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22.xml" ContentType="application/vnd.openxmlformats-officedocument.drawing+xml"/>
  <Override PartName="/xl/drawings/drawing23.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mhlwlan-my.sharepoint.com/personal/okbwa_lansys_mhlw_go_jp/Documents/デスクトップ/"/>
    </mc:Choice>
  </mc:AlternateContent>
  <xr:revisionPtr revIDLastSave="0" documentId="14_{AC2CAF4D-FC9A-4C9F-BD94-667376B1FEA3}" xr6:coauthVersionLast="47" xr6:coauthVersionMax="47" xr10:uidLastSave="{00000000-0000-0000-0000-000000000000}"/>
  <bookViews>
    <workbookView xWindow="-120" yWindow="-120" windowWidth="29040" windowHeight="17520" tabRatio="659" firstSheet="2" activeTab="2" xr2:uid="{00000000-000D-0000-FFFF-FFFF00000000}"/>
  </bookViews>
  <sheets>
    <sheet name="マスタ" sheetId="73" state="hidden" r:id="rId1"/>
    <sheet name="変更点" sheetId="128" state="hidden" r:id="rId2"/>
    <sheet name="変更点一覧" sheetId="133" r:id="rId3"/>
    <sheet name="データソース（ベースライン値）" sheetId="140" r:id="rId4"/>
    <sheet name="データソース（中間測定値）" sheetId="141" r:id="rId5"/>
    <sheet name="全体データ（ベースライン値）" sheetId="71" r:id="rId6"/>
    <sheet name="全体データ（中間測定値）" sheetId="95" r:id="rId7"/>
    <sheet name="１次予防 " sheetId="42" r:id="rId8"/>
    <sheet name="２次予防 " sheetId="48" r:id="rId9"/>
    <sheet name="均てん化と集約化" sheetId="49" r:id="rId10"/>
    <sheet name="ゲノム医療" sheetId="50" r:id="rId11"/>
    <sheet name="手術・放射線・薬物療法" sheetId="51" r:id="rId12"/>
    <sheet name="チーム医療、がんリハ" sheetId="52" r:id="rId13"/>
    <sheet name="支持療法" sheetId="53" r:id="rId14"/>
    <sheet name="緩和ケア" sheetId="54" r:id="rId15"/>
    <sheet name=" 妊孕性" sheetId="55" r:id="rId16"/>
    <sheet name="希少・難治性がん" sheetId="56" r:id="rId17"/>
    <sheet name="小児・AYA" sheetId="57" r:id="rId18"/>
    <sheet name="高齢者" sheetId="58" r:id="rId19"/>
    <sheet name="医療実装" sheetId="59" r:id="rId20"/>
    <sheet name="相談支援・情報提供" sheetId="60" r:id="rId21"/>
    <sheet name="社会連携" sheetId="61" r:id="rId22"/>
    <sheet name="サバイバーシップ" sheetId="62" r:id="rId23"/>
    <sheet name="ライフステージ" sheetId="63" r:id="rId24"/>
    <sheet name="がん研究、人材育成" sheetId="64" r:id="rId25"/>
    <sheet name="がん教育、 がん登録" sheetId="65" r:id="rId26"/>
    <sheet name="PPI、デジタル化" sheetId="66" r:id="rId27"/>
    <sheet name="Sheet1" sheetId="78" state="hidden" r:id="rId28"/>
    <sheet name="指標とBL値一覧" sheetId="1" state="hidden" r:id="rId29"/>
    <sheet name="仮データ" sheetId="70" state="hidden" r:id="rId30"/>
    <sheet name="緩和ケア検証" sheetId="93" state="hidden" r:id="rId31"/>
    <sheet name="別添リンク" sheetId="90" r:id="rId32"/>
    <sheet name="希少がんの5年生存率（ベースライン値）" sheetId="120" r:id="rId33"/>
    <sheet name="希少がんの５年生存率（中間測定値）" sheetId="121" r:id="rId34"/>
    <sheet name="シート1(積極的に受け入れている拠点病院等の数)_ベースライン" sheetId="113" r:id="rId35"/>
    <sheet name="シート2(他施設へ紹介する拠点病院等の数)_ベースライン" sheetId="114" r:id="rId36"/>
    <sheet name="シート3(臨床試験を実施している拠点病院等の数)_ベースライン" sheetId="115" r:id="rId37"/>
    <sheet name="シート1(積極的に受け入れている拠点病院等の数)_中間値" sheetId="100" r:id="rId38"/>
    <sheet name="シート2(他施設へ紹介する拠点病院等の数)_中間値" sheetId="101" r:id="rId39"/>
    <sheet name="シート3(臨床試験を実施している拠点病院等の数)_中間値" sheetId="102" r:id="rId40"/>
    <sheet name="Master" sheetId="82" state="hidden" r:id="rId41"/>
    <sheet name="Sheet2" sheetId="74" state="hidden" r:id="rId42"/>
    <sheet name="Sheet5" sheetId="76" state="hidden" r:id="rId43"/>
    <sheet name="Sheet6" sheetId="77" state="hidden" r:id="rId44"/>
  </sheets>
  <definedNames>
    <definedName name="_xlnm._FilterDatabase" localSheetId="3" hidden="1">'データソース（ベースライン値）'!$G$3:$AD$392</definedName>
    <definedName name="_xlnm._FilterDatabase" localSheetId="4" hidden="1">'データソース（中間測定値）'!$G$3:$AD$392</definedName>
    <definedName name="_xlnm._FilterDatabase" localSheetId="0" hidden="1">マスタ!$A$2:$Q$471</definedName>
    <definedName name="_xlnm._FilterDatabase" localSheetId="28" hidden="1">指標とBL値一覧!$A$4:$CG$409</definedName>
    <definedName name="_xlnm._FilterDatabase" localSheetId="5" hidden="1">'全体データ（ベースライン値）'!$A$2:$BF$2</definedName>
    <definedName name="_xlnm._FilterDatabase" localSheetId="6" hidden="1">'全体データ（中間測定値）'!$A$2:$BG$471</definedName>
    <definedName name="_Toc120896744" localSheetId="3">'データソース（ベースライン値）'!$H$387</definedName>
    <definedName name="_Toc120896744" localSheetId="4">'データソース（中間測定値）'!$H$387</definedName>
    <definedName name="_Toc120896744" localSheetId="28">指標とBL値一覧!$H$404</definedName>
    <definedName name="_Toc123051459" localSheetId="25">'がん教育、 がん登録'!#REF!</definedName>
    <definedName name="_xlnm.Print_Area" localSheetId="15">' 妊孕性'!$A$1:$AH$13</definedName>
    <definedName name="_xlnm.Print_Area" localSheetId="7">'１次予防 '!$A$1:$AH$45</definedName>
    <definedName name="_xlnm.Print_Area" localSheetId="26">'PPI、デジタル化'!$A$1:$AJ$14</definedName>
    <definedName name="_xlnm.Print_Area" localSheetId="25">'がん教育、 がん登録'!$A$1:$AJ$16</definedName>
    <definedName name="_xlnm.Print_Area" localSheetId="24">'がん研究、人材育成'!$A$1:$AF$18</definedName>
    <definedName name="_xlnm.Print_Area" localSheetId="10">ゲノム医療!$A$1:$AJ$22</definedName>
    <definedName name="_xlnm.Print_Area" localSheetId="12">'チーム医療、がんリハ'!$A$1:$AH$38</definedName>
    <definedName name="_xlnm.Print_Area" localSheetId="3">'データソース（ベースライン値）'!$C$1:$AC$403</definedName>
    <definedName name="_xlnm.Print_Area" localSheetId="4">'データソース（中間測定値）'!$F$1:$AC$403</definedName>
    <definedName name="_xlnm.Print_Area" localSheetId="23">ライフステージ!$A$1:$AH$28</definedName>
    <definedName name="_xlnm.Print_Area" localSheetId="19">医療実装!$A$1:$AH$23</definedName>
    <definedName name="_xlnm.Print_Area" localSheetId="16">希少・難治性がん!$A$1:$AH$25</definedName>
    <definedName name="_xlnm.Print_Area" localSheetId="9">均てん化と集約化!$A$1:$AH$24</definedName>
    <definedName name="_xlnm.Print_Area" localSheetId="18">高齢者!$A$1:$AH$14</definedName>
    <definedName name="_xlnm.Print_Area" localSheetId="28">指標とBL値一覧!$G$1:$BX$426</definedName>
    <definedName name="_xlnm.Print_Area" localSheetId="13">支持療法!$A$1:$AH$23</definedName>
    <definedName name="_xlnm.Print_Area" localSheetId="21">社会連携!$A$1:$AH$15</definedName>
    <definedName name="_xlnm.Print_Area" localSheetId="11">手術・放射線・薬物療法!$A$1:$AH$37</definedName>
    <definedName name="_xlnm.Print_Area" localSheetId="17">小児・AYA!$A$1:$AH$25</definedName>
    <definedName name="_xlnm.Print_Area" localSheetId="5">'全体データ（ベースライン値）'!$A$1:$BE$471</definedName>
    <definedName name="_xlnm.Print_Area" localSheetId="6">'全体データ（中間測定値）'!$A$1:$BE$471</definedName>
    <definedName name="_xlnm.Print_Titles" localSheetId="7">'１次予防 '!$1:$1</definedName>
    <definedName name="_xlnm.Print_Titles" localSheetId="8">'２次予防 '!$1:$1</definedName>
    <definedName name="_xlnm.Print_Titles" localSheetId="22">サバイバーシップ!$1:$1</definedName>
    <definedName name="_xlnm.Print_Titles" localSheetId="3">'データソース（ベースライン値）'!$3:$3</definedName>
    <definedName name="_xlnm.Print_Titles" localSheetId="4">'データソース（中間測定値）'!$3:$3</definedName>
    <definedName name="_xlnm.Print_Titles" localSheetId="23">ライフステージ!$1:$1</definedName>
    <definedName name="_xlnm.Print_Titles" localSheetId="28">指標とBL値一覧!$4:$4</definedName>
    <definedName name="リスト_都道府県" localSheetId="34">#REF!</definedName>
    <definedName name="リスト_都道府県" localSheetId="37">#REF!</definedName>
    <definedName name="リスト_都道府県" localSheetId="3">'データソース（ベースライン値）'!#REF!</definedName>
    <definedName name="リスト_都道府県" localSheetId="4">'データソース（中間測定値）'!#REF!</definedName>
    <definedName name="リスト_都道府県">#REF!</definedName>
    <definedName name="現行指定区分" localSheetId="34">#REF!</definedName>
    <definedName name="現行指定区分" localSheetId="37">#REF!</definedName>
    <definedName name="現行指定区分" localSheetId="3">'データソース（ベースライン値）'!#REF!</definedName>
    <definedName name="現行指定区分" localSheetId="4">'データソース（中間測定値）'!#REF!</definedName>
    <definedName name="現行指定区分">#REF!</definedName>
    <definedName name="推薦区分" localSheetId="34">#REF!</definedName>
    <definedName name="推薦区分" localSheetId="37">#REF!</definedName>
    <definedName name="推薦区分" localSheetId="3">'データソース（ベースライン値）'!#REF!</definedName>
    <definedName name="推薦区分" localSheetId="4">'データソース（中間測定値）'!#REF!</definedName>
    <definedName name="推薦区分">#REF!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2" i="141" l="1"/>
  <c r="E391" i="141"/>
  <c r="E390" i="141"/>
  <c r="E389" i="141"/>
  <c r="E388" i="141"/>
  <c r="E387" i="141"/>
  <c r="E386" i="141"/>
  <c r="E385" i="141"/>
  <c r="E384" i="141"/>
  <c r="E383" i="141"/>
  <c r="E382" i="141"/>
  <c r="E381" i="141"/>
  <c r="E380" i="141"/>
  <c r="E379" i="141"/>
  <c r="E378" i="141"/>
  <c r="E377" i="141"/>
  <c r="E376" i="141"/>
  <c r="E375" i="141"/>
  <c r="E374" i="141"/>
  <c r="E373" i="141"/>
  <c r="E372" i="141"/>
  <c r="E371" i="141"/>
  <c r="E370" i="141"/>
  <c r="E369" i="141"/>
  <c r="E368" i="141"/>
  <c r="E367" i="141"/>
  <c r="E366" i="141"/>
  <c r="E365" i="141"/>
  <c r="E364" i="141"/>
  <c r="E363" i="141"/>
  <c r="E362" i="141"/>
  <c r="E361" i="141"/>
  <c r="E360" i="141"/>
  <c r="E359" i="141"/>
  <c r="E358" i="141"/>
  <c r="E357" i="141"/>
  <c r="E356" i="141"/>
  <c r="E355" i="141"/>
  <c r="E354" i="141"/>
  <c r="E353" i="141"/>
  <c r="E352" i="141"/>
  <c r="E351" i="141"/>
  <c r="E350" i="141"/>
  <c r="E349" i="141"/>
  <c r="E348" i="141"/>
  <c r="E347" i="141"/>
  <c r="E346" i="141"/>
  <c r="E345" i="141"/>
  <c r="E344" i="141"/>
  <c r="E343" i="141"/>
  <c r="E342" i="141"/>
  <c r="E341" i="141"/>
  <c r="E340" i="141"/>
  <c r="E339" i="141"/>
  <c r="E338" i="141"/>
  <c r="E337" i="141"/>
  <c r="E336" i="141"/>
  <c r="E335" i="141"/>
  <c r="E334" i="141"/>
  <c r="E333" i="141"/>
  <c r="E332" i="141"/>
  <c r="E331" i="141"/>
  <c r="E330" i="141"/>
  <c r="E329" i="141"/>
  <c r="E328" i="141"/>
  <c r="E327" i="141"/>
  <c r="E326" i="141"/>
  <c r="E325" i="141"/>
  <c r="E324" i="141"/>
  <c r="E323" i="141"/>
  <c r="E322" i="141"/>
  <c r="E321" i="141"/>
  <c r="E320" i="141"/>
  <c r="E319" i="141"/>
  <c r="E318" i="141"/>
  <c r="E317" i="141"/>
  <c r="E316" i="141"/>
  <c r="E315" i="141"/>
  <c r="E314" i="141"/>
  <c r="E313" i="141"/>
  <c r="E312" i="141"/>
  <c r="E311" i="141"/>
  <c r="E310" i="141"/>
  <c r="E309" i="141"/>
  <c r="E308" i="141"/>
  <c r="E307" i="141"/>
  <c r="E306" i="141"/>
  <c r="E305" i="141"/>
  <c r="E304" i="141"/>
  <c r="E303" i="141"/>
  <c r="E302" i="141"/>
  <c r="E301" i="141"/>
  <c r="E300" i="141"/>
  <c r="E299" i="141"/>
  <c r="E298" i="141"/>
  <c r="E297" i="141"/>
  <c r="E296" i="141"/>
  <c r="E295" i="141"/>
  <c r="E294" i="141"/>
  <c r="E293" i="141"/>
  <c r="E292" i="141"/>
  <c r="E291" i="141"/>
  <c r="E290" i="141"/>
  <c r="E289" i="141"/>
  <c r="E288" i="141"/>
  <c r="E287" i="141"/>
  <c r="E286" i="141"/>
  <c r="E285" i="141"/>
  <c r="E284" i="141"/>
  <c r="E283" i="141"/>
  <c r="E282" i="141"/>
  <c r="E281" i="141"/>
  <c r="E280" i="141"/>
  <c r="E279" i="141"/>
  <c r="E278" i="141"/>
  <c r="E277" i="141"/>
  <c r="E276" i="141"/>
  <c r="E275" i="141"/>
  <c r="E274" i="141"/>
  <c r="E273" i="141"/>
  <c r="E272" i="141"/>
  <c r="E271" i="141"/>
  <c r="E270" i="141"/>
  <c r="E269" i="141"/>
  <c r="E268" i="141"/>
  <c r="E267" i="141"/>
  <c r="E266" i="141"/>
  <c r="E265" i="141"/>
  <c r="E264" i="141"/>
  <c r="E263" i="141"/>
  <c r="E262" i="141"/>
  <c r="E261" i="141"/>
  <c r="E260" i="141"/>
  <c r="E259" i="141"/>
  <c r="E258" i="141"/>
  <c r="E257" i="141"/>
  <c r="E256" i="141"/>
  <c r="E255" i="141"/>
  <c r="E254" i="141"/>
  <c r="E253" i="141"/>
  <c r="E252" i="141"/>
  <c r="E251" i="141"/>
  <c r="E250" i="141"/>
  <c r="E249" i="141"/>
  <c r="E248" i="141"/>
  <c r="E247" i="141"/>
  <c r="E246" i="141"/>
  <c r="E245" i="141"/>
  <c r="E244" i="141"/>
  <c r="E243" i="141"/>
  <c r="E242" i="141"/>
  <c r="E241" i="141"/>
  <c r="E240" i="141"/>
  <c r="E239" i="141"/>
  <c r="E238" i="141"/>
  <c r="E237" i="141"/>
  <c r="E236" i="141"/>
  <c r="E235" i="141"/>
  <c r="E234" i="141"/>
  <c r="E233" i="141"/>
  <c r="E232" i="141"/>
  <c r="E231" i="141"/>
  <c r="E230" i="141"/>
  <c r="E229" i="141"/>
  <c r="E228" i="141"/>
  <c r="E227" i="141"/>
  <c r="E226" i="141"/>
  <c r="E225" i="141"/>
  <c r="E224" i="141"/>
  <c r="E223" i="141"/>
  <c r="E222" i="141"/>
  <c r="E221" i="141"/>
  <c r="E220" i="141"/>
  <c r="E219" i="141"/>
  <c r="E218" i="141"/>
  <c r="E217" i="141"/>
  <c r="E214" i="141"/>
  <c r="E213" i="141"/>
  <c r="E212" i="141"/>
  <c r="E211" i="141"/>
  <c r="E210" i="141"/>
  <c r="E209" i="141"/>
  <c r="E208" i="141"/>
  <c r="E207" i="141"/>
  <c r="E206" i="141"/>
  <c r="E205" i="141"/>
  <c r="E204" i="141"/>
  <c r="E203" i="141"/>
  <c r="E202" i="141"/>
  <c r="E201" i="141"/>
  <c r="E200" i="141"/>
  <c r="E199" i="141"/>
  <c r="E198" i="141"/>
  <c r="E197" i="141"/>
  <c r="E196" i="141"/>
  <c r="E195" i="141"/>
  <c r="E194" i="141"/>
  <c r="E193" i="141"/>
  <c r="E192" i="141"/>
  <c r="E191" i="141"/>
  <c r="E190" i="141"/>
  <c r="E189" i="141"/>
  <c r="E188" i="141"/>
  <c r="E187" i="141"/>
  <c r="E186" i="141"/>
  <c r="E185" i="141"/>
  <c r="E184" i="141"/>
  <c r="E183" i="141"/>
  <c r="E182" i="141"/>
  <c r="E181" i="141"/>
  <c r="E180" i="141"/>
  <c r="E179" i="141"/>
  <c r="E178" i="141"/>
  <c r="E177" i="141"/>
  <c r="E176" i="141"/>
  <c r="E175" i="141"/>
  <c r="E174" i="141"/>
  <c r="E173" i="141"/>
  <c r="E172" i="141"/>
  <c r="E171" i="141"/>
  <c r="E169" i="141"/>
  <c r="E168" i="141"/>
  <c r="E167" i="141"/>
  <c r="E166" i="141"/>
  <c r="E165" i="141"/>
  <c r="E164" i="141"/>
  <c r="E163" i="141"/>
  <c r="E162" i="141"/>
  <c r="E161" i="141"/>
  <c r="E160" i="141"/>
  <c r="E159" i="141"/>
  <c r="E158" i="141"/>
  <c r="E156" i="141"/>
  <c r="E155" i="141"/>
  <c r="E154" i="141"/>
  <c r="E153" i="141"/>
  <c r="E152" i="141"/>
  <c r="E151" i="141"/>
  <c r="E150" i="141"/>
  <c r="E149" i="141"/>
  <c r="E148" i="141"/>
  <c r="E147" i="141"/>
  <c r="E146" i="141"/>
  <c r="E145" i="141"/>
  <c r="E144" i="141"/>
  <c r="E143" i="141"/>
  <c r="E142" i="141"/>
  <c r="E141" i="141"/>
  <c r="E140" i="141"/>
  <c r="E139" i="141"/>
  <c r="E138" i="141"/>
  <c r="E137" i="141"/>
  <c r="E136" i="141"/>
  <c r="E135" i="141"/>
  <c r="E134" i="141"/>
  <c r="E133" i="141"/>
  <c r="E132" i="141"/>
  <c r="E131" i="141"/>
  <c r="E130" i="141"/>
  <c r="E128" i="141"/>
  <c r="E127" i="141"/>
  <c r="E126" i="141"/>
  <c r="E125" i="141"/>
  <c r="E124" i="141"/>
  <c r="E123" i="141"/>
  <c r="E122" i="141"/>
  <c r="E120" i="141"/>
  <c r="E119" i="141"/>
  <c r="E118" i="141"/>
  <c r="E117" i="141"/>
  <c r="E116" i="141"/>
  <c r="E115" i="141"/>
  <c r="E114" i="141"/>
  <c r="E113" i="141"/>
  <c r="E112" i="141"/>
  <c r="E111" i="141"/>
  <c r="E110" i="141"/>
  <c r="E109" i="141"/>
  <c r="E108" i="141"/>
  <c r="E107" i="141"/>
  <c r="E106" i="141"/>
  <c r="E105" i="141"/>
  <c r="E104" i="141"/>
  <c r="E103" i="141"/>
  <c r="E102" i="141"/>
  <c r="E101" i="141"/>
  <c r="E100" i="141"/>
  <c r="E99" i="141"/>
  <c r="E98" i="141"/>
  <c r="E96" i="141"/>
  <c r="E95" i="141"/>
  <c r="E94" i="141"/>
  <c r="E93" i="141"/>
  <c r="E92" i="141"/>
  <c r="E91" i="141"/>
  <c r="E90" i="141"/>
  <c r="E89" i="141"/>
  <c r="E88" i="141"/>
  <c r="E87" i="141"/>
  <c r="E86" i="141"/>
  <c r="E85" i="141"/>
  <c r="E84" i="141"/>
  <c r="E83" i="141"/>
  <c r="E82" i="141"/>
  <c r="E81" i="141"/>
  <c r="E80" i="141"/>
  <c r="E79" i="141"/>
  <c r="E78" i="141"/>
  <c r="E77" i="141"/>
  <c r="E76" i="141"/>
  <c r="E75" i="141"/>
  <c r="E74" i="141"/>
  <c r="E73" i="141"/>
  <c r="E72" i="141"/>
  <c r="E71" i="141"/>
  <c r="E70" i="141"/>
  <c r="E69" i="141"/>
  <c r="E68" i="141"/>
  <c r="E67" i="141"/>
  <c r="E66" i="141"/>
  <c r="E65" i="141"/>
  <c r="E64" i="141"/>
  <c r="E63" i="141"/>
  <c r="E62" i="141"/>
  <c r="E61" i="141"/>
  <c r="E60" i="141"/>
  <c r="E59" i="141"/>
  <c r="E58" i="141"/>
  <c r="E57" i="141"/>
  <c r="E56" i="141"/>
  <c r="E55" i="141"/>
  <c r="E54" i="141"/>
  <c r="E53" i="141"/>
  <c r="E52" i="141"/>
  <c r="E51" i="141"/>
  <c r="E50" i="141"/>
  <c r="E49" i="141"/>
  <c r="E48" i="141"/>
  <c r="E47" i="141"/>
  <c r="E46" i="141"/>
  <c r="E45" i="141"/>
  <c r="E44" i="141"/>
  <c r="E43" i="141"/>
  <c r="E42" i="141"/>
  <c r="E41" i="141"/>
  <c r="E40" i="141"/>
  <c r="E39" i="141"/>
  <c r="E38" i="141"/>
  <c r="E37" i="141"/>
  <c r="E36" i="141"/>
  <c r="E35" i="141"/>
  <c r="E34" i="141"/>
  <c r="E33" i="141"/>
  <c r="E32" i="141"/>
  <c r="E31" i="141"/>
  <c r="E30" i="141"/>
  <c r="E29" i="141"/>
  <c r="E28" i="141"/>
  <c r="E27" i="141"/>
  <c r="E26" i="141"/>
  <c r="E25" i="141"/>
  <c r="E24" i="141"/>
  <c r="E23" i="141"/>
  <c r="E22" i="141"/>
  <c r="E21" i="141"/>
  <c r="E20" i="141"/>
  <c r="E19" i="141"/>
  <c r="E18" i="141"/>
  <c r="E17" i="141"/>
  <c r="E16" i="141"/>
  <c r="E15" i="141"/>
  <c r="E14" i="141"/>
  <c r="E13" i="141"/>
  <c r="E12" i="141"/>
  <c r="E11" i="141"/>
  <c r="E10" i="141"/>
  <c r="E9" i="141"/>
  <c r="E8" i="141"/>
  <c r="E7" i="141"/>
  <c r="E6" i="141"/>
  <c r="E5" i="141"/>
  <c r="E392" i="140"/>
  <c r="E391" i="140"/>
  <c r="E390" i="140"/>
  <c r="E389" i="140"/>
  <c r="E388" i="140"/>
  <c r="E387" i="140"/>
  <c r="E386" i="140"/>
  <c r="V385" i="140"/>
  <c r="E385" i="140"/>
  <c r="E384" i="140"/>
  <c r="E383" i="140"/>
  <c r="E382" i="140"/>
  <c r="E381" i="140"/>
  <c r="E380" i="140"/>
  <c r="E379" i="140"/>
  <c r="E378" i="140"/>
  <c r="E377" i="140"/>
  <c r="E376" i="140"/>
  <c r="E375" i="140"/>
  <c r="E374" i="140"/>
  <c r="E373" i="140"/>
  <c r="E372" i="140"/>
  <c r="E371" i="140"/>
  <c r="E370" i="140"/>
  <c r="E369" i="140"/>
  <c r="E368" i="140"/>
  <c r="E367" i="140"/>
  <c r="E366" i="140"/>
  <c r="E365" i="140"/>
  <c r="E364" i="140"/>
  <c r="E363" i="140"/>
  <c r="E362" i="140"/>
  <c r="E361" i="140"/>
  <c r="E360" i="140"/>
  <c r="E359" i="140"/>
  <c r="E358" i="140"/>
  <c r="E357" i="140"/>
  <c r="E356" i="140"/>
  <c r="E355" i="140"/>
  <c r="E354" i="140"/>
  <c r="E353" i="140"/>
  <c r="E352" i="140"/>
  <c r="E351" i="140"/>
  <c r="E350" i="140"/>
  <c r="E349" i="140"/>
  <c r="E348" i="140"/>
  <c r="E347" i="140"/>
  <c r="E346" i="140"/>
  <c r="E345" i="140"/>
  <c r="E344" i="140"/>
  <c r="E343" i="140"/>
  <c r="E342" i="140"/>
  <c r="E341" i="140"/>
  <c r="E340" i="140"/>
  <c r="E339" i="140"/>
  <c r="E338" i="140"/>
  <c r="E337" i="140"/>
  <c r="E336" i="140"/>
  <c r="E335" i="140"/>
  <c r="E334" i="140"/>
  <c r="E333" i="140"/>
  <c r="E332" i="140"/>
  <c r="E331" i="140"/>
  <c r="E330" i="140"/>
  <c r="E329" i="140"/>
  <c r="E328" i="140"/>
  <c r="E327" i="140"/>
  <c r="E326" i="140"/>
  <c r="E325" i="140"/>
  <c r="E324" i="140"/>
  <c r="E323" i="140"/>
  <c r="E322" i="140"/>
  <c r="E321" i="140"/>
  <c r="E320" i="140"/>
  <c r="E319" i="140"/>
  <c r="E318" i="140"/>
  <c r="E317" i="140"/>
  <c r="E316" i="140"/>
  <c r="E315" i="140"/>
  <c r="E314" i="140"/>
  <c r="E313" i="140"/>
  <c r="E312" i="140"/>
  <c r="E311" i="140"/>
  <c r="E310" i="140"/>
  <c r="E309" i="140"/>
  <c r="E308" i="140"/>
  <c r="E307" i="140"/>
  <c r="E306" i="140"/>
  <c r="E305" i="140"/>
  <c r="E304" i="140"/>
  <c r="E303" i="140"/>
  <c r="E302" i="140"/>
  <c r="E301" i="140"/>
  <c r="E300" i="140"/>
  <c r="E299" i="140"/>
  <c r="E298" i="140"/>
  <c r="E297" i="140"/>
  <c r="E296" i="140"/>
  <c r="E295" i="140"/>
  <c r="E294" i="140"/>
  <c r="E293" i="140"/>
  <c r="E292" i="140"/>
  <c r="E291" i="140"/>
  <c r="E290" i="140"/>
  <c r="E289" i="140"/>
  <c r="E288" i="140"/>
  <c r="E287" i="140"/>
  <c r="E286" i="140"/>
  <c r="E285" i="140"/>
  <c r="E284" i="140"/>
  <c r="E283" i="140"/>
  <c r="E282" i="140"/>
  <c r="E281" i="140"/>
  <c r="E280" i="140"/>
  <c r="E279" i="140"/>
  <c r="E278" i="140"/>
  <c r="E277" i="140"/>
  <c r="E276" i="140"/>
  <c r="E275" i="140"/>
  <c r="E274" i="140"/>
  <c r="E273" i="140"/>
  <c r="E272" i="140"/>
  <c r="E271" i="140"/>
  <c r="E270" i="140"/>
  <c r="E269" i="140"/>
  <c r="E268" i="140"/>
  <c r="E267" i="140"/>
  <c r="E266" i="140"/>
  <c r="E265" i="140"/>
  <c r="E264" i="140"/>
  <c r="E263" i="140"/>
  <c r="E262" i="140"/>
  <c r="E261" i="140"/>
  <c r="E260" i="140"/>
  <c r="E259" i="140"/>
  <c r="E258" i="140"/>
  <c r="E257" i="140"/>
  <c r="E256" i="140"/>
  <c r="E255" i="140"/>
  <c r="E254" i="140"/>
  <c r="E253" i="140"/>
  <c r="E252" i="140"/>
  <c r="E251" i="140"/>
  <c r="E250" i="140"/>
  <c r="E249" i="140"/>
  <c r="E248" i="140"/>
  <c r="E247" i="140"/>
  <c r="E246" i="140"/>
  <c r="E245" i="140"/>
  <c r="E244" i="140"/>
  <c r="E243" i="140"/>
  <c r="E242" i="140"/>
  <c r="E241" i="140"/>
  <c r="E240" i="140"/>
  <c r="E239" i="140"/>
  <c r="E238" i="140"/>
  <c r="E237" i="140"/>
  <c r="E236" i="140"/>
  <c r="E235" i="140"/>
  <c r="E234" i="140"/>
  <c r="E233" i="140"/>
  <c r="E232" i="140"/>
  <c r="E231" i="140"/>
  <c r="E230" i="140"/>
  <c r="E229" i="140"/>
  <c r="E228" i="140"/>
  <c r="E227" i="140"/>
  <c r="E226" i="140"/>
  <c r="E225" i="140"/>
  <c r="E224" i="140"/>
  <c r="E223" i="140"/>
  <c r="E222" i="140"/>
  <c r="E221" i="140"/>
  <c r="E220" i="140"/>
  <c r="E219" i="140"/>
  <c r="E218" i="140"/>
  <c r="E217" i="140"/>
  <c r="E214" i="140"/>
  <c r="E213" i="140"/>
  <c r="E212" i="140"/>
  <c r="E211" i="140"/>
  <c r="E210" i="140"/>
  <c r="E209" i="140"/>
  <c r="E208" i="140"/>
  <c r="E207" i="140"/>
  <c r="E206" i="140"/>
  <c r="E205" i="140"/>
  <c r="E204" i="140"/>
  <c r="E203" i="140"/>
  <c r="E202" i="140"/>
  <c r="E201" i="140"/>
  <c r="E200" i="140"/>
  <c r="E199" i="140"/>
  <c r="E198" i="140"/>
  <c r="E197" i="140"/>
  <c r="E196" i="140"/>
  <c r="E195" i="140"/>
  <c r="E194" i="140"/>
  <c r="E193" i="140"/>
  <c r="E192" i="140"/>
  <c r="E191" i="140"/>
  <c r="E190" i="140"/>
  <c r="E189" i="140"/>
  <c r="E188" i="140"/>
  <c r="E187" i="140"/>
  <c r="E186" i="140"/>
  <c r="E185" i="140"/>
  <c r="E184" i="140"/>
  <c r="E183" i="140"/>
  <c r="E182" i="140"/>
  <c r="E181" i="140"/>
  <c r="E180" i="140"/>
  <c r="E179" i="140"/>
  <c r="E178" i="140"/>
  <c r="E177" i="140"/>
  <c r="E176" i="140"/>
  <c r="E175" i="140"/>
  <c r="E174" i="140"/>
  <c r="E173" i="140"/>
  <c r="E172" i="140"/>
  <c r="E171" i="140"/>
  <c r="E169" i="140"/>
  <c r="E168" i="140"/>
  <c r="E167" i="140"/>
  <c r="E166" i="140"/>
  <c r="E165" i="140"/>
  <c r="E164" i="140"/>
  <c r="E163" i="140"/>
  <c r="E162" i="140"/>
  <c r="E161" i="140"/>
  <c r="E160" i="140"/>
  <c r="E159" i="140"/>
  <c r="E158" i="140"/>
  <c r="E156" i="140"/>
  <c r="E155" i="140"/>
  <c r="E154" i="140"/>
  <c r="E153" i="140"/>
  <c r="E152" i="140"/>
  <c r="E151" i="140"/>
  <c r="E150" i="140"/>
  <c r="E149" i="140"/>
  <c r="E148" i="140"/>
  <c r="E147" i="140"/>
  <c r="E146" i="140"/>
  <c r="E145" i="140"/>
  <c r="E144" i="140"/>
  <c r="E143" i="140"/>
  <c r="E142" i="140"/>
  <c r="E141" i="140"/>
  <c r="E140" i="140"/>
  <c r="E139" i="140"/>
  <c r="E138" i="140"/>
  <c r="E137" i="140"/>
  <c r="E136" i="140"/>
  <c r="E135" i="140"/>
  <c r="E134" i="140"/>
  <c r="E133" i="140"/>
  <c r="E132" i="140"/>
  <c r="E131" i="140"/>
  <c r="E130" i="140"/>
  <c r="E128" i="140"/>
  <c r="E127" i="140"/>
  <c r="E126" i="140"/>
  <c r="E125" i="140"/>
  <c r="E124" i="140"/>
  <c r="E123" i="140"/>
  <c r="E122" i="140"/>
  <c r="E120" i="140"/>
  <c r="E119" i="140"/>
  <c r="E118" i="140"/>
  <c r="E117" i="140"/>
  <c r="E116" i="140"/>
  <c r="E115" i="140"/>
  <c r="E114" i="140"/>
  <c r="E113" i="140"/>
  <c r="E112" i="140"/>
  <c r="E111" i="140"/>
  <c r="E110" i="140"/>
  <c r="E109" i="140"/>
  <c r="E108" i="140"/>
  <c r="E107" i="140"/>
  <c r="E106" i="140"/>
  <c r="E105" i="140"/>
  <c r="E104" i="140"/>
  <c r="E103" i="140"/>
  <c r="E102" i="140"/>
  <c r="E101" i="140"/>
  <c r="E100" i="140"/>
  <c r="E99" i="140"/>
  <c r="E98" i="140"/>
  <c r="E96" i="140"/>
  <c r="E95" i="140"/>
  <c r="E94" i="140"/>
  <c r="E93" i="140"/>
  <c r="E92" i="140"/>
  <c r="E91" i="140"/>
  <c r="E90" i="140"/>
  <c r="E89" i="140"/>
  <c r="E88" i="140"/>
  <c r="E87" i="140"/>
  <c r="E86" i="140"/>
  <c r="E85" i="140"/>
  <c r="E84" i="140"/>
  <c r="E83" i="140"/>
  <c r="E82" i="140"/>
  <c r="E81" i="140"/>
  <c r="E80" i="140"/>
  <c r="E79" i="140"/>
  <c r="E78" i="140"/>
  <c r="E77" i="140"/>
  <c r="E76" i="140"/>
  <c r="E75" i="140"/>
  <c r="E74" i="140"/>
  <c r="E73" i="140"/>
  <c r="E72" i="140"/>
  <c r="E71" i="140"/>
  <c r="E70" i="140"/>
  <c r="E69" i="140"/>
  <c r="E68" i="140"/>
  <c r="E67" i="140"/>
  <c r="E66" i="140"/>
  <c r="E65" i="140"/>
  <c r="E64" i="140"/>
  <c r="E63" i="140"/>
  <c r="E62" i="140"/>
  <c r="E61" i="140"/>
  <c r="E60" i="140"/>
  <c r="E59" i="140"/>
  <c r="E58" i="140"/>
  <c r="E57" i="140"/>
  <c r="E56" i="140"/>
  <c r="E55" i="140"/>
  <c r="E54" i="140"/>
  <c r="E53" i="140"/>
  <c r="E52" i="140"/>
  <c r="E51" i="140"/>
  <c r="E50" i="140"/>
  <c r="E49" i="140"/>
  <c r="E48" i="140"/>
  <c r="E47" i="140"/>
  <c r="E46" i="140"/>
  <c r="E45" i="140"/>
  <c r="E44" i="140"/>
  <c r="E43" i="140"/>
  <c r="E42" i="140"/>
  <c r="E41" i="140"/>
  <c r="E40" i="140"/>
  <c r="E39" i="140"/>
  <c r="E38" i="140"/>
  <c r="E37" i="140"/>
  <c r="E36" i="140"/>
  <c r="E35" i="140"/>
  <c r="E34" i="140"/>
  <c r="E33" i="140"/>
  <c r="E32" i="140"/>
  <c r="E31" i="140"/>
  <c r="E30" i="140"/>
  <c r="E29" i="140"/>
  <c r="E28" i="140"/>
  <c r="E27" i="140"/>
  <c r="E26" i="140"/>
  <c r="E25" i="140"/>
  <c r="E24" i="140"/>
  <c r="E23" i="140"/>
  <c r="E22" i="140"/>
  <c r="E21" i="140"/>
  <c r="E20" i="140"/>
  <c r="E19" i="140"/>
  <c r="E18" i="140"/>
  <c r="E17" i="140"/>
  <c r="E16" i="140"/>
  <c r="E15" i="140"/>
  <c r="E14" i="140"/>
  <c r="E13" i="140"/>
  <c r="E12" i="140"/>
  <c r="E11" i="140"/>
  <c r="E10" i="140"/>
  <c r="E9" i="140"/>
  <c r="E8" i="140"/>
  <c r="E7" i="140"/>
  <c r="E6" i="140"/>
  <c r="E5" i="140"/>
  <c r="P32" i="42"/>
  <c r="P18" i="42" l="1"/>
  <c r="O18" i="42"/>
  <c r="G17" i="42"/>
  <c r="AH23" i="59" l="1"/>
  <c r="AG23" i="59"/>
  <c r="AF23" i="59"/>
  <c r="AE23" i="59"/>
  <c r="AH22" i="59"/>
  <c r="AG22" i="59"/>
  <c r="AF22" i="59"/>
  <c r="AE22" i="59"/>
  <c r="AH21" i="59"/>
  <c r="AG21" i="59"/>
  <c r="AF21" i="59"/>
  <c r="AE21" i="59"/>
  <c r="AH20" i="59"/>
  <c r="AG20" i="59"/>
  <c r="AF20" i="59"/>
  <c r="AE20" i="59"/>
  <c r="AH19" i="59"/>
  <c r="AG19" i="59"/>
  <c r="AF19" i="59"/>
  <c r="AE19" i="59"/>
  <c r="AH18" i="59"/>
  <c r="AG18" i="59"/>
  <c r="AF18" i="59"/>
  <c r="AE18" i="59"/>
  <c r="AH17" i="59"/>
  <c r="AG17" i="59"/>
  <c r="AF17" i="59"/>
  <c r="AE17" i="59"/>
  <c r="AH23" i="53"/>
  <c r="AG23" i="53"/>
  <c r="AF23" i="53"/>
  <c r="AE23" i="53"/>
  <c r="AH22" i="53"/>
  <c r="AG22" i="53"/>
  <c r="AF22" i="53"/>
  <c r="AE22" i="53"/>
  <c r="AH21" i="53"/>
  <c r="AG21" i="53"/>
  <c r="AF21" i="53"/>
  <c r="AE21" i="53"/>
  <c r="AH20" i="53"/>
  <c r="AG20" i="53"/>
  <c r="AF20" i="53"/>
  <c r="AE20" i="53"/>
  <c r="AH19" i="53"/>
  <c r="AG19" i="53"/>
  <c r="AF19" i="53"/>
  <c r="AE19" i="53"/>
  <c r="AH18" i="53"/>
  <c r="AG18" i="53"/>
  <c r="AF18" i="53"/>
  <c r="AE18" i="53"/>
  <c r="AH17" i="53"/>
  <c r="AG17" i="53"/>
  <c r="AF17" i="53"/>
  <c r="AE17" i="53"/>
  <c r="AH38" i="52"/>
  <c r="AG38" i="52"/>
  <c r="AF38" i="52"/>
  <c r="AE38" i="52"/>
  <c r="AH37" i="52"/>
  <c r="AG37" i="52"/>
  <c r="AF37" i="52"/>
  <c r="AE37" i="52"/>
  <c r="AH36" i="52"/>
  <c r="AG36" i="52"/>
  <c r="AF36" i="52"/>
  <c r="AE36" i="52"/>
  <c r="AH35" i="52"/>
  <c r="AG35" i="52"/>
  <c r="AF35" i="52"/>
  <c r="AE35" i="52"/>
  <c r="AH34" i="52"/>
  <c r="AG34" i="52"/>
  <c r="AF34" i="52"/>
  <c r="AE34" i="52"/>
  <c r="AH33" i="52"/>
  <c r="AG33" i="52"/>
  <c r="AF33" i="52"/>
  <c r="AE33" i="52"/>
  <c r="AH32" i="52"/>
  <c r="AG32" i="52"/>
  <c r="AF32" i="52"/>
  <c r="AE32" i="52"/>
  <c r="AG23" i="52"/>
  <c r="AE23" i="52"/>
  <c r="AH22" i="52"/>
  <c r="AG22" i="52"/>
  <c r="AF22" i="52"/>
  <c r="AE22" i="52"/>
  <c r="AH21" i="52"/>
  <c r="AG21" i="52"/>
  <c r="AF21" i="52"/>
  <c r="AE21" i="52"/>
  <c r="AH20" i="52"/>
  <c r="AG20" i="52"/>
  <c r="AF20" i="52"/>
  <c r="AE20" i="52"/>
  <c r="AH19" i="52"/>
  <c r="AG19" i="52"/>
  <c r="AF19" i="52"/>
  <c r="AE19" i="52"/>
  <c r="AH18" i="52"/>
  <c r="AG18" i="52"/>
  <c r="AF18" i="52"/>
  <c r="AE18" i="52"/>
  <c r="AH17" i="52"/>
  <c r="AG17" i="52"/>
  <c r="AF17" i="52"/>
  <c r="AE17" i="52"/>
  <c r="AH23" i="52"/>
  <c r="AF23" i="52"/>
  <c r="AH22" i="51"/>
  <c r="AG22" i="51"/>
  <c r="AF22" i="51"/>
  <c r="AE22" i="51"/>
  <c r="AH21" i="51"/>
  <c r="AG21" i="51"/>
  <c r="AF21" i="51"/>
  <c r="AE21" i="51"/>
  <c r="AH20" i="51"/>
  <c r="AG20" i="51"/>
  <c r="AF20" i="51"/>
  <c r="AE20" i="51"/>
  <c r="AH19" i="51"/>
  <c r="AG19" i="51"/>
  <c r="AF19" i="51"/>
  <c r="AE19" i="51"/>
  <c r="AH18" i="51"/>
  <c r="AG18" i="51"/>
  <c r="AF18" i="51"/>
  <c r="AE18" i="51"/>
  <c r="AH17" i="51"/>
  <c r="AG17" i="51"/>
  <c r="AF17" i="51"/>
  <c r="AE17" i="51"/>
  <c r="AH22" i="50"/>
  <c r="AG22" i="50"/>
  <c r="AF22" i="50"/>
  <c r="AE22" i="50"/>
  <c r="AH21" i="50"/>
  <c r="AG21" i="50"/>
  <c r="AF21" i="50"/>
  <c r="AE21" i="50"/>
  <c r="AH20" i="50"/>
  <c r="AG20" i="50"/>
  <c r="AF20" i="50"/>
  <c r="AE20" i="50"/>
  <c r="AH19" i="50"/>
  <c r="AG19" i="50"/>
  <c r="AF19" i="50"/>
  <c r="AE19" i="50"/>
  <c r="AH18" i="50"/>
  <c r="AG18" i="50"/>
  <c r="AF18" i="50"/>
  <c r="AE18" i="50"/>
  <c r="AH17" i="50"/>
  <c r="AG17" i="50"/>
  <c r="AF17" i="50"/>
  <c r="AE17" i="50"/>
  <c r="AH18" i="49"/>
  <c r="AG18" i="49"/>
  <c r="AF18" i="49"/>
  <c r="AE18" i="49"/>
  <c r="AH17" i="49"/>
  <c r="AG17" i="49"/>
  <c r="AF17" i="49"/>
  <c r="AE17" i="49"/>
  <c r="AH20" i="49"/>
  <c r="AG20" i="49"/>
  <c r="AF20" i="49"/>
  <c r="AE20" i="49"/>
  <c r="AH19" i="49"/>
  <c r="AG19" i="49"/>
  <c r="AF19" i="49"/>
  <c r="AE19" i="49"/>
  <c r="AH21" i="49"/>
  <c r="AG21" i="49"/>
  <c r="AF21" i="49"/>
  <c r="AE21" i="49"/>
  <c r="AE22" i="49"/>
  <c r="AF22" i="49"/>
  <c r="AG22" i="49"/>
  <c r="AH22" i="49"/>
  <c r="AE23" i="49"/>
  <c r="AF23" i="49"/>
  <c r="AG23" i="49"/>
  <c r="AH23" i="49"/>
  <c r="O26" i="52"/>
  <c r="AH11" i="48" l="1"/>
  <c r="Z11" i="55" l="1"/>
  <c r="I22" i="53"/>
  <c r="R13" i="50"/>
  <c r="R14" i="50"/>
  <c r="R15" i="50"/>
  <c r="Y7" i="64" l="1"/>
  <c r="AH11" i="63"/>
  <c r="AF11" i="63"/>
  <c r="AH11" i="62"/>
  <c r="AF11" i="62"/>
  <c r="AH11" i="61"/>
  <c r="AF11" i="61"/>
  <c r="AH11" i="60"/>
  <c r="AF11" i="60"/>
  <c r="AH11" i="59"/>
  <c r="AH12" i="59"/>
  <c r="AH13" i="59"/>
  <c r="AH14" i="59"/>
  <c r="AH15" i="59"/>
  <c r="AF11" i="59"/>
  <c r="AF12" i="59"/>
  <c r="AF13" i="59"/>
  <c r="AF14" i="59"/>
  <c r="AF15" i="59"/>
  <c r="AH16" i="59"/>
  <c r="AF16" i="59"/>
  <c r="Z13" i="59"/>
  <c r="Z12" i="59"/>
  <c r="X13" i="59"/>
  <c r="X12" i="59"/>
  <c r="Z11" i="59"/>
  <c r="X11" i="59"/>
  <c r="AH11" i="58"/>
  <c r="AF11" i="58"/>
  <c r="Z11" i="58"/>
  <c r="X11" i="58"/>
  <c r="AH22" i="57"/>
  <c r="AF22" i="57"/>
  <c r="AH11" i="57"/>
  <c r="AF11" i="57"/>
  <c r="Z22" i="57"/>
  <c r="X22" i="57"/>
  <c r="Z11" i="57"/>
  <c r="X11" i="57"/>
  <c r="AH25" i="56"/>
  <c r="AF25" i="56"/>
  <c r="AH24" i="56"/>
  <c r="AF24" i="56"/>
  <c r="AH23" i="56"/>
  <c r="AF23" i="56"/>
  <c r="AH22" i="56"/>
  <c r="AG22" i="56"/>
  <c r="AF22" i="56"/>
  <c r="AE22" i="56"/>
  <c r="AH12" i="56"/>
  <c r="AF12" i="56"/>
  <c r="AH11" i="56"/>
  <c r="AF11" i="56"/>
  <c r="Z22" i="56"/>
  <c r="X22" i="56"/>
  <c r="Z11" i="56"/>
  <c r="X11" i="56"/>
  <c r="AH11" i="55"/>
  <c r="AF11" i="55"/>
  <c r="X11" i="55"/>
  <c r="AH11" i="54"/>
  <c r="AF11" i="54"/>
  <c r="Z15" i="54"/>
  <c r="Z14" i="54"/>
  <c r="Z13" i="54"/>
  <c r="Z12" i="54"/>
  <c r="X15" i="54"/>
  <c r="X14" i="54"/>
  <c r="X13" i="54"/>
  <c r="X12" i="54"/>
  <c r="Z11" i="54"/>
  <c r="X11" i="54"/>
  <c r="J17" i="54"/>
  <c r="J16" i="54"/>
  <c r="J15" i="54"/>
  <c r="J14" i="54"/>
  <c r="J13" i="54"/>
  <c r="J12" i="54"/>
  <c r="H17" i="54"/>
  <c r="H16" i="54"/>
  <c r="H15" i="54"/>
  <c r="H14" i="54"/>
  <c r="H13" i="54"/>
  <c r="H12" i="54"/>
  <c r="J11" i="54"/>
  <c r="H11" i="54"/>
  <c r="AH12" i="53"/>
  <c r="AH13" i="53"/>
  <c r="AH14" i="53"/>
  <c r="AH15" i="53"/>
  <c r="AH16" i="53"/>
  <c r="AF12" i="53"/>
  <c r="AF13" i="53"/>
  <c r="AF14" i="53"/>
  <c r="AF15" i="53"/>
  <c r="AF16" i="53"/>
  <c r="AH11" i="53"/>
  <c r="AF11" i="53"/>
  <c r="Z13" i="53"/>
  <c r="Z12" i="53"/>
  <c r="X13" i="53"/>
  <c r="X12" i="53"/>
  <c r="Z11" i="53"/>
  <c r="X11" i="53"/>
  <c r="R14" i="53"/>
  <c r="R13" i="53"/>
  <c r="R12" i="53"/>
  <c r="P14" i="53"/>
  <c r="P13" i="53"/>
  <c r="P12" i="53"/>
  <c r="R11" i="53"/>
  <c r="P11" i="53"/>
  <c r="J22" i="53"/>
  <c r="J21" i="53"/>
  <c r="H21" i="53"/>
  <c r="J19" i="53"/>
  <c r="H19" i="53"/>
  <c r="J20" i="53" l="1"/>
  <c r="J18" i="53"/>
  <c r="J17" i="53"/>
  <c r="J16" i="53"/>
  <c r="J15" i="53"/>
  <c r="J14" i="53"/>
  <c r="J13" i="53"/>
  <c r="J12" i="53"/>
  <c r="H22" i="53"/>
  <c r="H20" i="53"/>
  <c r="H18" i="53"/>
  <c r="H17" i="53"/>
  <c r="H16" i="53"/>
  <c r="H15" i="53"/>
  <c r="H14" i="53"/>
  <c r="H13" i="53"/>
  <c r="H12" i="53"/>
  <c r="J11" i="53"/>
  <c r="H11" i="53"/>
  <c r="AH27" i="52"/>
  <c r="AH28" i="52"/>
  <c r="AH29" i="52"/>
  <c r="AH30" i="52"/>
  <c r="AH31" i="52"/>
  <c r="AF27" i="52"/>
  <c r="AF28" i="52"/>
  <c r="AF29" i="52"/>
  <c r="AF30" i="52"/>
  <c r="AF31" i="52"/>
  <c r="AH26" i="52"/>
  <c r="AF26" i="52"/>
  <c r="AH11" i="52"/>
  <c r="AH12" i="52"/>
  <c r="AH13" i="52"/>
  <c r="AH14" i="52"/>
  <c r="AH15" i="52"/>
  <c r="AF11" i="52"/>
  <c r="AF12" i="52"/>
  <c r="AF13" i="52"/>
  <c r="AF14" i="52"/>
  <c r="AF15" i="52"/>
  <c r="AF16" i="52"/>
  <c r="AH16" i="52"/>
  <c r="Z26" i="52"/>
  <c r="X26" i="52"/>
  <c r="Z11" i="52"/>
  <c r="X11" i="52"/>
  <c r="R26" i="52"/>
  <c r="P26" i="52"/>
  <c r="R12" i="52"/>
  <c r="P12" i="52"/>
  <c r="R11" i="52"/>
  <c r="P11" i="52"/>
  <c r="J28" i="52"/>
  <c r="J27" i="52"/>
  <c r="H28" i="52"/>
  <c r="H27" i="52"/>
  <c r="J26" i="52"/>
  <c r="H26" i="52"/>
  <c r="J14" i="52"/>
  <c r="H14" i="52"/>
  <c r="J12" i="52"/>
  <c r="H12" i="52"/>
  <c r="J17" i="52"/>
  <c r="J16" i="52"/>
  <c r="J15" i="52"/>
  <c r="J13" i="52"/>
  <c r="H17" i="52"/>
  <c r="H16" i="52"/>
  <c r="H15" i="52"/>
  <c r="H13" i="52"/>
  <c r="J11" i="52"/>
  <c r="H11" i="52"/>
  <c r="AH12" i="51"/>
  <c r="AH13" i="51"/>
  <c r="AH14" i="51"/>
  <c r="AH15" i="51"/>
  <c r="AH16" i="51"/>
  <c r="AH11" i="51"/>
  <c r="AF12" i="51"/>
  <c r="AF13" i="51"/>
  <c r="AF14" i="51"/>
  <c r="AF15" i="51"/>
  <c r="AF16" i="51"/>
  <c r="AF11" i="51"/>
  <c r="Z14" i="51"/>
  <c r="Z13" i="51"/>
  <c r="Z11" i="51"/>
  <c r="X14" i="51"/>
  <c r="X13" i="51"/>
  <c r="X11" i="51"/>
  <c r="R36" i="51"/>
  <c r="P36" i="51"/>
  <c r="P35" i="51"/>
  <c r="R34" i="51"/>
  <c r="R35" i="51"/>
  <c r="P34" i="51"/>
  <c r="R33" i="51"/>
  <c r="P33" i="51"/>
  <c r="R31" i="51"/>
  <c r="R32" i="51"/>
  <c r="P31" i="51"/>
  <c r="P32" i="51"/>
  <c r="R30" i="51"/>
  <c r="P30" i="51"/>
  <c r="R25" i="51"/>
  <c r="P25" i="51"/>
  <c r="R24" i="51"/>
  <c r="P24" i="51"/>
  <c r="R23" i="51"/>
  <c r="P23" i="51"/>
  <c r="R11" i="51"/>
  <c r="R12" i="51"/>
  <c r="R13" i="51"/>
  <c r="R14" i="51"/>
  <c r="R15" i="51"/>
  <c r="R16" i="51"/>
  <c r="R17" i="51"/>
  <c r="P11" i="51"/>
  <c r="P12" i="51"/>
  <c r="P13" i="51"/>
  <c r="P14" i="51"/>
  <c r="P15" i="51"/>
  <c r="P16" i="51"/>
  <c r="P17" i="51"/>
  <c r="P18" i="51"/>
  <c r="R18" i="51"/>
  <c r="R19" i="51"/>
  <c r="P19" i="51"/>
  <c r="J36" i="51"/>
  <c r="H36" i="51"/>
  <c r="J34" i="51"/>
  <c r="H34" i="51"/>
  <c r="J32" i="51"/>
  <c r="H32" i="51"/>
  <c r="J31" i="51"/>
  <c r="J33" i="51"/>
  <c r="J35" i="51"/>
  <c r="H31" i="51"/>
  <c r="H33" i="51"/>
  <c r="H35" i="51"/>
  <c r="J30" i="51"/>
  <c r="H30" i="51"/>
  <c r="J26" i="51"/>
  <c r="J25" i="51"/>
  <c r="J24" i="51"/>
  <c r="H26" i="51"/>
  <c r="H25" i="51"/>
  <c r="H24" i="51"/>
  <c r="J23" i="51"/>
  <c r="H23" i="51"/>
  <c r="J12" i="51"/>
  <c r="J13" i="51"/>
  <c r="J14" i="51"/>
  <c r="J15" i="51"/>
  <c r="J16" i="51"/>
  <c r="J17" i="51"/>
  <c r="H12" i="51"/>
  <c r="H13" i="51"/>
  <c r="H14" i="51"/>
  <c r="H15" i="51"/>
  <c r="H16" i="51"/>
  <c r="H17" i="51"/>
  <c r="J18" i="51"/>
  <c r="H18" i="51"/>
  <c r="H11" i="51"/>
  <c r="J11" i="51"/>
  <c r="AH11" i="50"/>
  <c r="AH12" i="50"/>
  <c r="AH13" i="50"/>
  <c r="AH14" i="50"/>
  <c r="AH15" i="50"/>
  <c r="AF11" i="50"/>
  <c r="AF12" i="50"/>
  <c r="AF13" i="50"/>
  <c r="AF14" i="50"/>
  <c r="AF15" i="50"/>
  <c r="AH16" i="50"/>
  <c r="AF16" i="50"/>
  <c r="Z11" i="50"/>
  <c r="X11" i="50"/>
  <c r="R12" i="50"/>
  <c r="R11" i="50"/>
  <c r="P15" i="50"/>
  <c r="P14" i="50"/>
  <c r="P13" i="50"/>
  <c r="P12" i="50"/>
  <c r="P11" i="50"/>
  <c r="J13" i="50"/>
  <c r="J12" i="50"/>
  <c r="H13" i="50"/>
  <c r="H12" i="50"/>
  <c r="J11" i="50"/>
  <c r="H11" i="50"/>
  <c r="J17" i="50"/>
  <c r="J16" i="50"/>
  <c r="J15" i="50"/>
  <c r="H17" i="50"/>
  <c r="H16" i="50"/>
  <c r="H15" i="50"/>
  <c r="J14" i="50"/>
  <c r="H14" i="50"/>
  <c r="AH12" i="49"/>
  <c r="AH13" i="49"/>
  <c r="AH14" i="49"/>
  <c r="AH15" i="49"/>
  <c r="AH16" i="49"/>
  <c r="AF12" i="49"/>
  <c r="AF13" i="49"/>
  <c r="AF14" i="49"/>
  <c r="AF15" i="49"/>
  <c r="AF16" i="49"/>
  <c r="AH11" i="49"/>
  <c r="AF11" i="49"/>
  <c r="Z11" i="49"/>
  <c r="X11" i="49"/>
  <c r="R21" i="49"/>
  <c r="P21" i="49"/>
  <c r="R11" i="49"/>
  <c r="P11" i="49"/>
  <c r="J24" i="49"/>
  <c r="J22" i="49"/>
  <c r="J23" i="49"/>
  <c r="H24" i="49"/>
  <c r="H23" i="49"/>
  <c r="H21" i="49"/>
  <c r="J21" i="49"/>
  <c r="J15" i="49"/>
  <c r="J14" i="49"/>
  <c r="J13" i="49"/>
  <c r="J12" i="49"/>
  <c r="H15" i="49"/>
  <c r="H14" i="49"/>
  <c r="H13" i="49"/>
  <c r="H12" i="49"/>
  <c r="J11" i="49"/>
  <c r="G13" i="48"/>
  <c r="H13" i="48"/>
  <c r="I13" i="48"/>
  <c r="J13" i="48"/>
  <c r="G14" i="48"/>
  <c r="H14" i="48"/>
  <c r="I14" i="48"/>
  <c r="J14" i="48"/>
  <c r="G15" i="48"/>
  <c r="H15" i="48"/>
  <c r="I15" i="48"/>
  <c r="J15" i="48"/>
  <c r="G16" i="48"/>
  <c r="H16" i="48"/>
  <c r="I16" i="48"/>
  <c r="J16" i="48"/>
  <c r="J12" i="48"/>
  <c r="I12" i="48"/>
  <c r="H12" i="48"/>
  <c r="G12" i="48"/>
  <c r="H11" i="49"/>
  <c r="AH24" i="48"/>
  <c r="AF24" i="48"/>
  <c r="AH23" i="48"/>
  <c r="AF23" i="48"/>
  <c r="AH12" i="48"/>
  <c r="AH13" i="48"/>
  <c r="AH14" i="48"/>
  <c r="AH15" i="48"/>
  <c r="AH16" i="48"/>
  <c r="AH17" i="48"/>
  <c r="AH18" i="48"/>
  <c r="AH19" i="48"/>
  <c r="AH20" i="48"/>
  <c r="AH21" i="48"/>
  <c r="AH22" i="48"/>
  <c r="AF12" i="48"/>
  <c r="AF13" i="48"/>
  <c r="AF14" i="48"/>
  <c r="AF15" i="48"/>
  <c r="AF16" i="48"/>
  <c r="AF17" i="48"/>
  <c r="AF18" i="48"/>
  <c r="AF19" i="48"/>
  <c r="AF20" i="48"/>
  <c r="AF21" i="48"/>
  <c r="AF22" i="48"/>
  <c r="AF11" i="48"/>
  <c r="Z17" i="48"/>
  <c r="Z18" i="48"/>
  <c r="Z19" i="48"/>
  <c r="Z20" i="48"/>
  <c r="X17" i="48"/>
  <c r="X18" i="48"/>
  <c r="X19" i="48"/>
  <c r="X20" i="48"/>
  <c r="Z16" i="48"/>
  <c r="X16" i="48"/>
  <c r="Z12" i="48"/>
  <c r="Z13" i="48"/>
  <c r="Z14" i="48"/>
  <c r="Z15" i="48"/>
  <c r="X12" i="48"/>
  <c r="X13" i="48"/>
  <c r="X14" i="48"/>
  <c r="X15" i="48"/>
  <c r="X11" i="48"/>
  <c r="Z11" i="48"/>
  <c r="Y20" i="48"/>
  <c r="Y19" i="48"/>
  <c r="Y18" i="48"/>
  <c r="Y17" i="48"/>
  <c r="W20" i="48"/>
  <c r="W19" i="48"/>
  <c r="W18" i="48"/>
  <c r="W17" i="48"/>
  <c r="Y16" i="48"/>
  <c r="W16" i="48"/>
  <c r="Y12" i="48"/>
  <c r="Y13" i="48"/>
  <c r="Y14" i="48"/>
  <c r="Y15" i="48"/>
  <c r="W12" i="48"/>
  <c r="W13" i="48"/>
  <c r="W14" i="48"/>
  <c r="W15" i="48"/>
  <c r="Y11" i="48"/>
  <c r="W11" i="48"/>
  <c r="Q41" i="48"/>
  <c r="Q42" i="48"/>
  <c r="Q43" i="48"/>
  <c r="Q44" i="48"/>
  <c r="Q45" i="48"/>
  <c r="O41" i="48"/>
  <c r="O42" i="48"/>
  <c r="O43" i="48"/>
  <c r="O44" i="48"/>
  <c r="O45" i="48"/>
  <c r="Q40" i="48"/>
  <c r="O40" i="48"/>
  <c r="Q35" i="48"/>
  <c r="Q36" i="48"/>
  <c r="Q37" i="48"/>
  <c r="Q38" i="48"/>
  <c r="Q39" i="48"/>
  <c r="O35" i="48"/>
  <c r="O36" i="48"/>
  <c r="O37" i="48"/>
  <c r="O38" i="48"/>
  <c r="O39" i="48"/>
  <c r="Q34" i="48"/>
  <c r="O34" i="48"/>
  <c r="R41" i="48"/>
  <c r="R42" i="48"/>
  <c r="R43" i="48"/>
  <c r="R44" i="48"/>
  <c r="R45" i="48"/>
  <c r="P41" i="48"/>
  <c r="P42" i="48"/>
  <c r="P43" i="48"/>
  <c r="P44" i="48"/>
  <c r="P45" i="48"/>
  <c r="R40" i="48"/>
  <c r="P40" i="48"/>
  <c r="R35" i="48"/>
  <c r="R36" i="48"/>
  <c r="R37" i="48"/>
  <c r="R38" i="48"/>
  <c r="R39" i="48"/>
  <c r="P35" i="48"/>
  <c r="P36" i="48"/>
  <c r="P37" i="48"/>
  <c r="P38" i="48"/>
  <c r="P39" i="48"/>
  <c r="R34" i="48"/>
  <c r="P34" i="48"/>
  <c r="R29" i="48"/>
  <c r="R30" i="48"/>
  <c r="R31" i="48"/>
  <c r="R32" i="48"/>
  <c r="R33" i="48"/>
  <c r="Q33" i="48"/>
  <c r="P29" i="48"/>
  <c r="P30" i="48"/>
  <c r="P31" i="48"/>
  <c r="P32" i="48"/>
  <c r="P33" i="48"/>
  <c r="Q29" i="48"/>
  <c r="Q30" i="48"/>
  <c r="Q31" i="48"/>
  <c r="Q32" i="48"/>
  <c r="O29" i="48"/>
  <c r="O30" i="48"/>
  <c r="O31" i="48"/>
  <c r="O32" i="48"/>
  <c r="O33" i="48"/>
  <c r="R28" i="48"/>
  <c r="P28" i="48"/>
  <c r="Q28" i="48"/>
  <c r="O28" i="48"/>
  <c r="R15" i="48"/>
  <c r="R14" i="48"/>
  <c r="R13" i="48"/>
  <c r="R12" i="48"/>
  <c r="R11" i="48"/>
  <c r="Q15" i="48"/>
  <c r="Q14" i="48"/>
  <c r="Q13" i="48"/>
  <c r="Q12" i="48"/>
  <c r="Q11" i="48"/>
  <c r="P15" i="48"/>
  <c r="P14" i="48"/>
  <c r="P13" i="48"/>
  <c r="P12" i="48"/>
  <c r="P11" i="48"/>
  <c r="O15" i="48"/>
  <c r="O14" i="48"/>
  <c r="O13" i="48"/>
  <c r="O12" i="48"/>
  <c r="J73" i="48"/>
  <c r="H73" i="48"/>
  <c r="J72" i="48"/>
  <c r="J71" i="48"/>
  <c r="J70" i="48"/>
  <c r="J69" i="48"/>
  <c r="J68" i="48"/>
  <c r="J67" i="48"/>
  <c r="J66" i="48"/>
  <c r="J65" i="48"/>
  <c r="J64" i="48"/>
  <c r="J63" i="48"/>
  <c r="J62" i="48"/>
  <c r="J61" i="48"/>
  <c r="J60" i="48"/>
  <c r="J59" i="48"/>
  <c r="H72" i="48"/>
  <c r="H71" i="48"/>
  <c r="H70" i="48"/>
  <c r="H69" i="48"/>
  <c r="H68" i="48"/>
  <c r="H67" i="48"/>
  <c r="H66" i="48"/>
  <c r="H65" i="48"/>
  <c r="H64" i="48"/>
  <c r="H63" i="48"/>
  <c r="H62" i="48"/>
  <c r="H61" i="48"/>
  <c r="H60" i="48"/>
  <c r="H59" i="48"/>
  <c r="J58" i="48"/>
  <c r="H58" i="48"/>
  <c r="J43" i="48"/>
  <c r="J44" i="48"/>
  <c r="J45" i="48"/>
  <c r="J46" i="48"/>
  <c r="J47" i="48"/>
  <c r="J48" i="48"/>
  <c r="J49" i="48"/>
  <c r="J50" i="48"/>
  <c r="J51" i="48"/>
  <c r="J52" i="48"/>
  <c r="J53" i="48"/>
  <c r="H43" i="48"/>
  <c r="H44" i="48"/>
  <c r="H45" i="48"/>
  <c r="H46" i="48"/>
  <c r="H47" i="48"/>
  <c r="H48" i="48"/>
  <c r="H49" i="48"/>
  <c r="H50" i="48"/>
  <c r="H51" i="48"/>
  <c r="H52" i="48"/>
  <c r="H53" i="48"/>
  <c r="J42" i="48"/>
  <c r="H42" i="48"/>
  <c r="J41" i="48"/>
  <c r="H41" i="48"/>
  <c r="H36" i="48"/>
  <c r="H37" i="48"/>
  <c r="H38" i="48"/>
  <c r="H39" i="48"/>
  <c r="H40" i="48"/>
  <c r="J35" i="48"/>
  <c r="J36" i="48"/>
  <c r="J37" i="48"/>
  <c r="J38" i="48"/>
  <c r="J39" i="48"/>
  <c r="J40" i="48"/>
  <c r="H35" i="48"/>
  <c r="J30" i="48"/>
  <c r="J31" i="48"/>
  <c r="J32" i="48"/>
  <c r="J33" i="48"/>
  <c r="J34" i="48"/>
  <c r="H30" i="48"/>
  <c r="H31" i="48"/>
  <c r="H32" i="48"/>
  <c r="H33" i="48"/>
  <c r="H34" i="48"/>
  <c r="J29" i="48"/>
  <c r="H29" i="48"/>
  <c r="J28" i="48"/>
  <c r="H28" i="48"/>
  <c r="J20" i="48"/>
  <c r="H20" i="48"/>
  <c r="AH22" i="42"/>
  <c r="AH21" i="42"/>
  <c r="AH20" i="42"/>
  <c r="AH18" i="42"/>
  <c r="AH16" i="42"/>
  <c r="AF22" i="42"/>
  <c r="AF21" i="42"/>
  <c r="AF20" i="42"/>
  <c r="AF18" i="42"/>
  <c r="AF16" i="42"/>
  <c r="AH14" i="42"/>
  <c r="AF14" i="42"/>
  <c r="AH12" i="42"/>
  <c r="AH13" i="42"/>
  <c r="AF12" i="42"/>
  <c r="AF13" i="42"/>
  <c r="AH11" i="42"/>
  <c r="AF11" i="42"/>
  <c r="Z28" i="42"/>
  <c r="Z29" i="42"/>
  <c r="X28" i="42"/>
  <c r="X29" i="42"/>
  <c r="Z27" i="42"/>
  <c r="X27" i="42"/>
  <c r="R38" i="42"/>
  <c r="R33" i="42"/>
  <c r="R34" i="42"/>
  <c r="R35" i="42"/>
  <c r="P38" i="42"/>
  <c r="P35" i="42"/>
  <c r="P34" i="42"/>
  <c r="P33" i="42"/>
  <c r="R32" i="42"/>
  <c r="R23" i="42"/>
  <c r="R22" i="42"/>
  <c r="R21" i="42"/>
  <c r="R20" i="42"/>
  <c r="R19" i="42"/>
  <c r="R16" i="42"/>
  <c r="R15" i="42"/>
  <c r="R14" i="42"/>
  <c r="R13" i="42"/>
  <c r="R12" i="42"/>
  <c r="P23" i="42"/>
  <c r="P22" i="42"/>
  <c r="P21" i="42"/>
  <c r="P20" i="42"/>
  <c r="P19" i="42"/>
  <c r="P16" i="42"/>
  <c r="P15" i="42"/>
  <c r="P14" i="42"/>
  <c r="P13" i="42"/>
  <c r="P12" i="42"/>
  <c r="R11" i="42"/>
  <c r="P11" i="42"/>
  <c r="J39" i="42"/>
  <c r="J40" i="42"/>
  <c r="J41" i="42"/>
  <c r="H39" i="42"/>
  <c r="H40" i="42"/>
  <c r="H41" i="42"/>
  <c r="J38" i="42"/>
  <c r="H38" i="42"/>
  <c r="J33" i="42"/>
  <c r="J34" i="42"/>
  <c r="J32" i="42"/>
  <c r="H33" i="42"/>
  <c r="H34" i="42"/>
  <c r="H32" i="42"/>
  <c r="J27" i="42"/>
  <c r="H27" i="42"/>
  <c r="J17" i="42"/>
  <c r="H17" i="42"/>
  <c r="X14" i="42"/>
  <c r="Z14" i="42"/>
  <c r="BE51" i="95"/>
  <c r="BD51" i="95"/>
  <c r="BC51" i="95"/>
  <c r="BB51" i="95"/>
  <c r="BA51" i="95"/>
  <c r="AZ51" i="95"/>
  <c r="AY51" i="95"/>
  <c r="AX51" i="95"/>
  <c r="AW51" i="95"/>
  <c r="AV51" i="95"/>
  <c r="AU51" i="95"/>
  <c r="AT51" i="95"/>
  <c r="AS51" i="95"/>
  <c r="AR51" i="95"/>
  <c r="AQ51" i="95"/>
  <c r="AP51" i="95"/>
  <c r="AO51" i="95"/>
  <c r="AN51" i="95"/>
  <c r="AM51" i="95"/>
  <c r="AL51" i="95"/>
  <c r="AK51" i="95"/>
  <c r="AJ51" i="95"/>
  <c r="AI51" i="95"/>
  <c r="AH51" i="95"/>
  <c r="AG51" i="95"/>
  <c r="AF51" i="95"/>
  <c r="AE51" i="95"/>
  <c r="AD51" i="95"/>
  <c r="AC51" i="95"/>
  <c r="AB51" i="95"/>
  <c r="AA51" i="95"/>
  <c r="Z51" i="95"/>
  <c r="Y51" i="95"/>
  <c r="X51" i="95"/>
  <c r="W51" i="95"/>
  <c r="V51" i="95"/>
  <c r="U51" i="95"/>
  <c r="T51" i="95"/>
  <c r="S51" i="95"/>
  <c r="R51" i="95"/>
  <c r="Q51" i="95"/>
  <c r="P51" i="95"/>
  <c r="O51" i="95"/>
  <c r="N51" i="95"/>
  <c r="M51" i="95"/>
  <c r="L51" i="95"/>
  <c r="K51" i="95"/>
  <c r="X13" i="42" s="1"/>
  <c r="J51" i="95"/>
  <c r="Z13" i="42" s="1"/>
  <c r="BE50" i="95"/>
  <c r="BD50" i="95"/>
  <c r="BC50" i="95"/>
  <c r="BB50" i="95"/>
  <c r="BA50" i="95"/>
  <c r="AZ50" i="95"/>
  <c r="AY50" i="95"/>
  <c r="AX50" i="95"/>
  <c r="AW50" i="95"/>
  <c r="AV50" i="95"/>
  <c r="AU50" i="95"/>
  <c r="AT50" i="95"/>
  <c r="AS50" i="95"/>
  <c r="AR50" i="95"/>
  <c r="AQ50" i="95"/>
  <c r="AP50" i="95"/>
  <c r="AO50" i="95"/>
  <c r="AN50" i="95"/>
  <c r="AM50" i="95"/>
  <c r="AL50" i="95"/>
  <c r="AK50" i="95"/>
  <c r="AJ50" i="95"/>
  <c r="AI50" i="95"/>
  <c r="AH50" i="95"/>
  <c r="AG50" i="95"/>
  <c r="AF50" i="95"/>
  <c r="AE50" i="95"/>
  <c r="AD50" i="95"/>
  <c r="AC50" i="95"/>
  <c r="AB50" i="95"/>
  <c r="AA50" i="95"/>
  <c r="Z50" i="95"/>
  <c r="Y50" i="95"/>
  <c r="X50" i="95"/>
  <c r="W50" i="95"/>
  <c r="V50" i="95"/>
  <c r="U50" i="95"/>
  <c r="T50" i="95"/>
  <c r="S50" i="95"/>
  <c r="R50" i="95"/>
  <c r="Q50" i="95"/>
  <c r="P50" i="95"/>
  <c r="O50" i="95"/>
  <c r="N50" i="95"/>
  <c r="M50" i="95"/>
  <c r="L50" i="95"/>
  <c r="K50" i="95"/>
  <c r="J50" i="95"/>
  <c r="BE49" i="95"/>
  <c r="BD49" i="95"/>
  <c r="BC49" i="95"/>
  <c r="BB49" i="95"/>
  <c r="BA49" i="95"/>
  <c r="AZ49" i="95"/>
  <c r="AY49" i="95"/>
  <c r="AX49" i="95"/>
  <c r="AW49" i="95"/>
  <c r="AV49" i="95"/>
  <c r="AU49" i="95"/>
  <c r="AT49" i="95"/>
  <c r="AS49" i="95"/>
  <c r="AR49" i="95"/>
  <c r="AQ49" i="95"/>
  <c r="AP49" i="95"/>
  <c r="AO49" i="95"/>
  <c r="AN49" i="95"/>
  <c r="AM49" i="95"/>
  <c r="AL49" i="95"/>
  <c r="AK49" i="95"/>
  <c r="AJ49" i="95"/>
  <c r="AI49" i="95"/>
  <c r="AH49" i="95"/>
  <c r="AG49" i="95"/>
  <c r="AF49" i="95"/>
  <c r="AE49" i="95"/>
  <c r="AD49" i="95"/>
  <c r="AC49" i="95"/>
  <c r="AB49" i="95"/>
  <c r="AA49" i="95"/>
  <c r="Z49" i="95"/>
  <c r="Y49" i="95"/>
  <c r="X49" i="95"/>
  <c r="W49" i="95"/>
  <c r="V49" i="95"/>
  <c r="U49" i="95"/>
  <c r="T49" i="95"/>
  <c r="S49" i="95"/>
  <c r="R49" i="95"/>
  <c r="Q49" i="95"/>
  <c r="P49" i="95"/>
  <c r="O49" i="95"/>
  <c r="N49" i="95"/>
  <c r="M49" i="95"/>
  <c r="L49" i="95"/>
  <c r="K49" i="95"/>
  <c r="X12" i="42" s="1"/>
  <c r="J49" i="95"/>
  <c r="Z12" i="42" s="1"/>
  <c r="BE48" i="95"/>
  <c r="BD48" i="95"/>
  <c r="BC48" i="95"/>
  <c r="BB48" i="95"/>
  <c r="BA48" i="95"/>
  <c r="AZ48" i="95"/>
  <c r="AY48" i="95"/>
  <c r="AX48" i="95"/>
  <c r="AW48" i="95"/>
  <c r="AV48" i="95"/>
  <c r="AU48" i="95"/>
  <c r="AT48" i="95"/>
  <c r="AS48" i="95"/>
  <c r="AR48" i="95"/>
  <c r="AQ48" i="95"/>
  <c r="AP48" i="95"/>
  <c r="AO48" i="95"/>
  <c r="AN48" i="95"/>
  <c r="AM48" i="95"/>
  <c r="AL48" i="95"/>
  <c r="AK48" i="95"/>
  <c r="AJ48" i="95"/>
  <c r="AI48" i="95"/>
  <c r="AH48" i="95"/>
  <c r="AG48" i="95"/>
  <c r="AF48" i="95"/>
  <c r="AE48" i="95"/>
  <c r="AD48" i="95"/>
  <c r="AC48" i="95"/>
  <c r="AB48" i="95"/>
  <c r="AA48" i="95"/>
  <c r="Z48" i="95"/>
  <c r="Y48" i="95"/>
  <c r="X48" i="95"/>
  <c r="W48" i="95"/>
  <c r="V48" i="95"/>
  <c r="U48" i="95"/>
  <c r="T48" i="95"/>
  <c r="S48" i="95"/>
  <c r="R48" i="95"/>
  <c r="Q48" i="95"/>
  <c r="P48" i="95"/>
  <c r="O48" i="95"/>
  <c r="N48" i="95"/>
  <c r="M48" i="95"/>
  <c r="L48" i="95"/>
  <c r="K48" i="95"/>
  <c r="X11" i="42" s="1"/>
  <c r="J48" i="95"/>
  <c r="Z11" i="42" s="1"/>
  <c r="A276" i="95"/>
  <c r="A276" i="71"/>
  <c r="A275" i="71"/>
  <c r="A275" i="95"/>
  <c r="A275" i="73"/>
  <c r="I18" i="54"/>
  <c r="G18" i="54"/>
  <c r="AJ12" i="65" l="1"/>
  <c r="H15" i="64"/>
  <c r="H11" i="63"/>
  <c r="J41" i="62"/>
  <c r="P19" i="60"/>
  <c r="P13" i="60"/>
  <c r="H15" i="57"/>
  <c r="J24" i="56"/>
  <c r="J29" i="54"/>
  <c r="AB13" i="66"/>
  <c r="Z13" i="64"/>
  <c r="P14" i="64"/>
  <c r="J28" i="63"/>
  <c r="J14" i="63"/>
  <c r="J34" i="62"/>
  <c r="H31" i="62"/>
  <c r="R12" i="60"/>
  <c r="R11" i="60"/>
  <c r="H14" i="57"/>
  <c r="H24" i="56"/>
  <c r="H29" i="54"/>
  <c r="R16" i="54"/>
  <c r="H11" i="55"/>
  <c r="AB12" i="66"/>
  <c r="Z14" i="64"/>
  <c r="R15" i="64"/>
  <c r="J26" i="63"/>
  <c r="J13" i="63"/>
  <c r="J33" i="62"/>
  <c r="H30" i="62"/>
  <c r="P12" i="60"/>
  <c r="P11" i="60"/>
  <c r="R11" i="57"/>
  <c r="J17" i="57"/>
  <c r="P16" i="54"/>
  <c r="J12" i="65"/>
  <c r="J17" i="56"/>
  <c r="R19" i="54"/>
  <c r="AB14" i="64"/>
  <c r="AB11" i="64"/>
  <c r="J25" i="63"/>
  <c r="J12" i="63"/>
  <c r="R11" i="62"/>
  <c r="J32" i="62"/>
  <c r="R21" i="60"/>
  <c r="R15" i="60"/>
  <c r="P22" i="57"/>
  <c r="P11" i="57"/>
  <c r="J12" i="55"/>
  <c r="R15" i="54"/>
  <c r="R14" i="60"/>
  <c r="J23" i="60"/>
  <c r="H13" i="55"/>
  <c r="R12" i="54"/>
  <c r="H12" i="64"/>
  <c r="H20" i="64"/>
  <c r="R23" i="57"/>
  <c r="P22" i="56"/>
  <c r="H11" i="65"/>
  <c r="AB13" i="64"/>
  <c r="P15" i="63"/>
  <c r="J24" i="63"/>
  <c r="R19" i="62"/>
  <c r="J31" i="62"/>
  <c r="J15" i="57"/>
  <c r="P13" i="56"/>
  <c r="Z16" i="64"/>
  <c r="H12" i="63"/>
  <c r="Z12" i="66"/>
  <c r="H11" i="66"/>
  <c r="J16" i="64"/>
  <c r="J18" i="64"/>
  <c r="H14" i="63"/>
  <c r="Z25" i="62"/>
  <c r="H26" i="62"/>
  <c r="J19" i="62"/>
  <c r="R13" i="60"/>
  <c r="J21" i="60"/>
  <c r="J22" i="57"/>
  <c r="J14" i="57"/>
  <c r="R11" i="66"/>
  <c r="AJ11" i="64"/>
  <c r="J13" i="66"/>
  <c r="AJ11" i="65"/>
  <c r="H13" i="64"/>
  <c r="J17" i="64"/>
  <c r="H13" i="63"/>
  <c r="Z14" i="62"/>
  <c r="H27" i="62"/>
  <c r="H19" i="62"/>
  <c r="H13" i="62"/>
  <c r="P15" i="60"/>
  <c r="J22" i="60"/>
  <c r="J16" i="60"/>
  <c r="J11" i="60"/>
  <c r="J13" i="57"/>
  <c r="R22" i="56"/>
  <c r="R11" i="56"/>
  <c r="J22" i="56"/>
  <c r="R11" i="54"/>
  <c r="AH11" i="65"/>
  <c r="Z22" i="63"/>
  <c r="R33" i="62"/>
  <c r="R13" i="55"/>
  <c r="H18" i="54"/>
  <c r="J20" i="54"/>
  <c r="J18" i="54"/>
  <c r="X12" i="51"/>
  <c r="A276" i="73"/>
  <c r="G17" i="54"/>
  <c r="G16" i="54"/>
  <c r="G20" i="54"/>
  <c r="H32" i="62" l="1"/>
  <c r="H24" i="63"/>
  <c r="P12" i="64"/>
  <c r="P12" i="66"/>
  <c r="H22" i="57"/>
  <c r="J11" i="55"/>
  <c r="H23" i="57"/>
  <c r="P20" i="60"/>
  <c r="H34" i="62"/>
  <c r="H26" i="63"/>
  <c r="P15" i="64"/>
  <c r="R12" i="66"/>
  <c r="P13" i="54"/>
  <c r="R13" i="57"/>
  <c r="P21" i="60"/>
  <c r="H35" i="62"/>
  <c r="H28" i="63"/>
  <c r="R11" i="64"/>
  <c r="P11" i="54"/>
  <c r="R20" i="54"/>
  <c r="J23" i="57"/>
  <c r="P33" i="62"/>
  <c r="R14" i="63"/>
  <c r="J14" i="65"/>
  <c r="H11" i="60"/>
  <c r="P13" i="65"/>
  <c r="H25" i="56"/>
  <c r="Z13" i="60"/>
  <c r="H18" i="56"/>
  <c r="H11" i="58"/>
  <c r="Z14" i="60"/>
  <c r="R20" i="62"/>
  <c r="P16" i="63"/>
  <c r="H13" i="65"/>
  <c r="J12" i="57"/>
  <c r="P11" i="55"/>
  <c r="R22" i="57"/>
  <c r="X11" i="60"/>
  <c r="P12" i="62"/>
  <c r="P22" i="63"/>
  <c r="AB15" i="64"/>
  <c r="P11" i="56"/>
  <c r="P17" i="54"/>
  <c r="H18" i="57"/>
  <c r="Z11" i="60"/>
  <c r="P13" i="62"/>
  <c r="P23" i="63"/>
  <c r="AB16" i="64"/>
  <c r="P18" i="54"/>
  <c r="J18" i="57"/>
  <c r="X12" i="60"/>
  <c r="J35" i="62"/>
  <c r="J15" i="63"/>
  <c r="R14" i="64"/>
  <c r="AB14" i="66"/>
  <c r="P12" i="55"/>
  <c r="X14" i="60"/>
  <c r="H22" i="56"/>
  <c r="P25" i="57"/>
  <c r="J23" i="63"/>
  <c r="H12" i="56"/>
  <c r="R25" i="57"/>
  <c r="Z11" i="63"/>
  <c r="R13" i="65"/>
  <c r="R19" i="60"/>
  <c r="H13" i="66"/>
  <c r="J11" i="57"/>
  <c r="X12" i="61"/>
  <c r="H14" i="56"/>
  <c r="P12" i="58"/>
  <c r="J15" i="61"/>
  <c r="P34" i="62"/>
  <c r="R15" i="63"/>
  <c r="J15" i="65"/>
  <c r="X13" i="60"/>
  <c r="J12" i="56"/>
  <c r="H12" i="58"/>
  <c r="X19" i="60"/>
  <c r="P25" i="62"/>
  <c r="R16" i="63"/>
  <c r="H14" i="65"/>
  <c r="H14" i="61"/>
  <c r="R17" i="54"/>
  <c r="P12" i="57"/>
  <c r="Z19" i="60"/>
  <c r="R25" i="62"/>
  <c r="R22" i="63"/>
  <c r="H15" i="65"/>
  <c r="R18" i="54"/>
  <c r="P13" i="57"/>
  <c r="X21" i="60"/>
  <c r="R12" i="62"/>
  <c r="P11" i="63"/>
  <c r="Z15" i="64"/>
  <c r="J24" i="54"/>
  <c r="R17" i="42"/>
  <c r="J11" i="58"/>
  <c r="R12" i="57"/>
  <c r="H42" i="62"/>
  <c r="J22" i="63"/>
  <c r="Z12" i="64"/>
  <c r="H16" i="56"/>
  <c r="Z12" i="60"/>
  <c r="J42" i="62"/>
  <c r="AB12" i="64"/>
  <c r="P12" i="54"/>
  <c r="P40" i="62"/>
  <c r="Z12" i="51"/>
  <c r="P14" i="60"/>
  <c r="H15" i="56"/>
  <c r="R24" i="57"/>
  <c r="X20" i="60"/>
  <c r="P19" i="62"/>
  <c r="P13" i="63"/>
  <c r="Z17" i="64"/>
  <c r="I23" i="60"/>
  <c r="H13" i="56"/>
  <c r="P11" i="58"/>
  <c r="Z20" i="60"/>
  <c r="P20" i="62"/>
  <c r="P14" i="63"/>
  <c r="H12" i="65"/>
  <c r="P14" i="57"/>
  <c r="R12" i="55"/>
  <c r="J20" i="60"/>
  <c r="X25" i="62"/>
  <c r="J19" i="64"/>
  <c r="AH13" i="65"/>
  <c r="Z21" i="60"/>
  <c r="P20" i="54"/>
  <c r="R14" i="57"/>
  <c r="H15" i="62"/>
  <c r="J23" i="56"/>
  <c r="P11" i="59"/>
  <c r="Z12" i="61"/>
  <c r="P41" i="62"/>
  <c r="Z12" i="63"/>
  <c r="Z11" i="65"/>
  <c r="H33" i="62"/>
  <c r="J14" i="56"/>
  <c r="R12" i="58"/>
  <c r="H12" i="61"/>
  <c r="P35" i="62"/>
  <c r="X22" i="63"/>
  <c r="J16" i="65"/>
  <c r="H41" i="62"/>
  <c r="R11" i="55"/>
  <c r="P23" i="57"/>
  <c r="J12" i="61"/>
  <c r="R31" i="62"/>
  <c r="X23" i="63"/>
  <c r="P11" i="65"/>
  <c r="P13" i="55"/>
  <c r="P24" i="57"/>
  <c r="H13" i="61"/>
  <c r="P30" i="62"/>
  <c r="P24" i="63"/>
  <c r="AB17" i="64"/>
  <c r="J16" i="62"/>
  <c r="J18" i="56"/>
  <c r="J14" i="58"/>
  <c r="H15" i="61"/>
  <c r="P31" i="62"/>
  <c r="R12" i="63"/>
  <c r="AH11" i="64"/>
  <c r="J12" i="62"/>
  <c r="H23" i="56"/>
  <c r="H12" i="59"/>
  <c r="J13" i="61"/>
  <c r="P32" i="62"/>
  <c r="R13" i="63"/>
  <c r="J13" i="65"/>
  <c r="H16" i="60"/>
  <c r="R14" i="54"/>
  <c r="R20" i="60"/>
  <c r="Z30" i="62"/>
  <c r="J15" i="64"/>
  <c r="H12" i="66"/>
  <c r="H25" i="62"/>
  <c r="R13" i="54"/>
  <c r="R11" i="58"/>
  <c r="J27" i="62"/>
  <c r="R12" i="56"/>
  <c r="J12" i="60"/>
  <c r="H16" i="62"/>
  <c r="X30" i="62"/>
  <c r="J20" i="64"/>
  <c r="AH12" i="65"/>
  <c r="H25" i="63"/>
  <c r="J25" i="56"/>
  <c r="R11" i="59"/>
  <c r="P11" i="61"/>
  <c r="R40" i="62"/>
  <c r="H17" i="64"/>
  <c r="AB11" i="65"/>
  <c r="Z13" i="62"/>
  <c r="H11" i="56"/>
  <c r="H14" i="58"/>
  <c r="R11" i="61"/>
  <c r="R41" i="62"/>
  <c r="H18" i="64"/>
  <c r="Z12" i="65"/>
  <c r="J11" i="56"/>
  <c r="J12" i="58"/>
  <c r="P12" i="61"/>
  <c r="R32" i="62"/>
  <c r="R23" i="63"/>
  <c r="H16" i="65"/>
  <c r="X11" i="61"/>
  <c r="R34" i="62"/>
  <c r="X11" i="63"/>
  <c r="J11" i="65"/>
  <c r="X12" i="62"/>
  <c r="P12" i="56"/>
  <c r="H12" i="60"/>
  <c r="Z11" i="61"/>
  <c r="R35" i="62"/>
  <c r="X12" i="63"/>
  <c r="R12" i="65"/>
  <c r="R12" i="61"/>
  <c r="H17" i="56"/>
  <c r="J14" i="61"/>
  <c r="H15" i="63"/>
  <c r="R12" i="64"/>
  <c r="Z13" i="66"/>
  <c r="R13" i="62"/>
  <c r="H12" i="55"/>
  <c r="J12" i="59"/>
  <c r="P11" i="62"/>
  <c r="H12" i="57"/>
  <c r="H22" i="60"/>
  <c r="J22" i="62"/>
  <c r="Z40" i="62"/>
  <c r="J14" i="64"/>
  <c r="J11" i="66"/>
  <c r="P12" i="63"/>
  <c r="R13" i="56"/>
  <c r="J13" i="60"/>
  <c r="J13" i="62"/>
  <c r="X40" i="62"/>
  <c r="J12" i="64"/>
  <c r="AJ14" i="65"/>
  <c r="R11" i="63"/>
  <c r="J15" i="56"/>
  <c r="H15" i="60"/>
  <c r="J14" i="62"/>
  <c r="Z11" i="62"/>
  <c r="H16" i="64"/>
  <c r="AJ13" i="65"/>
  <c r="J16" i="56"/>
  <c r="J15" i="60"/>
  <c r="H12" i="62"/>
  <c r="X11" i="62"/>
  <c r="X24" i="63"/>
  <c r="P12" i="65"/>
  <c r="X13" i="62"/>
  <c r="Z23" i="63"/>
  <c r="R11" i="65"/>
  <c r="R24" i="63"/>
  <c r="H11" i="57"/>
  <c r="H20" i="60"/>
  <c r="H14" i="62"/>
  <c r="X14" i="62"/>
  <c r="Z24" i="63"/>
  <c r="AH14" i="65"/>
  <c r="R30" i="62"/>
  <c r="J13" i="56"/>
  <c r="H22" i="62"/>
  <c r="J11" i="63"/>
  <c r="Z11" i="64"/>
  <c r="P19" i="54"/>
  <c r="J16" i="63"/>
  <c r="P14" i="54"/>
  <c r="H13" i="60"/>
  <c r="P15" i="54"/>
  <c r="H17" i="57"/>
  <c r="J24" i="60"/>
  <c r="J26" i="62"/>
  <c r="H16" i="63"/>
  <c r="R13" i="64"/>
  <c r="Z14" i="66"/>
  <c r="H14" i="64"/>
  <c r="H13" i="57"/>
  <c r="H21" i="60"/>
  <c r="J25" i="62"/>
  <c r="H22" i="63"/>
  <c r="J13" i="64"/>
  <c r="J12" i="66"/>
  <c r="P13" i="64"/>
  <c r="H19" i="56"/>
  <c r="H23" i="60"/>
  <c r="J30" i="62"/>
  <c r="H23" i="63"/>
  <c r="P11" i="64"/>
  <c r="P11" i="66"/>
  <c r="J19" i="56"/>
  <c r="H24" i="60"/>
  <c r="J15" i="62"/>
  <c r="Z12" i="62"/>
  <c r="H19" i="64"/>
  <c r="AB12" i="65"/>
  <c r="P17" i="42"/>
  <c r="AH17" i="42"/>
  <c r="H23" i="54"/>
  <c r="AH15" i="42"/>
  <c r="J23" i="54"/>
  <c r="H19" i="54"/>
  <c r="H24" i="54"/>
  <c r="G24" i="56"/>
  <c r="I24" i="56"/>
  <c r="AH19" i="42"/>
  <c r="AF17" i="42"/>
  <c r="H20" i="54"/>
  <c r="AF19" i="42"/>
  <c r="J19" i="54"/>
  <c r="AF15" i="42"/>
  <c r="G19" i="54"/>
  <c r="Q11" i="57"/>
  <c r="G11" i="57"/>
  <c r="O11" i="57"/>
  <c r="I19" i="54"/>
  <c r="AK195" i="93"/>
  <c r="AJ195" i="93"/>
  <c r="AI195" i="93"/>
  <c r="AH195" i="93"/>
  <c r="AG195" i="93"/>
  <c r="AF195" i="93"/>
  <c r="AK194" i="93"/>
  <c r="AJ194" i="93"/>
  <c r="AI194" i="93"/>
  <c r="AH194" i="93"/>
  <c r="AG194" i="93"/>
  <c r="AF194" i="93"/>
  <c r="AK193" i="93"/>
  <c r="AJ193" i="93"/>
  <c r="AI193" i="93"/>
  <c r="AH193" i="93"/>
  <c r="AG193" i="93"/>
  <c r="AF193" i="93"/>
  <c r="AK192" i="93"/>
  <c r="AJ192" i="93"/>
  <c r="AI192" i="93"/>
  <c r="AH192" i="93"/>
  <c r="AG192" i="93"/>
  <c r="AF192" i="93"/>
  <c r="AK191" i="93"/>
  <c r="AJ191" i="93"/>
  <c r="AI191" i="93"/>
  <c r="AH191" i="93"/>
  <c r="AG191" i="93"/>
  <c r="AF191" i="93"/>
  <c r="AK190" i="93"/>
  <c r="AJ190" i="93"/>
  <c r="AI190" i="93"/>
  <c r="AH190" i="93"/>
  <c r="AG190" i="93"/>
  <c r="AF190" i="93"/>
  <c r="AK189" i="93"/>
  <c r="AJ189" i="93"/>
  <c r="AI189" i="93"/>
  <c r="AH189" i="93"/>
  <c r="AG189" i="93"/>
  <c r="AF189" i="93"/>
  <c r="AK188" i="93"/>
  <c r="AJ188" i="93"/>
  <c r="AI188" i="93"/>
  <c r="AH188" i="93"/>
  <c r="AG188" i="93"/>
  <c r="AF188" i="93"/>
  <c r="AK187" i="93"/>
  <c r="AJ187" i="93"/>
  <c r="AI187" i="93"/>
  <c r="AH187" i="93"/>
  <c r="AG187" i="93"/>
  <c r="AF187" i="93"/>
  <c r="AK186" i="93"/>
  <c r="AJ186" i="93"/>
  <c r="AI186" i="93"/>
  <c r="AH186" i="93"/>
  <c r="AG186" i="93"/>
  <c r="AF186" i="93"/>
  <c r="AK185" i="93"/>
  <c r="AJ185" i="93"/>
  <c r="AI185" i="93"/>
  <c r="AH185" i="93"/>
  <c r="AG185" i="93"/>
  <c r="AF185" i="93"/>
  <c r="AK184" i="93"/>
  <c r="AJ184" i="93"/>
  <c r="AI184" i="93"/>
  <c r="AH184" i="93"/>
  <c r="AG184" i="93"/>
  <c r="AF184" i="93"/>
  <c r="AK183" i="93"/>
  <c r="AJ183" i="93"/>
  <c r="AI183" i="93"/>
  <c r="AH183" i="93"/>
  <c r="AG183" i="93"/>
  <c r="AF183" i="93"/>
  <c r="AK182" i="93"/>
  <c r="AJ182" i="93"/>
  <c r="AI182" i="93"/>
  <c r="AH182" i="93"/>
  <c r="AG182" i="93"/>
  <c r="AF182" i="93"/>
  <c r="AK181" i="93"/>
  <c r="AJ181" i="93"/>
  <c r="AI181" i="93"/>
  <c r="AH181" i="93"/>
  <c r="AG181" i="93"/>
  <c r="AF181" i="93"/>
  <c r="AK180" i="93"/>
  <c r="AJ180" i="93"/>
  <c r="AI180" i="93"/>
  <c r="AH180" i="93"/>
  <c r="AG180" i="93"/>
  <c r="AF180" i="93"/>
  <c r="AK179" i="93"/>
  <c r="AJ179" i="93"/>
  <c r="AI179" i="93"/>
  <c r="AH179" i="93"/>
  <c r="AG179" i="93"/>
  <c r="AF179" i="93"/>
  <c r="AK178" i="93"/>
  <c r="AJ178" i="93"/>
  <c r="AI178" i="93"/>
  <c r="AH178" i="93"/>
  <c r="AG178" i="93"/>
  <c r="AF178" i="93"/>
  <c r="AK177" i="93"/>
  <c r="AJ177" i="93"/>
  <c r="AI177" i="93"/>
  <c r="AH177" i="93"/>
  <c r="AG177" i="93"/>
  <c r="AF177" i="93"/>
  <c r="AK176" i="93"/>
  <c r="AJ176" i="93"/>
  <c r="AI176" i="93"/>
  <c r="AH176" i="93"/>
  <c r="AG176" i="93"/>
  <c r="AF176" i="93"/>
  <c r="AK175" i="93"/>
  <c r="AJ175" i="93"/>
  <c r="AI175" i="93"/>
  <c r="AH175" i="93"/>
  <c r="AG175" i="93"/>
  <c r="AF175" i="93"/>
  <c r="AK174" i="93"/>
  <c r="AJ174" i="93"/>
  <c r="AI174" i="93"/>
  <c r="AH174" i="93"/>
  <c r="AG174" i="93"/>
  <c r="AF174" i="93"/>
  <c r="AK173" i="93"/>
  <c r="AJ173" i="93"/>
  <c r="AI173" i="93"/>
  <c r="AH173" i="93"/>
  <c r="AG173" i="93"/>
  <c r="AF173" i="93"/>
  <c r="AK172" i="93"/>
  <c r="AJ172" i="93"/>
  <c r="AI172" i="93"/>
  <c r="AH172" i="93"/>
  <c r="AG172" i="93"/>
  <c r="AF172" i="93"/>
  <c r="AK171" i="93"/>
  <c r="AJ171" i="93"/>
  <c r="AI171" i="93"/>
  <c r="AH171" i="93"/>
  <c r="AG171" i="93"/>
  <c r="AF171" i="93"/>
  <c r="AK170" i="93"/>
  <c r="AJ170" i="93"/>
  <c r="AI170" i="93"/>
  <c r="AH170" i="93"/>
  <c r="AG170" i="93"/>
  <c r="AF170" i="93"/>
  <c r="AK169" i="93"/>
  <c r="AJ169" i="93"/>
  <c r="AI169" i="93"/>
  <c r="AH169" i="93"/>
  <c r="AG169" i="93"/>
  <c r="AF169" i="93"/>
  <c r="AK168" i="93"/>
  <c r="AJ168" i="93"/>
  <c r="AI168" i="93"/>
  <c r="AH168" i="93"/>
  <c r="AG168" i="93"/>
  <c r="AF168" i="93"/>
  <c r="AK167" i="93"/>
  <c r="AJ167" i="93"/>
  <c r="AI167" i="93"/>
  <c r="AH167" i="93"/>
  <c r="AG167" i="93"/>
  <c r="AF167" i="93"/>
  <c r="AK166" i="93"/>
  <c r="AJ166" i="93"/>
  <c r="AI166" i="93"/>
  <c r="AH166" i="93"/>
  <c r="AG166" i="93"/>
  <c r="AF166" i="93"/>
  <c r="AK165" i="93"/>
  <c r="AJ165" i="93"/>
  <c r="AI165" i="93"/>
  <c r="AH165" i="93"/>
  <c r="AG165" i="93"/>
  <c r="AF165" i="93"/>
  <c r="AK164" i="93"/>
  <c r="AJ164" i="93"/>
  <c r="AI164" i="93"/>
  <c r="AH164" i="93"/>
  <c r="AG164" i="93"/>
  <c r="AF164" i="93"/>
  <c r="AK163" i="93"/>
  <c r="AJ163" i="93"/>
  <c r="AI163" i="93"/>
  <c r="AH163" i="93"/>
  <c r="AG163" i="93"/>
  <c r="AF163" i="93"/>
  <c r="AK162" i="93"/>
  <c r="AJ162" i="93"/>
  <c r="AI162" i="93"/>
  <c r="AH162" i="93"/>
  <c r="AG162" i="93"/>
  <c r="AF162" i="93"/>
  <c r="AK161" i="93"/>
  <c r="AJ161" i="93"/>
  <c r="AI161" i="93"/>
  <c r="AH161" i="93"/>
  <c r="AG161" i="93"/>
  <c r="AF161" i="93"/>
  <c r="AK160" i="93"/>
  <c r="AJ160" i="93"/>
  <c r="AI160" i="93"/>
  <c r="AH160" i="93"/>
  <c r="AG160" i="93"/>
  <c r="AF160" i="93"/>
  <c r="AK159" i="93"/>
  <c r="AJ159" i="93"/>
  <c r="AI159" i="93"/>
  <c r="AH159" i="93"/>
  <c r="AG159" i="93"/>
  <c r="AF159" i="93"/>
  <c r="AK158" i="93"/>
  <c r="AJ158" i="93"/>
  <c r="AI158" i="93"/>
  <c r="AH158" i="93"/>
  <c r="AG158" i="93"/>
  <c r="AF158" i="93"/>
  <c r="AK157" i="93"/>
  <c r="AJ157" i="93"/>
  <c r="AI157" i="93"/>
  <c r="AH157" i="93"/>
  <c r="AG157" i="93"/>
  <c r="AF157" i="93"/>
  <c r="AK156" i="93"/>
  <c r="AJ156" i="93"/>
  <c r="AI156" i="93"/>
  <c r="AH156" i="93"/>
  <c r="AG156" i="93"/>
  <c r="AF156" i="93"/>
  <c r="AK155" i="93"/>
  <c r="AJ155" i="93"/>
  <c r="AI155" i="93"/>
  <c r="AH155" i="93"/>
  <c r="AG155" i="93"/>
  <c r="AF155" i="93"/>
  <c r="AK154" i="93"/>
  <c r="AJ154" i="93"/>
  <c r="AI154" i="93"/>
  <c r="AH154" i="93"/>
  <c r="AG154" i="93"/>
  <c r="AF154" i="93"/>
  <c r="AK153" i="93"/>
  <c r="AJ153" i="93"/>
  <c r="AI153" i="93"/>
  <c r="AH153" i="93"/>
  <c r="AG153" i="93"/>
  <c r="AF153" i="93"/>
  <c r="AK152" i="93"/>
  <c r="AJ152" i="93"/>
  <c r="AI152" i="93"/>
  <c r="AH152" i="93"/>
  <c r="AG152" i="93"/>
  <c r="AF152" i="93"/>
  <c r="AK151" i="93"/>
  <c r="AJ151" i="93"/>
  <c r="AI151" i="93"/>
  <c r="AH151" i="93"/>
  <c r="AG151" i="93"/>
  <c r="AF151" i="93"/>
  <c r="AK150" i="93"/>
  <c r="AJ150" i="93"/>
  <c r="AI150" i="93"/>
  <c r="AH150" i="93"/>
  <c r="AG150" i="93"/>
  <c r="AF150" i="93"/>
  <c r="AK149" i="93"/>
  <c r="AJ149" i="93"/>
  <c r="AI149" i="93"/>
  <c r="AH149" i="93"/>
  <c r="AG149" i="93"/>
  <c r="AF149" i="93"/>
  <c r="AK148" i="93"/>
  <c r="AJ148" i="93"/>
  <c r="AI148" i="93"/>
  <c r="AH148" i="93"/>
  <c r="AG148" i="93"/>
  <c r="AF148" i="93"/>
  <c r="AK147" i="93"/>
  <c r="AJ147" i="93"/>
  <c r="AI147" i="93"/>
  <c r="AH147" i="93"/>
  <c r="AG147" i="93"/>
  <c r="AF147" i="93"/>
  <c r="AK146" i="93"/>
  <c r="AJ146" i="93"/>
  <c r="AI146" i="93"/>
  <c r="AH146" i="93"/>
  <c r="AG146" i="93"/>
  <c r="AF146" i="93"/>
  <c r="AK145" i="93"/>
  <c r="AJ145" i="93"/>
  <c r="AI145" i="93"/>
  <c r="AH145" i="93"/>
  <c r="AG145" i="93"/>
  <c r="AF145" i="93"/>
  <c r="AK144" i="93"/>
  <c r="AJ144" i="93"/>
  <c r="AI144" i="93"/>
  <c r="AH144" i="93"/>
  <c r="AG144" i="93"/>
  <c r="AF144" i="93"/>
  <c r="AK143" i="93"/>
  <c r="AJ143" i="93"/>
  <c r="AI143" i="93"/>
  <c r="AH143" i="93"/>
  <c r="AG143" i="93"/>
  <c r="AF143" i="93"/>
  <c r="AK142" i="93"/>
  <c r="AJ142" i="93"/>
  <c r="AI142" i="93"/>
  <c r="AH142" i="93"/>
  <c r="AG142" i="93"/>
  <c r="AF142" i="93"/>
  <c r="AK141" i="93"/>
  <c r="AJ141" i="93"/>
  <c r="AI141" i="93"/>
  <c r="AH141" i="93"/>
  <c r="AG141" i="93"/>
  <c r="AF141" i="93"/>
  <c r="AK140" i="93"/>
  <c r="AJ140" i="93"/>
  <c r="AI140" i="93"/>
  <c r="AH140" i="93"/>
  <c r="AG140" i="93"/>
  <c r="AF140" i="93"/>
  <c r="AK139" i="93"/>
  <c r="AJ139" i="93"/>
  <c r="AI139" i="93"/>
  <c r="AH139" i="93"/>
  <c r="AG139" i="93"/>
  <c r="AF139" i="93"/>
  <c r="AK138" i="93"/>
  <c r="AJ138" i="93"/>
  <c r="AI138" i="93"/>
  <c r="AH138" i="93"/>
  <c r="AG138" i="93"/>
  <c r="AF138" i="93"/>
  <c r="AK137" i="93"/>
  <c r="AJ137" i="93"/>
  <c r="AI137" i="93"/>
  <c r="AH137" i="93"/>
  <c r="AG137" i="93"/>
  <c r="AF137" i="93"/>
  <c r="AK136" i="93"/>
  <c r="AJ136" i="93"/>
  <c r="AI136" i="93"/>
  <c r="AH136" i="93"/>
  <c r="AG136" i="93"/>
  <c r="AF136" i="93"/>
  <c r="AK135" i="93"/>
  <c r="AJ135" i="93"/>
  <c r="AI135" i="93"/>
  <c r="AH135" i="93"/>
  <c r="AG135" i="93"/>
  <c r="AF135" i="93"/>
  <c r="AK134" i="93"/>
  <c r="AJ134" i="93"/>
  <c r="AI134" i="93"/>
  <c r="AH134" i="93"/>
  <c r="AG134" i="93"/>
  <c r="AF134" i="93"/>
  <c r="AK133" i="93"/>
  <c r="AJ133" i="93"/>
  <c r="AI133" i="93"/>
  <c r="AH133" i="93"/>
  <c r="AG133" i="93"/>
  <c r="AF133" i="93"/>
  <c r="AK132" i="93"/>
  <c r="AJ132" i="93"/>
  <c r="AI132" i="93"/>
  <c r="AH132" i="93"/>
  <c r="AG132" i="93"/>
  <c r="AF132" i="93"/>
  <c r="AK131" i="93"/>
  <c r="AJ131" i="93"/>
  <c r="AI131" i="93"/>
  <c r="AH131" i="93"/>
  <c r="AG131" i="93"/>
  <c r="AF131" i="93"/>
  <c r="AK130" i="93"/>
  <c r="AJ130" i="93"/>
  <c r="AI130" i="93"/>
  <c r="AH130" i="93"/>
  <c r="AG130" i="93"/>
  <c r="AF130" i="93"/>
  <c r="AK129" i="93"/>
  <c r="AJ129" i="93"/>
  <c r="AI129" i="93"/>
  <c r="AH129" i="93"/>
  <c r="AG129" i="93"/>
  <c r="AF129" i="93"/>
  <c r="AK128" i="93"/>
  <c r="AJ128" i="93"/>
  <c r="AI128" i="93"/>
  <c r="AH128" i="93"/>
  <c r="AG128" i="93"/>
  <c r="AF128" i="93"/>
  <c r="AK127" i="93"/>
  <c r="AJ127" i="93"/>
  <c r="AI127" i="93"/>
  <c r="AH127" i="93"/>
  <c r="AG127" i="93"/>
  <c r="AF127" i="93"/>
  <c r="AK126" i="93"/>
  <c r="AJ126" i="93"/>
  <c r="AI126" i="93"/>
  <c r="AH126" i="93"/>
  <c r="AG126" i="93"/>
  <c r="AF126" i="93"/>
  <c r="AK125" i="93"/>
  <c r="AJ125" i="93"/>
  <c r="AI125" i="93"/>
  <c r="AH125" i="93"/>
  <c r="AG125" i="93"/>
  <c r="AF125" i="93"/>
  <c r="AK124" i="93"/>
  <c r="AJ124" i="93"/>
  <c r="AI124" i="93"/>
  <c r="AH124" i="93"/>
  <c r="AG124" i="93"/>
  <c r="AF124" i="93"/>
  <c r="AK123" i="93"/>
  <c r="AJ123" i="93"/>
  <c r="AI123" i="93"/>
  <c r="AH123" i="93"/>
  <c r="AG123" i="93"/>
  <c r="AF123" i="93"/>
  <c r="AK122" i="93"/>
  <c r="AJ122" i="93"/>
  <c r="AI122" i="93"/>
  <c r="AH122" i="93"/>
  <c r="AG122" i="93"/>
  <c r="AF122" i="93"/>
  <c r="AK121" i="93"/>
  <c r="AJ121" i="93"/>
  <c r="AI121" i="93"/>
  <c r="AH121" i="93"/>
  <c r="AG121" i="93"/>
  <c r="AF121" i="93"/>
  <c r="AK120" i="93"/>
  <c r="AJ120" i="93"/>
  <c r="AI120" i="93"/>
  <c r="AH120" i="93"/>
  <c r="AG120" i="93"/>
  <c r="AF120" i="93"/>
  <c r="AK119" i="93"/>
  <c r="AJ119" i="93"/>
  <c r="AI119" i="93"/>
  <c r="AH119" i="93"/>
  <c r="AG119" i="93"/>
  <c r="AF119" i="93"/>
  <c r="AK118" i="93"/>
  <c r="AJ118" i="93"/>
  <c r="AI118" i="93"/>
  <c r="AH118" i="93"/>
  <c r="AG118" i="93"/>
  <c r="AF118" i="93"/>
  <c r="AK117" i="93"/>
  <c r="AJ117" i="93"/>
  <c r="AI117" i="93"/>
  <c r="AH117" i="93"/>
  <c r="AG117" i="93"/>
  <c r="AF117" i="93"/>
  <c r="AK116" i="93"/>
  <c r="AJ116" i="93"/>
  <c r="AI116" i="93"/>
  <c r="AH116" i="93"/>
  <c r="AG116" i="93"/>
  <c r="AF116" i="93"/>
  <c r="AK115" i="93"/>
  <c r="AJ115" i="93"/>
  <c r="AI115" i="93"/>
  <c r="AH115" i="93"/>
  <c r="AG115" i="93"/>
  <c r="AF115" i="93"/>
  <c r="AK114" i="93"/>
  <c r="AJ114" i="93"/>
  <c r="AI114" i="93"/>
  <c r="AH114" i="93"/>
  <c r="AG114" i="93"/>
  <c r="AF114" i="93"/>
  <c r="AK113" i="93"/>
  <c r="AJ113" i="93"/>
  <c r="AI113" i="93"/>
  <c r="AH113" i="93"/>
  <c r="AG113" i="93"/>
  <c r="AF113" i="93"/>
  <c r="AK112" i="93"/>
  <c r="AJ112" i="93"/>
  <c r="AI112" i="93"/>
  <c r="AH112" i="93"/>
  <c r="AG112" i="93"/>
  <c r="AF112" i="93"/>
  <c r="AK111" i="93"/>
  <c r="AJ111" i="93"/>
  <c r="AI111" i="93"/>
  <c r="AH111" i="93"/>
  <c r="AG111" i="93"/>
  <c r="AF111" i="93"/>
  <c r="AK110" i="93"/>
  <c r="AJ110" i="93"/>
  <c r="AI110" i="93"/>
  <c r="AH110" i="93"/>
  <c r="AG110" i="93"/>
  <c r="AF110" i="93"/>
  <c r="AK109" i="93"/>
  <c r="AJ109" i="93"/>
  <c r="AI109" i="93"/>
  <c r="AH109" i="93"/>
  <c r="AG109" i="93"/>
  <c r="AF109" i="93"/>
  <c r="AK108" i="93"/>
  <c r="AJ108" i="93"/>
  <c r="AI108" i="93"/>
  <c r="AH108" i="93"/>
  <c r="AG108" i="93"/>
  <c r="AF108" i="93"/>
  <c r="AK107" i="93"/>
  <c r="AJ107" i="93"/>
  <c r="AI107" i="93"/>
  <c r="AH107" i="93"/>
  <c r="AG107" i="93"/>
  <c r="AF107" i="93"/>
  <c r="AK106" i="93"/>
  <c r="AJ106" i="93"/>
  <c r="AI106" i="93"/>
  <c r="AH106" i="93"/>
  <c r="AG106" i="93"/>
  <c r="AF106" i="93"/>
  <c r="AK105" i="93"/>
  <c r="AJ105" i="93"/>
  <c r="AI105" i="93"/>
  <c r="AH105" i="93"/>
  <c r="AG105" i="93"/>
  <c r="AF105" i="93"/>
  <c r="AK104" i="93"/>
  <c r="AJ104" i="93"/>
  <c r="AI104" i="93"/>
  <c r="AH104" i="93"/>
  <c r="AG104" i="93"/>
  <c r="AF104" i="93"/>
  <c r="AK103" i="93"/>
  <c r="AJ103" i="93"/>
  <c r="AI103" i="93"/>
  <c r="AH103" i="93"/>
  <c r="AG103" i="93"/>
  <c r="AF103" i="93"/>
  <c r="AK102" i="93"/>
  <c r="AJ102" i="93"/>
  <c r="AI102" i="93"/>
  <c r="AH102" i="93"/>
  <c r="AG102" i="93"/>
  <c r="AF102" i="93"/>
  <c r="AK101" i="93"/>
  <c r="AJ101" i="93"/>
  <c r="AI101" i="93"/>
  <c r="AH101" i="93"/>
  <c r="AG101" i="93"/>
  <c r="AF101" i="93"/>
  <c r="AK100" i="93"/>
  <c r="AJ100" i="93"/>
  <c r="AI100" i="93"/>
  <c r="AH100" i="93"/>
  <c r="AG100" i="93"/>
  <c r="AF100" i="93"/>
  <c r="AK99" i="93"/>
  <c r="AJ99" i="93"/>
  <c r="AI99" i="93"/>
  <c r="AH99" i="93"/>
  <c r="AG99" i="93"/>
  <c r="AF99" i="93"/>
  <c r="AK98" i="93"/>
  <c r="AJ98" i="93"/>
  <c r="AI98" i="93"/>
  <c r="AH98" i="93"/>
  <c r="AG98" i="93"/>
  <c r="AF98" i="93"/>
  <c r="AK97" i="93"/>
  <c r="AJ97" i="93"/>
  <c r="AI97" i="93"/>
  <c r="AH97" i="93"/>
  <c r="AG97" i="93"/>
  <c r="AF97" i="93"/>
  <c r="AK96" i="93"/>
  <c r="AJ96" i="93"/>
  <c r="AI96" i="93"/>
  <c r="AH96" i="93"/>
  <c r="AG96" i="93"/>
  <c r="AF96" i="93"/>
  <c r="AK95" i="93"/>
  <c r="AJ95" i="93"/>
  <c r="AI95" i="93"/>
  <c r="AH95" i="93"/>
  <c r="AG95" i="93"/>
  <c r="AF95" i="93"/>
  <c r="AK94" i="93"/>
  <c r="AJ94" i="93"/>
  <c r="AI94" i="93"/>
  <c r="AH94" i="93"/>
  <c r="AG94" i="93"/>
  <c r="AF94" i="93"/>
  <c r="AK93" i="93"/>
  <c r="AJ93" i="93"/>
  <c r="AI93" i="93"/>
  <c r="AH93" i="93"/>
  <c r="AG93" i="93"/>
  <c r="AF93" i="93"/>
  <c r="AK92" i="93"/>
  <c r="AJ92" i="93"/>
  <c r="AI92" i="93"/>
  <c r="AH92" i="93"/>
  <c r="AG92" i="93"/>
  <c r="AF92" i="93"/>
  <c r="AK91" i="93"/>
  <c r="AJ91" i="93"/>
  <c r="AI91" i="93"/>
  <c r="AH91" i="93"/>
  <c r="AG91" i="93"/>
  <c r="AF91" i="93"/>
  <c r="AK90" i="93"/>
  <c r="AJ90" i="93"/>
  <c r="AI90" i="93"/>
  <c r="AH90" i="93"/>
  <c r="AG90" i="93"/>
  <c r="AF90" i="93"/>
  <c r="AK89" i="93"/>
  <c r="AJ89" i="93"/>
  <c r="AI89" i="93"/>
  <c r="AH89" i="93"/>
  <c r="AG89" i="93"/>
  <c r="AF89" i="93"/>
  <c r="AK88" i="93"/>
  <c r="AJ88" i="93"/>
  <c r="AI88" i="93"/>
  <c r="AH88" i="93"/>
  <c r="AG88" i="93"/>
  <c r="AF88" i="93"/>
  <c r="AK87" i="93"/>
  <c r="AJ87" i="93"/>
  <c r="AI87" i="93"/>
  <c r="AH87" i="93"/>
  <c r="AG87" i="93"/>
  <c r="AF87" i="93"/>
  <c r="AK86" i="93"/>
  <c r="AJ86" i="93"/>
  <c r="AI86" i="93"/>
  <c r="AH86" i="93"/>
  <c r="AG86" i="93"/>
  <c r="AF86" i="93"/>
  <c r="AK85" i="93"/>
  <c r="AJ85" i="93"/>
  <c r="AI85" i="93"/>
  <c r="AH85" i="93"/>
  <c r="AG85" i="93"/>
  <c r="AF85" i="93"/>
  <c r="AK84" i="93"/>
  <c r="AJ84" i="93"/>
  <c r="AI84" i="93"/>
  <c r="AH84" i="93"/>
  <c r="AG84" i="93"/>
  <c r="AF84" i="93"/>
  <c r="AK83" i="93"/>
  <c r="AJ83" i="93"/>
  <c r="AI83" i="93"/>
  <c r="AH83" i="93"/>
  <c r="AG83" i="93"/>
  <c r="AF83" i="93"/>
  <c r="AK82" i="93"/>
  <c r="AJ82" i="93"/>
  <c r="AI82" i="93"/>
  <c r="AH82" i="93"/>
  <c r="AG82" i="93"/>
  <c r="AF82" i="93"/>
  <c r="AK81" i="93"/>
  <c r="AJ81" i="93"/>
  <c r="AI81" i="93"/>
  <c r="AH81" i="93"/>
  <c r="AG81" i="93"/>
  <c r="AF81" i="93"/>
  <c r="AK80" i="93"/>
  <c r="AJ80" i="93"/>
  <c r="AI80" i="93"/>
  <c r="AH80" i="93"/>
  <c r="AG80" i="93"/>
  <c r="AF80" i="93"/>
  <c r="AK79" i="93"/>
  <c r="AJ79" i="93"/>
  <c r="AI79" i="93"/>
  <c r="AH79" i="93"/>
  <c r="AG79" i="93"/>
  <c r="AF79" i="93"/>
  <c r="AK78" i="93"/>
  <c r="AJ78" i="93"/>
  <c r="AI78" i="93"/>
  <c r="AH78" i="93"/>
  <c r="AG78" i="93"/>
  <c r="AF78" i="93"/>
  <c r="AK77" i="93"/>
  <c r="AJ77" i="93"/>
  <c r="AI77" i="93"/>
  <c r="AH77" i="93"/>
  <c r="AG77" i="93"/>
  <c r="AF77" i="93"/>
  <c r="AK76" i="93"/>
  <c r="AJ76" i="93"/>
  <c r="AI76" i="93"/>
  <c r="AH76" i="93"/>
  <c r="AG76" i="93"/>
  <c r="AF76" i="93"/>
  <c r="AK75" i="93"/>
  <c r="AJ75" i="93"/>
  <c r="AI75" i="93"/>
  <c r="AH75" i="93"/>
  <c r="AG75" i="93"/>
  <c r="AF75" i="93"/>
  <c r="AK74" i="93"/>
  <c r="AJ74" i="93"/>
  <c r="AI74" i="93"/>
  <c r="AH74" i="93"/>
  <c r="AG74" i="93"/>
  <c r="AF74" i="93"/>
  <c r="AK73" i="93"/>
  <c r="AJ73" i="93"/>
  <c r="AI73" i="93"/>
  <c r="AH73" i="93"/>
  <c r="AG73" i="93"/>
  <c r="AF73" i="93"/>
  <c r="AK72" i="93"/>
  <c r="AJ72" i="93"/>
  <c r="AI72" i="93"/>
  <c r="AH72" i="93"/>
  <c r="AG72" i="93"/>
  <c r="AF72" i="93"/>
  <c r="AK71" i="93"/>
  <c r="AJ71" i="93"/>
  <c r="AI71" i="93"/>
  <c r="AH71" i="93"/>
  <c r="AG71" i="93"/>
  <c r="AF71" i="93"/>
  <c r="AK70" i="93"/>
  <c r="AJ70" i="93"/>
  <c r="AI70" i="93"/>
  <c r="AH70" i="93"/>
  <c r="AG70" i="93"/>
  <c r="AF70" i="93"/>
  <c r="AK69" i="93"/>
  <c r="AJ69" i="93"/>
  <c r="AI69" i="93"/>
  <c r="AH69" i="93"/>
  <c r="AG69" i="93"/>
  <c r="AF69" i="93"/>
  <c r="AK68" i="93"/>
  <c r="AJ68" i="93"/>
  <c r="AI68" i="93"/>
  <c r="AH68" i="93"/>
  <c r="AG68" i="93"/>
  <c r="AF68" i="93"/>
  <c r="AK67" i="93"/>
  <c r="AJ67" i="93"/>
  <c r="AI67" i="93"/>
  <c r="AH67" i="93"/>
  <c r="AG67" i="93"/>
  <c r="AF67" i="93"/>
  <c r="AK66" i="93"/>
  <c r="AJ66" i="93"/>
  <c r="AI66" i="93"/>
  <c r="AH66" i="93"/>
  <c r="AG66" i="93"/>
  <c r="AF66" i="93"/>
  <c r="AK65" i="93"/>
  <c r="AJ65" i="93"/>
  <c r="AI65" i="93"/>
  <c r="AH65" i="93"/>
  <c r="AG65" i="93"/>
  <c r="AF65" i="93"/>
  <c r="AK64" i="93"/>
  <c r="AJ64" i="93"/>
  <c r="AI64" i="93"/>
  <c r="AH64" i="93"/>
  <c r="AG64" i="93"/>
  <c r="AF64" i="93"/>
  <c r="AK63" i="93"/>
  <c r="AJ63" i="93"/>
  <c r="AI63" i="93"/>
  <c r="AH63" i="93"/>
  <c r="AG63" i="93"/>
  <c r="AF63" i="93"/>
  <c r="AK62" i="93"/>
  <c r="AJ62" i="93"/>
  <c r="AI62" i="93"/>
  <c r="AH62" i="93"/>
  <c r="AG62" i="93"/>
  <c r="AF62" i="93"/>
  <c r="AK61" i="93"/>
  <c r="AJ61" i="93"/>
  <c r="AI61" i="93"/>
  <c r="AH61" i="93"/>
  <c r="AG61" i="93"/>
  <c r="AF61" i="93"/>
  <c r="AK60" i="93"/>
  <c r="AJ60" i="93"/>
  <c r="AI60" i="93"/>
  <c r="AH60" i="93"/>
  <c r="AG60" i="93"/>
  <c r="AF60" i="93"/>
  <c r="AK59" i="93"/>
  <c r="AJ59" i="93"/>
  <c r="AI59" i="93"/>
  <c r="AH59" i="93"/>
  <c r="AG59" i="93"/>
  <c r="AF59" i="93"/>
  <c r="AK58" i="93"/>
  <c r="AJ58" i="93"/>
  <c r="AI58" i="93"/>
  <c r="AH58" i="93"/>
  <c r="AG58" i="93"/>
  <c r="AF58" i="93"/>
  <c r="AK57" i="93"/>
  <c r="AJ57" i="93"/>
  <c r="AI57" i="93"/>
  <c r="AH57" i="93"/>
  <c r="AG57" i="93"/>
  <c r="AF57" i="93"/>
  <c r="AK56" i="93"/>
  <c r="AJ56" i="93"/>
  <c r="AI56" i="93"/>
  <c r="AH56" i="93"/>
  <c r="AG56" i="93"/>
  <c r="AF56" i="93"/>
  <c r="AK55" i="93"/>
  <c r="AJ55" i="93"/>
  <c r="AI55" i="93"/>
  <c r="AH55" i="93"/>
  <c r="AG55" i="93"/>
  <c r="AF55" i="93"/>
  <c r="AK54" i="93"/>
  <c r="AJ54" i="93"/>
  <c r="AI54" i="93"/>
  <c r="AH54" i="93"/>
  <c r="AG54" i="93"/>
  <c r="AF54" i="93"/>
  <c r="AK53" i="93"/>
  <c r="AJ53" i="93"/>
  <c r="AI53" i="93"/>
  <c r="AH53" i="93"/>
  <c r="AG53" i="93"/>
  <c r="AF53" i="93"/>
  <c r="AK52" i="93"/>
  <c r="AJ52" i="93"/>
  <c r="AI52" i="93"/>
  <c r="AH52" i="93"/>
  <c r="AG52" i="93"/>
  <c r="AF52" i="93"/>
  <c r="AK51" i="93"/>
  <c r="AJ51" i="93"/>
  <c r="AI51" i="93"/>
  <c r="AH51" i="93"/>
  <c r="AG51" i="93"/>
  <c r="AF51" i="93"/>
  <c r="AK50" i="93"/>
  <c r="AJ50" i="93"/>
  <c r="AI50" i="93"/>
  <c r="AH50" i="93"/>
  <c r="AG50" i="93"/>
  <c r="AF50" i="93"/>
  <c r="AK49" i="93"/>
  <c r="AJ49" i="93"/>
  <c r="AI49" i="93"/>
  <c r="AH49" i="93"/>
  <c r="AG49" i="93"/>
  <c r="AF49" i="93"/>
  <c r="AK48" i="93"/>
  <c r="AJ48" i="93"/>
  <c r="AI48" i="93"/>
  <c r="AH48" i="93"/>
  <c r="AG48" i="93"/>
  <c r="AF48" i="93"/>
  <c r="AK47" i="93"/>
  <c r="AJ47" i="93"/>
  <c r="AI47" i="93"/>
  <c r="AH47" i="93"/>
  <c r="AG47" i="93"/>
  <c r="AF47" i="93"/>
  <c r="AK46" i="93"/>
  <c r="AJ46" i="93"/>
  <c r="AI46" i="93"/>
  <c r="AH46" i="93"/>
  <c r="AG46" i="93"/>
  <c r="AF46" i="93"/>
  <c r="AK45" i="93"/>
  <c r="AJ45" i="93"/>
  <c r="AI45" i="93"/>
  <c r="AH45" i="93"/>
  <c r="AG45" i="93"/>
  <c r="AF45" i="93"/>
  <c r="AK44" i="93"/>
  <c r="AJ44" i="93"/>
  <c r="AI44" i="93"/>
  <c r="AH44" i="93"/>
  <c r="AG44" i="93"/>
  <c r="AF44" i="93"/>
  <c r="AK43" i="93"/>
  <c r="AJ43" i="93"/>
  <c r="AI43" i="93"/>
  <c r="AH43" i="93"/>
  <c r="AG43" i="93"/>
  <c r="AF43" i="93"/>
  <c r="AK42" i="93"/>
  <c r="AJ42" i="93"/>
  <c r="AI42" i="93"/>
  <c r="AH42" i="93"/>
  <c r="AG42" i="93"/>
  <c r="AF42" i="93"/>
  <c r="AK41" i="93"/>
  <c r="AJ41" i="93"/>
  <c r="AI41" i="93"/>
  <c r="AH41" i="93"/>
  <c r="AG41" i="93"/>
  <c r="AF41" i="93"/>
  <c r="AK40" i="93"/>
  <c r="AJ40" i="93"/>
  <c r="AI40" i="93"/>
  <c r="AH40" i="93"/>
  <c r="AG40" i="93"/>
  <c r="AF40" i="93"/>
  <c r="AK39" i="93"/>
  <c r="AJ39" i="93"/>
  <c r="AI39" i="93"/>
  <c r="AH39" i="93"/>
  <c r="AG39" i="93"/>
  <c r="AF39" i="93"/>
  <c r="AK38" i="93"/>
  <c r="AJ38" i="93"/>
  <c r="AI38" i="93"/>
  <c r="AH38" i="93"/>
  <c r="AG38" i="93"/>
  <c r="AF38" i="93"/>
  <c r="AK37" i="93"/>
  <c r="AJ37" i="93"/>
  <c r="AI37" i="93"/>
  <c r="AH37" i="93"/>
  <c r="AG37" i="93"/>
  <c r="AF37" i="93"/>
  <c r="AK36" i="93"/>
  <c r="AJ36" i="93"/>
  <c r="AI36" i="93"/>
  <c r="AH36" i="93"/>
  <c r="AG36" i="93"/>
  <c r="AF36" i="93"/>
  <c r="AK35" i="93"/>
  <c r="AJ35" i="93"/>
  <c r="AI35" i="93"/>
  <c r="AH35" i="93"/>
  <c r="AG35" i="93"/>
  <c r="AF35" i="93"/>
  <c r="AK34" i="93"/>
  <c r="AJ34" i="93"/>
  <c r="AI34" i="93"/>
  <c r="AH34" i="93"/>
  <c r="AG34" i="93"/>
  <c r="AF34" i="93"/>
  <c r="AK33" i="93"/>
  <c r="AJ33" i="93"/>
  <c r="AI33" i="93"/>
  <c r="AH33" i="93"/>
  <c r="AG33" i="93"/>
  <c r="AF33" i="93"/>
  <c r="AK32" i="93"/>
  <c r="AJ32" i="93"/>
  <c r="AI32" i="93"/>
  <c r="AH32" i="93"/>
  <c r="AG32" i="93"/>
  <c r="AF32" i="93"/>
  <c r="AK31" i="93"/>
  <c r="AJ31" i="93"/>
  <c r="AI31" i="93"/>
  <c r="AH31" i="93"/>
  <c r="AG31" i="93"/>
  <c r="AF31" i="93"/>
  <c r="AK30" i="93"/>
  <c r="AJ30" i="93"/>
  <c r="AI30" i="93"/>
  <c r="AH30" i="93"/>
  <c r="AG30" i="93"/>
  <c r="AF30" i="93"/>
  <c r="AK29" i="93"/>
  <c r="AJ29" i="93"/>
  <c r="AI29" i="93"/>
  <c r="AH29" i="93"/>
  <c r="AG29" i="93"/>
  <c r="AF29" i="93"/>
  <c r="AK28" i="93"/>
  <c r="AJ28" i="93"/>
  <c r="AI28" i="93"/>
  <c r="AH28" i="93"/>
  <c r="AG28" i="93"/>
  <c r="AF28" i="93"/>
  <c r="AK27" i="93"/>
  <c r="AJ27" i="93"/>
  <c r="AI27" i="93"/>
  <c r="AH27" i="93"/>
  <c r="AG27" i="93"/>
  <c r="AF27" i="93"/>
  <c r="AK26" i="93"/>
  <c r="AJ26" i="93"/>
  <c r="AI26" i="93"/>
  <c r="AH26" i="93"/>
  <c r="AG26" i="93"/>
  <c r="AF26" i="93"/>
  <c r="AK25" i="93"/>
  <c r="AJ25" i="93"/>
  <c r="AI25" i="93"/>
  <c r="AH25" i="93"/>
  <c r="AG25" i="93"/>
  <c r="AF25" i="93"/>
  <c r="AK24" i="93"/>
  <c r="AJ24" i="93"/>
  <c r="AI24" i="93"/>
  <c r="AH24" i="93"/>
  <c r="AG24" i="93"/>
  <c r="AF24" i="93"/>
  <c r="AK23" i="93"/>
  <c r="AJ23" i="93"/>
  <c r="AI23" i="93"/>
  <c r="AH23" i="93"/>
  <c r="AG23" i="93"/>
  <c r="AF23" i="93"/>
  <c r="AK22" i="93"/>
  <c r="AJ22" i="93"/>
  <c r="AI22" i="93"/>
  <c r="AH22" i="93"/>
  <c r="AG22" i="93"/>
  <c r="AF22" i="93"/>
  <c r="AK21" i="93"/>
  <c r="AJ21" i="93"/>
  <c r="AI21" i="93"/>
  <c r="AH21" i="93"/>
  <c r="AG21" i="93"/>
  <c r="AF21" i="93"/>
  <c r="AK20" i="93"/>
  <c r="AJ20" i="93"/>
  <c r="AI20" i="93"/>
  <c r="AH20" i="93"/>
  <c r="AG20" i="93"/>
  <c r="AF20" i="93"/>
  <c r="AK19" i="93"/>
  <c r="AJ19" i="93"/>
  <c r="AI19" i="93"/>
  <c r="AH19" i="93"/>
  <c r="AG19" i="93"/>
  <c r="AF19" i="93"/>
  <c r="AK18" i="93"/>
  <c r="AJ18" i="93"/>
  <c r="AI18" i="93"/>
  <c r="AH18" i="93"/>
  <c r="AG18" i="93"/>
  <c r="AF18" i="93"/>
  <c r="AK17" i="93"/>
  <c r="AJ17" i="93"/>
  <c r="AI17" i="93"/>
  <c r="AH17" i="93"/>
  <c r="AG17" i="93"/>
  <c r="AF17" i="93"/>
  <c r="AK16" i="93"/>
  <c r="AJ16" i="93"/>
  <c r="AI16" i="93"/>
  <c r="AH16" i="93"/>
  <c r="AG16" i="93"/>
  <c r="AF16" i="93"/>
  <c r="AK15" i="93"/>
  <c r="AJ15" i="93"/>
  <c r="AI15" i="93"/>
  <c r="AH15" i="93"/>
  <c r="AG15" i="93"/>
  <c r="AF15" i="93"/>
  <c r="AK14" i="93"/>
  <c r="AJ14" i="93"/>
  <c r="AI14" i="93"/>
  <c r="AH14" i="93"/>
  <c r="AG14" i="93"/>
  <c r="AF14" i="93"/>
  <c r="AK13" i="93"/>
  <c r="AJ13" i="93"/>
  <c r="AI13" i="93"/>
  <c r="AH13" i="93"/>
  <c r="AG13" i="93"/>
  <c r="AF13" i="93"/>
  <c r="AK12" i="93"/>
  <c r="AJ12" i="93"/>
  <c r="AI12" i="93"/>
  <c r="AH12" i="93"/>
  <c r="AG12" i="93"/>
  <c r="AF12" i="93"/>
  <c r="AK11" i="93"/>
  <c r="AJ11" i="93"/>
  <c r="AI11" i="93"/>
  <c r="AH11" i="93"/>
  <c r="AG11" i="93"/>
  <c r="AF11" i="93"/>
  <c r="AK10" i="93"/>
  <c r="AJ10" i="93"/>
  <c r="AI10" i="93"/>
  <c r="AH10" i="93"/>
  <c r="AG10" i="93"/>
  <c r="AF10" i="93"/>
  <c r="AK9" i="93"/>
  <c r="AJ9" i="93"/>
  <c r="AI9" i="93"/>
  <c r="AH9" i="93"/>
  <c r="AG9" i="93"/>
  <c r="AF9" i="93"/>
  <c r="AK8" i="93"/>
  <c r="AJ8" i="93"/>
  <c r="AI8" i="93"/>
  <c r="AH8" i="93"/>
  <c r="AG8" i="93"/>
  <c r="AF8" i="93"/>
  <c r="AK7" i="93"/>
  <c r="AJ7" i="93"/>
  <c r="AI7" i="93"/>
  <c r="AH7" i="93"/>
  <c r="AG7" i="93"/>
  <c r="AF7" i="93"/>
  <c r="AK6" i="93"/>
  <c r="AJ6" i="93"/>
  <c r="AI6" i="93"/>
  <c r="AH6" i="93"/>
  <c r="AG6" i="93"/>
  <c r="AF6" i="93"/>
  <c r="AK5" i="93"/>
  <c r="AJ5" i="93"/>
  <c r="AI5" i="93"/>
  <c r="AH5" i="93"/>
  <c r="AG5" i="93"/>
  <c r="AF5" i="93"/>
  <c r="AK4" i="93"/>
  <c r="AJ4" i="93"/>
  <c r="AI4" i="93"/>
  <c r="AH4" i="93"/>
  <c r="AG4" i="93"/>
  <c r="AF4" i="93"/>
  <c r="AK3" i="93"/>
  <c r="AJ3" i="93"/>
  <c r="AI3" i="93"/>
  <c r="AH3" i="93"/>
  <c r="AG3" i="93"/>
  <c r="AF3" i="93"/>
  <c r="AK2" i="93"/>
  <c r="AJ2" i="93"/>
  <c r="AI2" i="93"/>
  <c r="AH2" i="93"/>
  <c r="AG2" i="93"/>
  <c r="AF2" i="93"/>
  <c r="AE7" i="63"/>
  <c r="AE7" i="62"/>
  <c r="AE7" i="61"/>
  <c r="AE7" i="60"/>
  <c r="AE7" i="59"/>
  <c r="AE7" i="58"/>
  <c r="AE7" i="57"/>
  <c r="AE7" i="56"/>
  <c r="AE7" i="55"/>
  <c r="AE7" i="54"/>
  <c r="AE7" i="53"/>
  <c r="AE7" i="52"/>
  <c r="AE7" i="51"/>
  <c r="AE7" i="50"/>
  <c r="AE7" i="49"/>
  <c r="AE7" i="48"/>
  <c r="W7" i="63"/>
  <c r="W7" i="62"/>
  <c r="W7" i="61"/>
  <c r="W7" i="60"/>
  <c r="W7" i="59"/>
  <c r="W7" i="58"/>
  <c r="W7" i="57"/>
  <c r="W7" i="56"/>
  <c r="W7" i="55"/>
  <c r="W7" i="54"/>
  <c r="W7" i="53"/>
  <c r="W7" i="52"/>
  <c r="W7" i="51"/>
  <c r="W7" i="50"/>
  <c r="W7" i="49"/>
  <c r="W7" i="48"/>
  <c r="AG7" i="66"/>
  <c r="O7" i="66"/>
  <c r="AG7" i="65"/>
  <c r="O7" i="65"/>
  <c r="AG7" i="64"/>
  <c r="O7" i="64"/>
  <c r="O7" i="63"/>
  <c r="O7" i="62"/>
  <c r="O7" i="61"/>
  <c r="O7" i="60"/>
  <c r="O7" i="59"/>
  <c r="O7" i="58"/>
  <c r="O7" i="57"/>
  <c r="O7" i="56"/>
  <c r="O7" i="55"/>
  <c r="O7" i="54"/>
  <c r="O7" i="53"/>
  <c r="O7" i="52"/>
  <c r="O7" i="51"/>
  <c r="O7" i="49"/>
  <c r="O7" i="48"/>
  <c r="Y7" i="66"/>
  <c r="G7" i="66"/>
  <c r="Y7" i="65"/>
  <c r="G7" i="65"/>
  <c r="G7" i="64"/>
  <c r="G7" i="63"/>
  <c r="G7" i="62"/>
  <c r="G7" i="61"/>
  <c r="G7" i="60"/>
  <c r="G7" i="59"/>
  <c r="G7" i="58"/>
  <c r="G7" i="57"/>
  <c r="G7" i="56"/>
  <c r="G7" i="55"/>
  <c r="G7" i="54"/>
  <c r="G7" i="53"/>
  <c r="G7" i="52"/>
  <c r="G7" i="51"/>
  <c r="G7" i="50"/>
  <c r="G7" i="49"/>
  <c r="G7" i="48"/>
  <c r="Y40" i="62" l="1"/>
  <c r="W40" i="62"/>
  <c r="Q41" i="62"/>
  <c r="Q40" i="62"/>
  <c r="O41" i="62"/>
  <c r="O40" i="62"/>
  <c r="O35" i="62"/>
  <c r="Y17" i="64"/>
  <c r="Y16" i="64"/>
  <c r="Y15" i="64"/>
  <c r="Y14" i="64"/>
  <c r="Y13" i="64"/>
  <c r="AA13" i="66" l="1"/>
  <c r="AA14" i="66"/>
  <c r="AA12" i="66"/>
  <c r="Y13" i="66"/>
  <c r="Y14" i="66"/>
  <c r="Y12" i="66"/>
  <c r="Q12" i="66"/>
  <c r="O12" i="66"/>
  <c r="Q11" i="66"/>
  <c r="O11" i="66"/>
  <c r="I12" i="66"/>
  <c r="I11" i="66"/>
  <c r="I13" i="66"/>
  <c r="G13" i="66"/>
  <c r="G12" i="66"/>
  <c r="G11" i="66"/>
  <c r="AI12" i="65"/>
  <c r="AI13" i="65"/>
  <c r="AI14" i="65"/>
  <c r="AG12" i="65"/>
  <c r="AG13" i="65"/>
  <c r="AG14" i="65"/>
  <c r="AI11" i="65"/>
  <c r="AG11" i="65"/>
  <c r="AG11" i="64"/>
  <c r="Y11" i="64"/>
  <c r="AA12" i="65"/>
  <c r="Y12" i="65"/>
  <c r="AA11" i="65"/>
  <c r="Y11" i="65"/>
  <c r="Q13" i="65"/>
  <c r="Q12" i="65"/>
  <c r="O13" i="65"/>
  <c r="O12" i="65"/>
  <c r="Q11" i="65"/>
  <c r="O11" i="65"/>
  <c r="I16" i="65"/>
  <c r="G16" i="65"/>
  <c r="I15" i="65"/>
  <c r="G15" i="65"/>
  <c r="I14" i="65"/>
  <c r="G14" i="65"/>
  <c r="I13" i="65"/>
  <c r="G13" i="65"/>
  <c r="I11" i="65"/>
  <c r="G11" i="65"/>
  <c r="I12" i="65"/>
  <c r="G12" i="65"/>
  <c r="AI11" i="64"/>
  <c r="AA14" i="64"/>
  <c r="AA15" i="64"/>
  <c r="AA16" i="64"/>
  <c r="AA17" i="64"/>
  <c r="AA13" i="64"/>
  <c r="AA11" i="64"/>
  <c r="Q14" i="64"/>
  <c r="O14" i="64"/>
  <c r="Q15" i="64"/>
  <c r="Q13" i="64"/>
  <c r="Q12" i="64"/>
  <c r="O15" i="64"/>
  <c r="O13" i="64"/>
  <c r="O12" i="64"/>
  <c r="O11" i="64"/>
  <c r="Q11" i="64"/>
  <c r="I13" i="64"/>
  <c r="I14" i="64"/>
  <c r="I15" i="64"/>
  <c r="I16" i="64"/>
  <c r="G13" i="64"/>
  <c r="G14" i="64"/>
  <c r="G15" i="64"/>
  <c r="G16" i="64"/>
  <c r="I12" i="64"/>
  <c r="G12" i="64"/>
  <c r="I20" i="64"/>
  <c r="I19" i="64"/>
  <c r="I18" i="64"/>
  <c r="I17" i="64"/>
  <c r="G20" i="64"/>
  <c r="G19" i="64"/>
  <c r="G18" i="64"/>
  <c r="G17" i="64"/>
  <c r="AG11" i="63"/>
  <c r="AE11" i="63"/>
  <c r="Y24" i="63"/>
  <c r="Y23" i="63"/>
  <c r="Y22" i="63"/>
  <c r="Y12" i="63"/>
  <c r="W24" i="63"/>
  <c r="W23" i="63"/>
  <c r="W22" i="63"/>
  <c r="W12" i="63"/>
  <c r="Y11" i="63"/>
  <c r="W11" i="63"/>
  <c r="Q24" i="63"/>
  <c r="Q23" i="63"/>
  <c r="Q22" i="63"/>
  <c r="Q16" i="63"/>
  <c r="Q15" i="63"/>
  <c r="Q14" i="63"/>
  <c r="Q13" i="63"/>
  <c r="Q12" i="63"/>
  <c r="O24" i="63"/>
  <c r="O23" i="63"/>
  <c r="O22" i="63"/>
  <c r="O16" i="63"/>
  <c r="O15" i="63"/>
  <c r="O14" i="63"/>
  <c r="O13" i="63"/>
  <c r="O12" i="63"/>
  <c r="Q11" i="63"/>
  <c r="O11" i="63"/>
  <c r="I28" i="63"/>
  <c r="I26" i="63"/>
  <c r="I25" i="63"/>
  <c r="I24" i="63"/>
  <c r="I23" i="63"/>
  <c r="I22" i="63"/>
  <c r="I16" i="63"/>
  <c r="I15" i="63"/>
  <c r="I14" i="63"/>
  <c r="I13" i="63"/>
  <c r="I12" i="63"/>
  <c r="I11" i="63"/>
  <c r="G28" i="63"/>
  <c r="G26" i="63"/>
  <c r="G25" i="63"/>
  <c r="G24" i="63"/>
  <c r="G23" i="63"/>
  <c r="G22" i="63"/>
  <c r="G16" i="63"/>
  <c r="G15" i="63"/>
  <c r="G14" i="63"/>
  <c r="G13" i="63"/>
  <c r="G12" i="63"/>
  <c r="G11" i="63"/>
  <c r="AG11" i="62"/>
  <c r="AE11" i="62"/>
  <c r="Y30" i="62"/>
  <c r="Y25" i="62"/>
  <c r="Y14" i="62"/>
  <c r="Y13" i="62"/>
  <c r="Y12" i="62"/>
  <c r="W30" i="62"/>
  <c r="W25" i="62"/>
  <c r="W14" i="62"/>
  <c r="W13" i="62"/>
  <c r="W12" i="62"/>
  <c r="Y11" i="62"/>
  <c r="W11" i="62"/>
  <c r="Q35" i="62"/>
  <c r="Q34" i="62"/>
  <c r="Q33" i="62"/>
  <c r="Q32" i="62"/>
  <c r="Q31" i="62"/>
  <c r="Q30" i="62"/>
  <c r="Q25" i="62"/>
  <c r="O34" i="62"/>
  <c r="O33" i="62"/>
  <c r="O32" i="62"/>
  <c r="O31" i="62"/>
  <c r="O30" i="62"/>
  <c r="O25" i="62"/>
  <c r="Q20" i="62"/>
  <c r="Q19" i="62"/>
  <c r="O20" i="62"/>
  <c r="O19" i="62"/>
  <c r="Q13" i="62"/>
  <c r="Q12" i="62"/>
  <c r="O13" i="62"/>
  <c r="O12" i="62"/>
  <c r="Q11" i="62"/>
  <c r="O11" i="62"/>
  <c r="I42" i="62"/>
  <c r="I41" i="62"/>
  <c r="G42" i="62"/>
  <c r="G41" i="62"/>
  <c r="I35" i="62"/>
  <c r="I34" i="62"/>
  <c r="I33" i="62"/>
  <c r="I32" i="62"/>
  <c r="I31" i="62"/>
  <c r="I30" i="62"/>
  <c r="G35" i="62"/>
  <c r="G34" i="62"/>
  <c r="G33" i="62"/>
  <c r="G32" i="62"/>
  <c r="G31" i="62"/>
  <c r="G30" i="62"/>
  <c r="I26" i="62"/>
  <c r="G26" i="62"/>
  <c r="I27" i="62"/>
  <c r="G27" i="62"/>
  <c r="I25" i="62"/>
  <c r="G25" i="62"/>
  <c r="I22" i="62"/>
  <c r="G22" i="62"/>
  <c r="I19" i="62"/>
  <c r="G19" i="62"/>
  <c r="I14" i="62"/>
  <c r="I15" i="62"/>
  <c r="I16" i="62"/>
  <c r="G14" i="62"/>
  <c r="G15" i="62"/>
  <c r="G16" i="62"/>
  <c r="I13" i="62"/>
  <c r="G13" i="62"/>
  <c r="I12" i="62"/>
  <c r="G12" i="62"/>
  <c r="AG11" i="61"/>
  <c r="AE11" i="61"/>
  <c r="Y12" i="61"/>
  <c r="W12" i="61"/>
  <c r="Y11" i="61"/>
  <c r="W11" i="61"/>
  <c r="Q12" i="61"/>
  <c r="O12" i="61"/>
  <c r="Q11" i="61"/>
  <c r="O11" i="61"/>
  <c r="I13" i="61"/>
  <c r="I14" i="61"/>
  <c r="I15" i="61"/>
  <c r="G13" i="61"/>
  <c r="G14" i="61"/>
  <c r="G15" i="61"/>
  <c r="I12" i="61"/>
  <c r="G12" i="61"/>
  <c r="AG11" i="60"/>
  <c r="AE11" i="60"/>
  <c r="Y20" i="60"/>
  <c r="W20" i="60"/>
  <c r="Y21" i="60"/>
  <c r="W21" i="60"/>
  <c r="Y19" i="60"/>
  <c r="W19" i="60"/>
  <c r="Y13" i="60"/>
  <c r="W13" i="60"/>
  <c r="Y12" i="60"/>
  <c r="W12" i="60"/>
  <c r="Y11" i="60"/>
  <c r="W11" i="60"/>
  <c r="Q21" i="60"/>
  <c r="O21" i="60"/>
  <c r="Q20" i="60"/>
  <c r="O20" i="60"/>
  <c r="Q19" i="60"/>
  <c r="O19" i="60"/>
  <c r="Q12" i="60"/>
  <c r="O12" i="60"/>
  <c r="Q14" i="60"/>
  <c r="Q15" i="60"/>
  <c r="O14" i="60"/>
  <c r="O15" i="60"/>
  <c r="Q13" i="60"/>
  <c r="O13" i="60"/>
  <c r="Q11" i="60"/>
  <c r="O11" i="60"/>
  <c r="I24" i="60"/>
  <c r="G23" i="60"/>
  <c r="G24" i="60"/>
  <c r="I22" i="60"/>
  <c r="G22" i="60"/>
  <c r="I21" i="60"/>
  <c r="G21" i="60"/>
  <c r="I20" i="60"/>
  <c r="G20" i="60"/>
  <c r="I16" i="60"/>
  <c r="G16" i="60"/>
  <c r="I15" i="60"/>
  <c r="G15" i="60"/>
  <c r="I13" i="60"/>
  <c r="G13" i="60"/>
  <c r="I12" i="60"/>
  <c r="G12" i="60"/>
  <c r="I11" i="60"/>
  <c r="G11" i="60"/>
  <c r="AG12" i="59"/>
  <c r="AG13" i="59"/>
  <c r="AG14" i="59"/>
  <c r="AG15" i="59"/>
  <c r="AG16" i="59"/>
  <c r="AE12" i="59"/>
  <c r="AE13" i="59"/>
  <c r="AE14" i="59"/>
  <c r="AE15" i="59"/>
  <c r="AE16" i="59"/>
  <c r="AG11" i="59"/>
  <c r="AE11" i="59"/>
  <c r="Y12" i="59"/>
  <c r="Y13" i="59"/>
  <c r="W12" i="59"/>
  <c r="W13" i="59"/>
  <c r="Y11" i="59"/>
  <c r="W11" i="59"/>
  <c r="Q11" i="59"/>
  <c r="O11" i="59"/>
  <c r="I12" i="59"/>
  <c r="G12" i="59"/>
  <c r="AG11" i="58"/>
  <c r="AE11" i="58"/>
  <c r="Y11" i="58"/>
  <c r="W11" i="58"/>
  <c r="Q12" i="58"/>
  <c r="O12" i="58"/>
  <c r="Q11" i="58"/>
  <c r="O11" i="58"/>
  <c r="I14" i="58"/>
  <c r="G14" i="58"/>
  <c r="I12" i="58"/>
  <c r="I11" i="58"/>
  <c r="G12" i="58"/>
  <c r="G11" i="58"/>
  <c r="AG22" i="57"/>
  <c r="AE22" i="57"/>
  <c r="AE11" i="57"/>
  <c r="AG11" i="57"/>
  <c r="Y22" i="57"/>
  <c r="W22" i="57"/>
  <c r="Y11" i="57"/>
  <c r="W11" i="57"/>
  <c r="Q23" i="57"/>
  <c r="O23" i="57"/>
  <c r="O25" i="57"/>
  <c r="Q25" i="57"/>
  <c r="Q24" i="57"/>
  <c r="O24" i="57"/>
  <c r="Q22" i="57"/>
  <c r="O22" i="57"/>
  <c r="O14" i="57"/>
  <c r="Q14" i="57"/>
  <c r="Q13" i="57"/>
  <c r="Q12" i="57"/>
  <c r="O13" i="57"/>
  <c r="O12" i="57"/>
  <c r="I23" i="57"/>
  <c r="I22" i="57"/>
  <c r="G23" i="57"/>
  <c r="G22" i="57"/>
  <c r="I18" i="57"/>
  <c r="G18" i="57"/>
  <c r="I17" i="57"/>
  <c r="G17" i="57"/>
  <c r="I15" i="57"/>
  <c r="G15" i="57"/>
  <c r="I13" i="57"/>
  <c r="I14" i="57"/>
  <c r="G13" i="57"/>
  <c r="G14" i="57"/>
  <c r="I12" i="57"/>
  <c r="G12" i="57"/>
  <c r="I11" i="57"/>
  <c r="AG25" i="56"/>
  <c r="AE25" i="56"/>
  <c r="AG24" i="56"/>
  <c r="AE24" i="56"/>
  <c r="AE23" i="56"/>
  <c r="AG23" i="56"/>
  <c r="AG12" i="56"/>
  <c r="AE12" i="56"/>
  <c r="AG11" i="56"/>
  <c r="AE11" i="56"/>
  <c r="Y22" i="56"/>
  <c r="W22" i="56"/>
  <c r="Y11" i="56"/>
  <c r="W11" i="56"/>
  <c r="Q22" i="56"/>
  <c r="O22" i="56"/>
  <c r="Q12" i="56"/>
  <c r="Q13" i="56"/>
  <c r="Q11" i="56"/>
  <c r="O12" i="56"/>
  <c r="O13" i="56"/>
  <c r="O11" i="56"/>
  <c r="I25" i="56"/>
  <c r="G25" i="56"/>
  <c r="I23" i="56"/>
  <c r="G23" i="56"/>
  <c r="I22" i="56"/>
  <c r="G22" i="56"/>
  <c r="I17" i="56"/>
  <c r="G17" i="56"/>
  <c r="I19" i="56"/>
  <c r="G19" i="56"/>
  <c r="I18" i="56"/>
  <c r="G18" i="56"/>
  <c r="I16" i="56"/>
  <c r="G16" i="56"/>
  <c r="I15" i="56"/>
  <c r="G15" i="56"/>
  <c r="I13" i="56"/>
  <c r="I14" i="56"/>
  <c r="G13" i="56"/>
  <c r="G14" i="56"/>
  <c r="I12" i="56"/>
  <c r="G12" i="56"/>
  <c r="I11" i="56"/>
  <c r="G11" i="56"/>
  <c r="AG11" i="55"/>
  <c r="AE11" i="55"/>
  <c r="Y11" i="55"/>
  <c r="W11" i="55"/>
  <c r="Q13" i="55"/>
  <c r="O13" i="55"/>
  <c r="Q12" i="55"/>
  <c r="O12" i="55"/>
  <c r="Q11" i="55"/>
  <c r="O11" i="55"/>
  <c r="G13" i="55"/>
  <c r="I12" i="55"/>
  <c r="G12" i="55"/>
  <c r="I11" i="55"/>
  <c r="G11" i="55"/>
  <c r="AG11" i="54"/>
  <c r="AE11" i="54"/>
  <c r="Y15" i="54"/>
  <c r="W15" i="54"/>
  <c r="Y12" i="54"/>
  <c r="Y13" i="54"/>
  <c r="Y14" i="54"/>
  <c r="W12" i="54"/>
  <c r="W13" i="54"/>
  <c r="W14" i="54"/>
  <c r="Y11" i="54"/>
  <c r="W11" i="54"/>
  <c r="Q18" i="54"/>
  <c r="Q19" i="54"/>
  <c r="Q20" i="54"/>
  <c r="O18" i="54"/>
  <c r="O19" i="54"/>
  <c r="O20" i="54"/>
  <c r="Q17" i="54"/>
  <c r="O17" i="54"/>
  <c r="Q16" i="54"/>
  <c r="O16" i="54"/>
  <c r="Q14" i="54"/>
  <c r="Q15" i="54"/>
  <c r="O14" i="54"/>
  <c r="O15" i="54"/>
  <c r="Q13" i="54"/>
  <c r="O13" i="54"/>
  <c r="Q12" i="54"/>
  <c r="O12" i="54"/>
  <c r="Q11" i="54"/>
  <c r="O11" i="54"/>
  <c r="I29" i="54"/>
  <c r="G29" i="54"/>
  <c r="I24" i="54"/>
  <c r="G24" i="54"/>
  <c r="I23" i="54"/>
  <c r="G23" i="54"/>
  <c r="I13" i="54" l="1"/>
  <c r="I14" i="54"/>
  <c r="I15" i="54"/>
  <c r="I16" i="54"/>
  <c r="I17" i="54"/>
  <c r="I20" i="54"/>
  <c r="G13" i="54"/>
  <c r="G14" i="54"/>
  <c r="G15" i="54"/>
  <c r="I12" i="54"/>
  <c r="G12" i="54"/>
  <c r="I11" i="54"/>
  <c r="G11" i="54"/>
  <c r="AG12" i="53"/>
  <c r="AG13" i="53"/>
  <c r="AG14" i="53"/>
  <c r="AG15" i="53"/>
  <c r="AG16" i="53"/>
  <c r="AE12" i="53"/>
  <c r="AE13" i="53"/>
  <c r="AE14" i="53"/>
  <c r="AE15" i="53"/>
  <c r="AE16" i="53"/>
  <c r="AG11" i="53"/>
  <c r="AE11" i="53"/>
  <c r="Y12" i="53"/>
  <c r="Y13" i="53"/>
  <c r="W12" i="53"/>
  <c r="W13" i="53"/>
  <c r="Y11" i="53"/>
  <c r="W11" i="53"/>
  <c r="Q14" i="53"/>
  <c r="O14" i="53"/>
  <c r="Q12" i="53"/>
  <c r="O12" i="53"/>
  <c r="Q13" i="53"/>
  <c r="O13" i="53"/>
  <c r="Q11" i="53"/>
  <c r="O11" i="53"/>
  <c r="I21" i="53"/>
  <c r="I19" i="53"/>
  <c r="I17" i="53"/>
  <c r="I18" i="53"/>
  <c r="I20" i="53"/>
  <c r="I13" i="53"/>
  <c r="I14" i="53"/>
  <c r="I15" i="53"/>
  <c r="I16" i="53"/>
  <c r="I12" i="53"/>
  <c r="I11" i="53"/>
  <c r="G22" i="53"/>
  <c r="G21" i="53"/>
  <c r="G20" i="53"/>
  <c r="G19" i="53"/>
  <c r="G13" i="53"/>
  <c r="G14" i="53"/>
  <c r="G15" i="53"/>
  <c r="G16" i="53"/>
  <c r="G17" i="53"/>
  <c r="G18" i="53"/>
  <c r="G12" i="53"/>
  <c r="G11" i="53"/>
  <c r="AG27" i="52"/>
  <c r="AG28" i="52"/>
  <c r="AG29" i="52"/>
  <c r="AG30" i="52"/>
  <c r="AG31" i="52"/>
  <c r="AG26" i="52"/>
  <c r="AE27" i="52"/>
  <c r="AE28" i="52"/>
  <c r="AE29" i="52"/>
  <c r="AE30" i="52"/>
  <c r="AE31" i="52"/>
  <c r="AE26" i="52"/>
  <c r="AG12" i="52"/>
  <c r="AG13" i="52"/>
  <c r="AG14" i="52"/>
  <c r="AG15" i="52"/>
  <c r="AG16" i="52"/>
  <c r="AG11" i="52"/>
  <c r="Y11" i="52"/>
  <c r="AG12" i="51"/>
  <c r="AG13" i="51"/>
  <c r="AG14" i="51"/>
  <c r="AG15" i="51"/>
  <c r="AG16" i="51"/>
  <c r="AG11" i="51"/>
  <c r="Y14" i="51"/>
  <c r="Y13" i="51"/>
  <c r="Y11" i="51"/>
  <c r="Y12" i="51"/>
  <c r="Q36" i="51"/>
  <c r="Q34" i="51"/>
  <c r="Q35" i="51"/>
  <c r="Q33" i="51"/>
  <c r="Q31" i="51"/>
  <c r="Q32" i="51"/>
  <c r="Q30" i="51"/>
  <c r="I36" i="51"/>
  <c r="I34" i="51"/>
  <c r="I32" i="51"/>
  <c r="I31" i="51"/>
  <c r="I33" i="51"/>
  <c r="I35" i="51"/>
  <c r="I30" i="51"/>
  <c r="I25" i="51"/>
  <c r="I26" i="51"/>
  <c r="I24" i="51"/>
  <c r="I23" i="51"/>
  <c r="AG24" i="48"/>
  <c r="AG23" i="48"/>
  <c r="AG12" i="48"/>
  <c r="AG13" i="48"/>
  <c r="AG14" i="48"/>
  <c r="AG15" i="48"/>
  <c r="AG16" i="48"/>
  <c r="AG17" i="48"/>
  <c r="AG18" i="48"/>
  <c r="AG19" i="48"/>
  <c r="AG20" i="48"/>
  <c r="AG21" i="48"/>
  <c r="AG22" i="48"/>
  <c r="AG11" i="48"/>
  <c r="AE12" i="52"/>
  <c r="AE13" i="52"/>
  <c r="AE14" i="52"/>
  <c r="AE15" i="52"/>
  <c r="AE16" i="52"/>
  <c r="AE11" i="52"/>
  <c r="Y26" i="52"/>
  <c r="W26" i="52"/>
  <c r="W11" i="52"/>
  <c r="Q26" i="52"/>
  <c r="Q12" i="52"/>
  <c r="O12" i="52"/>
  <c r="Q11" i="52"/>
  <c r="I26" i="52"/>
  <c r="O11" i="52"/>
  <c r="I28" i="52"/>
  <c r="G28" i="52"/>
  <c r="I27" i="52"/>
  <c r="G27" i="52"/>
  <c r="G26" i="52"/>
  <c r="I17" i="52"/>
  <c r="I16" i="52"/>
  <c r="I15" i="52"/>
  <c r="I14" i="52"/>
  <c r="I13" i="52"/>
  <c r="I12" i="52"/>
  <c r="I11" i="52"/>
  <c r="G17" i="52"/>
  <c r="G16" i="52"/>
  <c r="G15" i="52"/>
  <c r="G14" i="52"/>
  <c r="G13" i="52"/>
  <c r="G12" i="52"/>
  <c r="G11" i="52"/>
  <c r="AE12" i="51"/>
  <c r="AE13" i="51"/>
  <c r="AE14" i="51"/>
  <c r="AE15" i="51"/>
  <c r="AE16" i="51"/>
  <c r="AE11" i="51"/>
  <c r="W14" i="51"/>
  <c r="W13" i="51"/>
  <c r="W11" i="51"/>
  <c r="W12" i="51"/>
  <c r="O36" i="51"/>
  <c r="O34" i="51"/>
  <c r="O35" i="51"/>
  <c r="O33" i="51"/>
  <c r="O31" i="51"/>
  <c r="O32" i="51"/>
  <c r="O30" i="51"/>
  <c r="Q25" i="51"/>
  <c r="O25" i="51"/>
  <c r="Q24" i="51"/>
  <c r="O24" i="51"/>
  <c r="Q23" i="51"/>
  <c r="O23" i="51"/>
  <c r="G35" i="51"/>
  <c r="G34" i="51"/>
  <c r="G32" i="51"/>
  <c r="G31" i="51"/>
  <c r="G33" i="51"/>
  <c r="G36" i="51"/>
  <c r="G30" i="51"/>
  <c r="G25" i="51"/>
  <c r="G26" i="51"/>
  <c r="G24" i="51"/>
  <c r="G23" i="51"/>
  <c r="AE24" i="48"/>
  <c r="AE23" i="48"/>
  <c r="AE12" i="48"/>
  <c r="AE13" i="48"/>
  <c r="AE14" i="48"/>
  <c r="AE15" i="48"/>
  <c r="AE16" i="48"/>
  <c r="AE17" i="48"/>
  <c r="AE18" i="48"/>
  <c r="AE19" i="48"/>
  <c r="AE20" i="48"/>
  <c r="AE21" i="48"/>
  <c r="AE22" i="48"/>
  <c r="AE11" i="48"/>
  <c r="AG22" i="42"/>
  <c r="AG21" i="42"/>
  <c r="AG20" i="42"/>
  <c r="AG19" i="42"/>
  <c r="AG18" i="42"/>
  <c r="AG17" i="42"/>
  <c r="AG16" i="42"/>
  <c r="AG14" i="42"/>
  <c r="AE20" i="42"/>
  <c r="AE14" i="50"/>
  <c r="AG12" i="50"/>
  <c r="AG13" i="50"/>
  <c r="AG14" i="50"/>
  <c r="AG15" i="50"/>
  <c r="AG16" i="50"/>
  <c r="AE12" i="50"/>
  <c r="AE13" i="50"/>
  <c r="AE15" i="50"/>
  <c r="AE16" i="50"/>
  <c r="AG11" i="50"/>
  <c r="AE11" i="50"/>
  <c r="W11" i="50"/>
  <c r="AE11" i="49"/>
  <c r="AE12" i="49"/>
  <c r="AE13" i="49"/>
  <c r="AE14" i="49"/>
  <c r="AE15" i="49"/>
  <c r="AE16" i="49"/>
  <c r="AG12" i="49"/>
  <c r="AG13" i="49"/>
  <c r="AG14" i="49"/>
  <c r="AG15" i="49"/>
  <c r="AG16" i="49"/>
  <c r="AG11" i="49"/>
  <c r="AE22" i="42"/>
  <c r="AE21" i="42"/>
  <c r="AE19" i="42"/>
  <c r="AE18" i="42"/>
  <c r="AE16" i="42"/>
  <c r="AE17" i="42"/>
  <c r="AE14" i="42"/>
  <c r="I43" i="48"/>
  <c r="I44" i="48"/>
  <c r="I45" i="48"/>
  <c r="I46" i="48"/>
  <c r="I47" i="48"/>
  <c r="I48" i="48"/>
  <c r="I49" i="48"/>
  <c r="I50" i="48"/>
  <c r="I51" i="48"/>
  <c r="I52" i="48"/>
  <c r="I53" i="48"/>
  <c r="G43" i="48"/>
  <c r="G44" i="48"/>
  <c r="G45" i="48"/>
  <c r="G46" i="48"/>
  <c r="G47" i="48"/>
  <c r="G48" i="48"/>
  <c r="G49" i="48"/>
  <c r="G50" i="48"/>
  <c r="G51" i="48"/>
  <c r="G52" i="48"/>
  <c r="G53" i="48"/>
  <c r="I42" i="48"/>
  <c r="G42" i="48"/>
  <c r="G31" i="48"/>
  <c r="G32" i="48"/>
  <c r="G33" i="48"/>
  <c r="G34" i="48"/>
  <c r="G35" i="48"/>
  <c r="G36" i="48"/>
  <c r="G37" i="48"/>
  <c r="G38" i="48"/>
  <c r="G39" i="48"/>
  <c r="G40" i="48"/>
  <c r="G30" i="48"/>
  <c r="G29" i="48"/>
  <c r="I39" i="48"/>
  <c r="I33" i="48"/>
  <c r="I34" i="48"/>
  <c r="I35" i="48"/>
  <c r="I36" i="48"/>
  <c r="I37" i="48"/>
  <c r="I38" i="48"/>
  <c r="I40" i="48"/>
  <c r="I32" i="48"/>
  <c r="I31" i="48"/>
  <c r="I30" i="48"/>
  <c r="I29" i="48"/>
  <c r="Q18" i="51" l="1"/>
  <c r="O18" i="51"/>
  <c r="Q17" i="51"/>
  <c r="O17" i="51"/>
  <c r="Q16" i="51"/>
  <c r="O16" i="51"/>
  <c r="Q15" i="51"/>
  <c r="O15" i="51"/>
  <c r="Q14" i="51"/>
  <c r="O14" i="51"/>
  <c r="Q13" i="51"/>
  <c r="O13" i="51"/>
  <c r="Q12" i="51"/>
  <c r="O12" i="51"/>
  <c r="Q19" i="51"/>
  <c r="O19" i="51"/>
  <c r="O11" i="51"/>
  <c r="G11" i="51"/>
  <c r="Q11" i="51"/>
  <c r="G12" i="51"/>
  <c r="I18" i="51"/>
  <c r="G18" i="51"/>
  <c r="I17" i="51"/>
  <c r="G17" i="51"/>
  <c r="I16" i="51"/>
  <c r="G16" i="51"/>
  <c r="I15" i="51"/>
  <c r="G15" i="51"/>
  <c r="I14" i="51"/>
  <c r="G14" i="51"/>
  <c r="I13" i="51"/>
  <c r="G13" i="51"/>
  <c r="I12" i="51"/>
  <c r="I11" i="51"/>
  <c r="O1" i="73"/>
  <c r="AG11" i="42"/>
  <c r="AE11" i="42"/>
  <c r="L466" i="74" l="1"/>
  <c r="L465" i="74"/>
  <c r="L464" i="74"/>
  <c r="L463" i="74"/>
  <c r="L462" i="74"/>
  <c r="L461" i="74"/>
  <c r="L460" i="74"/>
  <c r="L459" i="74"/>
  <c r="L458" i="74"/>
  <c r="L457" i="74"/>
  <c r="L456" i="74"/>
  <c r="L455" i="74"/>
  <c r="L454" i="74"/>
  <c r="L453" i="74"/>
  <c r="L452" i="74"/>
  <c r="L451" i="74"/>
  <c r="L450" i="74"/>
  <c r="L449" i="74"/>
  <c r="L448" i="74"/>
  <c r="L447" i="74"/>
  <c r="L446" i="74"/>
  <c r="L445" i="74"/>
  <c r="L444" i="74"/>
  <c r="L443" i="74"/>
  <c r="L442" i="74"/>
  <c r="L441" i="74"/>
  <c r="L440" i="74"/>
  <c r="L439" i="74"/>
  <c r="L438" i="74"/>
  <c r="L437" i="74"/>
  <c r="L436" i="74"/>
  <c r="L435" i="74"/>
  <c r="L434" i="74"/>
  <c r="L433" i="74"/>
  <c r="L432" i="74"/>
  <c r="L431" i="74"/>
  <c r="L430" i="74"/>
  <c r="L429" i="74"/>
  <c r="L428" i="74"/>
  <c r="L427" i="74"/>
  <c r="L426" i="74"/>
  <c r="L425" i="74"/>
  <c r="L424" i="74"/>
  <c r="L423" i="74"/>
  <c r="L422" i="74"/>
  <c r="L421" i="74"/>
  <c r="L420" i="74"/>
  <c r="L419" i="74"/>
  <c r="L418" i="74"/>
  <c r="L417" i="74"/>
  <c r="L416" i="74"/>
  <c r="L415" i="74"/>
  <c r="L414" i="74"/>
  <c r="L413" i="74"/>
  <c r="L412" i="74"/>
  <c r="L411" i="74"/>
  <c r="L410" i="74"/>
  <c r="L409" i="74"/>
  <c r="L408" i="74"/>
  <c r="L407" i="74"/>
  <c r="L406" i="74"/>
  <c r="L405" i="74"/>
  <c r="L404" i="74"/>
  <c r="L403" i="74"/>
  <c r="L402" i="74"/>
  <c r="L401" i="74"/>
  <c r="L400" i="74"/>
  <c r="L399" i="74"/>
  <c r="L398" i="74"/>
  <c r="L397" i="74"/>
  <c r="L396" i="74"/>
  <c r="L395" i="74"/>
  <c r="L394" i="74"/>
  <c r="L393" i="74"/>
  <c r="L392" i="74"/>
  <c r="L391" i="74"/>
  <c r="L390" i="74"/>
  <c r="L389" i="74"/>
  <c r="L388" i="74"/>
  <c r="L387" i="74"/>
  <c r="L386" i="74"/>
  <c r="L385" i="74"/>
  <c r="L384" i="74"/>
  <c r="L383" i="74"/>
  <c r="L382" i="74"/>
  <c r="L381" i="74"/>
  <c r="L380" i="74"/>
  <c r="L379" i="74"/>
  <c r="L378" i="74"/>
  <c r="L377" i="74"/>
  <c r="L376" i="74"/>
  <c r="L375" i="74"/>
  <c r="L374" i="74"/>
  <c r="L373" i="74"/>
  <c r="L372" i="74"/>
  <c r="L371" i="74"/>
  <c r="L370" i="74"/>
  <c r="L369" i="74"/>
  <c r="L368" i="74"/>
  <c r="L367" i="74"/>
  <c r="L366" i="74"/>
  <c r="L365" i="74"/>
  <c r="L364" i="74"/>
  <c r="L363" i="74"/>
  <c r="L362" i="74"/>
  <c r="L361" i="74"/>
  <c r="L360" i="74"/>
  <c r="L359" i="74"/>
  <c r="L358" i="74"/>
  <c r="L357" i="74"/>
  <c r="L356" i="74"/>
  <c r="L355" i="74"/>
  <c r="L354" i="74"/>
  <c r="L353" i="74"/>
  <c r="L352" i="74"/>
  <c r="L351" i="74"/>
  <c r="L350" i="74"/>
  <c r="L349" i="74"/>
  <c r="L348" i="74"/>
  <c r="L347" i="74"/>
  <c r="L346" i="74"/>
  <c r="L345" i="74"/>
  <c r="L344" i="74"/>
  <c r="L343" i="74"/>
  <c r="L342" i="74"/>
  <c r="L341" i="74"/>
  <c r="L340" i="74"/>
  <c r="L339" i="74"/>
  <c r="L338" i="74"/>
  <c r="L337" i="74"/>
  <c r="L336" i="74"/>
  <c r="L335" i="74"/>
  <c r="L334" i="74"/>
  <c r="L333" i="74"/>
  <c r="L332" i="74"/>
  <c r="L331" i="74"/>
  <c r="L330" i="74"/>
  <c r="L329" i="74"/>
  <c r="L328" i="74"/>
  <c r="L327" i="74"/>
  <c r="L326" i="74"/>
  <c r="L325" i="74"/>
  <c r="L324" i="74"/>
  <c r="L323" i="74"/>
  <c r="L322" i="74"/>
  <c r="L321" i="74"/>
  <c r="L320" i="74"/>
  <c r="L319" i="74"/>
  <c r="L318" i="74"/>
  <c r="L317" i="74"/>
  <c r="L316" i="74"/>
  <c r="L315" i="74"/>
  <c r="L314" i="74"/>
  <c r="L313" i="74"/>
  <c r="L312" i="74"/>
  <c r="L311" i="74"/>
  <c r="L310" i="74"/>
  <c r="L309" i="74"/>
  <c r="L308" i="74"/>
  <c r="L307" i="74"/>
  <c r="L306" i="74"/>
  <c r="L305" i="74"/>
  <c r="L304" i="74"/>
  <c r="L303" i="74"/>
  <c r="L302" i="74"/>
  <c r="L301" i="74"/>
  <c r="L300" i="74"/>
  <c r="L299" i="74"/>
  <c r="L298" i="74"/>
  <c r="L297" i="74"/>
  <c r="L296" i="74"/>
  <c r="L295" i="74"/>
  <c r="L294" i="74"/>
  <c r="L293" i="74"/>
  <c r="L292" i="74"/>
  <c r="L291" i="74"/>
  <c r="L290" i="74"/>
  <c r="L289" i="74"/>
  <c r="L288" i="74"/>
  <c r="L287" i="74"/>
  <c r="L286" i="74"/>
  <c r="L285" i="74"/>
  <c r="L284" i="74"/>
  <c r="L283" i="74"/>
  <c r="L282" i="74"/>
  <c r="L281" i="74"/>
  <c r="L280" i="74"/>
  <c r="L279" i="74"/>
  <c r="L278" i="74"/>
  <c r="L277" i="74"/>
  <c r="L276" i="74"/>
  <c r="L275" i="74"/>
  <c r="L274" i="74"/>
  <c r="L273" i="74"/>
  <c r="L272" i="74"/>
  <c r="L271" i="74"/>
  <c r="L270" i="74"/>
  <c r="L269" i="74"/>
  <c r="L268" i="74"/>
  <c r="L267" i="74"/>
  <c r="L266" i="74"/>
  <c r="L265" i="74"/>
  <c r="L264" i="74"/>
  <c r="L263" i="74"/>
  <c r="L262" i="74"/>
  <c r="L261" i="74"/>
  <c r="L260" i="74"/>
  <c r="L259" i="74"/>
  <c r="L258" i="74"/>
  <c r="L257" i="74"/>
  <c r="L256" i="74"/>
  <c r="L255" i="74"/>
  <c r="L254" i="74"/>
  <c r="L253" i="74"/>
  <c r="L252" i="74"/>
  <c r="L251" i="74"/>
  <c r="L250" i="74"/>
  <c r="L249" i="74"/>
  <c r="L248" i="74"/>
  <c r="L247" i="74"/>
  <c r="L246" i="74"/>
  <c r="L245" i="74"/>
  <c r="L244" i="74"/>
  <c r="L243" i="74"/>
  <c r="L242" i="74"/>
  <c r="L241" i="74"/>
  <c r="L240" i="74"/>
  <c r="L239" i="74"/>
  <c r="L238" i="74"/>
  <c r="L237" i="74"/>
  <c r="L236" i="74"/>
  <c r="L235" i="74"/>
  <c r="L234" i="74"/>
  <c r="L233" i="74"/>
  <c r="L232" i="74"/>
  <c r="L231" i="74"/>
  <c r="L230" i="74"/>
  <c r="L229" i="74"/>
  <c r="L228" i="74"/>
  <c r="L227" i="74"/>
  <c r="L226" i="74"/>
  <c r="L225" i="74"/>
  <c r="L224" i="74"/>
  <c r="L223" i="74"/>
  <c r="L222" i="74"/>
  <c r="L221" i="74"/>
  <c r="L220" i="74"/>
  <c r="L219" i="74"/>
  <c r="L218" i="74"/>
  <c r="L217" i="74"/>
  <c r="L216" i="74"/>
  <c r="L215" i="74"/>
  <c r="L214" i="74"/>
  <c r="L213" i="74"/>
  <c r="L212" i="74"/>
  <c r="L211" i="74"/>
  <c r="L210" i="74"/>
  <c r="L209" i="74"/>
  <c r="L208" i="74"/>
  <c r="L207" i="74"/>
  <c r="L206" i="74"/>
  <c r="L205" i="74"/>
  <c r="L204" i="74"/>
  <c r="L203" i="74"/>
  <c r="L202" i="74"/>
  <c r="L201" i="74"/>
  <c r="L200" i="74"/>
  <c r="L199" i="74"/>
  <c r="L198" i="74"/>
  <c r="L197" i="74"/>
  <c r="L196" i="74"/>
  <c r="L195" i="74"/>
  <c r="L194" i="74"/>
  <c r="L193" i="74"/>
  <c r="L192" i="74"/>
  <c r="L191" i="74"/>
  <c r="L190" i="74"/>
  <c r="L189" i="74"/>
  <c r="L188" i="74"/>
  <c r="L187" i="74"/>
  <c r="L186" i="74"/>
  <c r="L185" i="74"/>
  <c r="L184" i="74"/>
  <c r="L183" i="74"/>
  <c r="L182" i="74"/>
  <c r="L181" i="74"/>
  <c r="L180" i="74"/>
  <c r="L179" i="74"/>
  <c r="L178" i="74"/>
  <c r="L177" i="74"/>
  <c r="L176" i="74"/>
  <c r="L175" i="74"/>
  <c r="L174" i="74"/>
  <c r="L173" i="74"/>
  <c r="L172" i="74"/>
  <c r="L171" i="74"/>
  <c r="L170" i="74"/>
  <c r="L169" i="74"/>
  <c r="L168" i="74"/>
  <c r="L167" i="74"/>
  <c r="L166" i="74"/>
  <c r="L165" i="74"/>
  <c r="L164" i="74"/>
  <c r="L163" i="74"/>
  <c r="L162" i="74"/>
  <c r="L161" i="74"/>
  <c r="L160" i="74"/>
  <c r="L159" i="74"/>
  <c r="L158" i="74"/>
  <c r="L157" i="74"/>
  <c r="L156" i="74"/>
  <c r="L155" i="74"/>
  <c r="L154" i="74"/>
  <c r="L153" i="74"/>
  <c r="L152" i="74"/>
  <c r="L151" i="74"/>
  <c r="L150" i="74"/>
  <c r="L149" i="74"/>
  <c r="L148" i="74"/>
  <c r="L147" i="74"/>
  <c r="L146" i="74"/>
  <c r="L145" i="74"/>
  <c r="L144" i="74"/>
  <c r="L143" i="74"/>
  <c r="L142" i="74"/>
  <c r="L141" i="74"/>
  <c r="L140" i="74"/>
  <c r="L139" i="74"/>
  <c r="L138" i="74"/>
  <c r="L137" i="74"/>
  <c r="L136" i="74"/>
  <c r="L135" i="74"/>
  <c r="L134" i="74"/>
  <c r="L133" i="74"/>
  <c r="L132" i="74"/>
  <c r="L131" i="74"/>
  <c r="L130" i="74"/>
  <c r="L129" i="74"/>
  <c r="L128" i="74"/>
  <c r="L127" i="74"/>
  <c r="L126" i="74"/>
  <c r="L125" i="74"/>
  <c r="L124" i="74"/>
  <c r="L123" i="74"/>
  <c r="L122" i="74"/>
  <c r="L121" i="74"/>
  <c r="L120" i="74"/>
  <c r="L119" i="74"/>
  <c r="L118" i="74"/>
  <c r="L117" i="74"/>
  <c r="L116" i="74"/>
  <c r="L115" i="74"/>
  <c r="L114" i="74"/>
  <c r="L113" i="74"/>
  <c r="L112" i="74"/>
  <c r="L111" i="74"/>
  <c r="L110" i="74"/>
  <c r="L109" i="74"/>
  <c r="L108" i="74"/>
  <c r="L107" i="74"/>
  <c r="L106" i="74"/>
  <c r="L105" i="74"/>
  <c r="L104" i="74"/>
  <c r="L103" i="74"/>
  <c r="L102" i="74"/>
  <c r="L101" i="74"/>
  <c r="L100" i="74"/>
  <c r="L99" i="74"/>
  <c r="L98" i="74"/>
  <c r="L97" i="74"/>
  <c r="L96" i="74"/>
  <c r="L95" i="74"/>
  <c r="L94" i="74"/>
  <c r="L93" i="74"/>
  <c r="L92" i="74"/>
  <c r="L91" i="74"/>
  <c r="L90" i="74"/>
  <c r="L89" i="74"/>
  <c r="L88" i="74"/>
  <c r="L87" i="74"/>
  <c r="L86" i="74"/>
  <c r="L85" i="74"/>
  <c r="L84" i="74"/>
  <c r="L83" i="74"/>
  <c r="L82" i="74"/>
  <c r="L81" i="74"/>
  <c r="L80" i="74"/>
  <c r="L79" i="74"/>
  <c r="L78" i="74"/>
  <c r="L77" i="74"/>
  <c r="L76" i="74"/>
  <c r="L75" i="74"/>
  <c r="L74" i="74"/>
  <c r="L73" i="74"/>
  <c r="L72" i="74"/>
  <c r="L71" i="74"/>
  <c r="L70" i="74"/>
  <c r="L69" i="74"/>
  <c r="L68" i="74"/>
  <c r="L67" i="74"/>
  <c r="L66" i="74"/>
  <c r="L65" i="74"/>
  <c r="L64" i="74"/>
  <c r="L63" i="74"/>
  <c r="L62" i="74"/>
  <c r="L61" i="74"/>
  <c r="L60" i="74"/>
  <c r="L59" i="74"/>
  <c r="L58" i="74"/>
  <c r="L57" i="74"/>
  <c r="L56" i="74"/>
  <c r="L55" i="74"/>
  <c r="L54" i="74"/>
  <c r="L53" i="74"/>
  <c r="L52" i="74"/>
  <c r="L51" i="74"/>
  <c r="L50" i="74"/>
  <c r="L49" i="74"/>
  <c r="L48" i="74"/>
  <c r="L47" i="74"/>
  <c r="L46" i="74"/>
  <c r="L45" i="74"/>
  <c r="L44" i="74"/>
  <c r="L43" i="74"/>
  <c r="L42" i="74"/>
  <c r="L41" i="74"/>
  <c r="L40" i="74"/>
  <c r="L39" i="74"/>
  <c r="L38" i="74"/>
  <c r="L37" i="74"/>
  <c r="L36" i="74"/>
  <c r="L35" i="74"/>
  <c r="L34" i="74"/>
  <c r="L33" i="74"/>
  <c r="L32" i="74"/>
  <c r="L31" i="74"/>
  <c r="L30" i="74"/>
  <c r="L29" i="74"/>
  <c r="L28" i="74"/>
  <c r="L27" i="74"/>
  <c r="L26" i="74"/>
  <c r="L25" i="74"/>
  <c r="L24" i="74"/>
  <c r="L23" i="74"/>
  <c r="L22" i="74"/>
  <c r="L21" i="74"/>
  <c r="L20" i="74"/>
  <c r="L19" i="74"/>
  <c r="L18" i="74"/>
  <c r="L17" i="74"/>
  <c r="L16" i="74"/>
  <c r="L15" i="74"/>
  <c r="L14" i="74"/>
  <c r="L13" i="74"/>
  <c r="L12" i="74"/>
  <c r="L11" i="74"/>
  <c r="L10" i="74"/>
  <c r="L9" i="74"/>
  <c r="L8" i="74"/>
  <c r="L7" i="74"/>
  <c r="L6" i="74"/>
  <c r="L5" i="74"/>
  <c r="L4" i="74"/>
  <c r="L3" i="74"/>
  <c r="L2" i="74"/>
  <c r="QX58" i="70"/>
  <c r="QW58" i="70"/>
  <c r="QV58" i="70"/>
  <c r="QU58" i="70"/>
  <c r="QT58" i="70"/>
  <c r="QS58" i="70"/>
  <c r="QR58" i="70"/>
  <c r="QQ58" i="70"/>
  <c r="QP58" i="70"/>
  <c r="QO58" i="70"/>
  <c r="QN58" i="70"/>
  <c r="QM58" i="70"/>
  <c r="QL58" i="70"/>
  <c r="QK58" i="70"/>
  <c r="QJ58" i="70"/>
  <c r="QI58" i="70"/>
  <c r="QH58" i="70"/>
  <c r="QG58" i="70"/>
  <c r="QF58" i="70"/>
  <c r="QE58" i="70"/>
  <c r="QD58" i="70"/>
  <c r="QC58" i="70"/>
  <c r="QB58" i="70"/>
  <c r="QA58" i="70"/>
  <c r="PZ58" i="70"/>
  <c r="PY58" i="70"/>
  <c r="PX58" i="70"/>
  <c r="PW58" i="70"/>
  <c r="PV58" i="70"/>
  <c r="PU58" i="70"/>
  <c r="PT58" i="70"/>
  <c r="PS58" i="70"/>
  <c r="PR58" i="70"/>
  <c r="PQ58" i="70"/>
  <c r="PP58" i="70"/>
  <c r="PO58" i="70"/>
  <c r="PN58" i="70"/>
  <c r="PM58" i="70"/>
  <c r="PL58" i="70"/>
  <c r="PK58" i="70"/>
  <c r="PJ58" i="70"/>
  <c r="PI58" i="70"/>
  <c r="PH58" i="70"/>
  <c r="PG58" i="70"/>
  <c r="PF58" i="70"/>
  <c r="PE58" i="70"/>
  <c r="PD58" i="70"/>
  <c r="PC58" i="70"/>
  <c r="PB58" i="70"/>
  <c r="PA58" i="70"/>
  <c r="OZ58" i="70"/>
  <c r="OY58" i="70"/>
  <c r="OX58" i="70"/>
  <c r="OW58" i="70"/>
  <c r="OV58" i="70"/>
  <c r="OU58" i="70"/>
  <c r="OT58" i="70"/>
  <c r="OS58" i="70"/>
  <c r="OR58" i="70"/>
  <c r="OQ58" i="70"/>
  <c r="OP58" i="70"/>
  <c r="OO58" i="70"/>
  <c r="ON58" i="70"/>
  <c r="OM58" i="70"/>
  <c r="OL58" i="70"/>
  <c r="OK58" i="70"/>
  <c r="OJ58" i="70"/>
  <c r="OI58" i="70"/>
  <c r="OH58" i="70"/>
  <c r="OG58" i="70"/>
  <c r="OF58" i="70"/>
  <c r="OE58" i="70"/>
  <c r="OD58" i="70"/>
  <c r="OC58" i="70"/>
  <c r="OB58" i="70"/>
  <c r="OA58" i="70"/>
  <c r="NZ58" i="70"/>
  <c r="NY58" i="70"/>
  <c r="NX58" i="70"/>
  <c r="NW58" i="70"/>
  <c r="NV58" i="70"/>
  <c r="NU58" i="70"/>
  <c r="NT58" i="70"/>
  <c r="NS58" i="70"/>
  <c r="NR58" i="70"/>
  <c r="NQ58" i="70"/>
  <c r="NP58" i="70"/>
  <c r="NO58" i="70"/>
  <c r="NN58" i="70"/>
  <c r="NM58" i="70"/>
  <c r="NL58" i="70"/>
  <c r="NK58" i="70"/>
  <c r="NJ58" i="70"/>
  <c r="NI58" i="70"/>
  <c r="NH58" i="70"/>
  <c r="NG58" i="70"/>
  <c r="NF58" i="70"/>
  <c r="NE58" i="70"/>
  <c r="ND58" i="70"/>
  <c r="NC58" i="70"/>
  <c r="NB58" i="70"/>
  <c r="NA58" i="70"/>
  <c r="MZ58" i="70"/>
  <c r="MY58" i="70"/>
  <c r="MX58" i="70"/>
  <c r="MW58" i="70"/>
  <c r="MV58" i="70"/>
  <c r="MU58" i="70"/>
  <c r="MT58" i="70"/>
  <c r="MS58" i="70"/>
  <c r="MR58" i="70"/>
  <c r="MQ58" i="70"/>
  <c r="MP58" i="70"/>
  <c r="MO58" i="70"/>
  <c r="MN58" i="70"/>
  <c r="MM58" i="70"/>
  <c r="ML58" i="70"/>
  <c r="MK58" i="70"/>
  <c r="MJ58" i="70"/>
  <c r="MI58" i="70"/>
  <c r="MH58" i="70"/>
  <c r="MG58" i="70"/>
  <c r="MF58" i="70"/>
  <c r="ME58" i="70"/>
  <c r="MD58" i="70"/>
  <c r="MC58" i="70"/>
  <c r="MB58" i="70"/>
  <c r="MA58" i="70"/>
  <c r="LZ58" i="70"/>
  <c r="LY58" i="70"/>
  <c r="LX58" i="70"/>
  <c r="LW58" i="70"/>
  <c r="LV58" i="70"/>
  <c r="LU58" i="70"/>
  <c r="LT58" i="70"/>
  <c r="LS58" i="70"/>
  <c r="LR58" i="70"/>
  <c r="LQ58" i="70"/>
  <c r="LP58" i="70"/>
  <c r="LO58" i="70"/>
  <c r="LN58" i="70"/>
  <c r="LM58" i="70"/>
  <c r="LL58" i="70"/>
  <c r="LK58" i="70"/>
  <c r="LJ58" i="70"/>
  <c r="LI58" i="70"/>
  <c r="LH58" i="70"/>
  <c r="LG58" i="70"/>
  <c r="LF58" i="70"/>
  <c r="LE58" i="70"/>
  <c r="LD58" i="70"/>
  <c r="LC58" i="70"/>
  <c r="LB58" i="70"/>
  <c r="LA58" i="70"/>
  <c r="KZ58" i="70"/>
  <c r="KY58" i="70"/>
  <c r="KX58" i="70"/>
  <c r="KW58" i="70"/>
  <c r="KV58" i="70"/>
  <c r="KU58" i="70"/>
  <c r="KT58" i="70"/>
  <c r="KS58" i="70"/>
  <c r="KR58" i="70"/>
  <c r="KQ58" i="70"/>
  <c r="KP58" i="70"/>
  <c r="KO58" i="70"/>
  <c r="KN58" i="70"/>
  <c r="KM58" i="70"/>
  <c r="KL58" i="70"/>
  <c r="KK58" i="70"/>
  <c r="KJ58" i="70"/>
  <c r="KI58" i="70"/>
  <c r="KH58" i="70"/>
  <c r="KG58" i="70"/>
  <c r="KF58" i="70"/>
  <c r="KE58" i="70"/>
  <c r="KD58" i="70"/>
  <c r="KC58" i="70"/>
  <c r="KB58" i="70"/>
  <c r="KA58" i="70"/>
  <c r="JZ58" i="70"/>
  <c r="JY58" i="70"/>
  <c r="JX58" i="70"/>
  <c r="JW58" i="70"/>
  <c r="JV58" i="70"/>
  <c r="JU58" i="70"/>
  <c r="JT58" i="70"/>
  <c r="JS58" i="70"/>
  <c r="JR58" i="70"/>
  <c r="JQ58" i="70"/>
  <c r="JP58" i="70"/>
  <c r="JO58" i="70"/>
  <c r="JN58" i="70"/>
  <c r="JM58" i="70"/>
  <c r="JL58" i="70"/>
  <c r="JK58" i="70"/>
  <c r="JJ58" i="70"/>
  <c r="JI58" i="70"/>
  <c r="JH58" i="70"/>
  <c r="JG58" i="70"/>
  <c r="JF58" i="70"/>
  <c r="JE58" i="70"/>
  <c r="JD58" i="70"/>
  <c r="JC58" i="70"/>
  <c r="JB58" i="70"/>
  <c r="JA58" i="70"/>
  <c r="IZ58" i="70"/>
  <c r="IY58" i="70"/>
  <c r="IX58" i="70"/>
  <c r="IW58" i="70"/>
  <c r="IV58" i="70"/>
  <c r="IU58" i="70"/>
  <c r="IT58" i="70"/>
  <c r="IS58" i="70"/>
  <c r="IR58" i="70"/>
  <c r="IQ58" i="70"/>
  <c r="IP58" i="70"/>
  <c r="IO58" i="70"/>
  <c r="IN58" i="70"/>
  <c r="IM58" i="70"/>
  <c r="IL58" i="70"/>
  <c r="IK58" i="70"/>
  <c r="IJ58" i="70"/>
  <c r="II58" i="70"/>
  <c r="IH58" i="70"/>
  <c r="IG58" i="70"/>
  <c r="IF58" i="70"/>
  <c r="IE58" i="70"/>
  <c r="ID58" i="70"/>
  <c r="IC58" i="70"/>
  <c r="IB58" i="70"/>
  <c r="IA58" i="70"/>
  <c r="HZ58" i="70"/>
  <c r="HY58" i="70"/>
  <c r="HX58" i="70"/>
  <c r="HW58" i="70"/>
  <c r="HV58" i="70"/>
  <c r="HU58" i="70"/>
  <c r="HT58" i="70"/>
  <c r="HS58" i="70"/>
  <c r="HR58" i="70"/>
  <c r="HQ58" i="70"/>
  <c r="HP58" i="70"/>
  <c r="HO58" i="70"/>
  <c r="HN58" i="70"/>
  <c r="HM58" i="70"/>
  <c r="HL58" i="70"/>
  <c r="HK58" i="70"/>
  <c r="HJ58" i="70"/>
  <c r="HI58" i="70"/>
  <c r="HH58" i="70"/>
  <c r="HG58" i="70"/>
  <c r="HF58" i="70"/>
  <c r="HE58" i="70"/>
  <c r="HD58" i="70"/>
  <c r="HC58" i="70"/>
  <c r="HB58" i="70"/>
  <c r="HA58" i="70"/>
  <c r="GZ58" i="70"/>
  <c r="GY58" i="70"/>
  <c r="GX58" i="70"/>
  <c r="GW58" i="70"/>
  <c r="GV58" i="70"/>
  <c r="GU58" i="70"/>
  <c r="GT58" i="70"/>
  <c r="GS58" i="70"/>
  <c r="GR58" i="70"/>
  <c r="GQ58" i="70"/>
  <c r="GP58" i="70"/>
  <c r="GO58" i="70"/>
  <c r="GN58" i="70"/>
  <c r="GM58" i="70"/>
  <c r="GL58" i="70"/>
  <c r="GK58" i="70"/>
  <c r="GJ58" i="70"/>
  <c r="GI58" i="70"/>
  <c r="GH58" i="70"/>
  <c r="GG58" i="70"/>
  <c r="GF58" i="70"/>
  <c r="GE58" i="70"/>
  <c r="GD58" i="70"/>
  <c r="GC58" i="70"/>
  <c r="GB58" i="70"/>
  <c r="GA58" i="70"/>
  <c r="FZ58" i="70"/>
  <c r="FY58" i="70"/>
  <c r="FX58" i="70"/>
  <c r="FW58" i="70"/>
  <c r="FV58" i="70"/>
  <c r="FU58" i="70"/>
  <c r="FT58" i="70"/>
  <c r="FS58" i="70"/>
  <c r="FR58" i="70"/>
  <c r="FQ58" i="70"/>
  <c r="FP58" i="70"/>
  <c r="FO58" i="70"/>
  <c r="FN58" i="70"/>
  <c r="FM58" i="70"/>
  <c r="FL58" i="70"/>
  <c r="FK58" i="70"/>
  <c r="FJ58" i="70"/>
  <c r="FI58" i="70"/>
  <c r="FH58" i="70"/>
  <c r="FG58" i="70"/>
  <c r="FF58" i="70"/>
  <c r="FE58" i="70"/>
  <c r="FD58" i="70"/>
  <c r="FC58" i="70"/>
  <c r="FB58" i="70"/>
  <c r="FA58" i="70"/>
  <c r="EZ58" i="70"/>
  <c r="EY58" i="70"/>
  <c r="EX58" i="70"/>
  <c r="EW58" i="70"/>
  <c r="EV58" i="70"/>
  <c r="EU58" i="70"/>
  <c r="ET58" i="70"/>
  <c r="ES58" i="70"/>
  <c r="ER58" i="70"/>
  <c r="EQ58" i="70"/>
  <c r="EP58" i="70"/>
  <c r="EO58" i="70"/>
  <c r="EN58" i="70"/>
  <c r="EM58" i="70"/>
  <c r="EL58" i="70"/>
  <c r="EK58" i="70"/>
  <c r="EJ58" i="70"/>
  <c r="EI58" i="70"/>
  <c r="EH58" i="70"/>
  <c r="EG58" i="70"/>
  <c r="EF58" i="70"/>
  <c r="EE58" i="70"/>
  <c r="ED58" i="70"/>
  <c r="EC58" i="70"/>
  <c r="EB58" i="70"/>
  <c r="EA58" i="70"/>
  <c r="DZ58" i="70"/>
  <c r="DY58" i="70"/>
  <c r="DX58" i="70"/>
  <c r="DW58" i="70"/>
  <c r="DV58" i="70"/>
  <c r="DU58" i="70"/>
  <c r="DT58" i="70"/>
  <c r="DS58" i="70"/>
  <c r="DR58" i="70"/>
  <c r="DQ58" i="70"/>
  <c r="DP58" i="70"/>
  <c r="DO58" i="70"/>
  <c r="DN58" i="70"/>
  <c r="DM58" i="70"/>
  <c r="DL58" i="70"/>
  <c r="DK58" i="70"/>
  <c r="DJ58" i="70"/>
  <c r="DI58" i="70"/>
  <c r="DH58" i="70"/>
  <c r="DG58" i="70"/>
  <c r="DF58" i="70"/>
  <c r="DE58" i="70"/>
  <c r="DD58" i="70"/>
  <c r="DC58" i="70"/>
  <c r="DB58" i="70"/>
  <c r="DA58" i="70"/>
  <c r="CZ58" i="70"/>
  <c r="CY58" i="70"/>
  <c r="CX58" i="70"/>
  <c r="CW58" i="70"/>
  <c r="CV58" i="70"/>
  <c r="CU58" i="70"/>
  <c r="CT58" i="70"/>
  <c r="CS58" i="70"/>
  <c r="CR58" i="70"/>
  <c r="CQ58" i="70"/>
  <c r="CP58" i="70"/>
  <c r="CO58" i="70"/>
  <c r="CN58" i="70"/>
  <c r="CM58" i="70"/>
  <c r="CL58" i="70"/>
  <c r="CK58" i="70"/>
  <c r="CJ58" i="70"/>
  <c r="CI58" i="70"/>
  <c r="CH58" i="70"/>
  <c r="CG58" i="70"/>
  <c r="CF58" i="70"/>
  <c r="CE58" i="70"/>
  <c r="CD58" i="70"/>
  <c r="CC58" i="70"/>
  <c r="CB58" i="70"/>
  <c r="CA58" i="70"/>
  <c r="BZ58" i="70"/>
  <c r="BY58" i="70"/>
  <c r="BX58" i="70"/>
  <c r="BW58" i="70"/>
  <c r="BV58" i="70"/>
  <c r="BU58" i="70"/>
  <c r="BT58" i="70"/>
  <c r="BS58" i="70"/>
  <c r="BR58" i="70"/>
  <c r="BQ58" i="70"/>
  <c r="BP58" i="70"/>
  <c r="BO58" i="70"/>
  <c r="BN58" i="70"/>
  <c r="BM58" i="70"/>
  <c r="BL58" i="70"/>
  <c r="BK58" i="70"/>
  <c r="BJ58" i="70"/>
  <c r="BI58" i="70"/>
  <c r="BH58" i="70"/>
  <c r="BG58" i="70"/>
  <c r="BF58" i="70"/>
  <c r="BE58" i="70"/>
  <c r="BD58" i="70"/>
  <c r="BC58" i="70"/>
  <c r="BB58" i="70"/>
  <c r="BA58" i="70"/>
  <c r="AZ58" i="70"/>
  <c r="AY58" i="70"/>
  <c r="AX58" i="70"/>
  <c r="AW58" i="70"/>
  <c r="AV58" i="70"/>
  <c r="AU58" i="70"/>
  <c r="AT58" i="70"/>
  <c r="AS58" i="70"/>
  <c r="AR58" i="70"/>
  <c r="AQ58" i="70"/>
  <c r="AP58" i="70"/>
  <c r="AO58" i="70"/>
  <c r="AN58" i="70"/>
  <c r="AM58" i="70"/>
  <c r="AL58" i="70"/>
  <c r="AK58" i="70"/>
  <c r="AJ58" i="70"/>
  <c r="AI58" i="70"/>
  <c r="AH58" i="70"/>
  <c r="AG58" i="70"/>
  <c r="AF58" i="70"/>
  <c r="AE58" i="70"/>
  <c r="AD58" i="70"/>
  <c r="AC58" i="70"/>
  <c r="AB58" i="70"/>
  <c r="AA58" i="70"/>
  <c r="Z58" i="70"/>
  <c r="Y58" i="70"/>
  <c r="X58" i="70"/>
  <c r="W58" i="70"/>
  <c r="V58" i="70"/>
  <c r="U58" i="70"/>
  <c r="T58" i="70"/>
  <c r="S58" i="70"/>
  <c r="R58" i="70"/>
  <c r="Q58" i="70"/>
  <c r="P58" i="70"/>
  <c r="O58" i="70"/>
  <c r="N58" i="70"/>
  <c r="M58" i="70"/>
  <c r="L58" i="70"/>
  <c r="K58" i="70"/>
  <c r="J58" i="70"/>
  <c r="I58" i="70"/>
  <c r="H58" i="70"/>
  <c r="G58" i="70"/>
  <c r="F58" i="70"/>
  <c r="E58" i="70"/>
  <c r="D58" i="70"/>
  <c r="C58" i="70"/>
  <c r="A10" i="70"/>
  <c r="G38" i="42" l="1"/>
  <c r="Q11" i="42"/>
  <c r="I71" i="48"/>
  <c r="G11" i="49"/>
  <c r="I17" i="42"/>
  <c r="O17" i="42"/>
  <c r="I72" i="48"/>
  <c r="G66" i="48"/>
  <c r="I11" i="49"/>
  <c r="I15" i="49"/>
  <c r="I22" i="49"/>
  <c r="I17" i="50"/>
  <c r="Q12" i="42"/>
  <c r="Q21" i="42"/>
  <c r="O19" i="42"/>
  <c r="O35" i="42"/>
  <c r="Q34" i="42"/>
  <c r="W14" i="42"/>
  <c r="AG15" i="42"/>
  <c r="O11" i="48"/>
  <c r="G58" i="48"/>
  <c r="I65" i="48"/>
  <c r="G59" i="48"/>
  <c r="G67" i="48"/>
  <c r="G12" i="49"/>
  <c r="O11" i="49"/>
  <c r="G23" i="49"/>
  <c r="O12" i="50"/>
  <c r="G14" i="50"/>
  <c r="G11" i="50"/>
  <c r="O16" i="42"/>
  <c r="G73" i="48"/>
  <c r="I21" i="49"/>
  <c r="Q13" i="42"/>
  <c r="Q22" i="42"/>
  <c r="O20" i="42"/>
  <c r="O38" i="42"/>
  <c r="W11" i="42"/>
  <c r="W27" i="42"/>
  <c r="AE12" i="42"/>
  <c r="I58" i="48"/>
  <c r="I66" i="48"/>
  <c r="G60" i="48"/>
  <c r="G68" i="48"/>
  <c r="I12" i="49"/>
  <c r="Q11" i="49"/>
  <c r="G24" i="49"/>
  <c r="Q12" i="50"/>
  <c r="Y11" i="50"/>
  <c r="I14" i="50"/>
  <c r="I11" i="50"/>
  <c r="O11" i="42"/>
  <c r="O15" i="50"/>
  <c r="Q23" i="42"/>
  <c r="I73" i="48"/>
  <c r="Q14" i="42"/>
  <c r="O12" i="42"/>
  <c r="O21" i="42"/>
  <c r="Q32" i="42"/>
  <c r="Y11" i="42"/>
  <c r="Y27" i="42"/>
  <c r="AG12" i="42"/>
  <c r="G41" i="48"/>
  <c r="I59" i="48"/>
  <c r="I67" i="48"/>
  <c r="G61" i="48"/>
  <c r="G69" i="48"/>
  <c r="G13" i="49"/>
  <c r="W11" i="49"/>
  <c r="I23" i="49"/>
  <c r="O13" i="50"/>
  <c r="G15" i="50"/>
  <c r="G12" i="50"/>
  <c r="Y29" i="42"/>
  <c r="O11" i="50"/>
  <c r="AE15" i="42"/>
  <c r="Q11" i="50"/>
  <c r="Q15" i="42"/>
  <c r="O13" i="42"/>
  <c r="O22" i="42"/>
  <c r="Q33" i="42"/>
  <c r="Y12" i="42"/>
  <c r="W28" i="42"/>
  <c r="AE13" i="42"/>
  <c r="I41" i="48"/>
  <c r="I60" i="48"/>
  <c r="I68" i="48"/>
  <c r="G62" i="48"/>
  <c r="G70" i="48"/>
  <c r="I13" i="49"/>
  <c r="Y11" i="49"/>
  <c r="I24" i="49"/>
  <c r="Q13" i="50"/>
  <c r="I15" i="50"/>
  <c r="I12" i="50"/>
  <c r="O33" i="42"/>
  <c r="G20" i="48"/>
  <c r="I63" i="48"/>
  <c r="G17" i="50"/>
  <c r="Q20" i="42"/>
  <c r="W13" i="42"/>
  <c r="I20" i="48"/>
  <c r="I64" i="48"/>
  <c r="Q15" i="50"/>
  <c r="Q16" i="42"/>
  <c r="O14" i="42"/>
  <c r="O23" i="42"/>
  <c r="Q35" i="42"/>
  <c r="Y13" i="42"/>
  <c r="Y28" i="42"/>
  <c r="AG13" i="42"/>
  <c r="G28" i="48"/>
  <c r="I61" i="48"/>
  <c r="I69" i="48"/>
  <c r="G63" i="48"/>
  <c r="G71" i="48"/>
  <c r="G14" i="49"/>
  <c r="G21" i="49"/>
  <c r="O21" i="49"/>
  <c r="O14" i="50"/>
  <c r="G16" i="50"/>
  <c r="G13" i="50"/>
  <c r="Q19" i="42"/>
  <c r="W12" i="42"/>
  <c r="G65" i="48"/>
  <c r="G15" i="49"/>
  <c r="O34" i="42"/>
  <c r="Q17" i="42"/>
  <c r="O15" i="42"/>
  <c r="O32" i="42"/>
  <c r="Q38" i="42"/>
  <c r="Y14" i="42"/>
  <c r="W29" i="42"/>
  <c r="I28" i="48"/>
  <c r="I62" i="48"/>
  <c r="I70" i="48"/>
  <c r="G64" i="48"/>
  <c r="G72" i="48"/>
  <c r="I14" i="49"/>
  <c r="G22" i="49"/>
  <c r="Q21" i="49"/>
  <c r="Q14" i="50"/>
  <c r="I16" i="50"/>
  <c r="I13" i="50"/>
  <c r="I27" i="42"/>
  <c r="G41" i="42"/>
  <c r="I32" i="42"/>
  <c r="I38" i="42"/>
  <c r="G33" i="42"/>
  <c r="I33" i="42"/>
  <c r="I39" i="42"/>
  <c r="G34" i="42"/>
  <c r="I40" i="42"/>
  <c r="I34" i="42"/>
  <c r="I41" i="42"/>
  <c r="G27" i="42"/>
  <c r="G39" i="42"/>
  <c r="G32" i="42"/>
  <c r="G40" i="42"/>
  <c r="A11" i="70"/>
  <c r="O7" i="50"/>
  <c r="AE7" i="42"/>
  <c r="W7" i="42"/>
  <c r="O7" i="42"/>
  <c r="G7" i="42"/>
  <c r="A12" i="70" l="1"/>
  <c r="A13" i="70" l="1"/>
  <c r="A14" i="70" l="1"/>
  <c r="E409" i="1"/>
  <c r="E408" i="1"/>
  <c r="E407" i="1"/>
  <c r="E406" i="1"/>
  <c r="L405" i="1"/>
  <c r="E405" i="1"/>
  <c r="E404" i="1"/>
  <c r="E403" i="1"/>
  <c r="Z402" i="1"/>
  <c r="E402" i="1"/>
  <c r="L401" i="1"/>
  <c r="E401" i="1"/>
  <c r="E400" i="1"/>
  <c r="E399" i="1"/>
  <c r="E398" i="1"/>
  <c r="E397" i="1"/>
  <c r="E396"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1" i="1"/>
  <c r="E330" i="1"/>
  <c r="E328" i="1"/>
  <c r="E327" i="1"/>
  <c r="E326" i="1"/>
  <c r="E325" i="1"/>
  <c r="E324" i="1"/>
  <c r="E323" i="1"/>
  <c r="E322" i="1"/>
  <c r="E321" i="1"/>
  <c r="E320" i="1"/>
  <c r="E319" i="1"/>
  <c r="E318" i="1"/>
  <c r="E317" i="1"/>
  <c r="E316" i="1"/>
  <c r="E315" i="1"/>
  <c r="E314" i="1"/>
  <c r="E313" i="1"/>
  <c r="E312" i="1"/>
  <c r="E311" i="1"/>
  <c r="L310" i="1"/>
  <c r="E310" i="1"/>
  <c r="L309" i="1"/>
  <c r="E309" i="1"/>
  <c r="E308" i="1"/>
  <c r="E307" i="1"/>
  <c r="E306" i="1"/>
  <c r="E305" i="1"/>
  <c r="E304" i="1"/>
  <c r="L303"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2" i="1"/>
  <c r="E271" i="1"/>
  <c r="E270" i="1"/>
  <c r="E269" i="1"/>
  <c r="E268" i="1"/>
  <c r="E267" i="1"/>
  <c r="E266" i="1"/>
  <c r="E264" i="1"/>
  <c r="E263" i="1"/>
  <c r="E262" i="1"/>
  <c r="E261" i="1"/>
  <c r="E260" i="1"/>
  <c r="E259" i="1"/>
  <c r="E258" i="1"/>
  <c r="E257" i="1"/>
  <c r="E256" i="1"/>
  <c r="E255" i="1"/>
  <c r="E254" i="1"/>
  <c r="E253" i="1"/>
  <c r="E252" i="1"/>
  <c r="E251" i="1"/>
  <c r="E250" i="1"/>
  <c r="E248" i="1"/>
  <c r="E247" i="1"/>
  <c r="E246" i="1"/>
  <c r="E245" i="1"/>
  <c r="E244" i="1"/>
  <c r="E243" i="1"/>
  <c r="E242" i="1"/>
  <c r="E241" i="1"/>
  <c r="E240" i="1"/>
  <c r="E239" i="1"/>
  <c r="E238" i="1"/>
  <c r="E237" i="1"/>
  <c r="E236" i="1"/>
  <c r="E235" i="1"/>
  <c r="E234" i="1"/>
  <c r="E233" i="1"/>
  <c r="L230"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5" i="1"/>
  <c r="E184" i="1"/>
  <c r="E183" i="1"/>
  <c r="E182" i="1"/>
  <c r="E181" i="1"/>
  <c r="E180" i="1"/>
  <c r="E179" i="1"/>
  <c r="E178" i="1"/>
  <c r="E177" i="1"/>
  <c r="E176" i="1"/>
  <c r="E175" i="1"/>
  <c r="E174" i="1"/>
  <c r="E172" i="1"/>
  <c r="E171" i="1"/>
  <c r="E170" i="1"/>
  <c r="E169" i="1"/>
  <c r="E168" i="1"/>
  <c r="E167" i="1"/>
  <c r="E166" i="1"/>
  <c r="E165" i="1"/>
  <c r="E164" i="1"/>
  <c r="E163" i="1"/>
  <c r="E162" i="1"/>
  <c r="E161" i="1"/>
  <c r="E160" i="1"/>
  <c r="E159" i="1"/>
  <c r="E158" i="1"/>
  <c r="E157" i="1"/>
  <c r="E156" i="1"/>
  <c r="E155" i="1"/>
  <c r="E154" i="1"/>
  <c r="E153" i="1"/>
  <c r="E152" i="1"/>
  <c r="E151" i="1"/>
  <c r="E148" i="1"/>
  <c r="E145" i="1"/>
  <c r="E144" i="1"/>
  <c r="E143" i="1"/>
  <c r="E142" i="1"/>
  <c r="E140" i="1"/>
  <c r="E139" i="1"/>
  <c r="E138" i="1"/>
  <c r="E136" i="1"/>
  <c r="E134" i="1"/>
  <c r="E133" i="1"/>
  <c r="E131" i="1"/>
  <c r="E130" i="1"/>
  <c r="E129" i="1"/>
  <c r="E128" i="1"/>
  <c r="E117" i="1"/>
  <c r="E116" i="1"/>
  <c r="E115" i="1"/>
  <c r="E114" i="1"/>
  <c r="E113" i="1"/>
  <c r="E112" i="1"/>
  <c r="E111" i="1"/>
  <c r="E110" i="1"/>
  <c r="E109" i="1"/>
  <c r="E108" i="1"/>
  <c r="E107" i="1"/>
  <c r="E106" i="1"/>
  <c r="E105" i="1"/>
  <c r="E104" i="1"/>
  <c r="E103" i="1"/>
  <c r="E102" i="1"/>
  <c r="E100" i="1"/>
  <c r="E99" i="1"/>
  <c r="E98" i="1"/>
  <c r="E97" i="1"/>
  <c r="E96" i="1"/>
  <c r="E95" i="1"/>
  <c r="E94" i="1"/>
  <c r="E93" i="1"/>
  <c r="E89" i="1"/>
  <c r="E88" i="1"/>
  <c r="E87" i="1"/>
  <c r="E86" i="1"/>
  <c r="E85" i="1"/>
  <c r="E84" i="1"/>
  <c r="E83" i="1"/>
  <c r="E82" i="1"/>
  <c r="E81" i="1"/>
  <c r="L80"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0" i="1"/>
  <c r="E8" i="1"/>
  <c r="E6" i="1"/>
  <c r="E90" i="1"/>
  <c r="E91" i="1"/>
  <c r="E92" i="1"/>
  <c r="E120" i="1"/>
  <c r="E119" i="1"/>
  <c r="E118" i="1"/>
  <c r="E135" i="1"/>
  <c r="E249" i="1"/>
  <c r="E265" i="1"/>
  <c r="E273" i="1"/>
  <c r="E329" i="1"/>
  <c r="E332" i="1"/>
  <c r="E360" i="1"/>
  <c r="E359" i="1"/>
  <c r="E361" i="1"/>
  <c r="E362" i="1"/>
  <c r="A15" i="70" l="1"/>
  <c r="L308" i="1"/>
  <c r="L50" i="1"/>
  <c r="L320" i="1"/>
  <c r="L390" i="1"/>
  <c r="L10" i="1"/>
  <c r="L201" i="1"/>
  <c r="L360" i="1"/>
  <c r="L102" i="1"/>
  <c r="L110" i="1"/>
  <c r="L202" i="1"/>
  <c r="L120" i="1"/>
  <c r="L270" i="1"/>
  <c r="L407" i="1"/>
  <c r="L300" i="1"/>
  <c r="L104" i="1"/>
  <c r="L170" i="1"/>
  <c r="L70" i="1"/>
  <c r="L90" i="1"/>
  <c r="L40" i="1"/>
  <c r="L106" i="1"/>
  <c r="L190" i="1"/>
  <c r="L290" i="1"/>
  <c r="L305" i="1"/>
  <c r="L380" i="1"/>
  <c r="L107" i="1"/>
  <c r="L207" i="1"/>
  <c r="L306" i="1"/>
  <c r="L101" i="1"/>
  <c r="L402" i="1"/>
  <c r="L406" i="1"/>
  <c r="L109" i="1"/>
  <c r="L260" i="1"/>
  <c r="L304" i="1"/>
  <c r="L204" i="1"/>
  <c r="L208" i="1"/>
  <c r="L280" i="1"/>
  <c r="L30" i="1"/>
  <c r="L20" i="1"/>
  <c r="L103" i="1"/>
  <c r="L130" i="1"/>
  <c r="L140" i="1"/>
  <c r="L200" i="1"/>
  <c r="L250" i="1"/>
  <c r="L350" i="1"/>
  <c r="L403" i="1"/>
  <c r="L307" i="1"/>
  <c r="L370" i="1"/>
  <c r="L400" i="1"/>
  <c r="L408" i="1"/>
  <c r="L108" i="1"/>
  <c r="L205" i="1"/>
  <c r="L100" i="1"/>
  <c r="L206" i="1"/>
  <c r="L330" i="1"/>
  <c r="L396" i="1"/>
  <c r="L384" i="1"/>
  <c r="L371" i="1"/>
  <c r="L365" i="1"/>
  <c r="L358" i="1"/>
  <c r="L347" i="1"/>
  <c r="L334" i="1"/>
  <c r="L326" i="1"/>
  <c r="L295" i="1"/>
  <c r="L287" i="1"/>
  <c r="L279" i="1"/>
  <c r="L256" i="1"/>
  <c r="L255" i="1"/>
  <c r="L254" i="1"/>
  <c r="L252" i="1"/>
  <c r="L247" i="1"/>
  <c r="L235" i="1"/>
  <c r="L191" i="1"/>
  <c r="L189" i="1"/>
  <c r="L188" i="1"/>
  <c r="L144" i="1"/>
  <c r="L134" i="1"/>
  <c r="L81" i="1"/>
  <c r="L79" i="1"/>
  <c r="L76" i="1"/>
  <c r="L64" i="1"/>
  <c r="L61" i="1"/>
  <c r="L58" i="1"/>
  <c r="L28" i="1"/>
  <c r="A16" i="70" l="1"/>
  <c r="L187" i="1"/>
  <c r="L48" i="1"/>
  <c r="L8" i="1"/>
  <c r="L17" i="1"/>
  <c r="L62" i="1"/>
  <c r="L84" i="1"/>
  <c r="L13" i="1"/>
  <c r="L66" i="1"/>
  <c r="L71" i="1"/>
  <c r="L88" i="1"/>
  <c r="L159" i="1"/>
  <c r="L166" i="1"/>
  <c r="L174" i="1"/>
  <c r="L181" i="1"/>
  <c r="L223" i="1"/>
  <c r="L239" i="1"/>
  <c r="L265" i="1"/>
  <c r="L273" i="1"/>
  <c r="L382" i="1"/>
  <c r="L232" i="1"/>
  <c r="L182" i="1"/>
  <c r="L151" i="1"/>
  <c r="L128" i="1"/>
  <c r="L112" i="1"/>
  <c r="L86" i="1"/>
  <c r="L69" i="1"/>
  <c r="L55" i="1"/>
  <c r="L41" i="1"/>
  <c r="L33" i="1"/>
  <c r="L24" i="1"/>
  <c r="L394" i="1"/>
  <c r="L381" i="1"/>
  <c r="L377" i="1"/>
  <c r="L351" i="1"/>
  <c r="L343" i="1"/>
  <c r="L338" i="1"/>
  <c r="L291" i="1"/>
  <c r="L257" i="1"/>
  <c r="L253" i="1"/>
  <c r="L244" i="1"/>
  <c r="L231" i="1"/>
  <c r="L217" i="1"/>
  <c r="L213" i="1"/>
  <c r="L177" i="1"/>
  <c r="L173" i="1"/>
  <c r="L164" i="1"/>
  <c r="L143" i="1"/>
  <c r="L133" i="1"/>
  <c r="L99" i="1"/>
  <c r="L73" i="1"/>
  <c r="L37" i="1"/>
  <c r="L29" i="1"/>
  <c r="L63" i="1"/>
  <c r="L132" i="1"/>
  <c r="L362" i="1"/>
  <c r="L332" i="1"/>
  <c r="L324" i="1"/>
  <c r="L315" i="1"/>
  <c r="L311" i="1"/>
  <c r="L298" i="1"/>
  <c r="L285" i="1"/>
  <c r="L281" i="1"/>
  <c r="L277" i="1"/>
  <c r="L268" i="1"/>
  <c r="L238" i="1"/>
  <c r="L234" i="1"/>
  <c r="L229" i="1"/>
  <c r="L194" i="1"/>
  <c r="L171" i="1"/>
  <c r="L154" i="1"/>
  <c r="L131" i="1"/>
  <c r="L264" i="1"/>
  <c r="L198" i="1"/>
  <c r="L158" i="1"/>
  <c r="L392" i="1"/>
  <c r="L388" i="1"/>
  <c r="L375" i="1"/>
  <c r="L367" i="1"/>
  <c r="L328" i="1"/>
  <c r="L272" i="1"/>
  <c r="L224" i="1"/>
  <c r="L167" i="1"/>
  <c r="L49" i="1"/>
  <c r="L397" i="1"/>
  <c r="L383" i="1"/>
  <c r="L379" i="1"/>
  <c r="L353" i="1"/>
  <c r="L349" i="1"/>
  <c r="L345" i="1"/>
  <c r="L341" i="1"/>
  <c r="L336" i="1"/>
  <c r="L319" i="1"/>
  <c r="L293" i="1"/>
  <c r="L289" i="1"/>
  <c r="L242" i="1"/>
  <c r="L219" i="1"/>
  <c r="L215" i="1"/>
  <c r="L211" i="1"/>
  <c r="L184" i="1"/>
  <c r="L175" i="1"/>
  <c r="L162" i="1"/>
  <c r="L145" i="1"/>
  <c r="L141" i="1"/>
  <c r="L135" i="1"/>
  <c r="L119" i="1"/>
  <c r="L114" i="1"/>
  <c r="L15" i="1"/>
  <c r="L22" i="1"/>
  <c r="L34" i="1"/>
  <c r="L72" i="1"/>
  <c r="L78" i="1"/>
  <c r="L89" i="1"/>
  <c r="L195" i="1"/>
  <c r="L233" i="1"/>
  <c r="L266" i="1"/>
  <c r="L314" i="1"/>
  <c r="L342" i="1"/>
  <c r="L361" i="1"/>
  <c r="L368" i="1"/>
  <c r="L389" i="1"/>
  <c r="L6" i="1"/>
  <c r="L16" i="1"/>
  <c r="L23" i="1"/>
  <c r="L35" i="1"/>
  <c r="L83" i="1"/>
  <c r="L96" i="1"/>
  <c r="L111" i="1"/>
  <c r="L142" i="1"/>
  <c r="L153" i="1"/>
  <c r="L168" i="1"/>
  <c r="L176" i="1"/>
  <c r="L196" i="1"/>
  <c r="L259" i="1"/>
  <c r="L267" i="1"/>
  <c r="L282" i="1"/>
  <c r="L288" i="1"/>
  <c r="L322" i="1"/>
  <c r="L329" i="1"/>
  <c r="L335" i="1"/>
  <c r="L348" i="1"/>
  <c r="L355" i="1"/>
  <c r="L369" i="1"/>
  <c r="L212" i="1"/>
  <c r="L169" i="1"/>
  <c r="L276" i="1"/>
  <c r="L316" i="1"/>
  <c r="L356" i="1"/>
  <c r="L68" i="1"/>
  <c r="L249" i="1"/>
  <c r="L118" i="1"/>
  <c r="L197" i="1"/>
  <c r="L241" i="1"/>
  <c r="L323" i="1"/>
  <c r="L399" i="1"/>
  <c r="L44" i="1"/>
  <c r="L85" i="1"/>
  <c r="L98" i="1"/>
  <c r="L155" i="1"/>
  <c r="L284" i="1"/>
  <c r="L296" i="1"/>
  <c r="L331" i="1"/>
  <c r="L344" i="1"/>
  <c r="L12" i="1"/>
  <c r="L31" i="1"/>
  <c r="L113" i="1"/>
  <c r="L163" i="1"/>
  <c r="L185" i="1"/>
  <c r="L199" i="1"/>
  <c r="L236" i="1"/>
  <c r="L243" i="1"/>
  <c r="L297" i="1"/>
  <c r="L32" i="1"/>
  <c r="L38" i="1"/>
  <c r="L46" i="1"/>
  <c r="L52" i="1"/>
  <c r="L93" i="1"/>
  <c r="L136" i="1"/>
  <c r="L157" i="1"/>
  <c r="L172" i="1"/>
  <c r="L214" i="1"/>
  <c r="L221" i="1"/>
  <c r="L237" i="1"/>
  <c r="L263" i="1"/>
  <c r="L271" i="1"/>
  <c r="L318" i="1"/>
  <c r="L346" i="1"/>
  <c r="L372" i="1"/>
  <c r="L386" i="1"/>
  <c r="L56" i="1"/>
  <c r="L97" i="1"/>
  <c r="L161" i="1"/>
  <c r="L183" i="1"/>
  <c r="L218" i="1"/>
  <c r="L248" i="1"/>
  <c r="L283" i="1"/>
  <c r="L391" i="1"/>
  <c r="L74" i="1"/>
  <c r="L91" i="1"/>
  <c r="L227" i="1"/>
  <c r="L261" i="1"/>
  <c r="L269" i="1"/>
  <c r="L337" i="1"/>
  <c r="L357" i="1"/>
  <c r="L18" i="1"/>
  <c r="L25" i="1"/>
  <c r="L92" i="1"/>
  <c r="L156" i="1"/>
  <c r="L178" i="1"/>
  <c r="L228" i="1"/>
  <c r="L262" i="1"/>
  <c r="L278" i="1"/>
  <c r="L325" i="1"/>
  <c r="L378" i="1"/>
  <c r="L19" i="1"/>
  <c r="L39" i="1"/>
  <c r="L47" i="1"/>
  <c r="L53" i="1"/>
  <c r="L87" i="1"/>
  <c r="L115" i="1"/>
  <c r="L148" i="1"/>
  <c r="L193" i="1"/>
  <c r="L222" i="1"/>
  <c r="L292" i="1"/>
  <c r="L299" i="1"/>
  <c r="L312" i="1"/>
  <c r="L352" i="1"/>
  <c r="L359" i="1"/>
  <c r="L366" i="1"/>
  <c r="L373" i="1"/>
  <c r="L387" i="1"/>
  <c r="L36" i="1"/>
  <c r="L14" i="1"/>
  <c r="L54" i="1"/>
  <c r="L65" i="1"/>
  <c r="L77" i="1"/>
  <c r="L139" i="1"/>
  <c r="L216" i="1"/>
  <c r="L246" i="1"/>
  <c r="L313" i="1"/>
  <c r="L327" i="1"/>
  <c r="L374" i="1"/>
  <c r="A17" i="70" l="1"/>
  <c r="A18" i="70" l="1"/>
  <c r="A19" i="70" l="1"/>
  <c r="A20" i="70" l="1"/>
  <c r="A21" i="70" l="1"/>
  <c r="A22" i="70" l="1"/>
  <c r="A23" i="70" l="1"/>
  <c r="A24" i="70" l="1"/>
  <c r="A25" i="70" l="1"/>
  <c r="A26" i="70" l="1"/>
  <c r="A27" i="70" l="1"/>
  <c r="A28" i="70" l="1"/>
  <c r="A29" i="70" l="1"/>
  <c r="A30" i="70" l="1"/>
  <c r="A31" i="70" l="1"/>
  <c r="A32" i="70" l="1"/>
  <c r="A33" i="70" l="1"/>
  <c r="A34" i="70" l="1"/>
  <c r="A35" i="70" l="1"/>
  <c r="A36" i="70" l="1"/>
  <c r="A37" i="70" l="1"/>
  <c r="A38" i="70" l="1"/>
  <c r="A39" i="70" l="1"/>
  <c r="A40" i="70" l="1"/>
  <c r="A41" i="70" l="1"/>
  <c r="A42" i="70" l="1"/>
  <c r="A43" i="70" l="1"/>
  <c r="A44" i="70" l="1"/>
  <c r="A45" i="70" l="1"/>
  <c r="A46" i="70" l="1"/>
  <c r="A47" i="70" l="1"/>
  <c r="A48" i="70" l="1"/>
  <c r="A49" i="70" l="1"/>
  <c r="A50" i="70" l="1"/>
  <c r="A51" i="70" l="1"/>
  <c r="A52" i="70" l="1"/>
  <c r="A53" i="70" l="1"/>
  <c r="A54" i="70" l="1"/>
  <c r="A55" i="70" l="1"/>
  <c r="A56" i="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tc={7B0D7D73-2A22-453A-8276-B7D5A7638123}</author>
    <author>tc={507E7A6E-F5C3-4081-92E3-42B964F9CA83}</author>
    <author>tc={3624E174-AC89-4FFA-BAB2-0507225F0516}</author>
  </authors>
  <commentList>
    <comment ref="M363" authorId="0" shapeId="0" xr:uid="{7B0D7D73-2A22-453A-8276-B7D5A763812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212103 とどう違うのか、ご存じでしょうか。</t>
      </text>
    </comment>
    <comment ref="M451" authorId="1" shapeId="0" xr:uid="{507E7A6E-F5C3-4081-92E3-42B964F9CA8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 ref="M452" authorId="2" shapeId="0" xr:uid="{3624E174-AC89-4FFA-BAB2-0507225F05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tc={4A6B97B9-41F4-4835-A39D-8CD60DF34967}</author>
    <author>tc={51D34BED-198F-497B-B5D6-3F933D5804B8}</author>
  </authors>
  <commentList>
    <comment ref="J368" authorId="0" shapeId="0" xr:uid="{4A6B97B9-41F4-4835-A39D-8CD60DF349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点字の電子データを扱える環境にないため</t>
      </text>
    </comment>
    <comment ref="J444" authorId="1" shapeId="0" xr:uid="{51D34BED-198F-497B-B5D6-3F933D5804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令和８年度の文科省の調査結果を用いるため、算出不可</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tc={2DEC33E8-EBD3-4BF8-B14E-366AD334FA57}</author>
  </authors>
  <commentList>
    <comment ref="F21" authorId="0" shapeId="0" xr:uid="{2DEC33E8-EBD3-4BF8-B14E-366AD334FA5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212103 とどう違うのか、ご存じでしょうか。</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tc={425C19CF-D227-4374-A13D-E7E7B5650F3D}</author>
    <author>tc={0AC4F3AF-FB88-4998-9087-3022994195CC}</author>
  </authors>
  <commentList>
    <comment ref="F13" authorId="0" shapeId="0" xr:uid="{425C19CF-D227-4374-A13D-E7E7B5650F3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 ref="F14" authorId="1" shapeId="0" xr:uid="{0AC4F3AF-FB88-4998-9087-3022994195C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tc={23FDCD02-1CAD-49B0-8C92-C331B8DB651E}</author>
    <author>tc={DFA7427C-70A2-4426-BC48-06F468C6339D}</author>
    <author>tc={140045DF-B3A2-45EB-8952-882A5C8ABE06}</author>
  </authors>
  <commentList>
    <comment ref="CG44" authorId="0" shapeId="0" xr:uid="{23FDCD02-1CAD-49B0-8C92-C331B8DB651E}">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HPVワクチン、B型肝炎の定期の予防接種実施率の算出にあたっては、それぞれ「「標準接種期間（13歳）に該当する女性の人」「標準接種期間（0歳）に該当する人」を分母としており、これらの人口は総務省が公表する人口推計に基づいている。
都道府県単位の予防接種実施率を算出する場合、都道府県別年齢別（１歳階級）の統計が必要となるが、公表されている統計の中に該当する統計がなく、算出することができないため。
なお、総務省の担当者にも問い合わせたところ、公表しているもの以外に提供できる統計はないとのこと。
</t>
      </text>
    </comment>
    <comment ref="CG48" authorId="1" shapeId="0" xr:uid="{DFA7427C-70A2-4426-BC48-06F468C6339D}">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HPVワクチン、B型肝炎の定期の予防接種実施率の算出にあたっては、それぞれ「「標準接種期間（13歳）に該当する女性の人」「標準接種期間（0歳）に該当する人」を分母としており、これらの人口は総務省が公表する人口推計に基づいている。
都道府県単位の予防接種実施率を算出する場合、都道府県別年齢別（１歳階級）の統計が必要となるが、公表されている統計の中に該当する統計がなく、算出することができないため。
なお、総務省の担当者にも問い合わせたところ、公表しているもの以外に提供できる統計はないとのこと。
</t>
      </text>
    </comment>
    <comment ref="U320" authorId="2" shapeId="0" xr:uid="{00000000-0006-0000-0000-0000010000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定義と指標が合っていない
相談できた⇒相談ができなかった
でよいのか確認</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tc={B981B46F-F884-4CD8-AC94-68AE722BB8E0}</author>
  </authors>
  <commentList>
    <comment ref="BO9" authorId="0" shapeId="0" xr:uid="{B981B46F-F884-4CD8-AC94-68AE722BB8E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健康課と相談</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tc={C6DB30AC-7026-41D1-B69C-9DBA9E0A3393}</author>
    <author>tc={23DBC947-EACF-4E5A-A027-6F8BFE0BC878}</author>
    <author>tc={10AF09A1-41B6-4BE9-A5DB-3F35C87F5C0D}</author>
  </authors>
  <commentList>
    <comment ref="L87" authorId="0" shapeId="0" xr:uid="{C6DB30AC-7026-41D1-B69C-9DBA9E0A339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212103 とどう違うのか、ご存じでしょうか。</t>
      </text>
    </comment>
    <comment ref="L175" authorId="1" shapeId="0" xr:uid="{23DBC947-EACF-4E5A-A027-6F8BFE0BC87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 ref="L176" authorId="2" shapeId="0" xr:uid="{10AF09A1-41B6-4BE9-A5DB-3F35C87F5C0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tc={D0769F68-DE32-42A0-9665-A4096BA64DD9}</author>
    <author>tc={966341B6-0CC5-40A9-A658-AB447A04FB47}</author>
    <author>tc={9C52B241-0C59-42B7-AA65-3A3DDDA8CBAD}</author>
    <author>tc={7B01EA3D-E269-401B-AE69-0B2C6F410DBB}</author>
    <author>tc={481C8399-5A35-484A-8D00-637438C2CDCB}</author>
    <author>tc={B2E073B1-84E3-4DD7-877A-E0BD6B5087E5}</author>
  </authors>
  <commentList>
    <comment ref="K359" authorId="0" shapeId="0" xr:uid="{D0769F68-DE32-42A0-9665-A4096BA64D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212103 とどう違うのか、ご存じでしょうか。</t>
      </text>
    </comment>
    <comment ref="AA359" authorId="1" shapeId="0" xr:uid="{966341B6-0CC5-40A9-A658-AB447A04FB4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212103 とどう違うのか、ご存じでしょうか。</t>
      </text>
    </comment>
    <comment ref="K447" authorId="2" shapeId="0" xr:uid="{9C52B241-0C59-42B7-AA65-3A3DDDA8CBA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 ref="AA447" authorId="3" shapeId="0" xr:uid="{7B01EA3D-E269-401B-AE69-0B2C6F410DB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 ref="K448" authorId="4" shapeId="0" xr:uid="{481C8399-5A35-484A-8D00-637438C2CDC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 ref="AA448" authorId="5" shapeId="0" xr:uid="{B2E073B1-84E3-4DD7-877A-E0BD6B5087E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戸石さん＞
312102、312103とどう違うのか、不明・・・。
ご存じでしょうか。</t>
      </text>
    </comment>
  </commentList>
</comments>
</file>

<file path=xl/sharedStrings.xml><?xml version="1.0" encoding="utf-8"?>
<sst xmlns="http://schemas.openxmlformats.org/spreadsheetml/2006/main" count="87970" uniqueCount="6326">
  <si>
    <t>7月4日に作成したマスタからデータを引き出す箇所</t>
    <rPh sb="1" eb="2">
      <t>ガツ</t>
    </rPh>
    <rPh sb="3" eb="4">
      <t>ニチ</t>
    </rPh>
    <rPh sb="5" eb="7">
      <t>サクセイ</t>
    </rPh>
    <rPh sb="18" eb="19">
      <t>ヒ</t>
    </rPh>
    <rPh sb="20" eb="21">
      <t>ダ</t>
    </rPh>
    <rPh sb="22" eb="24">
      <t>カショ</t>
    </rPh>
    <phoneticPr fontId="3"/>
  </si>
  <si>
    <t>廣瀬さんが作成したマスタ</t>
    <rPh sb="0" eb="2">
      <t>ヒロセ</t>
    </rPh>
    <rPh sb="5" eb="7">
      <t>サクセイ</t>
    </rPh>
    <phoneticPr fontId="3"/>
  </si>
  <si>
    <t>がんの年齢調整罹患率 男女計</t>
    <rPh sb="3" eb="5">
      <t>ネンレイ</t>
    </rPh>
    <rPh sb="5" eb="7">
      <t>チョウセイ</t>
    </rPh>
    <rPh sb="7" eb="9">
      <t>リカン</t>
    </rPh>
    <rPh sb="9" eb="10">
      <t>リツ</t>
    </rPh>
    <rPh sb="11" eb="14">
      <t>ダンジョケイ</t>
    </rPh>
    <phoneticPr fontId="3"/>
  </si>
  <si>
    <t>Pick Up Key</t>
    <phoneticPr fontId="60"/>
  </si>
  <si>
    <t>MasterKey</t>
  </si>
  <si>
    <t>ShowKey</t>
    <phoneticPr fontId="3"/>
  </si>
  <si>
    <t>#</t>
  </si>
  <si>
    <t>指標</t>
    <rPh sb="0" eb="2">
      <t>シヒョウ</t>
    </rPh>
    <phoneticPr fontId="60"/>
  </si>
  <si>
    <t>データソース</t>
  </si>
  <si>
    <t>結果（対象期間）</t>
    <rPh sb="0" eb="2">
      <t>ケッカ</t>
    </rPh>
    <rPh sb="3" eb="5">
      <t>タイショウ</t>
    </rPh>
    <rPh sb="5" eb="7">
      <t>キカン</t>
    </rPh>
    <phoneticPr fontId="60"/>
  </si>
  <si>
    <t>種類</t>
    <rPh sb="0" eb="2">
      <t>シュルイ</t>
    </rPh>
    <phoneticPr fontId="60"/>
  </si>
  <si>
    <t>課外</t>
    <rPh sb="0" eb="2">
      <t>カガイ</t>
    </rPh>
    <phoneticPr fontId="60"/>
  </si>
  <si>
    <t>定義・集計の主体</t>
    <rPh sb="0" eb="2">
      <t>テイギ</t>
    </rPh>
    <rPh sb="3" eb="5">
      <t>シュウケイ</t>
    </rPh>
    <rPh sb="6" eb="8">
      <t>シュタイ</t>
    </rPh>
    <phoneticPr fontId="60"/>
  </si>
  <si>
    <t>#</t>
    <phoneticPr fontId="60"/>
  </si>
  <si>
    <t>取り組むべき施策</t>
    <rPh sb="0" eb="1">
      <t>ト</t>
    </rPh>
    <rPh sb="2" eb="3">
      <t>ク</t>
    </rPh>
    <rPh sb="6" eb="8">
      <t>セサク</t>
    </rPh>
    <phoneticPr fontId="60"/>
  </si>
  <si>
    <t>全国</t>
  </si>
  <si>
    <t>000001がんの年齢調整死亡率（75歳未満）男女計</t>
  </si>
  <si>
    <t>000001がんの年齢調整死亡率（75歳未満、全年齢）人口動態統計【旧基準人口】（75歳未満; 人口10万対; 2022年）男女計がん課</t>
  </si>
  <si>
    <t>000001</t>
  </si>
  <si>
    <t>がんの年齢調整死亡率（75歳未満、全年齢）</t>
  </si>
  <si>
    <t>人口動態統計</t>
  </si>
  <si>
    <t>【旧基準人口】（75歳未満; 人口10万対; 2022年）</t>
  </si>
  <si>
    <t>男女計</t>
    <rPh sb="0" eb="2">
      <t>ダンジョ</t>
    </rPh>
    <rPh sb="2" eb="3">
      <t>ケイ</t>
    </rPh>
    <phoneticPr fontId="3"/>
  </si>
  <si>
    <t>がん課</t>
  </si>
  <si>
    <t>片野田班</t>
  </si>
  <si>
    <t>がんの年齢調整死亡率減少</t>
    <rPh sb="3" eb="5">
      <t>ネンレイ</t>
    </rPh>
    <rPh sb="5" eb="6">
      <t>チョウ</t>
    </rPh>
    <rPh sb="7" eb="9">
      <t>ゲンショウ</t>
    </rPh>
    <phoneticPr fontId="3"/>
  </si>
  <si>
    <t>がんの年齢調整死亡率（75歳未満）男女計</t>
    <rPh sb="3" eb="5">
      <t>ネンレイ</t>
    </rPh>
    <rPh sb="5" eb="7">
      <t>チョウセイ</t>
    </rPh>
    <rPh sb="7" eb="10">
      <t>シボウリツ</t>
    </rPh>
    <rPh sb="13" eb="16">
      <t>サイミマン</t>
    </rPh>
    <rPh sb="17" eb="20">
      <t>ダンジョケイ</t>
    </rPh>
    <phoneticPr fontId="3"/>
  </si>
  <si>
    <t>北海道</t>
  </si>
  <si>
    <t>000001がんの年齢調整死亡率（75歳未満）男性</t>
  </si>
  <si>
    <t>000001がんの年齢調整死亡率（75歳未満、全年齢）人口動態統計【旧基準人口】（75歳未満; 人口10万対; 2022年）男性がん課</t>
  </si>
  <si>
    <t>男性</t>
    <rPh sb="0" eb="2">
      <t>ダンセイ</t>
    </rPh>
    <phoneticPr fontId="3"/>
  </si>
  <si>
    <t>がんの年齢調整死亡率（75歳未満）男性</t>
    <rPh sb="3" eb="5">
      <t>ネンレイ</t>
    </rPh>
    <rPh sb="5" eb="7">
      <t>チョウセイ</t>
    </rPh>
    <rPh sb="7" eb="10">
      <t>シボウリツ</t>
    </rPh>
    <rPh sb="13" eb="16">
      <t>サイミマン</t>
    </rPh>
    <rPh sb="17" eb="19">
      <t>ダンセイ</t>
    </rPh>
    <phoneticPr fontId="3"/>
  </si>
  <si>
    <t>青森県</t>
  </si>
  <si>
    <t>000001がんの年齢調整死亡率（75歳未満）女性</t>
  </si>
  <si>
    <t>000001がんの年齢調整死亡率（75歳未満、全年齢）人口動態統計【旧基準人口】（75歳未満; 人口10万対; 2022年）女性がん課</t>
  </si>
  <si>
    <t>女性</t>
    <rPh sb="0" eb="2">
      <t>ジョセイ</t>
    </rPh>
    <phoneticPr fontId="3"/>
  </si>
  <si>
    <t>がんの年齢調整死亡率（75歳未満）女性</t>
    <rPh sb="3" eb="5">
      <t>ネンレイ</t>
    </rPh>
    <rPh sb="5" eb="7">
      <t>チョウセイ</t>
    </rPh>
    <rPh sb="7" eb="10">
      <t>シボウリツ</t>
    </rPh>
    <rPh sb="13" eb="16">
      <t>サイミマン</t>
    </rPh>
    <rPh sb="17" eb="19">
      <t>ジョセイ</t>
    </rPh>
    <phoneticPr fontId="3"/>
  </si>
  <si>
    <t>岩手県</t>
  </si>
  <si>
    <t>000001がんの年齢調整死亡率（全年齢）男女計</t>
    <phoneticPr fontId="3"/>
  </si>
  <si>
    <t>000001がんの年齢調整死亡率（75歳未満、全年齢）人口動態統計【旧基準人口】（全年齢; 人口10万対; 2022年）男女計がん課</t>
  </si>
  <si>
    <t>【旧基準人口】（全年齢; 人口10万対; 2022年）</t>
  </si>
  <si>
    <t>がんの年齢調整死亡率（全年齢）男女計</t>
    <rPh sb="3" eb="5">
      <t>ネンレイ</t>
    </rPh>
    <rPh sb="5" eb="7">
      <t>チョウセイ</t>
    </rPh>
    <rPh sb="7" eb="10">
      <t>シボウリツ</t>
    </rPh>
    <rPh sb="11" eb="14">
      <t>ゼンネンレイ</t>
    </rPh>
    <rPh sb="15" eb="18">
      <t>ダンジョケイ</t>
    </rPh>
    <phoneticPr fontId="3"/>
  </si>
  <si>
    <t>宮城県</t>
  </si>
  <si>
    <t>000001がんの年齢調整死亡率（全年齢）男性</t>
  </si>
  <si>
    <t>000001がんの年齢調整死亡率（75歳未満、全年齢）人口動態統計【旧基準人口】（全年齢; 人口10万対; 2022年）男性がん課</t>
  </si>
  <si>
    <t>がんの年齢調整死亡率（全年齢）男性</t>
    <rPh sb="3" eb="5">
      <t>ネンレイ</t>
    </rPh>
    <rPh sb="5" eb="7">
      <t>チョウセイ</t>
    </rPh>
    <rPh sb="7" eb="10">
      <t>シボウリツ</t>
    </rPh>
    <rPh sb="11" eb="14">
      <t>ゼンネンレイ</t>
    </rPh>
    <rPh sb="15" eb="17">
      <t>ダンセイ</t>
    </rPh>
    <phoneticPr fontId="3"/>
  </si>
  <si>
    <t>秋田県</t>
  </si>
  <si>
    <t>000001がんの年齢調整死亡率（全年齢）女性</t>
  </si>
  <si>
    <t>000001がんの年齢調整死亡率（75歳未満、全年齢）人口動態統計【旧基準人口】（全年齢; 人口10万対; 2022年）女性がん課</t>
  </si>
  <si>
    <t>がんの年齢調整死亡率（全年齢）女性</t>
    <rPh sb="3" eb="5">
      <t>ネンレイ</t>
    </rPh>
    <rPh sb="5" eb="7">
      <t>チョウセイ</t>
    </rPh>
    <rPh sb="7" eb="10">
      <t>シボウリツ</t>
    </rPh>
    <rPh sb="11" eb="14">
      <t>ゼンネンレイ</t>
    </rPh>
    <rPh sb="15" eb="17">
      <t>ジョセイ</t>
    </rPh>
    <phoneticPr fontId="3"/>
  </si>
  <si>
    <t>山形県</t>
  </si>
  <si>
    <t>000002がん種別年齢調整死亡率（75歳未満）胃</t>
  </si>
  <si>
    <t>000002がん種別年齢調整死亡率（75歳未満、全年齢）人口動態統計【旧基準人口】（男女計・75歳未満; 人口10万対; 2022年）胃がん課</t>
  </si>
  <si>
    <t>000002</t>
  </si>
  <si>
    <t>がん種別年齢調整死亡率（75歳未満、全年齢）</t>
  </si>
  <si>
    <t>【旧基準人口】（男女計・75歳未満; 人口10万対; 2022年）</t>
  </si>
  <si>
    <t>胃</t>
    <rPh sb="0" eb="1">
      <t>イ</t>
    </rPh>
    <phoneticPr fontId="3"/>
  </si>
  <si>
    <t>検診がん種の死亡率減少</t>
    <rPh sb="0" eb="2">
      <t>ケンシン</t>
    </rPh>
    <rPh sb="4" eb="5">
      <t>シュ</t>
    </rPh>
    <rPh sb="6" eb="9">
      <t>シボウリツ</t>
    </rPh>
    <rPh sb="9" eb="11">
      <t>ゲンショウ</t>
    </rPh>
    <phoneticPr fontId="3"/>
  </si>
  <si>
    <t>がん種別年齢調整死亡率（75歳未満）胃</t>
    <rPh sb="2" eb="4">
      <t>シュベツ</t>
    </rPh>
    <rPh sb="4" eb="8">
      <t>ネンレイチョウセイ</t>
    </rPh>
    <rPh sb="8" eb="11">
      <t>シボウリツ</t>
    </rPh>
    <rPh sb="18" eb="19">
      <t>イ</t>
    </rPh>
    <phoneticPr fontId="3"/>
  </si>
  <si>
    <t>福島県</t>
  </si>
  <si>
    <t>000002がん種別年齢調整死亡率（75歳未満）大腸</t>
  </si>
  <si>
    <t>000002がん種別年齢調整死亡率（75歳未満、全年齢）人口動態統計【旧基準人口】（男女計・75歳未満; 人口10万対; 2022年）大腸がん課</t>
  </si>
  <si>
    <t>大腸</t>
    <rPh sb="0" eb="2">
      <t>ダイチョウ</t>
    </rPh>
    <phoneticPr fontId="3"/>
  </si>
  <si>
    <t>がん種別年齢調整死亡率（75歳未満）大腸</t>
    <rPh sb="2" eb="4">
      <t>シュベツ</t>
    </rPh>
    <rPh sb="4" eb="8">
      <t>ネンレイチョウセイ</t>
    </rPh>
    <rPh sb="8" eb="11">
      <t>シボウリツ</t>
    </rPh>
    <rPh sb="18" eb="20">
      <t>ダイチョウ</t>
    </rPh>
    <phoneticPr fontId="3"/>
  </si>
  <si>
    <t>茨城県</t>
  </si>
  <si>
    <t>000002がん種別年齢調整死亡率（75歳未満）肝</t>
  </si>
  <si>
    <t>000002がん種別年齢調整死亡率（75歳未満、全年齢）人口動態統計【旧基準人口】（男女計・75歳未満; 人口10万対; 2022年）肝がん課</t>
  </si>
  <si>
    <t>肝</t>
    <rPh sb="0" eb="1">
      <t>キモ</t>
    </rPh>
    <phoneticPr fontId="3"/>
  </si>
  <si>
    <t>がん種別年齢調整死亡率（75歳未満）肝</t>
    <rPh sb="2" eb="4">
      <t>シュベツ</t>
    </rPh>
    <rPh sb="4" eb="8">
      <t>ネンレイチョウセイ</t>
    </rPh>
    <rPh sb="8" eb="11">
      <t>シボウリツ</t>
    </rPh>
    <rPh sb="18" eb="19">
      <t>キモ</t>
    </rPh>
    <phoneticPr fontId="3"/>
  </si>
  <si>
    <t>栃木県</t>
  </si>
  <si>
    <t>000002がん種別年齢調整死亡率（75歳未満）肺</t>
  </si>
  <si>
    <t>000002がん種別年齢調整死亡率（75歳未満、全年齢）人口動態統計【旧基準人口】（男女計・75歳未満; 人口10万対; 2022年）肺がん課</t>
  </si>
  <si>
    <t>肺</t>
    <rPh sb="0" eb="1">
      <t>ハイ</t>
    </rPh>
    <phoneticPr fontId="3"/>
  </si>
  <si>
    <t>がん種別年齢調整死亡率（75歳未満）肺</t>
    <rPh sb="2" eb="4">
      <t>シュベツ</t>
    </rPh>
    <rPh sb="4" eb="8">
      <t>ネンレイチョウセイ</t>
    </rPh>
    <rPh sb="8" eb="11">
      <t>シボウリツ</t>
    </rPh>
    <rPh sb="18" eb="19">
      <t>ハイ</t>
    </rPh>
    <phoneticPr fontId="3"/>
  </si>
  <si>
    <t>群馬県</t>
  </si>
  <si>
    <t>000002がん種別年齢調整死亡率（75歳未満）女性乳房</t>
  </si>
  <si>
    <t>000002がん種別年齢調整死亡率（75歳未満、全年齢）人口動態統計【旧基準人口】（男女計・75歳未満; 人口10万対; 2022年）女性乳房がん課</t>
  </si>
  <si>
    <t>女性乳房</t>
    <rPh sb="0" eb="2">
      <t>ジョセイ</t>
    </rPh>
    <rPh sb="2" eb="4">
      <t>ニュウボウ</t>
    </rPh>
    <phoneticPr fontId="3"/>
  </si>
  <si>
    <t>がん種別年齢調整死亡率（75歳未満）女性乳房</t>
    <rPh sb="2" eb="4">
      <t>シュベツ</t>
    </rPh>
    <rPh sb="4" eb="8">
      <t>ネンレイチョウセイ</t>
    </rPh>
    <rPh sb="8" eb="11">
      <t>シボウリツ</t>
    </rPh>
    <rPh sb="18" eb="20">
      <t>ジョセイ</t>
    </rPh>
    <rPh sb="20" eb="22">
      <t>ニュウボウ</t>
    </rPh>
    <phoneticPr fontId="3"/>
  </si>
  <si>
    <t>埼玉県</t>
  </si>
  <si>
    <t>000002がん種別年齢調整死亡率（75歳未満）子宮頸</t>
  </si>
  <si>
    <t>000002がん種別年齢調整死亡率（75歳未満、全年齢）人口動態統計【旧基準人口】（男女計・75歳未満; 人口10万対; 2022年）子宮頸部がん課</t>
  </si>
  <si>
    <t>子宮頸部</t>
  </si>
  <si>
    <t>がん種別年齢調整死亡率（75歳未満）子宮頸</t>
    <rPh sb="2" eb="4">
      <t>シュベツ</t>
    </rPh>
    <rPh sb="4" eb="8">
      <t>ネンレイチョウセイ</t>
    </rPh>
    <rPh sb="8" eb="11">
      <t>シボウリツ</t>
    </rPh>
    <rPh sb="18" eb="20">
      <t>シキュウ</t>
    </rPh>
    <phoneticPr fontId="3"/>
  </si>
  <si>
    <t>千葉県</t>
  </si>
  <si>
    <t>000002がん種別年齢調整死亡率（全年齢）胃</t>
  </si>
  <si>
    <t>000002がん種別年齢調整死亡率（75歳未満、全年齢）人口動態統計【旧基準人口】（男女計・全年齢; 人口10万対; 2022年）胃がん課</t>
  </si>
  <si>
    <t>【旧基準人口】（男女計・全年齢; 人口10万対; 2022年）</t>
  </si>
  <si>
    <t>がん種別年齢調整死亡率（全年齢）胃</t>
    <rPh sb="2" eb="4">
      <t>シュベツ</t>
    </rPh>
    <rPh sb="4" eb="8">
      <t>ネンレイチョウセイ</t>
    </rPh>
    <rPh sb="8" eb="11">
      <t>シボウリツ</t>
    </rPh>
    <rPh sb="16" eb="17">
      <t>イ</t>
    </rPh>
    <phoneticPr fontId="3"/>
  </si>
  <si>
    <t>東京都</t>
  </si>
  <si>
    <t>000002がん種別年齢調整死亡率（全年齢）大腸</t>
  </si>
  <si>
    <t>000002がん種別年齢調整死亡率（75歳未満、全年齢）人口動態統計【旧基準人口】（男女計・全年齢; 人口10万対; 2022年）大腸がん課</t>
  </si>
  <si>
    <t>がん種別年齢調整死亡率（全年齢）大腸</t>
    <rPh sb="2" eb="4">
      <t>シュベツ</t>
    </rPh>
    <rPh sb="4" eb="8">
      <t>ネンレイチョウセイ</t>
    </rPh>
    <rPh sb="8" eb="11">
      <t>シボウリツ</t>
    </rPh>
    <rPh sb="16" eb="18">
      <t>ダイチョウ</t>
    </rPh>
    <phoneticPr fontId="3"/>
  </si>
  <si>
    <t>神奈川県</t>
  </si>
  <si>
    <t>000002がん種別年齢調整死亡率（全年齢）肝</t>
  </si>
  <si>
    <t>000002がん種別年齢調整死亡率（75歳未満、全年齢）人口動態統計【旧基準人口】（男女計・全年齢; 人口10万対; 2022年）肝がん課</t>
  </si>
  <si>
    <t>がん種別年齢調整死亡率（全年齢）肝</t>
    <rPh sb="2" eb="4">
      <t>シュベツ</t>
    </rPh>
    <rPh sb="4" eb="8">
      <t>ネンレイチョウセイ</t>
    </rPh>
    <rPh sb="8" eb="11">
      <t>シボウリツ</t>
    </rPh>
    <rPh sb="16" eb="17">
      <t>キモ</t>
    </rPh>
    <phoneticPr fontId="3"/>
  </si>
  <si>
    <t>新潟県</t>
  </si>
  <si>
    <t>000002がん種別年齢調整死亡率（全年齢）肺</t>
  </si>
  <si>
    <t>000002がん種別年齢調整死亡率（75歳未満、全年齢）人口動態統計【旧基準人口】（男女計・全年齢; 人口10万対; 2022年）肺がん課</t>
  </si>
  <si>
    <t>がん種別年齢調整死亡率（全年齢）肺</t>
    <rPh sb="2" eb="4">
      <t>シュベツ</t>
    </rPh>
    <rPh sb="4" eb="8">
      <t>ネンレイチョウセイ</t>
    </rPh>
    <rPh sb="8" eb="11">
      <t>シボウリツ</t>
    </rPh>
    <rPh sb="16" eb="17">
      <t>ハイ</t>
    </rPh>
    <phoneticPr fontId="3"/>
  </si>
  <si>
    <t>富山県</t>
  </si>
  <si>
    <t>000002がん種別年齢調整死亡率（全年齢）女性乳房</t>
  </si>
  <si>
    <t>000002がん種別年齢調整死亡率（75歳未満、全年齢）人口動態統計【旧基準人口】（男女計・全年齢; 人口10万対; 2022年）女性乳房がん課</t>
  </si>
  <si>
    <t>がん種別年齢調整死亡率（全年齢）女性乳房</t>
    <rPh sb="2" eb="4">
      <t>シュベツ</t>
    </rPh>
    <rPh sb="4" eb="8">
      <t>ネンレイチョウセイ</t>
    </rPh>
    <rPh sb="8" eb="11">
      <t>シボウリツ</t>
    </rPh>
    <rPh sb="16" eb="18">
      <t>ジョセイ</t>
    </rPh>
    <rPh sb="18" eb="20">
      <t>ニュウボウ</t>
    </rPh>
    <phoneticPr fontId="3"/>
  </si>
  <si>
    <t>石川県</t>
  </si>
  <si>
    <t>000002がん種別年齢調整死亡率（全年齢）子宮頸</t>
  </si>
  <si>
    <t>000002がん種別年齢調整死亡率（75歳未満、全年齢）人口動態統計【旧基準人口】（男女計・全年齢; 人口10万対; 2022年）子宮頸部がん課</t>
  </si>
  <si>
    <t>がん種別年齢調整死亡率（全年齢）子宮頸</t>
    <rPh sb="2" eb="4">
      <t>シュベツ</t>
    </rPh>
    <rPh sb="4" eb="8">
      <t>ネンレイチョウセイ</t>
    </rPh>
    <rPh sb="8" eb="11">
      <t>シボウリツ</t>
    </rPh>
    <rPh sb="16" eb="18">
      <t>シキュウ</t>
    </rPh>
    <phoneticPr fontId="3"/>
  </si>
  <si>
    <t>福井県</t>
  </si>
  <si>
    <t>000003難治性がん（代表例：膵がん）の年齢調整死亡率（75歳未満）</t>
  </si>
  <si>
    <t>000003難治性がん（代表例：膵がん）の年齢調整死亡率人口動態統計【旧基準人口】（男女計・75歳未満; 人口10万対; 2022年）膵がん課</t>
  </si>
  <si>
    <t>000003</t>
  </si>
  <si>
    <t>難治性がん（代表例：膵がん）の年齢調整死亡率</t>
  </si>
  <si>
    <t>膵</t>
    <rPh sb="0" eb="1">
      <t>スイ</t>
    </rPh>
    <phoneticPr fontId="3"/>
  </si>
  <si>
    <r>
      <rPr>
        <u/>
        <sz val="15"/>
        <color theme="1"/>
        <rFont val="Yu Gothic UI Semibold"/>
        <family val="3"/>
        <charset val="128"/>
      </rPr>
      <t>難治性がんの</t>
    </r>
    <r>
      <rPr>
        <sz val="15"/>
        <color theme="1"/>
        <rFont val="Yu Gothic UI Semibold"/>
        <family val="3"/>
        <charset val="128"/>
      </rPr>
      <t>年齢調整死亡率の減少</t>
    </r>
    <rPh sb="0" eb="3">
      <t>ナンチセイ</t>
    </rPh>
    <rPh sb="6" eb="8">
      <t>ネンレイ</t>
    </rPh>
    <rPh sb="8" eb="10">
      <t>チョウセイ</t>
    </rPh>
    <rPh sb="10" eb="13">
      <t>シボウリツ</t>
    </rPh>
    <rPh sb="14" eb="16">
      <t>ゲンショウ</t>
    </rPh>
    <phoneticPr fontId="3"/>
  </si>
  <si>
    <t>難治性がん（代表例：膵がん）の年齢調整死亡率（75歳未満）</t>
    <rPh sb="0" eb="3">
      <t>ナンチセイ</t>
    </rPh>
    <rPh sb="6" eb="8">
      <t>ダイヒョウ</t>
    </rPh>
    <rPh sb="8" eb="9">
      <t>レイ</t>
    </rPh>
    <rPh sb="10" eb="11">
      <t>スイ</t>
    </rPh>
    <rPh sb="15" eb="17">
      <t>ネンレイ</t>
    </rPh>
    <rPh sb="17" eb="19">
      <t>チョウセイ</t>
    </rPh>
    <rPh sb="19" eb="22">
      <t>シボウリツ</t>
    </rPh>
    <rPh sb="25" eb="26">
      <t>サイ</t>
    </rPh>
    <rPh sb="26" eb="28">
      <t>ミマン</t>
    </rPh>
    <phoneticPr fontId="3"/>
  </si>
  <si>
    <t>山梨県</t>
  </si>
  <si>
    <t>000003難治性がん（代表例：膵がん）の年齢調整死亡率（全年齢）</t>
  </si>
  <si>
    <t>000003難治性がん（代表例：膵がん）の年齢調整死亡率人口動態統計【旧基準人口】（男女計・全年齢; 人口10万対; 2022年）膵がん課</t>
  </si>
  <si>
    <t>難治性がん（代表例：膵がん）の年齢調整死亡率（全年齢）</t>
    <rPh sb="0" eb="3">
      <t>ナンチセイ</t>
    </rPh>
    <rPh sb="6" eb="8">
      <t>ダイヒョウ</t>
    </rPh>
    <rPh sb="8" eb="9">
      <t>レイ</t>
    </rPh>
    <rPh sb="10" eb="11">
      <t>スイ</t>
    </rPh>
    <rPh sb="15" eb="17">
      <t>ネンレイ</t>
    </rPh>
    <rPh sb="17" eb="19">
      <t>チョウセイ</t>
    </rPh>
    <rPh sb="19" eb="22">
      <t>シボウリツ</t>
    </rPh>
    <rPh sb="23" eb="24">
      <t>ゼン</t>
    </rPh>
    <rPh sb="24" eb="26">
      <t>ネンレイ</t>
    </rPh>
    <phoneticPr fontId="3"/>
  </si>
  <si>
    <t>長野県</t>
  </si>
  <si>
    <t>000004がんの年齢調整罹患率 男女計</t>
  </si>
  <si>
    <t>000004がんの年齢調整罹患率全国がん登録【旧基準人口】（全年齢; 人口10万対; 2019年）男女計がん課</t>
  </si>
  <si>
    <t>000004</t>
  </si>
  <si>
    <t>がんの年齢調整罹患率</t>
  </si>
  <si>
    <t>全国がん登録</t>
  </si>
  <si>
    <t>【旧基準人口】（全年齢; 人口10万対; 2019年）</t>
  </si>
  <si>
    <t>がんの年齢調整罹患率減少</t>
    <rPh sb="3" eb="5">
      <t>ネンレイ</t>
    </rPh>
    <rPh sb="5" eb="7">
      <t>チョウセイ</t>
    </rPh>
    <rPh sb="7" eb="9">
      <t>リカン</t>
    </rPh>
    <rPh sb="9" eb="10">
      <t>リツ</t>
    </rPh>
    <rPh sb="10" eb="12">
      <t>ゲンショウ</t>
    </rPh>
    <phoneticPr fontId="3"/>
  </si>
  <si>
    <t>岐阜県</t>
  </si>
  <si>
    <t>000004がんの年齢調整罹患率 男性</t>
  </si>
  <si>
    <t>000004がんの年齢調整罹患率全国がん登録【旧基準人口】（全年齢; 人口10万対; 2019年）男性がん課</t>
  </si>
  <si>
    <t>がんの年齢調整罹患率 男性</t>
    <rPh sb="3" eb="5">
      <t>ネンレイ</t>
    </rPh>
    <rPh sb="5" eb="7">
      <t>チョウセイ</t>
    </rPh>
    <rPh sb="7" eb="9">
      <t>リカン</t>
    </rPh>
    <rPh sb="9" eb="10">
      <t>リツ</t>
    </rPh>
    <rPh sb="11" eb="13">
      <t>ダンセイ</t>
    </rPh>
    <phoneticPr fontId="3"/>
  </si>
  <si>
    <t>静岡県</t>
  </si>
  <si>
    <t>000004がんの年齢調整罹患率 女性</t>
  </si>
  <si>
    <t>000004がんの年齢調整罹患率全国がん登録【旧基準人口】（全年齢; 人口10万対; 2019年）女性がん課</t>
  </si>
  <si>
    <t>がんの年齢調整罹患率 女性</t>
    <rPh sb="3" eb="5">
      <t>ネンレイ</t>
    </rPh>
    <rPh sb="5" eb="7">
      <t>チョウセイ</t>
    </rPh>
    <rPh sb="7" eb="9">
      <t>リカン</t>
    </rPh>
    <rPh sb="9" eb="10">
      <t>リツ</t>
    </rPh>
    <rPh sb="11" eb="13">
      <t>ジョセイ</t>
    </rPh>
    <phoneticPr fontId="3"/>
  </si>
  <si>
    <t>愛知県</t>
  </si>
  <si>
    <t>000005</t>
  </si>
  <si>
    <t>000005がん種別年齢調整罹患率全国がん登録【旧基準人口】（男女計・全年齢・全進展度; 人口10万対; 2019年）胃がん課</t>
  </si>
  <si>
    <t>がん種別年齢調整罹患率</t>
  </si>
  <si>
    <t>【旧基準人口】（男女計・全年齢・全進展度; 人口10万対; 2019年）</t>
  </si>
  <si>
    <t>胃</t>
  </si>
  <si>
    <t>三重県</t>
  </si>
  <si>
    <t>000005がん種別年齢調整罹患率（大腸）</t>
  </si>
  <si>
    <t>000005がん種別年齢調整罹患率全国がん登録【旧基準人口】（男女計・全年齢・全進展度; 人口10万対; 2019年）大腸がん課</t>
  </si>
  <si>
    <t>大腸</t>
  </si>
  <si>
    <t>がん罹患率（子宮頸・大腸）*; 減少　※</t>
    <rPh sb="2" eb="5">
      <t>リカンリツ</t>
    </rPh>
    <rPh sb="6" eb="9">
      <t>シキュウケイ</t>
    </rPh>
    <rPh sb="10" eb="12">
      <t>ダイチョウ</t>
    </rPh>
    <rPh sb="16" eb="18">
      <t>ゲンショウ</t>
    </rPh>
    <phoneticPr fontId="3"/>
  </si>
  <si>
    <t>がん種別年齢調整罹患率（大腸）</t>
    <rPh sb="2" eb="4">
      <t>シュベツ</t>
    </rPh>
    <rPh sb="4" eb="8">
      <t>ネンレイチョウセイ</t>
    </rPh>
    <rPh sb="8" eb="11">
      <t>リカンリツ</t>
    </rPh>
    <rPh sb="12" eb="14">
      <t>ダイチョウ</t>
    </rPh>
    <phoneticPr fontId="3"/>
  </si>
  <si>
    <t>滋賀県</t>
  </si>
  <si>
    <t>000005がん種別年齢調整罹患率全国がん登録【旧基準人口】（男女計・全年齢・全進展度; 人口10万対; 2019年）肝がん課</t>
  </si>
  <si>
    <t>肝</t>
  </si>
  <si>
    <t>京都府</t>
  </si>
  <si>
    <t>000005がん種別年齢調整罹患率全国がん登録【旧基準人口】（男女計・全年齢・全進展度; 人口10万対; 2019年）肺がん課</t>
  </si>
  <si>
    <t>肺</t>
  </si>
  <si>
    <t>大阪府</t>
  </si>
  <si>
    <t>000005がん種別年齢調整罹患率全国がん登録【旧基準人口】（男女計・全年齢・全進展度; 人口10万対; 2019年）女性乳房がん課</t>
  </si>
  <si>
    <t>女性乳房</t>
  </si>
  <si>
    <t>兵庫県</t>
  </si>
  <si>
    <t>000005がん種別年齢調整罹患率（子宮頸）</t>
  </si>
  <si>
    <t>000005がん種別年齢調整罹患率全国がん登録【旧基準人口】（男女計・全年齢・全進展度; 人口10万対; 2019年）子宮頸部がん課</t>
  </si>
  <si>
    <t>がん種別年齢調整罹患率（子宮頸）</t>
    <rPh sb="2" eb="4">
      <t>シュベツ</t>
    </rPh>
    <rPh sb="4" eb="8">
      <t>ネンレイチョウセイ</t>
    </rPh>
    <rPh sb="8" eb="11">
      <t>リカンリツ</t>
    </rPh>
    <rPh sb="12" eb="15">
      <t>シキュウケイ</t>
    </rPh>
    <phoneticPr fontId="3"/>
  </si>
  <si>
    <t>奈良県</t>
  </si>
  <si>
    <t>000006がん種別５年生存率（胃）</t>
    <rPh sb="16" eb="17">
      <t>イ</t>
    </rPh>
    <phoneticPr fontId="3"/>
  </si>
  <si>
    <t>000006がん種別５年生存率全国がん登録／院内がん登録ーーがん課</t>
  </si>
  <si>
    <t>000006</t>
  </si>
  <si>
    <t>がん種別５年生存率</t>
  </si>
  <si>
    <t>全国がん登録／院内がん登録</t>
  </si>
  <si>
    <t>ー</t>
  </si>
  <si>
    <t>澤田班</t>
  </si>
  <si>
    <t>がんの生存率の向上</t>
    <rPh sb="3" eb="6">
      <t>セイゾンリツ</t>
    </rPh>
    <rPh sb="7" eb="9">
      <t>コウジョウ</t>
    </rPh>
    <phoneticPr fontId="3"/>
  </si>
  <si>
    <t>がん種別５年生存率</t>
    <rPh sb="2" eb="3">
      <t>シュ</t>
    </rPh>
    <rPh sb="3" eb="4">
      <t>ベツ</t>
    </rPh>
    <rPh sb="5" eb="9">
      <t>ネンセイゾンリツ</t>
    </rPh>
    <phoneticPr fontId="3"/>
  </si>
  <si>
    <t>和歌山県</t>
  </si>
  <si>
    <t>000006がん種別５年生存率（大腸）</t>
    <rPh sb="16" eb="18">
      <t>ダイチョウ</t>
    </rPh>
    <phoneticPr fontId="3"/>
  </si>
  <si>
    <t>鳥取県</t>
  </si>
  <si>
    <t>000006がん種別５年生存率（肝）</t>
    <rPh sb="16" eb="17">
      <t>キモ</t>
    </rPh>
    <phoneticPr fontId="3"/>
  </si>
  <si>
    <t>島根県</t>
  </si>
  <si>
    <t>000006がん種別５年生存率（肺）</t>
    <rPh sb="16" eb="17">
      <t>ハイ</t>
    </rPh>
    <phoneticPr fontId="3"/>
  </si>
  <si>
    <t>岡山県</t>
  </si>
  <si>
    <t>000006がん種別５年生存率（女性乳房）</t>
    <rPh sb="16" eb="18">
      <t>ジョセイ</t>
    </rPh>
    <rPh sb="18" eb="20">
      <t>ニュウボウ</t>
    </rPh>
    <phoneticPr fontId="3"/>
  </si>
  <si>
    <t>広島県</t>
  </si>
  <si>
    <t>000006がん種別５年生存率（子宮頸部）</t>
    <rPh sb="16" eb="18">
      <t>シキュウ</t>
    </rPh>
    <rPh sb="18" eb="20">
      <t>ケイブ</t>
    </rPh>
    <phoneticPr fontId="3"/>
  </si>
  <si>
    <t>子宮頸部</t>
    <rPh sb="0" eb="2">
      <t>シキュウ</t>
    </rPh>
    <rPh sb="2" eb="4">
      <t>ケイブ</t>
    </rPh>
    <phoneticPr fontId="3"/>
  </si>
  <si>
    <t>山口県</t>
  </si>
  <si>
    <t>000007希少がんの5年生存率</t>
  </si>
  <si>
    <t>000007希少がんの5年生存率全国がん登録／院内がん登録ーーがん課</t>
  </si>
  <si>
    <t>000007</t>
  </si>
  <si>
    <t>希少がんの5年生存率</t>
  </si>
  <si>
    <r>
      <rPr>
        <u/>
        <sz val="15"/>
        <color theme="1"/>
        <rFont val="Yu Gothic UI Semibold"/>
        <family val="3"/>
        <charset val="128"/>
      </rPr>
      <t>希少がんの</t>
    </r>
    <r>
      <rPr>
        <sz val="15"/>
        <color theme="1"/>
        <rFont val="Yu Gothic UI Semibold"/>
        <family val="3"/>
        <charset val="128"/>
      </rPr>
      <t>生存率向上</t>
    </r>
    <rPh sb="0" eb="2">
      <t>キショウ</t>
    </rPh>
    <rPh sb="5" eb="7">
      <t>セイゾン</t>
    </rPh>
    <rPh sb="7" eb="8">
      <t>リツ</t>
    </rPh>
    <rPh sb="8" eb="10">
      <t>コウジョウ</t>
    </rPh>
    <phoneticPr fontId="3"/>
  </si>
  <si>
    <t>希少がんの5年生存率</t>
    <rPh sb="0" eb="2">
      <t>キショウ</t>
    </rPh>
    <rPh sb="6" eb="7">
      <t>ネン</t>
    </rPh>
    <rPh sb="7" eb="9">
      <t>セイゾン</t>
    </rPh>
    <rPh sb="9" eb="10">
      <t>リツ</t>
    </rPh>
    <phoneticPr fontId="3"/>
  </si>
  <si>
    <t>徳島県</t>
  </si>
  <si>
    <t>000008難治性がん（代表例：膵がん）の5年生存率　膵臓</t>
    <rPh sb="27" eb="29">
      <t>スイゾウ</t>
    </rPh>
    <phoneticPr fontId="3"/>
  </si>
  <si>
    <t>000008難治性がん（代表例：膵がん）の5年生存率全国がん登録／院内がん登録ー中皮腫（男性）がん課</t>
  </si>
  <si>
    <t>000008</t>
  </si>
  <si>
    <t>難治性がん（代表例：膵がん）の5年生存率</t>
  </si>
  <si>
    <t>中皮腫（男性）</t>
    <rPh sb="1" eb="2">
      <t>カワ</t>
    </rPh>
    <rPh sb="4" eb="6">
      <t>ダンセイ</t>
    </rPh>
    <phoneticPr fontId="3"/>
  </si>
  <si>
    <r>
      <rPr>
        <u/>
        <sz val="15"/>
        <color theme="1"/>
        <rFont val="Yu Gothic UI Semibold"/>
        <family val="3"/>
        <charset val="128"/>
      </rPr>
      <t>難治性がんの</t>
    </r>
    <r>
      <rPr>
        <sz val="15"/>
        <color theme="1"/>
        <rFont val="Yu Gothic UI Semibold"/>
        <family val="3"/>
        <charset val="128"/>
      </rPr>
      <t>生存率向上</t>
    </r>
    <rPh sb="0" eb="3">
      <t>ナンチセイ</t>
    </rPh>
    <rPh sb="6" eb="8">
      <t>セイゾン</t>
    </rPh>
    <rPh sb="8" eb="9">
      <t>リツ</t>
    </rPh>
    <rPh sb="9" eb="11">
      <t>コウジョウ</t>
    </rPh>
    <phoneticPr fontId="3"/>
  </si>
  <si>
    <t>難治性がん（代表例：膵がん）の5年生存率　中皮腫（男性）</t>
    <rPh sb="0" eb="3">
      <t>ナンチセイ</t>
    </rPh>
    <rPh sb="6" eb="8">
      <t>ダイヒョウ</t>
    </rPh>
    <rPh sb="8" eb="9">
      <t>レイ</t>
    </rPh>
    <rPh sb="10" eb="11">
      <t>スイ</t>
    </rPh>
    <rPh sb="16" eb="17">
      <t>ネン</t>
    </rPh>
    <rPh sb="17" eb="19">
      <t>セイゾン</t>
    </rPh>
    <rPh sb="19" eb="20">
      <t>リツ</t>
    </rPh>
    <phoneticPr fontId="3"/>
  </si>
  <si>
    <t>香川県</t>
  </si>
  <si>
    <t>000008難治性がん（代表例：膵がん）の5年生存率　胆のう（女性）</t>
  </si>
  <si>
    <t>000008難治性がん（代表例：膵がん）の5年生存率全国がん登録／院内がん登録ー胆のう（女性）がん課</t>
  </si>
  <si>
    <t>胆のう（女性）</t>
  </si>
  <si>
    <t>難治性がん（代表例：膵がん）の5年生存率　胆のう（女性）</t>
    <rPh sb="0" eb="3">
      <t>ナンチセイ</t>
    </rPh>
    <rPh sb="6" eb="8">
      <t>ダイヒョウ</t>
    </rPh>
    <rPh sb="8" eb="9">
      <t>レイ</t>
    </rPh>
    <rPh sb="10" eb="11">
      <t>スイ</t>
    </rPh>
    <rPh sb="16" eb="17">
      <t>ネン</t>
    </rPh>
    <rPh sb="17" eb="19">
      <t>セイゾン</t>
    </rPh>
    <rPh sb="19" eb="20">
      <t>リツ</t>
    </rPh>
    <phoneticPr fontId="3"/>
  </si>
  <si>
    <t>愛媛県</t>
  </si>
  <si>
    <t>000008難治性がん（代表例：膵がん）の5年生存率　胆道（女性）</t>
  </si>
  <si>
    <t>000008難治性がん（代表例：膵がん）の5年生存率全国がん登録／院内がん登録ー胆道（女性）がん課</t>
  </si>
  <si>
    <t>胆道（女性）</t>
  </si>
  <si>
    <t>難治性がん（代表例：膵がん）の5年生存率　胆道（女性）</t>
    <rPh sb="0" eb="3">
      <t>ナンチセイ</t>
    </rPh>
    <rPh sb="6" eb="8">
      <t>ダイヒョウ</t>
    </rPh>
    <rPh sb="8" eb="9">
      <t>レイ</t>
    </rPh>
    <rPh sb="10" eb="11">
      <t>スイ</t>
    </rPh>
    <rPh sb="16" eb="17">
      <t>ネン</t>
    </rPh>
    <rPh sb="17" eb="19">
      <t>セイゾン</t>
    </rPh>
    <rPh sb="19" eb="20">
      <t>リツ</t>
    </rPh>
    <phoneticPr fontId="3"/>
  </si>
  <si>
    <t>高知県</t>
  </si>
  <si>
    <t>000008難治性がん（代表例：膵がん）の5年生存率　膵（女性）</t>
  </si>
  <si>
    <t>000008難治性がん（代表例：膵がん）の5年生存率全国がん登録／院内がん登録ー膵（女性）がん課</t>
  </si>
  <si>
    <t>膵（女性）</t>
  </si>
  <si>
    <t>難治性がん（代表例：膵がん）の5年生存率　膵（女性）</t>
    <rPh sb="0" eb="3">
      <t>ナンチセイ</t>
    </rPh>
    <rPh sb="6" eb="8">
      <t>ダイヒョウ</t>
    </rPh>
    <rPh sb="8" eb="9">
      <t>レイ</t>
    </rPh>
    <rPh sb="10" eb="11">
      <t>スイ</t>
    </rPh>
    <rPh sb="16" eb="17">
      <t>ネン</t>
    </rPh>
    <rPh sb="17" eb="19">
      <t>セイゾン</t>
    </rPh>
    <rPh sb="19" eb="20">
      <t>リツ</t>
    </rPh>
    <phoneticPr fontId="3"/>
  </si>
  <si>
    <t>福岡県</t>
  </si>
  <si>
    <t>000008難治性がん（代表例：膵がん）の5年生存率　小細胞肺がん（女性）</t>
  </si>
  <si>
    <t>000008難治性がん（代表例：膵がん）の5年生存率全国がん登録／院内がん登録ー小細胞肺がん（女性）がん課</t>
  </si>
  <si>
    <t>小細胞肺がん（女性）</t>
  </si>
  <si>
    <t>難治性がん（代表例：膵がん）の5年生存率　小細胞肺がん（女性）</t>
    <rPh sb="0" eb="3">
      <t>ナンチセイ</t>
    </rPh>
    <rPh sb="6" eb="8">
      <t>ダイヒョウ</t>
    </rPh>
    <rPh sb="8" eb="9">
      <t>レイ</t>
    </rPh>
    <rPh sb="10" eb="11">
      <t>スイ</t>
    </rPh>
    <rPh sb="16" eb="17">
      <t>ネン</t>
    </rPh>
    <rPh sb="17" eb="19">
      <t>セイゾン</t>
    </rPh>
    <rPh sb="19" eb="20">
      <t>リツ</t>
    </rPh>
    <phoneticPr fontId="3"/>
  </si>
  <si>
    <t>佐賀県</t>
  </si>
  <si>
    <t>000009小児がん患者の5年生存率</t>
  </si>
  <si>
    <t>000009小児がん患者の5年生存率全国がん登録／院内がん登録ーーがん課</t>
  </si>
  <si>
    <t>000009</t>
  </si>
  <si>
    <t>小児がん患者の5年生存率</t>
  </si>
  <si>
    <r>
      <rPr>
        <u/>
        <sz val="15"/>
        <color theme="1"/>
        <rFont val="Yu Gothic UI Semibold"/>
        <family val="3"/>
        <charset val="128"/>
      </rPr>
      <t>小児がん患者の</t>
    </r>
    <r>
      <rPr>
        <sz val="15"/>
        <color theme="1"/>
        <rFont val="Yu Gothic UI Semibold"/>
        <family val="3"/>
        <charset val="128"/>
      </rPr>
      <t>生存率向上</t>
    </r>
    <rPh sb="0" eb="2">
      <t>ショウニ</t>
    </rPh>
    <rPh sb="4" eb="6">
      <t>カンジャ</t>
    </rPh>
    <rPh sb="7" eb="9">
      <t>セイゾン</t>
    </rPh>
    <rPh sb="9" eb="10">
      <t>リツ</t>
    </rPh>
    <rPh sb="10" eb="12">
      <t>コウジョウ</t>
    </rPh>
    <phoneticPr fontId="3"/>
  </si>
  <si>
    <t>小児がん患者の5年生存率</t>
    <rPh sb="0" eb="2">
      <t>ショウニ</t>
    </rPh>
    <rPh sb="4" eb="6">
      <t>カンジャ</t>
    </rPh>
    <rPh sb="8" eb="9">
      <t>ネン</t>
    </rPh>
    <rPh sb="9" eb="11">
      <t>セイゾン</t>
    </rPh>
    <rPh sb="11" eb="12">
      <t>リツ</t>
    </rPh>
    <phoneticPr fontId="3"/>
  </si>
  <si>
    <t>長崎県</t>
  </si>
  <si>
    <t>000010現在自分らしい日常生活を送れていると感じるがん患者の割合</t>
  </si>
  <si>
    <t>000010現在自分らしい日常生活を送れていると感じるがん患者の割合患者体験調査、小児患者体験調査（小児はH30該当項目なし）ーーがん課</t>
  </si>
  <si>
    <t>000010</t>
  </si>
  <si>
    <t>現在自分らしい日常生活を送れていると感じるがん患者の割合</t>
  </si>
  <si>
    <t>患者体験調査、小児患者体験調査（小児はH30該当項目なし）</t>
  </si>
  <si>
    <t>髙橋班</t>
  </si>
  <si>
    <t>全てのがん患者及びその家族の苦痛の軽減並びに療養生活の質の維持向上</t>
  </si>
  <si>
    <t>現在自分らしい日常生活を送れていると感じるがん患者の割合</t>
    <rPh sb="0" eb="2">
      <t>ゲンザイ</t>
    </rPh>
    <rPh sb="2" eb="4">
      <t>ジブン</t>
    </rPh>
    <rPh sb="7" eb="9">
      <t>ニチジョウ</t>
    </rPh>
    <rPh sb="9" eb="11">
      <t>セイカツ</t>
    </rPh>
    <rPh sb="12" eb="13">
      <t>オク</t>
    </rPh>
    <rPh sb="18" eb="19">
      <t>カン</t>
    </rPh>
    <rPh sb="23" eb="25">
      <t>カンジャ</t>
    </rPh>
    <rPh sb="26" eb="28">
      <t>ワリアイ</t>
    </rPh>
    <phoneticPr fontId="3"/>
  </si>
  <si>
    <t>熊本県</t>
  </si>
  <si>
    <t>000011現在自分らしい日常生活を送れていると感じる希少がん患者の割合</t>
  </si>
  <si>
    <t>000011現在自分らしい日常生活を送れていると感じる希少がん患者の割合患者体験調査ーーがん課</t>
  </si>
  <si>
    <t>000011</t>
  </si>
  <si>
    <t>現在自分らしい日常生活を送れていると感じる希少がん患者の割合</t>
  </si>
  <si>
    <t>患者体験調査</t>
  </si>
  <si>
    <r>
      <rPr>
        <u/>
        <sz val="15"/>
        <color theme="1"/>
        <rFont val="Yu Gothic UI Semibold"/>
        <family val="3"/>
        <charset val="128"/>
      </rPr>
      <t>希少がん患者及びその家族の</t>
    </r>
    <r>
      <rPr>
        <sz val="15"/>
        <color theme="1"/>
        <rFont val="Yu Gothic UI Semibold"/>
        <family val="3"/>
        <charset val="128"/>
      </rPr>
      <t>苦痛の軽減並びに療養生活の質の維持向上</t>
    </r>
    <rPh sb="0" eb="2">
      <t>キショウ</t>
    </rPh>
    <phoneticPr fontId="3"/>
  </si>
  <si>
    <t>現在自分らしい日常生活を送れていると感じる希少がん患者の割合</t>
    <rPh sb="0" eb="2">
      <t>ゲンザイ</t>
    </rPh>
    <rPh sb="2" eb="4">
      <t>ジブン</t>
    </rPh>
    <rPh sb="7" eb="9">
      <t>ニチジョウ</t>
    </rPh>
    <rPh sb="9" eb="11">
      <t>セイカツ</t>
    </rPh>
    <rPh sb="12" eb="13">
      <t>オク</t>
    </rPh>
    <rPh sb="18" eb="19">
      <t>カン</t>
    </rPh>
    <rPh sb="21" eb="23">
      <t>キショウ</t>
    </rPh>
    <rPh sb="25" eb="27">
      <t>カンジャ</t>
    </rPh>
    <rPh sb="28" eb="30">
      <t>ワリアイ</t>
    </rPh>
    <phoneticPr fontId="3"/>
  </si>
  <si>
    <t>大分県</t>
  </si>
  <si>
    <t>000012現在自分らしい日常生活を送れていると感じる若年がん患者の割合</t>
  </si>
  <si>
    <t>000012現在自分らしい日常生活を送れていると感じる若年がん患者の割合患者体験調査ーーがん課</t>
  </si>
  <si>
    <t>000012</t>
  </si>
  <si>
    <t>現在自分らしい日常生活を送れていると感じる若年がん患者の割合</t>
  </si>
  <si>
    <r>
      <rPr>
        <u/>
        <sz val="15"/>
        <color theme="1"/>
        <rFont val="Yu Gothic UI Semibold"/>
        <family val="3"/>
        <charset val="128"/>
      </rPr>
      <t>若年がん患者及びその家族の</t>
    </r>
    <r>
      <rPr>
        <sz val="15"/>
        <color theme="1"/>
        <rFont val="Yu Gothic UI Semibold"/>
        <family val="3"/>
        <charset val="128"/>
      </rPr>
      <t>苦痛の軽減並びに療養生活の質の維持向上</t>
    </r>
    <rPh sb="0" eb="2">
      <t>ジャクネン</t>
    </rPh>
    <phoneticPr fontId="3"/>
  </si>
  <si>
    <t>現在自分らしい日常生活を送れていると感じる若年がん患者の割合</t>
    <rPh sb="0" eb="2">
      <t>ゲンザイ</t>
    </rPh>
    <rPh sb="2" eb="4">
      <t>ジブン</t>
    </rPh>
    <rPh sb="7" eb="9">
      <t>ニチジョウ</t>
    </rPh>
    <rPh sb="9" eb="11">
      <t>セイカツ</t>
    </rPh>
    <rPh sb="12" eb="13">
      <t>オク</t>
    </rPh>
    <rPh sb="18" eb="19">
      <t>カン</t>
    </rPh>
    <rPh sb="21" eb="23">
      <t>ジャクネン</t>
    </rPh>
    <rPh sb="25" eb="27">
      <t>カンジャ</t>
    </rPh>
    <rPh sb="28" eb="30">
      <t>ワリアイ</t>
    </rPh>
    <phoneticPr fontId="3"/>
  </si>
  <si>
    <t>宮崎県</t>
  </si>
  <si>
    <t>100001がん種別年齢調整罹患率（胃）</t>
  </si>
  <si>
    <t>100001がん種別年齢調整罹患率（胃・大腸・肺・女性乳房・喫煙関連がん）全国がん登録【旧基準人口】（男女計・全年齢・全進展度; 人口10万対; 2019年）胃がん課</t>
  </si>
  <si>
    <t>がん種別年齢調整罹患率（胃・大腸・肺・女性乳房・喫煙関連がん）</t>
  </si>
  <si>
    <t>がん種別罹患率減少（胃・大腸・肺・女性乳房・喫煙関連がん）</t>
    <rPh sb="2" eb="4">
      <t>シュベツ</t>
    </rPh>
    <rPh sb="4" eb="7">
      <t>リカンリツ</t>
    </rPh>
    <rPh sb="7" eb="9">
      <t>ゲンショウ</t>
    </rPh>
    <phoneticPr fontId="3"/>
  </si>
  <si>
    <t>がん種別年齢調整罹患率（胃）</t>
    <rPh sb="2" eb="3">
      <t>シュ</t>
    </rPh>
    <rPh sb="3" eb="4">
      <t>ベツ</t>
    </rPh>
    <rPh sb="4" eb="6">
      <t>ネンレイ</t>
    </rPh>
    <rPh sb="6" eb="8">
      <t>チョウセイ</t>
    </rPh>
    <rPh sb="8" eb="10">
      <t>リカン</t>
    </rPh>
    <rPh sb="10" eb="11">
      <t>リツ</t>
    </rPh>
    <rPh sb="12" eb="13">
      <t>イ</t>
    </rPh>
    <phoneticPr fontId="3"/>
  </si>
  <si>
    <t>鹿児島県</t>
  </si>
  <si>
    <t>100001がん種別年齢調整罹患率（大腸）</t>
  </si>
  <si>
    <t>100001がん種別年齢調整罹患率（胃・大腸・肺・女性乳房・喫煙関連がん）全国がん登録【旧基準人口】（男女計・全年齢・全進展度; 人口10万対; 2019年）大腸がん課</t>
  </si>
  <si>
    <t>がん種別年齢調整罹患率（大腸）</t>
    <rPh sb="2" eb="3">
      <t>シュ</t>
    </rPh>
    <rPh sb="3" eb="4">
      <t>ベツ</t>
    </rPh>
    <rPh sb="4" eb="6">
      <t>ネンレイ</t>
    </rPh>
    <rPh sb="6" eb="8">
      <t>チョウセイ</t>
    </rPh>
    <rPh sb="8" eb="10">
      <t>リカン</t>
    </rPh>
    <rPh sb="10" eb="11">
      <t>リツ</t>
    </rPh>
    <rPh sb="12" eb="14">
      <t>ダイチョウ</t>
    </rPh>
    <phoneticPr fontId="3"/>
  </si>
  <si>
    <t>沖縄県</t>
  </si>
  <si>
    <t>100001がん種別年齢調整罹患率（肝）</t>
  </si>
  <si>
    <t>100001がん種別年齢調整罹患率（胃・大腸・肺・女性乳房・喫煙関連がん）全国がん登録【旧基準人口】（男女計・全年齢・全進展度; 人口10万対; 2019年）肝がん課</t>
  </si>
  <si>
    <t>がん種別年齢調整罹患率（肝）</t>
    <rPh sb="2" eb="3">
      <t>シュ</t>
    </rPh>
    <rPh sb="3" eb="4">
      <t>ベツ</t>
    </rPh>
    <rPh sb="4" eb="6">
      <t>ネンレイ</t>
    </rPh>
    <rPh sb="6" eb="8">
      <t>チョウセイ</t>
    </rPh>
    <rPh sb="8" eb="10">
      <t>リカン</t>
    </rPh>
    <rPh sb="10" eb="11">
      <t>リツ</t>
    </rPh>
    <rPh sb="12" eb="13">
      <t>キモ</t>
    </rPh>
    <phoneticPr fontId="3"/>
  </si>
  <si>
    <t>100001がん種別年齢調整罹患率（肺）</t>
  </si>
  <si>
    <t>100001がん種別年齢調整罹患率（胃・大腸・肺・女性乳房・喫煙関連がん）全国がん登録【旧基準人口】（男女計・全年齢・全進展度; 人口10万対; 2019年）肺がん課</t>
  </si>
  <si>
    <t>がん種別年齢調整罹患率（肺）</t>
    <rPh sb="2" eb="3">
      <t>シュ</t>
    </rPh>
    <rPh sb="3" eb="4">
      <t>ベツ</t>
    </rPh>
    <rPh sb="4" eb="6">
      <t>ネンレイ</t>
    </rPh>
    <rPh sb="6" eb="8">
      <t>チョウセイ</t>
    </rPh>
    <rPh sb="8" eb="10">
      <t>リカン</t>
    </rPh>
    <rPh sb="10" eb="11">
      <t>リツ</t>
    </rPh>
    <phoneticPr fontId="3"/>
  </si>
  <si>
    <t>100001がん種別年齢調整罹患率（女性乳房）</t>
  </si>
  <si>
    <t>100001がん種別年齢調整罹患率（胃・大腸・肺・女性乳房・喫煙関連がん）全国がん登録【旧基準人口】（男女計・全年齢・全進展度; 人口10万対; 2019年）女性乳房がん課</t>
  </si>
  <si>
    <t>がん種別年齢調整罹患率（女性乳房）</t>
    <rPh sb="2" eb="3">
      <t>シュ</t>
    </rPh>
    <rPh sb="3" eb="4">
      <t>ベツ</t>
    </rPh>
    <rPh sb="4" eb="6">
      <t>ネンレイ</t>
    </rPh>
    <rPh sb="6" eb="8">
      <t>チョウセイ</t>
    </rPh>
    <rPh sb="8" eb="10">
      <t>リカン</t>
    </rPh>
    <rPh sb="10" eb="11">
      <t>リツ</t>
    </rPh>
    <rPh sb="12" eb="14">
      <t>ジョセイ</t>
    </rPh>
    <rPh sb="14" eb="16">
      <t>ニュウボウ</t>
    </rPh>
    <phoneticPr fontId="3"/>
  </si>
  <si>
    <t>100002がん種別年齢調整罹患率（肝）</t>
  </si>
  <si>
    <t>100002がん種別年齢調整罹患率（肝・ATL・子宮頸部）全国がん登録-肝がん課</t>
  </si>
  <si>
    <t>がん種別年齢調整罹患率（肝・ATL・子宮頸部）</t>
  </si>
  <si>
    <t>-</t>
  </si>
  <si>
    <t>がん種別罹患率減少（肝・ATL・子宮頸部）</t>
    <rPh sb="2" eb="4">
      <t>シュベツ</t>
    </rPh>
    <rPh sb="4" eb="7">
      <t>リカンリツ</t>
    </rPh>
    <rPh sb="7" eb="9">
      <t>ゲンショウ</t>
    </rPh>
    <phoneticPr fontId="3"/>
  </si>
  <si>
    <t>がん種別年齢調整罹患率（肝）</t>
    <rPh sb="2" eb="3">
      <t>シュ</t>
    </rPh>
    <rPh sb="3" eb="4">
      <t>ベツ</t>
    </rPh>
    <rPh sb="4" eb="6">
      <t>ネンレイ</t>
    </rPh>
    <rPh sb="6" eb="8">
      <t>チョウセイ</t>
    </rPh>
    <rPh sb="8" eb="10">
      <t>リカン</t>
    </rPh>
    <rPh sb="10" eb="11">
      <t>リツ</t>
    </rPh>
    <phoneticPr fontId="3"/>
  </si>
  <si>
    <t>100002がん種別年齢調整罹患率（ATL）</t>
  </si>
  <si>
    <t>100002がん種別年齢調整罹患率（肝・ATL・子宮頸部）全国がん登録-ATLがん課</t>
  </si>
  <si>
    <t>ATL</t>
  </si>
  <si>
    <t>がん種別年齢調整罹患率（ATL）</t>
    <rPh sb="2" eb="3">
      <t>シュ</t>
    </rPh>
    <rPh sb="3" eb="4">
      <t>ベツ</t>
    </rPh>
    <rPh sb="4" eb="6">
      <t>ネンレイ</t>
    </rPh>
    <rPh sb="6" eb="8">
      <t>チョウセイ</t>
    </rPh>
    <rPh sb="8" eb="10">
      <t>リカン</t>
    </rPh>
    <rPh sb="10" eb="11">
      <t>リツ</t>
    </rPh>
    <phoneticPr fontId="3"/>
  </si>
  <si>
    <t>100002がん種別年齢調整罹患率（子宮頸部）</t>
  </si>
  <si>
    <t>100002がん種別年齢調整罹患率（肝・ATL・子宮頸部）全国がん登録-子宮頸部がん課</t>
  </si>
  <si>
    <t>がん種別年齢調整罹患率（子宮頸部）</t>
    <rPh sb="2" eb="3">
      <t>シュ</t>
    </rPh>
    <rPh sb="3" eb="4">
      <t>ベツ</t>
    </rPh>
    <rPh sb="4" eb="6">
      <t>ネンレイ</t>
    </rPh>
    <rPh sb="6" eb="8">
      <t>チョウセイ</t>
    </rPh>
    <rPh sb="8" eb="10">
      <t>リカン</t>
    </rPh>
    <rPh sb="10" eb="11">
      <t>リツ</t>
    </rPh>
    <phoneticPr fontId="3"/>
  </si>
  <si>
    <t>100003検診がん種別早期がん割合（胃）</t>
  </si>
  <si>
    <t>100003検診がん種別早期がん割合全国がん登録-胃がん課</t>
  </si>
  <si>
    <t>検診がん種別早期がん割合</t>
  </si>
  <si>
    <t>検診がん種の早期がん割合の増加</t>
    <rPh sb="0" eb="2">
      <t>ケンシン</t>
    </rPh>
    <rPh sb="4" eb="5">
      <t>シュ</t>
    </rPh>
    <rPh sb="6" eb="8">
      <t>ソウキ</t>
    </rPh>
    <rPh sb="10" eb="12">
      <t>ワリアイ</t>
    </rPh>
    <rPh sb="13" eb="15">
      <t>ゾウカ</t>
    </rPh>
    <phoneticPr fontId="3"/>
  </si>
  <si>
    <t>検診がん種別早期がん割合（胃）</t>
    <rPh sb="0" eb="2">
      <t>ケンシン</t>
    </rPh>
    <rPh sb="4" eb="5">
      <t>シュ</t>
    </rPh>
    <rPh sb="5" eb="6">
      <t>ベツ</t>
    </rPh>
    <rPh sb="6" eb="8">
      <t>ソウキ</t>
    </rPh>
    <rPh sb="10" eb="12">
      <t>ワリアイ</t>
    </rPh>
    <rPh sb="13" eb="14">
      <t>イ</t>
    </rPh>
    <phoneticPr fontId="3"/>
  </si>
  <si>
    <t>100003検診がん種別早期がん割合（大腸）</t>
  </si>
  <si>
    <t>100003検診がん種別早期がん割合全国がん登録-大腸がん課</t>
  </si>
  <si>
    <t>検診がん種別早期がん割合（大腸）</t>
    <rPh sb="0" eb="2">
      <t>ケンシン</t>
    </rPh>
    <rPh sb="4" eb="6">
      <t>シュベツ</t>
    </rPh>
    <rPh sb="6" eb="8">
      <t>ソウキ</t>
    </rPh>
    <rPh sb="10" eb="12">
      <t>ワリアイ</t>
    </rPh>
    <rPh sb="13" eb="15">
      <t>ダイチョウ</t>
    </rPh>
    <phoneticPr fontId="3"/>
  </si>
  <si>
    <t>100003検診がん種別早期がん割合（肺）</t>
  </si>
  <si>
    <t>100003検診がん種別早期がん割合全国がん登録-肺がん課</t>
  </si>
  <si>
    <t>検診がん種別早期がん割合（肺）</t>
    <rPh sb="0" eb="2">
      <t>ケンシン</t>
    </rPh>
    <rPh sb="4" eb="5">
      <t>シュ</t>
    </rPh>
    <rPh sb="5" eb="6">
      <t>ベツ</t>
    </rPh>
    <rPh sb="6" eb="8">
      <t>ソウキ</t>
    </rPh>
    <rPh sb="10" eb="12">
      <t>ワリアイ</t>
    </rPh>
    <rPh sb="13" eb="14">
      <t>ハイ</t>
    </rPh>
    <phoneticPr fontId="3"/>
  </si>
  <si>
    <t>100003検診がん種別早期がん割合（乳）</t>
  </si>
  <si>
    <t>100003検診がん種別早期がん割合全国がん登録-乳がん課</t>
  </si>
  <si>
    <t>乳</t>
    <rPh sb="0" eb="1">
      <t>チチ</t>
    </rPh>
    <phoneticPr fontId="3"/>
  </si>
  <si>
    <t>検診がん種別早期がん割合（乳）</t>
    <rPh sb="0" eb="2">
      <t>ケンシン</t>
    </rPh>
    <rPh sb="4" eb="6">
      <t>シュベツ</t>
    </rPh>
    <rPh sb="6" eb="8">
      <t>ソウキ</t>
    </rPh>
    <rPh sb="10" eb="12">
      <t>ワリアイ</t>
    </rPh>
    <rPh sb="13" eb="14">
      <t>ニュウ</t>
    </rPh>
    <phoneticPr fontId="3"/>
  </si>
  <si>
    <t>100003検診がん種別早期がん割合（子宮頸）</t>
  </si>
  <si>
    <t>100003検診がん種別早期がん割合全国がん登録-子宮頸がん課</t>
  </si>
  <si>
    <t>子宮頸</t>
    <rPh sb="0" eb="2">
      <t>シキュウ</t>
    </rPh>
    <rPh sb="2" eb="3">
      <t>ケイ</t>
    </rPh>
    <phoneticPr fontId="3"/>
  </si>
  <si>
    <t>検診がん種別早期がん割合（子宮頸）</t>
    <rPh sb="0" eb="2">
      <t>ケンシン</t>
    </rPh>
    <rPh sb="4" eb="5">
      <t>シュ</t>
    </rPh>
    <rPh sb="5" eb="6">
      <t>ベツ</t>
    </rPh>
    <rPh sb="6" eb="8">
      <t>ソウキ</t>
    </rPh>
    <rPh sb="10" eb="12">
      <t>ワリアイ</t>
    </rPh>
    <rPh sb="13" eb="15">
      <t>シキュウ</t>
    </rPh>
    <rPh sb="15" eb="16">
      <t>ケイ</t>
    </rPh>
    <phoneticPr fontId="3"/>
  </si>
  <si>
    <t>100004検診がん種別進行がん罹患率（胃）</t>
  </si>
  <si>
    <t>100004検診がん種別進行がん罹患率全国がん登録-胃がん課</t>
  </si>
  <si>
    <t>検診がん種別進行がん罹患率</t>
  </si>
  <si>
    <t>検診がん種の進行がん罹患率の減少</t>
    <rPh sb="0" eb="2">
      <t>ケンシン</t>
    </rPh>
    <rPh sb="4" eb="5">
      <t>シュ</t>
    </rPh>
    <rPh sb="6" eb="8">
      <t>シンコウ</t>
    </rPh>
    <rPh sb="10" eb="12">
      <t>リカン</t>
    </rPh>
    <rPh sb="12" eb="13">
      <t>リツ</t>
    </rPh>
    <rPh sb="14" eb="16">
      <t>ゲンショウ</t>
    </rPh>
    <phoneticPr fontId="3"/>
  </si>
  <si>
    <t>検診がん種別進行がん罹患率（胃）</t>
    <rPh sb="0" eb="2">
      <t>ケンシン</t>
    </rPh>
    <rPh sb="4" eb="5">
      <t>シュ</t>
    </rPh>
    <rPh sb="5" eb="6">
      <t>ベツ</t>
    </rPh>
    <rPh sb="6" eb="8">
      <t>シンコウ</t>
    </rPh>
    <rPh sb="10" eb="13">
      <t>リカンリツ</t>
    </rPh>
    <rPh sb="14" eb="15">
      <t>イ</t>
    </rPh>
    <phoneticPr fontId="3"/>
  </si>
  <si>
    <t>100004検診がん種別進行がん罹患率（大腸）</t>
  </si>
  <si>
    <t>100004検診がん種別進行がん罹患率全国がん登録-大腸がん課</t>
  </si>
  <si>
    <t>検診がん種別進行がん罹患率（大腸）</t>
    <rPh sb="0" eb="2">
      <t>ケンシン</t>
    </rPh>
    <rPh sb="4" eb="5">
      <t>シュ</t>
    </rPh>
    <rPh sb="5" eb="6">
      <t>ベツ</t>
    </rPh>
    <rPh sb="6" eb="8">
      <t>シンコウ</t>
    </rPh>
    <rPh sb="10" eb="13">
      <t>リカンリツ</t>
    </rPh>
    <rPh sb="14" eb="16">
      <t>ダイチョウ</t>
    </rPh>
    <phoneticPr fontId="3"/>
  </si>
  <si>
    <t>100004検診がん種別進行がん罹患率（肺）</t>
  </si>
  <si>
    <t>100004検診がん種別進行がん罹患率全国がん登録-肺がん課</t>
  </si>
  <si>
    <t>検診がん種別進行がん罹患率（肺）</t>
    <rPh sb="0" eb="2">
      <t>ケンシン</t>
    </rPh>
    <rPh sb="4" eb="5">
      <t>シュ</t>
    </rPh>
    <rPh sb="5" eb="6">
      <t>ベツ</t>
    </rPh>
    <rPh sb="6" eb="8">
      <t>シンコウ</t>
    </rPh>
    <rPh sb="10" eb="13">
      <t>リカンリツ</t>
    </rPh>
    <rPh sb="14" eb="15">
      <t>ハイ</t>
    </rPh>
    <phoneticPr fontId="3"/>
  </si>
  <si>
    <t>100004検診がん種別進行がん罹患率（乳）</t>
  </si>
  <si>
    <t>100004検診がん種別進行がん罹患率全国がん登録-乳がん課</t>
  </si>
  <si>
    <t>検診がん種別進行がん罹患率（乳）</t>
    <rPh sb="0" eb="2">
      <t>ケンシン</t>
    </rPh>
    <rPh sb="4" eb="6">
      <t>シュベツ</t>
    </rPh>
    <rPh sb="6" eb="8">
      <t>シンコウ</t>
    </rPh>
    <rPh sb="10" eb="12">
      <t>リカン</t>
    </rPh>
    <rPh sb="12" eb="13">
      <t>リツ</t>
    </rPh>
    <rPh sb="14" eb="15">
      <t>ニュウ</t>
    </rPh>
    <phoneticPr fontId="3"/>
  </si>
  <si>
    <t>100004検診がん種別進行がん罹患率（子宮頸）</t>
  </si>
  <si>
    <t>100004検診がん種別進行がん罹患率全国がん登録-子宮頸がん課</t>
  </si>
  <si>
    <t>検診がん種別進行がん罹患率（子宮頸）</t>
    <rPh sb="0" eb="2">
      <t>ケンシン</t>
    </rPh>
    <rPh sb="4" eb="5">
      <t>シュ</t>
    </rPh>
    <rPh sb="5" eb="6">
      <t>ベツ</t>
    </rPh>
    <rPh sb="6" eb="8">
      <t>シンコウ</t>
    </rPh>
    <rPh sb="10" eb="13">
      <t>リカンリツ</t>
    </rPh>
    <rPh sb="14" eb="16">
      <t>シキュウ</t>
    </rPh>
    <rPh sb="16" eb="17">
      <t>ケイ</t>
    </rPh>
    <phoneticPr fontId="3"/>
  </si>
  <si>
    <t>111101拠点病院等*で実施した、地域を対象とした、がんに関するセミナー等の開催回数（総数）</t>
  </si>
  <si>
    <t>111101拠点病院等*1で実施した、地域を対象とした、がんに関するセミナー等の開催回数（総数）現況報告書令和４年ーがん課</t>
  </si>
  <si>
    <t>拠点病院等*1で実施した、地域を対象とした、がんに関するセミナー等の開催回数（総数）</t>
  </si>
  <si>
    <t>現況報告書</t>
  </si>
  <si>
    <t>令和４年</t>
  </si>
  <si>
    <t>拠点・共生</t>
  </si>
  <si>
    <t>【拠点病院等】地域へのがんの予防に関する普及啓発を実施するとともに、必要に応じてがん相談支援センターが窓口となり、病院全体でがんの予防に関する情報を提供できる体制を整備</t>
    <rPh sb="1" eb="3">
      <t>キョテン</t>
    </rPh>
    <rPh sb="3" eb="5">
      <t>ビョウイン</t>
    </rPh>
    <rPh sb="5" eb="6">
      <t>ナド</t>
    </rPh>
    <rPh sb="7" eb="9">
      <t>チイキ</t>
    </rPh>
    <phoneticPr fontId="3"/>
  </si>
  <si>
    <t>拠点病院等*で実施した、地域を対象とした、がんに関するセミナー等の開催回数（総数）</t>
  </si>
  <si>
    <t>111201BMI18.5以上25未満（65歳以上はBMI20を超え25未満）の者の割合</t>
  </si>
  <si>
    <t>111201BMI18.5以上25未満（65歳以上はBMI20を超え25未満）の者の割合国民健康・栄養調査ーー健康課＞栄養指導</t>
  </si>
  <si>
    <t>BMI18.5以上25未満（65歳以上はBMI20を超え25未満）の者の割合</t>
  </si>
  <si>
    <t>国民健康・栄養調査</t>
    <rPh sb="0" eb="2">
      <t>コクミン</t>
    </rPh>
    <rPh sb="2" eb="4">
      <t>ケンコウ</t>
    </rPh>
    <rPh sb="5" eb="7">
      <t>エイヨウ</t>
    </rPh>
    <rPh sb="7" eb="9">
      <t>チョウサ</t>
    </rPh>
    <phoneticPr fontId="1"/>
  </si>
  <si>
    <t>健康課＞栄養指導</t>
  </si>
  <si>
    <t>健康局健康課</t>
  </si>
  <si>
    <r>
      <t>栄養・食生活①適正体重を維持している者の増加</t>
    </r>
    <r>
      <rPr>
        <sz val="9"/>
        <rFont val="Yu Gothic UI Semibold"/>
        <family val="3"/>
        <charset val="128"/>
      </rPr>
      <t>（肥満、若年女性のやせ、低栄養傾向の高齢者の減少）</t>
    </r>
    <rPh sb="7" eb="9">
      <t>テキセイ</t>
    </rPh>
    <rPh sb="9" eb="11">
      <t>タイジュウ</t>
    </rPh>
    <rPh sb="12" eb="14">
      <t>イジ</t>
    </rPh>
    <rPh sb="18" eb="19">
      <t>モノ</t>
    </rPh>
    <rPh sb="20" eb="22">
      <t>ゾウカ</t>
    </rPh>
    <rPh sb="23" eb="25">
      <t>ヒマン</t>
    </rPh>
    <rPh sb="26" eb="28">
      <t>ジャクネン</t>
    </rPh>
    <rPh sb="28" eb="30">
      <t>ジョセイ</t>
    </rPh>
    <rPh sb="34" eb="37">
      <t>テイエイヨウ</t>
    </rPh>
    <rPh sb="37" eb="39">
      <t>ケイコウ</t>
    </rPh>
    <rPh sb="40" eb="43">
      <t>コウレイシャ</t>
    </rPh>
    <rPh sb="44" eb="46">
      <t>ゲンショウ</t>
    </rPh>
    <phoneticPr fontId="3"/>
  </si>
  <si>
    <t>BMI18.5以上25未満（65歳以上はBMI20を超え25未満）の者の割合</t>
    <rPh sb="7" eb="9">
      <t>イジョウ</t>
    </rPh>
    <rPh sb="11" eb="13">
      <t>ミマン</t>
    </rPh>
    <rPh sb="16" eb="17">
      <t>サイ</t>
    </rPh>
    <rPh sb="17" eb="19">
      <t>イジョウ</t>
    </rPh>
    <rPh sb="26" eb="27">
      <t>コ</t>
    </rPh>
    <rPh sb="30" eb="32">
      <t>ミマン</t>
    </rPh>
    <rPh sb="34" eb="35">
      <t>モノ</t>
    </rPh>
    <rPh sb="36" eb="38">
      <t>ワリアイ</t>
    </rPh>
    <phoneticPr fontId="36"/>
  </si>
  <si>
    <t>111202食塩摂取量の平均値</t>
  </si>
  <si>
    <t>111202食塩摂取量の平均値国民健康・栄養調査ーー健康課＞栄養指導</t>
  </si>
  <si>
    <t>食塩摂取量の平均値</t>
  </si>
  <si>
    <t>栄養・食生活②食塩摂取量の減少</t>
    <rPh sb="7" eb="9">
      <t>ショクエン</t>
    </rPh>
    <rPh sb="9" eb="12">
      <t>セッシュリョウ</t>
    </rPh>
    <rPh sb="13" eb="15">
      <t>ゲンショウ</t>
    </rPh>
    <phoneticPr fontId="3"/>
  </si>
  <si>
    <t>食塩摂取量の平均値</t>
    <rPh sb="0" eb="2">
      <t>ショクエン</t>
    </rPh>
    <rPh sb="2" eb="4">
      <t>セッシュ</t>
    </rPh>
    <rPh sb="4" eb="5">
      <t>リョウ</t>
    </rPh>
    <rPh sb="6" eb="9">
      <t>ヘイキンチ</t>
    </rPh>
    <phoneticPr fontId="36"/>
  </si>
  <si>
    <t>111203野菜摂取量の平均値</t>
  </si>
  <si>
    <t>111203野菜摂取量の平均値国民健康・栄養調査ーー健康課＞栄養指導</t>
  </si>
  <si>
    <t>野菜摂取量の平均値</t>
  </si>
  <si>
    <t>栄養・食生活③野菜摂取量の増加</t>
    <rPh sb="7" eb="9">
      <t>ヤサイ</t>
    </rPh>
    <phoneticPr fontId="3"/>
  </si>
  <si>
    <t>野菜摂取量の平均値</t>
    <rPh sb="0" eb="2">
      <t>ヤサイ</t>
    </rPh>
    <rPh sb="2" eb="5">
      <t>セッシュリョウ</t>
    </rPh>
    <rPh sb="6" eb="9">
      <t>ヘイキンチ</t>
    </rPh>
    <phoneticPr fontId="36"/>
  </si>
  <si>
    <t>111204果物摂取量の平均値</t>
  </si>
  <si>
    <t>111204果物摂取量の平均値国民健康・栄養調査ーー健康課＞栄養指導</t>
  </si>
  <si>
    <t>果物摂取量の平均値</t>
  </si>
  <si>
    <t>栄養・食生活④果物摂取量の改善</t>
    <rPh sb="7" eb="9">
      <t>クダモノ</t>
    </rPh>
    <rPh sb="13" eb="15">
      <t>カイゼン</t>
    </rPh>
    <phoneticPr fontId="3"/>
  </si>
  <si>
    <t>果物摂取量の平均値</t>
    <rPh sb="0" eb="2">
      <t>クダモノ</t>
    </rPh>
    <rPh sb="2" eb="5">
      <t>セッシュリョウ</t>
    </rPh>
    <rPh sb="6" eb="9">
      <t>ヘイキンチ</t>
    </rPh>
    <phoneticPr fontId="36"/>
  </si>
  <si>
    <t>111205１日の歩数の平均値</t>
  </si>
  <si>
    <t>111205１日の歩数の平均値国民健康・栄養調査ーー健康課＞健康指導（運動）</t>
  </si>
  <si>
    <t>１日の歩数の平均値</t>
  </si>
  <si>
    <t>健康課＞健康指導（運動）</t>
  </si>
  <si>
    <t>身体活動・運動①日常生活における歩数の増加</t>
  </si>
  <si>
    <t>１日の歩数の平均値</t>
    <rPh sb="1" eb="2">
      <t>ニチ</t>
    </rPh>
    <phoneticPr fontId="3"/>
  </si>
  <si>
    <t>111206運動習慣者の割合</t>
  </si>
  <si>
    <t>111206運動習慣者の割合国民健康・栄養調査ーー健康課＞健康指導（運動）</t>
  </si>
  <si>
    <t>運動習慣者の割合</t>
  </si>
  <si>
    <t>身体活動・運動②運動習慣者の増加</t>
  </si>
  <si>
    <t>運動習慣者の割合</t>
    <rPh sb="0" eb="2">
      <t>ウンドウ</t>
    </rPh>
    <rPh sb="2" eb="4">
      <t>シュウカン</t>
    </rPh>
    <rPh sb="4" eb="5">
      <t>モノ</t>
    </rPh>
    <rPh sb="6" eb="8">
      <t>ワリアイ</t>
    </rPh>
    <phoneticPr fontId="36"/>
  </si>
  <si>
    <t>111207１日当たりの純アルコール摂取量が男性40g以上、女性20g以上の者の割合（男）</t>
    <rPh sb="43" eb="44">
      <t>オトコ</t>
    </rPh>
    <phoneticPr fontId="3"/>
  </si>
  <si>
    <t>111207１日当たりの純アルコール摂取量が男性40g以上、女性20g以上の者の割合国民健康・栄養調査ーー健康課＞健康指導（飲酒）</t>
  </si>
  <si>
    <t>１日当たりの純アルコール摂取量が男性40g以上、女性20g以上の者の割合</t>
  </si>
  <si>
    <t>健康課＞健康指導（飲酒）</t>
  </si>
  <si>
    <t>飲酒①生活習慣病（NCDs）のリスクを高める量を飲酒している者の減少</t>
  </si>
  <si>
    <t>111207１日当たりの純アルコール摂取量が男性40g以上、女性20g以上の者の割合（女）</t>
    <rPh sb="43" eb="44">
      <t>オンナ</t>
    </rPh>
    <phoneticPr fontId="3"/>
  </si>
  <si>
    <t>111208中学生・高校生の飲酒者の割合</t>
  </si>
  <si>
    <t>111208中学生・高校生の飲酒者の割合厚生労働科学研究ーー健康課＞健康指導（飲酒）</t>
  </si>
  <si>
    <t>中学生・高校生の飲酒者の割合</t>
  </si>
  <si>
    <t>厚生労働科学研究</t>
  </si>
  <si>
    <t>飲酒②20歳未満の者の飲酒をなくす</t>
    <rPh sb="5" eb="6">
      <t>サイ</t>
    </rPh>
    <rPh sb="6" eb="8">
      <t>ミマン</t>
    </rPh>
    <phoneticPr fontId="3"/>
  </si>
  <si>
    <t>中学生・高校生の飲酒者の割合</t>
    <rPh sb="10" eb="11">
      <t>シャ</t>
    </rPh>
    <phoneticPr fontId="3"/>
  </si>
  <si>
    <t>11120920歳以上の者の喫煙率</t>
  </si>
  <si>
    <t>11120920歳以上の者の喫煙率国民健康・栄養調査ーー健康課＞健康指導（喫煙）</t>
  </si>
  <si>
    <t>20歳以上の者の喫煙率</t>
  </si>
  <si>
    <t>健康課＞健康指導（喫煙）</t>
  </si>
  <si>
    <t>喫煙①喫煙率の減少（喫煙をやめたい者がやめる）</t>
    <rPh sb="10" eb="12">
      <t>キツエン</t>
    </rPh>
    <rPh sb="17" eb="18">
      <t>モノ</t>
    </rPh>
    <phoneticPr fontId="3"/>
  </si>
  <si>
    <t>20歳以上の者の喫煙率</t>
    <rPh sb="2" eb="3">
      <t>サイ</t>
    </rPh>
    <rPh sb="3" eb="5">
      <t>イジョウ</t>
    </rPh>
    <rPh sb="6" eb="7">
      <t>モノ</t>
    </rPh>
    <rPh sb="8" eb="10">
      <t>キツエン</t>
    </rPh>
    <rPh sb="10" eb="11">
      <t>リツ</t>
    </rPh>
    <phoneticPr fontId="36"/>
  </si>
  <si>
    <t>111210望まない受動喫煙（家庭・職場・飲食店）の機会を有する者の割合</t>
  </si>
  <si>
    <t>111210望まない受動喫煙（家庭・職場・飲食店）の機会を有する者の割合国民健康・栄養調査ーー健康課＞健康指導（喫煙）</t>
  </si>
  <si>
    <t>望まない受動喫煙（家庭・職場・飲食店）の機会を有する者の割合</t>
  </si>
  <si>
    <t>喫煙②望まない受動喫煙の機会を有する者の減少　</t>
    <rPh sb="0" eb="2">
      <t>キツエン</t>
    </rPh>
    <rPh sb="3" eb="4">
      <t>ノゾ</t>
    </rPh>
    <rPh sb="7" eb="9">
      <t>ジュドウ</t>
    </rPh>
    <rPh sb="9" eb="11">
      <t>キツエン</t>
    </rPh>
    <rPh sb="12" eb="14">
      <t>キカイ</t>
    </rPh>
    <rPh sb="15" eb="16">
      <t>ユウ</t>
    </rPh>
    <rPh sb="18" eb="19">
      <t>モノ</t>
    </rPh>
    <rPh sb="20" eb="22">
      <t>ゲンショウ</t>
    </rPh>
    <phoneticPr fontId="36"/>
  </si>
  <si>
    <t>望まない受動喫煙（家庭・職場・飲食店）の機会を有する者の割合</t>
    <rPh sb="0" eb="1">
      <t>ノゾ</t>
    </rPh>
    <rPh sb="4" eb="6">
      <t>ジュドウ</t>
    </rPh>
    <rPh sb="6" eb="8">
      <t>キツエン</t>
    </rPh>
    <rPh sb="9" eb="11">
      <t>カテイ</t>
    </rPh>
    <rPh sb="12" eb="14">
      <t>ショクバ</t>
    </rPh>
    <rPh sb="15" eb="18">
      <t>インショクテン</t>
    </rPh>
    <rPh sb="20" eb="22">
      <t>キカイ</t>
    </rPh>
    <rPh sb="23" eb="24">
      <t>ユウ</t>
    </rPh>
    <rPh sb="26" eb="27">
      <t>モノ</t>
    </rPh>
    <rPh sb="28" eb="29">
      <t>ワリ</t>
    </rPh>
    <phoneticPr fontId="36"/>
  </si>
  <si>
    <t>111211中学生・高校生の喫煙者の割合</t>
  </si>
  <si>
    <t>111211中学生・高校生の喫煙者の割合厚生労働科学研究ーー健康課＞健康指導（喫煙）</t>
  </si>
  <si>
    <t>中学生・高校生の喫煙者の割合</t>
  </si>
  <si>
    <t>厚生労働科学研究</t>
    <rPh sb="0" eb="2">
      <t>コウセイ</t>
    </rPh>
    <rPh sb="2" eb="4">
      <t>ロウドウ</t>
    </rPh>
    <rPh sb="4" eb="6">
      <t>カガク</t>
    </rPh>
    <rPh sb="6" eb="8">
      <t>ケンキュウ</t>
    </rPh>
    <phoneticPr fontId="1"/>
  </si>
  <si>
    <t>喫煙③20歳未満の者の喫煙をなくす</t>
    <rPh sb="5" eb="6">
      <t>サイ</t>
    </rPh>
    <rPh sb="6" eb="8">
      <t>ミマン</t>
    </rPh>
    <phoneticPr fontId="3"/>
  </si>
  <si>
    <t>中学生・高校生の喫煙者の割合</t>
    <rPh sb="0" eb="3">
      <t>チュウガクセイ</t>
    </rPh>
    <rPh sb="4" eb="7">
      <t>コウコウセイ</t>
    </rPh>
    <rPh sb="8" eb="10">
      <t>キツエン</t>
    </rPh>
    <rPh sb="10" eb="11">
      <t>シャ</t>
    </rPh>
    <rPh sb="12" eb="14">
      <t>ワリアイ</t>
    </rPh>
    <phoneticPr fontId="36"/>
  </si>
  <si>
    <t>111212妊婦の喫煙率</t>
  </si>
  <si>
    <t>111212妊婦の喫煙率こども家庭庁ーー健康課＞健康指導（喫煙）</t>
  </si>
  <si>
    <t>妊婦の喫煙率</t>
  </si>
  <si>
    <t>こども家庭庁</t>
  </si>
  <si>
    <t>こども家庭庁成育局母子保健課</t>
  </si>
  <si>
    <t>喫煙④妊娠中の喫煙をなくす</t>
  </si>
  <si>
    <t>妊婦の喫煙率</t>
    <rPh sb="0" eb="2">
      <t>ニンプ</t>
    </rPh>
    <rPh sb="3" eb="5">
      <t>キツエン</t>
    </rPh>
    <rPh sb="5" eb="6">
      <t>リツ</t>
    </rPh>
    <phoneticPr fontId="36"/>
  </si>
  <si>
    <t>112101HPVワクチン定期予防接種実施率</t>
  </si>
  <si>
    <t>112101HPVワクチン定期予防接種実施率地域保健・健康増進事業報告令和３年度ー予防接種室</t>
  </si>
  <si>
    <t>HPVワクチン定期予防接種実施率</t>
  </si>
  <si>
    <t>地域保健・健康増進事業報告</t>
  </si>
  <si>
    <t>令和３年度</t>
    <rPh sb="0" eb="2">
      <t>レイワ</t>
    </rPh>
    <rPh sb="3" eb="4">
      <t>ネン</t>
    </rPh>
    <rPh sb="4" eb="5">
      <t>ド</t>
    </rPh>
    <phoneticPr fontId="1"/>
  </si>
  <si>
    <t>予防接種室</t>
  </si>
  <si>
    <t>健康局予防接種担当参事官室</t>
  </si>
  <si>
    <t>令和４年４月に再開したＨＰＶワクチンの個別の接種勧奨の実施を踏まえ、ＨＰＶワクチンの接種状況と子宮頸がんの年齢調整罹患率の国内外の推移を把握し、必要に応じて子宮頸がん検診の指針を見直す等、科学的根拠に基づく子宮頸がん対策を推進</t>
  </si>
  <si>
    <t>112102肝疾患専門医療機関数</t>
  </si>
  <si>
    <t>112102肝疾患専門医療機関数地方自治体における肝炎対策実施状況調査令和３年度ー肝炎室</t>
  </si>
  <si>
    <t>肝疾患専門医療機関数</t>
  </si>
  <si>
    <t>地方自治体における肝炎対策実施状況調査</t>
    <rPh sb="0" eb="2">
      <t>チホウ</t>
    </rPh>
    <rPh sb="2" eb="5">
      <t>ジチタイ</t>
    </rPh>
    <rPh sb="9" eb="11">
      <t>カンエン</t>
    </rPh>
    <rPh sb="11" eb="13">
      <t>タイサク</t>
    </rPh>
    <rPh sb="13" eb="15">
      <t>ジッシ</t>
    </rPh>
    <rPh sb="15" eb="17">
      <t>ジョウキョウ</t>
    </rPh>
    <rPh sb="17" eb="19">
      <t>チョウサ</t>
    </rPh>
    <phoneticPr fontId="1"/>
  </si>
  <si>
    <t>肝炎室</t>
  </si>
  <si>
    <t>健康局肝炎室</t>
  </si>
  <si>
    <t>肝炎ウイルス検査体制の充実やウイルス陽性者の受診勧奨、普及啓発を引き続き推進</t>
  </si>
  <si>
    <t>肝疾患専門医療機関数</t>
    <rPh sb="0" eb="3">
      <t>カンシッカン</t>
    </rPh>
    <rPh sb="3" eb="5">
      <t>センモン</t>
    </rPh>
    <rPh sb="5" eb="7">
      <t>イリョウ</t>
    </rPh>
    <rPh sb="7" eb="9">
      <t>キカン</t>
    </rPh>
    <rPh sb="9" eb="10">
      <t>スウ</t>
    </rPh>
    <phoneticPr fontId="3"/>
  </si>
  <si>
    <t>112103肝炎医療コーディネーターの養成者数</t>
  </si>
  <si>
    <t>112103肝炎医療コーディネーターの養成者数地方自治体における肝炎対策実施状況調査令和３年度ー肝炎室</t>
  </si>
  <si>
    <t>肝炎医療コーディネーターの養成者数</t>
  </si>
  <si>
    <t>肝炎医療コーディネーターの養成者数</t>
    <rPh sb="0" eb="2">
      <t>カンエン</t>
    </rPh>
    <rPh sb="2" eb="4">
      <t>イリョウ</t>
    </rPh>
    <rPh sb="13" eb="16">
      <t>ヨウセイシャ</t>
    </rPh>
    <rPh sb="16" eb="17">
      <t>スウ</t>
    </rPh>
    <phoneticPr fontId="3"/>
  </si>
  <si>
    <t>112104B型肝炎定期予防接種実施率</t>
  </si>
  <si>
    <t>112104B型肝炎定期予防接種実施率地域保健・健康増進事業報告令和３年度ー予防接種室</t>
  </si>
  <si>
    <t>B型肝炎定期予防接種実施率</t>
  </si>
  <si>
    <t>Ｂ型肝炎については、予防接種法に基づく定期接種及びウイルス排除を可能とする治療薬・治療法の開発に向けた研究を引き続き推進</t>
  </si>
  <si>
    <t>112201B型・C型肝炎ウイルス検査受検率（B型）</t>
  </si>
  <si>
    <t>112201B型・C型肝炎ウイルス検査受検率厚生労働科学研究令和３年度B型肝炎室</t>
  </si>
  <si>
    <t>B型・C型肝炎ウイルス検査受検率</t>
  </si>
  <si>
    <t>令和３年度</t>
  </si>
  <si>
    <t>B型</t>
    <rPh sb="1" eb="2">
      <t>ガタ</t>
    </rPh>
    <phoneticPr fontId="3"/>
  </si>
  <si>
    <t>B型・C型肝炎ウィルス検査受検率の増加</t>
  </si>
  <si>
    <t>B型・C型肝炎ウイルス検査受検率（B型）</t>
    <rPh sb="18" eb="19">
      <t>ガタ</t>
    </rPh>
    <phoneticPr fontId="3"/>
  </si>
  <si>
    <t>112201B型・C型肝炎ウイルス検査受検率（C型）</t>
  </si>
  <si>
    <t>112201B型・C型肝炎ウイルス検査受検率厚生労働科学研究令和３年度C型肝炎室</t>
  </si>
  <si>
    <t>C型</t>
    <rPh sb="1" eb="2">
      <t>ガタ</t>
    </rPh>
    <phoneticPr fontId="3"/>
  </si>
  <si>
    <t>B型・C型肝炎ウイルス検査受検率（C型）</t>
  </si>
  <si>
    <t>112202B型・C型肝炎ウイルス陽性者数（B型）</t>
  </si>
  <si>
    <t>112202B型・C型肝炎ウイルス陽性者数「地域保健・健康増進事業報告 （健康増進編）」及び 「特定感染症検査等事業実績報告」令和３年度B型肝炎室</t>
  </si>
  <si>
    <t>B型・C型肝炎ウイルス陽性者数</t>
  </si>
  <si>
    <t>「地域保健・健康増進事業報告 （健康増進編）」及び 「特定感染症検査等事業実績報告」</t>
  </si>
  <si>
    <t>B型・C型肝炎ウィルス陽性者数の減少</t>
    <rPh sb="11" eb="13">
      <t>ヨウセイ</t>
    </rPh>
    <rPh sb="13" eb="14">
      <t>シャ</t>
    </rPh>
    <rPh sb="14" eb="15">
      <t>スウ</t>
    </rPh>
    <phoneticPr fontId="3"/>
  </si>
  <si>
    <t>B型・C型肝炎ウイルス陽性者数（B型）</t>
    <rPh sb="11" eb="14">
      <t>ヨウセイシャ</t>
    </rPh>
    <rPh sb="14" eb="15">
      <t>スウ</t>
    </rPh>
    <phoneticPr fontId="3"/>
  </si>
  <si>
    <t>112202B型・C型肝炎ウイルス陽性者数（C型）</t>
  </si>
  <si>
    <t>112202B型・C型肝炎ウイルス陽性者数「地域保健・健康増進事業報告 （健康増進編）」及び 「特定感染症検査等事業実績報告」令和３年度C型肝炎室</t>
  </si>
  <si>
    <t>B型・C型肝炎ウイルス陽性者数（C型）</t>
    <rPh sb="11" eb="14">
      <t>ヨウセイシャ</t>
    </rPh>
    <rPh sb="14" eb="15">
      <t>スウ</t>
    </rPh>
    <phoneticPr fontId="3"/>
  </si>
  <si>
    <t>112105HTLV-1関連のホームページの閲覧数（厚労省や厚生労働科学研究班作成のホームページのPV数）</t>
    <phoneticPr fontId="3"/>
  </si>
  <si>
    <t>112105HTLV-1関連のホームページの閲覧数（厚労省や厚生労働科学研究班作成のホームページのPV数）厚生労働省調べ令和４年度ー結核感染症課</t>
  </si>
  <si>
    <t>HTLV-1関連のホームページの閲覧数（厚労省や厚生労働科学研究班作成のホームページのPV数）</t>
  </si>
  <si>
    <t>厚生労働省調べ</t>
    <rPh sb="0" eb="5">
      <t>コウセイロウドウショウ</t>
    </rPh>
    <rPh sb="5" eb="6">
      <t>シラ</t>
    </rPh>
    <phoneticPr fontId="1"/>
  </si>
  <si>
    <t>令和４年度</t>
    <rPh sb="0" eb="2">
      <t>レイワ</t>
    </rPh>
    <phoneticPr fontId="1"/>
  </si>
  <si>
    <t>結核感染症課</t>
  </si>
  <si>
    <t>健康局結核感染症課</t>
  </si>
  <si>
    <t>（HTLV-1に関する）患者及びその家族等の目線に立ったわかりやすい情報提供の推進</t>
    <rPh sb="8" eb="9">
      <t>カン</t>
    </rPh>
    <rPh sb="12" eb="14">
      <t>カンジャ</t>
    </rPh>
    <rPh sb="14" eb="15">
      <t>オヨ</t>
    </rPh>
    <rPh sb="18" eb="20">
      <t>カゾク</t>
    </rPh>
    <rPh sb="20" eb="21">
      <t>ナド</t>
    </rPh>
    <rPh sb="22" eb="24">
      <t>メセン</t>
    </rPh>
    <rPh sb="25" eb="26">
      <t>タ</t>
    </rPh>
    <rPh sb="34" eb="36">
      <t>ジョウホウ</t>
    </rPh>
    <rPh sb="36" eb="38">
      <t>テイキョウ</t>
    </rPh>
    <rPh sb="39" eb="41">
      <t>スイシン</t>
    </rPh>
    <phoneticPr fontId="3"/>
  </si>
  <si>
    <t>HTLV-1関連のホームページの閲覧数（厚労省や厚生労働科学研究班作成のホームページのPV数）</t>
    <phoneticPr fontId="3"/>
  </si>
  <si>
    <t>112105HTLV-1関連のホームページの閲覧数（厚労省や厚生労働科学研究班作成のホームページのPV数）※新規ユーザー数</t>
  </si>
  <si>
    <t>新規ユーザー数</t>
  </si>
  <si>
    <t>HTLV-1関連のホームページの閲覧数（厚労省や厚生労働科学研究班作成のホームページのPV数）※新規ユーザー数</t>
  </si>
  <si>
    <t>112106HTLV-1関連の窓口数</t>
  </si>
  <si>
    <t>112106HTLV-1関連の窓口数感染症課調査令和４年度ー結核感染症課</t>
  </si>
  <si>
    <t>HTLV-1関連の窓口数</t>
  </si>
  <si>
    <t>感染症課調査</t>
    <rPh sb="0" eb="3">
      <t>カンセンショウ</t>
    </rPh>
    <rPh sb="3" eb="4">
      <t>カ</t>
    </rPh>
    <rPh sb="4" eb="6">
      <t>チョウサ</t>
    </rPh>
    <phoneticPr fontId="1"/>
  </si>
  <si>
    <t>令和４年度</t>
    <rPh sb="0" eb="2">
      <t>レイワ</t>
    </rPh>
    <rPh sb="1" eb="2">
      <t>ネンレイ</t>
    </rPh>
    <rPh sb="3" eb="5">
      <t>ネンド</t>
    </rPh>
    <phoneticPr fontId="1"/>
  </si>
  <si>
    <t>HTLV-1キャリアやATL・HAM患者に対する相談体制の構築</t>
  </si>
  <si>
    <t>HTLV-1関連の窓口数</t>
    <rPh sb="6" eb="8">
      <t>カンレン</t>
    </rPh>
    <rPh sb="9" eb="11">
      <t>マドグチ</t>
    </rPh>
    <rPh sb="11" eb="12">
      <t>スウ</t>
    </rPh>
    <phoneticPr fontId="3"/>
  </si>
  <si>
    <t>112107HTLV-1の保健所の検査数</t>
  </si>
  <si>
    <t>112107HTLV-1の保健所の検査数感染症課調査令和４年度ー結核感染症課</t>
  </si>
  <si>
    <t>HTLV-1の保健所の検査数</t>
  </si>
  <si>
    <t>HTLV-1の保健所の検査体制の整備</t>
    <rPh sb="7" eb="10">
      <t>ホケンジョ</t>
    </rPh>
    <rPh sb="11" eb="13">
      <t>ケンサ</t>
    </rPh>
    <rPh sb="13" eb="15">
      <t>タイセイ</t>
    </rPh>
    <rPh sb="16" eb="18">
      <t>セイビ</t>
    </rPh>
    <phoneticPr fontId="3"/>
  </si>
  <si>
    <t>HTLV-1の保健所の検査数</t>
    <rPh sb="7" eb="10">
      <t>ホケンジョ</t>
    </rPh>
    <rPh sb="11" eb="13">
      <t>ケンサ</t>
    </rPh>
    <rPh sb="13" eb="14">
      <t>スウ</t>
    </rPh>
    <phoneticPr fontId="3"/>
  </si>
  <si>
    <t>112108妊婦健康診査におけるHTLV-1抗体検査の公費負担実施率</t>
  </si>
  <si>
    <t>112108妊婦健康診査におけるHTLV-1抗体検査の公費負担実施率母子保健課調査令和４年ーこども家庭庁母子保健課</t>
  </si>
  <si>
    <t>妊婦健康診査におけるHTLV-1抗体検査の公費負担実施率</t>
  </si>
  <si>
    <t>母子保健課調査</t>
    <rPh sb="0" eb="2">
      <t>ボシ</t>
    </rPh>
    <rPh sb="2" eb="5">
      <t>ホケンカ</t>
    </rPh>
    <rPh sb="5" eb="7">
      <t>チョウサ</t>
    </rPh>
    <phoneticPr fontId="1"/>
  </si>
  <si>
    <t>令和４年</t>
    <rPh sb="0" eb="2">
      <t>レイワ</t>
    </rPh>
    <rPh sb="3" eb="4">
      <t>ネン</t>
    </rPh>
    <phoneticPr fontId="1"/>
  </si>
  <si>
    <t>こども家庭庁母子保健課</t>
  </si>
  <si>
    <t>妊婦に対するHTLV-1スクリーニング検査の継続（実施率100%の維持）</t>
    <rPh sb="0" eb="2">
      <t>ニンプ</t>
    </rPh>
    <rPh sb="3" eb="4">
      <t>タイ</t>
    </rPh>
    <rPh sb="19" eb="21">
      <t>ケンサ</t>
    </rPh>
    <rPh sb="22" eb="24">
      <t>ケイゾク</t>
    </rPh>
    <rPh sb="25" eb="27">
      <t>ジッシ</t>
    </rPh>
    <rPh sb="27" eb="28">
      <t>リツ</t>
    </rPh>
    <rPh sb="33" eb="35">
      <t>イジ</t>
    </rPh>
    <phoneticPr fontId="3"/>
  </si>
  <si>
    <t>112203ヒトT細胞白血病ウイルス１型感染率</t>
  </si>
  <si>
    <t>112203ヒトT細胞白血病ウイルス１型感染率厚生労働科学研究令和２年ー結核感染症課</t>
  </si>
  <si>
    <t>ヒトT細胞白血病ウイルス１型感染率</t>
  </si>
  <si>
    <t>令和２年</t>
    <rPh sb="0" eb="2">
      <t>レイワ</t>
    </rPh>
    <rPh sb="3" eb="4">
      <t>ネン</t>
    </rPh>
    <phoneticPr fontId="1"/>
  </si>
  <si>
    <t>HTLV-1 感染率の減少</t>
  </si>
  <si>
    <t>121101受診勧奨実施市町村数※（胃）</t>
  </si>
  <si>
    <t>121101受診勧奨実施市町村数（特別区を含む、以下同じ）市区町村におけるがん検診の実施状況調査令和５年胃がん課</t>
  </si>
  <si>
    <t>受診勧奨実施市町村数（特別区を含む、以下同じ）</t>
  </si>
  <si>
    <t>市区町村におけるがん検診の実施状況調査</t>
  </si>
  <si>
    <t>令和５年</t>
  </si>
  <si>
    <t>中山班</t>
  </si>
  <si>
    <t>より科学的かつ効率的な受診勧奨策を、関係学会や企業等の協力を得て、都道府県及び市町村と連携して推進、受診者の立場に立ったがん検診を受診する上での利便性の向上に努める</t>
    <rPh sb="2" eb="5">
      <t>カガクテキ</t>
    </rPh>
    <rPh sb="7" eb="10">
      <t>コウリツテキ</t>
    </rPh>
    <rPh sb="11" eb="13">
      <t>ジュシン</t>
    </rPh>
    <rPh sb="13" eb="15">
      <t>カンショウ</t>
    </rPh>
    <rPh sb="15" eb="16">
      <t>サク</t>
    </rPh>
    <rPh sb="18" eb="20">
      <t>カンケイ</t>
    </rPh>
    <rPh sb="20" eb="22">
      <t>ガッカイ</t>
    </rPh>
    <rPh sb="23" eb="25">
      <t>キギョウ</t>
    </rPh>
    <rPh sb="25" eb="26">
      <t>トウ</t>
    </rPh>
    <rPh sb="27" eb="29">
      <t>キョウリョク</t>
    </rPh>
    <rPh sb="30" eb="31">
      <t>エ</t>
    </rPh>
    <rPh sb="33" eb="37">
      <t>トドウフケン</t>
    </rPh>
    <rPh sb="37" eb="38">
      <t>オヨ</t>
    </rPh>
    <rPh sb="39" eb="42">
      <t>シチョウソン</t>
    </rPh>
    <rPh sb="43" eb="45">
      <t>レンケイ</t>
    </rPh>
    <rPh sb="47" eb="49">
      <t>スイシン</t>
    </rPh>
    <phoneticPr fontId="3"/>
  </si>
  <si>
    <t>受診勧奨実施市町村数※（胃）</t>
    <rPh sb="0" eb="2">
      <t>ジュシン</t>
    </rPh>
    <rPh sb="2" eb="4">
      <t>カンショウ</t>
    </rPh>
    <rPh sb="4" eb="6">
      <t>ジッシ</t>
    </rPh>
    <rPh sb="6" eb="9">
      <t>シチョウソン</t>
    </rPh>
    <rPh sb="9" eb="10">
      <t>スウ</t>
    </rPh>
    <phoneticPr fontId="3"/>
  </si>
  <si>
    <t>121101受診勧奨実施市町村数※（大腸）</t>
  </si>
  <si>
    <t>121101受診勧奨実施市町村数（特別区を含む、以下同じ）市区町村におけるがん検診の実施状況調査令和５年大腸がん課</t>
  </si>
  <si>
    <t>受診勧奨実施市町村数※（大腸）</t>
    <rPh sb="0" eb="2">
      <t>ジュシン</t>
    </rPh>
    <rPh sb="2" eb="4">
      <t>カンショウ</t>
    </rPh>
    <rPh sb="4" eb="6">
      <t>ジッシ</t>
    </rPh>
    <rPh sb="6" eb="9">
      <t>シチョウソン</t>
    </rPh>
    <rPh sb="9" eb="10">
      <t>スウ</t>
    </rPh>
    <phoneticPr fontId="3"/>
  </si>
  <si>
    <t>121101受診勧奨実施市町村数※（肺）</t>
  </si>
  <si>
    <t>121101受診勧奨実施市町村数（特別区を含む、以下同じ）市区町村におけるがん検診の実施状況調査令和５年肺がん課</t>
  </si>
  <si>
    <t>受診勧奨実施市町村数※（肺）</t>
    <rPh sb="0" eb="2">
      <t>ジュシン</t>
    </rPh>
    <rPh sb="2" eb="4">
      <t>カンショウ</t>
    </rPh>
    <rPh sb="4" eb="6">
      <t>ジッシ</t>
    </rPh>
    <rPh sb="6" eb="9">
      <t>シチョウソン</t>
    </rPh>
    <rPh sb="9" eb="10">
      <t>スウ</t>
    </rPh>
    <rPh sb="12" eb="13">
      <t>ハイ</t>
    </rPh>
    <phoneticPr fontId="3"/>
  </si>
  <si>
    <t>121101受診勧奨実施市町村数※（乳）</t>
  </si>
  <si>
    <t>121101受診勧奨実施市町村数（特別区を含む、以下同じ）市区町村におけるがん検診の実施状況調査令和５年乳がん課</t>
  </si>
  <si>
    <t>受診勧奨実施市町村数※（乳）</t>
    <rPh sb="0" eb="2">
      <t>ジュシン</t>
    </rPh>
    <rPh sb="2" eb="4">
      <t>カンショウ</t>
    </rPh>
    <rPh sb="4" eb="6">
      <t>ジッシ</t>
    </rPh>
    <rPh sb="6" eb="9">
      <t>シチョウソン</t>
    </rPh>
    <rPh sb="9" eb="10">
      <t>スウ</t>
    </rPh>
    <rPh sb="12" eb="13">
      <t>ニュウ</t>
    </rPh>
    <phoneticPr fontId="3"/>
  </si>
  <si>
    <t>121101受診勧奨実施市町村数※（子宮頸）</t>
  </si>
  <si>
    <t>121101受診勧奨実施市町村数（特別区を含む、以下同じ）市区町村におけるがん検診の実施状況調査令和５年子宮頸がん課</t>
  </si>
  <si>
    <t>受診勧奨実施市町村数※（子宮頸）</t>
    <rPh sb="0" eb="2">
      <t>ジュシン</t>
    </rPh>
    <rPh sb="2" eb="4">
      <t>カンショウ</t>
    </rPh>
    <rPh sb="4" eb="6">
      <t>ジッシ</t>
    </rPh>
    <rPh sb="6" eb="9">
      <t>シチョウソン</t>
    </rPh>
    <rPh sb="9" eb="10">
      <t>スウ</t>
    </rPh>
    <rPh sb="12" eb="14">
      <t>シキュウ</t>
    </rPh>
    <rPh sb="14" eb="15">
      <t>ケイ</t>
    </rPh>
    <phoneticPr fontId="3"/>
  </si>
  <si>
    <t>121102普及啓発キャンペーンの実施状況（資料の実質配布枚数、イベント参加者数）</t>
  </si>
  <si>
    <t>121102普及啓発キャンペーンの実施状況（資料の実質配布枚数、イベント参加者数）がん検診受診率60%達成に向けた集中キャンペ-ン月間実施状況調査令和５年資料の実質配布枚数がん課</t>
  </si>
  <si>
    <t>普及啓発キャンペーンの実施状況（資料の実質配布枚数、イベント参加者数）</t>
  </si>
  <si>
    <t>がん検診受診率60%達成に向けた集中キャンペ-ン月間実施状況調査</t>
    <rPh sb="2" eb="4">
      <t>ケンシン</t>
    </rPh>
    <rPh sb="4" eb="6">
      <t>ジュシン</t>
    </rPh>
    <rPh sb="6" eb="7">
      <t>リツ</t>
    </rPh>
    <rPh sb="10" eb="12">
      <t>タッセイ</t>
    </rPh>
    <rPh sb="13" eb="14">
      <t>ム</t>
    </rPh>
    <rPh sb="16" eb="18">
      <t>シュウチュウ</t>
    </rPh>
    <rPh sb="24" eb="26">
      <t>ゲッカン</t>
    </rPh>
    <rPh sb="26" eb="28">
      <t>ジッシ</t>
    </rPh>
    <rPh sb="28" eb="30">
      <t>ジョウキョウ</t>
    </rPh>
    <rPh sb="30" eb="32">
      <t>チョウサ</t>
    </rPh>
    <phoneticPr fontId="1"/>
  </si>
  <si>
    <t>資料の実質配布枚数</t>
  </si>
  <si>
    <t>検診</t>
  </si>
  <si>
    <t>【市町村及び検診実施機関】受診者が、がん検診の意義及び必要性を適切に理解できるよう努める</t>
  </si>
  <si>
    <t>121102普及啓発キャンペーンの実施状況（資料の実質配布枚数、イベント参加者数）がん検診受診率60%達成に向けた集中キャンペ-ン月間実施状況調査令和５年イベント参加者数がん課</t>
  </si>
  <si>
    <t>イベント参加者数</t>
  </si>
  <si>
    <t>指針に基づくがん検診の意義・必要性について、国民が正しく理解できるよう普及啓発</t>
    <rPh sb="0" eb="2">
      <t>シシン</t>
    </rPh>
    <rPh sb="3" eb="4">
      <t>モト</t>
    </rPh>
    <rPh sb="22" eb="24">
      <t>コクミン</t>
    </rPh>
    <phoneticPr fontId="3"/>
  </si>
  <si>
    <t>121103指針に基づく検診の実施率</t>
  </si>
  <si>
    <t>121103指針に基づく検診の実施率保険者デ-タヘルス全数調査2022年度ーがん課</t>
  </si>
  <si>
    <t>指針に基づく検診の実施率</t>
  </si>
  <si>
    <t>保険者デ-タヘルス全数調査</t>
  </si>
  <si>
    <t>2022年度</t>
  </si>
  <si>
    <t>がん課</t>
    <rPh sb="2" eb="3">
      <t>カ</t>
    </rPh>
    <phoneticPr fontId="3"/>
  </si>
  <si>
    <t>職域におけるがん検診について、実施状況の継続的な把握及び適切な実施に向けた課題の整理を行い、必要に応じて、法的な位置付けも含めた対応を検討</t>
    <rPh sb="0" eb="2">
      <t>ショクイキ</t>
    </rPh>
    <rPh sb="8" eb="10">
      <t>ケンシン</t>
    </rPh>
    <rPh sb="15" eb="17">
      <t>ジッシ</t>
    </rPh>
    <rPh sb="17" eb="19">
      <t>ジョウキョウ</t>
    </rPh>
    <rPh sb="20" eb="23">
      <t>ケイゾクテキ</t>
    </rPh>
    <rPh sb="24" eb="26">
      <t>ハアク</t>
    </rPh>
    <rPh sb="26" eb="27">
      <t>オヨ</t>
    </rPh>
    <rPh sb="28" eb="30">
      <t>テキセツ</t>
    </rPh>
    <rPh sb="31" eb="33">
      <t>ジッシ</t>
    </rPh>
    <rPh sb="34" eb="35">
      <t>ム</t>
    </rPh>
    <rPh sb="37" eb="39">
      <t>カダイ</t>
    </rPh>
    <rPh sb="40" eb="42">
      <t>セイリ</t>
    </rPh>
    <rPh sb="43" eb="44">
      <t>オコナ</t>
    </rPh>
    <rPh sb="46" eb="48">
      <t>ヒツヨウ</t>
    </rPh>
    <rPh sb="49" eb="50">
      <t>オウ</t>
    </rPh>
    <rPh sb="53" eb="55">
      <t>ホウテキ</t>
    </rPh>
    <rPh sb="56" eb="59">
      <t>イチヅ</t>
    </rPh>
    <rPh sb="61" eb="62">
      <t>フク</t>
    </rPh>
    <rPh sb="64" eb="66">
      <t>タイオウ</t>
    </rPh>
    <rPh sb="67" eb="69">
      <t>ケントウ</t>
    </rPh>
    <phoneticPr fontId="3"/>
  </si>
  <si>
    <t>指針に基づく検診の実施率</t>
    <rPh sb="0" eb="2">
      <t>シシン</t>
    </rPh>
    <rPh sb="3" eb="4">
      <t>モト</t>
    </rPh>
    <rPh sb="6" eb="8">
      <t>ケンシン</t>
    </rPh>
    <rPh sb="9" eb="11">
      <t>ジッシ</t>
    </rPh>
    <rPh sb="11" eb="12">
      <t>リツ</t>
    </rPh>
    <phoneticPr fontId="3"/>
  </si>
  <si>
    <t>121201検診受診率（胃）</t>
  </si>
  <si>
    <t>121201検診受診率国民生活基礎調査令和４年度胃がん課</t>
  </si>
  <si>
    <t>検診受診率</t>
    <rPh sb="0" eb="2">
      <t>ケンシン</t>
    </rPh>
    <phoneticPr fontId="3"/>
  </si>
  <si>
    <t>国民生活基礎調査</t>
    <rPh sb="0" eb="2">
      <t>コクミン</t>
    </rPh>
    <rPh sb="2" eb="4">
      <t>セイカツ</t>
    </rPh>
    <rPh sb="4" eb="6">
      <t>キソ</t>
    </rPh>
    <rPh sb="6" eb="8">
      <t>チョウサ</t>
    </rPh>
    <phoneticPr fontId="1"/>
  </si>
  <si>
    <t>令和４年度</t>
    <rPh sb="0" eb="2">
      <t>レイワ</t>
    </rPh>
    <rPh sb="3" eb="5">
      <t>ネンド</t>
    </rPh>
    <phoneticPr fontId="1"/>
  </si>
  <si>
    <t>検診受診率の向上</t>
    <rPh sb="0" eb="2">
      <t>ケンシン</t>
    </rPh>
    <rPh sb="2" eb="4">
      <t>ジュシン</t>
    </rPh>
    <rPh sb="4" eb="5">
      <t>リツ</t>
    </rPh>
    <rPh sb="6" eb="8">
      <t>コウジョウ</t>
    </rPh>
    <phoneticPr fontId="3"/>
  </si>
  <si>
    <t>検診受診率（胃）</t>
    <rPh sb="0" eb="2">
      <t>ケンシン</t>
    </rPh>
    <rPh sb="2" eb="5">
      <t>ジュシンリツ</t>
    </rPh>
    <rPh sb="6" eb="7">
      <t>イ</t>
    </rPh>
    <phoneticPr fontId="3"/>
  </si>
  <si>
    <t>121201検診受診率（大腸）</t>
  </si>
  <si>
    <t>121201検診受診率国民生活基礎調査令和４年度大腸がん課</t>
  </si>
  <si>
    <t>検診受診率（大腸）</t>
    <rPh sb="0" eb="2">
      <t>ケンシン</t>
    </rPh>
    <rPh sb="2" eb="5">
      <t>ジュシンリツ</t>
    </rPh>
    <rPh sb="6" eb="8">
      <t>ダイチョウ</t>
    </rPh>
    <phoneticPr fontId="3"/>
  </si>
  <si>
    <t>121201検診受診率（肺）</t>
  </si>
  <si>
    <t>121201検診受診率国民生活基礎調査令和４年度肺がん課</t>
  </si>
  <si>
    <t>検診受診率（肺）</t>
    <rPh sb="0" eb="2">
      <t>ケンシン</t>
    </rPh>
    <rPh sb="2" eb="5">
      <t>ジュシンリツ</t>
    </rPh>
    <rPh sb="6" eb="7">
      <t>ハイ</t>
    </rPh>
    <phoneticPr fontId="3"/>
  </si>
  <si>
    <t>121201検診受診率（乳）</t>
  </si>
  <si>
    <t>121201検診受診率国民生活基礎調査令和４年度乳がん課</t>
  </si>
  <si>
    <t>検診受診率（乳）</t>
    <rPh sb="0" eb="2">
      <t>ケンシン</t>
    </rPh>
    <rPh sb="2" eb="5">
      <t>ジュシンリツ</t>
    </rPh>
    <rPh sb="6" eb="7">
      <t>チチ</t>
    </rPh>
    <phoneticPr fontId="3"/>
  </si>
  <si>
    <t>121201検診受診率（子宮頸）</t>
  </si>
  <si>
    <t>121201検診受診率国民生活基礎調査令和４年度子宮頸がん課</t>
  </si>
  <si>
    <t>検診受診率（子宮頸）</t>
    <rPh sb="0" eb="2">
      <t>ケンシン</t>
    </rPh>
    <rPh sb="2" eb="5">
      <t>ジュシンリツ</t>
    </rPh>
    <rPh sb="6" eb="8">
      <t>シキュウ</t>
    </rPh>
    <rPh sb="8" eb="9">
      <t>ケイ</t>
    </rPh>
    <phoneticPr fontId="3"/>
  </si>
  <si>
    <t>122101がん検診の精度管理について技術的支援を行った市町村への支援数（特別区を含む）</t>
  </si>
  <si>
    <t>122101がん検診の精度管理について技術的支援を行った市町村への支援数（特別区を含む）厚生労働科学研究令和３年度ーがん課</t>
  </si>
  <si>
    <t>がん検診の精度管理について技術的支援を行った市町村への支援数（特別区を含む）</t>
  </si>
  <si>
    <t>令和３年度</t>
    <rPh sb="0" eb="2">
      <t>レイワ</t>
    </rPh>
    <rPh sb="3" eb="5">
      <t>ネンド</t>
    </rPh>
    <phoneticPr fontId="1"/>
  </si>
  <si>
    <t>レセプトやがん登録情報を活用したがん検診の精度管理について、技術的支援等を行う</t>
    <rPh sb="7" eb="9">
      <t>トウロク</t>
    </rPh>
    <rPh sb="9" eb="11">
      <t>ジョウホウ</t>
    </rPh>
    <rPh sb="12" eb="14">
      <t>カツヨウ</t>
    </rPh>
    <rPh sb="18" eb="20">
      <t>ケンシン</t>
    </rPh>
    <rPh sb="21" eb="23">
      <t>セイド</t>
    </rPh>
    <rPh sb="23" eb="25">
      <t>カンリ</t>
    </rPh>
    <rPh sb="30" eb="33">
      <t>ギジュツテキ</t>
    </rPh>
    <rPh sb="33" eb="35">
      <t>シエン</t>
    </rPh>
    <rPh sb="35" eb="36">
      <t>トウ</t>
    </rPh>
    <rPh sb="37" eb="38">
      <t>オコナ</t>
    </rPh>
    <phoneticPr fontId="3"/>
  </si>
  <si>
    <t>がん検診の精度管理について技術的支援を行った市町村への支援数（特別区を含む）</t>
    <rPh sb="2" eb="4">
      <t>ケンシン</t>
    </rPh>
    <rPh sb="5" eb="7">
      <t>セイド</t>
    </rPh>
    <rPh sb="7" eb="9">
      <t>カンリ</t>
    </rPh>
    <rPh sb="13" eb="16">
      <t>ギジュツテキ</t>
    </rPh>
    <rPh sb="16" eb="18">
      <t>シエン</t>
    </rPh>
    <rPh sb="19" eb="20">
      <t>オコナ</t>
    </rPh>
    <rPh sb="22" eb="25">
      <t>シチョウソン</t>
    </rPh>
    <rPh sb="27" eb="29">
      <t>シエン</t>
    </rPh>
    <rPh sb="29" eb="30">
      <t>スウ</t>
    </rPh>
    <phoneticPr fontId="3"/>
  </si>
  <si>
    <t>122102精密検査受診率の低い市町村の実態把握を行い、実際にそれらの市町村に指導・助言等の取り組みを実施した都道府県数 （胃X線※集団）</t>
  </si>
  <si>
    <t>122102精密検査受診率の低い市町村の実態把握を行い、実際にそれらの市町村に指導・助言等の取り組みを実施した都道府県数都道府県用チェックリスト実施率調査令和４年度胃X線（集団）がん課</t>
  </si>
  <si>
    <t>精密検査受診率の低い市町村の実態把握を行い、実際にそれらの市町村に指導・助言等の取り組みを実施した都道府県数</t>
  </si>
  <si>
    <t>都道府県用チェックリスト実施率調査</t>
    <rPh sb="0" eb="4">
      <t>トドウフケン</t>
    </rPh>
    <rPh sb="4" eb="5">
      <t>ヨウ</t>
    </rPh>
    <rPh sb="12" eb="14">
      <t>ジッシ</t>
    </rPh>
    <rPh sb="14" eb="15">
      <t>リツ</t>
    </rPh>
    <rPh sb="15" eb="17">
      <t>チョウサ</t>
    </rPh>
    <phoneticPr fontId="1"/>
  </si>
  <si>
    <t>胃X線（集団）</t>
    <rPh sb="4" eb="6">
      <t>シュウダン</t>
    </rPh>
    <phoneticPr fontId="3"/>
  </si>
  <si>
    <t>精密検査受診率の低い市町村の実態把握を行う仕組みについて検討するとともに、都道府県による指導・助言等の取組を推進</t>
    <rPh sb="0" eb="2">
      <t>セイミツ</t>
    </rPh>
    <rPh sb="2" eb="4">
      <t>ケンサ</t>
    </rPh>
    <rPh sb="4" eb="6">
      <t>ジュシン</t>
    </rPh>
    <rPh sb="6" eb="7">
      <t>リツ</t>
    </rPh>
    <rPh sb="8" eb="9">
      <t>ヒク</t>
    </rPh>
    <rPh sb="10" eb="13">
      <t>シチョウソン</t>
    </rPh>
    <rPh sb="14" eb="16">
      <t>ジッタイ</t>
    </rPh>
    <rPh sb="16" eb="18">
      <t>ハアク</t>
    </rPh>
    <rPh sb="19" eb="20">
      <t>オコナ</t>
    </rPh>
    <rPh sb="21" eb="23">
      <t>シク</t>
    </rPh>
    <rPh sb="28" eb="30">
      <t>ケントウ</t>
    </rPh>
    <rPh sb="37" eb="41">
      <t>トドウフケン</t>
    </rPh>
    <rPh sb="44" eb="46">
      <t>シドウ</t>
    </rPh>
    <rPh sb="47" eb="49">
      <t>ジョゲン</t>
    </rPh>
    <rPh sb="49" eb="50">
      <t>トウ</t>
    </rPh>
    <rPh sb="51" eb="53">
      <t>トリクミ</t>
    </rPh>
    <rPh sb="54" eb="56">
      <t>スイシン</t>
    </rPh>
    <phoneticPr fontId="3"/>
  </si>
  <si>
    <t>精密検査受診率の低い市町村の実態把握を行い、実際にそれらの市町村に指導・助言等の取り組みを実施した都道府県数 （胃X線※集団）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</si>
  <si>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（胃内視鏡）※集団</t>
  </si>
  <si>
    <t>122102精密検査受診率の低い市町村の実態把握を行い、実際にそれらの市町村に指導・助言等の取り組みを実施した都道府県数都道府県用チェックリスト実施率調査令和４年度胃内視鏡（集団）がん課</t>
  </si>
  <si>
    <t>胃内視鏡（集団）</t>
  </si>
  <si>
    <t>精密検査受診率の低い市町村の実態把握を行い、実際にそれらの市町村に指導・助言等の取り組みを実施した都道府県数 （胃内視鏡）※集団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</si>
  <si>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（大腸）※集団</t>
  </si>
  <si>
    <t>122102精密検査受診率の低い市町村の実態把握を行い、実際にそれらの市町村に指導・助言等の取り組みを実施した都道府県数都道府県用チェックリスト実施率調査令和４年度大腸（集団）がん課</t>
  </si>
  <si>
    <t>大腸（集団）</t>
  </si>
  <si>
    <t>精密検査受診率の低い市町村の実態把握を行い、実際にそれらの市町村に指導・助言等の取り組みを実施した都道府県数 （大腸）※集団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</si>
  <si>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（肺）※集団</t>
  </si>
  <si>
    <t>122102精密検査受診率の低い市町村の実態把握を行い、実際にそれらの市町村に指導・助言等の取り組みを実施した都道府県数都道府県用チェックリスト実施率調査令和４年度肺（集団）がん課</t>
  </si>
  <si>
    <t>肺（集団）</t>
  </si>
  <si>
    <t>精密検査受診率の低い市町村の実態把握を行い、実際にそれらの市町村に指導・助言等の取り組みを実施した都道府県数 （肺）※集団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</si>
  <si>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（乳）※集団</t>
  </si>
  <si>
    <t>122102精密検査受診率の低い市町村の実態把握を行い、実際にそれらの市町村に指導・助言等の取り組みを実施した都道府県数都道府県用チェックリスト実施率調査令和４年度乳（集団）がん課</t>
  </si>
  <si>
    <t>乳（集団）</t>
  </si>
  <si>
    <t>精密検査受診率の低い市町村の実態把握を行い、実際にそれらの市町村に指導・助言等の取り組みを実施した都道府県数 （乳）※集団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</si>
  <si>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（子宮頸）※集団</t>
  </si>
  <si>
    <t>122102精密検査受診率の低い市町村の実態把握を行い、実際にそれらの市町村に指導・助言等の取り組みを実施した都道府県数都道府県用チェックリスト実施率調査令和４年度子宮頸（集団）がん課</t>
  </si>
  <si>
    <t>子宮頸（集団）</t>
  </si>
  <si>
    <t>精密検査受診率の低い市町村の実態把握を行い、実際にそれらの市町村に指導・助言等の取り組みを実施した都道府県数 （子宮頸）※集団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</si>
  <si>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（胃X線）※個別</t>
  </si>
  <si>
    <t>122102精密検査受診率の低い市町村の実態把握を行い、実際にそれらの市町村に指導・助言等の取り組みを実施した都道府県数都道府県用チェックリスト実施率調査令和４年度胃X線（個別）がん課</t>
  </si>
  <si>
    <t>胃X線（個別）</t>
    <rPh sb="4" eb="6">
      <t>コベツ</t>
    </rPh>
    <phoneticPr fontId="3"/>
  </si>
  <si>
    <t>【市町村】都道府県による指導・助言等を踏まえ、引き続き、指針に基づいたがん検診の実施及び精度管理の向上に取り組む</t>
  </si>
  <si>
    <t>精密検査受診率の低い市町村の実態把握を行い、実際にそれらの市町村に指導・助言等の取り組みを実施した都道府県数 （胃X線）※個別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</si>
  <si>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（胃内視鏡）※個別</t>
  </si>
  <si>
    <t>122102精密検査受診率の低い市町村の実態把握を行い、実際にそれらの市町村に指導・助言等の取り組みを実施した都道府県数都道府県用チェックリスト実施率調査令和４年度胃内視鏡（個別）がん課</t>
  </si>
  <si>
    <t>胃内視鏡（個別）</t>
  </si>
  <si>
    <t>精密検査受診率の低い市町村の実態把握を行い、実際にそれらの市町村に指導・助言等の取り組みを実施した都道府県数 （胃内視鏡）※個別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</si>
  <si>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（大腸）※個別</t>
  </si>
  <si>
    <t>122102精密検査受診率の低い市町村の実態把握を行い、実際にそれらの市町村に指導・助言等の取り組みを実施した都道府県数都道府県用チェックリスト実施率調査令和４年度大腸（個別）がん課</t>
  </si>
  <si>
    <t>大腸（個別）</t>
  </si>
  <si>
    <t>精密検査受診率の低い市町村の実態把握を行い、実際にそれらの市町村に指導・助言等の取り組みを実施した都道府県数 （大腸）※個別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</si>
  <si>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（肺）※個別</t>
  </si>
  <si>
    <t>122102精密検査受診率の低い市町村の実態把握を行い、実際にそれらの市町村に指導・助言等の取り組みを実施した都道府県数都道府県用チェックリスト実施率調査令和４年度肺（個別）がん課</t>
  </si>
  <si>
    <t>肺（個別）</t>
  </si>
  <si>
    <t>精密検査受診率の低い市町村の実態把握を行い、実際にそれらの市町村に指導・助言等の取り組みを実施した都道府県数 （肺）※個別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</si>
  <si>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（乳）※個別</t>
  </si>
  <si>
    <t>122102精密検査受診率の低い市町村の実態把握を行い、実際にそれらの市町村に指導・助言等の取り組みを実施した都道府県数都道府県用チェックリスト実施率調査令和４年度乳（個別）がん課</t>
  </si>
  <si>
    <t>乳（個別）</t>
  </si>
  <si>
    <t>精密検査受診率の低い市町村の実態把握を行い、実際にそれらの市町村に指導・助言等の取り組みを実施した都道府県数 （乳）※個別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</si>
  <si>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122102精密検査受診率の低い市町村の実態把握を行い、実際にそれらの市町村に指導・助言等の取り組みを実施した都道府県数 （子宮頸）※個別</t>
  </si>
  <si>
    <t>122102精密検査受診率の低い市町村の実態把握を行い、実際にそれらの市町村に指導・助言等の取り組みを実施した都道府県数都道府県用チェックリスト実施率調査令和４年度子宮頸（個別）がん課</t>
  </si>
  <si>
    <t>子宮頸（個別）</t>
  </si>
  <si>
    <t>精密検査受診率の低い市町村の実態把握を行い、実際にそれらの市町村に指導・助言等の取り組みを実施した都道府県数 （子宮頸）※個別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3"/>
  </si>
  <si>
    <t>122103全被用者保険者における要精密検査対象者への受診勧奨の実施割合</t>
  </si>
  <si>
    <t>122103全被用者保険者における要精密検査対象者への受診勧奨の実施割合保険者デ-タヘルス全数調査令和４年度ーがん課</t>
  </si>
  <si>
    <t>全被用者保険者における要精密検査対象者への受診勧奨の実施割合</t>
  </si>
  <si>
    <t>保険者デ-タヘルス全数調査</t>
    <rPh sb="0" eb="3">
      <t>ホケンジャ</t>
    </rPh>
    <phoneticPr fontId="1"/>
  </si>
  <si>
    <t>職域におけるがん検診の実態把握に係る方法を検討した上で、職域におけるがん検診の精度管理を推進するための取組について、保険者に対する技術的支援や、産業保健総合支援センターを通じた事業場の産業保健スタッフに対する周知等を含め検討</t>
  </si>
  <si>
    <t>122104正しいがん検診の周知のため、住民に対し、がん検診の正しい情報提供を実施した市町村数（胃X線）※集団</t>
  </si>
  <si>
    <t>122104正しいがん検診の周知のため、住民に対し、がん検診の正しい情報提供を実施した市町村数市区町村用チェックリスト実施率調査令和４年度胃X線（集団）がん課</t>
  </si>
  <si>
    <t>正しいがん検診の周知のため、住民に対し、がん検診の正しい情報提供を実施した市町村数</t>
  </si>
  <si>
    <t>市区町村用チェックリスト実施率調査</t>
    <rPh sb="0" eb="2">
      <t>シク</t>
    </rPh>
    <rPh sb="2" eb="4">
      <t>チョウソン</t>
    </rPh>
    <rPh sb="4" eb="5">
      <t>ヨウ</t>
    </rPh>
    <rPh sb="12" eb="14">
      <t>ジッシ</t>
    </rPh>
    <rPh sb="14" eb="15">
      <t>リツ</t>
    </rPh>
    <rPh sb="15" eb="17">
      <t>チョウサ</t>
    </rPh>
    <phoneticPr fontId="1"/>
  </si>
  <si>
    <t>【国及び都道府県】職域を含めた、がん検診の実施者による分かりやすい情報提供を推進</t>
    <rPh sb="1" eb="2">
      <t>クニ</t>
    </rPh>
    <rPh sb="2" eb="3">
      <t>オヨ</t>
    </rPh>
    <rPh sb="4" eb="8">
      <t>トドウフケン</t>
    </rPh>
    <rPh sb="9" eb="11">
      <t>ショクイキ</t>
    </rPh>
    <rPh sb="12" eb="13">
      <t>フク</t>
    </rPh>
    <rPh sb="18" eb="20">
      <t>ケンシン</t>
    </rPh>
    <rPh sb="21" eb="23">
      <t>ジッシ</t>
    </rPh>
    <rPh sb="23" eb="24">
      <t>シャ</t>
    </rPh>
    <rPh sb="27" eb="28">
      <t>ワ</t>
    </rPh>
    <rPh sb="33" eb="35">
      <t>ジョウホウ</t>
    </rPh>
    <rPh sb="35" eb="37">
      <t>テイキョウ</t>
    </rPh>
    <rPh sb="38" eb="40">
      <t>スイシン</t>
    </rPh>
    <phoneticPr fontId="3"/>
  </si>
  <si>
    <t>正しいがん検診の周知のため、住民に対し、がん検診の正しい情報提供を実施した市町村数（胃X線）※集団</t>
  </si>
  <si>
    <t>122104正しいがん検診の周知のため、住民に対し、がん検診の正しい情報提供を実施した市町村数（胃内視鏡）※集団</t>
  </si>
  <si>
    <t>122104正しいがん検診の周知のため、住民に対し、がん検診の正しい情報提供を実施した市町村数市区町村用チェックリスト実施率調査令和４年度胃内視鏡（集団）がん課</t>
  </si>
  <si>
    <t>正しいがん検診の周知のため、住民に対し、がん検診の正しい情報提供を実施した市町村数（胃内視鏡）※集団</t>
  </si>
  <si>
    <t>122104正しいがん検診の周知のため、住民に対し、がん検診の正しい情報提供を実施した市町村数（大腸）※集団</t>
  </si>
  <si>
    <t>122104正しいがん検診の周知のため、住民に対し、がん検診の正しい情報提供を実施した市町村数市区町村用チェックリスト実施率調査令和４年度大腸（集団）がん課</t>
  </si>
  <si>
    <t>正しいがん検診の周知のため、住民に対し、がん検診の正しい情報提供を実施した市町村数（大腸）※集団</t>
  </si>
  <si>
    <t>122104正しいがん検診の周知のため、住民に対し、がん検診の正しい情報提供を実施した市町村数 （肺）※集団</t>
  </si>
  <si>
    <t>122104正しいがん検診の周知のため、住民に対し、がん検診の正しい情報提供を実施した市町村数市区町村用チェックリスト実施率調査令和４年度肺（集団）がん課</t>
  </si>
  <si>
    <t>正しいがん検診の周知のため、住民に対し、がん検診の正しい情報提供を実施した市町村数 （肺）※集団</t>
  </si>
  <si>
    <t>122104正しいがん検診の周知のため、住民に対し、がん検診の正しい情報提供を実施した市町村数（乳）※集団</t>
  </si>
  <si>
    <t>122104正しいがん検診の周知のため、住民に対し、がん検診の正しい情報提供を実施した市町村数市区町村用チェックリスト実施率調査令和４年度乳（集団）がん課</t>
  </si>
  <si>
    <t>正しいがん検診の周知のため、住民に対し、がん検診の正しい情報提供を実施した市町村数（乳）※集団</t>
  </si>
  <si>
    <t>122104正しいがん検診の周知のため、住民に対し、がん検診の正しい情報提供を実施した市町村数 （子宮頸）※集団</t>
  </si>
  <si>
    <t>122104正しいがん検診の周知のため、住民に対し、がん検診の正しい情報提供を実施した市町村数市区町村用チェックリスト実施率調査令和４年度子宮頸（集団）がん課</t>
  </si>
  <si>
    <t>正しいがん検診の周知のため、住民に対し、がん検診の正しい情報提供を実施した市町村数 （子宮頸）※集団</t>
  </si>
  <si>
    <t>122104正しいがん検診の周知のため、住民に対し、がん検診の正しい情報提供を実施した市町村数（胃X線）※個別</t>
  </si>
  <si>
    <t>122104正しいがん検診の周知のため、住民に対し、がん検診の正しい情報提供を実施した市町村数市区町村用チェックリスト実施率調査令和４年度胃X線（個別）がん課</t>
  </si>
  <si>
    <t>正しいがん検診の周知のため、住民に対し、がん検診の正しい情報提供を実施した市町村数（胃X線）※個別</t>
  </si>
  <si>
    <t>122104正しいがん検診の周知のため、住民に対し、がん検診の正しい情報提供を実施した市町村数（胃内視鏡）※個別</t>
  </si>
  <si>
    <t>122104正しいがん検診の周知のため、住民に対し、がん検診の正しい情報提供を実施した市町村数市区町村用チェックリスト実施率調査令和４年度胃内視鏡（個別）がん課</t>
  </si>
  <si>
    <t>正しいがん検診の周知のため、住民に対し、がん検診の正しい情報提供を実施した市町村数（胃内視鏡）※個別</t>
  </si>
  <si>
    <t>122104正しいがん検診の周知のため、住民に対し、がん検診の正しい情報提供を実施した市町村数（大腸）※個別</t>
  </si>
  <si>
    <t>122104正しいがん検診の周知のため、住民に対し、がん検診の正しい情報提供を実施した市町村数市区町村用チェックリスト実施率調査令和４年度大腸（個別）がん課</t>
  </si>
  <si>
    <t>正しいがん検診の周知のため、住民に対し、がん検診の正しい情報提供を実施した市町村数（大腸）※個別</t>
  </si>
  <si>
    <t>122104正しいがん検診の周知のため、住民に対し、がん検診の正しい情報提供を実施した市町村数 （肺）※個別</t>
  </si>
  <si>
    <t>122104正しいがん検診の周知のため、住民に対し、がん検診の正しい情報提供を実施した市町村数市区町村用チェックリスト実施率調査令和４年度肺（個別）がん課</t>
  </si>
  <si>
    <t>正しいがん検診の周知のため、住民に対し、がん検診の正しい情報提供を実施した市町村数 （肺）※個別</t>
  </si>
  <si>
    <t>122104正しいがん検診の周知のため、住民に対し、がん検診の正しい情報提供を実施した市町村数（乳）※個別</t>
  </si>
  <si>
    <t>122104正しいがん検診の周知のため、住民に対し、がん検診の正しい情報提供を実施した市町村数市区町村用チェックリスト実施率調査令和４年度乳（個別）がん課</t>
  </si>
  <si>
    <t>正しいがん検診の周知のため、住民に対し、がん検診の正しい情報提供を実施した市町村数（乳）※個別</t>
  </si>
  <si>
    <t>122104正しいがん検診の周知のため、住民に対し、がん検診の正しい情報提供を実施した市町村数（子宮頸）※個別</t>
  </si>
  <si>
    <t>122104正しいがん検診の周知のため、住民に対し、がん検診の正しい情報提供を実施した市町村数市区町村用チェックリスト実施率調査令和４年度子宮頸（個別）がん課</t>
  </si>
  <si>
    <t>正しいがん検診の周知のため、住民に対し、がん検診の正しい情報提供を実施した市町村数（子宮頸）※個別</t>
  </si>
  <si>
    <t>122201精密検査受診率（胃X線）</t>
  </si>
  <si>
    <t>122201精密検査受診率地域保健・健康増進事業報告令和２年度胃X線がん課</t>
  </si>
  <si>
    <t>精密検査受診率</t>
  </si>
  <si>
    <t>地域保健・健康増進事業報告</t>
    <rPh sb="0" eb="2">
      <t>チイキ</t>
    </rPh>
    <rPh sb="2" eb="4">
      <t>ホケン</t>
    </rPh>
    <rPh sb="5" eb="7">
      <t>ケンコウ</t>
    </rPh>
    <rPh sb="7" eb="9">
      <t>ゾウシン</t>
    </rPh>
    <rPh sb="9" eb="11">
      <t>ジギョウ</t>
    </rPh>
    <rPh sb="11" eb="13">
      <t>ホウコク</t>
    </rPh>
    <phoneticPr fontId="1"/>
  </si>
  <si>
    <t>令和２年度</t>
    <rPh sb="0" eb="2">
      <t>レイワ</t>
    </rPh>
    <rPh sb="3" eb="5">
      <t>ネンド</t>
    </rPh>
    <phoneticPr fontId="3"/>
  </si>
  <si>
    <t>胃X線</t>
  </si>
  <si>
    <t>精密検査受診率の向上</t>
    <rPh sb="0" eb="2">
      <t>セイミツ</t>
    </rPh>
    <rPh sb="2" eb="4">
      <t>ケンサ</t>
    </rPh>
    <rPh sb="4" eb="7">
      <t>ジュシンリツ</t>
    </rPh>
    <rPh sb="8" eb="10">
      <t>コウジョウ</t>
    </rPh>
    <phoneticPr fontId="3"/>
  </si>
  <si>
    <t>精密検査受診率（胃X線）</t>
    <rPh sb="0" eb="2">
      <t>セイミツ</t>
    </rPh>
    <rPh sb="2" eb="4">
      <t>ケンサ</t>
    </rPh>
    <rPh sb="4" eb="7">
      <t>ジュシンリツ</t>
    </rPh>
    <phoneticPr fontId="3"/>
  </si>
  <si>
    <t>122201精密検査受診率（胃内視鏡）</t>
  </si>
  <si>
    <t>122201精密検査受診率地域保健・健康増進事業報告令和２年度胃内視鏡がん課</t>
  </si>
  <si>
    <t>胃内視鏡</t>
  </si>
  <si>
    <t>精密検査受診率（胃内視鏡）</t>
    <rPh sb="0" eb="2">
      <t>セイミツ</t>
    </rPh>
    <rPh sb="2" eb="4">
      <t>ケンサ</t>
    </rPh>
    <rPh sb="4" eb="7">
      <t>ジュシンリツ</t>
    </rPh>
    <phoneticPr fontId="3"/>
  </si>
  <si>
    <t>122201精密検査受診率（大腸）</t>
  </si>
  <si>
    <t>122201精密検査受診率地域保健・健康増進事業報告令和２年度大腸がん課</t>
  </si>
  <si>
    <t>精密検査受診率（大腸）</t>
    <rPh sb="0" eb="2">
      <t>セイミツ</t>
    </rPh>
    <rPh sb="2" eb="4">
      <t>ケンサ</t>
    </rPh>
    <rPh sb="4" eb="7">
      <t>ジュシンリツ</t>
    </rPh>
    <rPh sb="8" eb="10">
      <t>ダイチョウ</t>
    </rPh>
    <phoneticPr fontId="3"/>
  </si>
  <si>
    <t>122201精密検査受診率（肺）</t>
  </si>
  <si>
    <t>122201精密検査受診率地域保健・健康増進事業報告令和２年度肺がん課</t>
  </si>
  <si>
    <t>精密検査受診率（肺）</t>
    <rPh sb="0" eb="2">
      <t>セイミツ</t>
    </rPh>
    <rPh sb="2" eb="4">
      <t>ケンサ</t>
    </rPh>
    <rPh sb="4" eb="7">
      <t>ジュシンリツ</t>
    </rPh>
    <rPh sb="8" eb="9">
      <t>ハイ</t>
    </rPh>
    <phoneticPr fontId="3"/>
  </si>
  <si>
    <t>122201精密検査受診率（乳）</t>
  </si>
  <si>
    <t>122201精密検査受診率地域保健・健康増進事業報告令和２年度乳がん課</t>
  </si>
  <si>
    <t>乳</t>
  </si>
  <si>
    <t>精密検査受診率（乳）</t>
    <rPh sb="0" eb="2">
      <t>セイミツ</t>
    </rPh>
    <rPh sb="2" eb="4">
      <t>ケンサ</t>
    </rPh>
    <rPh sb="4" eb="7">
      <t>ジュシンリツ</t>
    </rPh>
    <rPh sb="8" eb="9">
      <t>チチ</t>
    </rPh>
    <phoneticPr fontId="3"/>
  </si>
  <si>
    <t>122201精密検査受診率（子宮頸）</t>
  </si>
  <si>
    <t>122201精密検査受診率地域保健・健康増進事業報告令和２年度子宮頸がん課</t>
  </si>
  <si>
    <t>子宮頸</t>
  </si>
  <si>
    <t>精密検査受診率（子宮頸）</t>
    <rPh sb="0" eb="2">
      <t>セイミツ</t>
    </rPh>
    <rPh sb="2" eb="4">
      <t>ケンサ</t>
    </rPh>
    <rPh sb="4" eb="7">
      <t>ジュシンリツ</t>
    </rPh>
    <rPh sb="8" eb="10">
      <t>シキュウ</t>
    </rPh>
    <rPh sb="10" eb="11">
      <t>ケイ</t>
    </rPh>
    <phoneticPr fontId="3"/>
  </si>
  <si>
    <t>122202がん発見率（胃X線）</t>
  </si>
  <si>
    <t>122202がん発見率地域保健・健康増進事業報告令和２年度胃X線がん課</t>
  </si>
  <si>
    <t>がん発見率</t>
  </si>
  <si>
    <t>がん発見率の向上</t>
    <rPh sb="2" eb="5">
      <t>ハッケンリツ</t>
    </rPh>
    <rPh sb="6" eb="8">
      <t>コウジョウ</t>
    </rPh>
    <phoneticPr fontId="3"/>
  </si>
  <si>
    <t>がん発見率（胃X線）</t>
    <rPh sb="2" eb="5">
      <t>ハッケンリツ</t>
    </rPh>
    <phoneticPr fontId="3"/>
  </si>
  <si>
    <t>122202がん発見率（胃内視鏡）</t>
  </si>
  <si>
    <t>122202がん発見率地域保健・健康増進事業報告令和２年度胃内視鏡がん課</t>
  </si>
  <si>
    <t>がん発見率（胃内視鏡）</t>
    <rPh sb="2" eb="5">
      <t>ハッケンリツ</t>
    </rPh>
    <phoneticPr fontId="3"/>
  </si>
  <si>
    <t>122202がん発見率（大腸）</t>
  </si>
  <si>
    <t>122202がん発見率地域保健・健康増進事業報告令和２年度大腸がん課</t>
  </si>
  <si>
    <t>がん発見率（大腸）</t>
    <rPh sb="2" eb="5">
      <t>ハッケンリツ</t>
    </rPh>
    <phoneticPr fontId="3"/>
  </si>
  <si>
    <t>122202がん発見率（肺）</t>
  </si>
  <si>
    <t>122202がん発見率地域保健・健康増進事業報告令和２年度肺がん課</t>
  </si>
  <si>
    <t>がん発見率（肺）</t>
    <rPh sb="2" eb="5">
      <t>ハッケンリツ</t>
    </rPh>
    <phoneticPr fontId="3"/>
  </si>
  <si>
    <t>122202がん発見率（乳）</t>
  </si>
  <si>
    <t>122202がん発見率地域保健・健康増進事業報告令和２年度乳がん課</t>
  </si>
  <si>
    <t>がん発見率（乳）</t>
    <rPh sb="2" eb="5">
      <t>ハッケンリツ</t>
    </rPh>
    <phoneticPr fontId="3"/>
  </si>
  <si>
    <t>122202がん発見率（子宮頸）</t>
  </si>
  <si>
    <t>122202がん発見率地域保健・健康増進事業報告令和２年度子宮頸がん課</t>
  </si>
  <si>
    <t>がん発見率（子宮頸）</t>
    <rPh sb="2" eb="5">
      <t>ハッケンリツ</t>
    </rPh>
    <phoneticPr fontId="3"/>
  </si>
  <si>
    <t>122203偽陽性割合（胃X線）</t>
  </si>
  <si>
    <t>122203偽陽性割合地域保健・健康増進事業報告令和２年度胃X線がん課</t>
  </si>
  <si>
    <t>偽陽性割合</t>
  </si>
  <si>
    <t>不利益の低減</t>
    <rPh sb="0" eb="3">
      <t>フリエキ</t>
    </rPh>
    <rPh sb="4" eb="6">
      <t>テイゲン</t>
    </rPh>
    <phoneticPr fontId="3"/>
  </si>
  <si>
    <t>偽陽性割合（胃X線）</t>
    <rPh sb="0" eb="3">
      <t>ギヨウセイ</t>
    </rPh>
    <rPh sb="3" eb="5">
      <t>ワリアイ</t>
    </rPh>
    <phoneticPr fontId="3"/>
  </si>
  <si>
    <t>122203偽陽性割合（胃内視鏡）</t>
  </si>
  <si>
    <t>122203偽陽性割合地域保健・健康増進事業報告令和２年度胃内視鏡がん課</t>
  </si>
  <si>
    <t>偽陽性割合（胃内視鏡）</t>
    <rPh sb="0" eb="3">
      <t>ギヨウセイ</t>
    </rPh>
    <rPh sb="3" eb="5">
      <t>ワリアイ</t>
    </rPh>
    <phoneticPr fontId="3"/>
  </si>
  <si>
    <t>122203偽陽性割合（大腸）</t>
  </si>
  <si>
    <t>122203偽陽性割合地域保健・健康増進事業報告令和２年度大腸がん課</t>
  </si>
  <si>
    <t>偽陽性割合（大腸）</t>
    <rPh sb="0" eb="3">
      <t>ギヨウセイ</t>
    </rPh>
    <rPh sb="3" eb="5">
      <t>ワリアイ</t>
    </rPh>
    <phoneticPr fontId="3"/>
  </si>
  <si>
    <t>122203偽陽性割合（肺）</t>
  </si>
  <si>
    <t>122203偽陽性割合地域保健・健康増進事業報告令和２年度肺がん課</t>
  </si>
  <si>
    <t>偽陽性割合（肺）</t>
    <rPh sb="0" eb="3">
      <t>ギヨウセイ</t>
    </rPh>
    <rPh sb="3" eb="5">
      <t>ワリアイ</t>
    </rPh>
    <phoneticPr fontId="3"/>
  </si>
  <si>
    <t>122203偽陽性割合（乳）</t>
  </si>
  <si>
    <t>122203偽陽性割合地域保健・健康増進事業報告令和２年度乳がん課</t>
  </si>
  <si>
    <t>偽陽性割合（乳）</t>
    <rPh sb="0" eb="3">
      <t>ギヨウセイ</t>
    </rPh>
    <rPh sb="3" eb="5">
      <t>ワリアイ</t>
    </rPh>
    <phoneticPr fontId="3"/>
  </si>
  <si>
    <t>122203偽陽性割合（子宮頸）</t>
  </si>
  <si>
    <t>122203偽陽性割合地域保健・健康増進事業報告令和２年度子宮頸がん課</t>
  </si>
  <si>
    <t>偽陽性割合（子宮頸）</t>
    <rPh sb="0" eb="3">
      <t>ギヨウセイ</t>
    </rPh>
    <rPh sb="3" eb="5">
      <t>ワリアイ</t>
    </rPh>
    <phoneticPr fontId="3"/>
  </si>
  <si>
    <t>123101指針の遵守市町村数　胃（検診項目）</t>
  </si>
  <si>
    <t>123101指針の遵守市町村数市区町村におけるがん検診の実施状況調査令和５年度胃（検診項目）がん課</t>
  </si>
  <si>
    <t>指針の遵守市町村数</t>
  </si>
  <si>
    <t>市区町村におけるがん検診の実施状況調査</t>
    <rPh sb="0" eb="2">
      <t>シク</t>
    </rPh>
    <rPh sb="2" eb="4">
      <t>チョウソン</t>
    </rPh>
    <rPh sb="10" eb="12">
      <t>ケンシン</t>
    </rPh>
    <rPh sb="13" eb="19">
      <t>ジッシジョウキョウチョウサ</t>
    </rPh>
    <phoneticPr fontId="1"/>
  </si>
  <si>
    <t>令和５年度</t>
    <rPh sb="0" eb="2">
      <t>レイワ</t>
    </rPh>
    <rPh sb="3" eb="5">
      <t>ネンド</t>
    </rPh>
    <phoneticPr fontId="3"/>
  </si>
  <si>
    <t>胃（検診項目）</t>
    <rPh sb="0" eb="1">
      <t>イ</t>
    </rPh>
    <phoneticPr fontId="3"/>
  </si>
  <si>
    <t>指針に基づくがん検診の科学的根拠に基づいた効果検証を進めるとともに、対策型検診の項目の導入に係るプロセスの明確化等について検討</t>
    <rPh sb="0" eb="2">
      <t>シシン</t>
    </rPh>
    <rPh sb="3" eb="4">
      <t>モト</t>
    </rPh>
    <rPh sb="8" eb="10">
      <t>ケンシン</t>
    </rPh>
    <rPh sb="11" eb="14">
      <t>カガクテキ</t>
    </rPh>
    <rPh sb="14" eb="16">
      <t>コンキョ</t>
    </rPh>
    <rPh sb="17" eb="18">
      <t>モト</t>
    </rPh>
    <rPh sb="21" eb="23">
      <t>コウカ</t>
    </rPh>
    <rPh sb="23" eb="25">
      <t>ケンショウ</t>
    </rPh>
    <rPh sb="26" eb="27">
      <t>スス</t>
    </rPh>
    <rPh sb="34" eb="36">
      <t>タイサク</t>
    </rPh>
    <rPh sb="36" eb="37">
      <t>ガタ</t>
    </rPh>
    <rPh sb="37" eb="39">
      <t>ケンシン</t>
    </rPh>
    <rPh sb="40" eb="42">
      <t>コウモク</t>
    </rPh>
    <rPh sb="43" eb="45">
      <t>ドウニュウ</t>
    </rPh>
    <rPh sb="46" eb="47">
      <t>カカワ</t>
    </rPh>
    <rPh sb="53" eb="56">
      <t>メイカクカ</t>
    </rPh>
    <rPh sb="56" eb="57">
      <t>トウ</t>
    </rPh>
    <rPh sb="61" eb="63">
      <t>ケントウ</t>
    </rPh>
    <phoneticPr fontId="3"/>
  </si>
  <si>
    <t>指針の遵守市町村数　胃（検診項目）</t>
    <rPh sb="0" eb="2">
      <t>シシン</t>
    </rPh>
    <rPh sb="3" eb="5">
      <t>ジュンシュ</t>
    </rPh>
    <rPh sb="5" eb="8">
      <t>シチョウソン</t>
    </rPh>
    <rPh sb="8" eb="9">
      <t>スウ</t>
    </rPh>
    <rPh sb="10" eb="11">
      <t>イ</t>
    </rPh>
    <rPh sb="12" eb="14">
      <t>ケンシン</t>
    </rPh>
    <rPh sb="14" eb="16">
      <t>コウモク</t>
    </rPh>
    <phoneticPr fontId="3"/>
  </si>
  <si>
    <t>123101指針の遵守市町村数　大腸（検診項目）</t>
  </si>
  <si>
    <t>123101指針の遵守市町村数市区町村におけるがん検診の実施状況調査令和５年度大腸（検診項目）がん課</t>
  </si>
  <si>
    <t>大腸（検診項目）</t>
    <rPh sb="0" eb="2">
      <t>ダイチョウ</t>
    </rPh>
    <phoneticPr fontId="3"/>
  </si>
  <si>
    <t>指針の遵守市町村数　大腸（検診項目）</t>
    <rPh sb="0" eb="2">
      <t>シシン</t>
    </rPh>
    <rPh sb="3" eb="5">
      <t>ジュンシュ</t>
    </rPh>
    <rPh sb="5" eb="8">
      <t>シチョウソン</t>
    </rPh>
    <rPh sb="8" eb="9">
      <t>スウ</t>
    </rPh>
    <rPh sb="10" eb="12">
      <t>ダイチョウ</t>
    </rPh>
    <rPh sb="13" eb="15">
      <t>ケンシン</t>
    </rPh>
    <rPh sb="15" eb="17">
      <t>コウモク</t>
    </rPh>
    <phoneticPr fontId="3"/>
  </si>
  <si>
    <t>123101指針の遵守市町村数　肺（検診項目）</t>
  </si>
  <si>
    <t>123101指針の遵守市町村数市区町村におけるがん検診の実施状況調査令和５年度肺（検診項目）がん課</t>
  </si>
  <si>
    <t>肺（検診項目）</t>
    <rPh sb="0" eb="1">
      <t>ハイ</t>
    </rPh>
    <phoneticPr fontId="3"/>
  </si>
  <si>
    <t>指針の遵守市町村数　肺（検診項目）</t>
    <rPh sb="0" eb="2">
      <t>シシン</t>
    </rPh>
    <rPh sb="3" eb="5">
      <t>ジュンシュ</t>
    </rPh>
    <rPh sb="5" eb="8">
      <t>シチョウソン</t>
    </rPh>
    <rPh sb="8" eb="9">
      <t>スウ</t>
    </rPh>
    <rPh sb="10" eb="11">
      <t>ハイ</t>
    </rPh>
    <rPh sb="12" eb="14">
      <t>ケンシン</t>
    </rPh>
    <rPh sb="14" eb="16">
      <t>コウモク</t>
    </rPh>
    <phoneticPr fontId="3"/>
  </si>
  <si>
    <t>123101指針の遵守市町村数　乳（検診項目）</t>
  </si>
  <si>
    <t>123101指針の遵守市町村数市区町村におけるがん検診の実施状況調査令和５年度乳（検診項目）がん課</t>
  </si>
  <si>
    <t>乳（検診項目）</t>
    <rPh sb="0" eb="1">
      <t>チチ</t>
    </rPh>
    <phoneticPr fontId="3"/>
  </si>
  <si>
    <t>指針の遵守市町村数　乳（検診項目）</t>
    <rPh sb="0" eb="2">
      <t>シシン</t>
    </rPh>
    <rPh sb="3" eb="5">
      <t>ジュンシュ</t>
    </rPh>
    <rPh sb="5" eb="8">
      <t>シチョウソン</t>
    </rPh>
    <rPh sb="8" eb="9">
      <t>スウ</t>
    </rPh>
    <rPh sb="10" eb="11">
      <t>ニュウ</t>
    </rPh>
    <rPh sb="12" eb="14">
      <t>ケンシン</t>
    </rPh>
    <rPh sb="14" eb="16">
      <t>コウモク</t>
    </rPh>
    <phoneticPr fontId="3"/>
  </si>
  <si>
    <t>123101指針の遵守市町村数　子宮頸（検診項目）</t>
  </si>
  <si>
    <t>123101指針の遵守市町村数市区町村におけるがん検診の実施状況調査令和５年度子宮頸（検診項目）がん課</t>
  </si>
  <si>
    <t>子宮頸（検診項目）</t>
    <rPh sb="0" eb="2">
      <t>シキュウ</t>
    </rPh>
    <rPh sb="2" eb="3">
      <t>ケイ</t>
    </rPh>
    <phoneticPr fontId="3"/>
  </si>
  <si>
    <t>指針の遵守市町村数　子宮頸（検診項目）</t>
    <rPh sb="0" eb="2">
      <t>シシン</t>
    </rPh>
    <rPh sb="3" eb="5">
      <t>ジュンシュ</t>
    </rPh>
    <rPh sb="5" eb="8">
      <t>シチョウソン</t>
    </rPh>
    <rPh sb="8" eb="9">
      <t>スウ</t>
    </rPh>
    <rPh sb="10" eb="12">
      <t>シキュウ</t>
    </rPh>
    <rPh sb="12" eb="13">
      <t>ケイ</t>
    </rPh>
    <rPh sb="14" eb="16">
      <t>ケンシン</t>
    </rPh>
    <rPh sb="16" eb="18">
      <t>コウモク</t>
    </rPh>
    <phoneticPr fontId="3"/>
  </si>
  <si>
    <t>123101指針の遵守市町村数　胃（対象年齢）</t>
  </si>
  <si>
    <t>123101指針の遵守市町村数市区町村におけるがん検診の実施状況調査令和５年度胃（対象年齢）がん課</t>
  </si>
  <si>
    <t>胃（対象年齢）</t>
    <rPh sb="0" eb="1">
      <t>イ</t>
    </rPh>
    <rPh sb="2" eb="4">
      <t>タイショウ</t>
    </rPh>
    <rPh sb="4" eb="6">
      <t>ネンレイ</t>
    </rPh>
    <phoneticPr fontId="3"/>
  </si>
  <si>
    <t>指針の遵守市町村数　胃（対象年齢）</t>
    <rPh sb="0" eb="2">
      <t>シシン</t>
    </rPh>
    <rPh sb="3" eb="5">
      <t>ジュンシュ</t>
    </rPh>
    <rPh sb="5" eb="8">
      <t>シチョウソン</t>
    </rPh>
    <rPh sb="8" eb="9">
      <t>スウ</t>
    </rPh>
    <rPh sb="12" eb="14">
      <t>タイショウ</t>
    </rPh>
    <rPh sb="14" eb="16">
      <t>ネンレイ</t>
    </rPh>
    <phoneticPr fontId="3"/>
  </si>
  <si>
    <t>123101指針の遵守市町村数　大腸（対象年齢）</t>
  </si>
  <si>
    <t>123101指針の遵守市町村数市区町村におけるがん検診の実施状況調査令和５年度大腸（対象年齢）がん課</t>
  </si>
  <si>
    <t>大腸（対象年齢）</t>
    <rPh sb="0" eb="2">
      <t>ダイチョウ</t>
    </rPh>
    <phoneticPr fontId="3"/>
  </si>
  <si>
    <t>指針の遵守市町村数　大腸（対象年齢）</t>
    <rPh sb="0" eb="2">
      <t>シシン</t>
    </rPh>
    <rPh sb="3" eb="5">
      <t>ジュンシュ</t>
    </rPh>
    <rPh sb="5" eb="8">
      <t>シチョウソン</t>
    </rPh>
    <rPh sb="8" eb="9">
      <t>スウ</t>
    </rPh>
    <rPh sb="13" eb="15">
      <t>タイショウ</t>
    </rPh>
    <rPh sb="15" eb="17">
      <t>ネンレイ</t>
    </rPh>
    <phoneticPr fontId="3"/>
  </si>
  <si>
    <t>123101指針の遵守市町村数　肺（対象年齢）</t>
  </si>
  <si>
    <t>123101指針の遵守市町村数市区町村におけるがん検診の実施状況調査令和５年度肺（対象年齢）がん課</t>
  </si>
  <si>
    <t>肺（対象年齢）</t>
    <rPh sb="0" eb="1">
      <t>ハイ</t>
    </rPh>
    <phoneticPr fontId="3"/>
  </si>
  <si>
    <t>指針の遵守市町村数　肺（対象年齢）</t>
    <rPh sb="0" eb="2">
      <t>シシン</t>
    </rPh>
    <rPh sb="3" eb="5">
      <t>ジュンシュ</t>
    </rPh>
    <rPh sb="5" eb="8">
      <t>シチョウソン</t>
    </rPh>
    <rPh sb="8" eb="9">
      <t>スウ</t>
    </rPh>
    <rPh sb="12" eb="14">
      <t>タイショウ</t>
    </rPh>
    <rPh sb="14" eb="16">
      <t>ネンレイ</t>
    </rPh>
    <phoneticPr fontId="3"/>
  </si>
  <si>
    <t>123101指針の遵守市町村数　乳（対象年齢）</t>
  </si>
  <si>
    <t>123101指針の遵守市町村数市区町村におけるがん検診の実施状況調査令和５年度乳（対象年齢）がん課</t>
  </si>
  <si>
    <t>乳（対象年齢）</t>
    <rPh sb="0" eb="1">
      <t>チチ</t>
    </rPh>
    <phoneticPr fontId="3"/>
  </si>
  <si>
    <t>指針の遵守市町村数　乳（対象年齢）</t>
    <rPh sb="0" eb="2">
      <t>シシン</t>
    </rPh>
    <rPh sb="3" eb="5">
      <t>ジュンシュ</t>
    </rPh>
    <rPh sb="5" eb="8">
      <t>シチョウソン</t>
    </rPh>
    <rPh sb="8" eb="9">
      <t>スウ</t>
    </rPh>
    <rPh sb="12" eb="14">
      <t>タイショウ</t>
    </rPh>
    <rPh sb="14" eb="16">
      <t>ネンレイ</t>
    </rPh>
    <phoneticPr fontId="3"/>
  </si>
  <si>
    <t>123101指針の遵守市町村数　子宮頸（対象年齢）</t>
  </si>
  <si>
    <t>123101指針の遵守市町村数市区町村におけるがん検診の実施状況調査令和５年度子宮頸（対象年齢）がん課</t>
  </si>
  <si>
    <t>子宮頸（対象年齢）</t>
    <rPh sb="0" eb="2">
      <t>シキュウ</t>
    </rPh>
    <rPh sb="2" eb="3">
      <t>ケイ</t>
    </rPh>
    <phoneticPr fontId="3"/>
  </si>
  <si>
    <t>指針の遵守市町村数　子宮頸（対象年齢）</t>
    <rPh sb="0" eb="2">
      <t>シシン</t>
    </rPh>
    <rPh sb="3" eb="5">
      <t>ジュンシュ</t>
    </rPh>
    <rPh sb="5" eb="8">
      <t>シチョウソン</t>
    </rPh>
    <rPh sb="8" eb="9">
      <t>スウ</t>
    </rPh>
    <rPh sb="14" eb="16">
      <t>タイショウ</t>
    </rPh>
    <rPh sb="16" eb="18">
      <t>ネンレイ</t>
    </rPh>
    <phoneticPr fontId="3"/>
  </si>
  <si>
    <t>123101指針の遵守市町村数　胃（検診間隔）</t>
  </si>
  <si>
    <t>123101指針の遵守市町村数市区町村におけるがん検診の実施状況調査令和５年度胃（検診間隔）がん課</t>
  </si>
  <si>
    <t>胃（検診間隔）</t>
    <rPh sb="0" eb="1">
      <t>イ</t>
    </rPh>
    <rPh sb="2" eb="4">
      <t>ケンシン</t>
    </rPh>
    <rPh sb="4" eb="6">
      <t>カンカク</t>
    </rPh>
    <phoneticPr fontId="3"/>
  </si>
  <si>
    <t>指針の遵守市町村数　胃（検診間隔）</t>
    <rPh sb="0" eb="2">
      <t>シシン</t>
    </rPh>
    <rPh sb="3" eb="5">
      <t>ジュンシュ</t>
    </rPh>
    <rPh sb="5" eb="8">
      <t>シチョウソン</t>
    </rPh>
    <rPh sb="8" eb="9">
      <t>スウ</t>
    </rPh>
    <phoneticPr fontId="3"/>
  </si>
  <si>
    <t>123101指針の遵守市町村数　大腸（検診間隔）</t>
  </si>
  <si>
    <t>123101指針の遵守市町村数市区町村におけるがん検診の実施状況調査令和５年度大腸（検診間隔）がん課</t>
  </si>
  <si>
    <t>大腸（検診間隔）</t>
    <rPh sb="0" eb="2">
      <t>ダイチョウ</t>
    </rPh>
    <phoneticPr fontId="3"/>
  </si>
  <si>
    <t>指針の遵守市町村数　大腸（検診間隔）</t>
    <rPh sb="0" eb="2">
      <t>シシン</t>
    </rPh>
    <rPh sb="3" eb="5">
      <t>ジュンシュ</t>
    </rPh>
    <rPh sb="5" eb="8">
      <t>シチョウソン</t>
    </rPh>
    <rPh sb="8" eb="9">
      <t>スウ</t>
    </rPh>
    <phoneticPr fontId="3"/>
  </si>
  <si>
    <t>123101指針の遵守市町村数　肺（検診間隔）</t>
  </si>
  <si>
    <t>123101指針の遵守市町村数市区町村におけるがん検診の実施状況調査令和５年度肺（検診間隔）がん課</t>
  </si>
  <si>
    <t>肺（検診間隔）</t>
    <rPh sb="0" eb="1">
      <t>ハイ</t>
    </rPh>
    <phoneticPr fontId="3"/>
  </si>
  <si>
    <t>指針の遵守市町村数　肺（検診間隔）</t>
    <rPh sb="0" eb="2">
      <t>シシン</t>
    </rPh>
    <rPh sb="3" eb="5">
      <t>ジュンシュ</t>
    </rPh>
    <rPh sb="5" eb="8">
      <t>シチョウソン</t>
    </rPh>
    <rPh sb="8" eb="9">
      <t>スウ</t>
    </rPh>
    <phoneticPr fontId="3"/>
  </si>
  <si>
    <t>123101指針の遵守市町村数　乳（検診間隔）</t>
  </si>
  <si>
    <t>123101指針の遵守市町村数市区町村におけるがん検診の実施状況調査令和５年度乳（検診間隔）がん課</t>
  </si>
  <si>
    <t>乳（検診間隔）</t>
    <rPh sb="0" eb="1">
      <t>チチ</t>
    </rPh>
    <phoneticPr fontId="3"/>
  </si>
  <si>
    <t>指針の遵守市町村数　乳（検診間隔）</t>
    <rPh sb="0" eb="2">
      <t>シシン</t>
    </rPh>
    <rPh sb="3" eb="5">
      <t>ジュンシュ</t>
    </rPh>
    <rPh sb="5" eb="8">
      <t>シチョウソン</t>
    </rPh>
    <rPh sb="8" eb="9">
      <t>スウ</t>
    </rPh>
    <phoneticPr fontId="3"/>
  </si>
  <si>
    <t>123101指針の遵守市町村数　子宮頸（検診間隔）</t>
  </si>
  <si>
    <t>123101指針の遵守市町村数市区町村におけるがん検診の実施状況調査令和５年度子宮頸（検診間隔）がん課</t>
  </si>
  <si>
    <t>子宮頸（検診間隔）</t>
    <rPh sb="0" eb="2">
      <t>シキュウ</t>
    </rPh>
    <rPh sb="2" eb="3">
      <t>ケイ</t>
    </rPh>
    <phoneticPr fontId="3"/>
  </si>
  <si>
    <t>指針の遵守市町村数　子宮頸（検診間隔）</t>
    <rPh sb="0" eb="2">
      <t>シシン</t>
    </rPh>
    <rPh sb="3" eb="5">
      <t>ジュンシュ</t>
    </rPh>
    <rPh sb="5" eb="8">
      <t>シチョウソン</t>
    </rPh>
    <rPh sb="8" eb="9">
      <t>スウ</t>
    </rPh>
    <phoneticPr fontId="3"/>
  </si>
  <si>
    <t>123102指針に基づかないがん検診の中止市町村数</t>
  </si>
  <si>
    <t>123102指針に基づかないがん検診の中止市町村数市区町村におけるがん検診の実施状況調査令和４年度ーがん課</t>
  </si>
  <si>
    <t>指針に基づかないがん検診の中止市町村数</t>
  </si>
  <si>
    <t>令和４年度</t>
    <rPh sb="0" eb="2">
      <t>レイワ</t>
    </rPh>
    <rPh sb="3" eb="5">
      <t>ネンド</t>
    </rPh>
    <phoneticPr fontId="3"/>
  </si>
  <si>
    <t>指針に基づかないがん検診の中止市町村数</t>
    <rPh sb="13" eb="15">
      <t>チュウシ</t>
    </rPh>
    <rPh sb="15" eb="18">
      <t>シチョウソン</t>
    </rPh>
    <rPh sb="18" eb="19">
      <t>スウ</t>
    </rPh>
    <phoneticPr fontId="3"/>
  </si>
  <si>
    <t>200001がんの診断・治療全体の総合評価（平均点または評価が高い割合）</t>
  </si>
  <si>
    <t>200001がんの診断・治療全体の総合評価（平均点または評価が高い割合）患者体験調査平成30年度ーがん課</t>
  </si>
  <si>
    <t>がんの診断・治療全体の総合評価（平均点または評価が高い割合）</t>
  </si>
  <si>
    <t>患者体験調査</t>
    <rPh sb="0" eb="2">
      <t>カンジャ</t>
    </rPh>
    <rPh sb="2" eb="4">
      <t>タイケン</t>
    </rPh>
    <rPh sb="4" eb="6">
      <t>チョウサ</t>
    </rPh>
    <phoneticPr fontId="1"/>
  </si>
  <si>
    <t>平成30年度</t>
    <rPh sb="0" eb="2">
      <t>ヘイセイ</t>
    </rPh>
    <rPh sb="4" eb="5">
      <t>ネン</t>
    </rPh>
    <rPh sb="5" eb="6">
      <t>ド</t>
    </rPh>
    <phoneticPr fontId="3"/>
  </si>
  <si>
    <t>全国的ながん診療の質の向上・均てん化</t>
    <rPh sb="0" eb="3">
      <t>ゼンコクテキ</t>
    </rPh>
    <rPh sb="6" eb="8">
      <t>シンリョウ</t>
    </rPh>
    <rPh sb="9" eb="10">
      <t>シツ</t>
    </rPh>
    <rPh sb="11" eb="13">
      <t>コウジョウ</t>
    </rPh>
    <rPh sb="14" eb="15">
      <t>キン</t>
    </rPh>
    <rPh sb="17" eb="18">
      <t>カ</t>
    </rPh>
    <phoneticPr fontId="3"/>
  </si>
  <si>
    <t>がんの診断・治療全体の総合評価（平均点または評価が高い割合）</t>
    <rPh sb="16" eb="18">
      <t>ヘイキン</t>
    </rPh>
    <rPh sb="18" eb="19">
      <t>テン</t>
    </rPh>
    <rPh sb="22" eb="24">
      <t>ヒョウカ</t>
    </rPh>
    <rPh sb="25" eb="26">
      <t>タカ</t>
    </rPh>
    <rPh sb="27" eb="29">
      <t>ワリアイ</t>
    </rPh>
    <phoneticPr fontId="3"/>
  </si>
  <si>
    <t>200002小児がん患者のがんの診断・治療全般の総合評価（平均点又は評価が高い割合）</t>
  </si>
  <si>
    <t>200002小児がん患者のがんの診断・治療全般の総合評価（平均点又は評価が高い割合）小児患者体験調査令和元年度ーがん課</t>
  </si>
  <si>
    <t>小児がん患者のがんの診断・治療全般の総合評価（平均点又は評価が高い割合）</t>
  </si>
  <si>
    <t>小児患者体験調査</t>
    <rPh sb="0" eb="2">
      <t>ショウニ</t>
    </rPh>
    <rPh sb="2" eb="4">
      <t>カンジャ</t>
    </rPh>
    <rPh sb="4" eb="6">
      <t>タイケン</t>
    </rPh>
    <rPh sb="6" eb="8">
      <t>チョウサ</t>
    </rPh>
    <phoneticPr fontId="1"/>
  </si>
  <si>
    <t>令和元年度</t>
    <rPh sb="0" eb="2">
      <t>レイワ</t>
    </rPh>
    <rPh sb="2" eb="4">
      <t>ガンネン</t>
    </rPh>
    <rPh sb="4" eb="5">
      <t>ド</t>
    </rPh>
    <phoneticPr fontId="3"/>
  </si>
  <si>
    <r>
      <rPr>
        <u/>
        <sz val="15"/>
        <color theme="1"/>
        <rFont val="Yu Gothic UI Semibold"/>
        <family val="3"/>
        <charset val="128"/>
      </rPr>
      <t>小児がん診療の</t>
    </r>
    <r>
      <rPr>
        <sz val="15"/>
        <color theme="1"/>
        <rFont val="Yu Gothic UI Semibold"/>
        <family val="3"/>
        <charset val="128"/>
      </rPr>
      <t>質の向上・均てん化</t>
    </r>
    <rPh sb="0" eb="2">
      <t>ショウニ</t>
    </rPh>
    <rPh sb="4" eb="6">
      <t>シンリョウ</t>
    </rPh>
    <rPh sb="7" eb="8">
      <t>シツ</t>
    </rPh>
    <rPh sb="9" eb="11">
      <t>コウジョウ</t>
    </rPh>
    <rPh sb="12" eb="13">
      <t>キン</t>
    </rPh>
    <rPh sb="15" eb="16">
      <t>カ</t>
    </rPh>
    <phoneticPr fontId="3"/>
  </si>
  <si>
    <r>
      <rPr>
        <u/>
        <sz val="15"/>
        <color theme="1"/>
        <rFont val="Yu Gothic UI Semibold"/>
        <family val="3"/>
        <charset val="128"/>
      </rPr>
      <t>小児がん患者の</t>
    </r>
    <r>
      <rPr>
        <sz val="15"/>
        <color theme="1"/>
        <rFont val="Yu Gothic UI Semibold"/>
        <family val="3"/>
        <charset val="128"/>
      </rPr>
      <t>がんの診断・治療全般の総合評価（平均点又は評価が高い割合）</t>
    </r>
    <rPh sb="0" eb="2">
      <t>ショウニ</t>
    </rPh>
    <rPh sb="4" eb="6">
      <t>カンジャ</t>
    </rPh>
    <rPh sb="10" eb="12">
      <t>シンダン</t>
    </rPh>
    <rPh sb="13" eb="15">
      <t>チリョウ</t>
    </rPh>
    <rPh sb="15" eb="17">
      <t>ゼンパン</t>
    </rPh>
    <rPh sb="18" eb="20">
      <t>ソウゴウ</t>
    </rPh>
    <rPh sb="20" eb="22">
      <t>ヒョウカ</t>
    </rPh>
    <rPh sb="23" eb="26">
      <t>ヘイキンテン</t>
    </rPh>
    <rPh sb="26" eb="27">
      <t>マタ</t>
    </rPh>
    <rPh sb="28" eb="30">
      <t>ヒョウカ</t>
    </rPh>
    <rPh sb="31" eb="32">
      <t>タカ</t>
    </rPh>
    <rPh sb="33" eb="35">
      <t>ワリアイ</t>
    </rPh>
    <phoneticPr fontId="3"/>
  </si>
  <si>
    <t>200003若者がん患者の診断・治療全体の総合評価（平均点または評価が高い割合）　</t>
  </si>
  <si>
    <t>200003若者がん患者のがんの診断・治療全体の総合評価（平均点または評価が高い割合）　患者体験調査平成30年度ーがん課</t>
  </si>
  <si>
    <t>若者がん患者のがんの診断・治療全体の総合評価（平均点または評価が高い割合）　</t>
  </si>
  <si>
    <r>
      <rPr>
        <u/>
        <sz val="15"/>
        <color theme="1"/>
        <rFont val="Yu Gothic UI Semibold"/>
        <family val="3"/>
        <charset val="128"/>
      </rPr>
      <t>AYA世代のがん診療の</t>
    </r>
    <r>
      <rPr>
        <sz val="15"/>
        <color theme="1"/>
        <rFont val="Yu Gothic UI Semibold"/>
        <family val="3"/>
        <charset val="128"/>
      </rPr>
      <t>質の向上・均てん化</t>
    </r>
    <rPh sb="3" eb="5">
      <t>セダイ</t>
    </rPh>
    <rPh sb="8" eb="10">
      <t>シンリョウ</t>
    </rPh>
    <rPh sb="11" eb="12">
      <t>シツ</t>
    </rPh>
    <rPh sb="13" eb="15">
      <t>コウジョウ</t>
    </rPh>
    <rPh sb="16" eb="17">
      <t>キン</t>
    </rPh>
    <rPh sb="19" eb="20">
      <t>カ</t>
    </rPh>
    <phoneticPr fontId="3"/>
  </si>
  <si>
    <t>若者がん患者の診断・治療全体の総合評価（平均点または評価が高い割合）　</t>
    <rPh sb="0" eb="2">
      <t>ワカモノ</t>
    </rPh>
    <rPh sb="4" eb="6">
      <t>カンジャ</t>
    </rPh>
    <rPh sb="20" eb="22">
      <t>ヘイキン</t>
    </rPh>
    <rPh sb="22" eb="23">
      <t>テン</t>
    </rPh>
    <rPh sb="26" eb="28">
      <t>ヒョウカ</t>
    </rPh>
    <rPh sb="29" eb="30">
      <t>タカ</t>
    </rPh>
    <rPh sb="31" eb="33">
      <t>ワリアイ</t>
    </rPh>
    <phoneticPr fontId="3"/>
  </si>
  <si>
    <t>200004一般の人が受けられるがん医療は数年前と比べて進歩したと思う患者の割合</t>
  </si>
  <si>
    <t>200004一般の人が受けられるがん医療は数年前と比べて進歩したと思う患者の割合患者体験調査平成30年度ーがん課</t>
  </si>
  <si>
    <t>一般の人が受けられるがん医療は数年前と比べて進歩したと思う患者の割合</t>
  </si>
  <si>
    <t>（標準的な）診断・医療の進歩</t>
  </si>
  <si>
    <t>200005治療決定までに医療スタッフから治療に関する十分な情報を得られた患者の割合</t>
  </si>
  <si>
    <t>200005治療決定までに医療スタッフから治療に関する十分な情報を得られた患者の割合患者体験調査平成30年度ーがん課</t>
  </si>
  <si>
    <t>治療決定までに医療スタッフから治療に関する十分な情報を得られた患者の割合</t>
  </si>
  <si>
    <t>治療選択についての情報提供の充実（必要な情報へのアクセス改善）</t>
    <rPh sb="0" eb="2">
      <t>チリョウ</t>
    </rPh>
    <rPh sb="2" eb="4">
      <t>センタク</t>
    </rPh>
    <rPh sb="9" eb="11">
      <t>ジョウホウ</t>
    </rPh>
    <rPh sb="11" eb="13">
      <t>テイキョウ</t>
    </rPh>
    <rPh sb="14" eb="16">
      <t>ジュウジツ</t>
    </rPh>
    <rPh sb="17" eb="19">
      <t>ヒツヨウ</t>
    </rPh>
    <rPh sb="20" eb="22">
      <t>ジョウホウ</t>
    </rPh>
    <rPh sb="28" eb="30">
      <t>カイゼン</t>
    </rPh>
    <phoneticPr fontId="3"/>
  </si>
  <si>
    <t>200006身体的な苦痛を抱えるがん患者の割合</t>
  </si>
  <si>
    <t>200006身体的な苦痛を抱えるがん患者の割合患者体験調査平成30年度ーがん課</t>
  </si>
  <si>
    <t>身体的な苦痛を抱えるがん患者の割合</t>
  </si>
  <si>
    <t>身体的な苦痛を抱えるがん患者の減少</t>
    <rPh sb="15" eb="17">
      <t>ゲンショウ</t>
    </rPh>
    <phoneticPr fontId="3"/>
  </si>
  <si>
    <t>200007精神心理的な苦痛を抱えるがん患者の割合</t>
  </si>
  <si>
    <t>200007精神心理的な苦痛を抱えるがん患者の割合患者体験調査平成30年度ーがん課</t>
  </si>
  <si>
    <t>精神心理的な苦痛を抱えるがん患者の割合</t>
  </si>
  <si>
    <t>精神心理的な苦痛を抱えるがん患者の減少</t>
    <rPh sb="17" eb="19">
      <t>ゲンショウ</t>
    </rPh>
    <phoneticPr fontId="3"/>
  </si>
  <si>
    <t>200008療養生活の最終段階において、身体的な苦痛を抱えるがん患者の割合</t>
  </si>
  <si>
    <t>200008療養生活の最終段階において、身体的な苦痛を抱えるがん患者の割合遺族調査令和元～２年度ーがん課</t>
  </si>
  <si>
    <t>療養生活の最終段階において、身体的な苦痛を抱えるがん患者の割合</t>
  </si>
  <si>
    <t>遺族調査</t>
    <rPh sb="0" eb="2">
      <t>イゾク</t>
    </rPh>
    <rPh sb="2" eb="4">
      <t>チョウサ</t>
    </rPh>
    <phoneticPr fontId="1"/>
  </si>
  <si>
    <t>令和元～２年度</t>
    <rPh sb="0" eb="2">
      <t>レイワ</t>
    </rPh>
    <rPh sb="2" eb="3">
      <t>ガン</t>
    </rPh>
    <rPh sb="5" eb="7">
      <t>ネンド</t>
    </rPh>
    <rPh sb="6" eb="7">
      <t>ド</t>
    </rPh>
    <phoneticPr fontId="3"/>
  </si>
  <si>
    <t>中澤班</t>
  </si>
  <si>
    <t>患者・家族のQOL向上
（苦痛の緩和）</t>
    <rPh sb="0" eb="2">
      <t>カンジャ</t>
    </rPh>
    <rPh sb="3" eb="5">
      <t>カゾク</t>
    </rPh>
    <rPh sb="9" eb="11">
      <t>コウジョウ</t>
    </rPh>
    <rPh sb="13" eb="15">
      <t>クツウ</t>
    </rPh>
    <rPh sb="16" eb="18">
      <t>カンワ</t>
    </rPh>
    <phoneticPr fontId="3"/>
  </si>
  <si>
    <t>200009療養生活の最終段階において、精神心理的な苦痛を抱えるがん患者の割合</t>
  </si>
  <si>
    <t>200009療養生活の最終段階において、精神心理的な苦痛を抱えるがん患者の割合遺族調査令和元～２年度ーがん課</t>
  </si>
  <si>
    <t>療養生活の最終段階において、精神心理的な苦痛を抱えるがん患者の割合</t>
  </si>
  <si>
    <t>200010在宅で亡くなったがん患者の医療に対する満足度</t>
  </si>
  <si>
    <t>200010在宅で亡くなったがん患者の医療に対する満足度遺族調査のサブグル-プ解析（全死亡のうち在宅死亡）令和元～２年度ーがん課</t>
  </si>
  <si>
    <t>在宅で亡くなったがん患者の医療に対する満足度</t>
  </si>
  <si>
    <t>遺族調査のサブグル-プ解析（全死亡のうち在宅死亡）</t>
    <rPh sb="0" eb="2">
      <t>イゾク</t>
    </rPh>
    <rPh sb="2" eb="4">
      <t>チョウサ</t>
    </rPh>
    <rPh sb="11" eb="13">
      <t>カイセキ</t>
    </rPh>
    <phoneticPr fontId="1"/>
  </si>
  <si>
    <t>緩和ケアの質の向上</t>
  </si>
  <si>
    <t>200011希少がんについて、担当した医師ががんについて十分な知識や経験を持っていたと思う患者の割合</t>
  </si>
  <si>
    <t>200011希少がんについて、担当した医師ががんについて十分な知識や経験を持っていたと思う患者の割合患者体験調査平成30年度ーがん課</t>
  </si>
  <si>
    <t>希少がんについて、担当した医師ががんについて十分な知識や経験を持っていたと思う患者の割合</t>
  </si>
  <si>
    <r>
      <rPr>
        <u/>
        <sz val="15"/>
        <color theme="1"/>
        <rFont val="Yu Gothic UI Semibold"/>
        <family val="3"/>
        <charset val="128"/>
      </rPr>
      <t>希少がん患者の</t>
    </r>
    <r>
      <rPr>
        <sz val="15"/>
        <color theme="1"/>
        <rFont val="Yu Gothic UI Semibold"/>
        <family val="3"/>
        <charset val="128"/>
      </rPr>
      <t>高度かつ専門的な医療へのアクセシビリティの向上</t>
    </r>
    <rPh sb="0" eb="2">
      <t>キショウ</t>
    </rPh>
    <rPh sb="4" eb="6">
      <t>カンジャ</t>
    </rPh>
    <rPh sb="7" eb="9">
      <t>コウド</t>
    </rPh>
    <rPh sb="11" eb="14">
      <t>センモンテキ</t>
    </rPh>
    <rPh sb="15" eb="17">
      <t>イリョウ</t>
    </rPh>
    <rPh sb="28" eb="30">
      <t>コウジョウ</t>
    </rPh>
    <phoneticPr fontId="3"/>
  </si>
  <si>
    <t>211101役割分担に関する議論が行われている都道府県の数</t>
  </si>
  <si>
    <t>211101役割分担に関する議論が行われている都道府県の数現況報告書令和３年度ーがん課</t>
  </si>
  <si>
    <t>役割分担に関する議論が行われている都道府県の数</t>
  </si>
  <si>
    <t>拠点</t>
  </si>
  <si>
    <t>【国及び都道府県】地域の実情に応じ、均てん化を推進するとともに、持続可能ながん医療の提供に向け、拠点病院等の役割分担を踏まえた集約化を推進（その際、国は、都道府県がん診療連携協議会等に対し、好事例の共有や他の地域や医療機関との比較が可能となるような検討に必要なデータの提供などの技術的支援を行う）</t>
  </si>
  <si>
    <t>役割分担に関する議論が行われている都道府県の数</t>
    <rPh sb="0" eb="2">
      <t>ヤクワリ</t>
    </rPh>
    <rPh sb="2" eb="4">
      <t>ブンタン</t>
    </rPh>
    <rPh sb="5" eb="6">
      <t>カン</t>
    </rPh>
    <rPh sb="8" eb="10">
      <t>ギロン</t>
    </rPh>
    <rPh sb="11" eb="12">
      <t>オコナ</t>
    </rPh>
    <rPh sb="17" eb="21">
      <t>トドウフケン</t>
    </rPh>
    <rPh sb="22" eb="23">
      <t>カズ</t>
    </rPh>
    <phoneticPr fontId="3"/>
  </si>
  <si>
    <t>211102がん治療前にセカンドオピニオンに関する話を受けたがん患者の割合</t>
  </si>
  <si>
    <t>211102がん治療前にセカンドオピニオンに関する話を受けたがん患者の割合患者体験調査平成30年度ーがん課</t>
  </si>
  <si>
    <t>がん治療前にセカンドオピニオンに関する話を受けたがん患者の割合</t>
  </si>
  <si>
    <t>平成30年度</t>
    <rPh sb="0" eb="2">
      <t>ヘイセイ</t>
    </rPh>
    <rPh sb="4" eb="6">
      <t>ネンド</t>
    </rPh>
    <phoneticPr fontId="3"/>
  </si>
  <si>
    <t>拠点病院等を中心に、患者に対するがんの告知や、インフォームド・コンセントの取得、セカンドオピニオンの提示などが適切な提供に実施されるような体制整備を引き続き推進</t>
  </si>
  <si>
    <t>211103BCPに関する議論が行われている都道府県の数</t>
  </si>
  <si>
    <t>211103BCPに関する議論が行われている都道府県の数現況報告書令和３年度ーがん課</t>
  </si>
  <si>
    <t>BCPに関する議論が行われている都道府県の数</t>
  </si>
  <si>
    <t>【国及び都道府県】感染症発生・まん延時や災害時等の状況下においても、必要ながん医療を提供できるよう、診療機能の役割分担や、各施設が協力した人材育成や応援体制の構築等、地域の実情に応じた連携体制を整備する取組を平時から推進</t>
    <rPh sb="1" eb="2">
      <t>クニ</t>
    </rPh>
    <rPh sb="2" eb="3">
      <t>オヨ</t>
    </rPh>
    <rPh sb="4" eb="8">
      <t>トドウフケン</t>
    </rPh>
    <phoneticPr fontId="3"/>
  </si>
  <si>
    <t>BCPに関する議論が行われている都道府県の数</t>
    <rPh sb="4" eb="5">
      <t>カン</t>
    </rPh>
    <rPh sb="7" eb="9">
      <t>ギロン</t>
    </rPh>
    <rPh sb="10" eb="11">
      <t>オコナ</t>
    </rPh>
    <rPh sb="16" eb="20">
      <t>トドウフケン</t>
    </rPh>
    <rPh sb="21" eb="22">
      <t>カズ</t>
    </rPh>
    <phoneticPr fontId="3"/>
  </si>
  <si>
    <t>211104（参考）BCPを整備している拠点病院等の割合</t>
  </si>
  <si>
    <t>211104（参考）BCPを整備している拠点病院等の割合現況報告書令和４年度ーがん課</t>
  </si>
  <si>
    <t>（参考）BCPを整備している拠点病院等の割合</t>
  </si>
  <si>
    <t>211105都道府県協議会に小児がん拠点病院等が参加している都道府県の数※</t>
  </si>
  <si>
    <t>211105都道府県協議会に小児がん拠点病院等が参加している都道府県の数現況報告書令和４年度ーがん課</t>
  </si>
  <si>
    <t>都道府県協議会に小児がん拠点病院等が参加している都道府県の数</t>
  </si>
  <si>
    <t>拠点病院等、小児がん拠点病院等、がんゲノム医療中核拠点病院等が相互に連携可能となるよう検討</t>
    <rPh sb="0" eb="2">
      <t>キョテン</t>
    </rPh>
    <rPh sb="2" eb="5">
      <t>ビョウインナド</t>
    </rPh>
    <rPh sb="6" eb="8">
      <t>ショウニ</t>
    </rPh>
    <rPh sb="10" eb="12">
      <t>キョテン</t>
    </rPh>
    <rPh sb="12" eb="15">
      <t>ビョウインナド</t>
    </rPh>
    <rPh sb="21" eb="23">
      <t>イリョウ</t>
    </rPh>
    <rPh sb="23" eb="25">
      <t>チュウカク</t>
    </rPh>
    <rPh sb="25" eb="27">
      <t>キョテン</t>
    </rPh>
    <rPh sb="27" eb="29">
      <t>ビョウイン</t>
    </rPh>
    <rPh sb="29" eb="30">
      <t>トウ</t>
    </rPh>
    <rPh sb="31" eb="33">
      <t>ソウゴ</t>
    </rPh>
    <rPh sb="34" eb="36">
      <t>レンケイ</t>
    </rPh>
    <rPh sb="36" eb="38">
      <t>カノウ</t>
    </rPh>
    <rPh sb="43" eb="45">
      <t>ケントウ</t>
    </rPh>
    <phoneticPr fontId="3"/>
  </si>
  <si>
    <t>都道府県協議会に小児がん拠点病院等が参加している都道府県の数※</t>
  </si>
  <si>
    <t>211106病理診断に携わる専門的な知識及び技能を有する医師が１人以上配置されている拠点病院等の割合　（がん診療連携拠点病院：専従の病理診断に携わる専門的な知識及び技能を有する常勤の医師が１人以上配置されている割合）</t>
  </si>
  <si>
    <t>211106病理診断に携わる専門的な知識及び技能を有する医師が１人以上配置されている拠点病院等の割合（がん診療連携拠点病院：専従の病理診断に携わる専門的な知識及び技能を有する常勤の医師が１人以上配置されている割合、地域がん診療病院：専任の病理診断に携わる専門的な知識及び技能を有する医師が１人以上配置されている割合をそれぞれ評価）現況報告書令和４年度がん診療連携拠点病院がん課</t>
  </si>
  <si>
    <t>病理診断に携わる専門的な知識及び技能を有する医師が１人以上配置されている拠点病院等の割合（がん診療連携拠点病院：専従の病理診断に携わる専門的な知識及び技能を有する常勤の医師が１人以上配置されている割合、地域がん診療病院：専任の病理診断に携わる専門的な知識及び技能を有する医師が１人以上配置されている割合をそれぞれ評価）</t>
  </si>
  <si>
    <t>がん診療連携拠点病院</t>
  </si>
  <si>
    <t>質の高い病理診断や細胞診断を提供するための体制の整備を引き続き推進</t>
  </si>
  <si>
    <t>病理診断に携わる専門的な知識及び技能を有する医師が１人以上配置されている拠点病院等の割合　（がん診療連携拠点病院：専従の病理診断に携わる専門的な知識及び技能を有する常勤の医師が１人以上配置されている割合）</t>
  </si>
  <si>
    <t>211106病理診断に携わる専門的な知識及び技能を有する医師が１人以上配置されている拠点病院等の割合　（地域がん診療病院：専任の病理診断に携わる専門的な知識及び技能を有する医師が１人以上配置されている割合をそれぞれ評価）</t>
  </si>
  <si>
    <t>211106病理診断に携わる専門的な知識及び技能を有する医師が１人以上配置されている拠点病院等の割合（がん診療連携拠点病院：専従の病理診断に携わる専門的な知識及び技能を有する常勤の医師が１人以上配置されている割合、地域がん診療病院：専任の病理診断に携わる専門的な知識及び技能を有する医師が１人以上配置されている割合をそれぞれ評価）現況報告書令和４年度地域がん診療病院がん課</t>
  </si>
  <si>
    <t>地域がん診療病院</t>
  </si>
  <si>
    <t>病理診断に携わる専門的な知識及び技能を有する医師が１人以上配置されている拠点病院等の割合　（地域がん診療病院：専任の病理診断に携わる専門的な知識及び技能を有する医師が１人以上配置されている割合をそれぞれ評価）</t>
  </si>
  <si>
    <t>211107細胞診断に関する専門資格を有する者が１人以上配置されている拠点病院等の割合（がん診療連携拠点病院：専任の細胞診断に関する専門資格を有する者が１人以上配置されている割合）</t>
  </si>
  <si>
    <t>211107細胞診断に関する専門資格を有する者が１人以上配置されている拠点病院等の割合（がん診療連携拠点病院：専任の細胞診断に関する専門資格を有する者が１人以上配置されている割合、地域がん診療病院：細胞診断に関する専門資格を有する者が１人以上配置されている割合をそれぞれ評価）現況報告書令和４年度がん診療連携拠点病院がん課</t>
  </si>
  <si>
    <t>細胞診断に関する専門資格を有する者が１人以上配置されている拠点病院等の割合（がん診療連携拠点病院：専任の細胞診断に関する専門資格を有する者が１人以上配置されている割合、地域がん診療病院：細胞診断に関する専門資格を有する者が１人以上配置されている割合をそれぞれ評価）</t>
  </si>
  <si>
    <t>細胞診断に関する専門資格を有する者が１人以上配置されている拠点病院等の割合（がん診療連携拠点病院：専任の細胞診断に関する専門資格を有する者が１人以上配置されている割合）</t>
  </si>
  <si>
    <t>211107細胞診断に関する専門資格を有する者が１人以上配置されている拠点病院等の割合（地域がん診療病院：細胞診断に関する専門資格を有する者が１人以上配置されている割合をそれぞれ評価）</t>
  </si>
  <si>
    <t>211107細胞診断に関する専門資格を有する者が１人以上配置されている拠点病院等の割合（がん診療連携拠点病院：専任の細胞診断に関する専門資格を有する者が１人以上配置されている割合、地域がん診療病院：細胞診断に関する専門資格を有する者が１人以上配置されている割合をそれぞれ評価）現況報告書令和４年度地域がん診療病院がん課</t>
  </si>
  <si>
    <t>細胞診断に関する専門資格を有する者が１人以上配置されている拠点病院等の割合（地域がん診療病院：細胞診断に関する専門資格を有する者が１人以上配置されている割合をそれぞれ評価）</t>
  </si>
  <si>
    <t>211201担当した医師ががんについて十分な知識や経験を持っていたと思う患者の割合</t>
  </si>
  <si>
    <t>211201担当した医師ががんについて十分な知識や経験を持っていたと思う患者の割合患者体験調査平成30年度ーがん課</t>
  </si>
  <si>
    <t>担当した医師ががんについて十分な知識や経験を持っていたと思う患者の割合</t>
  </si>
  <si>
    <t>医療機関の機能分担を通じた質の高い安心な医療の効率的な提供</t>
    <rPh sb="0" eb="2">
      <t>イリョウ</t>
    </rPh>
    <rPh sb="2" eb="4">
      <t>キカン</t>
    </rPh>
    <rPh sb="5" eb="7">
      <t>キノウ</t>
    </rPh>
    <rPh sb="7" eb="9">
      <t>ブンタン</t>
    </rPh>
    <rPh sb="10" eb="11">
      <t>ツウ</t>
    </rPh>
    <rPh sb="13" eb="14">
      <t>シツ</t>
    </rPh>
    <rPh sb="15" eb="16">
      <t>タカ</t>
    </rPh>
    <rPh sb="20" eb="22">
      <t>イリョウ</t>
    </rPh>
    <rPh sb="23" eb="26">
      <t>コウリツテキ</t>
    </rPh>
    <rPh sb="27" eb="29">
      <t>テイキョウ</t>
    </rPh>
    <phoneticPr fontId="3"/>
  </si>
  <si>
    <t>211202初診時から確定診断までの期間が１ヶ月未満の人の割合</t>
  </si>
  <si>
    <t>211202初診時から確定診断までの期間が１ヶ月未満の人の割合検討中（患者体験調査or院内がん登録＋DPC or NDB）→患者体験調査平成30年度ーがん課</t>
  </si>
  <si>
    <t>初診時から確定診断までの期間が１ヶ月未満の人の割合</t>
    <rPh sb="12" eb="14">
      <t>キカン</t>
    </rPh>
    <phoneticPr fontId="3"/>
  </si>
  <si>
    <t>検討中（患者体験調査or院内がん登録＋DPC or NDB）→患者体験調査</t>
    <rPh sb="0" eb="3">
      <t>ケントウチュウ</t>
    </rPh>
    <rPh sb="4" eb="6">
      <t>カンジャ</t>
    </rPh>
    <rPh sb="6" eb="8">
      <t>タイケン</t>
    </rPh>
    <rPh sb="8" eb="10">
      <t>チョウサ</t>
    </rPh>
    <rPh sb="12" eb="14">
      <t>インナイ</t>
    </rPh>
    <rPh sb="16" eb="18">
      <t>トウロク</t>
    </rPh>
    <rPh sb="31" eb="37">
      <t>カンジャタイケンチョウサ</t>
    </rPh>
    <phoneticPr fontId="1"/>
  </si>
  <si>
    <t>タイムリーな病理診断</t>
  </si>
  <si>
    <t>初診時から確定診断までの期間が１ヶ月未満の人の割合</t>
  </si>
  <si>
    <t>212101がんゲノム医療中核拠点病院等の数　がんゲノム医療中核拠点病院</t>
  </si>
  <si>
    <t>212101がんゲノム医療中核拠点病院等の数現況報告書（がんゲノム）令和５年がんゲノム医療中核拠点病院がん課</t>
  </si>
  <si>
    <t>がんゲノム医療中核拠点病院等の数</t>
  </si>
  <si>
    <t>現況報告書（がんゲノム）</t>
  </si>
  <si>
    <t>がんゲノム医療中核拠点病院</t>
  </si>
  <si>
    <t>拠点（ゲノム）</t>
  </si>
  <si>
    <t>がんゲノム医療中核拠点病院等を中心とした医療提供体制の整備等を引き続き推進する。また、関係学会等と連携し、がん遺伝子パネル検査等の更なる有効性に係る科学的根拠を引き続き収集するとともに、必要な患者が、適切なタイミングでがん遺伝子パネル検査等及びその結果を踏まえた治療を受けられるよう、既存制度の見直しも含め検討する</t>
    <rPh sb="5" eb="7">
      <t>イリョウ</t>
    </rPh>
    <rPh sb="7" eb="9">
      <t>チュウカク</t>
    </rPh>
    <rPh sb="9" eb="11">
      <t>キョテン</t>
    </rPh>
    <rPh sb="11" eb="13">
      <t>ビョウイン</t>
    </rPh>
    <rPh sb="13" eb="14">
      <t>トウ</t>
    </rPh>
    <rPh sb="15" eb="17">
      <t>チュウシン</t>
    </rPh>
    <rPh sb="20" eb="22">
      <t>イリョウ</t>
    </rPh>
    <rPh sb="22" eb="24">
      <t>テイキョウ</t>
    </rPh>
    <rPh sb="24" eb="26">
      <t>タイセイ</t>
    </rPh>
    <rPh sb="27" eb="29">
      <t>セイビ</t>
    </rPh>
    <rPh sb="29" eb="30">
      <t>トウ</t>
    </rPh>
    <rPh sb="31" eb="32">
      <t>ヒ</t>
    </rPh>
    <rPh sb="33" eb="34">
      <t>ツヅ</t>
    </rPh>
    <rPh sb="35" eb="37">
      <t>スイシン</t>
    </rPh>
    <rPh sb="43" eb="45">
      <t>カンケイ</t>
    </rPh>
    <rPh sb="45" eb="47">
      <t>ガッカイ</t>
    </rPh>
    <rPh sb="47" eb="48">
      <t>トウ</t>
    </rPh>
    <rPh sb="49" eb="51">
      <t>レンケイ</t>
    </rPh>
    <rPh sb="55" eb="58">
      <t>イデンシ</t>
    </rPh>
    <rPh sb="61" eb="63">
      <t>ケンサ</t>
    </rPh>
    <rPh sb="63" eb="64">
      <t>トウ</t>
    </rPh>
    <rPh sb="65" eb="66">
      <t>サラ</t>
    </rPh>
    <rPh sb="68" eb="71">
      <t>ユウコウセイ</t>
    </rPh>
    <rPh sb="72" eb="73">
      <t>カカワ</t>
    </rPh>
    <rPh sb="74" eb="77">
      <t>カガクテキ</t>
    </rPh>
    <rPh sb="77" eb="79">
      <t>コンキョ</t>
    </rPh>
    <phoneticPr fontId="3"/>
  </si>
  <si>
    <t>がんゲノム医療中核拠点病院等の数　がんゲノム医療中核拠点病院</t>
  </si>
  <si>
    <t>212101がんゲノム医療中核拠点病院等の数　がんゲノム医療拠点病院</t>
  </si>
  <si>
    <t>212101がんゲノム医療中核拠点病院等の数現況報告書（がんゲノム）令和５年がんゲノム医療拠点病院がん課</t>
  </si>
  <si>
    <t>がんゲノム医療拠点病院</t>
  </si>
  <si>
    <t>がんゲノム医療中核拠点病院等の数　がんゲノム医療拠点病院</t>
  </si>
  <si>
    <t>212101がんゲノム医療中核拠点病院等の数　がんゲノム医療連携病院</t>
  </si>
  <si>
    <t>212101がんゲノム医療中核拠点病院等の数現況報告書（がんゲノム）令和５年がんゲノム医療連携病院がん課</t>
  </si>
  <si>
    <t>がんゲノム医療連携病院</t>
  </si>
  <si>
    <t>がんゲノム医療中核拠点病院等の数　がんゲノム医療連携病院</t>
  </si>
  <si>
    <t>212102がんゲノム医療中核拠点病院等における遺伝医学に関する専門的な知識及び技能を有する医師の数*1</t>
  </si>
  <si>
    <t>212102がんゲノム医療中核拠点病院等における遺伝医学に関する専門的な知識及び技能を有する医師の数*2現況報告書（がんゲノム）令和５年ーがん課</t>
  </si>
  <si>
    <t>がんゲノム医療中核拠点病院等における遺伝医学に関する専門的な知識及び技能を有する医師の数*2</t>
  </si>
  <si>
    <t>令和５年</t>
    <rPh sb="0" eb="2">
      <t>レイワ</t>
    </rPh>
    <rPh sb="3" eb="4">
      <t>ネン</t>
    </rPh>
    <phoneticPr fontId="1"/>
  </si>
  <si>
    <t>がんゲノム医療中核拠点病院等における遺伝医学に関する専門的な知識及び技能を有する医師の数*1</t>
  </si>
  <si>
    <t>212103がんゲノム医療中核拠点病院等における遺伝医学に関する専門的な遺伝カウンセリング技術を有する者の数*1</t>
  </si>
  <si>
    <t>212103がんゲノム医療中核拠点病院等における遺伝医学に関する専門的な遺伝カウンセリング技術を有する者の数*2現況報告書（がんゲノム）令和５年ーがん課</t>
  </si>
  <si>
    <t>がんゲノム医療中核拠点病院等における遺伝医学に関する専門的な遺伝カウンセリング技術を有する者の数*2</t>
  </si>
  <si>
    <t>がんゲノム医療中核拠点病院等における遺伝医学に関する専門的な遺伝カウンセリング技術を有する者の数*1</t>
  </si>
  <si>
    <t>212104がんゲノム医療中核拠点病院等における遺伝カウンセリング等を行う部門につないだりする者の数*1</t>
  </si>
  <si>
    <t>212104がんゲノム医療中核拠点病院等における遺伝カウンセリング等を行う部門につないだりする者の数*2現況報告書（がんゲノム）令和５年ーがん課</t>
  </si>
  <si>
    <t>がんゲノム医療中核拠点病院等における遺伝カウンセリング等を行う部門につないだりする者の数*2</t>
  </si>
  <si>
    <t>がんゲノム医療中核拠点病院等における遺伝カウンセリング等を行う部門につないだりする者の数*1</t>
  </si>
  <si>
    <t>212105がんゲノム医療中核拠点病院等におけるがん薬物療法に専門的な知識及び技能を有する常勤の医師の数*2</t>
  </si>
  <si>
    <t>212105がんゲノム医療中核拠点病院等におけるがん薬物療法に専門的な知識及び技能を有する常勤の医師の数*3現況報告書（がんゲノム）令和５年ーがん課</t>
  </si>
  <si>
    <t>がんゲノム医療中核拠点病院等におけるがん薬物療法に専門的な知識及び技能を有する常勤の医師の数*3</t>
  </si>
  <si>
    <t>がんゲノム医療中核拠点病院等におけるがん薬物療法に専門的な知識及び技能を有する常勤の医師の数*2</t>
    <rPh sb="39" eb="41">
      <t>ジョウキン</t>
    </rPh>
    <phoneticPr fontId="3"/>
  </si>
  <si>
    <t>212201がんゲノム情報管理センターに登録された患者数</t>
  </si>
  <si>
    <t>212201がんゲノム情報管理センターに登録された患者の数C-CATからのデ-タ提供令和4年ーがん課</t>
  </si>
  <si>
    <t>がんゲノム情報管理センターに登録された患者の数</t>
  </si>
  <si>
    <t>C-CATからのデ-タ提供</t>
    <rPh sb="11" eb="13">
      <t>テイキョウ</t>
    </rPh>
    <phoneticPr fontId="1"/>
  </si>
  <si>
    <t>令和4年</t>
    <rPh sb="0" eb="2">
      <t>レイワ</t>
    </rPh>
    <rPh sb="3" eb="4">
      <t>ネン</t>
    </rPh>
    <phoneticPr fontId="1"/>
  </si>
  <si>
    <t>がんゲノム医療へのアクセシビリティの向上</t>
    <rPh sb="18" eb="20">
      <t>コウジョウ</t>
    </rPh>
    <phoneticPr fontId="3"/>
  </si>
  <si>
    <t>がんゲノム情報管理センターに登録された患者数</t>
  </si>
  <si>
    <t>212202がんゲノム医療中核拠点病院等において遺伝性腫瘍に関する遺伝カウンセリングを実施した患者の数：遺伝性腫瘍に係る「遺伝カウンセリング料」の算定件数*1</t>
  </si>
  <si>
    <t>212202がんゲノム医療中核拠点病院等において遺伝性腫瘍に関する遺伝カウンセリングを実施した患者の数：遺伝性腫瘍に係る「遺伝カウンセリング料」の算定件数*2現況報告書（がんゲノム）令和４年7月～令和５年6月ーがん課</t>
  </si>
  <si>
    <t>がんゲノム医療中核拠点病院等において遺伝性腫瘍に関する遺伝カウンセリングを実施した患者の数：遺伝性腫瘍に係る「遺伝カウンセリング料」の算定件数*2</t>
  </si>
  <si>
    <t>令和４年7月～令和５年6月</t>
    <rPh sb="3" eb="4">
      <t>ネン</t>
    </rPh>
    <rPh sb="5" eb="6">
      <t>ガツ</t>
    </rPh>
    <rPh sb="7" eb="9">
      <t>レイワ</t>
    </rPh>
    <rPh sb="10" eb="11">
      <t>ネン</t>
    </rPh>
    <rPh sb="12" eb="13">
      <t>ガツ</t>
    </rPh>
    <phoneticPr fontId="1"/>
  </si>
  <si>
    <t>がんゲノム医療中核拠点病院等において遺伝性腫瘍に関する遺伝カウンセリングを実施した患者の数：遺伝性腫瘍に係る「遺伝カウンセリング料」の算定件数*1</t>
    <rPh sb="5" eb="7">
      <t>イリョウ</t>
    </rPh>
    <rPh sb="7" eb="9">
      <t>チュウカク</t>
    </rPh>
    <rPh sb="9" eb="11">
      <t>キョテン</t>
    </rPh>
    <rPh sb="11" eb="13">
      <t>ビョウイン</t>
    </rPh>
    <rPh sb="13" eb="14">
      <t>ナド</t>
    </rPh>
    <rPh sb="18" eb="21">
      <t>イデンセイ</t>
    </rPh>
    <rPh sb="21" eb="23">
      <t>シュヨウ</t>
    </rPh>
    <rPh sb="24" eb="25">
      <t>カン</t>
    </rPh>
    <phoneticPr fontId="3"/>
  </si>
  <si>
    <t>212203がん遺伝子パネル検査を実施した患者のうち、エキスパートパネルの結果治療薬の選択肢が提示された割合</t>
  </si>
  <si>
    <t>212203がん遺伝子パネル検査を実施した患者のうち、エキスパートパネルの結果治療薬の選択肢が提示された割合C-CATからのデ-タ提供令和4年ーがん課</t>
  </si>
  <si>
    <t>がん遺伝子パネル検査を実施した患者のうち、エキスパートパネルの結果治療薬の選択肢が提示された割合</t>
  </si>
  <si>
    <t>がん遺伝子パネル検査を実施した患者のうち、エキスパートパネルの結果治療薬の選択肢が提示された割合</t>
    <rPh sb="2" eb="5">
      <t>イデンシ</t>
    </rPh>
    <rPh sb="8" eb="10">
      <t>ケンサ</t>
    </rPh>
    <rPh sb="11" eb="13">
      <t>ジッシ</t>
    </rPh>
    <rPh sb="15" eb="17">
      <t>カンジャ</t>
    </rPh>
    <rPh sb="31" eb="33">
      <t>ケッカ</t>
    </rPh>
    <rPh sb="33" eb="36">
      <t>チリョウヤク</t>
    </rPh>
    <rPh sb="37" eb="40">
      <t>センタクシ</t>
    </rPh>
    <rPh sb="41" eb="43">
      <t>テイジ</t>
    </rPh>
    <rPh sb="46" eb="48">
      <t>ワリアイ</t>
    </rPh>
    <phoneticPr fontId="3"/>
  </si>
  <si>
    <t>212204がん遺伝子パネル検査を実施した患者のうち、エキスパートパネルで推奨された薬剤が投与された割合</t>
  </si>
  <si>
    <t>212204がん遺伝子パネル検査を実施した患者のうち、エキスパートパネルで推奨された薬剤が投与された割合C-CATからのデ-タ提供令和4年ーがん課</t>
  </si>
  <si>
    <t>がん遺伝子パネル検査を実施した患者のうち、エキスパートパネルで推奨された薬剤が投与された割合</t>
    <rPh sb="36" eb="38">
      <t>ヤクザイ</t>
    </rPh>
    <phoneticPr fontId="3"/>
  </si>
  <si>
    <t>212205ゲノム情報を活用したがん医療についてがん患者が知っていると回答した割合</t>
  </si>
  <si>
    <t>212205ゲノム情報を活用したがん医療についてがん患者が知っていると回答した割合患者体験調査平成30年度ーがん課</t>
  </si>
  <si>
    <t>ゲノム情報を活用したがん医療についてがん患者が知っていると回答した割合</t>
  </si>
  <si>
    <t>213101拠点病院等における我が国に多いがん*4の鏡視下手術の割合　大腸がん</t>
  </si>
  <si>
    <t>213101拠点病院等における我が国に多いがん*4の鏡視下手術の割合現況報告書令和３年度大腸がんがん課</t>
  </si>
  <si>
    <t>拠点病院等における我が国に多いがん*4の鏡視下手術の割合</t>
  </si>
  <si>
    <t>大腸がん</t>
    <rPh sb="0" eb="2">
      <t>ダイチョウ</t>
    </rPh>
    <phoneticPr fontId="3"/>
  </si>
  <si>
    <t>標準的治療の提供に加えて、科学的根拠に基づく、ロボット支援手術を含む鏡視下手術等の高度な手術療法の提供についても、医療機関間の役割分担の明確化及び連携体制の整備等の取組を進める</t>
    <rPh sb="0" eb="3">
      <t>ヒョウジュンテキ</t>
    </rPh>
    <rPh sb="3" eb="5">
      <t>チリョウ</t>
    </rPh>
    <rPh sb="6" eb="8">
      <t>テイキョウ</t>
    </rPh>
    <rPh sb="9" eb="10">
      <t>クワ</t>
    </rPh>
    <rPh sb="13" eb="16">
      <t>カガクテキ</t>
    </rPh>
    <rPh sb="16" eb="18">
      <t>コンキョ</t>
    </rPh>
    <rPh sb="19" eb="20">
      <t>モト</t>
    </rPh>
    <rPh sb="27" eb="29">
      <t>シエン</t>
    </rPh>
    <rPh sb="29" eb="31">
      <t>シュジュツ</t>
    </rPh>
    <rPh sb="32" eb="33">
      <t>フク</t>
    </rPh>
    <rPh sb="34" eb="37">
      <t>キョウシカ</t>
    </rPh>
    <rPh sb="37" eb="39">
      <t>シュジュツ</t>
    </rPh>
    <rPh sb="39" eb="40">
      <t>トウ</t>
    </rPh>
    <rPh sb="41" eb="43">
      <t>コウド</t>
    </rPh>
    <rPh sb="44" eb="46">
      <t>シュジュツ</t>
    </rPh>
    <rPh sb="46" eb="48">
      <t>リョウホウ</t>
    </rPh>
    <rPh sb="49" eb="51">
      <t>テイキョウ</t>
    </rPh>
    <rPh sb="57" eb="59">
      <t>イリョウ</t>
    </rPh>
    <rPh sb="59" eb="61">
      <t>キカン</t>
    </rPh>
    <rPh sb="61" eb="62">
      <t>カン</t>
    </rPh>
    <rPh sb="63" eb="65">
      <t>ヤクワリ</t>
    </rPh>
    <rPh sb="65" eb="67">
      <t>ブンタン</t>
    </rPh>
    <rPh sb="68" eb="71">
      <t>メイカクカ</t>
    </rPh>
    <rPh sb="71" eb="72">
      <t>オヨ</t>
    </rPh>
    <rPh sb="73" eb="75">
      <t>レンケイ</t>
    </rPh>
    <rPh sb="75" eb="77">
      <t>タイセイ</t>
    </rPh>
    <rPh sb="78" eb="80">
      <t>セイビ</t>
    </rPh>
    <rPh sb="80" eb="81">
      <t>トウ</t>
    </rPh>
    <rPh sb="82" eb="84">
      <t>トリクミ</t>
    </rPh>
    <rPh sb="85" eb="86">
      <t>スス</t>
    </rPh>
    <phoneticPr fontId="3"/>
  </si>
  <si>
    <t>拠点病院等における我が国に多いがん*4の鏡視下手術の割合　大腸がん</t>
    <rPh sb="29" eb="31">
      <t>ダイチョウ</t>
    </rPh>
    <phoneticPr fontId="3"/>
  </si>
  <si>
    <t>213101拠点病院等における我が国に多いがん*4の鏡視下手術の割合　肺がん</t>
  </si>
  <si>
    <t>213101拠点病院等における我が国に多いがん*4の鏡視下手術の割合現況報告書令和３年度肺がんがん課</t>
  </si>
  <si>
    <t>肺がん</t>
    <rPh sb="0" eb="1">
      <t>ハイ</t>
    </rPh>
    <phoneticPr fontId="3"/>
  </si>
  <si>
    <t>拠点病院等における我が国に多いがん*4の鏡視下手術の割合　肺がん</t>
    <rPh sb="29" eb="30">
      <t>ハイ</t>
    </rPh>
    <phoneticPr fontId="3"/>
  </si>
  <si>
    <t>213101拠点病院等における我が国に多いがん*3の鏡視下手術の割合　胃がん</t>
  </si>
  <si>
    <t>213101拠点病院等における我が国に多いがん*4の鏡視下手術の割合現況報告書令和３年度胃がんがん課</t>
  </si>
  <si>
    <t>胃がん</t>
    <rPh sb="0" eb="1">
      <t>イ</t>
    </rPh>
    <phoneticPr fontId="3"/>
  </si>
  <si>
    <t>拠点病院等における我が国に多いがん*3の鏡視下手術の割合　胃がん</t>
    <rPh sb="29" eb="30">
      <t>イ</t>
    </rPh>
    <phoneticPr fontId="3"/>
  </si>
  <si>
    <t>213101拠点病院等における我が国に多いがん*4の鏡視下手術の割合　前立腺がん</t>
  </si>
  <si>
    <t>213101拠点病院等における我が国に多いがん*4の鏡視下手術の割合現況報告書令和３年度前立腺がんがん課</t>
  </si>
  <si>
    <t>前立腺がん</t>
    <rPh sb="0" eb="3">
      <t>ゼンリツセン</t>
    </rPh>
    <phoneticPr fontId="3"/>
  </si>
  <si>
    <t>拠点病院等における我が国に多いがん*4の鏡視下手術の割合　前立腺がん</t>
    <rPh sb="29" eb="32">
      <t>ゼンリツセン</t>
    </rPh>
    <phoneticPr fontId="3"/>
  </si>
  <si>
    <t>213101拠点病院等における我が国に多いがん*4の鏡視下手術の割合　肝臓がん</t>
  </si>
  <si>
    <t>213101拠点病院等における我が国に多いがん*4の鏡視下手術の割合現況報告書令和３年度肝臓がんがん課</t>
  </si>
  <si>
    <t>肝臓がん</t>
    <rPh sb="0" eb="2">
      <t>カンゾウ</t>
    </rPh>
    <phoneticPr fontId="3"/>
  </si>
  <si>
    <t>拠点病院等における我が国に多いがん*4の鏡視下手術の割合　肝臓がん</t>
    <rPh sb="29" eb="31">
      <t>カンゾウ</t>
    </rPh>
    <phoneticPr fontId="3"/>
  </si>
  <si>
    <t>213101拠点病院等における我が国に多いがん*4の鏡視下手術の割合　胆のうがん</t>
  </si>
  <si>
    <t>213101拠点病院等における我が国に多いがん*4の鏡視下手術の割合現況報告書令和３年度胆のうがんがん課</t>
  </si>
  <si>
    <t>胆のうがん</t>
    <rPh sb="0" eb="1">
      <t>タン</t>
    </rPh>
    <phoneticPr fontId="3"/>
  </si>
  <si>
    <t>拠点病院等における我が国に多いがん*4の鏡視下手術の割合　胆のうがん</t>
    <rPh sb="29" eb="30">
      <t>タン</t>
    </rPh>
    <phoneticPr fontId="3"/>
  </si>
  <si>
    <t>213101拠点病院等における我が国に多いがん*4の鏡視下手術の割合　膵臓がん</t>
  </si>
  <si>
    <t>213101拠点病院等における我が国に多いがん*4の鏡視下手術の割合現況報告書令和３年度膵臓がんがん課</t>
  </si>
  <si>
    <t>膵臓がん</t>
    <rPh sb="0" eb="2">
      <t>スイゾウ</t>
    </rPh>
    <phoneticPr fontId="3"/>
  </si>
  <si>
    <t>拠点病院等における我が国に多いがん*4の鏡視下手術の割合　膵臓がん</t>
    <rPh sb="29" eb="31">
      <t>スイゾウ</t>
    </rPh>
    <phoneticPr fontId="3"/>
  </si>
  <si>
    <t>213102厚生労働省院内感染対策サーベイランス事業(JANIS)へ登録している拠点病院等の割合</t>
  </si>
  <si>
    <t>213102厚生労働省院内感染対策サーベイランス事業(JANIS)へ登録している拠点病院等の割合現況報告書令和４年度ーがん課</t>
  </si>
  <si>
    <t>厚生労働省院内感染対策サーベイランス事業(JANIS)へ登録している拠点病院等の割合</t>
  </si>
  <si>
    <t>厚生労働省院内感染対策サーベイランス事業(JANIS)へ登録している拠点病院等の割合</t>
    <rPh sb="0" eb="2">
      <t>コウセイ</t>
    </rPh>
    <rPh sb="2" eb="5">
      <t>ロウドウショウ</t>
    </rPh>
    <rPh sb="5" eb="7">
      <t>インナイ</t>
    </rPh>
    <rPh sb="7" eb="9">
      <t>カンセン</t>
    </rPh>
    <rPh sb="9" eb="11">
      <t>タイサク</t>
    </rPh>
    <rPh sb="18" eb="20">
      <t>ジギョウ</t>
    </rPh>
    <rPh sb="28" eb="30">
      <t>トウロク</t>
    </rPh>
    <rPh sb="34" eb="36">
      <t>キョテン</t>
    </rPh>
    <rPh sb="36" eb="38">
      <t>ビョウイン</t>
    </rPh>
    <rPh sb="38" eb="39">
      <t>トウ</t>
    </rPh>
    <rPh sb="40" eb="42">
      <t>ワリアイ</t>
    </rPh>
    <phoneticPr fontId="3"/>
  </si>
  <si>
    <t>213201我が国に多いがんの術後短期死亡率　大腸</t>
  </si>
  <si>
    <t>213201我が国に多いがん*4の術後短期死亡率院内がん登録+DPC令和３年大腸がん課</t>
  </si>
  <si>
    <t>我が国に多いがん*4の術後短期死亡率</t>
  </si>
  <si>
    <t>院内がん登録+DPC</t>
    <rPh sb="0" eb="2">
      <t>インナイ</t>
    </rPh>
    <rPh sb="4" eb="6">
      <t>トウロク</t>
    </rPh>
    <phoneticPr fontId="1"/>
  </si>
  <si>
    <t>令和３年</t>
    <rPh sb="0" eb="2">
      <t>レイワ</t>
    </rPh>
    <rPh sb="3" eb="4">
      <t>ネン</t>
    </rPh>
    <phoneticPr fontId="3"/>
  </si>
  <si>
    <t>安全かつ質の高い手術治療の実施</t>
  </si>
  <si>
    <t>我が国に多いがんの術後短期死亡率　大腸</t>
    <rPh sb="17" eb="19">
      <t>ダイチョウ</t>
    </rPh>
    <phoneticPr fontId="3"/>
  </si>
  <si>
    <t>213201我が国に多いがんの術後短期死亡率　肺</t>
  </si>
  <si>
    <t>213201我が国に多いがん*4の術後短期死亡率院内がん登録+DPC令和３年肺がん課</t>
  </si>
  <si>
    <t>令和３年</t>
  </si>
  <si>
    <t>我が国に多いがんの術後短期死亡率　肺</t>
    <rPh sb="17" eb="18">
      <t>ハイ</t>
    </rPh>
    <phoneticPr fontId="3"/>
  </si>
  <si>
    <t>213201我が国に多いがんの術後短期死亡率　胃</t>
  </si>
  <si>
    <t>213201我が国に多いがん*4の術後短期死亡率院内がん登録+DPC令和３年胃がん課</t>
  </si>
  <si>
    <t>我が国に多いがんの術後短期死亡率　胃</t>
    <rPh sb="17" eb="18">
      <t>イ</t>
    </rPh>
    <phoneticPr fontId="3"/>
  </si>
  <si>
    <t>213201我が国に多いがんの術後短期死亡率　乳</t>
  </si>
  <si>
    <t>213201我が国に多いがん*4の術後短期死亡率院内がん登録+DPC令和３年乳がん課</t>
  </si>
  <si>
    <t>我が国に多いがんの術後短期死亡率　乳</t>
    <rPh sb="17" eb="18">
      <t>ニュウ</t>
    </rPh>
    <phoneticPr fontId="3"/>
  </si>
  <si>
    <t>213201我が国に多いがんの術後短期死亡率　前立腺</t>
  </si>
  <si>
    <t>213201我が国に多いがん*4の術後短期死亡率院内がん登録+DPC令和３年前立腺がん課</t>
  </si>
  <si>
    <t>前立腺</t>
  </si>
  <si>
    <t>我が国に多いがんの術後短期死亡率　前立腺</t>
    <rPh sb="17" eb="20">
      <t>ゼンリツセン</t>
    </rPh>
    <phoneticPr fontId="3"/>
  </si>
  <si>
    <t>213201我が国に多いがんの術後短期死亡率　肝</t>
  </si>
  <si>
    <t>213201我が国に多いがん*4の術後短期死亡率院内がん登録+DPC令和３年肝がん課</t>
  </si>
  <si>
    <t>我が国に多いがんの術後短期死亡率　肝</t>
    <rPh sb="17" eb="18">
      <t>キモ</t>
    </rPh>
    <phoneticPr fontId="3"/>
  </si>
  <si>
    <t>213201我が国に多いがんの術後短期死亡率　胆のう・胆管</t>
  </si>
  <si>
    <t>213201我が国に多いがん*4の術後短期死亡率院内がん登録+DPC令和３年胆のう・胆管がん課</t>
  </si>
  <si>
    <t>胆のう・胆管</t>
  </si>
  <si>
    <t>我が国に多いがんの術後短期死亡率　胆のう・胆管</t>
    <rPh sb="17" eb="18">
      <t>タン</t>
    </rPh>
    <rPh sb="21" eb="23">
      <t>タンカン</t>
    </rPh>
    <phoneticPr fontId="3"/>
  </si>
  <si>
    <t>213201我が国に多いがんの術後短期死亡率　膵</t>
  </si>
  <si>
    <t>213201我が国に多いがん*4の術後短期死亡率院内がん登録+DPC令和３年膵がん課</t>
  </si>
  <si>
    <t>膵</t>
  </si>
  <si>
    <t>我が国に多いがんの術後短期死亡率　膵</t>
    <rPh sb="17" eb="18">
      <t>スイ</t>
    </rPh>
    <phoneticPr fontId="3"/>
  </si>
  <si>
    <t>213202診断から手術までの日数（術前化学療法の対象外のがん種・ステージ患者に対象を限定）</t>
  </si>
  <si>
    <t>213202診断から手術までの日数（術前化学療法の対象外のがん種・ステージ患者に対象を限定）院内がん登録+DPC令和３年　ーがん課</t>
  </si>
  <si>
    <t>診断から手術までの日数（術前化学療法の対象外のがん種・ステージ患者に対象を限定）</t>
  </si>
  <si>
    <t>令和３年　</t>
  </si>
  <si>
    <r>
      <t>診断から手術までの日数</t>
    </r>
    <r>
      <rPr>
        <sz val="15"/>
        <rFont val="Yu Gothic UI Semibold"/>
        <family val="3"/>
        <charset val="128"/>
      </rPr>
      <t>（術前化学療法の対象外のがん種・ステージ患者に対象を限定）</t>
    </r>
    <rPh sb="0" eb="2">
      <t>シンダン</t>
    </rPh>
    <rPh sb="4" eb="6">
      <t>シュジュツ</t>
    </rPh>
    <rPh sb="9" eb="11">
      <t>ニッスウ</t>
    </rPh>
    <phoneticPr fontId="3"/>
  </si>
  <si>
    <t>213103IMRTを提供しているがん診療連携拠点病院*2の割合</t>
  </si>
  <si>
    <t>213103IMRTを提供しているがん診療連携拠点病院*5の割合現況報告書-ーがん課</t>
  </si>
  <si>
    <t>IMRTを提供しているがん診療連携拠点病院*5の割合</t>
  </si>
  <si>
    <t>【国及び都道府県】標準的治療の提供に加えて、科学的根拠に基づく高度な放射線療法の提供についても、医療機関間の役割分担の明確化及び連携体制の整備等の取組を進める</t>
  </si>
  <si>
    <t>IMRTを提供しているがん診療連携拠点病院*2の割合</t>
  </si>
  <si>
    <t>213104専従の放射線治療に携わる専門的な知識及び技能を有する常勤の医師が１人以上配置されているがん診療連携拠点病院の割合</t>
  </si>
  <si>
    <t>213104専従の放射線治療に携わる専門的な知識及び技能を有する常勤の医師が１人以上配置されているがん診療連携拠点病院の割合現況報告書-ーがん課</t>
  </si>
  <si>
    <t>専従の放射線治療に携わる専門的な知識及び技能を有する常勤の医師が１人以上配置されているがん診療連携拠点病院の割合</t>
  </si>
  <si>
    <t>213105常勤の診療放射線技師が２人以上配置されているがん診療連携拠点病院の割合</t>
  </si>
  <si>
    <t>213105常勤の診療放射線技師が２人以上配置されているがん診療連携拠点病院の割合現況報告書-ーがん課</t>
  </si>
  <si>
    <t>常勤の診療放射線技師が２人以上配置されているがん診療連携拠点病院の割合</t>
  </si>
  <si>
    <t>常勤の診療放射線技師が２人以上配置されているがん診療連携拠点病院の割合</t>
    <rPh sb="0" eb="2">
      <t>ジョウキン</t>
    </rPh>
    <rPh sb="12" eb="13">
      <t>ニン</t>
    </rPh>
    <phoneticPr fontId="3"/>
  </si>
  <si>
    <t>213106専従の放射線治療に関する専門資格を有する常勤の看護師が放射線治療部門に１人以上配置されているがん診療連携拠点病院の割合</t>
  </si>
  <si>
    <t>213106専従の放射線治療に関する専門資格を有する常勤の看護師が放射線治療部門に１人以上配置されているがん診療連携拠点病院の割合現況報告書-ーがん課</t>
  </si>
  <si>
    <t>専従の放射線治療に関する専門資格を有する常勤の看護師が放射線治療部門に１人以上配置されているがん診療連携拠点病院の割合</t>
  </si>
  <si>
    <t>213203放射線治療関連QI（拠点病院等（QI研究参加施設*3）における標準的治療の実施割合）</t>
  </si>
  <si>
    <t>213203放射線治療関連QI（拠点病院等（QI研究参加施設*6）における標準的治療の実施割合）院内がん登録+DPC令和３年　ーがん課</t>
  </si>
  <si>
    <t>放射線治療関連QI（拠点病院等（QI研究参加施設*6）における標準的治療の実施割合）</t>
  </si>
  <si>
    <t>必要な患者に対する、最適な放射線治療のタイムリーかつ安全な実施</t>
  </si>
  <si>
    <t>放射線治療関連QI（拠点病院等（QI研究参加施設*3）における標準的治療の実施割合）</t>
    <rPh sb="0" eb="3">
      <t>ホウシャセン</t>
    </rPh>
    <rPh sb="3" eb="5">
      <t>チリョウ</t>
    </rPh>
    <rPh sb="5" eb="7">
      <t>カンレン</t>
    </rPh>
    <rPh sb="10" eb="12">
      <t>キョテン</t>
    </rPh>
    <rPh sb="12" eb="15">
      <t>ビョウインナド</t>
    </rPh>
    <rPh sb="18" eb="20">
      <t>ケンキュウ</t>
    </rPh>
    <rPh sb="20" eb="22">
      <t>サンカ</t>
    </rPh>
    <rPh sb="22" eb="24">
      <t>シセツ</t>
    </rPh>
    <rPh sb="31" eb="34">
      <t>ヒョウジュンテキ</t>
    </rPh>
    <rPh sb="34" eb="36">
      <t>チリョウ</t>
    </rPh>
    <rPh sb="37" eb="39">
      <t>ジッシ</t>
    </rPh>
    <rPh sb="39" eb="41">
      <t>ワリアイ</t>
    </rPh>
    <phoneticPr fontId="3"/>
  </si>
  <si>
    <t>213204拠点病院等（QI研究参加施設）における手術から放射線治療開始までの期間 術後化学療法なし</t>
  </si>
  <si>
    <t>213204拠点病院等（QI研究参加施設）における手術から放射線治療開始までの期間院内がん登録+DPC令和３年　術後化学療法なしーがん課</t>
  </si>
  <si>
    <t>拠点病院等（QI研究参加施設）における手術から放射線治療開始までの期間</t>
  </si>
  <si>
    <t>令和３年　術後化学療法なし</t>
    <rPh sb="5" eb="7">
      <t>ジュテゥ</t>
    </rPh>
    <rPh sb="7" eb="11">
      <t>カガク</t>
    </rPh>
    <phoneticPr fontId="3"/>
  </si>
  <si>
    <t>拠点病院等（QI研究参加施設）における手術から放射線治療開始までの期間 術後化学療法なし</t>
    <rPh sb="0" eb="2">
      <t>キョテン</t>
    </rPh>
    <rPh sb="2" eb="5">
      <t>ビョウインナド</t>
    </rPh>
    <rPh sb="8" eb="10">
      <t>ケンキュウ</t>
    </rPh>
    <rPh sb="10" eb="12">
      <t>サンカ</t>
    </rPh>
    <rPh sb="12" eb="14">
      <t>シセツ</t>
    </rPh>
    <rPh sb="19" eb="21">
      <t>シュジュツ</t>
    </rPh>
    <rPh sb="23" eb="26">
      <t>ホウシャセン</t>
    </rPh>
    <rPh sb="26" eb="28">
      <t>チリョウ</t>
    </rPh>
    <rPh sb="28" eb="30">
      <t>カイシ</t>
    </rPh>
    <rPh sb="33" eb="35">
      <t>キカン</t>
    </rPh>
    <phoneticPr fontId="3"/>
  </si>
  <si>
    <t>213204拠点病院等（QI研究参加施設）における手術から放射線治療開始までの期間 術後化学療法あり</t>
  </si>
  <si>
    <t>213204拠点病院等（QI研究参加施設）における手術から放射線治療開始までの期間院内がん登録+DPC令和３年　術後化学療法ありーがん課</t>
  </si>
  <si>
    <t>令和３年　術後化学療法あり</t>
    <rPh sb="5" eb="6">
      <t>ジュテゥ</t>
    </rPh>
    <rPh sb="7" eb="8">
      <t xml:space="preserve">カガクリョウホウ </t>
    </rPh>
    <phoneticPr fontId="3"/>
  </si>
  <si>
    <t>拠点病院等（QI研究参加施設）における手術から放射線治療開始までの期間 術後化学療法あり</t>
    <rPh sb="0" eb="2">
      <t>キョテン</t>
    </rPh>
    <rPh sb="2" eb="5">
      <t>ビョウインナド</t>
    </rPh>
    <rPh sb="8" eb="10">
      <t>ケンキュウ</t>
    </rPh>
    <rPh sb="10" eb="12">
      <t>サンカ</t>
    </rPh>
    <rPh sb="12" eb="14">
      <t>シセツ</t>
    </rPh>
    <rPh sb="19" eb="21">
      <t>シュジュツ</t>
    </rPh>
    <rPh sb="23" eb="26">
      <t>ホウシャセン</t>
    </rPh>
    <rPh sb="26" eb="28">
      <t>チリョウ</t>
    </rPh>
    <rPh sb="28" eb="30">
      <t>カイシ</t>
    </rPh>
    <rPh sb="33" eb="35">
      <t>キカン</t>
    </rPh>
    <phoneticPr fontId="3"/>
  </si>
  <si>
    <t>213107専任のがん薬物療法に関する専門資格を有する常勤の薬剤師が１人以上配置されているがん診療連携拠点病院の割合</t>
  </si>
  <si>
    <t>213107専任のがん薬物療法に関する専門資格を有する常勤の薬剤師が１人以上配置されているがん診療連携拠点病院の割合現況報告書令和４年度ーがん課</t>
  </si>
  <si>
    <t>専任のがん薬物療法に関する専門資格を有する常勤の薬剤師が１人以上配置されているがん診療連携拠点病院の割合</t>
  </si>
  <si>
    <t>【国及び都道府県】患者が、病態や生活背景等、それぞれの状況に応じた適切かつ安全な薬物療法を受けられるよう、標準的治療の提供に加えて、科学的根拠に基づく高度な薬物療法の提供についても、医療機関間の役割分担の明確化及び連携体制の整備等の取組を進める</t>
  </si>
  <si>
    <t>213108薬物療法に携わる専門的な知識及び技能を有する常勤の医師が１人以上配置されている拠点病院等の割合（がん診療連携拠点病院：専従の薬物療法に携わる専門的な知識及び技能を有する常勤の医師が１人以上配置されている割合）</t>
  </si>
  <si>
    <t>213108薬物療法に携わる専門的な知識及び技能を有する常勤の医師が１人以上配置されている拠点病院等の割合（がん診療連携拠点病院：専従の薬物療法に携わる専門的な知識及び技能を有する常勤の医師が１人以上配置されている割合、地域がん診療病院：専任の薬物療法に携わる専門的な知識及び技能を有する常勤の医師が１人以上配置されている割合をそれぞれ評価）現況報告書令和４年度がん診療連携拠点病院がん課</t>
  </si>
  <si>
    <t>薬物療法に携わる専門的な知識及び技能を有する常勤の医師が１人以上配置されている拠点病院等の割合（がん診療連携拠点病院：専従の薬物療法に携わる専門的な知識及び技能を有する常勤の医師が１人以上配置されている割合、地域がん診療病院：専任の薬物療法に携わる専門的な知識及び技能を有する常勤の医師が１人以上配置されている割合をそれぞれ評価）</t>
  </si>
  <si>
    <t>薬物療法に携わる専門的な知識及び技能を有する常勤の医師が１人以上配置されている拠点病院等の割合（がん診療連携拠点病院：専従の薬物療法に携わる専門的な知識及び技能を有する常勤の医師が１人以上配置されている割合）</t>
  </si>
  <si>
    <t>213108薬物療法に携わる専門的な知識及び技能を有する常勤の医師が１人以上配置されている拠点病院等の割合（地域がん診療病院：専任の薬物療法に携わる専門的な知識及び技能を有する常勤の医師が１人以上配置されている割合）</t>
  </si>
  <si>
    <t>213108薬物療法に携わる専門的な知識及び技能を有する常勤の医師が１人以上配置されている拠点病院等の割合（がん診療連携拠点病院：専従の薬物療法に携わる専門的な知識及び技能を有する常勤の医師が１人以上配置されている割合、地域がん診療病院：専任の薬物療法に携わる専門的な知識及び技能を有する常勤の医師が１人以上配置されている割合をそれぞれ評価）現況報告書令和４年度地域がん診療病院がん課</t>
  </si>
  <si>
    <t>薬物療法に携わる専門的な知識及び技能を有する常勤の医師が１人以上配置されている拠点病院等の割合（地域がん診療病院：専任の薬物療法に携わる専門的な知識及び技能を有する常勤の医師が１人以上配置されている割合）</t>
  </si>
  <si>
    <t>213109がん看護又はがん薬物療法に関する専門資格を有する常勤の看護師が外来化学療法室に１人以上配置されている拠点病院等の割合（がん診療連携拠点病院：専従のがん看護又はがん薬物療法に関する専門資格を有する常勤の看護師が外来化学療法室に１人以上配置されている割合）</t>
  </si>
  <si>
    <t>213109がん看護又はがん薬物療法に関する専門資格を有する常勤の看護師が外来化学療法室に１人以上配置されている拠点病院等の割合（がん診療連携拠点病院：専従のがん看護又はがん薬物療法に関する専門資格を有する常勤の看護師が外来化学療法室に１人以上配置されている割合、地域がん診療病院：専任のがん看護又はがん薬物療法に関する専門資格を有する常勤の看護師が外来化学療法室に１人以上配置されている割合をそれぞれ評価）現況報告書令和４年度がん診療連携拠点病院がん課</t>
  </si>
  <si>
    <t>がん看護又はがん薬物療法に関する専門資格を有する常勤の看護師が外来化学療法室に１人以上配置されている拠点病院等の割合（がん診療連携拠点病院：専従のがん看護又はがん薬物療法に関する専門資格を有する常勤の看護師が外来化学療法室に１人以上配置されている割合、地域がん診療病院：専任のがん看護又はがん薬物療法に関する専門資格を有する常勤の看護師が外来化学療法室に１人以上配置されている割合をそれぞれ評価）</t>
  </si>
  <si>
    <t>がん看護又はがん薬物療法に関する専門資格を有する常勤の看護師が外来化学療法室に１人以上配置されている拠点病院等の割合（がん診療連携拠点病院：専従のがん看護又はがん薬物療法に関する専門資格を有する常勤の看護師が外来化学療法室に１人以上配置されている割合）</t>
  </si>
  <si>
    <t>213109がん看護又はがん薬物療法に関する専門資格を有する常勤の看護師が外来化学療法室に１人以上配置されている拠点病院等の割合（地域がん診療病院：専任のがん看護又はがん薬物療法に関する専門資格を有する常勤の看護師が外来化学療法室に１人以上配置されている割合）</t>
  </si>
  <si>
    <t>213109がん看護又はがん薬物療法に関する専門資格を有する常勤の看護師が外来化学療法室に１人以上配置されている拠点病院等の割合（がん診療連携拠点病院：専従のがん看護又はがん薬物療法に関する専門資格を有する常勤の看護師が外来化学療法室に１人以上配置されている割合、地域がん診療病院：専任のがん看護又はがん薬物療法に関する専門資格を有する常勤の看護師が外来化学療法室に１人以上配置されている割合をそれぞれ評価）現況報告書令和４年度地域がん診療病院がん課</t>
  </si>
  <si>
    <t>がん看護又はがん薬物療法に関する専門資格を有する常勤の看護師が外来化学療法室に１人以上配置されている拠点病院等の割合（地域がん診療病院：専任のがん看護又はがん薬物療法に関する専門資格を有する常勤の看護師が外来化学療法室に１人以上配置されている割合）</t>
  </si>
  <si>
    <t>213110免疫関連有害事象を含む有害事象に対して、他診療科や他病院と連携等して対応している拠点病院等の割合</t>
  </si>
  <si>
    <t>213110免疫関連有害事象を含む有害事象に対して、他診療科や他病院と連携等して対応している拠点病院等の割合現況報告書令和４年度ーがん課</t>
  </si>
  <si>
    <t>免疫関連有害事象を含む有害事象に対して、他診療科や他病院と連携等して対応している拠点病院等の割合</t>
  </si>
  <si>
    <t>免疫関連有害事象を含む有害事象に対して、他診療科や他病院と連携等して対応している拠点病院等の割合</t>
    <rPh sb="0" eb="2">
      <t>メンエキ</t>
    </rPh>
    <rPh sb="2" eb="4">
      <t>カンレン</t>
    </rPh>
    <rPh sb="4" eb="6">
      <t>ユウガイ</t>
    </rPh>
    <rPh sb="6" eb="8">
      <t>ジショウ</t>
    </rPh>
    <rPh sb="9" eb="10">
      <t>フク</t>
    </rPh>
    <rPh sb="11" eb="13">
      <t>ユウガイ</t>
    </rPh>
    <rPh sb="13" eb="15">
      <t>ジショウ</t>
    </rPh>
    <rPh sb="16" eb="17">
      <t>タイ</t>
    </rPh>
    <rPh sb="20" eb="21">
      <t>ホカ</t>
    </rPh>
    <rPh sb="21" eb="23">
      <t>シンリョウ</t>
    </rPh>
    <rPh sb="23" eb="24">
      <t>カ</t>
    </rPh>
    <rPh sb="25" eb="26">
      <t>ホカ</t>
    </rPh>
    <rPh sb="26" eb="28">
      <t>ビョウイン</t>
    </rPh>
    <rPh sb="29" eb="31">
      <t>レンケイ</t>
    </rPh>
    <rPh sb="31" eb="32">
      <t>トウ</t>
    </rPh>
    <rPh sb="34" eb="36">
      <t>タイオウ</t>
    </rPh>
    <rPh sb="40" eb="42">
      <t>キョテン</t>
    </rPh>
    <rPh sb="42" eb="44">
      <t>ビョウイン</t>
    </rPh>
    <rPh sb="44" eb="45">
      <t>トウ</t>
    </rPh>
    <rPh sb="46" eb="48">
      <t>ワリアイ</t>
    </rPh>
    <phoneticPr fontId="3"/>
  </si>
  <si>
    <t>213111自施設で対応できるがんについて提供可能な診療内容を病院HP等でわかりやすく広報している拠点病院等の割合</t>
  </si>
  <si>
    <t>213111自施設で対応できるがんについて提供可能な診療内容を病院HP等でわかりやすく広報している拠点病院等の割合現況報告書令和４年度ーがん課</t>
  </si>
  <si>
    <t>自施設で対応できるがんについて提供可能な診療内容を病院HP等でわかりやすく広報している拠点病院等の割合</t>
  </si>
  <si>
    <t>国立がん研究センターや関係学会と連携し、国民が、薬物療法等に関する正しい情報を得ることができるよう、科学的根拠に基づく治療法に関する情報提供及び普及啓発を推進</t>
  </si>
  <si>
    <t>自施設で対応できるがんについて提供可能な診療内容を病院HP等でわかりやすく広報している拠点病院等の割合</t>
    <rPh sb="43" eb="45">
      <t>キョテン</t>
    </rPh>
    <rPh sb="45" eb="47">
      <t>ビョウイン</t>
    </rPh>
    <rPh sb="47" eb="48">
      <t>トウ</t>
    </rPh>
    <rPh sb="49" eb="51">
      <t>ワリアイ</t>
    </rPh>
    <phoneticPr fontId="3"/>
  </si>
  <si>
    <t>213205化学療法/薬物療法関連QI（拠点病院等（QI研究参加施設）における標準的治療の実施割合）大腸</t>
  </si>
  <si>
    <t>213205化学療法/薬物療法関連QI（拠点病院等（QI研究参加施設）における標準的治療の実施割合）院内がん登録+DPC令和３年　大腸ーがん課</t>
  </si>
  <si>
    <t>化学療法/薬物療法関連QI（拠点病院等（QI研究参加施設）における標準的治療の実施割合）</t>
  </si>
  <si>
    <t>令和３年　大腸</t>
    <rPh sb="0" eb="2">
      <t>レイワ</t>
    </rPh>
    <rPh sb="3" eb="4">
      <t>ネン</t>
    </rPh>
    <rPh sb="5" eb="7">
      <t>ダイチョウ</t>
    </rPh>
    <phoneticPr fontId="3"/>
  </si>
  <si>
    <t>最新の知見に基づく適切な化学療法のタイムリー・安全な実施</t>
  </si>
  <si>
    <t>化学療法/薬物療法関連QI（拠点病院等（QI研究参加施設）における標準的治療の実施割合）大腸</t>
    <rPh sb="0" eb="2">
      <t>カガク</t>
    </rPh>
    <rPh sb="2" eb="4">
      <t>リョウホウ</t>
    </rPh>
    <rPh sb="5" eb="7">
      <t>ヤクブツ</t>
    </rPh>
    <rPh sb="7" eb="9">
      <t>リョウホウ</t>
    </rPh>
    <rPh sb="9" eb="11">
      <t>カンレン</t>
    </rPh>
    <rPh sb="14" eb="16">
      <t>キョテン</t>
    </rPh>
    <rPh sb="16" eb="19">
      <t>ビョウインナド</t>
    </rPh>
    <rPh sb="22" eb="24">
      <t>ケンキュウ</t>
    </rPh>
    <rPh sb="24" eb="26">
      <t>サンカ</t>
    </rPh>
    <rPh sb="26" eb="28">
      <t>シセツ</t>
    </rPh>
    <rPh sb="33" eb="36">
      <t>ヒョウジュンテキ</t>
    </rPh>
    <rPh sb="36" eb="38">
      <t>チリョウ</t>
    </rPh>
    <rPh sb="39" eb="41">
      <t>ジッシ</t>
    </rPh>
    <rPh sb="41" eb="43">
      <t>ワリアイ</t>
    </rPh>
    <rPh sb="44" eb="46">
      <t>ダイチョウ</t>
    </rPh>
    <phoneticPr fontId="3"/>
  </si>
  <si>
    <t>213205化学療法/薬物療法関連QI（拠点病院等（QI研究参加施設）における標準的治療の実施割合）胃</t>
  </si>
  <si>
    <t>213205化学療法/薬物療法関連QI（拠点病院等（QI研究参加施設）における標準的治療の実施割合）院内がん登録+DPC令和３年　胃ーがん課</t>
  </si>
  <si>
    <t>令和３年　胃</t>
    <rPh sb="5" eb="6">
      <t xml:space="preserve">イ </t>
    </rPh>
    <phoneticPr fontId="3"/>
  </si>
  <si>
    <t>化学療法/薬物療法関連QI（拠点病院等（QI研究参加施設）における標準的治療の実施割合）胃</t>
    <rPh sb="0" eb="2">
      <t>カガク</t>
    </rPh>
    <rPh sb="2" eb="4">
      <t>リョウホウ</t>
    </rPh>
    <rPh sb="5" eb="7">
      <t>ヤクブツ</t>
    </rPh>
    <rPh sb="7" eb="9">
      <t>リョウホウ</t>
    </rPh>
    <rPh sb="9" eb="11">
      <t>カンレン</t>
    </rPh>
    <rPh sb="14" eb="16">
      <t>キョテン</t>
    </rPh>
    <rPh sb="16" eb="19">
      <t>ビョウインナド</t>
    </rPh>
    <rPh sb="22" eb="24">
      <t>ケンキュウ</t>
    </rPh>
    <rPh sb="24" eb="26">
      <t>サンカ</t>
    </rPh>
    <rPh sb="26" eb="28">
      <t>シセツ</t>
    </rPh>
    <rPh sb="33" eb="36">
      <t>ヒョウジュンテキ</t>
    </rPh>
    <rPh sb="36" eb="38">
      <t>チリョウ</t>
    </rPh>
    <rPh sb="39" eb="41">
      <t>ジッシ</t>
    </rPh>
    <rPh sb="41" eb="43">
      <t>ワリアイ</t>
    </rPh>
    <rPh sb="44" eb="45">
      <t>イ</t>
    </rPh>
    <phoneticPr fontId="3"/>
  </si>
  <si>
    <t>213205化学療法/薬物療法関連QI（拠点病院等（QI研究参加施設）における標準的治療の実施割合）肺</t>
  </si>
  <si>
    <t>213205化学療法/薬物療法関連QI（拠点病院等（QI研究参加施設）における標準的治療の実施割合）院内がん登録+DPC令和３年　肺ーがん課</t>
  </si>
  <si>
    <t>令和３年　肺</t>
  </si>
  <si>
    <t>化学療法/薬物療法関連QI（拠点病院等（QI研究参加施設）における標準的治療の実施割合）肺</t>
    <rPh sb="0" eb="2">
      <t>カガク</t>
    </rPh>
    <rPh sb="2" eb="4">
      <t>リョウホウ</t>
    </rPh>
    <rPh sb="5" eb="7">
      <t>ヤクブツ</t>
    </rPh>
    <rPh sb="7" eb="9">
      <t>リョウホウ</t>
    </rPh>
    <rPh sb="9" eb="11">
      <t>カンレン</t>
    </rPh>
    <rPh sb="14" eb="16">
      <t>キョテン</t>
    </rPh>
    <rPh sb="16" eb="19">
      <t>ビョウインナド</t>
    </rPh>
    <rPh sb="22" eb="24">
      <t>ケンキュウ</t>
    </rPh>
    <rPh sb="24" eb="26">
      <t>サンカ</t>
    </rPh>
    <rPh sb="26" eb="28">
      <t>シセツ</t>
    </rPh>
    <rPh sb="33" eb="36">
      <t>ヒョウジュンテキ</t>
    </rPh>
    <rPh sb="36" eb="38">
      <t>チリョウ</t>
    </rPh>
    <rPh sb="39" eb="41">
      <t>ジッシ</t>
    </rPh>
    <rPh sb="41" eb="43">
      <t>ワリアイ</t>
    </rPh>
    <rPh sb="44" eb="45">
      <t>ハイ</t>
    </rPh>
    <phoneticPr fontId="3"/>
  </si>
  <si>
    <t>213206遅延なく化学療法が行えているか（例：術後化学療法における手術から化学療法まで、あるいは、進行例における診断から化学療法までの期間）*7　大腸</t>
  </si>
  <si>
    <t>213206遅延なく化学療法が行えているか（例：術後化学療法における手術から化学療法まで、あるいは、進行例における診断から化学療法までの期間）*7院内がん登録+DPC令和３年　大腸ーがん課</t>
  </si>
  <si>
    <t>遅延なく化学療法が行えているか（例：術後化学療法における手術から化学療法まで、あるいは、進行例における診断から化学療法までの期間）*7</t>
  </si>
  <si>
    <t>令和３年　大腸</t>
    <rPh sb="5" eb="7">
      <t>ダイチョウ</t>
    </rPh>
    <phoneticPr fontId="3"/>
  </si>
  <si>
    <t>遅延なく化学療法が行えているか（例：術後化学療法における手術から化学療法まで、あるいは、進行例における診断から化学療法までの期間）*7　大腸</t>
    <rPh sb="68" eb="70">
      <t>ダイチョウ</t>
    </rPh>
    <phoneticPr fontId="3"/>
  </si>
  <si>
    <t>213206遅延なく化学療法が行えているか（例：術後化学療法における手術から化学療法まで、あるいは、進行例における診断から化学療法までの期間）*7　胃</t>
  </si>
  <si>
    <t>213206遅延なく化学療法が行えているか（例：術後化学療法における手術から化学療法まで、あるいは、進行例における診断から化学療法までの期間）*7院内がん登録+DPC令和３年　胃ーがん課</t>
  </si>
  <si>
    <t>遅延なく化学療法が行えているか（例：術後化学療法における手術から化学療法まで、あるいは、進行例における診断から化学療法までの期間）*7　胃</t>
    <rPh sb="68" eb="69">
      <t>イ</t>
    </rPh>
    <phoneticPr fontId="3"/>
  </si>
  <si>
    <t>213206遅延なく化学療法が行えているか（例：術後化学療法における手術から化学療法まで、あるいは、進行例における診断から化学療法までの期間）*7　肺</t>
  </si>
  <si>
    <t>213206遅延なく化学療法が行えているか（例：術後化学療法における手術から化学療法まで、あるいは、進行例における診断から化学療法までの期間）*7院内がん登録+DPC令和３年　肺ーがん課</t>
  </si>
  <si>
    <t>遅延なく化学療法が行えているか（例：術後化学療法における手術から化学療法まで、あるいは、進行例における診断から化学療法までの期間）*7　肺</t>
    <rPh sb="68" eb="69">
      <t>ハイ</t>
    </rPh>
    <phoneticPr fontId="3"/>
  </si>
  <si>
    <t>213207科学的根拠を有する免疫療法について国民が必要な情報を取得できている割合</t>
  </si>
  <si>
    <t>213207科学的根拠を有する免疫療法について国民が必要な情報を取得できている割合世論調査令和５年度ーがん課</t>
  </si>
  <si>
    <t>科学的根拠を有する免疫療法について国民が必要な情報を取得できている割合</t>
  </si>
  <si>
    <t>世論調査</t>
    <rPh sb="0" eb="2">
      <t>ヨロン</t>
    </rPh>
    <rPh sb="2" eb="4">
      <t>チョウサ</t>
    </rPh>
    <phoneticPr fontId="1"/>
  </si>
  <si>
    <t>協議会</t>
  </si>
  <si>
    <t>国民が免疫療法に関する正しい情報を取得</t>
    <rPh sb="0" eb="2">
      <t>コクミン</t>
    </rPh>
    <rPh sb="3" eb="5">
      <t>メンエキ</t>
    </rPh>
    <rPh sb="5" eb="7">
      <t>リョウホウ</t>
    </rPh>
    <rPh sb="8" eb="9">
      <t>カン</t>
    </rPh>
    <rPh sb="11" eb="12">
      <t>タダ</t>
    </rPh>
    <rPh sb="14" eb="16">
      <t>ジョウホウ</t>
    </rPh>
    <rPh sb="17" eb="19">
      <t>シュトク</t>
    </rPh>
    <phoneticPr fontId="3"/>
  </si>
  <si>
    <t>科学的根拠を有する免疫療法について国民が必要な情報を取得できている割合</t>
    <rPh sb="0" eb="5">
      <t>カガクテキコンキョ</t>
    </rPh>
    <rPh sb="6" eb="7">
      <t>ユウ</t>
    </rPh>
    <rPh sb="9" eb="13">
      <t>メンエキリョウホウ</t>
    </rPh>
    <rPh sb="17" eb="19">
      <t>コクミン</t>
    </rPh>
    <rPh sb="20" eb="22">
      <t>ヒツヨウ</t>
    </rPh>
    <rPh sb="23" eb="25">
      <t>ジョウホウ</t>
    </rPh>
    <rPh sb="26" eb="28">
      <t>シュトク</t>
    </rPh>
    <rPh sb="33" eb="35">
      <t>ワリアイ</t>
    </rPh>
    <phoneticPr fontId="3"/>
  </si>
  <si>
    <t>214101緩和ケア診療加算の算定回数（算定回数）</t>
  </si>
  <si>
    <t>214101緩和ケア診療加算の算定回数検討中（NDB等を活用し厚労科学研究班で対応予定）2020算定回数がん課</t>
  </si>
  <si>
    <t>緩和ケア診療加算の算定回数</t>
  </si>
  <si>
    <t>検討中（NDB等を活用し厚労科学研究班で対応予定）</t>
    <rPh sb="0" eb="3">
      <t>ケントウチュウ</t>
    </rPh>
    <rPh sb="12" eb="14">
      <t>コウロウ</t>
    </rPh>
    <rPh sb="14" eb="16">
      <t>カガク</t>
    </rPh>
    <phoneticPr fontId="1"/>
  </si>
  <si>
    <t>算定回数</t>
  </si>
  <si>
    <t>小川班・中澤班</t>
  </si>
  <si>
    <t>【拠点病院等】多職種連携をさらに推進する観点から、拠点病院等におけるチーム医療の提供体制の整備を進めるとともに、都道府県がん診療連携協議会において地域の医療機関と議論を行い、拠点病院等と地域の医療機関との連携体制の整備に取り組む</t>
    <rPh sb="1" eb="3">
      <t>キョテン</t>
    </rPh>
    <rPh sb="3" eb="5">
      <t>ビョウイン</t>
    </rPh>
    <rPh sb="5" eb="6">
      <t>ナド</t>
    </rPh>
    <phoneticPr fontId="3"/>
  </si>
  <si>
    <t>緩和ケア診療加算の算定回数（算定回数）</t>
    <rPh sb="14" eb="16">
      <t>サンテイ</t>
    </rPh>
    <rPh sb="16" eb="18">
      <t>カイスウ</t>
    </rPh>
    <phoneticPr fontId="3"/>
  </si>
  <si>
    <t>214101緩和ケア診療加算の算定回数（患者数）</t>
  </si>
  <si>
    <t>214101緩和ケア診療加算の算定回数検討中（NDB等を活用し厚労科学研究班で対応予定）2020患者数がん課</t>
  </si>
  <si>
    <t>患者数</t>
  </si>
  <si>
    <t>緩和ケア診療加算の算定回数（患者数）</t>
    <rPh sb="14" eb="17">
      <t>カンジャスウ</t>
    </rPh>
    <phoneticPr fontId="3"/>
  </si>
  <si>
    <t>214102栄養サポートチーム加算の算定回数（算定回数）</t>
  </si>
  <si>
    <t>214102栄養サポートチーム加算の算定回数検討中（NDB等を活用し厚労科学研究班で対応予定）2020算定回数がん課</t>
  </si>
  <si>
    <t>栄養サポートチーム加算の算定回数</t>
  </si>
  <si>
    <t>検討中（NDB等を活用し厚労科学研究班で対応予定）</t>
    <rPh sb="0" eb="3">
      <t>ケントウチュウ</t>
    </rPh>
    <phoneticPr fontId="1"/>
  </si>
  <si>
    <t>栄養サポートチーム加算の算定回数（算定回数）</t>
    <rPh sb="17" eb="19">
      <t>サンテイ</t>
    </rPh>
    <rPh sb="19" eb="21">
      <t>カイスウ</t>
    </rPh>
    <phoneticPr fontId="3"/>
  </si>
  <si>
    <t>214102栄養サポートチーム加算の算定回数（患者数）</t>
  </si>
  <si>
    <t>214102栄養サポートチーム加算の算定回数検討中（NDB等を活用し厚労科学研究班で対応予定）2020患者数がん課</t>
  </si>
  <si>
    <t>栄養サポートチーム加算の算定回数（患者数）</t>
    <rPh sb="17" eb="20">
      <t>カンジャスウ</t>
    </rPh>
    <phoneticPr fontId="3"/>
  </si>
  <si>
    <t>214103地域における相談支援や緩和ケアの提供体制・連携体制について協議し、体制整備を行った都道府県の数</t>
  </si>
  <si>
    <t>214103地域における相談支援や緩和ケアの提供体制・連携体制について協議し、体制整備を行った都道府県の数現況報告書令和３年度ーがん課</t>
  </si>
  <si>
    <t>地域における相談支援や緩和ケアの提供体制・連携体制について協議し、体制整備を行った都道府県の数</t>
  </si>
  <si>
    <t>214104がん患者の口腔健康管理のため院内又は地域の歯科医師と連携して対応している拠点病院等の割合</t>
  </si>
  <si>
    <t>214104がん患者の口腔健康管理のため院内又は地域の歯科医師と連携して対応している拠点病院等の割合現況報告書令和４年度ーがん課</t>
  </si>
  <si>
    <t>がん患者の口腔健康管理のため院内又は地域の歯科医師と連携して対応している拠点病院等の割合</t>
  </si>
  <si>
    <t>拠点・歯科</t>
  </si>
  <si>
    <t>【拠点病院等】院内や地域の歯科医師、歯科衛生士等と連携し、医科歯科連携によるがん患者の口腔の管理の推進に引き続き取り組む</t>
    <rPh sb="7" eb="9">
      <t>インナイ</t>
    </rPh>
    <rPh sb="10" eb="12">
      <t>チイキ</t>
    </rPh>
    <rPh sb="13" eb="15">
      <t>シカ</t>
    </rPh>
    <rPh sb="15" eb="17">
      <t>イシ</t>
    </rPh>
    <rPh sb="18" eb="20">
      <t>シカ</t>
    </rPh>
    <rPh sb="20" eb="23">
      <t>エイセイシ</t>
    </rPh>
    <rPh sb="23" eb="24">
      <t>トウ</t>
    </rPh>
    <rPh sb="25" eb="27">
      <t>レンケイ</t>
    </rPh>
    <rPh sb="29" eb="33">
      <t>イカシカ</t>
    </rPh>
    <rPh sb="33" eb="35">
      <t>レンケイ</t>
    </rPh>
    <rPh sb="40" eb="42">
      <t>カンジャ</t>
    </rPh>
    <rPh sb="43" eb="45">
      <t>コウクウ</t>
    </rPh>
    <rPh sb="46" eb="48">
      <t>カンリ</t>
    </rPh>
    <rPh sb="49" eb="51">
      <t>スイシン</t>
    </rPh>
    <rPh sb="52" eb="53">
      <t>ヒ</t>
    </rPh>
    <rPh sb="54" eb="55">
      <t>ツヅ</t>
    </rPh>
    <rPh sb="56" eb="57">
      <t>ト</t>
    </rPh>
    <rPh sb="58" eb="59">
      <t>ク</t>
    </rPh>
    <phoneticPr fontId="3"/>
  </si>
  <si>
    <t>214105「栄養サポートチーム加算」を算定している拠点病院等の割合</t>
  </si>
  <si>
    <t>214105「栄養サポートチーム加算」を算定している拠点病院等の割合現況報告書令和５年ーがん課</t>
  </si>
  <si>
    <t>「栄養サポートチーム加算」を算定している拠点病院等の割合</t>
  </si>
  <si>
    <t>【拠点病院等】栄養サポートチーム等の専門チームと連携し、栄養指導や管理を行う体制の整備に引き続き取り組む</t>
  </si>
  <si>
    <t>「栄養サポートチーム加算」を算定している拠点病院等の割合</t>
    <rPh sb="26" eb="28">
      <t>ワリアイ</t>
    </rPh>
    <phoneticPr fontId="3"/>
  </si>
  <si>
    <t>214201主治医以外にも相談しやすいスタッフがいた患者の割合</t>
  </si>
  <si>
    <t>214201主治医以外にも相談しやすいスタッフがいた患者の割合患者体験調査平成30年度ーがん課</t>
  </si>
  <si>
    <t>主治医以外にも相談しやすいスタッフがいた患者の割合</t>
  </si>
  <si>
    <t>多職種（医師以外）による相談支援環境の充実</t>
    <rPh sb="0" eb="1">
      <t>タ</t>
    </rPh>
    <rPh sb="1" eb="3">
      <t>ショクシュ</t>
    </rPh>
    <rPh sb="4" eb="6">
      <t>イシ</t>
    </rPh>
    <rPh sb="6" eb="8">
      <t>イガイ</t>
    </rPh>
    <rPh sb="12" eb="14">
      <t>ソウダン</t>
    </rPh>
    <rPh sb="14" eb="16">
      <t>シエン</t>
    </rPh>
    <rPh sb="16" eb="18">
      <t>カンキョウ</t>
    </rPh>
    <rPh sb="19" eb="21">
      <t>ジュウジツ</t>
    </rPh>
    <phoneticPr fontId="3"/>
  </si>
  <si>
    <t>214202医療スタッフ間で情報が十分に共有されていると感じた患者の割合</t>
  </si>
  <si>
    <t>214202医療スタッフ間で情報が十分に共有されていると感じた患者の割合患者体験調査平成30年度ーがん課</t>
  </si>
  <si>
    <t>医療スタッフ間で情報が十分に共有されていると感じた患者の割合</t>
  </si>
  <si>
    <t>医療スタッフ間での情報連携の改善</t>
    <rPh sb="0" eb="2">
      <t>イリョウ</t>
    </rPh>
    <rPh sb="6" eb="7">
      <t>アイダ</t>
    </rPh>
    <rPh sb="9" eb="11">
      <t>ジョウホウ</t>
    </rPh>
    <rPh sb="11" eb="13">
      <t>レンケイ</t>
    </rPh>
    <rPh sb="14" eb="16">
      <t>カイゼン</t>
    </rPh>
    <phoneticPr fontId="3"/>
  </si>
  <si>
    <t>215101がんリハビリテーション研修プログラムを修了している医療従事者の人数</t>
  </si>
  <si>
    <t>215101がんリハビリテーション研修プログラムを修了している医療従事者の人数ライフプランニングセンタ-からのデ-タ提供令和４年度ーがん課</t>
  </si>
  <si>
    <t>がんリハビリテーション研修プログラムを修了している医療従事者の人数</t>
  </si>
  <si>
    <t>ライフプランニングセンタ-からのデ-タ提供</t>
  </si>
  <si>
    <t>令和４年度</t>
  </si>
  <si>
    <t>共生</t>
  </si>
  <si>
    <t>引き続き、関係団体と連携し、がんのリハビリテーション研修を実施するとともに、研修内容の見直しについて検討</t>
  </si>
  <si>
    <t>がんリハビリテーション研修プログラムを修了している医療従事者の人数</t>
    <rPh sb="19" eb="21">
      <t>シュウリョウ</t>
    </rPh>
    <phoneticPr fontId="3"/>
  </si>
  <si>
    <t>215102リハビリテーションに携わる専門的な知識及び技能を有する医師が配置されているがん診療連携拠点病院の割合</t>
  </si>
  <si>
    <t>215102リハビリテーションに携わる専門的な知識及び技能を有する医師が配置されているがん診療連携拠点病院の割合現況報告書令和４年度ーがん課</t>
  </si>
  <si>
    <t>リハビリテーションに携わる専門的な知識及び技能を有する医師が配置されているがん診療連携拠点病院の割合</t>
  </si>
  <si>
    <t>【国及び都道府県】研修を受講した医師や看護師、理学療法士、作業療法士、言語聴覚士等の拠点病院等への配置を推進し、入院に加え外来においても、効果的・継続的ながんのリハビリテーション提供体制の整備を推進</t>
  </si>
  <si>
    <t>215103がんのリハビリテーションに係る業務に携わる専門的な知識及び技能を有する療法士等を配置しているがん診療連携拠点病院の割合</t>
  </si>
  <si>
    <t>215103がんのリハビリテーションに係る業務に携わる専門的な知識及び技能を有する療法士等を配置しているがん診療連携拠点病院の割合現況報告書令和４年度ーがん課</t>
  </si>
  <si>
    <t>がんのリハビリテーションに係る業務に携わる専門的な知識及び技能を有する療法士等を配置しているがん診療連携拠点病院の割合</t>
  </si>
  <si>
    <t>がんのリハビリテーションに係る業務に携わる専門的な知識及び技能を有する療法士等を配置しているがん診療連携拠点病院の割合</t>
    <rPh sb="57" eb="59">
      <t>ワリアイ</t>
    </rPh>
    <phoneticPr fontId="3"/>
  </si>
  <si>
    <t>215201拠点病院等（QI研究参加施設）に通院・入院中のがん患者でリハビリテーションを受けた患者の割合</t>
  </si>
  <si>
    <t>215201拠点病院等（QI研究参加施設）に通院・入院中のがん患者でリハビリテーションを受けた患者の割合院内がん登録+DPC令和３年度ーがん課</t>
  </si>
  <si>
    <t>拠点病院等（QI研究参加施設）に通院・入院中のがん患者でリハビリテーションを受けた患者の割合</t>
  </si>
  <si>
    <t>がんリハビリテーションの適切な提供</t>
    <rPh sb="12" eb="14">
      <t>テキセツ</t>
    </rPh>
    <rPh sb="15" eb="17">
      <t>テイキョウ</t>
    </rPh>
    <phoneticPr fontId="3"/>
  </si>
  <si>
    <t>拠点病院等（QI研究参加施設）に通院・入院中のがん患者でリハビリテーションを受けた患者の割合</t>
    <rPh sb="8" eb="10">
      <t>ケンキュウ</t>
    </rPh>
    <rPh sb="10" eb="12">
      <t>サンカ</t>
    </rPh>
    <rPh sb="12" eb="14">
      <t>シセツ</t>
    </rPh>
    <phoneticPr fontId="3"/>
  </si>
  <si>
    <t>216101がん相談支援センターにおけるアピアランスに関する相談件数</t>
  </si>
  <si>
    <t>216101がん相談支援センターにおけるアピアランスに関する相談件数現況報告書令和３年度ーがん課</t>
  </si>
  <si>
    <t>がん相談支援センターにおけるアピアランスに関する相談件数</t>
    <rPh sb="2" eb="6">
      <t>ソウダンシエン</t>
    </rPh>
    <phoneticPr fontId="3"/>
  </si>
  <si>
    <t>患者が、治療に伴う副作用・合併症・後遺症への見通しを持ち、身体的苦痛や外見の変化等があった際に容易に相談できるよう、多職種による相談支援体制の整備や医療従事者への研修の実施等を推進</t>
  </si>
  <si>
    <t>がん相談支援センターにおけるアピアランスに関する相談件数</t>
    <rPh sb="2" eb="4">
      <t>ソウダン</t>
    </rPh>
    <rPh sb="4" eb="6">
      <t>シエン</t>
    </rPh>
    <phoneticPr fontId="3"/>
  </si>
  <si>
    <t>216102リンパ浮腫研修の受講者数</t>
  </si>
  <si>
    <t>216102リンパ浮腫研修の受講者数ライフプランニングセンタ-からのデ-タ提供令和４年度ーがん課</t>
  </si>
  <si>
    <t>リンパ浮腫研修の受講者数</t>
  </si>
  <si>
    <t>216103リンパ浮腫外来が設置されている拠点病院等の割合</t>
  </si>
  <si>
    <t>216103リンパ浮腫外来が設置されている拠点病院等の割合現況報告書令和４年度ーがん課</t>
  </si>
  <si>
    <t>リンパ浮腫外来が設置されている拠点病院等の割合</t>
  </si>
  <si>
    <t>支持療法の更なる充実に向けて、実態把握を行うとともに、科学的根拠に基づく支持療法が実施されるよう、関係団体等と連携し、専門的なケアが受けられる体制の整備等を推進</t>
  </si>
  <si>
    <t>216104リンパ浮腫に対して専門的な治療を受けられた患者の数 :H007-4 リンパ浮腫複合的治療料の算定回数（算定回数）</t>
  </si>
  <si>
    <t>216104リンパ浮腫に対して専門的な治療を受けられた患者の数 :H007-4 リンパ浮腫複合的治療料の算定回数検討中（NDB等を活用し厚労科学研究班で対応予定）2020算定回数がん課</t>
  </si>
  <si>
    <t>リンパ浮腫に対して専門的な治療を受けられた患者の数 :H007-4 リンパ浮腫複合的治療料の算定回数</t>
  </si>
  <si>
    <t>リンパ浮腫に対して専門的な治療を受けられた患者の数 :H007-4 リンパ浮腫複合的治療料の算定回数（算定回数）</t>
    <rPh sb="51" eb="53">
      <t>サンテイ</t>
    </rPh>
    <rPh sb="53" eb="55">
      <t>カイスウ</t>
    </rPh>
    <phoneticPr fontId="3"/>
  </si>
  <si>
    <t>216104リンパ浮腫に対して専門的な治療を受けられた患者の数 :H007-4 リンパ浮腫複合的治療料の算定回数（患者数）</t>
  </si>
  <si>
    <t>216104リンパ浮腫に対して専門的な治療を受けられた患者の数 :H007-4 リンパ浮腫複合的治療料の算定回数検討中（NDB等を活用し厚労科学研究班で対応予定）2020患者数がん課</t>
  </si>
  <si>
    <t>リンパ浮腫に対して専門的な治療を受けられた患者の数 :H007-4 リンパ浮腫複合的治療料の算定回数（患者数）</t>
    <rPh sb="51" eb="54">
      <t>カンジャスウ</t>
    </rPh>
    <phoneticPr fontId="3"/>
  </si>
  <si>
    <t>216105ストーマ外来が設置されている拠点病院等の割合</t>
  </si>
  <si>
    <t>216105ストーマ外来が設置されている拠点病院等の割合現況報告書令和４年度ーがん課</t>
  </si>
  <si>
    <t>ストーマ外来が設置されている拠点病院等の割合</t>
  </si>
  <si>
    <t>216106専任のがん薬物療法に関する専門資格を有する常勤の薬剤師が１人以上配置されているがん診療連携拠点病院の割合</t>
  </si>
  <si>
    <t>216106専任のがん薬物療法に関する専門資格を有する常勤の薬剤師が１人以上配置されているがん診療連携拠点病院の割合現況報告書令和４年度ーがん課</t>
  </si>
  <si>
    <t>216107薬物療法に携わる専門的な知識及び技能を有する常勤の医師が１人以上配置されている拠点病院等の割合（がん診療連携拠点病院：専従の薬物療法に携わる専門的な知識及び技能を有する常勤の医師が１人以上配置されている割合）</t>
  </si>
  <si>
    <t>216107薬物療法に携わる専門的な知識及び技能を有する常勤の医師が１人以上配置されている拠点病院等の割合（がん診療連携拠点病院：専従の薬物療法に携わる専門的な知識及び技能を有する常勤の医師が１人以上配置されている割合、地域がん診療病院：専任の薬物療法に携わる専門的な知識及び技能を有する常勤の医師が１人以上配置されている割合をそれぞれ評価）現況報告書令和４年度がん診療連携拠点病院がん課</t>
  </si>
  <si>
    <t>216107薬物療法に携わる専門的な知識及び技能を有する常勤の医師が１人以上配置されている拠点病院等の割合（地域がん診療病院：専任の薬物療法に携わる専門的な知識及び技能を有する常勤の医師が１人以上配置されている割合をそれぞれ評価）</t>
  </si>
  <si>
    <t>216107薬物療法に携わる専門的な知識及び技能を有する常勤の医師が１人以上配置されている拠点病院等の割合（がん診療連携拠点病院：専従の薬物療法に携わる専門的な知識及び技能を有する常勤の医師が１人以上配置されている割合、地域がん診療病院：専任の薬物療法に携わる専門的な知識及び技能を有する常勤の医師が１人以上配置されている割合をそれぞれ評価）現況報告書令和４年度地域がん診療病院がん課</t>
  </si>
  <si>
    <t>薬物療法に携わる専門的な知識及び技能を有する常勤の医師が１人以上配置されている拠点病院等の割合（地域がん診療病院：専任の薬物療法に携わる専門的な知識及び技能を有する常勤の医師が１人以上配置されている割合をそれぞれ評価）</t>
  </si>
  <si>
    <t>216108がん看護又はがん薬物療法に関する専門資格を有する常勤の看護師が外来化学療法室に１人以上配置されている拠点病院等の割合（がん診療連携拠点病院：専従のがん看護又はがん薬物療法に関する専門資格を有する常勤の看護師が外来化学療法室に１人以上配置されている割合）</t>
  </si>
  <si>
    <t>216108がん看護又はがん薬物療法に関する専門資格を有する常勤の看護師が外来化学療法室に１人以上配置されている拠点病院等の割合（がん診療連携拠点病院：専従のがん看護又はがん薬物療法に関する専門資格を有する常勤の看護師が外来化学療法室に１人以上配置されている割合、地域がん診療病院：専任のがん看護又はがん薬物療法に関する専門資格を有する常勤の看護師が外来化学療法室に１人以上配置されている割合をそれぞれ評価）現況報告書令和４年度がん診療連携拠点病院がん課</t>
  </si>
  <si>
    <t>216108がん看護又はがん薬物療法に関する専門資格を有する常勤の看護師が外来化学療法室に１人以上配置されている拠点病院等の割合（地域がん診療病院：専任のがん看護又はがん薬物療法に関する専門資格を有する常勤の看護師が外来化学療法室に１人以上配置されている割合をそれぞれ評価）</t>
  </si>
  <si>
    <t>216108がん看護又はがん薬物療法に関する専門資格を有する常勤の看護師が外来化学療法室に１人以上配置されている拠点病院等の割合（がん診療連携拠点病院：専従のがん看護又はがん薬物療法に関する専門資格を有する常勤の看護師が外来化学療法室に１人以上配置されている割合、地域がん診療病院：専任のがん看護又はがん薬物療法に関する専門資格を有する常勤の看護師が外来化学療法室に１人以上配置されている割合をそれぞれ評価）現況報告書令和４年度地域がん診療病院がん課</t>
  </si>
  <si>
    <t>がん看護又はがん薬物療法に関する専門資格を有する常勤の看護師が外来化学療法室に１人以上配置されている拠点病院等の割合（地域がん診療病院：専任のがん看護又はがん薬物療法に関する専門資格を有する常勤の看護師が外来化学療法室に１人以上配置されている割合をそれぞれ評価）</t>
  </si>
  <si>
    <t>216109支持療法に関するガイドラインの数</t>
  </si>
  <si>
    <t>216109支持療法に関するガイドラインの数Minds登録数令和５年11月ーがん課</t>
  </si>
  <si>
    <t>支持療法に関するガイドラインの数</t>
  </si>
  <si>
    <t>Minds登録数</t>
  </si>
  <si>
    <t>令和５年11月</t>
    <rPh sb="0" eb="2">
      <t>レイワ</t>
    </rPh>
    <rPh sb="3" eb="4">
      <t>ネン</t>
    </rPh>
    <rPh sb="6" eb="7">
      <t>ガツ</t>
    </rPh>
    <phoneticPr fontId="3"/>
  </si>
  <si>
    <t>全田班</t>
  </si>
  <si>
    <t>216201治療による副作用の見通しを持てた患者の割合</t>
  </si>
  <si>
    <t>216201治療による副作用の見通しを持てた患者の割合患者体験調査平成30年度ーがん課</t>
  </si>
  <si>
    <t>治療による副作用の見通しを持てた患者の割合</t>
  </si>
  <si>
    <t>治療に伴う副作用への見通しの改善</t>
    <rPh sb="0" eb="2">
      <t>チリョウ</t>
    </rPh>
    <rPh sb="3" eb="4">
      <t>トモナ</t>
    </rPh>
    <rPh sb="5" eb="8">
      <t>フクサヨウ</t>
    </rPh>
    <rPh sb="10" eb="12">
      <t>ミトオ</t>
    </rPh>
    <rPh sb="14" eb="16">
      <t>カイゼン</t>
    </rPh>
    <phoneticPr fontId="3"/>
  </si>
  <si>
    <t>216202身体的なつらさがある時に、すぐに医療スタッフに相談ができると思う患者の割合</t>
  </si>
  <si>
    <t>216202身体的なつらさがある時に、すぐに医療スタッフに相談ができると思う患者の割合患者体験調査平成30年度ーがん課</t>
  </si>
  <si>
    <t>身体的なつらさがある時に、すぐに医療スタッフに相談ができると思う患者の割合</t>
  </si>
  <si>
    <t>身体的なつらさに関する相談環境の改善</t>
    <rPh sb="0" eb="3">
      <t>シンタイテキ</t>
    </rPh>
    <rPh sb="8" eb="9">
      <t>カン</t>
    </rPh>
    <rPh sb="11" eb="13">
      <t>ソウダン</t>
    </rPh>
    <rPh sb="13" eb="15">
      <t>カンキョウ</t>
    </rPh>
    <rPh sb="16" eb="18">
      <t>カイゼン</t>
    </rPh>
    <phoneticPr fontId="3"/>
  </si>
  <si>
    <t>身体的なつらさがある時に、すぐに医療スタッフに相談ができると思う患者の割合</t>
    <rPh sb="10" eb="11">
      <t>トキ</t>
    </rPh>
    <phoneticPr fontId="3"/>
  </si>
  <si>
    <t>216203外見の変化に関する悩みを医療スタッフに相談ができたがん患者の割合</t>
  </si>
  <si>
    <t>216203外見の変化に関する悩みを医療スタッフに相談ができたがん患者の割合患者体験調査平成30年度ーがん課</t>
  </si>
  <si>
    <t>外見の変化に関する悩みを医療スタッフに相談ができたがん患者の割合</t>
  </si>
  <si>
    <t>外見の変化に関する相談環境の改善</t>
    <rPh sb="0" eb="2">
      <t>ガイケン</t>
    </rPh>
    <rPh sb="3" eb="5">
      <t>ヘンカ</t>
    </rPh>
    <rPh sb="6" eb="7">
      <t>カン</t>
    </rPh>
    <rPh sb="9" eb="11">
      <t>ソウダン</t>
    </rPh>
    <rPh sb="11" eb="13">
      <t>カンキョウ</t>
    </rPh>
    <rPh sb="14" eb="16">
      <t>カイゼン</t>
    </rPh>
    <phoneticPr fontId="3"/>
  </si>
  <si>
    <t>216204拠点病院等（QI研究参加施設）において支持療法に関する標準診療を実施された患者の割合</t>
  </si>
  <si>
    <t>216204拠点病院等（QI研究参加施設）において支持療法に関する標準診療を実施された患者の割合院内がん登録+DPC令和３年ーがん課</t>
  </si>
  <si>
    <t>拠点病院等（QI研究参加施設）において支持療法に関する標準診療を実施された患者の割合</t>
  </si>
  <si>
    <t>令和３年</t>
    <rPh sb="0" eb="2">
      <t>レイワ</t>
    </rPh>
    <rPh sb="3" eb="4">
      <t>ネン</t>
    </rPh>
    <phoneticPr fontId="1"/>
  </si>
  <si>
    <t>支持療法の均てん化</t>
    <rPh sb="0" eb="2">
      <t>シジ</t>
    </rPh>
    <rPh sb="2" eb="4">
      <t>リョウホウ</t>
    </rPh>
    <rPh sb="5" eb="6">
      <t>キン</t>
    </rPh>
    <rPh sb="8" eb="9">
      <t>カ</t>
    </rPh>
    <phoneticPr fontId="3"/>
  </si>
  <si>
    <t>拠点病院等（QI研究参加施設）において支持療法に関する標準診療を実施された患者の割合</t>
    <rPh sb="4" eb="5">
      <t>トウ</t>
    </rPh>
    <rPh sb="8" eb="10">
      <t>ケンキュウ</t>
    </rPh>
    <rPh sb="10" eb="12">
      <t>サンカ</t>
    </rPh>
    <rPh sb="12" eb="14">
      <t>シセツ</t>
    </rPh>
    <phoneticPr fontId="3"/>
  </si>
  <si>
    <t>217101拠点病院等の緩和ケアチーム新規診療症例数</t>
  </si>
  <si>
    <t>217101拠点病院等の緩和ケアチーム新規診療症例数現況報告書令和３年ーがん課</t>
  </si>
  <si>
    <t>拠点病院等の緩和ケアチーム新規診療症例数</t>
  </si>
  <si>
    <t>拠点病院等を中心とした医療機関において、がん医療に携わる全ての医療従事者により、がん患者の身体的苦痛や、がん患者やその家族等の精神心理的苦痛、社会的な問題等の把握及びそれらの個別の状況に応じた適切な対応が、地域の実情に応じて、診断時から一貫して行われる体制の整備を推進</t>
  </si>
  <si>
    <t>217102特定疾患治療管理料　がん患者指導管理料イの算定数（算定回数）</t>
  </si>
  <si>
    <t>217102特定疾患治療管理料　がん患者指導管理料イの算定数NDB2020算定回数がん課</t>
  </si>
  <si>
    <t>特定疾患治療管理料　がん患者指導管理料イの算定数</t>
  </si>
  <si>
    <t>NDB</t>
  </si>
  <si>
    <t>特定疾患治療管理料　がん患者指導管理料イの算定数（算定回数）</t>
    <rPh sb="0" eb="2">
      <t>トクテイ</t>
    </rPh>
    <rPh sb="2" eb="4">
      <t>シッカン</t>
    </rPh>
    <rPh sb="4" eb="6">
      <t>チリョウ</t>
    </rPh>
    <rPh sb="6" eb="9">
      <t>カンリリョウ</t>
    </rPh>
    <rPh sb="12" eb="14">
      <t>カンジャ</t>
    </rPh>
    <rPh sb="14" eb="19">
      <t>シドウカンリリョウ</t>
    </rPh>
    <rPh sb="21" eb="24">
      <t>サンテイスウ</t>
    </rPh>
    <rPh sb="25" eb="27">
      <t>サンテイ</t>
    </rPh>
    <rPh sb="27" eb="29">
      <t>カイスウ</t>
    </rPh>
    <phoneticPr fontId="3"/>
  </si>
  <si>
    <t>217102特定疾患治療管理料　がん患者指導管理料イの算定数（患者数）</t>
  </si>
  <si>
    <t>217102特定疾患治療管理料　がん患者指導管理料イの算定数NDB2020患者数がん課</t>
  </si>
  <si>
    <t>特定疾患治療管理料　がん患者指導管理料イの算定数（患者数）</t>
    <rPh sb="0" eb="2">
      <t>トクテイ</t>
    </rPh>
    <rPh sb="2" eb="4">
      <t>シッカン</t>
    </rPh>
    <rPh sb="4" eb="6">
      <t>チリョウ</t>
    </rPh>
    <rPh sb="6" eb="9">
      <t>カンリリョウ</t>
    </rPh>
    <rPh sb="12" eb="14">
      <t>カンジャ</t>
    </rPh>
    <rPh sb="14" eb="19">
      <t>シドウカンリリョウ</t>
    </rPh>
    <rPh sb="21" eb="24">
      <t>サンテイスウ</t>
    </rPh>
    <rPh sb="25" eb="28">
      <t>カンジャスウ</t>
    </rPh>
    <phoneticPr fontId="3"/>
  </si>
  <si>
    <t>217103緩和ケア外来の新規診療患者数</t>
  </si>
  <si>
    <t>217103緩和ケア外来の新規診療患者数現況報告書令和３年ーがん課</t>
  </si>
  <si>
    <t>緩和ケア外来の新規診療患者数</t>
  </si>
  <si>
    <t>拠点病院等を中心に、地域の医療機関や在宅療養支援診療所等の医療・介護を担う機関と連携した、在宅を含めた地域における緩和ケア提供体制の整備を推進</t>
  </si>
  <si>
    <t>緩和ケア外来の新規診療患者数</t>
    <rPh sb="0" eb="2">
      <t>カンワ</t>
    </rPh>
    <rPh sb="4" eb="6">
      <t>ガイライ</t>
    </rPh>
    <rPh sb="7" eb="9">
      <t>シンキ</t>
    </rPh>
    <rPh sb="9" eb="11">
      <t>シンリョウ</t>
    </rPh>
    <rPh sb="11" eb="14">
      <t>カンジャスウ</t>
    </rPh>
    <phoneticPr fontId="3"/>
  </si>
  <si>
    <t>217104拠点病院等１施設あたりの地域連携推進のための多施設合同会議の開催数</t>
  </si>
  <si>
    <t>217104拠点病院等１施設あたりの地域連携推進のための多施設合同会議の開催数現況報告書令和３年ーがん課</t>
  </si>
  <si>
    <t>拠点病院等１施設あたりの地域連携推進のための多施設合同会議の開催数</t>
  </si>
  <si>
    <t>217105神経ブロックの実施数:
L101-神経ブロック(神経破壊剤又は高周波凝固法使用)-腹腔神経叢ブロック(神経破壊剤又は高周波凝固法使用)の件数（算定回数）</t>
  </si>
  <si>
    <t>217105神経ブロックの実施数:L101-神経ブロック(神経破壊剤又は高周波凝固法使用)-腹腔神経叢ブロック(神経破壊剤又は高周波凝固法使用)の件数検討中（NDB等を活用し厚労科学研究班で対応予定）2020算定回数がん課</t>
  </si>
  <si>
    <t>神経ブロックの実施数:L101-神経ブロック(神経破壊剤又は高周波凝固法使用)-腹腔神経叢ブロック(神経破壊剤又は高周波凝固法使用)の件数</t>
  </si>
  <si>
    <t>関係学会等と連携し、国民に対する、緩和ケアに関する正しい知識の普及啓発を引き続き推進、
【拠点病院等】地域の医療従事者も含めた緩和ケアに関する研修を定期的に開催するとともに、地域におけるがん診療や在宅医療に携わる医療機関、関係団体及び地方公共団体と連携し、専門的な疼痛治療を含む緩和ケアに係る普及啓発 及び実施体制の整備を進める</t>
  </si>
  <si>
    <t>神経ブロックの実施数:
L101-神経ブロック(神経破壊剤又は高周波凝固法使用)-腹腔神経叢ブロック(神経破壊剤又は高周波凝固法使用)の件数（算定回数）</t>
    <rPh sb="0" eb="2">
      <t>シンケイ</t>
    </rPh>
    <rPh sb="7" eb="9">
      <t>ジッシ</t>
    </rPh>
    <rPh sb="9" eb="10">
      <t>スウ</t>
    </rPh>
    <rPh sb="17" eb="19">
      <t>シンケイ</t>
    </rPh>
    <rPh sb="24" eb="26">
      <t>シンケイ</t>
    </rPh>
    <rPh sb="26" eb="28">
      <t>ハカイ</t>
    </rPh>
    <rPh sb="28" eb="29">
      <t>ザイ</t>
    </rPh>
    <rPh sb="29" eb="30">
      <t>マタ</t>
    </rPh>
    <rPh sb="31" eb="34">
      <t>コウシュウハ</t>
    </rPh>
    <rPh sb="34" eb="36">
      <t>ギョウコ</t>
    </rPh>
    <rPh sb="36" eb="37">
      <t>ホウ</t>
    </rPh>
    <rPh sb="37" eb="39">
      <t>シヨウ</t>
    </rPh>
    <rPh sb="41" eb="43">
      <t>フククウ</t>
    </rPh>
    <rPh sb="43" eb="46">
      <t>シンケイソウ</t>
    </rPh>
    <rPh sb="68" eb="70">
      <t>ケンスウ</t>
    </rPh>
    <rPh sb="71" eb="73">
      <t>サンテイ</t>
    </rPh>
    <rPh sb="73" eb="75">
      <t>カイスウ</t>
    </rPh>
    <phoneticPr fontId="3"/>
  </si>
  <si>
    <t>217105神経ブロックの実施数:
L101-神経ブロック(神経破壊剤又は高周波凝固法使用)-腹腔神経叢ブロック(神経破壊剤又は高周波凝固法使用)の件数（患者数）</t>
  </si>
  <si>
    <t>217105神経ブロックの実施数:L101-神経ブロック(神経破壊剤又は高周波凝固法使用)-腹腔神経叢ブロック(神経破壊剤又は高周波凝固法使用)の件数検討中（NDB等を活用し厚労科学研究班で対応予定）2020患者数がん課</t>
  </si>
  <si>
    <t>神経ブロックの実施数:
L101-神経ブロック(神経破壊剤又は高周波凝固法使用)-腹腔神経叢ブロック(神経破壊剤又は高周波凝固法使用)の件数（患者数）</t>
    <rPh sb="0" eb="2">
      <t>シンケイ</t>
    </rPh>
    <rPh sb="7" eb="9">
      <t>ジッシ</t>
    </rPh>
    <rPh sb="9" eb="10">
      <t>スウ</t>
    </rPh>
    <rPh sb="17" eb="19">
      <t>シンケイ</t>
    </rPh>
    <rPh sb="24" eb="26">
      <t>シンケイ</t>
    </rPh>
    <rPh sb="26" eb="28">
      <t>ハカイ</t>
    </rPh>
    <rPh sb="28" eb="29">
      <t>ザイ</t>
    </rPh>
    <rPh sb="29" eb="30">
      <t>マタ</t>
    </rPh>
    <rPh sb="31" eb="34">
      <t>コウシュウハ</t>
    </rPh>
    <rPh sb="34" eb="36">
      <t>ギョウコ</t>
    </rPh>
    <rPh sb="36" eb="37">
      <t>ホウ</t>
    </rPh>
    <rPh sb="37" eb="39">
      <t>シヨウ</t>
    </rPh>
    <rPh sb="41" eb="43">
      <t>フククウ</t>
    </rPh>
    <rPh sb="43" eb="46">
      <t>シンケイソウ</t>
    </rPh>
    <rPh sb="68" eb="70">
      <t>ケンスウ</t>
    </rPh>
    <rPh sb="71" eb="74">
      <t>カンジャスウ</t>
    </rPh>
    <phoneticPr fontId="3"/>
  </si>
  <si>
    <t>217106緩和的放射線照射の実施数: M001-3(直線加速器による放射線治療)の2（1以外の場合）の件数検討中（NDB等を活用し厚労科学研究班で対応予定）2020ーがん課</t>
  </si>
  <si>
    <t>A272</t>
    <phoneticPr fontId="3"/>
  </si>
  <si>
    <t>緩和的放射線照射の実施数: M001-3(直線加速器による放射線治療)の2（1以外の場合）の件数</t>
    <phoneticPr fontId="3"/>
  </si>
  <si>
    <t>算定回数</t>
    <rPh sb="0" eb="2">
      <t>サンテイ</t>
    </rPh>
    <rPh sb="2" eb="4">
      <t>カイスウ</t>
    </rPh>
    <phoneticPr fontId="3"/>
  </si>
  <si>
    <t>緩和的放射線照射の実施数: M001-3(直線加速器による放射線治療)の2（1以外の場合）の件数</t>
  </si>
  <si>
    <t>B272</t>
    <phoneticPr fontId="3"/>
  </si>
  <si>
    <t>患者数</t>
    <rPh sb="0" eb="3">
      <t>カンジャスウ</t>
    </rPh>
    <phoneticPr fontId="3"/>
  </si>
  <si>
    <t>217107緩和ケア外来への地域の医療機関からの年間新規紹介患者数</t>
    <phoneticPr fontId="3"/>
  </si>
  <si>
    <t>217107緩和ケア外来への地域の医療機関からの年間新規紹介患者数現況報告書ー厚労省がん課</t>
    <phoneticPr fontId="3"/>
  </si>
  <si>
    <t>緩和ケア外来への地域の医療機関からの年間新規紹介患者数</t>
    <phoneticPr fontId="1"/>
  </si>
  <si>
    <t>令和３年</t>
    <phoneticPr fontId="3"/>
  </si>
  <si>
    <t>指定研究班</t>
  </si>
  <si>
    <t>緩和ケア外来への地域の医療機関からの年間新規紹介患者数</t>
    <phoneticPr fontId="3"/>
  </si>
  <si>
    <t>217108緩和ケア診療加算の算定回数（算定回数）</t>
    <phoneticPr fontId="3"/>
  </si>
  <si>
    <t>217108緩和ケア診療加算の算定回数（算定回数）現況報告書令和３年ーがん課</t>
    <phoneticPr fontId="3"/>
  </si>
  <si>
    <t>緩和ケア診療加算の算定回数（算定回数）</t>
    <phoneticPr fontId="3"/>
  </si>
  <si>
    <t>現況報告書</t>
    <phoneticPr fontId="3"/>
  </si>
  <si>
    <t>算定回数</t>
    <phoneticPr fontId="3"/>
  </si>
  <si>
    <t>緩和ケア診療加算の算定回数（算定回数）</t>
    <rPh sb="0" eb="2">
      <t>カンワ</t>
    </rPh>
    <rPh sb="4" eb="6">
      <t>シンリョウ</t>
    </rPh>
    <rPh sb="6" eb="8">
      <t>カサン</t>
    </rPh>
    <rPh sb="9" eb="11">
      <t>サンテイ</t>
    </rPh>
    <rPh sb="11" eb="13">
      <t>カイスウ</t>
    </rPh>
    <rPh sb="14" eb="16">
      <t>サンテイ</t>
    </rPh>
    <rPh sb="16" eb="18">
      <t>カイスウ</t>
    </rPh>
    <phoneticPr fontId="3"/>
  </si>
  <si>
    <t>217108緩和ケア診療加算の算定回数（患者数）</t>
    <phoneticPr fontId="3"/>
  </si>
  <si>
    <t>217108緩和ケア診療加算の算定回数（患者数）現況報告書2020算定回数がん課</t>
    <phoneticPr fontId="3"/>
  </si>
  <si>
    <t>緩和ケア診療加算の算定回数（患者数）</t>
    <phoneticPr fontId="3"/>
  </si>
  <si>
    <t>患者数</t>
    <phoneticPr fontId="3"/>
  </si>
  <si>
    <t>緩和ケア診療加算の算定回数（患者数）</t>
    <rPh sb="0" eb="2">
      <t>カンワ</t>
    </rPh>
    <rPh sb="4" eb="6">
      <t>シンリョウ</t>
    </rPh>
    <rPh sb="6" eb="8">
      <t>カサン</t>
    </rPh>
    <rPh sb="9" eb="11">
      <t>サンテイ</t>
    </rPh>
    <rPh sb="11" eb="13">
      <t>カイスウ</t>
    </rPh>
    <rPh sb="14" eb="17">
      <t>カンジャスウ</t>
    </rPh>
    <phoneticPr fontId="3"/>
  </si>
  <si>
    <t>217107緩和ケア診療加算の算定回数（患者数）</t>
    <phoneticPr fontId="3"/>
  </si>
  <si>
    <t>217108緩和ケア診療加算の算定回数検討中（NDB等を活用し厚労科学研究班で対応予定）2020患者数がん課</t>
    <phoneticPr fontId="3"/>
  </si>
  <si>
    <t>緩和ケア診療加算の算定回数</t>
    <phoneticPr fontId="3"/>
  </si>
  <si>
    <t>217109緩和ケア研修修了者数</t>
    <phoneticPr fontId="3"/>
  </si>
  <si>
    <t>217109緩和ケア研修修了者数令和４年度までーがん課</t>
    <phoneticPr fontId="3"/>
  </si>
  <si>
    <t>緩和ケア研修修了者数</t>
    <phoneticPr fontId="3"/>
  </si>
  <si>
    <t>がん等における新たな緩和ケア研修等事業</t>
  </si>
  <si>
    <t>令和４年度まで</t>
  </si>
  <si>
    <t>拠点病院等以外の医療機関における緩和ケアの充実に向けて、緩和ケア提供体制の実態や課題等を把握するための調査及び研究を行う</t>
    <rPh sb="0" eb="2">
      <t>キョテン</t>
    </rPh>
    <rPh sb="2" eb="4">
      <t>ビョウイン</t>
    </rPh>
    <rPh sb="4" eb="5">
      <t>トウ</t>
    </rPh>
    <rPh sb="5" eb="7">
      <t>イガイ</t>
    </rPh>
    <rPh sb="8" eb="10">
      <t>イリョウ</t>
    </rPh>
    <rPh sb="10" eb="12">
      <t>キカン</t>
    </rPh>
    <rPh sb="16" eb="18">
      <t>カンワ</t>
    </rPh>
    <rPh sb="21" eb="23">
      <t>ジュウジツ</t>
    </rPh>
    <rPh sb="24" eb="25">
      <t>ム</t>
    </rPh>
    <rPh sb="28" eb="30">
      <t>カンワ</t>
    </rPh>
    <rPh sb="32" eb="34">
      <t>テイキョウ</t>
    </rPh>
    <rPh sb="34" eb="36">
      <t>タイセイ</t>
    </rPh>
    <rPh sb="37" eb="39">
      <t>ジッタイ</t>
    </rPh>
    <rPh sb="40" eb="42">
      <t>カダイ</t>
    </rPh>
    <rPh sb="42" eb="43">
      <t>トウ</t>
    </rPh>
    <rPh sb="44" eb="46">
      <t>ハアク</t>
    </rPh>
    <rPh sb="51" eb="53">
      <t>チョウサ</t>
    </rPh>
    <rPh sb="53" eb="54">
      <t>オヨ</t>
    </rPh>
    <rPh sb="55" eb="57">
      <t>ケンキュウ</t>
    </rPh>
    <rPh sb="58" eb="59">
      <t>オコナ</t>
    </rPh>
    <phoneticPr fontId="3"/>
  </si>
  <si>
    <t>217201医療者はつらい症状にすみやかに対応していたと感じる割合　成人</t>
  </si>
  <si>
    <t>217201医療者はつらい症状にすみやかに対応していたと感じる割合患者体験調査・遺族調査成人：平成30年度
遺族：令和元～２年成人がん課</t>
  </si>
  <si>
    <t>医療者はつらい症状にすみやかに対応していたと感じる割合</t>
  </si>
  <si>
    <t>患者体験調査・遺族調査</t>
    <rPh sb="0" eb="2">
      <t>カンジャ</t>
    </rPh>
    <rPh sb="2" eb="4">
      <t>タイケン</t>
    </rPh>
    <rPh sb="4" eb="6">
      <t>チョウサ</t>
    </rPh>
    <rPh sb="7" eb="9">
      <t>イゾク</t>
    </rPh>
    <rPh sb="9" eb="11">
      <t>チョウサ</t>
    </rPh>
    <phoneticPr fontId="1"/>
  </si>
  <si>
    <r>
      <t xml:space="preserve">成人：平成30年度
</t>
    </r>
    <r>
      <rPr>
        <sz val="11"/>
        <color rgb="FFFF0000"/>
        <rFont val="Meiryo UI"/>
        <family val="3"/>
        <charset val="128"/>
      </rPr>
      <t>遺族：令和元～２年</t>
    </r>
    <rPh sb="0" eb="2">
      <t>セイジン</t>
    </rPh>
    <rPh sb="3" eb="5">
      <t>ヘイセイ</t>
    </rPh>
    <rPh sb="7" eb="9">
      <t>ネンド</t>
    </rPh>
    <rPh sb="10" eb="12">
      <t>イゾク</t>
    </rPh>
    <phoneticPr fontId="3"/>
  </si>
  <si>
    <t>成人</t>
  </si>
  <si>
    <t>髙橋班・中澤班</t>
  </si>
  <si>
    <t>苦痛に対する適切なケア・治療の普及（緩和ケアチームの質向上）</t>
  </si>
  <si>
    <t>医療者はつらい症状にすみやかに対応していたと感じる割合　成人</t>
    <rPh sb="0" eb="3">
      <t>イリョウシャ</t>
    </rPh>
    <rPh sb="7" eb="9">
      <t>ショウジョウ</t>
    </rPh>
    <rPh sb="15" eb="17">
      <t>タイオウ</t>
    </rPh>
    <rPh sb="22" eb="23">
      <t>カン</t>
    </rPh>
    <rPh sb="25" eb="27">
      <t>ワリアイ</t>
    </rPh>
    <rPh sb="28" eb="30">
      <t>セイジン</t>
    </rPh>
    <phoneticPr fontId="3"/>
  </si>
  <si>
    <t>217201医療者はつらい症状にすみやかに対応していたと感じる割合　遺族</t>
  </si>
  <si>
    <t>217201医療者はつらい症状にすみやかに対応していたと感じる割合患者体験調査・遺族調査成人：平成30年度
遺族：令和元～２年遺族がん課</t>
  </si>
  <si>
    <t>遺族</t>
  </si>
  <si>
    <t>医療者はつらい症状にすみやかに対応していたと感じる割合　遺族</t>
    <rPh sb="0" eb="3">
      <t>イリョウシャ</t>
    </rPh>
    <rPh sb="7" eb="9">
      <t>ショウジョウ</t>
    </rPh>
    <rPh sb="15" eb="17">
      <t>タイオウ</t>
    </rPh>
    <rPh sb="22" eb="23">
      <t>カン</t>
    </rPh>
    <rPh sb="25" eb="27">
      <t>ワリアイ</t>
    </rPh>
    <rPh sb="28" eb="30">
      <t>イゾク</t>
    </rPh>
    <phoneticPr fontId="3"/>
  </si>
  <si>
    <t>217202患者報告アウトカム（PRO）の症状改善率 ＊期中に指標を開発予定</t>
  </si>
  <si>
    <t>217202患者報告アウトカム（PRO）の症状改善率 ＊期中に指標を開発予定検討中（日本緩和医療学会からのデ-タ提供）ーーがん課</t>
  </si>
  <si>
    <t>患者報告アウトカム（PRO）の症状改善率 ＊期中に指標を開発予定</t>
  </si>
  <si>
    <t>検討中（日本緩和医療学会からのデ-タ提供）</t>
    <rPh sb="0" eb="3">
      <t>ケントウチュウ</t>
    </rPh>
    <rPh sb="4" eb="6">
      <t>ニホン</t>
    </rPh>
    <rPh sb="6" eb="8">
      <t>カンワ</t>
    </rPh>
    <rPh sb="8" eb="12">
      <t>イリョウガッカイ</t>
    </rPh>
    <rPh sb="18" eb="20">
      <t>テイキョウ</t>
    </rPh>
    <phoneticPr fontId="1"/>
  </si>
  <si>
    <t>がん患者が、医療者に苦痛の表出ができること</t>
  </si>
  <si>
    <r>
      <t xml:space="preserve">患者報告アウトカム（PRO）の症状改善率 </t>
    </r>
    <r>
      <rPr>
        <sz val="11"/>
        <color theme="1"/>
        <rFont val="Yu Gothic UI Semibold"/>
        <family val="3"/>
        <charset val="128"/>
      </rPr>
      <t>＊期中に指標を開発予定</t>
    </r>
    <rPh sb="0" eb="2">
      <t>カンジャ</t>
    </rPh>
    <rPh sb="2" eb="4">
      <t>ホウコク</t>
    </rPh>
    <rPh sb="15" eb="17">
      <t>ショウジョウ</t>
    </rPh>
    <rPh sb="17" eb="19">
      <t>カイゼン</t>
    </rPh>
    <rPh sb="19" eb="20">
      <t>リツ</t>
    </rPh>
    <rPh sb="22" eb="23">
      <t>キ</t>
    </rPh>
    <rPh sb="23" eb="24">
      <t>チュウ</t>
    </rPh>
    <rPh sb="25" eb="27">
      <t>シヒョウ</t>
    </rPh>
    <rPh sb="28" eb="30">
      <t>カイハツ</t>
    </rPh>
    <rPh sb="30" eb="32">
      <t>ヨテイ</t>
    </rPh>
    <phoneticPr fontId="3"/>
  </si>
  <si>
    <t>217203身体的なつらさがある時に、すぐに医療スタッフに相談ができると思う患者の割合</t>
  </si>
  <si>
    <t>217203身体的なつらさがある時に、すぐに医療スタッフに相談ができると思う患者の割合患者体験調査平成30年度ーがん課</t>
  </si>
  <si>
    <t>217204心のつらさがあるときに、すぐに医療スタッフに相談できると感じている患者の割合</t>
  </si>
  <si>
    <t>217204心のつらさがあるときに、すぐに医療スタッフに相談できると感じている患者の割合患者体験調査平成30年度ーがん課</t>
  </si>
  <si>
    <t>心のつらさがあるときに、すぐに医療スタッフに相談できると感じている患者の割合</t>
  </si>
  <si>
    <t>217205がんと診断されてから病気や療養生活について相談できたと感じるがん患者の割合</t>
  </si>
  <si>
    <t>217205がんと診断されてから病気や療養生活について相談できたと感じるがん患者の割合患者体験調査平成30年度ーがん課</t>
  </si>
  <si>
    <t>がんと診断されてから病気や療養生活について相談できたと感じるがん患者の割合</t>
  </si>
  <si>
    <t>217206家族の悩みや負担を相談できる支援が十分であると感じているがん患者・家族の割合</t>
  </si>
  <si>
    <t>217206家族の悩みや負担を相談できる支援が十分であると感じているがん患者・家族の割合患者体験調査平成30年度ーがん課</t>
  </si>
  <si>
    <t>家族の悩みや負担を相談できる支援が十分であると感じているがん患者・家族の割合</t>
  </si>
  <si>
    <t>217207医療従事者が耳を傾けてくれたと感じた患者の割合</t>
  </si>
  <si>
    <t>217207医療従事者が耳を傾けてくれたと感じた患者の割合患者体験調査平成30年度ーがん課</t>
  </si>
  <si>
    <t>医療従事者が耳を傾けてくれたと感じた患者の割合</t>
  </si>
  <si>
    <t>217208国民の緩和ケアに関する認識</t>
  </si>
  <si>
    <t>217208国民の緩和ケアに関する認識世論調査令和５年度ーがん課</t>
  </si>
  <si>
    <t>国民の緩和ケアに関する認識</t>
  </si>
  <si>
    <t>国民の緩和ケアへの理解度向上</t>
  </si>
  <si>
    <t>国民の緩和ケアに関する認識</t>
    <rPh sb="0" eb="2">
      <t>コクミン</t>
    </rPh>
    <rPh sb="3" eb="5">
      <t>カンワ</t>
    </rPh>
    <rPh sb="8" eb="9">
      <t>カン</t>
    </rPh>
    <rPh sb="11" eb="13">
      <t>ニンシキ</t>
    </rPh>
    <phoneticPr fontId="3"/>
  </si>
  <si>
    <t>217209国民の医療用麻薬に関する認識</t>
  </si>
  <si>
    <t>217209国民の医療用麻薬に関する認識世論調査令和５年度ーがん課</t>
  </si>
  <si>
    <t>国民の医療用麻薬に関する認識</t>
  </si>
  <si>
    <t>国民の医療用麻薬に関する認識</t>
    <rPh sb="0" eb="2">
      <t>コクミン</t>
    </rPh>
    <rPh sb="3" eb="5">
      <t>イリョウ</t>
    </rPh>
    <rPh sb="5" eb="8">
      <t>ヨウマヤク</t>
    </rPh>
    <rPh sb="9" eb="10">
      <t>カン</t>
    </rPh>
    <rPh sb="12" eb="14">
      <t>ニンシキ</t>
    </rPh>
    <phoneticPr fontId="3"/>
  </si>
  <si>
    <t>218101がん・生殖医療の意思決定支援に関する人材育成を実施している拠点病院等の割合</t>
  </si>
  <si>
    <t>218101がん・生殖医療の意思決定支援に関する人材育成を実施している拠点病院等の割合現況報告書令和４年度ーがん課</t>
  </si>
  <si>
    <t>がん・生殖医療の意思決定支援に関する人材育成を実施している拠点病院等の割合</t>
  </si>
  <si>
    <t>拠点・妊孕性</t>
  </si>
  <si>
    <t>がん医療と生殖医療の連携の下、がん治療が妊孕性に与える影響に関する説明と、妊孕性温存療法及びがん治療後の生殖補助医療に関する情報提供や意思決定の支援が、個々の患者の状態に応じて適切に行われるよう、人材育成等の体制整備を推進するとともに、研究促進事業を通じたエビデンス創出に引き続き取り組む</t>
  </si>
  <si>
    <t>218102がん相談支援センターにおける「妊孕性・生殖機能」に関する相談件数</t>
  </si>
  <si>
    <t>218102がん相談支援センターにおける「妊孕性・生殖機能」に関する相談件数現況報告書令和３年ーがん課</t>
  </si>
  <si>
    <t>がん相談支援センターにおける「妊孕性・生殖機能」に関する相談件数</t>
  </si>
  <si>
    <t>218103日本がん・生殖医療登録システム JOFRへの登録症例数</t>
  </si>
  <si>
    <t>218103日本がん・生殖医療登録システムJOFRへの登録症例数日本・がん生殖医療学会からのデ-タ提供令和４年ーがん課</t>
  </si>
  <si>
    <t>日本がん・生殖医療登録システムJOFRへの登録症例数</t>
  </si>
  <si>
    <t>日本・がん生殖医療学会からのデ-タ提供</t>
    <rPh sb="0" eb="2">
      <t>ニホン</t>
    </rPh>
    <rPh sb="5" eb="7">
      <t>セイショク</t>
    </rPh>
    <rPh sb="7" eb="9">
      <t>イリョウ</t>
    </rPh>
    <rPh sb="9" eb="11">
      <t>ガッカイ</t>
    </rPh>
    <rPh sb="17" eb="19">
      <t>テイキョウ</t>
    </rPh>
    <phoneticPr fontId="1"/>
  </si>
  <si>
    <t>令和４年</t>
    <rPh sb="0" eb="2">
      <t>レイワ</t>
    </rPh>
    <phoneticPr fontId="1"/>
  </si>
  <si>
    <t>妊孕性</t>
  </si>
  <si>
    <t>日本がん・生殖医療登録システム JOFRへの登録症例数</t>
  </si>
  <si>
    <t>218201治療開始前に、生殖機能への影響に関する説明を受けたがん患者・家族の割合　成人</t>
  </si>
  <si>
    <t>218201治療開始前に、生殖機能への影響に関する説明を受けたがん患者・家族の割合患者体験調査、小児患者体験調査成人：平成30年度
小児：令和元年度成人がん課</t>
  </si>
  <si>
    <t>治療開始前に、生殖機能への影響に関する説明を受けたがん患者・家族の割合</t>
  </si>
  <si>
    <t>患者体験調査、小児患者体験調査</t>
    <rPh sb="0" eb="2">
      <t>カンジャ</t>
    </rPh>
    <rPh sb="2" eb="4">
      <t>タイケン</t>
    </rPh>
    <rPh sb="4" eb="6">
      <t>チョウサ</t>
    </rPh>
    <phoneticPr fontId="1"/>
  </si>
  <si>
    <r>
      <t xml:space="preserve">成人：平成30年度
</t>
    </r>
    <r>
      <rPr>
        <sz val="11"/>
        <color rgb="FFFF0000"/>
        <rFont val="Meiryo UI"/>
        <family val="3"/>
        <charset val="128"/>
      </rPr>
      <t>小児：令和元年度</t>
    </r>
    <rPh sb="0" eb="2">
      <t>セイジン</t>
    </rPh>
    <rPh sb="3" eb="5">
      <t>ヘイセイ</t>
    </rPh>
    <rPh sb="7" eb="9">
      <t>ネンド</t>
    </rPh>
    <rPh sb="10" eb="12">
      <t>ショウニ</t>
    </rPh>
    <rPh sb="13" eb="15">
      <t>レイワ</t>
    </rPh>
    <rPh sb="15" eb="17">
      <t>ガンネン</t>
    </rPh>
    <rPh sb="17" eb="18">
      <t>ド</t>
    </rPh>
    <phoneticPr fontId="3"/>
  </si>
  <si>
    <t>成人</t>
    <rPh sb="0" eb="2">
      <t>セイジン</t>
    </rPh>
    <phoneticPr fontId="3"/>
  </si>
  <si>
    <t>がん患者・家族が生殖機能への影響についての情報提供を受け、納得できる意思決定ができること</t>
  </si>
  <si>
    <t>治療開始前に、生殖機能への影響に関する説明を受けたがん患者・家族の割合　成人</t>
    <rPh sb="36" eb="38">
      <t>セイジン</t>
    </rPh>
    <phoneticPr fontId="3"/>
  </si>
  <si>
    <t>218201治療開始前に、生殖機能への影響に関する説明を受けたがん患者・家族の割合　小児</t>
  </si>
  <si>
    <t>218201治療開始前に、生殖機能への影響に関する説明を受けたがん患者・家族の割合患者体験調査、小児患者体験調査成人：平成30年度
小児：令和元年度小児がん課</t>
  </si>
  <si>
    <t>小児</t>
    <rPh sb="0" eb="2">
      <t>ショウニ</t>
    </rPh>
    <phoneticPr fontId="3"/>
  </si>
  <si>
    <t>治療開始前に、生殖機能への影響に関する説明を受けたがん患者・家族の割合　小児</t>
    <rPh sb="36" eb="38">
      <t>ショウニ</t>
    </rPh>
    <phoneticPr fontId="3"/>
  </si>
  <si>
    <t>218202がん・生殖医療に関する臨床研究実施数　*実施中の研究数または開始数／年</t>
  </si>
  <si>
    <t>218202がん・生殖医療に関する臨床研究実施数　*実施中の研究数または開始数／年検討中（jRCT）ーーがん課</t>
  </si>
  <si>
    <t>がん・生殖医療に関する臨床研究実施数　*実施中の研究数または開始数／年</t>
  </si>
  <si>
    <t>検討中（jRCT）</t>
    <rPh sb="0" eb="3">
      <t>ケントウチュウ</t>
    </rPh>
    <phoneticPr fontId="1"/>
  </si>
  <si>
    <t>妊孕性温存と温存後生殖補助医療に係るエビデンスの創出</t>
  </si>
  <si>
    <r>
      <t>がん・生殖医療に関する臨床研究実施数　</t>
    </r>
    <r>
      <rPr>
        <sz val="14"/>
        <color theme="1"/>
        <rFont val="Yu Gothic UI Semibold"/>
        <family val="3"/>
        <charset val="128"/>
      </rPr>
      <t>*実施中の研究数または開始数／年</t>
    </r>
    <rPh sb="3" eb="5">
      <t>セイショク</t>
    </rPh>
    <rPh sb="5" eb="7">
      <t>イリョウ</t>
    </rPh>
    <rPh sb="8" eb="9">
      <t>カン</t>
    </rPh>
    <rPh sb="11" eb="13">
      <t>リンショウ</t>
    </rPh>
    <rPh sb="13" eb="15">
      <t>ケンキュウ</t>
    </rPh>
    <rPh sb="15" eb="17">
      <t>ジッシ</t>
    </rPh>
    <rPh sb="17" eb="18">
      <t>スウ</t>
    </rPh>
    <phoneticPr fontId="3"/>
  </si>
  <si>
    <t>220101希少がんホットラインへの問い合わせ数</t>
  </si>
  <si>
    <t>220101希少がんホットラインへの問い合わせ数国立がん研究センタ-からのデ-タ提供令和４年度ーがん課</t>
  </si>
  <si>
    <t>希少がんホットラインへの問い合わせ数</t>
  </si>
  <si>
    <t>国立がん研究センタ-からのデ-タ提供</t>
  </si>
  <si>
    <t>令和４年度</t>
    <rPh sb="0" eb="2">
      <t>レイワ</t>
    </rPh>
    <rPh sb="3" eb="4">
      <t>ネン</t>
    </rPh>
    <phoneticPr fontId="3"/>
  </si>
  <si>
    <t>岩田班・川井班・希少がん</t>
  </si>
  <si>
    <t>【国及び都道府県】拠点病院等における診療実績や、医療機関間の連携体制等について、患者やその家族等の目線に立った分かりやすい情報提供を推進</t>
  </si>
  <si>
    <t>220102「がん情報サービス」または「希少がんセンター」に掲載された希少がんの数および当該ページへのPV数　がん情報サービス、希少がんセンターに掲載された希少がん数</t>
    <phoneticPr fontId="3"/>
  </si>
  <si>
    <t>220102「がん情報サービス」または「希少がんセンター」に掲載された希少がんの数および当該ページへのPV数国立がん研究センタ-からのデ-タ提供令和５年３月
令和２年４月～令和５年３月
令和４年４月～令和５年３月
がん情報サービス掲載された希少がん数がん課</t>
  </si>
  <si>
    <t>「がん情報サービス」または「希少がんセンター」に掲載された希少がんの数および当該ページへのPV数</t>
  </si>
  <si>
    <t xml:space="preserve">令和５年３月
令和２年４月～令和５年３月
令和４年４月～令和５年３月
</t>
    <rPh sb="0" eb="2">
      <t>レイワ</t>
    </rPh>
    <rPh sb="3" eb="4">
      <t>ネン</t>
    </rPh>
    <rPh sb="5" eb="6">
      <t>ガツ</t>
    </rPh>
    <rPh sb="7" eb="9">
      <t>レイワ</t>
    </rPh>
    <rPh sb="10" eb="11">
      <t>ネン</t>
    </rPh>
    <rPh sb="12" eb="13">
      <t>ガツ</t>
    </rPh>
    <rPh sb="14" eb="16">
      <t>レイワ</t>
    </rPh>
    <rPh sb="17" eb="18">
      <t>ネン</t>
    </rPh>
    <rPh sb="19" eb="20">
      <t>ガツ</t>
    </rPh>
    <rPh sb="21" eb="23">
      <t>レイワ</t>
    </rPh>
    <rPh sb="24" eb="25">
      <t>ネン</t>
    </rPh>
    <rPh sb="26" eb="27">
      <t>ガツ</t>
    </rPh>
    <rPh sb="28" eb="30">
      <t>レイワ</t>
    </rPh>
    <rPh sb="31" eb="32">
      <t>ネン</t>
    </rPh>
    <rPh sb="33" eb="34">
      <t>ガツ</t>
    </rPh>
    <phoneticPr fontId="3"/>
  </si>
  <si>
    <t>がん情報サービス掲載された希少がん数</t>
  </si>
  <si>
    <t>「がん情報サービス」または「希少がんセンター」に掲載された希少がんの数および当該ページへのPV数　がん情報サービス掲載された希少がん数</t>
  </si>
  <si>
    <t>220102「がん情報サービス」または「希少がんセンター」に掲載された希少がんの数および当該ページへのPV数　新規・更新</t>
  </si>
  <si>
    <t>220102「がん情報サービス」または「希少がんセンター」に掲載された希少がんの数および当該ページへのPV数国立がん研究センタ-からのデ-タ提供令和５年３月
令和２年４月～令和５年３月
令和４年４月～令和５年３月
新規・更新がん課</t>
  </si>
  <si>
    <t>新規・更新</t>
  </si>
  <si>
    <t>「がん情報サービス」または「希少がんセンター」に掲載された希少がんの数および当該ページへのPV数　新規・更新</t>
  </si>
  <si>
    <t>220102「がん情報サービス」または「希少がんセンター」に掲載された希少がんの数および当該ページへのPV数　がん情報サービス、希少がんセンターに掲載された希少がんPV数</t>
    <phoneticPr fontId="3"/>
  </si>
  <si>
    <t>220102「がん情報サービス」または「希少がんセンター」に掲載された希少がんの数および当該ページへのPV数国立がん研究センタ-からのデ-タ提供令和５年３月
令和２年４月～令和５年３月
令和４年４月～令和５年３月
希少がん68がん種のPVがん課</t>
  </si>
  <si>
    <t>希少がん68がん種のPV</t>
  </si>
  <si>
    <t>「がん情報サービス」または「希少がんセンター」に掲載された希少がんの数および当該ページへのPV数　希少がん68がん種のPV</t>
  </si>
  <si>
    <t>220103希少がん診療を積極的に受け入れている拠点病院等の数と他施設へ紹介する拠点病院等の数</t>
  </si>
  <si>
    <t>220103希少がん診療を積極的に受け入れている拠点病院等の数と他施設へ紹介する拠点病院等の数現況報告書ーーがん課</t>
  </si>
  <si>
    <t>希少がん診療を積極的に受け入れている拠点病院等の数と他施設へ紹介する拠点病院等の数</t>
  </si>
  <si>
    <t>都道府県がん診療連携拠点病院連絡協議会における地域の実情を踏まえた議論を推進し、拠点病院等の役割分担に基づく医療機関間の連携体制の整備を推進</t>
    <rPh sb="0" eb="4">
      <t>トドウフケン</t>
    </rPh>
    <rPh sb="6" eb="8">
      <t>シンリョウ</t>
    </rPh>
    <rPh sb="8" eb="10">
      <t>レンケイ</t>
    </rPh>
    <rPh sb="10" eb="12">
      <t>キョテン</t>
    </rPh>
    <rPh sb="12" eb="14">
      <t>ビョウイン</t>
    </rPh>
    <rPh sb="14" eb="16">
      <t>レンラク</t>
    </rPh>
    <rPh sb="16" eb="19">
      <t>キョウギカイ</t>
    </rPh>
    <rPh sb="23" eb="25">
      <t>チイキ</t>
    </rPh>
    <rPh sb="26" eb="28">
      <t>ジツジョウ</t>
    </rPh>
    <rPh sb="29" eb="30">
      <t>フ</t>
    </rPh>
    <rPh sb="33" eb="35">
      <t>ギロン</t>
    </rPh>
    <rPh sb="36" eb="38">
      <t>スイシン</t>
    </rPh>
    <rPh sb="40" eb="42">
      <t>キョテン</t>
    </rPh>
    <rPh sb="42" eb="44">
      <t>ビョウイン</t>
    </rPh>
    <rPh sb="44" eb="45">
      <t>トウ</t>
    </rPh>
    <rPh sb="46" eb="48">
      <t>ヤクワリ</t>
    </rPh>
    <rPh sb="48" eb="50">
      <t>ブンタン</t>
    </rPh>
    <rPh sb="51" eb="52">
      <t>モト</t>
    </rPh>
    <rPh sb="54" eb="56">
      <t>イリョウ</t>
    </rPh>
    <rPh sb="56" eb="58">
      <t>キカン</t>
    </rPh>
    <rPh sb="58" eb="59">
      <t>カン</t>
    </rPh>
    <rPh sb="60" eb="62">
      <t>レンケイ</t>
    </rPh>
    <rPh sb="62" eb="64">
      <t>タイセイ</t>
    </rPh>
    <rPh sb="65" eb="67">
      <t>セイビ</t>
    </rPh>
    <rPh sb="68" eb="70">
      <t>スイシン</t>
    </rPh>
    <phoneticPr fontId="3"/>
  </si>
  <si>
    <t>希少がん診療を積極的に受け入れている拠点病院等の数と他施設へ紹介する拠点病院等の数</t>
    <rPh sb="38" eb="39">
      <t>トウ</t>
    </rPh>
    <phoneticPr fontId="3"/>
  </si>
  <si>
    <t>220104中央病理コンサルテーションの数</t>
  </si>
  <si>
    <t>220104中央病理コンサルテーションの数国立がん研究センタ-からのデ-タ提供令和４年度ーがん課</t>
  </si>
  <si>
    <t>中央病理コンサルテーションの数</t>
  </si>
  <si>
    <t>令和４年度</t>
    <rPh sb="0" eb="2">
      <t>レイワ</t>
    </rPh>
    <rPh sb="3" eb="4">
      <t>ネン</t>
    </rPh>
    <rPh sb="4" eb="5">
      <t>ド</t>
    </rPh>
    <phoneticPr fontId="3"/>
  </si>
  <si>
    <t>病理診断や治療等に係る希少がん中央機関と拠点病院等との連携体制の整備を引き続き推進</t>
    <rPh sb="0" eb="2">
      <t>ビョウリ</t>
    </rPh>
    <rPh sb="2" eb="4">
      <t>シンダン</t>
    </rPh>
    <rPh sb="5" eb="8">
      <t>チリョウナド</t>
    </rPh>
    <rPh sb="9" eb="10">
      <t>カカワ</t>
    </rPh>
    <rPh sb="11" eb="13">
      <t>キショウ</t>
    </rPh>
    <rPh sb="15" eb="17">
      <t>チュウオウ</t>
    </rPh>
    <rPh sb="17" eb="19">
      <t>キカン</t>
    </rPh>
    <rPh sb="20" eb="22">
      <t>キョテン</t>
    </rPh>
    <rPh sb="22" eb="24">
      <t>ビョウイン</t>
    </rPh>
    <rPh sb="24" eb="25">
      <t>トウ</t>
    </rPh>
    <rPh sb="27" eb="29">
      <t>レンケイ</t>
    </rPh>
    <rPh sb="29" eb="31">
      <t>タイセイ</t>
    </rPh>
    <rPh sb="32" eb="34">
      <t>セイビ</t>
    </rPh>
    <rPh sb="35" eb="36">
      <t>ヒ</t>
    </rPh>
    <rPh sb="37" eb="38">
      <t>ツヅ</t>
    </rPh>
    <rPh sb="39" eb="41">
      <t>スイシン</t>
    </rPh>
    <phoneticPr fontId="3"/>
  </si>
  <si>
    <t>220105希少がんに対する臨床試験を実施している拠点病院等の数</t>
  </si>
  <si>
    <t>220105希少がんに対する臨床試験を実施している拠点病院等の数現況報告書ーーがん課</t>
  </si>
  <si>
    <t>希少がんに対する臨床試験を実施している拠点病院等の数</t>
  </si>
  <si>
    <t>希少がん領域における薬剤アクセスの改善に向けて、日本の薬事規制等の海外の中小バイオ企業への周知等を通じ、日本での早期開発を促すなど治験の実施（国際共同治験への参加を含む。）を促進する方策を検討するとともに、希少がん中央機関、拠点病院等、関係学会及び企業等と連携した研究開発を推進</t>
  </si>
  <si>
    <t>220106希少がんに関するガイドラインの数（がん種に対するガイドラインの作成率）　数</t>
  </si>
  <si>
    <t>220106希少がんに関するガイドラインの数（がん種に対するガイドラインの作成率）Minds登録数2024年9月時点算出（出典2022年版ガイドラインなど）数がん課</t>
  </si>
  <si>
    <t>希少がんに関するガイドラインの数（がん種に対するガイドラインの作成率）</t>
  </si>
  <si>
    <t>Minds登録数</t>
    <rPh sb="5" eb="8">
      <t>トウロクスウ</t>
    </rPh>
    <phoneticPr fontId="1"/>
  </si>
  <si>
    <t>2024年9月時点算出（出典2022年版ガイドラインなど）</t>
    <rPh sb="7" eb="9">
      <t>ジテン</t>
    </rPh>
    <phoneticPr fontId="1"/>
  </si>
  <si>
    <t>数</t>
    <rPh sb="0" eb="1">
      <t>カズ</t>
    </rPh>
    <phoneticPr fontId="3"/>
  </si>
  <si>
    <t>関係学会等と連携した診療ガイドラインの充実を図る</t>
    <rPh sb="0" eb="2">
      <t>カンケイ</t>
    </rPh>
    <rPh sb="2" eb="4">
      <t>ガッカイ</t>
    </rPh>
    <rPh sb="4" eb="5">
      <t>トウ</t>
    </rPh>
    <rPh sb="6" eb="8">
      <t>レンケイ</t>
    </rPh>
    <rPh sb="10" eb="12">
      <t>シンリョウ</t>
    </rPh>
    <rPh sb="19" eb="21">
      <t>ジュウジツ</t>
    </rPh>
    <rPh sb="22" eb="23">
      <t>ハカ</t>
    </rPh>
    <phoneticPr fontId="3"/>
  </si>
  <si>
    <t>希少がんに関するガイドラインの数（がん種に対するガイドラインの作成率）　数</t>
    <rPh sb="0" eb="2">
      <t>キショウ</t>
    </rPh>
    <rPh sb="5" eb="6">
      <t>カン</t>
    </rPh>
    <rPh sb="15" eb="16">
      <t>スウ</t>
    </rPh>
    <rPh sb="19" eb="20">
      <t>シュ</t>
    </rPh>
    <rPh sb="21" eb="22">
      <t>タイ</t>
    </rPh>
    <rPh sb="31" eb="33">
      <t>サクセイ</t>
    </rPh>
    <rPh sb="33" eb="34">
      <t>リツ</t>
    </rPh>
    <rPh sb="36" eb="37">
      <t>カズ</t>
    </rPh>
    <phoneticPr fontId="3"/>
  </si>
  <si>
    <t>220106希少がんに関するガイドラインの数（がん種に対するガイドラインの作成率）　作成率</t>
  </si>
  <si>
    <t>220106希少がんに関するガイドラインの数（がん種に対するガイドラインの作成率）Minds登録数2024年9月時点算出（出典2022年版ガイドラインなど）作成率がん課</t>
  </si>
  <si>
    <t>作成率</t>
    <rPh sb="0" eb="2">
      <t>サクセイ</t>
    </rPh>
    <rPh sb="2" eb="3">
      <t>リツ</t>
    </rPh>
    <phoneticPr fontId="3"/>
  </si>
  <si>
    <t>希少がんに関するガイドラインの数（がん種に対するガイドラインの作成率）　作成率</t>
    <rPh sb="0" eb="2">
      <t>キショウ</t>
    </rPh>
    <rPh sb="5" eb="6">
      <t>カン</t>
    </rPh>
    <rPh sb="15" eb="16">
      <t>スウ</t>
    </rPh>
    <rPh sb="19" eb="20">
      <t>シュ</t>
    </rPh>
    <rPh sb="21" eb="22">
      <t>タイ</t>
    </rPh>
    <rPh sb="31" eb="33">
      <t>サクセイ</t>
    </rPh>
    <rPh sb="33" eb="34">
      <t>リツ</t>
    </rPh>
    <rPh sb="36" eb="38">
      <t>サクセイ</t>
    </rPh>
    <rPh sb="38" eb="39">
      <t>リツ</t>
    </rPh>
    <phoneticPr fontId="3"/>
  </si>
  <si>
    <t>220201治療スケジュールの見通しに関する情報を十分得ることができた希少がん患者の割合</t>
  </si>
  <si>
    <t>220201治療スケジュールの見通しに関する情報を十分得ることができた希少がん患者の割合患者体験調査平成30年度ーがん課</t>
  </si>
  <si>
    <t>治療スケジュールの見通しに関する情報を十分得ることができた希少がん患者の割合</t>
  </si>
  <si>
    <t>希少がんの患者の診療情報へのアクセス拡充</t>
    <rPh sb="0" eb="2">
      <t>キショウ</t>
    </rPh>
    <rPh sb="5" eb="7">
      <t>カンジャ</t>
    </rPh>
    <rPh sb="8" eb="10">
      <t>シンリョウ</t>
    </rPh>
    <rPh sb="10" eb="12">
      <t>ジョウホウ</t>
    </rPh>
    <rPh sb="18" eb="20">
      <t>カクジュウ</t>
    </rPh>
    <phoneticPr fontId="3"/>
  </si>
  <si>
    <t>220202希少がん診療を積極的に受け入れている拠点病院等における治療開始数</t>
  </si>
  <si>
    <t>220202希少がん診療を積極的に受け入れている拠点病院等における治療開始数現況報告書＋院内がん登録令和３年ーがん課</t>
  </si>
  <si>
    <t>希少がん診療を積極的に受け入れている拠点病院等における治療開始数</t>
  </si>
  <si>
    <t>現況報告書＋院内がん登録</t>
    <rPh sb="6" eb="8">
      <t>インナイ</t>
    </rPh>
    <rPh sb="10" eb="12">
      <t>トウロク</t>
    </rPh>
    <phoneticPr fontId="1"/>
  </si>
  <si>
    <t>希少がん診療における適切な役割分担の実現</t>
    <rPh sb="0" eb="2">
      <t>キショウ</t>
    </rPh>
    <rPh sb="10" eb="12">
      <t>テキセツ</t>
    </rPh>
    <phoneticPr fontId="3"/>
  </si>
  <si>
    <t>220203希少がん患者の初診から診断までの時間、診断から治療開始までの時間</t>
  </si>
  <si>
    <t>220203希少がん患者の初診から診断までの時間、診断から治療開始までの時間患者体験調査平成30年度ーがん課</t>
  </si>
  <si>
    <t>希少がん患者の初診から診断までの時間、診断から治療開始までの時間</t>
  </si>
  <si>
    <t>連携の円滑化（速やかな医療の提供）</t>
    <rPh sb="0" eb="2">
      <t>レンケイ</t>
    </rPh>
    <rPh sb="3" eb="6">
      <t>エンカツカ</t>
    </rPh>
    <rPh sb="7" eb="8">
      <t>スミ</t>
    </rPh>
    <rPh sb="11" eb="13">
      <t>イリョウ</t>
    </rPh>
    <rPh sb="14" eb="16">
      <t>テイキョウ</t>
    </rPh>
    <phoneticPr fontId="3"/>
  </si>
  <si>
    <t>希少がん患者の初診から診断までの時間、診断から治療開始までの時間</t>
    <rPh sb="0" eb="2">
      <t>キショウ</t>
    </rPh>
    <rPh sb="4" eb="6">
      <t>カンジャ</t>
    </rPh>
    <rPh sb="7" eb="9">
      <t>ショシン</t>
    </rPh>
    <rPh sb="11" eb="13">
      <t>シンダン</t>
    </rPh>
    <rPh sb="16" eb="18">
      <t>ジカン</t>
    </rPh>
    <rPh sb="19" eb="21">
      <t>シンダン</t>
    </rPh>
    <rPh sb="23" eb="25">
      <t>チリョウ</t>
    </rPh>
    <rPh sb="25" eb="27">
      <t>カイシ</t>
    </rPh>
    <rPh sb="30" eb="32">
      <t>ジカン</t>
    </rPh>
    <phoneticPr fontId="3"/>
  </si>
  <si>
    <t>220107難治性がん（*1）に関するHP等の整備を行っている拠点病院等の数</t>
  </si>
  <si>
    <t>220107難治性がん*8に関するHP等の整備を行っている拠点病院等の数現況報告書ーーがん課</t>
  </si>
  <si>
    <t>難治性がん*8に関するHP等の整備を行っている拠点病院等の数</t>
  </si>
  <si>
    <t>【国及び都道府県】拠点病院等における診療実績や、医療機関間の連携体制等について、患者やその家族等の目線に立った分かりやすい情報提供を推進</t>
    <rPh sb="1" eb="2">
      <t>クニ</t>
    </rPh>
    <rPh sb="2" eb="3">
      <t>オヨ</t>
    </rPh>
    <rPh sb="4" eb="8">
      <t>トドウフケン</t>
    </rPh>
    <rPh sb="9" eb="11">
      <t>キョテン</t>
    </rPh>
    <rPh sb="11" eb="13">
      <t>ビョウイン</t>
    </rPh>
    <rPh sb="13" eb="14">
      <t>トウ</t>
    </rPh>
    <rPh sb="18" eb="20">
      <t>シンリョウ</t>
    </rPh>
    <rPh sb="20" eb="22">
      <t>ジッセキ</t>
    </rPh>
    <rPh sb="24" eb="26">
      <t>イリョウ</t>
    </rPh>
    <rPh sb="26" eb="28">
      <t>キカン</t>
    </rPh>
    <rPh sb="28" eb="29">
      <t>カン</t>
    </rPh>
    <rPh sb="30" eb="32">
      <t>レンケイ</t>
    </rPh>
    <rPh sb="32" eb="35">
      <t>タイセイナド</t>
    </rPh>
    <rPh sb="40" eb="42">
      <t>カンジャ</t>
    </rPh>
    <rPh sb="45" eb="48">
      <t>カゾクナド</t>
    </rPh>
    <rPh sb="49" eb="51">
      <t>メセン</t>
    </rPh>
    <rPh sb="52" eb="53">
      <t>タ</t>
    </rPh>
    <rPh sb="55" eb="56">
      <t>ワ</t>
    </rPh>
    <rPh sb="61" eb="63">
      <t>ジョウホウ</t>
    </rPh>
    <rPh sb="63" eb="65">
      <t>テイキョウ</t>
    </rPh>
    <rPh sb="66" eb="68">
      <t>スイシン</t>
    </rPh>
    <phoneticPr fontId="3"/>
  </si>
  <si>
    <t>難治性がん（*1）に関するHP等の整備を行っている拠点病院等の数</t>
    <rPh sb="2" eb="3">
      <t>セイ</t>
    </rPh>
    <phoneticPr fontId="3"/>
  </si>
  <si>
    <t>220108難治性がん*8診療を積極的に受け入れている拠点病院等の数と他施設へ紹介する拠点病院の数（積極的に受け入れている拠点病院等の数）</t>
    <phoneticPr fontId="3"/>
  </si>
  <si>
    <t>220108難治性がん*8診療を積極的に受け入れている拠点病院等の数と他施設へ紹介する拠点病院の数（積極的に受け入れている拠点病院等の数）現況報告書ーーがん課</t>
    <phoneticPr fontId="3"/>
  </si>
  <si>
    <t>A306</t>
    <phoneticPr fontId="3"/>
  </si>
  <si>
    <t>難治性がん*8診療を積極的に受け入れている拠点病院等の数と他施設へ紹介する拠点病院の数（積極的に受け入れている拠点病院等の数）</t>
    <phoneticPr fontId="3"/>
  </si>
  <si>
    <t>220108難治性がん*8診療を積極的に受け入れている拠点病院等の数と他施設へ紹介する拠点病院の数（他施設へ紹介する拠点病院の数）</t>
    <phoneticPr fontId="3"/>
  </si>
  <si>
    <t>220108難治性がん*8診療を積極的に受け入れている拠点病院等の数と他施設へ紹介する拠点病院の数（他施設へ紹介する拠点病院の数）現況報告書ーーがん課</t>
    <phoneticPr fontId="3"/>
  </si>
  <si>
    <t>B306</t>
    <phoneticPr fontId="3"/>
  </si>
  <si>
    <t>難治性がん*8診療を積極的に受け入れている拠点病院等の数と他施設へ紹介する拠点病院の数（他施設へ紹介する拠点病院の数）</t>
    <phoneticPr fontId="3"/>
  </si>
  <si>
    <t>220109難治性がん（*1）に対して臨床試験を行っている拠点病院等の数</t>
  </si>
  <si>
    <t>220109難治性がん*8に対して臨床試験を行っている拠点病院等の数現況報告書ーーがん課</t>
  </si>
  <si>
    <t>難治性がん*8に対して臨床試験を行っている拠点病院等の数</t>
  </si>
  <si>
    <t>難治性がん領域における薬剤アクセスの改善に向けて、日本の薬事規制等の海外の中小バイオ企業への周知等を通じ、日本での早期開発を促すなど治験の実施（国際共同治験への参加を含む。）を促進する方策を検討するとともに、希少がん中央機関、拠点病院等、関係学会及び企業等と連携した研究開発を推進</t>
    <rPh sb="0" eb="3">
      <t>ナンチセイ</t>
    </rPh>
    <phoneticPr fontId="3"/>
  </si>
  <si>
    <t>難治性がん（*1）に対して臨床試験を行っている拠点病院等の数</t>
  </si>
  <si>
    <t>220204難治性がん*1診療を積極的に受け入れている拠点病院等における治療開始数</t>
  </si>
  <si>
    <t>220204難治性がん*8診療を積極的に受け入れている拠点病院等における治療開始数現況報告書＋院内がん登録ーーがん課</t>
  </si>
  <si>
    <t>難治性がん*8診療を積極的に受け入れている拠点病院等における治療開始数</t>
  </si>
  <si>
    <t>現況報告書＋院内がん登録</t>
  </si>
  <si>
    <t>難治性がん診療における適切な役割分担の実現</t>
    <rPh sb="0" eb="3">
      <t>ナンチセイ</t>
    </rPh>
    <rPh sb="5" eb="7">
      <t>シンリョウ</t>
    </rPh>
    <rPh sb="14" eb="16">
      <t>ヤクワリ</t>
    </rPh>
    <rPh sb="16" eb="18">
      <t>ブンタン</t>
    </rPh>
    <rPh sb="19" eb="21">
      <t>ジツゲン</t>
    </rPh>
    <phoneticPr fontId="3"/>
  </si>
  <si>
    <t>難治性がん*1診療を積極的に受け入れている拠点病院等における治療開始数</t>
    <rPh sb="0" eb="3">
      <t>ナンチセイ</t>
    </rPh>
    <phoneticPr fontId="3"/>
  </si>
  <si>
    <t>230101小児がん拠点病院等で小児がんの薬物療法に携わる専門的な知識及び技能を有する医師の数</t>
  </si>
  <si>
    <t>230101小児がん拠点病院等で小児がんの薬物療法に携わる専門的な知識及び技能を有する医師の数現況報告書（小児がん）令和４年度ーがん課</t>
  </si>
  <si>
    <t>小児がん拠点病院等で小児がんの薬物療法に携わる専門的な知識及び技能を有する医師の数</t>
  </si>
  <si>
    <t>現況報告書（小児がん）</t>
    <rPh sb="6" eb="8">
      <t>ショウニ</t>
    </rPh>
    <phoneticPr fontId="1"/>
  </si>
  <si>
    <t>拠点（小児）</t>
  </si>
  <si>
    <t>小児がん拠点病院等と、拠点病院等や地域の医療機関等との連携を含め、地域の実情に応じた小児・ＡＹＡ世代のがん医療提供体制の整備を推進、また、小児がん拠点病院連絡協議会における地域ブロックを超えた連携体制の整備に向けた議論を推進</t>
  </si>
  <si>
    <t>230102小児がん拠点病院等で小児の手術に携わる、小児がん手術に関して専門的な知識及び技術を有する医師の人数</t>
  </si>
  <si>
    <t>230102小児がん拠点病院等で小児の手術に携わる、小児がん手術に関して専門的な知識及び技術を有する医師の数現況報告書（小児がん）令和４年度ーがん課</t>
  </si>
  <si>
    <t>小児がん拠点病院等で小児の手術に携わる、小児がん手術に関して専門的な知識及び技術を有する医師の数</t>
  </si>
  <si>
    <t>小児がん拠点病院等で小児の手術に携わる、小児がん手術に関して専門的な知識及び技術を有する医師の人数</t>
  </si>
  <si>
    <t>230103小児がん拠点病院等で小児がんの放射線療法に携わる専門的な知識および技能を有する医師の人数</t>
  </si>
  <si>
    <t>230103小児がん拠点病院等で小児がんの放射線療法に携わる専門的な知識および技能を有する医師の数現況報告書（小児がん）令和４年度ーがん課</t>
  </si>
  <si>
    <t>小児がん拠点病院等で小児がんの放射線療法に携わる専門的な知識および技能を有する医師の数</t>
  </si>
  <si>
    <t>小児がん拠点病院等で小児がんの放射線療法に携わる専門的な知識および技能を有する医師の人数</t>
  </si>
  <si>
    <t>230104小児がん拠点病院等における小児がん看護に関する専門的な知識や技能を習得している看護師の人数</t>
  </si>
  <si>
    <t>230104小児がん拠点病院等における小児がん看護に関する専門的な知識や技能を習得している看護師の数現況報告書（小児がん）令和４年度ーがん課</t>
  </si>
  <si>
    <t>小児がん拠点病院等における小児がん看護に関する専門的な知識や技能を習得している看護師の数</t>
  </si>
  <si>
    <t>小児がん拠点病院等における小児がん看護に関する専門的な知識や技能を習得している看護師の人数</t>
  </si>
  <si>
    <t>230105小児がん拠点病院等における医療環境にある子どもや家族への療養支援に関する専門的な知識及び技能を有する者の人数</t>
  </si>
  <si>
    <t>230105小児がん拠点病院等における医療環境にある子どもや家族への療養支援に関する専門的な知識及び技能を有する者の数現況報告書（小児がん）令和４年度ーがん課</t>
  </si>
  <si>
    <t>小児がん拠点病院等における医療環境にある子どもや家族への療養支援に関する専門的な知識及び技能を有する者の数</t>
  </si>
  <si>
    <t>小児がん拠点病院等における医療環境にある子どもや家族への療養支援に関する専門的な知識及び技能を有する者の人数</t>
  </si>
  <si>
    <t>230106都道府県協議会で長期フォローアップの連携体制について議論している都道府県数</t>
  </si>
  <si>
    <t>230106都道府県協議会で長期フォローアップの連携体制について議論している都道府県数現況報告書令和４年度ーがん課</t>
  </si>
  <si>
    <t>都道府県協議会で長期フォローアップの連携体制について議論している都道府県数</t>
    <rPh sb="8" eb="10">
      <t>チョウキ</t>
    </rPh>
    <phoneticPr fontId="3"/>
  </si>
  <si>
    <t>小児がん経験者の晩期合併症について実態把握を行うとともに、小児がん拠点病院等と、拠点病院等、地域の医療機関、かかりつけ医等の連携を含め、地域の実情に応じた小児・ＡＹＡ世代のがん患者の長期フォローアップの在り方を検討</t>
  </si>
  <si>
    <t>230107（参考）長期フォローアップ外来を設置している小児がん拠点病院等の数</t>
    <phoneticPr fontId="3"/>
  </si>
  <si>
    <t>230107（参考）長期フォローアップ外来を設置している小児がん拠点病院等の数現況報告書（小児がん）令和４年度ーがん課</t>
    <phoneticPr fontId="3"/>
  </si>
  <si>
    <t>（参考）長期フォローアップ外来を設置している小児がん拠点病院等の数</t>
    <rPh sb="32" eb="33">
      <t>カズ</t>
    </rPh>
    <phoneticPr fontId="3"/>
  </si>
  <si>
    <t>（参考）長期フォローアップ外来を設置している小児がん拠点病院等の数</t>
    <rPh sb="1" eb="3">
      <t>サンコウ</t>
    </rPh>
    <rPh sb="32" eb="33">
      <t>カズ</t>
    </rPh>
    <phoneticPr fontId="3"/>
  </si>
  <si>
    <t>230201小児がん拠点病院で治療を受けた小児がん患者の割合</t>
  </si>
  <si>
    <t>230201小児がん拠点病院で治療を受けた小児がん患者の割合*11全国がん登録＋院内がん登録平成30～令和元年ーがん課</t>
  </si>
  <si>
    <t>小児がん拠点病院で治療を受けた小児がん患者の割合*11</t>
  </si>
  <si>
    <t>全国がん登録＋院内がん登録</t>
    <rPh sb="0" eb="2">
      <t>ゼンコク</t>
    </rPh>
    <rPh sb="4" eb="6">
      <t>トウロク</t>
    </rPh>
    <rPh sb="7" eb="9">
      <t>インナイ</t>
    </rPh>
    <rPh sb="11" eb="13">
      <t>トウロク</t>
    </rPh>
    <phoneticPr fontId="1"/>
  </si>
  <si>
    <t>平成30～令和元年</t>
    <rPh sb="0" eb="2">
      <t>ヘイセイ</t>
    </rPh>
    <rPh sb="5" eb="7">
      <t>レイワ</t>
    </rPh>
    <rPh sb="7" eb="9">
      <t>ガンネン</t>
    </rPh>
    <phoneticPr fontId="3"/>
  </si>
  <si>
    <t>企画室</t>
  </si>
  <si>
    <t>小児がん診療の集約化</t>
    <rPh sb="0" eb="2">
      <t>ショウニ</t>
    </rPh>
    <rPh sb="4" eb="6">
      <t>シンリョウ</t>
    </rPh>
    <rPh sb="7" eb="10">
      <t>シュウヤクカ</t>
    </rPh>
    <phoneticPr fontId="3"/>
  </si>
  <si>
    <t>小児がん拠点病院で治療を受けた小児がん患者の割合</t>
  </si>
  <si>
    <t>230202がん患者の家族の悩みや負担を相談できる支援・サービス・場所が十分あると思う小児がん患者の割合</t>
  </si>
  <si>
    <t>230202がん患者の家族の悩みや負担を相談できる支援・サービス・場所が十分あると思う小児がん患者の割合小児患者体験調査平成30年度、令和元年度ーがん課</t>
  </si>
  <si>
    <t>がん患者の家族の悩みや負担を相談できる支援・サービス・場所が十分あると思う小児がん患者の割合</t>
  </si>
  <si>
    <t>平成30年度、令和元年度</t>
  </si>
  <si>
    <t>小児がん相談支援の拡充</t>
    <rPh sb="0" eb="2">
      <t>ショウニ</t>
    </rPh>
    <rPh sb="4" eb="6">
      <t>ソウダン</t>
    </rPh>
    <rPh sb="6" eb="8">
      <t>シエン</t>
    </rPh>
    <rPh sb="9" eb="11">
      <t>カクジュウ</t>
    </rPh>
    <phoneticPr fontId="3"/>
  </si>
  <si>
    <t>がん患者の家族の悩みや負担を相談できる支援・サービス・場所が十分あると思う小児がん患者の割合</t>
    <rPh sb="35" eb="36">
      <t>オモ</t>
    </rPh>
    <rPh sb="37" eb="39">
      <t>ショウニ</t>
    </rPh>
    <rPh sb="41" eb="43">
      <t>カンジャ</t>
    </rPh>
    <rPh sb="44" eb="46">
      <t>ワリアイ</t>
    </rPh>
    <phoneticPr fontId="3"/>
  </si>
  <si>
    <t>230203長期フォローアップについて知っていると回答した小児がん患者の割合</t>
  </si>
  <si>
    <t>230203長期フォローアップについて知っていると回答した小児がん患者の割合小児患者体験調査令和元年度ーがん課</t>
  </si>
  <si>
    <t>長期フォローアップについて知っていると回答した小児がん患者の割合</t>
  </si>
  <si>
    <t>令和元年度</t>
    <rPh sb="0" eb="2">
      <t>レイワ</t>
    </rPh>
    <rPh sb="2" eb="5">
      <t>ガンネンド</t>
    </rPh>
    <phoneticPr fontId="3"/>
  </si>
  <si>
    <t>長期フォローアップの認知・利用拡充</t>
    <rPh sb="0" eb="2">
      <t>チョウキ</t>
    </rPh>
    <rPh sb="10" eb="12">
      <t>ニンチ</t>
    </rPh>
    <rPh sb="13" eb="15">
      <t>リヨウ</t>
    </rPh>
    <rPh sb="15" eb="17">
      <t>カクジュウ</t>
    </rPh>
    <phoneticPr fontId="3"/>
  </si>
  <si>
    <t>長期フォローアップについて知っていると回答した小児がん患者の割合</t>
    <rPh sb="0" eb="2">
      <t>チョウキ</t>
    </rPh>
    <rPh sb="13" eb="14">
      <t>シ</t>
    </rPh>
    <rPh sb="19" eb="21">
      <t>カイトウ</t>
    </rPh>
    <rPh sb="23" eb="25">
      <t>ショウニ</t>
    </rPh>
    <rPh sb="27" eb="29">
      <t>カンジャ</t>
    </rPh>
    <rPh sb="30" eb="32">
      <t>ワリアイ</t>
    </rPh>
    <phoneticPr fontId="3"/>
  </si>
  <si>
    <t>230204小児がん拠点病院において実施されている小児がんに関する治験数</t>
  </si>
  <si>
    <t>230204小児がん拠点病院において実施されている小児がんに関する治験数現況報告書（小児がん）令和４年ーがん課</t>
  </si>
  <si>
    <t>小児がん拠点病院において実施されている小児がんに関する治験数</t>
  </si>
  <si>
    <t>現況報告書（小児がん）</t>
  </si>
  <si>
    <t>小児がん領域での研究開発の推進</t>
    <rPh sb="0" eb="2">
      <t>ショウニ</t>
    </rPh>
    <rPh sb="4" eb="6">
      <t>リョウイキ</t>
    </rPh>
    <rPh sb="8" eb="10">
      <t>ケンキュウ</t>
    </rPh>
    <rPh sb="10" eb="12">
      <t>カイハツ</t>
    </rPh>
    <rPh sb="13" eb="15">
      <t>スイシン</t>
    </rPh>
    <phoneticPr fontId="3"/>
  </si>
  <si>
    <t>230108多職種からなるAYA支援チームを設置している拠点病院等の割合</t>
  </si>
  <si>
    <t>230108多職種からなるAYA支援チームを設置している拠点病院等の割合現況報告書令和４年度ーがん課</t>
  </si>
  <si>
    <t>多職種からなるAYA支援チームを設置している拠点病院等の割合</t>
  </si>
  <si>
    <t>令和４年度</t>
    <rPh sb="0" eb="2">
      <t>レイワ</t>
    </rPh>
    <rPh sb="3" eb="4">
      <t>ネン</t>
    </rPh>
    <rPh sb="4" eb="5">
      <t>ド</t>
    </rPh>
    <phoneticPr fontId="1"/>
  </si>
  <si>
    <t>拠点（小児）・共生</t>
  </si>
  <si>
    <t>230205がんと診断されてから病気や療養生活について相談できたと感じる若年がん患者の割合</t>
  </si>
  <si>
    <t>230205がんと診断されてから病気や療養生活について相談できたと感じる若年がん患者の割合患者体験調査平成30年度ーがん課</t>
  </si>
  <si>
    <t>がんと診断されてから病気や療養生活について相談できたと感じる若年がん患者の割合</t>
  </si>
  <si>
    <t>AYA患者の状況や希望に応じた支援の拡充</t>
  </si>
  <si>
    <t>230206外見の変化に関する悩みを医療スタッフに相談ができた若年患者の割合</t>
  </si>
  <si>
    <t>230206外見の変化に関する悩みを医療スタッフに相談ができた若年患者の割合患者体験調査平成30年度ーがん課</t>
  </si>
  <si>
    <t>外見の変化に関する悩みを医療スタッフに相談ができた若年患者の割合</t>
  </si>
  <si>
    <t>外見の変化に関する悩みを医療スタッフに相談ができた若年患者の割合</t>
    <rPh sb="9" eb="10">
      <t>ナヤ</t>
    </rPh>
    <rPh sb="12" eb="14">
      <t>イリョウ</t>
    </rPh>
    <rPh sb="25" eb="27">
      <t>ジャクネン</t>
    </rPh>
    <phoneticPr fontId="3"/>
  </si>
  <si>
    <t>230207治療開始前に、生殖機能への影響に関する説明を受けたがん患者・家族の割合　成人</t>
    <rPh sb="42" eb="44">
      <t>セイジン</t>
    </rPh>
    <phoneticPr fontId="3"/>
  </si>
  <si>
    <t>230207治療開始前に、生殖機能への影響に関する説明を受けたがん患者・家族の割合患者体験調査、小児患者体験調査成人：平成30年度
小児：令和元年度成人がん課</t>
  </si>
  <si>
    <t>患者体験調査、小児患者体験調査</t>
    <rPh sb="0" eb="2">
      <t>カンジャ</t>
    </rPh>
    <rPh sb="2" eb="4">
      <t>タイケン</t>
    </rPh>
    <rPh sb="4" eb="6">
      <t>チョウサ</t>
    </rPh>
    <rPh sb="7" eb="9">
      <t>ショウニ</t>
    </rPh>
    <rPh sb="9" eb="11">
      <t>カンジャ</t>
    </rPh>
    <rPh sb="11" eb="13">
      <t>タイケン</t>
    </rPh>
    <rPh sb="13" eb="15">
      <t>チョウサ</t>
    </rPh>
    <phoneticPr fontId="1"/>
  </si>
  <si>
    <t>230207治療開始前に、生殖機能への影響に関する説明を受けたがん患者・家族の割合　小児</t>
    <rPh sb="42" eb="44">
      <t>ショウニ</t>
    </rPh>
    <phoneticPr fontId="3"/>
  </si>
  <si>
    <t>230207治療開始前に、生殖機能への影響に関する説明を受けたがん患者・家族の割合患者体験調査、小児患者体験調査成人：平成30年度
小児：令和元年度小児がん課</t>
  </si>
  <si>
    <t>240101当該がん医療圏において、地域の医療機関や在宅療養支援診療所等の医療・介護従事者とがんに関する医療提供体制や社会的支援、緩和ケアについて情報を共有し、役割分担や支援等について検討を行っている拠点病院等の割合</t>
  </si>
  <si>
    <t>240101当該がん医療圏において、地域の医療機関や在宅療養支援診療所等の医療・介護従事者とがんに関する医療提供体制や社会的支援、緩和ケアについて情報を共有し、役割分担や支援等について検討を行っている拠点病院等の割合現況報告書令和４年度ーがん課</t>
  </si>
  <si>
    <t>当該がん医療圏において、地域の医療機関や在宅療養支援診療所等の医療・介護従事者とがんに関する医療提供体制や社会的支援、緩和ケアについて情報を共有し、役割分担や支援等について検討を行っている拠点病院等の割合</t>
  </si>
  <si>
    <t>【拠点病院等】地域の医療機関及び介護事業所等との連携体制の整備を進める</t>
    <rPh sb="1" eb="3">
      <t>キョテン</t>
    </rPh>
    <rPh sb="3" eb="5">
      <t>ビョウイン</t>
    </rPh>
    <rPh sb="5" eb="6">
      <t>ナド</t>
    </rPh>
    <rPh sb="7" eb="9">
      <t>チイキ</t>
    </rPh>
    <rPh sb="10" eb="12">
      <t>イリョウ</t>
    </rPh>
    <rPh sb="12" eb="14">
      <t>キカン</t>
    </rPh>
    <rPh sb="14" eb="15">
      <t>オヨ</t>
    </rPh>
    <rPh sb="16" eb="18">
      <t>カイゴ</t>
    </rPh>
    <rPh sb="18" eb="21">
      <t>ジギョウショ</t>
    </rPh>
    <rPh sb="21" eb="22">
      <t>トウ</t>
    </rPh>
    <rPh sb="24" eb="26">
      <t>レンケイ</t>
    </rPh>
    <rPh sb="26" eb="28">
      <t>タイセイ</t>
    </rPh>
    <rPh sb="29" eb="31">
      <t>セイビ</t>
    </rPh>
    <rPh sb="32" eb="33">
      <t>スス</t>
    </rPh>
    <phoneticPr fontId="3"/>
  </si>
  <si>
    <t>240102意思決定能力を含む機能評価を行い、各種ガイドラインに沿って、個別の状況を踏まえた対応をしている拠点病院等の割合</t>
  </si>
  <si>
    <t>240102意思決定能力を含む機能評価を行い、各種ガイドラインに沿って、個別の状況を踏まえた対応をしている拠点病院等の割合現況報告書令和４年度ーがん課</t>
  </si>
  <si>
    <t>意思決定能力を含む機能評価を行い、各種ガイドラインに沿って、個別の状況を踏まえた対応をしている拠点病院等の割合</t>
  </si>
  <si>
    <t>高齢のがん患者が適切な意思決定に基づき治療等を受けられるよう、高齢のがん患者やその家族等の意思決定支援に係る取組を推進</t>
    <rPh sb="0" eb="2">
      <t>コウレイ</t>
    </rPh>
    <rPh sb="5" eb="7">
      <t>カンジャ</t>
    </rPh>
    <rPh sb="8" eb="10">
      <t>テキセツ</t>
    </rPh>
    <rPh sb="11" eb="13">
      <t>イシ</t>
    </rPh>
    <rPh sb="13" eb="15">
      <t>ケッテイ</t>
    </rPh>
    <rPh sb="16" eb="17">
      <t>モト</t>
    </rPh>
    <rPh sb="19" eb="22">
      <t>チリョウナド</t>
    </rPh>
    <rPh sb="23" eb="24">
      <t>ウ</t>
    </rPh>
    <rPh sb="31" eb="33">
      <t>コウレイ</t>
    </rPh>
    <rPh sb="36" eb="38">
      <t>カンジャ</t>
    </rPh>
    <rPh sb="41" eb="44">
      <t>カゾクナド</t>
    </rPh>
    <rPh sb="45" eb="47">
      <t>イシ</t>
    </rPh>
    <rPh sb="47" eb="49">
      <t>ケッテイ</t>
    </rPh>
    <rPh sb="49" eb="51">
      <t>シエン</t>
    </rPh>
    <rPh sb="52" eb="53">
      <t>カカワ</t>
    </rPh>
    <rPh sb="54" eb="56">
      <t>トリクミ</t>
    </rPh>
    <rPh sb="57" eb="59">
      <t>スイシン</t>
    </rPh>
    <phoneticPr fontId="3"/>
  </si>
  <si>
    <t>240201医師・看護師・介護職員など医療者同士の連携は良かったと回答した人の割合</t>
  </si>
  <si>
    <t>240201医師・看護師・介護職員など医療者同士の連携は良かったと回答した人の割合遺族調査令和元～２年ーがん課</t>
  </si>
  <si>
    <t>医師・看護師・介護職員など医療者同士の連携は良かったと回答した人の割合</t>
  </si>
  <si>
    <t>令和元～２年</t>
    <rPh sb="0" eb="2">
      <t>レイワ</t>
    </rPh>
    <rPh sb="2" eb="3">
      <t>ガン</t>
    </rPh>
    <rPh sb="5" eb="6">
      <t>ネン</t>
    </rPh>
    <phoneticPr fontId="3"/>
  </si>
  <si>
    <t>多職種連携の評価</t>
    <rPh sb="0" eb="1">
      <t>タ</t>
    </rPh>
    <rPh sb="1" eb="3">
      <t>ショクシュ</t>
    </rPh>
    <rPh sb="3" eb="5">
      <t>レンケイ</t>
    </rPh>
    <rPh sb="6" eb="8">
      <t>ヒョウカ</t>
    </rPh>
    <phoneticPr fontId="3"/>
  </si>
  <si>
    <t>医師・看護師・介護職員など医療者同士の連携は良かったと回答した人の割合</t>
    <rPh sb="27" eb="29">
      <t>カイトウ</t>
    </rPh>
    <rPh sb="31" eb="32">
      <t>ヒト</t>
    </rPh>
    <rPh sb="33" eb="35">
      <t>ワリアイ</t>
    </rPh>
    <phoneticPr fontId="3"/>
  </si>
  <si>
    <t>240202患者と医師間で最期の療養場所に関する話し合いがあったと回答した人の割合</t>
  </si>
  <si>
    <t>240202患者と医師間で最期の療養場所に関する話し合いがあったと回答した人の割合遺族調査令和元～２年ーがん課</t>
  </si>
  <si>
    <t>患者と医師間で最期の療養場所に関する話し合いがあったと回答した人の割合</t>
  </si>
  <si>
    <t>療養場所に対する希望を踏まえた対応の拡充</t>
    <rPh sb="0" eb="2">
      <t>リョウヨウ</t>
    </rPh>
    <rPh sb="2" eb="4">
      <t>バショ</t>
    </rPh>
    <rPh sb="5" eb="6">
      <t>タイ</t>
    </rPh>
    <rPh sb="8" eb="10">
      <t>キボウ</t>
    </rPh>
    <rPh sb="11" eb="12">
      <t>フ</t>
    </rPh>
    <rPh sb="15" eb="17">
      <t>タイオウ</t>
    </rPh>
    <rPh sb="18" eb="20">
      <t>カクジュウ</t>
    </rPh>
    <phoneticPr fontId="3"/>
  </si>
  <si>
    <t>患者と医師間で最期の療養場所に関する話し合いがあったと回答した人の割合</t>
    <rPh sb="0" eb="2">
      <t>カンジャ</t>
    </rPh>
    <rPh sb="3" eb="5">
      <t>イシ</t>
    </rPh>
    <rPh sb="5" eb="6">
      <t>アイダ</t>
    </rPh>
    <rPh sb="7" eb="9">
      <t>サイゴ</t>
    </rPh>
    <rPh sb="10" eb="12">
      <t>リョウヨウ</t>
    </rPh>
    <rPh sb="12" eb="14">
      <t>バショ</t>
    </rPh>
    <rPh sb="15" eb="16">
      <t>カン</t>
    </rPh>
    <rPh sb="18" eb="19">
      <t>ハナ</t>
    </rPh>
    <rPh sb="20" eb="21">
      <t>ア</t>
    </rPh>
    <rPh sb="27" eb="29">
      <t>カイトウ</t>
    </rPh>
    <rPh sb="31" eb="32">
      <t>ヒト</t>
    </rPh>
    <rPh sb="33" eb="35">
      <t>ワリアイ</t>
    </rPh>
    <phoneticPr fontId="3"/>
  </si>
  <si>
    <t>250101臨床試験に参加していない地域の患者さんやご家族向けの問い合わせ窓口を設置している拠点病院等の割合</t>
  </si>
  <si>
    <t>250101臨床試験に参加していない地域の患者さんやご家族向けの問い合わせ窓口を設置している拠点病院等の割合現況報告書令和４年度ーがん課</t>
  </si>
  <si>
    <t>臨床試験に参加していない地域の患者さんやご家族向けの問い合わせ窓口を設置している拠点病院等の割合</t>
  </si>
  <si>
    <t>【拠点病院等】患者に対し、臨床研究等の適切な実施及び情報提供を行うとともに、必要に応じて適切な医療機関への紹介を行う</t>
  </si>
  <si>
    <t>250201がんに関する臨床研究数</t>
  </si>
  <si>
    <t>250201がんに関する臨床研究数→治験計画届出件数（14．抗悪性腫瘍薬）検討中（jRCT）→PMDA2022年度ーがん課</t>
  </si>
  <si>
    <t>がんに関する臨床研究数→治験計画届出件数（14．抗悪性腫瘍薬）</t>
  </si>
  <si>
    <r>
      <t>検討中（jRCT）</t>
    </r>
    <r>
      <rPr>
        <sz val="11"/>
        <color rgb="FFFF0000"/>
        <rFont val="Meiryo UI"/>
        <family val="3"/>
        <charset val="128"/>
      </rPr>
      <t>→PMDA</t>
    </r>
    <rPh sb="0" eb="3">
      <t>ケントウチュウ</t>
    </rPh>
    <phoneticPr fontId="1"/>
  </si>
  <si>
    <t>医薬品、医療機器及び医療技術の開発の加速とそれらの速やかな医療実装</t>
  </si>
  <si>
    <t>がんに関する臨床研究数</t>
  </si>
  <si>
    <t>300001がん相談支援センターを利用したことのある人が役に立ったがん患者の割合</t>
  </si>
  <si>
    <t>300001がん相談支援センターを利用したことのある人が役に立ったがん患者の割合患者体験調査平成30年度ーがん課</t>
  </si>
  <si>
    <t>がん相談支援センターを利用したことのある人が役に立ったがん患者の割合</t>
  </si>
  <si>
    <t>がん患者が、相談を利用し、役だったと思えること</t>
  </si>
  <si>
    <t>がん相談支援センターを利用したことのある人が役に立ったがん患者の割合</t>
    <rPh sb="20" eb="21">
      <t>ヒト</t>
    </rPh>
    <rPh sb="22" eb="23">
      <t>ヤク</t>
    </rPh>
    <rPh sb="24" eb="25">
      <t>タ</t>
    </rPh>
    <rPh sb="29" eb="31">
      <t>カンジャ</t>
    </rPh>
    <rPh sb="32" eb="34">
      <t>ワリアイ</t>
    </rPh>
    <phoneticPr fontId="3"/>
  </si>
  <si>
    <t>300002ピアサポートを利用したことがある人が役に立ったがん患者の割合</t>
  </si>
  <si>
    <t>300002ピアサポートを利用したことがある人が役に立ったがん患者の割合患者体験調査平成30年度ーがん課</t>
  </si>
  <si>
    <t>ピアサポートを利用したことがある人が役に立ったがん患者の割合</t>
  </si>
  <si>
    <t>300003家族の悩みや負担を相談できる支援が十分であると感じているがん患者・家族の割合</t>
  </si>
  <si>
    <t>300003家族の悩みや負担を相談できる支援が十分であると感じているがん患者・家族の割合患者体験調査平成30年度ーがん課</t>
  </si>
  <si>
    <t>がん患者の家族が、悩みや負担を相談できること</t>
    <rPh sb="2" eb="4">
      <t>カンジャ</t>
    </rPh>
    <rPh sb="5" eb="7">
      <t>カゾク</t>
    </rPh>
    <rPh sb="9" eb="10">
      <t>ナヤ</t>
    </rPh>
    <rPh sb="12" eb="14">
      <t>フタン</t>
    </rPh>
    <rPh sb="15" eb="17">
      <t>ソウダン</t>
    </rPh>
    <phoneticPr fontId="3"/>
  </si>
  <si>
    <t>家族の悩みや負担を相談できる支援が十分であると感じているがん患者・家族の割合</t>
    <rPh sb="0" eb="2">
      <t>カゾク</t>
    </rPh>
    <rPh sb="3" eb="4">
      <t>ナヤ</t>
    </rPh>
    <rPh sb="6" eb="8">
      <t>フタン</t>
    </rPh>
    <rPh sb="9" eb="11">
      <t>ソウダン</t>
    </rPh>
    <rPh sb="14" eb="16">
      <t>シエン</t>
    </rPh>
    <rPh sb="17" eb="19">
      <t>ジュウブン</t>
    </rPh>
    <rPh sb="23" eb="24">
      <t>カン</t>
    </rPh>
    <rPh sb="30" eb="32">
      <t>カンジャ</t>
    </rPh>
    <rPh sb="33" eb="35">
      <t>カゾク</t>
    </rPh>
    <rPh sb="36" eb="38">
      <t>ワリアイ</t>
    </rPh>
    <phoneticPr fontId="3"/>
  </si>
  <si>
    <t>300004治療決定までに医療スタッフから治療に関する十分な情報を得られた患者の割合　成人</t>
  </si>
  <si>
    <t>300004治療決定までに医療スタッフから治療に関する十分な情報を得られた患者の割合患者体験調査、小児患者体験調査成人：平成30年度
小児：令和元年度成人がん課</t>
  </si>
  <si>
    <t>がん患者が、治療に関する十分な情報を得ることができること</t>
    <rPh sb="2" eb="4">
      <t>カンジャ</t>
    </rPh>
    <rPh sb="6" eb="8">
      <t>チリョウ</t>
    </rPh>
    <rPh sb="9" eb="10">
      <t>カン</t>
    </rPh>
    <rPh sb="12" eb="14">
      <t>ジュウブン</t>
    </rPh>
    <rPh sb="15" eb="17">
      <t>ジョウホウ</t>
    </rPh>
    <rPh sb="18" eb="19">
      <t>エ</t>
    </rPh>
    <phoneticPr fontId="3"/>
  </si>
  <si>
    <t>治療決定までに医療スタッフから治療に関する十分な情報を得られた患者の割合　成人</t>
    <rPh sb="0" eb="2">
      <t>チリョウ</t>
    </rPh>
    <rPh sb="2" eb="4">
      <t>ケッテイ</t>
    </rPh>
    <rPh sb="7" eb="9">
      <t>イリョウ</t>
    </rPh>
    <rPh sb="15" eb="17">
      <t>チリョウ</t>
    </rPh>
    <rPh sb="18" eb="19">
      <t>カン</t>
    </rPh>
    <rPh sb="21" eb="23">
      <t>ジュウブン</t>
    </rPh>
    <rPh sb="24" eb="26">
      <t>ジョウホウ</t>
    </rPh>
    <rPh sb="27" eb="28">
      <t>エ</t>
    </rPh>
    <rPh sb="31" eb="33">
      <t>カンジャ</t>
    </rPh>
    <rPh sb="34" eb="36">
      <t>ワリアイ</t>
    </rPh>
    <rPh sb="37" eb="39">
      <t>セイジン</t>
    </rPh>
    <phoneticPr fontId="3"/>
  </si>
  <si>
    <t>300004治療決定までに医療スタッフから治療に関する十分な情報を得られた患者の割合　小児</t>
  </si>
  <si>
    <t>300004治療決定までに医療スタッフから治療に関する十分な情報を得られた患者の割合患者体験調査、小児患者体験調査成人：平成30年度
小児：令和元年度小児がん課</t>
  </si>
  <si>
    <t>治療決定までに医療スタッフから治療に関する十分な情報を得られた患者の割合　小児</t>
    <rPh sb="0" eb="2">
      <t>チリョウ</t>
    </rPh>
    <rPh sb="2" eb="4">
      <t>ケッテイ</t>
    </rPh>
    <rPh sb="7" eb="9">
      <t>イリョウ</t>
    </rPh>
    <rPh sb="15" eb="17">
      <t>チリョウ</t>
    </rPh>
    <rPh sb="18" eb="19">
      <t>カン</t>
    </rPh>
    <rPh sb="21" eb="23">
      <t>ジュウブン</t>
    </rPh>
    <rPh sb="24" eb="26">
      <t>ジョウホウ</t>
    </rPh>
    <rPh sb="27" eb="28">
      <t>エ</t>
    </rPh>
    <rPh sb="31" eb="33">
      <t>カンジャ</t>
    </rPh>
    <rPh sb="34" eb="36">
      <t>ワリアイ</t>
    </rPh>
    <rPh sb="37" eb="39">
      <t>ショウニ</t>
    </rPh>
    <phoneticPr fontId="3"/>
  </si>
  <si>
    <t>300005がんの新しい治療法に関する情報の中には、十分な科学的根拠がなく、注意を要するものがあると思う人の割合</t>
  </si>
  <si>
    <t>300005がんの新しい治療法に関する情報の中には、十分な科学的根拠がなく、注意を要するものがあると思う人の割合世論調査令和５年度ーがん課</t>
  </si>
  <si>
    <t>がんの新しい治療法に関する情報の中には、十分な科学的根拠がなく、注意を要するものがあると思う人の割合</t>
  </si>
  <si>
    <t>国民が、がんに対して正しい認識を持てること</t>
    <rPh sb="0" eb="2">
      <t>コクミン</t>
    </rPh>
    <rPh sb="7" eb="8">
      <t>タイ</t>
    </rPh>
    <rPh sb="10" eb="11">
      <t>タダ</t>
    </rPh>
    <rPh sb="13" eb="15">
      <t>ニンシキ</t>
    </rPh>
    <rPh sb="16" eb="17">
      <t>モ</t>
    </rPh>
    <phoneticPr fontId="3"/>
  </si>
  <si>
    <t>がんの新しい治療法に関する情報の中には、十分な科学的根拠がなく、注意を要するものがあると思う人の割合</t>
    <rPh sb="3" eb="4">
      <t>アタラ</t>
    </rPh>
    <rPh sb="6" eb="9">
      <t>チリョウホウ</t>
    </rPh>
    <rPh sb="10" eb="11">
      <t>カン</t>
    </rPh>
    <rPh sb="13" eb="15">
      <t>ジョウホウ</t>
    </rPh>
    <rPh sb="16" eb="17">
      <t>ナカ</t>
    </rPh>
    <rPh sb="20" eb="22">
      <t>ジュウブン</t>
    </rPh>
    <rPh sb="23" eb="26">
      <t>カガクテキ</t>
    </rPh>
    <rPh sb="26" eb="28">
      <t>コンキョ</t>
    </rPh>
    <rPh sb="32" eb="34">
      <t>チュウイ</t>
    </rPh>
    <rPh sb="35" eb="36">
      <t>ヨウ</t>
    </rPh>
    <rPh sb="44" eb="45">
      <t>オモ</t>
    </rPh>
    <rPh sb="46" eb="47">
      <t>ヒト</t>
    </rPh>
    <rPh sb="48" eb="50">
      <t>ワリアイ</t>
    </rPh>
    <phoneticPr fontId="3"/>
  </si>
  <si>
    <t>300006望んだ場所で過ごせたがん患者の割合</t>
  </si>
  <si>
    <t>300006望んだ場所で過ごせたがん患者の割合遺族調査令和元～２年ーがん課</t>
  </si>
  <si>
    <t>望んだ場所で過ごせたがん患者の割合</t>
  </si>
  <si>
    <t>望んだ場所で過ごせたがん患者の割合の増加</t>
    <rPh sb="0" eb="1">
      <t>ノゾ</t>
    </rPh>
    <rPh sb="3" eb="5">
      <t>バショ</t>
    </rPh>
    <rPh sb="6" eb="7">
      <t>ス</t>
    </rPh>
    <rPh sb="12" eb="14">
      <t>カンジャ</t>
    </rPh>
    <rPh sb="15" eb="17">
      <t>ワリアイ</t>
    </rPh>
    <rPh sb="18" eb="20">
      <t>ゾウカ</t>
    </rPh>
    <phoneticPr fontId="3"/>
  </si>
  <si>
    <t>望んだ場所で過ごせたがん患者の割合</t>
    <rPh sb="0" eb="1">
      <t>ノゾ</t>
    </rPh>
    <rPh sb="3" eb="5">
      <t>バショ</t>
    </rPh>
    <rPh sb="6" eb="7">
      <t>ス</t>
    </rPh>
    <rPh sb="12" eb="14">
      <t>カンジャ</t>
    </rPh>
    <rPh sb="15" eb="17">
      <t>ワリアイ</t>
    </rPh>
    <phoneticPr fontId="3"/>
  </si>
  <si>
    <t>300007在宅で亡くなったがん患者の医療に対する満足度</t>
  </si>
  <si>
    <t>300007在宅で亡くなったがん患者の医療に対する満足度遺族調査のサブグル-プ解析（全死亡のうち在宅死亡）令和元～２年ーがん課</t>
  </si>
  <si>
    <t>在宅で亡くなったがん患者の医療に対する満足度の向上</t>
    <rPh sb="0" eb="2">
      <t>ザイタク</t>
    </rPh>
    <rPh sb="3" eb="4">
      <t>ナ</t>
    </rPh>
    <rPh sb="10" eb="12">
      <t>カンジャ</t>
    </rPh>
    <rPh sb="13" eb="15">
      <t>イリョウ</t>
    </rPh>
    <rPh sb="16" eb="17">
      <t>タイ</t>
    </rPh>
    <rPh sb="19" eb="22">
      <t>マンゾクド</t>
    </rPh>
    <rPh sb="23" eb="25">
      <t>コウジョウ</t>
    </rPh>
    <phoneticPr fontId="3"/>
  </si>
  <si>
    <t>在宅で亡くなったがん患者の医療に対する満足度</t>
    <rPh sb="0" eb="2">
      <t>ザイタク</t>
    </rPh>
    <rPh sb="3" eb="4">
      <t>ナ</t>
    </rPh>
    <rPh sb="10" eb="12">
      <t>カンジャ</t>
    </rPh>
    <rPh sb="13" eb="15">
      <t>イリョウ</t>
    </rPh>
    <rPh sb="16" eb="17">
      <t>タイ</t>
    </rPh>
    <rPh sb="19" eb="22">
      <t>マンゾクド</t>
    </rPh>
    <phoneticPr fontId="3"/>
  </si>
  <si>
    <t>300008治療費用の負担が原因で、がんの治療を変更・断念したがん患者の割合</t>
  </si>
  <si>
    <t>300008治療費用の負担が原因で、がんの治療を変更・断念したがん患者の割合患者体験調査平成30年度ーがん課</t>
  </si>
  <si>
    <t>治療費用の負担が原因で、がんの治療を変更・断念したがん患者の割合</t>
  </si>
  <si>
    <t>患者体験調査</t>
    <rPh sb="0" eb="6">
      <t>カンジャタイケンチョウサ</t>
    </rPh>
    <phoneticPr fontId="1"/>
  </si>
  <si>
    <t>経済・就労関連</t>
  </si>
  <si>
    <t>治療費用の負担が原因で、がんの治療を変更・断念したがん患者の割合</t>
    <rPh sb="27" eb="29">
      <t>カンジャ</t>
    </rPh>
    <rPh sb="30" eb="32">
      <t>ワリアイ</t>
    </rPh>
    <phoneticPr fontId="3"/>
  </si>
  <si>
    <t>300009金銭的負担が原因で生活に影響があったがん患者の割合</t>
  </si>
  <si>
    <t>300009金銭的負担が原因で生活に影響があったがん患者の割合患者体験調査平成30年度ーがん課</t>
  </si>
  <si>
    <t>金銭的負担が原因で生活に影響があったがん患者の割合</t>
  </si>
  <si>
    <t>金銭的負担が原因で生活に影響があったがん患者の割合</t>
    <rPh sb="0" eb="3">
      <t>キンセンテキ</t>
    </rPh>
    <rPh sb="3" eb="5">
      <t>フタン</t>
    </rPh>
    <rPh sb="6" eb="8">
      <t>ゲンイン</t>
    </rPh>
    <rPh sb="9" eb="11">
      <t>セイカツ</t>
    </rPh>
    <rPh sb="12" eb="14">
      <t>エイキョウ</t>
    </rPh>
    <rPh sb="20" eb="22">
      <t>カンジャ</t>
    </rPh>
    <rPh sb="23" eb="25">
      <t>ワリアイ</t>
    </rPh>
    <phoneticPr fontId="3"/>
  </si>
  <si>
    <t>300010がんと診断されてから病気や療養生活について相談できたと感じるがん患者の割合</t>
  </si>
  <si>
    <t>300010がんと診断されてから病気や療養生活について相談できたと感じるがん患者の割合患者体験調査平成30年度ーがん課</t>
  </si>
  <si>
    <t>がん患者・経験者の両立支援・就労支援に関する相談・支援体制へのアクセスの向上</t>
  </si>
  <si>
    <t>300011身体的・精神心理的な苦痛により日常生活に支障を来しているがん患者の割合</t>
  </si>
  <si>
    <t>300011身体的・精神心理的な苦痛により日常生活に支障を来しているがん患者の割合患者体験調査平成30年度ーがん課</t>
  </si>
  <si>
    <t>身体的・精神心理的な苦痛により日常生活に支障を来しているがん患者の割合</t>
  </si>
  <si>
    <t>外見の変化に起因する苦痛の軽減</t>
    <rPh sb="0" eb="2">
      <t>ガイケン</t>
    </rPh>
    <rPh sb="3" eb="5">
      <t>ヘンカ</t>
    </rPh>
    <rPh sb="6" eb="8">
      <t>キイン</t>
    </rPh>
    <rPh sb="10" eb="12">
      <t>クツウ</t>
    </rPh>
    <rPh sb="13" eb="15">
      <t>ケイゲン</t>
    </rPh>
    <phoneticPr fontId="3"/>
  </si>
  <si>
    <t>300012がん患者の自殺数</t>
  </si>
  <si>
    <t>300012がん患者の自殺数革新的がん自殺研究推進プログラム2016年ーがん課</t>
  </si>
  <si>
    <t>がん患者の自殺数</t>
  </si>
  <si>
    <t>革新的がん自殺研究推進プログラム</t>
  </si>
  <si>
    <t>2016年</t>
    <rPh sb="4" eb="5">
      <t>ネン</t>
    </rPh>
    <phoneticPr fontId="3"/>
  </si>
  <si>
    <t>藤森班</t>
  </si>
  <si>
    <t>がん患者の自殺の要因の解消</t>
    <rPh sb="2" eb="4">
      <t>カンジャ</t>
    </rPh>
    <rPh sb="5" eb="7">
      <t>ジサツ</t>
    </rPh>
    <rPh sb="8" eb="10">
      <t>ヨウイン</t>
    </rPh>
    <rPh sb="11" eb="13">
      <t>カイショウ</t>
    </rPh>
    <phoneticPr fontId="3"/>
  </si>
  <si>
    <t>300013がんであることを話せる割合</t>
  </si>
  <si>
    <t>300013がんであることを話せる割合世論調査令和５年度ーがん課</t>
  </si>
  <si>
    <t>がんであることを話せる割合</t>
  </si>
  <si>
    <t>世論調査</t>
  </si>
  <si>
    <t>がんによる社会からの隔離の解消</t>
    <rPh sb="5" eb="7">
      <t>シャカイ</t>
    </rPh>
    <rPh sb="10" eb="12">
      <t>カクリ</t>
    </rPh>
    <rPh sb="13" eb="15">
      <t>カイショウ</t>
    </rPh>
    <phoneticPr fontId="3"/>
  </si>
  <si>
    <t>300014がん治療前に就学していた者のうち、「がん治療のために患者が転校・休学・退学したと回答した人」以外の割合</t>
  </si>
  <si>
    <t>300014がん治療前に就学していた者のうち、「がん治療のために患者が転校・休学・退学したと回答した人」以外の割合小児患者体験調査令和元年度ーがん課</t>
  </si>
  <si>
    <t>がん治療前に就学していた者のうち、「がん治療のために患者が転校・休学・退学したと回答した人」以外の割合</t>
  </si>
  <si>
    <t>就学の継続</t>
    <rPh sb="0" eb="2">
      <t>シュウガク</t>
    </rPh>
    <rPh sb="3" eb="5">
      <t>ケイゾク</t>
    </rPh>
    <phoneticPr fontId="3"/>
  </si>
  <si>
    <t>がん治療前に就学していた者のうち、「がん治療のために患者が転校・休学・退学したと回答した人」以外の割合</t>
    <rPh sb="2" eb="4">
      <t>チリョウ</t>
    </rPh>
    <rPh sb="4" eb="5">
      <t>マエ</t>
    </rPh>
    <rPh sb="6" eb="8">
      <t>シュウガク</t>
    </rPh>
    <rPh sb="12" eb="13">
      <t>モノ</t>
    </rPh>
    <rPh sb="20" eb="22">
      <t>チリョウ</t>
    </rPh>
    <rPh sb="26" eb="28">
      <t>カンジャ</t>
    </rPh>
    <rPh sb="29" eb="31">
      <t>テンコウ</t>
    </rPh>
    <rPh sb="40" eb="42">
      <t>カイトウ</t>
    </rPh>
    <rPh sb="44" eb="45">
      <t>ヒト</t>
    </rPh>
    <rPh sb="46" eb="48">
      <t>イガイ</t>
    </rPh>
    <rPh sb="49" eb="51">
      <t>ワリアイ</t>
    </rPh>
    <phoneticPr fontId="3"/>
  </si>
  <si>
    <t>300015人生をまっとうしたと感じていた患者の割合</t>
  </si>
  <si>
    <t>300015人生をまっとうしたと感じていた患者の割合遺族調査のサブグル-プ解析（仮）*9令和元～２年ーがん課</t>
  </si>
  <si>
    <t>人生をまっとうしたと感じていた患者の割合</t>
  </si>
  <si>
    <t>遺族調査のサブグル-プ解析（仮）*9</t>
    <rPh sb="0" eb="2">
      <t>イゾク</t>
    </rPh>
    <rPh sb="2" eb="4">
      <t>チョウサ</t>
    </rPh>
    <rPh sb="11" eb="13">
      <t>カイセキ</t>
    </rPh>
    <rPh sb="14" eb="15">
      <t>カリ</t>
    </rPh>
    <phoneticPr fontId="1"/>
  </si>
  <si>
    <t>死亡前１ヶ月間の患者の療養生活の質向上</t>
    <rPh sb="0" eb="3">
      <t>シボウマエ</t>
    </rPh>
    <rPh sb="5" eb="7">
      <t>ゲツカン</t>
    </rPh>
    <rPh sb="8" eb="10">
      <t>カンジャ</t>
    </rPh>
    <rPh sb="11" eb="13">
      <t>リョウヨウ</t>
    </rPh>
    <rPh sb="13" eb="15">
      <t>セイカツ</t>
    </rPh>
    <rPh sb="16" eb="17">
      <t>シツ</t>
    </rPh>
    <rPh sb="17" eb="19">
      <t>コウジョウ</t>
    </rPh>
    <phoneticPr fontId="3"/>
  </si>
  <si>
    <t>人生をまっとうしたと感じていた患者の割合</t>
    <rPh sb="0" eb="2">
      <t>ジンセイ</t>
    </rPh>
    <rPh sb="10" eb="11">
      <t>カン</t>
    </rPh>
    <rPh sb="15" eb="17">
      <t>カンジャ</t>
    </rPh>
    <rPh sb="18" eb="20">
      <t>ワリアイ</t>
    </rPh>
    <phoneticPr fontId="3"/>
  </si>
  <si>
    <t>311101がん相談支援センターでの自施設・他施設からの新規相談件数（全国の拠点病院等での総数）</t>
  </si>
  <si>
    <t>311101がん相談支援センターでの自施設・他施設からの新規相談件数（全国の拠点病院等での総数）現況報告書令和３年ーがん課</t>
  </si>
  <si>
    <t>がん相談支援センターでの自施設・他施設からの新規相談件数（全国の拠点病院等での総数）</t>
  </si>
  <si>
    <t>【拠点病院等】がん相談支援センターの認知度向上及びその役割の理解の促進のため、地域の関係機関等と連携して、自施設に通院していない者も含む患者やその家族等への適切なタイミングでの周知に引き続き取り組む。また、相談支援体制へのアクセシビリティを向上させるため、オンライン等を活用した体制整備を進める</t>
    <rPh sb="1" eb="3">
      <t>キョテン</t>
    </rPh>
    <rPh sb="3" eb="5">
      <t>ビョウイン</t>
    </rPh>
    <rPh sb="5" eb="6">
      <t>ナド</t>
    </rPh>
    <phoneticPr fontId="3"/>
  </si>
  <si>
    <t>311102相談員研修を受講したがん相談支援センターの相談員の人数</t>
  </si>
  <si>
    <t>311102相談員研修を受講したがん相談支援センターの相談員の数現況報告書令和４年度ーがん課</t>
  </si>
  <si>
    <t>相談員研修を受講したがん相談支援センターの相談員の数</t>
  </si>
  <si>
    <t>相談支援の質を担保するため、関係団体等と連携し、がん相談支援に係る研修等に引き続き取り組む</t>
  </si>
  <si>
    <t>相談員研修を受講したがん相談支援センターの相談員の人数</t>
    <rPh sb="0" eb="3">
      <t>ソウダンイン</t>
    </rPh>
    <rPh sb="3" eb="5">
      <t>ケンシュウ</t>
    </rPh>
    <rPh sb="6" eb="8">
      <t>ジュコウ</t>
    </rPh>
    <rPh sb="12" eb="14">
      <t>ソウダン</t>
    </rPh>
    <rPh sb="14" eb="16">
      <t>シエン</t>
    </rPh>
    <rPh sb="21" eb="24">
      <t>ソウダンイン</t>
    </rPh>
    <rPh sb="25" eb="27">
      <t>ニンズウ</t>
    </rPh>
    <phoneticPr fontId="3"/>
  </si>
  <si>
    <t>311103上記の内、フォローアップ研修を受講したがん相談支援センターの相談員の人数</t>
  </si>
  <si>
    <t>311103上記の内、フォローアップ研修を受講したがん相談支援センターの相談員の数現況報告書令和４年度ーがん課</t>
  </si>
  <si>
    <t>上記の内、フォローアップ研修を受講したがん相談支援センターの相談員の数</t>
  </si>
  <si>
    <t>上記の内、フォローアップ研修を受講したがん相談支援センターの相談員の人数</t>
    <rPh sb="0" eb="2">
      <t>ジョウキ</t>
    </rPh>
    <rPh sb="3" eb="4">
      <t>ウチ</t>
    </rPh>
    <rPh sb="12" eb="14">
      <t>ケンシュウ</t>
    </rPh>
    <rPh sb="15" eb="17">
      <t>ジュコウ</t>
    </rPh>
    <rPh sb="21" eb="23">
      <t>ソウダン</t>
    </rPh>
    <rPh sb="23" eb="25">
      <t>シエン</t>
    </rPh>
    <rPh sb="30" eb="33">
      <t>ソウダンイン</t>
    </rPh>
    <rPh sb="34" eb="36">
      <t>ニンズウ</t>
    </rPh>
    <phoneticPr fontId="3"/>
  </si>
  <si>
    <t>311104拠点病院等１施設あたりの連携している患者団体の数</t>
  </si>
  <si>
    <t>311104拠点病院等１施設あたりの連携している患者団体の数現況報告書令和５年ーがん課</t>
  </si>
  <si>
    <t>拠点病院等１施設あたりの連携している患者団体の数</t>
  </si>
  <si>
    <t>拠点病院等と民間団体による相談機関やピア・サポーター等との連携体制の構築について検討する。併せて、相談支援の一層の充実を図るため、ＩＣＴや患者団体、社会的人材リソースを活用し、必要に応じて地方公共団体等の協力が得られる体制整備の方策について検討</t>
  </si>
  <si>
    <t>311105拠点病院等１施設あたりの体験を語り合う場の開催数</t>
  </si>
  <si>
    <t>311105拠点病院等１施設あたりの体験を語り合う場の開催数現況報告書令和３年ーがん課</t>
  </si>
  <si>
    <t>拠点病院等１施設あたりの体験を語り合う場の開催数</t>
  </si>
  <si>
    <t>相談支援等に携わる者からピア・サポーター等につなげるための仕組みについても検討</t>
    <rPh sb="0" eb="2">
      <t>ソウダン</t>
    </rPh>
    <rPh sb="2" eb="4">
      <t>シエン</t>
    </rPh>
    <rPh sb="20" eb="21">
      <t>ナド</t>
    </rPh>
    <phoneticPr fontId="3"/>
  </si>
  <si>
    <t>311201がん相談支援センターについて知っているがん患者の割合（成人）</t>
  </si>
  <si>
    <t>311201がん相談支援センターについて知っているがん患者の割合患者体験調査、小児患者体験調査成人：平成30年度
小児：令和元年度成人がん課</t>
  </si>
  <si>
    <t>がん相談支援センターについて知っているがん患者の割合</t>
  </si>
  <si>
    <r>
      <t>患者体験調査</t>
    </r>
    <r>
      <rPr>
        <sz val="11"/>
        <rFont val="Meiryo UI"/>
        <family val="3"/>
        <charset val="128"/>
      </rPr>
      <t>、小児患者体験調査</t>
    </r>
    <rPh sb="0" eb="2">
      <t>カンジャ</t>
    </rPh>
    <rPh sb="2" eb="4">
      <t>タイケン</t>
    </rPh>
    <rPh sb="4" eb="6">
      <t>チョウサ</t>
    </rPh>
    <rPh sb="7" eb="9">
      <t>ショウニ</t>
    </rPh>
    <rPh sb="9" eb="11">
      <t>カンジャ</t>
    </rPh>
    <rPh sb="11" eb="13">
      <t>タイケン</t>
    </rPh>
    <rPh sb="13" eb="15">
      <t>チョウサ</t>
    </rPh>
    <phoneticPr fontId="1"/>
  </si>
  <si>
    <t>成人：平成30年度
小児：令和元年度</t>
    <rPh sb="0" eb="2">
      <t>セイジン</t>
    </rPh>
    <rPh sb="3" eb="5">
      <t>ヘイセイ</t>
    </rPh>
    <rPh sb="7" eb="9">
      <t>ネンド</t>
    </rPh>
    <rPh sb="10" eb="12">
      <t>ショウニ</t>
    </rPh>
    <rPh sb="13" eb="15">
      <t>レイワ</t>
    </rPh>
    <rPh sb="15" eb="17">
      <t>ガンネン</t>
    </rPh>
    <rPh sb="17" eb="18">
      <t>ド</t>
    </rPh>
    <phoneticPr fontId="3"/>
  </si>
  <si>
    <t>がん相談支援センターの認知度</t>
    <rPh sb="2" eb="4">
      <t>ソウダン</t>
    </rPh>
    <rPh sb="4" eb="6">
      <t>シエン</t>
    </rPh>
    <rPh sb="11" eb="14">
      <t>ニンチド</t>
    </rPh>
    <phoneticPr fontId="3"/>
  </si>
  <si>
    <t>がん相談支援センターについて知っているがん患者の割合（成人）</t>
    <rPh sb="2" eb="4">
      <t>ソウダン</t>
    </rPh>
    <rPh sb="4" eb="6">
      <t>シエン</t>
    </rPh>
    <rPh sb="14" eb="15">
      <t>シ</t>
    </rPh>
    <rPh sb="21" eb="23">
      <t>カンジャ</t>
    </rPh>
    <rPh sb="24" eb="26">
      <t>ワリアイ</t>
    </rPh>
    <rPh sb="27" eb="29">
      <t>セイジン</t>
    </rPh>
    <phoneticPr fontId="3"/>
  </si>
  <si>
    <t>311201がん相談支援センターについて知っているがん患者の割合（小児）</t>
  </si>
  <si>
    <t>311201がん相談支援センターについて知っているがん患者の割合患者体験調査、小児患者体験調査成人：平成30年度
小児：令和元年度小児がん課</t>
  </si>
  <si>
    <t>がん相談支援センターについて知っているがん患者の割合（小児）</t>
    <rPh sb="2" eb="4">
      <t>ソウダン</t>
    </rPh>
    <rPh sb="4" eb="6">
      <t>シエン</t>
    </rPh>
    <rPh sb="14" eb="15">
      <t>シ</t>
    </rPh>
    <rPh sb="21" eb="23">
      <t>カンジャ</t>
    </rPh>
    <rPh sb="24" eb="26">
      <t>ワリアイ</t>
    </rPh>
    <rPh sb="27" eb="29">
      <t>ショウニ</t>
    </rPh>
    <phoneticPr fontId="3"/>
  </si>
  <si>
    <t>311202治療法や病院についてがん相談支援センターで情報入手しようと思う人の割合</t>
  </si>
  <si>
    <t>311202治療法や病院についてがん相談支援センターで情報入手しようと思う人の割合世論調査令和５年度ーがん課</t>
  </si>
  <si>
    <t>治療法や病院についてがん相談支援センターで情報入手しようと思う人の割合</t>
  </si>
  <si>
    <t>世論調査</t>
    <rPh sb="0" eb="2">
      <t>セロン</t>
    </rPh>
    <rPh sb="2" eb="4">
      <t>チョウサ</t>
    </rPh>
    <phoneticPr fontId="1"/>
  </si>
  <si>
    <t>令和５年度</t>
    <rPh sb="0" eb="2">
      <t>レイワ</t>
    </rPh>
    <rPh sb="3" eb="5">
      <t>ネンド</t>
    </rPh>
    <phoneticPr fontId="1"/>
  </si>
  <si>
    <t>がん相談支援センターの一般の人の認知度</t>
    <rPh sb="2" eb="4">
      <t>ソウダン</t>
    </rPh>
    <rPh sb="4" eb="6">
      <t>シエン</t>
    </rPh>
    <rPh sb="11" eb="13">
      <t>イッパン</t>
    </rPh>
    <rPh sb="14" eb="15">
      <t>ヒト</t>
    </rPh>
    <rPh sb="16" eb="19">
      <t>ニンチド</t>
    </rPh>
    <phoneticPr fontId="3"/>
  </si>
  <si>
    <t>治療法や病院についてがん相談支援センターで情報入手しようと思う人の割合</t>
    <rPh sb="12" eb="14">
      <t>ソウダン</t>
    </rPh>
    <rPh sb="14" eb="16">
      <t>シエン</t>
    </rPh>
    <rPh sb="21" eb="23">
      <t>ジョウホウ</t>
    </rPh>
    <rPh sb="23" eb="25">
      <t>ニュウシュ</t>
    </rPh>
    <rPh sb="29" eb="30">
      <t>オモ</t>
    </rPh>
    <rPh sb="31" eb="32">
      <t>ヒト</t>
    </rPh>
    <rPh sb="33" eb="35">
      <t>ワリアイ</t>
    </rPh>
    <phoneticPr fontId="3"/>
  </si>
  <si>
    <t>311203がんと診断されてから病気や療養生活について相談できたと感じるがん患者の割合</t>
  </si>
  <si>
    <t>311203がんと診断されてから病気や療養生活について相談できたと感じるがん患者の割合患者体験調査平成30年度ーがん課</t>
  </si>
  <si>
    <t>がんと診断されてから相談することができること</t>
    <rPh sb="3" eb="5">
      <t>シンダン</t>
    </rPh>
    <rPh sb="10" eb="12">
      <t>ソウダン</t>
    </rPh>
    <phoneticPr fontId="3"/>
  </si>
  <si>
    <t>311204ピアサポーターについて知っているがん患者の割合</t>
  </si>
  <si>
    <t>311204ピアサポーターについて知っているがん患者の割合患者体験調査平成30年度ーがん課</t>
  </si>
  <si>
    <t>ピアサポーターについて知っているがん患者の割合</t>
  </si>
  <si>
    <t>ピアサポーターの認知度</t>
    <rPh sb="8" eb="11">
      <t>ニンチド</t>
    </rPh>
    <phoneticPr fontId="3"/>
  </si>
  <si>
    <t>312101がん情報サービスにアクセスした件数</t>
  </si>
  <si>
    <t>312101がん情報サービスにアクセスした件数国立がん研究センタ-からのデ-タ提供令和４年度ーがん課</t>
  </si>
  <si>
    <t>がん情報サービスにアクセスした件数</t>
  </si>
  <si>
    <t>国立がん研究センタ-からのデ-タ提供</t>
    <rPh sb="0" eb="2">
      <t>コクリツ</t>
    </rPh>
    <rPh sb="4" eb="6">
      <t>ケンキュウ</t>
    </rPh>
    <rPh sb="16" eb="18">
      <t>テイキョウ</t>
    </rPh>
    <phoneticPr fontId="1"/>
  </si>
  <si>
    <t>八巻班</t>
  </si>
  <si>
    <t>引き続き、国立がん研究センターや関係団体等と連携して、がんに関する正しい情報の提供及び理解の促進に取り組む</t>
  </si>
  <si>
    <t>がん情報サービスにアクセスした件数</t>
    <rPh sb="2" eb="4">
      <t>ジョウホウ</t>
    </rPh>
    <rPh sb="15" eb="17">
      <t>ケンスウ</t>
    </rPh>
    <phoneticPr fontId="3"/>
  </si>
  <si>
    <t>312102がん情報サービスにおけるコンテンツ更新数</t>
  </si>
  <si>
    <t>312102がん情報サービスにおけるコンテンツ更新数国立がん研究センタ-からのデ-タ提供令和３～５年度ーがん課</t>
  </si>
  <si>
    <t>がん情報サービスにおけるコンテンツ更新数</t>
  </si>
  <si>
    <t>令和３～５年度</t>
    <rPh sb="0" eb="2">
      <t>レイワ</t>
    </rPh>
    <rPh sb="5" eb="7">
      <t>ネンド</t>
    </rPh>
    <phoneticPr fontId="3"/>
  </si>
  <si>
    <t>がん情報サービスにおけるコンテンツ更新数</t>
    <rPh sb="2" eb="4">
      <t>ジョウホウ</t>
    </rPh>
    <rPh sb="17" eb="20">
      <t>コウシンスウ</t>
    </rPh>
    <phoneticPr fontId="3"/>
  </si>
  <si>
    <t>312103がん情報サービスにおける点字資料</t>
  </si>
  <si>
    <t>312103がん情報サービスにおける点字資料、音声資料数、資料の更新数国立がん研究センタ-からのデ-タ提供令和５年４月１日
令和２年４月～令和５年３月
がん情報サービスに掲載している音声資料がん課</t>
  </si>
  <si>
    <t>がん情報サービスにおける点字資料、音声資料数、資料の更新数</t>
  </si>
  <si>
    <t xml:space="preserve">令和５年４月１日
令和２年４月～令和５年３月
</t>
    <rPh sb="0" eb="2">
      <t>レイワ</t>
    </rPh>
    <rPh sb="3" eb="4">
      <t>ネン</t>
    </rPh>
    <rPh sb="5" eb="6">
      <t>ガツ</t>
    </rPh>
    <rPh sb="7" eb="8">
      <t>ニチ</t>
    </rPh>
    <rPh sb="9" eb="11">
      <t>レイワ</t>
    </rPh>
    <rPh sb="12" eb="13">
      <t>ネン</t>
    </rPh>
    <rPh sb="14" eb="15">
      <t>ガツ</t>
    </rPh>
    <rPh sb="16" eb="18">
      <t>レイワ</t>
    </rPh>
    <rPh sb="19" eb="20">
      <t>ネン</t>
    </rPh>
    <rPh sb="21" eb="22">
      <t>ガツ</t>
    </rPh>
    <phoneticPr fontId="3"/>
  </si>
  <si>
    <t>がん情報サービスに掲載している音声資料</t>
  </si>
  <si>
    <t>障害等により情報取得や意思疎通に配慮が必要な人や、日本語を母国語としていない人への情報提供を適切に行うことで医療へのアクセスを確保するために、現状及び課題等を把握し、情報提供体制の在り方について検討</t>
  </si>
  <si>
    <t>がん情報サービスにおける点字資料</t>
    <rPh sb="2" eb="4">
      <t>ジョウホウ</t>
    </rPh>
    <rPh sb="12" eb="14">
      <t>テンジ</t>
    </rPh>
    <rPh sb="14" eb="16">
      <t>シリョウ</t>
    </rPh>
    <phoneticPr fontId="3"/>
  </si>
  <si>
    <t>312103音声資料数</t>
  </si>
  <si>
    <t>312103がん情報サービスにおける点字資料、音声資料数、資料の更新数国立がん研究センタ-からのデ-タ提供令和５年４月１日
令和２年４月～令和５年３月
新規掲載・更新した音声資料がん課</t>
  </si>
  <si>
    <t>新規掲載・更新した音声資料</t>
  </si>
  <si>
    <t>音声資料数</t>
    <rPh sb="0" eb="2">
      <t>オンセイ</t>
    </rPh>
    <rPh sb="2" eb="4">
      <t>シリョウ</t>
    </rPh>
    <rPh sb="4" eb="5">
      <t>スウ</t>
    </rPh>
    <phoneticPr fontId="3"/>
  </si>
  <si>
    <t>312103資料の更新数</t>
  </si>
  <si>
    <t>312103がん情報サービスにおける点字資料、音声資料数、資料の更新数国立がん研究センタ-からのデ-タ提供令和５年４月１日
令和２年４月～令和５年３月
点字資料がん課</t>
  </si>
  <si>
    <t>点字資料</t>
  </si>
  <si>
    <t>資料の更新数</t>
    <rPh sb="0" eb="2">
      <t>シリョウ</t>
    </rPh>
    <rPh sb="3" eb="5">
      <t>コウシン</t>
    </rPh>
    <rPh sb="5" eb="6">
      <t>スウ</t>
    </rPh>
    <phoneticPr fontId="3"/>
  </si>
  <si>
    <t>312201治療法や病院についてがん情報サービスで情報入手しようと思う人の割合</t>
  </si>
  <si>
    <t>312201治療法や病院についてがん情報サービスで情報入手しようと思う人の割合世論調査令和５年度ーがん課</t>
  </si>
  <si>
    <t>治療法や病院についてがん情報サービスで情報入手しようと思う人の割合</t>
  </si>
  <si>
    <t>がん情報サービスの一般の人の認知度</t>
    <rPh sb="2" eb="4">
      <t>ジョウホウ</t>
    </rPh>
    <rPh sb="9" eb="11">
      <t>イッパン</t>
    </rPh>
    <rPh sb="12" eb="13">
      <t>ヒト</t>
    </rPh>
    <rPh sb="14" eb="17">
      <t>ニンチド</t>
    </rPh>
    <phoneticPr fontId="3"/>
  </si>
  <si>
    <t>治療法や病院についてがん情報サービスで情報入手しようと思う人の割合</t>
    <phoneticPr fontId="3"/>
  </si>
  <si>
    <t>312202がん情報サービスにアクセスし、探していた情報にたどり着くことができた人の割合</t>
  </si>
  <si>
    <t>312202がん情報サービスにアクセスし、探していた情報にたどり着くことができた人の割合がん情報サ-ビスによる調査（国立がん研究センタ-からのデ-タ提供）令和５年3月20日～４月3日ーがん課</t>
  </si>
  <si>
    <t>がん情報サービスにアクセスし、探していた情報にたどり着くことができた人の割合</t>
  </si>
  <si>
    <t>がん情報サ-ビスによる調査（国立がん研究センタ-からのデ-タ提供）</t>
    <rPh sb="11" eb="13">
      <t>チョウサ</t>
    </rPh>
    <rPh sb="14" eb="16">
      <t>コクリツ</t>
    </rPh>
    <rPh sb="18" eb="20">
      <t>ケンキュウ</t>
    </rPh>
    <rPh sb="30" eb="32">
      <t>テイキョウ</t>
    </rPh>
    <phoneticPr fontId="1"/>
  </si>
  <si>
    <t>令和５年3月20日～４月3日</t>
    <rPh sb="0" eb="2">
      <t>レイワ</t>
    </rPh>
    <rPh sb="3" eb="4">
      <t>ネン</t>
    </rPh>
    <rPh sb="5" eb="6">
      <t>ガツ</t>
    </rPh>
    <rPh sb="8" eb="9">
      <t>カ</t>
    </rPh>
    <rPh sb="11" eb="12">
      <t>ガツ</t>
    </rPh>
    <rPh sb="13" eb="14">
      <t>ニチ</t>
    </rPh>
    <phoneticPr fontId="3"/>
  </si>
  <si>
    <t>探しているがんの情報にたどりつけること</t>
    <rPh sb="0" eb="1">
      <t>サガ</t>
    </rPh>
    <rPh sb="8" eb="10">
      <t>ジョウホウ</t>
    </rPh>
    <phoneticPr fontId="3"/>
  </si>
  <si>
    <t>がん情報サービスにアクセスし、探していた情報にたどり着くことができた人の割合</t>
    <rPh sb="2" eb="4">
      <t>ジョウホウ</t>
    </rPh>
    <rPh sb="15" eb="16">
      <t>サガ</t>
    </rPh>
    <rPh sb="20" eb="22">
      <t>ジョウホウ</t>
    </rPh>
    <rPh sb="26" eb="27">
      <t>ツ</t>
    </rPh>
    <rPh sb="34" eb="35">
      <t>ヒト</t>
    </rPh>
    <rPh sb="36" eb="38">
      <t>ワリアイ</t>
    </rPh>
    <phoneticPr fontId="3"/>
  </si>
  <si>
    <t>312203がんと診断されてから病気や療養生活について相談できたと感じるがん患者の割合</t>
  </si>
  <si>
    <t>312203がんと診断されてから病気や療養生活について相談できたと感じるがん患者の割合患者体験調査平成30年度ーがん課</t>
  </si>
  <si>
    <t>320101専門医療機関連携薬局（傷病の区分：がん）の認定数</t>
  </si>
  <si>
    <t>320101専門医療機関連携薬局（傷病の区分：がん）の認定数厚生労働省調べ令和５年３月31日時点ー医薬局総務課</t>
  </si>
  <si>
    <t>専門医療機関連携薬局（傷病の区分：がん）の認定数</t>
  </si>
  <si>
    <t>厚生労働省調べ</t>
  </si>
  <si>
    <t>令和５年３月31日時点</t>
    <rPh sb="0" eb="2">
      <t>レイワ</t>
    </rPh>
    <rPh sb="3" eb="4">
      <t>ネン</t>
    </rPh>
    <rPh sb="5" eb="6">
      <t>ガツ</t>
    </rPh>
    <rPh sb="8" eb="9">
      <t>ニチ</t>
    </rPh>
    <rPh sb="9" eb="11">
      <t>ジテン</t>
    </rPh>
    <phoneticPr fontId="1"/>
  </si>
  <si>
    <t>医薬局総務課</t>
  </si>
  <si>
    <t>【拠点病院等】地域包括ケアシステムの仕組みも踏まえつつ、地域の実情に応じて、介護事業所や薬局等の地域の関係機関との連携や、社会的支援や困難事例等への対応に取り組む</t>
  </si>
  <si>
    <t>320102地域緩和ケア連携調整員研修受講者数</t>
  </si>
  <si>
    <t>320102地域緩和ケア連携調整員研修受講者数地域緩和ケアネットワ-ク構築事業令和４年度ーがん課</t>
  </si>
  <si>
    <t>地域緩和ケア連携調整員研修受講者数</t>
  </si>
  <si>
    <t>地域緩和ケアネットワ-ク構築事業</t>
  </si>
  <si>
    <t>地域の関係者間の連携体制を構築することで、地域における課題の解決を促すため、拠点病院等を中心とした施設間の連携・調整を担う者の育成に、引き続き取り組む</t>
  </si>
  <si>
    <t>地域緩和ケア連携調整員研修受講者数</t>
    <rPh sb="0" eb="4">
      <t>チイキカンワ</t>
    </rPh>
    <rPh sb="6" eb="8">
      <t>レンケイ</t>
    </rPh>
    <rPh sb="8" eb="11">
      <t>チョウセイイン</t>
    </rPh>
    <rPh sb="11" eb="13">
      <t>ケンシュウ</t>
    </rPh>
    <rPh sb="13" eb="16">
      <t>ジュコウシャ</t>
    </rPh>
    <rPh sb="16" eb="17">
      <t>スウ</t>
    </rPh>
    <phoneticPr fontId="3"/>
  </si>
  <si>
    <t>320103診療情報提供料（Ⅱ）
の算定数（算定回数）</t>
  </si>
  <si>
    <t>320103診療情報提供料（Ⅱ）の算定数NDB2020算定回数がん課</t>
  </si>
  <si>
    <t>診療情報提供料（Ⅱ）の算定数</t>
  </si>
  <si>
    <t>セカンドオピニオンに関する情報提供及び利用状況等の実態把握を行い、関係団体等と連携した適切な情報提供の在り方について検討</t>
  </si>
  <si>
    <t>診療情報提供料（Ⅱ）
の算定数（算定回数）</t>
    <rPh sb="12" eb="14">
      <t>サンテイ</t>
    </rPh>
    <rPh sb="14" eb="15">
      <t>スウ</t>
    </rPh>
    <rPh sb="16" eb="18">
      <t>サンテイ</t>
    </rPh>
    <rPh sb="18" eb="20">
      <t>カイスウ</t>
    </rPh>
    <phoneticPr fontId="3"/>
  </si>
  <si>
    <t>320103診療情報提供料（Ⅱ）
の算定数（患者数）</t>
  </si>
  <si>
    <t>320103診療情報提供料（Ⅱ）の算定数NDB2020患者数がん課</t>
  </si>
  <si>
    <t>診療情報提供料（Ⅱ）
の算定数（患者数）</t>
    <rPh sb="12" eb="14">
      <t>サンテイ</t>
    </rPh>
    <rPh sb="14" eb="15">
      <t>スウ</t>
    </rPh>
    <rPh sb="16" eb="19">
      <t>カンジャスウ</t>
    </rPh>
    <phoneticPr fontId="3"/>
  </si>
  <si>
    <t>320201がん治療前に、セカンドオピニオンに関する話を受けたがん患者の割合</t>
  </si>
  <si>
    <t>320201がん治療前に、セカンドオピニオンに関する話を受けたがん患者の割合患者体験調査平成30年度ーがん課</t>
  </si>
  <si>
    <t>がん治療前に、セカンドオピニオンに関する話を受けたがん患者の割合</t>
  </si>
  <si>
    <t>希望時にセカンドオピニオンを受けられる割合の向上</t>
    <rPh sb="0" eb="2">
      <t>キボウ</t>
    </rPh>
    <rPh sb="2" eb="3">
      <t>ジ</t>
    </rPh>
    <rPh sb="14" eb="15">
      <t>ウ</t>
    </rPh>
    <rPh sb="19" eb="21">
      <t>ワリアイ</t>
    </rPh>
    <rPh sb="22" eb="24">
      <t>コウジョウ</t>
    </rPh>
    <phoneticPr fontId="3"/>
  </si>
  <si>
    <t>320202患者と医師間で最期の療養場所に関する話し合いがあった</t>
  </si>
  <si>
    <t>320202患者と医師間で最期の療養場所に関する話し合いがあった遺族調査令和元～２年ーがん課</t>
  </si>
  <si>
    <t>患者と医師間で最期の療養場所に関する話し合いがあった</t>
  </si>
  <si>
    <t>療養場所に関する話し合いの普及</t>
    <rPh sb="0" eb="2">
      <t>リョウヨウ</t>
    </rPh>
    <rPh sb="2" eb="4">
      <t>バショ</t>
    </rPh>
    <rPh sb="5" eb="6">
      <t>カン</t>
    </rPh>
    <rPh sb="8" eb="9">
      <t>ハナ</t>
    </rPh>
    <rPh sb="10" eb="11">
      <t>ア</t>
    </rPh>
    <rPh sb="13" eb="15">
      <t>フキュウ</t>
    </rPh>
    <phoneticPr fontId="3"/>
  </si>
  <si>
    <t>331101拠点病院等のがん相談支援センターにおける就労に関する相談件数</t>
  </si>
  <si>
    <t>331101拠点病院等のがん相談支援センターにおける就労に関する相談件数現況報告書令和３年ーがん課</t>
  </si>
  <si>
    <t>拠点病院等のがん相談支援センターにおける就労に関する相談件数</t>
  </si>
  <si>
    <t>医療機関等において就労支援に携わる者が、産業医等と連携し、患者・事業主間の治療と仕事の両立へ向けた調整を支援できる体制の整備に取り組む</t>
    <rPh sb="0" eb="2">
      <t>イリョウ</t>
    </rPh>
    <rPh sb="2" eb="4">
      <t>キカン</t>
    </rPh>
    <rPh sb="4" eb="5">
      <t>トウ</t>
    </rPh>
    <rPh sb="9" eb="11">
      <t>シュウロウ</t>
    </rPh>
    <rPh sb="11" eb="13">
      <t>シエン</t>
    </rPh>
    <rPh sb="14" eb="15">
      <t>タズサ</t>
    </rPh>
    <rPh sb="17" eb="18">
      <t>モノ</t>
    </rPh>
    <rPh sb="20" eb="23">
      <t>サンギョウイ</t>
    </rPh>
    <rPh sb="23" eb="24">
      <t>トウ</t>
    </rPh>
    <rPh sb="25" eb="27">
      <t>レンケイ</t>
    </rPh>
    <rPh sb="29" eb="31">
      <t>カンジャ</t>
    </rPh>
    <rPh sb="32" eb="35">
      <t>ジギョウヌシ</t>
    </rPh>
    <rPh sb="35" eb="36">
      <t>カン</t>
    </rPh>
    <rPh sb="37" eb="39">
      <t>チリョウ</t>
    </rPh>
    <rPh sb="40" eb="42">
      <t>シゴト</t>
    </rPh>
    <rPh sb="43" eb="45">
      <t>リョウリツ</t>
    </rPh>
    <rPh sb="46" eb="47">
      <t>ム</t>
    </rPh>
    <rPh sb="49" eb="51">
      <t>チョウセイ</t>
    </rPh>
    <rPh sb="52" eb="54">
      <t>シエン</t>
    </rPh>
    <rPh sb="57" eb="59">
      <t>タイセイ</t>
    </rPh>
    <rPh sb="60" eb="62">
      <t>セイビ</t>
    </rPh>
    <rPh sb="63" eb="64">
      <t>ト</t>
    </rPh>
    <rPh sb="65" eb="66">
      <t>ク</t>
    </rPh>
    <phoneticPr fontId="3"/>
  </si>
  <si>
    <t>331102療養・就労両立支援指導料の算定件数※
※がんについて（算定回数）</t>
  </si>
  <si>
    <t>331102療養・就労両立支援指導料の算定件数* *がんについてNDB2020算定回数がん課</t>
  </si>
  <si>
    <t>療養・就労両立支援指導料の算定件数* *がんについて</t>
    <rPh sb="15" eb="17">
      <t>ケンスウ</t>
    </rPh>
    <phoneticPr fontId="3"/>
  </si>
  <si>
    <t>療養・就労両立支援指導料の算定件数※
※がんについて（算定回数）</t>
    <rPh sb="13" eb="15">
      <t>サンテイ</t>
    </rPh>
    <rPh sb="15" eb="17">
      <t>ケンスウ</t>
    </rPh>
    <rPh sb="27" eb="29">
      <t>サンテイ</t>
    </rPh>
    <rPh sb="29" eb="31">
      <t>カイスウ</t>
    </rPh>
    <phoneticPr fontId="3"/>
  </si>
  <si>
    <t>331102療養・就労両立支援指導料の算定件数※
※がんについて（患者数）</t>
  </si>
  <si>
    <t>331102療養・就労両立支援指導料の算定件数* *がんについてNDB2020患者数がん課</t>
  </si>
  <si>
    <t>療養・就労両立支援指導料の算定件数※
※がんについて（患者数）</t>
    <rPh sb="13" eb="15">
      <t>サンテイ</t>
    </rPh>
    <rPh sb="15" eb="17">
      <t>ケンスウ</t>
    </rPh>
    <rPh sb="27" eb="30">
      <t>カンジャスウ</t>
    </rPh>
    <phoneticPr fontId="3"/>
  </si>
  <si>
    <t>331103拠点病院等における就労の専門家による相談会の回数</t>
  </si>
  <si>
    <t>331103拠点病院等における就労の専門家による相談会の回数現況報告書令和４年ーがん課</t>
  </si>
  <si>
    <t>拠点病院等における就労の専門家による相談会の回数</t>
  </si>
  <si>
    <t>拠点病院等における就労の専門家による相談会の回数</t>
    <rPh sb="0" eb="2">
      <t>キョテン</t>
    </rPh>
    <rPh sb="2" eb="4">
      <t>ビョウイン</t>
    </rPh>
    <rPh sb="4" eb="5">
      <t>トウ</t>
    </rPh>
    <rPh sb="9" eb="11">
      <t>シュウロウ</t>
    </rPh>
    <rPh sb="12" eb="15">
      <t>センモンカ</t>
    </rPh>
    <rPh sb="18" eb="21">
      <t>ソウダンカイ</t>
    </rPh>
    <rPh sb="22" eb="24">
      <t>カイスウ</t>
    </rPh>
    <phoneticPr fontId="3"/>
  </si>
  <si>
    <t>331104ハローワークと連携した就職支援をおこなっている拠点病院等の割合</t>
  </si>
  <si>
    <t>331104ハローワークと連携した就職支援をおこなっている拠点病院等の割合長期療養者就職支援事業報告令和５年４月１日時点ー職業安定局首席職業指導官室</t>
  </si>
  <si>
    <t>ハローワークと連携した就職支援をおこなっている拠点病院等の割合</t>
  </si>
  <si>
    <t>長期療養者就職支援事業報告</t>
    <rPh sb="0" eb="2">
      <t>チョウキ</t>
    </rPh>
    <rPh sb="2" eb="4">
      <t>リョウヨウ</t>
    </rPh>
    <rPh sb="4" eb="5">
      <t>シャ</t>
    </rPh>
    <rPh sb="5" eb="7">
      <t>シュウショク</t>
    </rPh>
    <rPh sb="7" eb="9">
      <t>シエン</t>
    </rPh>
    <rPh sb="9" eb="11">
      <t>ジギョウ</t>
    </rPh>
    <rPh sb="11" eb="13">
      <t>ホウコク</t>
    </rPh>
    <phoneticPr fontId="1"/>
  </si>
  <si>
    <t>令和５年４月１日時点</t>
    <rPh sb="0" eb="2">
      <t>レイワ</t>
    </rPh>
    <rPh sb="3" eb="4">
      <t>ネン</t>
    </rPh>
    <rPh sb="5" eb="6">
      <t>ガツ</t>
    </rPh>
    <rPh sb="7" eb="8">
      <t>ニチ</t>
    </rPh>
    <rPh sb="8" eb="10">
      <t>ジテン</t>
    </rPh>
    <phoneticPr fontId="1"/>
  </si>
  <si>
    <t>職業安定局首席職業指導官室</t>
  </si>
  <si>
    <t>再就職支援を推進する観点から、拠点病院等とハローワークとの連携体制の整備に引き続き取り組む</t>
  </si>
  <si>
    <t>ハローワークと連携した就職支援をおこなっている拠点病院等の割合</t>
    <rPh sb="27" eb="28">
      <t>ナド</t>
    </rPh>
    <rPh sb="29" eb="31">
      <t>ワリアイ</t>
    </rPh>
    <phoneticPr fontId="3"/>
  </si>
  <si>
    <t>331105長期療養者就職支援事業を活用した就職者数　*がんについて</t>
  </si>
  <si>
    <t>331105長期療養者就職支援事業を活用した就職者数　*がんについて長期療養者就職支援事業報告令和４年度ー職業安定局首席職業指導官室</t>
  </si>
  <si>
    <t>長期療養者就職支援事業を活用した就職者数　*がんについて</t>
  </si>
  <si>
    <t>長期療養者就職支援事業報告</t>
  </si>
  <si>
    <t>331106両立支援コーディネーター研修修了者数</t>
  </si>
  <si>
    <t>331106両立支援コーディネーター研修修了者数事業報告（労働者健康安全機構）令和４年度ー労働基準局安全衛生部労働衛生課</t>
  </si>
  <si>
    <t>両立支援コーディネーター研修修了者数</t>
  </si>
  <si>
    <t>事業報告（労働者健康安全機構）</t>
  </si>
  <si>
    <t>労働基準局安全衛生部労働衛生課</t>
  </si>
  <si>
    <t>労働者健康安全機構</t>
  </si>
  <si>
    <t>両立支援コーディネーターの更なる活用に向けて、その活動状況を把握するとともに、地域職域連携の観点からより効果的な配置について検討</t>
  </si>
  <si>
    <t>両立支援コーディネーター研修修了者数</t>
    <rPh sb="0" eb="4">
      <t>リョウリツシエン</t>
    </rPh>
    <rPh sb="12" eb="14">
      <t>ケンシュウ</t>
    </rPh>
    <rPh sb="14" eb="17">
      <t>シュウリョウシャ</t>
    </rPh>
    <rPh sb="17" eb="18">
      <t>スウ</t>
    </rPh>
    <phoneticPr fontId="3"/>
  </si>
  <si>
    <t>331201治療開始前に、就労継続について説明を受けたがん患者の割合</t>
  </si>
  <si>
    <t>331201治療開始前に、就労継続について説明を受けたがん患者の割合患者体験調査平成30年度ーがん課</t>
  </si>
  <si>
    <t>治療開始前に、就労継続について説明を受けたがん患者の割合</t>
  </si>
  <si>
    <t>診断時からの情報提供</t>
    <rPh sb="0" eb="3">
      <t>シンダンジ</t>
    </rPh>
    <rPh sb="6" eb="10">
      <t>ジョウホウテイキョウ</t>
    </rPh>
    <phoneticPr fontId="3"/>
  </si>
  <si>
    <t>331202がんと診断後も仕事を継続していたがん患者の割合</t>
  </si>
  <si>
    <t>331202がんと診断後も仕事を継続していたがん患者の割合患者体験調査平成30年度ーがん課</t>
  </si>
  <si>
    <t>がんと診断後も仕事を継続していたがん患者の割合</t>
  </si>
  <si>
    <t>がんと診断された後の仕事の変化</t>
    <rPh sb="3" eb="5">
      <t>シンダン</t>
    </rPh>
    <phoneticPr fontId="3"/>
  </si>
  <si>
    <t>331203退職したがん患者のうち、がん治療の開始前までに退職した者の割合</t>
  </si>
  <si>
    <t>331203退職したがん患者のうち、がん治療の開始前までに退職した者の割合患者体験調査平成30年度ーがん課</t>
  </si>
  <si>
    <t>退職したがん患者のうち、がん治療の開始前までに退職した者の割合</t>
  </si>
  <si>
    <t>331204治療と仕事を両立するための社内制度等を利用した患者の割合</t>
  </si>
  <si>
    <t>331204治療と仕事を両立するための社内制度等を利用した患者の割合患者体験調査平成30年度ーがん課</t>
  </si>
  <si>
    <t>治療と仕事を両立するための社内制度等を利用した患者の割合</t>
  </si>
  <si>
    <t>両立支援の制度利用</t>
    <rPh sb="0" eb="2">
      <t>リョウリツ</t>
    </rPh>
    <rPh sb="2" eb="4">
      <t>シエン</t>
    </rPh>
    <rPh sb="5" eb="9">
      <t>セイドリヨウ</t>
    </rPh>
    <phoneticPr fontId="3"/>
  </si>
  <si>
    <t>治療と仕事を両立するための社内制度等を利用した患者の割合</t>
    <rPh sb="0" eb="2">
      <t>チリョウ</t>
    </rPh>
    <rPh sb="3" eb="5">
      <t>シゴト</t>
    </rPh>
    <rPh sb="6" eb="8">
      <t>リョウリツ</t>
    </rPh>
    <rPh sb="13" eb="15">
      <t>シャナイ</t>
    </rPh>
    <rPh sb="15" eb="17">
      <t>セイド</t>
    </rPh>
    <rPh sb="17" eb="18">
      <t>トウ</t>
    </rPh>
    <rPh sb="19" eb="21">
      <t>リヨウ</t>
    </rPh>
    <rPh sb="23" eb="25">
      <t>カンジャ</t>
    </rPh>
    <rPh sb="26" eb="28">
      <t>ワリアイ</t>
    </rPh>
    <phoneticPr fontId="3"/>
  </si>
  <si>
    <t>331205治療と仕事を両立するための勤務上の配慮がなされているがん患者の割合</t>
  </si>
  <si>
    <t>331205治療と仕事を両立するための勤務上の配慮がなされているがん患者の割合患者体験調査平成30年度ーがん課</t>
  </si>
  <si>
    <t>治療と仕事を両立するための勤務上の配慮がなされているがん患者の割合</t>
  </si>
  <si>
    <t>両立のための職場環境整備</t>
    <rPh sb="0" eb="2">
      <t>リョウリツ</t>
    </rPh>
    <rPh sb="6" eb="8">
      <t>ショクバ</t>
    </rPh>
    <rPh sb="8" eb="10">
      <t>カンキョウ</t>
    </rPh>
    <rPh sb="10" eb="12">
      <t>セイビ</t>
    </rPh>
    <phoneticPr fontId="3"/>
  </si>
  <si>
    <t>治療と仕事を両立するための勤務上の配慮がなされているがん患者の割合</t>
    <rPh sb="0" eb="2">
      <t>チリョウ</t>
    </rPh>
    <rPh sb="3" eb="5">
      <t>シゴト</t>
    </rPh>
    <rPh sb="6" eb="8">
      <t>リョウリツ</t>
    </rPh>
    <rPh sb="13" eb="15">
      <t>キンム</t>
    </rPh>
    <rPh sb="15" eb="16">
      <t>ジョウ</t>
    </rPh>
    <rPh sb="17" eb="19">
      <t>ハイリョ</t>
    </rPh>
    <rPh sb="28" eb="30">
      <t>カンジャ</t>
    </rPh>
    <rPh sb="31" eb="33">
      <t>ワリアイ</t>
    </rPh>
    <phoneticPr fontId="3"/>
  </si>
  <si>
    <t>332101アピアランスケア研修（e-learning）修了者数　アピアランスケアe-learning</t>
  </si>
  <si>
    <t>332101アピアランスケア研修（e-learning）修了者数国立がん研究センターアピアランス支援センターからのデータ提供令和５年度アピアランスケアe-learningがん課</t>
  </si>
  <si>
    <t>アピアランスケア研修（e-learning）修了者数</t>
  </si>
  <si>
    <t>国立がん研究センターアピアランス支援センターからのデータ提供</t>
  </si>
  <si>
    <t>アピアランスケアe-learning</t>
  </si>
  <si>
    <t>医療従事者を対象とした研修等を引き続き開催するとともに、相談支援及び情報提供の在り方について検討</t>
  </si>
  <si>
    <t>アピアランスケア研修（e-learning）修了者数　アピアランスケアe-learning</t>
  </si>
  <si>
    <t>332101アピアランスケア研修（e-learning）修了者数　アピアランスケア応用編</t>
  </si>
  <si>
    <t>332101アピアランスケア研修（e-learning）修了者数国立がん研究センターアピアランス支援センターからのデータ提供令和５年度アピアランスケア応用編がん課</t>
  </si>
  <si>
    <t>アピアランスケア応用編</t>
  </si>
  <si>
    <t>アピアランスケア研修（e-learning）修了者数　アピアランスケア応用編</t>
  </si>
  <si>
    <t>332102拠点病院等におけるアピアランスに関する相談件数</t>
  </si>
  <si>
    <t>332102拠点病院等におけるアピアランスに関する相談件数現況報告書令和３年ーがん課</t>
  </si>
  <si>
    <t>拠点病院等におけるアピアランスに関する相談件数</t>
  </si>
  <si>
    <t>拠点病院等を中心としたアピアランスケアに係る相談支援・情報提供体制の構築について検討</t>
    <rPh sb="0" eb="2">
      <t>キョテン</t>
    </rPh>
    <rPh sb="2" eb="4">
      <t>ビョウイン</t>
    </rPh>
    <rPh sb="4" eb="5">
      <t>トウ</t>
    </rPh>
    <rPh sb="6" eb="8">
      <t>チュウシン</t>
    </rPh>
    <rPh sb="20" eb="21">
      <t>カカワ</t>
    </rPh>
    <rPh sb="22" eb="24">
      <t>ソウダン</t>
    </rPh>
    <rPh sb="24" eb="26">
      <t>シエン</t>
    </rPh>
    <rPh sb="27" eb="29">
      <t>ジョウホウ</t>
    </rPh>
    <rPh sb="29" eb="31">
      <t>テイキョウ</t>
    </rPh>
    <rPh sb="31" eb="33">
      <t>タイセイ</t>
    </rPh>
    <rPh sb="34" eb="36">
      <t>コウチク</t>
    </rPh>
    <rPh sb="40" eb="42">
      <t>ケントウ</t>
    </rPh>
    <phoneticPr fontId="3"/>
  </si>
  <si>
    <t>332201外見の変化に関する悩みを医療スタッフに相談ができたがん患者の割合</t>
  </si>
  <si>
    <t>332201外見の変化に関する悩みを医療スタッフに相談ができたがん患者の割合患者体験調査平成30年度ーがん課</t>
  </si>
  <si>
    <t>アピアランスケアに関する相談支援の利用</t>
    <rPh sb="17" eb="19">
      <t>リヨウ</t>
    </rPh>
    <phoneticPr fontId="3"/>
  </si>
  <si>
    <t>333101緩和ケア研修修了者数</t>
  </si>
  <si>
    <t>333101緩和ケア研修修了者数がん等における新たな緩和ケア研修等事業令和４年度までーがん課</t>
  </si>
  <si>
    <t>緩和ケア研修修了者数</t>
  </si>
  <si>
    <t>がん等における新たな緩和ケア研修等事業</t>
    <rPh sb="2" eb="3">
      <t>ナド</t>
    </rPh>
    <rPh sb="7" eb="8">
      <t>アラ</t>
    </rPh>
    <rPh sb="10" eb="12">
      <t>カンワ</t>
    </rPh>
    <rPh sb="14" eb="16">
      <t>ケンシュウ</t>
    </rPh>
    <rPh sb="16" eb="17">
      <t>ナド</t>
    </rPh>
    <rPh sb="17" eb="19">
      <t>ジギョウ</t>
    </rPh>
    <phoneticPr fontId="1"/>
  </si>
  <si>
    <t>がん患者の診断後の自殺対策について、医療従事者等が正しい知識を身につけられるよう、研修等の開催や、相談支援及び情報提供の在り方について検討</t>
    <rPh sb="2" eb="4">
      <t>カンジャ</t>
    </rPh>
    <rPh sb="5" eb="7">
      <t>シンダン</t>
    </rPh>
    <rPh sb="7" eb="8">
      <t>ゴ</t>
    </rPh>
    <rPh sb="9" eb="11">
      <t>ジサツ</t>
    </rPh>
    <rPh sb="11" eb="13">
      <t>タイサク</t>
    </rPh>
    <rPh sb="18" eb="20">
      <t>イリョウ</t>
    </rPh>
    <rPh sb="20" eb="23">
      <t>ジュウジシャ</t>
    </rPh>
    <rPh sb="23" eb="24">
      <t>トウ</t>
    </rPh>
    <rPh sb="25" eb="26">
      <t>タダ</t>
    </rPh>
    <rPh sb="28" eb="30">
      <t>チシキ</t>
    </rPh>
    <rPh sb="31" eb="32">
      <t>ミ</t>
    </rPh>
    <rPh sb="41" eb="43">
      <t>ケンシュウ</t>
    </rPh>
    <rPh sb="43" eb="44">
      <t>トウ</t>
    </rPh>
    <rPh sb="45" eb="47">
      <t>カイサイ</t>
    </rPh>
    <rPh sb="49" eb="51">
      <t>ソウダン</t>
    </rPh>
    <rPh sb="51" eb="53">
      <t>シエン</t>
    </rPh>
    <rPh sb="53" eb="54">
      <t>オヨ</t>
    </rPh>
    <rPh sb="55" eb="57">
      <t>ジョウホウ</t>
    </rPh>
    <rPh sb="57" eb="59">
      <t>テイキョウ</t>
    </rPh>
    <rPh sb="60" eb="61">
      <t>ア</t>
    </rPh>
    <rPh sb="62" eb="63">
      <t>カタ</t>
    </rPh>
    <rPh sb="67" eb="69">
      <t>ケントウ</t>
    </rPh>
    <phoneticPr fontId="3"/>
  </si>
  <si>
    <t>333102自殺リスクに関する研修を実施した拠点病院等の割合</t>
  </si>
  <si>
    <t>333102自殺リスクに関する研修を実施した拠点病院等の割合現況報告書令和４年度ーがん課</t>
  </si>
  <si>
    <t>自殺リスクに関する研修を実施した拠点病院等の割合</t>
  </si>
  <si>
    <t>自殺リスクに関する研修を実施した拠点病院等の割合</t>
    <rPh sb="22" eb="24">
      <t>ワリアイ</t>
    </rPh>
    <phoneticPr fontId="3"/>
  </si>
  <si>
    <t>333103特定疾患治療管理料　がん患者指導管理料イ
算定数（算定回数）</t>
  </si>
  <si>
    <t>333103特定疾患治療管理料　がん患者指導管理料イ算定数NDB2020算定回数がん課</t>
  </si>
  <si>
    <t>特定疾患治療管理料　がん患者指導管理料イ算定数</t>
  </si>
  <si>
    <t>特定疾患治療管理料　がん患者指導管理料イ
算定数（算定回数）</t>
    <rPh sb="25" eb="27">
      <t>サンテイ</t>
    </rPh>
    <rPh sb="27" eb="29">
      <t>カイスウ</t>
    </rPh>
    <phoneticPr fontId="3"/>
  </si>
  <si>
    <t>333103特定疾患治療管理料　がん患者指導管理料イ
算定数（患者数）</t>
  </si>
  <si>
    <t>333103特定疾患治療管理料　がん患者指導管理料イ算定数NDB2020患者数がん課</t>
  </si>
  <si>
    <t>特定疾患治療管理料　がん患者指導管理料イ
算定数（患者数）</t>
    <rPh sb="25" eb="28">
      <t>カンジャスウ</t>
    </rPh>
    <phoneticPr fontId="3"/>
  </si>
  <si>
    <t>333104特定疾患治療管理料　がん患者指導管理料ロ
算定数（算定回数）</t>
  </si>
  <si>
    <t>333104特定疾患治療管理料　がん患者指導管理料ロ算定数NDB2020算定回数がん課</t>
  </si>
  <si>
    <t>特定疾患治療管理料　がん患者指導管理料ロ算定数</t>
  </si>
  <si>
    <t>特定疾患治療管理料　がん患者指導管理料ロ
算定数（算定回数）</t>
  </si>
  <si>
    <t>333104特定疾患治療管理料　がん患者指導管理料ロ
算定数（患者数）</t>
  </si>
  <si>
    <t>333104特定疾患治療管理料　がん患者指導管理料ロ算定数NDB2020患者数がん課</t>
  </si>
  <si>
    <t>特定疾患治療管理料　がん患者指導管理料ロ
算定数（患者数）</t>
  </si>
  <si>
    <t>333201心のつらさがあるときに、すぐに医療スタッフに相談できると感じている患者の割合</t>
  </si>
  <si>
    <t>333201心のつらさがあるときに、すぐに医療スタッフに相談できると感じている患者の割合患者体験調査平成30年度ーがん課</t>
  </si>
  <si>
    <t>気持ちのつらさに対する支援の利用</t>
  </si>
  <si>
    <t>333202精神心理的な苦痛を抱えるがん患者の割合</t>
  </si>
  <si>
    <t>333202精神心理的な苦痛を抱えるがん患者の割合患者体験調査平成30年度ーがん課</t>
  </si>
  <si>
    <t>333203療養生活の最終段階において、精神心理的な苦痛を抱えるがん患者の割合</t>
  </si>
  <si>
    <t>333203療養生活の最終段階において、精神心理的な苦痛を抱えるがん患者の割合遺族調査令和元～２年ーがん課</t>
  </si>
  <si>
    <t>333204身体的なつらさがある時に、すぐに医療スタッフに相談ができると思う患者の割合</t>
  </si>
  <si>
    <t>333204身体的なつらさがある時に、すぐに医療スタッフに相談ができると思う患者の割合患者体験調査平成30年度ーがん課</t>
  </si>
  <si>
    <t>身体的なつらさに対する支援の利用</t>
  </si>
  <si>
    <t>333205身体的な苦痛を抱えるがん患者の割合</t>
  </si>
  <si>
    <t>333205身体的な苦痛を抱えるがん患者の割合患者体験調査平成30年度ーがん課</t>
  </si>
  <si>
    <t>333206療養生活の最終段階において、身体的な苦痛を抱えるがん患者の割合</t>
  </si>
  <si>
    <t>333206療養生活の最終段階において、身体的な苦痛を抱えるがん患者の割合遺族調査令和元～２年ーがん課</t>
  </si>
  <si>
    <t>334101情報取得や意思疎通に配慮が必要な者に対するマニュアルを作成している拠点病院等の割合</t>
  </si>
  <si>
    <t>334101情報取得や意思疎通に配慮が必要な者に対するマニュアルを作成している拠点病院等の割合現況報告書令和５年ーがん課</t>
  </si>
  <si>
    <t>情報取得や意思疎通に配慮が必要な者に対するマニュアルを作成している拠点病院等の割合</t>
  </si>
  <si>
    <t>障害がある等により情報取得や意思疎通に配慮が必要ながん患者の実態やニーズ、課題を明らかにし、がん検診や医療へのアクセス等の在り方について検討</t>
  </si>
  <si>
    <r>
      <t>情報取得や意思疎通に配慮が必要な者に対するマニュアルを作成している拠点病院</t>
    </r>
    <r>
      <rPr>
        <b/>
        <sz val="15"/>
        <rFont val="Meiryo UI"/>
        <family val="3"/>
        <charset val="128"/>
      </rPr>
      <t>等</t>
    </r>
    <r>
      <rPr>
        <b/>
        <sz val="15"/>
        <rFont val="Meiryo UI"/>
        <family val="3"/>
      </rPr>
      <t>の割合</t>
    </r>
    <rPh sb="0" eb="2">
      <t>ジョウホウ</t>
    </rPh>
    <rPh sb="2" eb="4">
      <t>シュトク</t>
    </rPh>
    <rPh sb="5" eb="7">
      <t>イシ</t>
    </rPh>
    <rPh sb="7" eb="9">
      <t>ソツウ</t>
    </rPh>
    <rPh sb="18" eb="19">
      <t>タイ</t>
    </rPh>
    <rPh sb="27" eb="29">
      <t>サクセイ</t>
    </rPh>
    <rPh sb="33" eb="35">
      <t>キョテン</t>
    </rPh>
    <rPh sb="35" eb="37">
      <t>ビョウイン</t>
    </rPh>
    <rPh sb="37" eb="38">
      <t>トウ</t>
    </rPh>
    <rPh sb="39" eb="41">
      <t>ワリアイ</t>
    </rPh>
    <phoneticPr fontId="3"/>
  </si>
  <si>
    <t>334102拠点病院等で実施した、地域を対象とした、がんに関するセミナー等の開催回数（総数）</t>
  </si>
  <si>
    <t>334102拠点病院等で実施した、地域を対象とした、がんに関するセミナー等の開催回数（総数）現況報告書令和４年ーがん課</t>
  </si>
  <si>
    <t>拠点病院等で実施した、地域を対象とした、がんに関するセミナー等の開催回数（総数）</t>
  </si>
  <si>
    <t>【地方公共団体】がんに対する「偏見」の払拭や正しい理解につながるよう、民間団体や患者団体等と連携し、普及啓発に努める</t>
  </si>
  <si>
    <t>334201がんと診断されてから周囲に不必要な気を遣われている割合</t>
  </si>
  <si>
    <t>334201がんと診断されてから周囲に不必要な気を遣われている割合患者体験調査平成30年度ーがん課</t>
  </si>
  <si>
    <t>がんと診断されてから周囲に不必要な気を遣われている割合</t>
  </si>
  <si>
    <t>がん患者の疎外感の解消</t>
    <rPh sb="2" eb="4">
      <t>カンジャ</t>
    </rPh>
    <rPh sb="9" eb="11">
      <t>カイショウ</t>
    </rPh>
    <phoneticPr fontId="3"/>
  </si>
  <si>
    <t>334202（家族以外の）周囲の人からがんに対する偏見を感じる割合</t>
  </si>
  <si>
    <t>334202（家族以外の）周囲の人からがんに対する偏見を感じる割合患者体験調査平成30年度ーがん課</t>
  </si>
  <si>
    <t>（家族以外の）周囲の人からがんに対する偏見を感じる割合</t>
  </si>
  <si>
    <t>がんに対する偏見の払拭</t>
    <rPh sb="9" eb="11">
      <t>フッショク</t>
    </rPh>
    <phoneticPr fontId="3"/>
  </si>
  <si>
    <t>341101小児がん拠点病院等のがん相談支援センターにおける、小児・AYA世代のがん患者の発育及び療養上の相談への対応・支援のうち、教育に関する相談件数</t>
  </si>
  <si>
    <t>341101小児がん拠点病院等のがん相談支援センターにおける、小児・AYA世代のがん患者の発育及び療養上の相談への対応・支援のうち、教育に関する相談件数現況報告書（小児がん）　 *10　令和４年-がん課</t>
  </si>
  <si>
    <t>小児がん拠点病院等のがん相談支援センターにおける、小児・AYA世代のがん患者の発育及び療養上の相談への対応・支援のうち、教育に関する相談件数</t>
  </si>
  <si>
    <t>現況報告書（小児がん）　 *10　</t>
    <rPh sb="6" eb="8">
      <t>ショウニ</t>
    </rPh>
    <phoneticPr fontId="1"/>
  </si>
  <si>
    <t>医療従事者と教育関係者との連携に努めるとともに、療養中に教育を必要とする患者が適切な教育を受けることのできる環境の整備、就学・復学支援等の体制整備を行う。また、ＩＣＴを活用した遠隔教育について、課題等を明らかにするため、実態把握を行う</t>
  </si>
  <si>
    <t xml:space="preserve">341102国立がん研究センターによる「がん相談支援センター相談員基礎研修」(1)(2)を受講後、国立成育医療研究センターが実施する「小児がん相談員専門研修」を修了し、小児がん拠点病院等に配置されている者の数    </t>
  </si>
  <si>
    <t>341102国立がん研究センターによる「がん相談支援センター相談員基礎研修」(1)(2)を受講後、国立成育医療研究センターが実施する「小児がん相談員専門研修」を修了し、小児がん拠点病院等に配置されている者の数    現況報告書（小児がん）令和４年度-がん課</t>
  </si>
  <si>
    <t xml:space="preserve">国立がん研究センターによる「がん相談支援センター相談員基礎研修」(1)(2)を受講後、国立成育医療研究センターが実施する「小児がん相談員専門研修」を修了し、小児がん拠点病院等に配置されている者の数    </t>
  </si>
  <si>
    <t>341103小児・AYA世代のがんの長期フォローアップに関する研修会参加人数</t>
  </si>
  <si>
    <t>341103小児・AYA世代のがんの長期フォローアップに関する研修会参加人数小児・AYA世代の長期フォロ-アップ体制整備事業事業報告令和４年度-がん課</t>
  </si>
  <si>
    <t>小児・AYA世代のがんの長期フォローアップに関する研修会参加人数</t>
  </si>
  <si>
    <t>小児・AYA世代の長期フォロ-アップ体制整備事業事業報告</t>
  </si>
  <si>
    <t>成人診療科と連携した切れ目ない支援体制が、地域の実情に応じて構築できるよう、患者の健康管理の方法、地域における療養の在り方、再発・二次がん・併存疾患のフォローアップ体制等の医療・支援の在り方について検討</t>
  </si>
  <si>
    <t>341104長期フォローアップ外来を設置している小児がん拠点病院等の数*2</t>
    <rPh sb="18" eb="20">
      <t>セッチ</t>
    </rPh>
    <phoneticPr fontId="3"/>
  </si>
  <si>
    <t>341104長期フォローアップ外来を設置している小児がん拠点病院等の数現況報告書（小児がん）令和４年度-がん課</t>
    <rPh sb="18" eb="20">
      <t>セッチ</t>
    </rPh>
    <phoneticPr fontId="3"/>
  </si>
  <si>
    <t>長期フォローアップ外来を設置している小児がん拠点病院等の数</t>
    <rPh sb="12" eb="14">
      <t>セッチ</t>
    </rPh>
    <phoneticPr fontId="3"/>
  </si>
  <si>
    <t>長期フォローアップ外来を設置している小児がん拠点病院等の数*2</t>
    <rPh sb="12" eb="14">
      <t>セッチ</t>
    </rPh>
    <phoneticPr fontId="3"/>
  </si>
  <si>
    <t xml:space="preserve">341105小児がん拠点病院等のがん相談支援センターにおける、小児・AYA世代のがん患者に対する就労に関する相談件数 </t>
  </si>
  <si>
    <t>341105小児がん拠点病院等のがん相談支援センターにおける、小児・AYA世代のがん患者に対する就労に関する相談件数 現況報告書（小児がん）　*10令和４年-がん課</t>
  </si>
  <si>
    <t xml:space="preserve">小児がん拠点病院等のがん相談支援センターにおける、小児・AYA世代のがん患者に対する就労に関する相談件数 </t>
  </si>
  <si>
    <t>現況報告書（小児がん）　*10</t>
    <rPh sb="6" eb="8">
      <t>ショウニ</t>
    </rPh>
    <phoneticPr fontId="1"/>
  </si>
  <si>
    <t>小児・ＡＹＡ世代のがん経験者の就労における課題の克服に向けて、ハローワークや地域若者サポートステーション等を含む就労支援に関係する機関や患者団体と連携した取組を引き続き推進</t>
  </si>
  <si>
    <t>341106小児がん拠点病院が連携している、小児がんに関する患者団体の数</t>
  </si>
  <si>
    <t>341106小児がん拠点病院が連携している、小児がんに関する患者団体の数現況報告書（小児がん）令和５年-がん課</t>
  </si>
  <si>
    <t>小児がん拠点病院が連携している、小児がんに関する患者団体の数</t>
  </si>
  <si>
    <t>341201治療開始前に教育の支援等について医療スタッフから話があったと回答した人の割合</t>
  </si>
  <si>
    <t>341201治療開始前に教育の支援等について医療スタッフから話があったと回答した人の割合小児患者体験調査令和元年度-がん課</t>
  </si>
  <si>
    <t>治療開始前に教育の支援等について医療スタッフから話があったと回答した人の割合</t>
  </si>
  <si>
    <t>教育支援に関する医療スタッフからの説明の拡充</t>
    <rPh sb="0" eb="2">
      <t>キョウイク</t>
    </rPh>
    <rPh sb="2" eb="4">
      <t>シエン</t>
    </rPh>
    <rPh sb="5" eb="6">
      <t>カン</t>
    </rPh>
    <rPh sb="8" eb="10">
      <t>イリョウ</t>
    </rPh>
    <rPh sb="17" eb="19">
      <t>セツメイ</t>
    </rPh>
    <rPh sb="20" eb="22">
      <t>カクジュウ</t>
    </rPh>
    <phoneticPr fontId="3"/>
  </si>
  <si>
    <t>治療開始前に教育の支援等について医療スタッフから話があったと回答した人の割合</t>
    <rPh sb="0" eb="2">
      <t>チリョウ</t>
    </rPh>
    <rPh sb="2" eb="5">
      <t>カイシマエ</t>
    </rPh>
    <rPh sb="6" eb="8">
      <t>キョウイク</t>
    </rPh>
    <rPh sb="9" eb="11">
      <t>シエン</t>
    </rPh>
    <rPh sb="11" eb="12">
      <t>トウ</t>
    </rPh>
    <rPh sb="16" eb="18">
      <t>イリョウ</t>
    </rPh>
    <rPh sb="24" eb="25">
      <t>ハナシ</t>
    </rPh>
    <rPh sb="30" eb="32">
      <t>カイトウ</t>
    </rPh>
    <rPh sb="34" eb="35">
      <t>ヒト</t>
    </rPh>
    <rPh sb="36" eb="38">
      <t>ワリアイ</t>
    </rPh>
    <phoneticPr fontId="3"/>
  </si>
  <si>
    <t>341202がん治療のため転校・休学・退学したと回答した人のうち、患者の治療中に何らかの就学支援制度を利用したと回答した人の割合</t>
  </si>
  <si>
    <t>341202がん治療のため転校・休学・退学したと回答した人のうち、患者の治療中に何らかの就学支援制度を利用したと回答した人の割合小児患者体験調査令和元年度-がん課</t>
  </si>
  <si>
    <t>がん治療のため転校・休学・退学したと回答した人のうち、患者の治療中に何らかの就学支援制度を利用したと回答した人の割合</t>
  </si>
  <si>
    <t>就学支援制度の利用拡大</t>
    <rPh sb="0" eb="2">
      <t>シュウガク</t>
    </rPh>
    <rPh sb="2" eb="4">
      <t>シエン</t>
    </rPh>
    <rPh sb="4" eb="6">
      <t>セイド</t>
    </rPh>
    <rPh sb="7" eb="9">
      <t>リヨウ</t>
    </rPh>
    <rPh sb="9" eb="11">
      <t>カクダイ</t>
    </rPh>
    <phoneticPr fontId="3"/>
  </si>
  <si>
    <t>がん治療のため転校・休学・退学したと回答した人のうち、患者の治療中に何らかの就学支援制度を利用したと回答した人の割合</t>
    <rPh sb="2" eb="4">
      <t>チリョウ</t>
    </rPh>
    <rPh sb="7" eb="9">
      <t>テンコウ</t>
    </rPh>
    <rPh sb="10" eb="12">
      <t>キュウガク</t>
    </rPh>
    <rPh sb="13" eb="15">
      <t>タイガク</t>
    </rPh>
    <rPh sb="18" eb="20">
      <t>カイトウ</t>
    </rPh>
    <rPh sb="22" eb="23">
      <t>ヒト</t>
    </rPh>
    <rPh sb="27" eb="29">
      <t>カンジャ</t>
    </rPh>
    <rPh sb="30" eb="33">
      <t>チリョウチュウ</t>
    </rPh>
    <rPh sb="34" eb="35">
      <t>ナン</t>
    </rPh>
    <rPh sb="38" eb="40">
      <t>シュウガク</t>
    </rPh>
    <rPh sb="40" eb="42">
      <t>シエン</t>
    </rPh>
    <rPh sb="42" eb="44">
      <t>セイド</t>
    </rPh>
    <rPh sb="45" eb="47">
      <t>リヨウ</t>
    </rPh>
    <rPh sb="50" eb="52">
      <t>カイトウ</t>
    </rPh>
    <rPh sb="54" eb="55">
      <t>ヒト</t>
    </rPh>
    <rPh sb="56" eb="58">
      <t>ワリアイ</t>
    </rPh>
    <phoneticPr fontId="3"/>
  </si>
  <si>
    <t>341203治療中に学校や教育関係者から治療と教育の両立に関する支援を受けた家族の割合</t>
  </si>
  <si>
    <t>341203治療中に学校や教育関係者から治療と教育の両立に関する支援を受けた家族の割合小児患者体験調査令和元年度-がん課</t>
  </si>
  <si>
    <t>治療中に学校や教育関係者から治療と教育の両立に関する支援を受けた家族の割合</t>
  </si>
  <si>
    <t>がん治療と教育の両立</t>
    <rPh sb="2" eb="4">
      <t>チリョウ</t>
    </rPh>
    <rPh sb="5" eb="7">
      <t>キョウイク</t>
    </rPh>
    <rPh sb="8" eb="10">
      <t>リョウリツ</t>
    </rPh>
    <phoneticPr fontId="3"/>
  </si>
  <si>
    <t>治療中に学校や教育関係者から治療と教育の両立に関する支援を受けた家族の割合</t>
    <rPh sb="0" eb="3">
      <t>チリョウチュウ</t>
    </rPh>
    <rPh sb="4" eb="6">
      <t>ガッコウ</t>
    </rPh>
    <rPh sb="7" eb="9">
      <t>キョウイク</t>
    </rPh>
    <rPh sb="9" eb="12">
      <t>カンケイシャ</t>
    </rPh>
    <rPh sb="14" eb="16">
      <t>チリョウ</t>
    </rPh>
    <rPh sb="17" eb="19">
      <t>キョウイク</t>
    </rPh>
    <rPh sb="20" eb="22">
      <t>リョウリツ</t>
    </rPh>
    <rPh sb="23" eb="24">
      <t>カン</t>
    </rPh>
    <rPh sb="26" eb="28">
      <t>シエン</t>
    </rPh>
    <rPh sb="29" eb="30">
      <t>ウ</t>
    </rPh>
    <rPh sb="32" eb="34">
      <t>カゾク</t>
    </rPh>
    <rPh sb="35" eb="37">
      <t>ワリアイ</t>
    </rPh>
    <phoneticPr fontId="3"/>
  </si>
  <si>
    <t>341204長期フォローアップについて知っていると回答した人の割合</t>
  </si>
  <si>
    <t>341204長期フォローアップについて知っていると回答した人の割合小児患者体験調査令和元年度-がん課</t>
  </si>
  <si>
    <t>長期フォローアップについて知っていると回答した人の割合</t>
  </si>
  <si>
    <t>長期フォローアップの認知度向上</t>
    <rPh sb="0" eb="2">
      <t>チョウキ</t>
    </rPh>
    <rPh sb="10" eb="13">
      <t>ニンチド</t>
    </rPh>
    <rPh sb="13" eb="15">
      <t>コウジョウ</t>
    </rPh>
    <phoneticPr fontId="3"/>
  </si>
  <si>
    <t>長期フォローアップについて知っていると回答した人の割合</t>
    <rPh sb="0" eb="2">
      <t>チョウキ</t>
    </rPh>
    <rPh sb="13" eb="14">
      <t>シ</t>
    </rPh>
    <rPh sb="19" eb="21">
      <t>カイトウ</t>
    </rPh>
    <rPh sb="23" eb="24">
      <t>ヒト</t>
    </rPh>
    <rPh sb="25" eb="27">
      <t>ワリアイ</t>
    </rPh>
    <phoneticPr fontId="3"/>
  </si>
  <si>
    <t>341205治療開始前に、就労継続について説明を受けたがん患者の割合</t>
  </si>
  <si>
    <t>341205治療開始前に、就労継続について説明を受けたがん患者の割合患者体験調査＜若年がん患者のみ＞平成30年度-がん課</t>
  </si>
  <si>
    <t>患者体験調査＜若年がん患者のみ＞</t>
    <rPh sb="0" eb="2">
      <t>カンジャ</t>
    </rPh>
    <rPh sb="2" eb="4">
      <t>タイケン</t>
    </rPh>
    <rPh sb="4" eb="6">
      <t>チョウサ</t>
    </rPh>
    <phoneticPr fontId="1"/>
  </si>
  <si>
    <t>医療者側からの就労支援（説明）の拡充</t>
    <rPh sb="0" eb="3">
      <t>イリョウシャ</t>
    </rPh>
    <rPh sb="3" eb="4">
      <t>ガワ</t>
    </rPh>
    <rPh sb="7" eb="9">
      <t>シュウロウ</t>
    </rPh>
    <rPh sb="9" eb="11">
      <t>シエン</t>
    </rPh>
    <rPh sb="12" eb="14">
      <t>セツメイ</t>
    </rPh>
    <rPh sb="16" eb="18">
      <t>カクジュウ</t>
    </rPh>
    <phoneticPr fontId="3"/>
  </si>
  <si>
    <t>治療開始前に、就労継続について説明を受けたがん患者の割合</t>
    <rPh sb="0" eb="2">
      <t>チリョウ</t>
    </rPh>
    <rPh sb="2" eb="5">
      <t>カイシマエ</t>
    </rPh>
    <rPh sb="7" eb="9">
      <t>シュウロウ</t>
    </rPh>
    <rPh sb="9" eb="11">
      <t>ケイゾク</t>
    </rPh>
    <rPh sb="15" eb="17">
      <t>セツメイ</t>
    </rPh>
    <rPh sb="18" eb="19">
      <t>ウ</t>
    </rPh>
    <rPh sb="23" eb="25">
      <t>カンジャ</t>
    </rPh>
    <rPh sb="26" eb="28">
      <t>ワリアイ</t>
    </rPh>
    <phoneticPr fontId="3"/>
  </si>
  <si>
    <t>341206つらい症状には速やかに対応してくれたと思うと回答した人の割合</t>
  </si>
  <si>
    <t>341206つらい症状には速やかに対応してくれたと思うと回答した人の割合小児患者体験調査平成30年度、令和元年度-がん課</t>
  </si>
  <si>
    <t>つらい症状には速やかに対応してくれたと思うと回答した人の割合</t>
  </si>
  <si>
    <r>
      <rPr>
        <strike/>
        <sz val="11"/>
        <color rgb="FFFF0000"/>
        <rFont val="Meiryo UI"/>
        <family val="3"/>
        <charset val="128"/>
      </rPr>
      <t>平成30年度、</t>
    </r>
    <r>
      <rPr>
        <sz val="11"/>
        <color rgb="FFFF0000"/>
        <rFont val="Meiryo UI"/>
        <family val="3"/>
        <charset val="128"/>
      </rPr>
      <t>令和元年度</t>
    </r>
    <rPh sb="0" eb="2">
      <t>ヘイセイ</t>
    </rPh>
    <rPh sb="4" eb="6">
      <t>ネンド</t>
    </rPh>
    <rPh sb="7" eb="9">
      <t>レイワ</t>
    </rPh>
    <rPh sb="9" eb="11">
      <t>ガンネン</t>
    </rPh>
    <rPh sb="11" eb="12">
      <t>ド</t>
    </rPh>
    <phoneticPr fontId="3"/>
  </si>
  <si>
    <t>つらい症状への速やかな対応改善</t>
    <rPh sb="3" eb="5">
      <t>ショウジョウ</t>
    </rPh>
    <rPh sb="7" eb="8">
      <t>スミ</t>
    </rPh>
    <rPh sb="11" eb="13">
      <t>タイオウ</t>
    </rPh>
    <rPh sb="13" eb="15">
      <t>カイゼン</t>
    </rPh>
    <phoneticPr fontId="3"/>
  </si>
  <si>
    <t>つらい症状には速やかに対応してくれたと思うと回答した人の割合</t>
    <rPh sb="3" eb="5">
      <t>ショウジョウ</t>
    </rPh>
    <rPh sb="7" eb="8">
      <t>スミ</t>
    </rPh>
    <rPh sb="11" eb="13">
      <t>タイオウ</t>
    </rPh>
    <rPh sb="19" eb="20">
      <t>オモ</t>
    </rPh>
    <rPh sb="22" eb="24">
      <t>カイトウ</t>
    </rPh>
    <rPh sb="26" eb="27">
      <t>ヒト</t>
    </rPh>
    <rPh sb="28" eb="30">
      <t>ワリアイ</t>
    </rPh>
    <phoneticPr fontId="3"/>
  </si>
  <si>
    <t>342101当該がん医療圏において、地域の医療機関や在宅療養支援診療所等の医療・介護従事者とがんに関する医療提供体制や社会的支援、緩和ケアについて情報を共有し、役割分担や支援等について検討を行っている拠点病院等の割合</t>
  </si>
  <si>
    <t>342101当該がん医療圏において、地域の医療機関や在宅療養支援診療所等の医療・介護従事者とがんに関する医療提供体制や社会的支援、緩和ケアについて情報を共有し、役割分担や支援等について検討を行っている拠点病院等の割合現況報告書令和４年度-がん課</t>
  </si>
  <si>
    <t>【拠点病院等】地域の医療機関やかかりつけ医、在宅療養支援診療所、訪問看護事業所等の医療・介護を担う機関、関係団体、地方公共団体等と連携し、患者やその家族等の療養生活を支えるための体制を整備するとともに、地域における課題について検討</t>
    <rPh sb="7" eb="9">
      <t>チイキ</t>
    </rPh>
    <phoneticPr fontId="3"/>
  </si>
  <si>
    <t>342102介護支援等連携指導料の算定数（がん患者に限定）（算定回数）</t>
  </si>
  <si>
    <t>342102介護支援等連携指導料の算定数（がん患者に限定）NDB2020算定回数がん課</t>
  </si>
  <si>
    <t>介護支援等連携指導料の算定数（がん患者に限定）</t>
  </si>
  <si>
    <r>
      <t>介護支援等連携指導料の算定数</t>
    </r>
    <r>
      <rPr>
        <sz val="11"/>
        <color theme="1"/>
        <rFont val="Yu Gothic UI Semibold"/>
        <family val="3"/>
        <charset val="128"/>
      </rPr>
      <t>（がん患者に限定）</t>
    </r>
    <r>
      <rPr>
        <sz val="15"/>
        <color theme="1"/>
        <rFont val="Yu Gothic UI Semibold"/>
        <family val="3"/>
        <charset val="128"/>
      </rPr>
      <t>（算定回数）</t>
    </r>
    <rPh sb="0" eb="2">
      <t>カイゴ</t>
    </rPh>
    <rPh sb="2" eb="4">
      <t>シエン</t>
    </rPh>
    <rPh sb="4" eb="5">
      <t>トウ</t>
    </rPh>
    <rPh sb="5" eb="7">
      <t>レンケイ</t>
    </rPh>
    <rPh sb="7" eb="10">
      <t>シドウリョウ</t>
    </rPh>
    <rPh sb="11" eb="13">
      <t>サンテイ</t>
    </rPh>
    <rPh sb="13" eb="14">
      <t>スウ</t>
    </rPh>
    <rPh sb="17" eb="19">
      <t>カンジャ</t>
    </rPh>
    <rPh sb="20" eb="22">
      <t>ゲンテイ</t>
    </rPh>
    <rPh sb="24" eb="26">
      <t>サンテイ</t>
    </rPh>
    <rPh sb="26" eb="28">
      <t>カイスウ</t>
    </rPh>
    <phoneticPr fontId="3"/>
  </si>
  <si>
    <t>342102介護支援等連携指導料の算定数（がん患者に限定）（患者数）</t>
  </si>
  <si>
    <t>342102介護支援等連携指導料の算定数（がん患者に限定）NDB2020患者数がん課</t>
  </si>
  <si>
    <r>
      <t>介護支援等連携指導料の算定数</t>
    </r>
    <r>
      <rPr>
        <sz val="11"/>
        <color theme="1"/>
        <rFont val="Yu Gothic UI Semibold"/>
        <family val="3"/>
        <charset val="128"/>
      </rPr>
      <t>（がん患者に限定）</t>
    </r>
    <r>
      <rPr>
        <sz val="15"/>
        <color theme="1"/>
        <rFont val="Yu Gothic UI Semibold"/>
        <family val="3"/>
        <charset val="128"/>
      </rPr>
      <t>（患者数）</t>
    </r>
    <rPh sb="0" eb="2">
      <t>カイゴ</t>
    </rPh>
    <rPh sb="2" eb="4">
      <t>シエン</t>
    </rPh>
    <rPh sb="4" eb="5">
      <t>トウ</t>
    </rPh>
    <rPh sb="5" eb="7">
      <t>レンケイ</t>
    </rPh>
    <rPh sb="7" eb="10">
      <t>シドウリョウ</t>
    </rPh>
    <rPh sb="11" eb="13">
      <t>サンテイ</t>
    </rPh>
    <rPh sb="13" eb="14">
      <t>スウ</t>
    </rPh>
    <rPh sb="17" eb="19">
      <t>カンジャ</t>
    </rPh>
    <rPh sb="20" eb="22">
      <t>ゲンテイ</t>
    </rPh>
    <rPh sb="24" eb="27">
      <t>カンジャスウ</t>
    </rPh>
    <phoneticPr fontId="3"/>
  </si>
  <si>
    <t>342103退院時共同指導料１の算定数（がん患者に限定）（算定回数）</t>
  </si>
  <si>
    <t>342103退院時共同指導料１の算定数（がん患者に限定）NDB2020算定回数がん課</t>
  </si>
  <si>
    <t>退院時共同指導料１の算定数（がん患者に限定）</t>
  </si>
  <si>
    <r>
      <t>退院時共同指導料１の算定数</t>
    </r>
    <r>
      <rPr>
        <b/>
        <sz val="11"/>
        <color theme="1"/>
        <rFont val="Yu Gothic UI Semibold"/>
        <family val="3"/>
        <charset val="128"/>
      </rPr>
      <t>（がん患者に限定）</t>
    </r>
    <r>
      <rPr>
        <b/>
        <sz val="16"/>
        <color theme="1"/>
        <rFont val="Yu Gothic UI Semibold"/>
        <family val="3"/>
        <charset val="128"/>
      </rPr>
      <t>（算定回数）</t>
    </r>
    <rPh sb="0" eb="3">
      <t>タイインジ</t>
    </rPh>
    <rPh sb="3" eb="5">
      <t>キョウドウ</t>
    </rPh>
    <rPh sb="5" eb="8">
      <t>シドウリョウ</t>
    </rPh>
    <rPh sb="10" eb="12">
      <t>サンテイ</t>
    </rPh>
    <rPh sb="12" eb="13">
      <t>スウ</t>
    </rPh>
    <phoneticPr fontId="3"/>
  </si>
  <si>
    <t>342103退院時共同指導料１の算定数（がん患者に限定）（患者数）</t>
  </si>
  <si>
    <t>342103退院時共同指導料１の算定数（がん患者に限定）NDB2020患者数がん課</t>
  </si>
  <si>
    <r>
      <t>退院時共同指導料１の算定数</t>
    </r>
    <r>
      <rPr>
        <b/>
        <sz val="11"/>
        <color theme="1"/>
        <rFont val="Yu Gothic UI Semibold"/>
        <family val="3"/>
        <charset val="128"/>
      </rPr>
      <t>（がん患者に限定）</t>
    </r>
    <r>
      <rPr>
        <b/>
        <sz val="15"/>
        <color theme="1"/>
        <rFont val="Yu Gothic UI Semibold"/>
        <family val="3"/>
        <charset val="128"/>
      </rPr>
      <t>（患者数）</t>
    </r>
    <rPh sb="0" eb="3">
      <t>タイインジ</t>
    </rPh>
    <rPh sb="3" eb="5">
      <t>キョウドウ</t>
    </rPh>
    <rPh sb="5" eb="8">
      <t>シドウリョウ</t>
    </rPh>
    <rPh sb="10" eb="12">
      <t>サンテイ</t>
    </rPh>
    <rPh sb="12" eb="13">
      <t>スウ</t>
    </rPh>
    <phoneticPr fontId="3"/>
  </si>
  <si>
    <t>342104意思決定能力を含む機能評価を行い、各種ガイドラインに沿って、個別の状況を踏まえた対応をしている拠点病院等の割合</t>
  </si>
  <si>
    <t>342104意思決定能力を含む機能評価を行い、各種ガイドラインに沿って、個別の状況を踏まえた対応をしている拠点病院等の割合現況報告書令和４年度-がん課</t>
  </si>
  <si>
    <t>高齢のがん患者の、人生の最終段階における療養場所等の選択に関する意思決定を支援するための方策について検討</t>
  </si>
  <si>
    <t>意思決定能力を含む機能評価を行い、各種ガイドラインに沿って、個別の状況を踏まえた対応をしている拠点病院等の割合</t>
    <rPh sb="51" eb="52">
      <t>トウ</t>
    </rPh>
    <phoneticPr fontId="3"/>
  </si>
  <si>
    <t>342201介護をしたことで、全体的に負担感が大きかったと回答した割合</t>
  </si>
  <si>
    <t>342201介護をしたことで、全体的に負担感が大きかったと回答した割合遺族調査のサブグル-プ解析（仮）*9令和元～２年-がん課</t>
  </si>
  <si>
    <t>介護をしたことで、全体的に負担感が大きかったと回答した割合</t>
  </si>
  <si>
    <t>家族の介護負担感の軽減</t>
    <rPh sb="0" eb="2">
      <t>カゾク</t>
    </rPh>
    <rPh sb="3" eb="5">
      <t>カイゴ</t>
    </rPh>
    <rPh sb="5" eb="8">
      <t>フタンカン</t>
    </rPh>
    <rPh sb="9" eb="11">
      <t>ケイゲン</t>
    </rPh>
    <phoneticPr fontId="3"/>
  </si>
  <si>
    <t>介護をしたことで、全体的に負担感が大きかったと回答した割合</t>
    <rPh sb="23" eb="25">
      <t>カイトウ</t>
    </rPh>
    <rPh sb="27" eb="29">
      <t>ワリアイ</t>
    </rPh>
    <phoneticPr fontId="3"/>
  </si>
  <si>
    <t>342202医師・看護師・介護職員など医療者同士の連携はよかったと回答した割合</t>
  </si>
  <si>
    <t>342202医師・看護師・介護職員など医療者同士の連携はよかったと回答した割合遺族調査のサブグル-プ解析（仮）*9令和元～２年-がん課</t>
  </si>
  <si>
    <t>医師・看護師・介護職員など医療者同士の連携はよかったと回答した割合</t>
  </si>
  <si>
    <t>遺族調査のサブグル-プ解析（仮）*9</t>
  </si>
  <si>
    <t>死亡場所で患者が受けた医療の構造・プロセスの改善</t>
    <rPh sb="0" eb="2">
      <t>シボウ</t>
    </rPh>
    <rPh sb="2" eb="4">
      <t>バショ</t>
    </rPh>
    <rPh sb="5" eb="7">
      <t>カンジャ</t>
    </rPh>
    <rPh sb="8" eb="9">
      <t>ウ</t>
    </rPh>
    <rPh sb="11" eb="13">
      <t>イリョウ</t>
    </rPh>
    <rPh sb="14" eb="16">
      <t>コウゾウ</t>
    </rPh>
    <rPh sb="22" eb="24">
      <t>カイゼン</t>
    </rPh>
    <phoneticPr fontId="3"/>
  </si>
  <si>
    <t>医師・看護師・介護職員など医療者同士の連携はよかったと回答した割合</t>
    <rPh sb="0" eb="2">
      <t>イシ</t>
    </rPh>
    <rPh sb="3" eb="6">
      <t>カンゴシ</t>
    </rPh>
    <rPh sb="7" eb="9">
      <t>カイゴ</t>
    </rPh>
    <rPh sb="9" eb="11">
      <t>ショクイン</t>
    </rPh>
    <rPh sb="13" eb="16">
      <t>イリョウシャ</t>
    </rPh>
    <rPh sb="16" eb="18">
      <t>ドウシ</t>
    </rPh>
    <rPh sb="19" eb="21">
      <t>レンケイ</t>
    </rPh>
    <rPh sb="27" eb="29">
      <t>カイトウ</t>
    </rPh>
    <rPh sb="31" eb="33">
      <t>ワリアイ</t>
    </rPh>
    <phoneticPr fontId="3"/>
  </si>
  <si>
    <t>342203患者と医師間で最期の療養場所に関する話し合いがあったと回答した割合</t>
  </si>
  <si>
    <t>342203患者と医師間で最期の療養場所に関する話し合いがあったと回答した割合遺族調査のサブグル-プ解析（仮）*9令和元～２年-がん課</t>
  </si>
  <si>
    <t>患者と医師間で最期の療養場所に関する話し合いがあったと回答した割合</t>
  </si>
  <si>
    <t>最後の療養場所の希望や医療に関する話し合いの充実</t>
    <rPh sb="0" eb="2">
      <t>サイゴ</t>
    </rPh>
    <rPh sb="3" eb="5">
      <t>リョウヨウ</t>
    </rPh>
    <rPh sb="5" eb="7">
      <t>バショ</t>
    </rPh>
    <rPh sb="8" eb="10">
      <t>キボウ</t>
    </rPh>
    <rPh sb="11" eb="13">
      <t>イリョウ</t>
    </rPh>
    <rPh sb="14" eb="15">
      <t>カン</t>
    </rPh>
    <rPh sb="17" eb="18">
      <t>ハナ</t>
    </rPh>
    <rPh sb="19" eb="20">
      <t>ア</t>
    </rPh>
    <rPh sb="22" eb="24">
      <t>ジュウジツ</t>
    </rPh>
    <phoneticPr fontId="3"/>
  </si>
  <si>
    <t>患者と医師間で最期の療養場所に関する話し合いがあったと回答した割合</t>
    <rPh sb="0" eb="2">
      <t>カンジャ</t>
    </rPh>
    <rPh sb="3" eb="6">
      <t>イシカン</t>
    </rPh>
    <rPh sb="7" eb="9">
      <t>サイゴ</t>
    </rPh>
    <rPh sb="10" eb="12">
      <t>リョウヨウ</t>
    </rPh>
    <rPh sb="12" eb="14">
      <t>バショ</t>
    </rPh>
    <rPh sb="15" eb="16">
      <t>カン</t>
    </rPh>
    <rPh sb="18" eb="19">
      <t>ハナ</t>
    </rPh>
    <rPh sb="20" eb="21">
      <t>ア</t>
    </rPh>
    <rPh sb="27" eb="29">
      <t>カイトウ</t>
    </rPh>
    <rPh sb="31" eb="33">
      <t>ワリアイ</t>
    </rPh>
    <phoneticPr fontId="3"/>
  </si>
  <si>
    <t>410101「革新的がん医療実用化研究事業」事後評価　大変優れている（計画を超えて大変進捗）</t>
  </si>
  <si>
    <t>410101「革新的がん医療実用化研究事業」事後評価AMED令和４年度大変優れている（計画を超えて大変進捗）がん課</t>
  </si>
  <si>
    <t>「革新的がん医療実用化研究事業」事後評価</t>
  </si>
  <si>
    <t>AMED</t>
  </si>
  <si>
    <t>大変優れている（計画を超えて大変進捗）</t>
  </si>
  <si>
    <t>研究</t>
  </si>
  <si>
    <t>【AMED】基礎的な研究から実用化に向けた研究までを一体的に推進するため、有望な基礎研究の成果の厳選及び医薬品・医療機器の開発と企業導出を速やかに行うための取組を引き続き推進</t>
  </si>
  <si>
    <t>「革新的がん医療実用化研究事業」事後評価　大変優れている（計画を超えて大変進捗）</t>
    <rPh sb="1" eb="3">
      <t>カクシン</t>
    </rPh>
    <rPh sb="3" eb="4">
      <t>テキ</t>
    </rPh>
    <rPh sb="6" eb="8">
      <t>イリョウ</t>
    </rPh>
    <rPh sb="8" eb="11">
      <t>ジツヨウカ</t>
    </rPh>
    <rPh sb="11" eb="13">
      <t>ケンキュウ</t>
    </rPh>
    <rPh sb="13" eb="15">
      <t>ジギョウ</t>
    </rPh>
    <rPh sb="16" eb="18">
      <t>ジゴ</t>
    </rPh>
    <rPh sb="18" eb="20">
      <t>ヒョウカ</t>
    </rPh>
    <phoneticPr fontId="3"/>
  </si>
  <si>
    <t>410101「革新的がん医療実用化研究事業」事後評価　優れている（計画を超えて進捗）</t>
  </si>
  <si>
    <t>410101「革新的がん医療実用化研究事業」事後評価AMED令和４年度優れている（計画を超えて進捗）がん課</t>
  </si>
  <si>
    <t>優れている（計画を超えて進捗）</t>
  </si>
  <si>
    <t>「革新的がん医療実用化研究事業」事後評価　優れている（計画を超えて進捗）</t>
    <rPh sb="1" eb="3">
      <t>カクシン</t>
    </rPh>
    <rPh sb="3" eb="4">
      <t>テキ</t>
    </rPh>
    <rPh sb="6" eb="8">
      <t>イリョウ</t>
    </rPh>
    <rPh sb="8" eb="11">
      <t>ジツヨウカ</t>
    </rPh>
    <rPh sb="11" eb="13">
      <t>ケンキュウ</t>
    </rPh>
    <rPh sb="13" eb="15">
      <t>ジギョウ</t>
    </rPh>
    <rPh sb="16" eb="18">
      <t>ジゴ</t>
    </rPh>
    <rPh sb="18" eb="20">
      <t>ヒョウカ</t>
    </rPh>
    <phoneticPr fontId="3"/>
  </si>
  <si>
    <t>410101「革新的がん医療実用化研究事業」事後評価　良い（計画どおり進捗）</t>
  </si>
  <si>
    <t>410101「革新的がん医療実用化研究事業」事後評価AMED令和４年度良い（計画どおり進捗）がん課</t>
  </si>
  <si>
    <t>良い（計画どおり進捗）</t>
  </si>
  <si>
    <t>「革新的がん医療実用化研究事業」事後評価　良い（計画どおり進捗）</t>
    <rPh sb="1" eb="3">
      <t>カクシン</t>
    </rPh>
    <rPh sb="3" eb="4">
      <t>テキ</t>
    </rPh>
    <rPh sb="6" eb="8">
      <t>イリョウ</t>
    </rPh>
    <rPh sb="8" eb="11">
      <t>ジツヨウカ</t>
    </rPh>
    <rPh sb="11" eb="13">
      <t>ケンキュウ</t>
    </rPh>
    <rPh sb="13" eb="15">
      <t>ジギョウ</t>
    </rPh>
    <rPh sb="16" eb="18">
      <t>ジゴ</t>
    </rPh>
    <rPh sb="18" eb="20">
      <t>ヒョウカ</t>
    </rPh>
    <phoneticPr fontId="3"/>
  </si>
  <si>
    <t>410101「革新的がん医療実用化研究事業」事後評価　やや良い（計画どおりに進捗していない部分があるが、概ね計画どおりに進捗）</t>
  </si>
  <si>
    <t>410101「革新的がん医療実用化研究事業」事後評価AMED令和４年度やや良い（計画どおりに進捗していない部分があるが、概ね計画どおりに進捗）がん課</t>
  </si>
  <si>
    <t>やや良い（計画どおりに進捗していない部分があるが、概ね計画どおりに進捗）</t>
  </si>
  <si>
    <t>「革新的がん医療実用化研究事業」事後評価　やや良い（計画どおりに進捗していない部分があるが、概ね計画どおりに進捗）</t>
    <rPh sb="1" eb="3">
      <t>カクシン</t>
    </rPh>
    <rPh sb="3" eb="4">
      <t>テキ</t>
    </rPh>
    <rPh sb="6" eb="8">
      <t>イリョウ</t>
    </rPh>
    <rPh sb="8" eb="11">
      <t>ジツヨウカ</t>
    </rPh>
    <rPh sb="11" eb="13">
      <t>ケンキュウ</t>
    </rPh>
    <rPh sb="13" eb="15">
      <t>ジギョウ</t>
    </rPh>
    <rPh sb="16" eb="18">
      <t>ジゴ</t>
    </rPh>
    <rPh sb="18" eb="20">
      <t>ヒョウカ</t>
    </rPh>
    <phoneticPr fontId="3"/>
  </si>
  <si>
    <t>410101「革新的がん医療実用化研究事業」事後評価　良いとも悪いともいえない（計画どおりに進捗していない部分がある）</t>
  </si>
  <si>
    <t>410101「革新的がん医療実用化研究事業」事後評価AMED令和４年度良いとも悪いともいえない（計画どおりに進捗していない部分がある）がん課</t>
  </si>
  <si>
    <t>良いとも悪いともいえない（計画どおりに進捗していない部分がある）</t>
  </si>
  <si>
    <t>「革新的がん医療実用化研究事業」事後評価　良いとも悪いともいえない（計画どおりに進捗していない部分がある）</t>
    <rPh sb="1" eb="3">
      <t>カクシン</t>
    </rPh>
    <rPh sb="3" eb="4">
      <t>テキ</t>
    </rPh>
    <rPh sb="6" eb="8">
      <t>イリョウ</t>
    </rPh>
    <rPh sb="8" eb="11">
      <t>ジツヨウカ</t>
    </rPh>
    <rPh sb="11" eb="13">
      <t>ケンキュウ</t>
    </rPh>
    <rPh sb="13" eb="15">
      <t>ジギョウ</t>
    </rPh>
    <rPh sb="16" eb="18">
      <t>ジゴ</t>
    </rPh>
    <rPh sb="18" eb="20">
      <t>ヒョウカ</t>
    </rPh>
    <phoneticPr fontId="3"/>
  </si>
  <si>
    <t>410102日本臨床研究実施計画・研究概要公開システム（jRCT）に登録されたゲノム変異にもとづくがんを対象とした臨床研究の数　</t>
  </si>
  <si>
    <t>410102日本臨床研究実施計画・研究概要公開システム（jRCT）に登録されたゲノム変異にもとづくがんを対象とした臨床研究の数　jRCT、AMED			令和４年度ーがん課</t>
  </si>
  <si>
    <t>日本臨床研究実施計画・研究概要公開システム（jRCT）に登録されたゲノム変異にもとづくがんを対象とした臨床研究の数　</t>
  </si>
  <si>
    <t xml:space="preserve">jRCT、AMED			</t>
  </si>
  <si>
    <t>「全ゲノム解析等実行計画2022」を着実に進め、ゲノム情報等により、患者等に不利益が生じないよう留意しつつ、新たな予防・早期発見法等の開発を含めた患者還元や、がんや難病に係る研究・創薬への利活用等を推進</t>
  </si>
  <si>
    <t>410103日本臨床研究実施計画・研究概要公開システム（jRCT）に登録されたAMED疾患領域（がん）の研究数</t>
  </si>
  <si>
    <t>410103日本臨床研究実施計画・研究概要公開システム（jRCT）に登録されたAMED疾患領域（がん）の研究数jRCT、AMED			令和４年度ーがん課</t>
  </si>
  <si>
    <t>日本臨床研究実施計画・研究概要公開システム（jRCT）に登録されたAMED疾患領域（がん）の研究数</t>
  </si>
  <si>
    <t>本基本計画における各分野の政策課題の解決に資する研究を推進</t>
  </si>
  <si>
    <t>410104厚労科研の採択課題における事後評価の平均</t>
  </si>
  <si>
    <t>410104厚労科研の採択課題における事後評価の平均厚生労働省調べ令和４年度ーがん課</t>
  </si>
  <si>
    <t>厚労科研の採択課題における事後評価の平均</t>
  </si>
  <si>
    <t>厚労科研の採択課題における事後評価の平均</t>
    <rPh sb="0" eb="2">
      <t>コウロウ</t>
    </rPh>
    <rPh sb="2" eb="4">
      <t>カケン</t>
    </rPh>
    <rPh sb="5" eb="7">
      <t>サイタク</t>
    </rPh>
    <rPh sb="7" eb="9">
      <t>カダイ</t>
    </rPh>
    <rPh sb="13" eb="15">
      <t>ジゴ</t>
    </rPh>
    <rPh sb="15" eb="17">
      <t>ヒョウカ</t>
    </rPh>
    <rPh sb="18" eb="20">
      <t>ヘイキン</t>
    </rPh>
    <phoneticPr fontId="3"/>
  </si>
  <si>
    <t>410105「がん政策研究事業」成果に関する評価</t>
  </si>
  <si>
    <t>410105「がん政策研究事業」成果に関する評価厚生労働省調べ令和４年度ーがん課</t>
  </si>
  <si>
    <t>「がん政策研究事業」成果に関する評価</t>
  </si>
  <si>
    <t>「がん政策研究事業」成果に関する評価</t>
    <rPh sb="3" eb="5">
      <t>セイサク</t>
    </rPh>
    <rPh sb="5" eb="7">
      <t>ケンキュウ</t>
    </rPh>
    <rPh sb="7" eb="9">
      <t>ジギョウ</t>
    </rPh>
    <rPh sb="10" eb="12">
      <t>セイカ</t>
    </rPh>
    <rPh sb="13" eb="14">
      <t>カン</t>
    </rPh>
    <rPh sb="16" eb="18">
      <t>ヒョウカ</t>
    </rPh>
    <phoneticPr fontId="3"/>
  </si>
  <si>
    <t>410201CSO(Common Scientific Outline)分類別・部位別論文数、引用数</t>
  </si>
  <si>
    <t>410201CSO(Common Scientific Outline)分類別・部位別論文数、引用数論文デ-タベ-ス Dimensions　（PRIMO）令和４年度ーがん課</t>
  </si>
  <si>
    <t>CSO(Common Scientific Outline)分類別・部位別論文数、引用数</t>
  </si>
  <si>
    <t>論文デ-タベ-ス Dimensions　（PRIMO）</t>
    <rPh sb="0" eb="2">
      <t>ロンブン</t>
    </rPh>
    <phoneticPr fontId="1"/>
  </si>
  <si>
    <t>がん研究論文数、引用数の増加</t>
    <rPh sb="2" eb="4">
      <t>ケンキュウ</t>
    </rPh>
    <rPh sb="4" eb="6">
      <t>ロンブン</t>
    </rPh>
    <rPh sb="6" eb="7">
      <t>スウ</t>
    </rPh>
    <rPh sb="8" eb="10">
      <t>インヨウ</t>
    </rPh>
    <rPh sb="10" eb="11">
      <t>スウ</t>
    </rPh>
    <rPh sb="12" eb="14">
      <t>ゾウカ</t>
    </rPh>
    <phoneticPr fontId="3"/>
  </si>
  <si>
    <t>CSO(Common Scientific Outline)分類別・部位別論文数、引用数</t>
    <rPh sb="30" eb="33">
      <t>ブンルイベツ</t>
    </rPh>
    <rPh sb="34" eb="37">
      <t>ブイベツ</t>
    </rPh>
    <rPh sb="37" eb="40">
      <t>ロンブンスウ</t>
    </rPh>
    <rPh sb="41" eb="44">
      <t>インヨウスウ</t>
    </rPh>
    <phoneticPr fontId="3"/>
  </si>
  <si>
    <t>410202（AMEDにおけるがんに関する）研究成果を活用した臨床試験・治験への移行数</t>
  </si>
  <si>
    <t>410202（AMEDにおけるがんに関する）研究成果を活用した臨床試験・治験への移行数AMED令和４年度ーがん課</t>
  </si>
  <si>
    <t>（AMEDにおけるがんに関する）研究成果を活用した臨床試験・治験への移行数</t>
  </si>
  <si>
    <t>基礎的研究成果として日常診療への導入を目指して推進される医療技術数の増加</t>
  </si>
  <si>
    <t>410203（AMEDにおけるがんに関する）薬事承認件数（新規・適応拡大）（医療機器含む）新規</t>
  </si>
  <si>
    <t>410203（AMEDにおけるがんに関する）薬事承認件数（新規・適応拡大）（医療機器含む）AMED令和４年度新規がん課</t>
  </si>
  <si>
    <t>（AMEDにおけるがんに関する）薬事承認件数（新規・適応拡大）（医療機器含む）</t>
  </si>
  <si>
    <t>新規</t>
    <rPh sb="0" eb="2">
      <t>シンキ</t>
    </rPh>
    <phoneticPr fontId="3"/>
  </si>
  <si>
    <t>（AMEDにおけるがんに関する）薬事承認件数（新規・適応拡大）（医療機器含む）新規</t>
    <rPh sb="39" eb="41">
      <t>シンキ</t>
    </rPh>
    <phoneticPr fontId="3"/>
  </si>
  <si>
    <t>410203（AMEDにおけるがんに関する）薬事承認件数（新規・適応拡大）（医療機器含む）適応拡大</t>
  </si>
  <si>
    <t>410203（AMEDにおけるがんに関する）薬事承認件数（新規・適応拡大）（医療機器含む）AMED令和４年度適応拡大がん課</t>
  </si>
  <si>
    <t>適応拡大</t>
    <rPh sb="0" eb="2">
      <t>テキオウ</t>
    </rPh>
    <rPh sb="2" eb="4">
      <t>カクダイ</t>
    </rPh>
    <phoneticPr fontId="3"/>
  </si>
  <si>
    <t>（AMEDにおけるがんに関する）薬事承認件数（新規・適応拡大）（医療機器含む）適応拡大</t>
    <rPh sb="39" eb="41">
      <t>テキオウ</t>
    </rPh>
    <rPh sb="41" eb="43">
      <t>カクダイ</t>
    </rPh>
    <phoneticPr fontId="3"/>
  </si>
  <si>
    <t>410204（AMEDにおけるがんに関する）シーズの企業への導出件数</t>
  </si>
  <si>
    <t>410204（AMEDにおけるがんに関する）シーズの企業への導出件数AMED令和４年度ーがん課</t>
  </si>
  <si>
    <t>（AMEDにおけるがんに関する）シーズの企業への導出件数</t>
  </si>
  <si>
    <t>420101がん専門医療人材（がんプロフェッショナル）養成プラン「次世代のがんプロフェッショナル養成プラン」事業評価</t>
  </si>
  <si>
    <t>420101がん専門医療人材（がんプロフェッショナル）養成プラン「次世代のがんプロフェッショナル養成プラン」事業評価文部科学省からのデ-タ提供ーー文科省高等教育局医学教育課</t>
  </si>
  <si>
    <t>がん専門医療人材（がんプロフェッショナル）養成プラン「次世代のがんプロフェッショナル養成プラン」事業評価</t>
  </si>
  <si>
    <t>文部科学省からのデ-タ提供</t>
    <rPh sb="0" eb="2">
      <t>モンブ</t>
    </rPh>
    <rPh sb="2" eb="5">
      <t>カガクショウ</t>
    </rPh>
    <rPh sb="11" eb="13">
      <t>テイキョウ</t>
    </rPh>
    <phoneticPr fontId="1"/>
  </si>
  <si>
    <t>文科省高等教育局医学教育課</t>
  </si>
  <si>
    <t>関係学会・団体等と連携しつつ、 がん医療の現場で顕在化している課題に対応する人材、がん予防の推進を行う人材、新たな治療法を開発できる人材等の専門的な人材の育成を推進する。また、専門的な人材の育成の在り方を検討するにあたっては、高齢化や人口減少等の背景を踏まえ、人材の効率的な活用等の観点を含め検討する</t>
  </si>
  <si>
    <t>420102がんゲノム医療コーディネーター研修会参加人数</t>
  </si>
  <si>
    <t>420102がんゲノム医療コーディネーター研修会参加人数がんのゲノム医療従事者研修事業（～R4）、現況報告書（ゲノム）令和４年度ーがん課</t>
  </si>
  <si>
    <t>がんゲノム医療コーディネーター研修会参加人数</t>
  </si>
  <si>
    <t>がんのゲノム医療従事者研修事業（～R4）、現況報告書（ゲノム）</t>
  </si>
  <si>
    <t>拠点病院等を中心に、専門的な人材の育成及び配置に積極的に取り組む。また、地域のがん医療や緩和ケア等を担う人材の育成及び配置について、拠点病院等や地域の職能団体が中心となって取り組む</t>
  </si>
  <si>
    <t>がんゲノム医療コーディネーター研修会参加人数</t>
    <rPh sb="5" eb="7">
      <t>イリョウ</t>
    </rPh>
    <rPh sb="15" eb="18">
      <t>ケンシュウカイ</t>
    </rPh>
    <rPh sb="18" eb="20">
      <t>サンカ</t>
    </rPh>
    <rPh sb="20" eb="22">
      <t>ニンズウ</t>
    </rPh>
    <phoneticPr fontId="3"/>
  </si>
  <si>
    <t>420103がんリハビリテーション研修プログラムを修了している医療従事者の人数</t>
  </si>
  <si>
    <t>420103がんリハビリテーション研修プログラムを修了している医療従事者の人数ライフプランニングセンタ-からのデ-タ提供令和４年度ーがん課</t>
  </si>
  <si>
    <t>420104小児・AYA世代のがんの長期フォローアップに関する研修会参加人数</t>
  </si>
  <si>
    <t>420104小児・AYA世代のがんの長期フォローアップに関する研修会参加人数小児・AYA世代の長期フォロ-アップ体制整備事業事業報告令和４年度ーがん課</t>
  </si>
  <si>
    <t>小児・AYA世代のがんの長期フォローアップに関する研修会参加人数</t>
    <rPh sb="0" eb="2">
      <t>ショウニ</t>
    </rPh>
    <rPh sb="6" eb="8">
      <t>セダイ</t>
    </rPh>
    <rPh sb="12" eb="14">
      <t>チョウキ</t>
    </rPh>
    <rPh sb="22" eb="23">
      <t>カン</t>
    </rPh>
    <rPh sb="25" eb="28">
      <t>ケンシュウカイ</t>
    </rPh>
    <rPh sb="28" eb="30">
      <t>サンカ</t>
    </rPh>
    <rPh sb="30" eb="32">
      <t>ニンズウ</t>
    </rPh>
    <phoneticPr fontId="3"/>
  </si>
  <si>
    <t>420105緩和ケア研修修了者数</t>
  </si>
  <si>
    <t>420105緩和ケア研修修了者数がん等における新たな緩和ケア研修等事業令和４年度までーがん課</t>
  </si>
  <si>
    <t>緩和ケア研修修了者数</t>
    <rPh sb="0" eb="2">
      <t>カンワ</t>
    </rPh>
    <rPh sb="4" eb="6">
      <t>ケンシュウ</t>
    </rPh>
    <rPh sb="6" eb="9">
      <t>シュウリョウシャ</t>
    </rPh>
    <rPh sb="9" eb="10">
      <t>スウ</t>
    </rPh>
    <phoneticPr fontId="3"/>
  </si>
  <si>
    <t>420106緩和ケアに特化した講座を設置している大学の数</t>
  </si>
  <si>
    <t>420106緩和ケアに特化した講座を設置している大学の数文部科学省からのデ-タ提供令和５年５月１日時点ー文科省高等教育局医学教育課</t>
  </si>
  <si>
    <t>緩和ケアに特化した講座を設置している大学の数</t>
  </si>
  <si>
    <t>文部科学省からのデ-タ提供</t>
    <rPh sb="0" eb="5">
      <t>モンブカガクショウ</t>
    </rPh>
    <rPh sb="11" eb="13">
      <t>テイキョウ</t>
    </rPh>
    <phoneticPr fontId="1"/>
  </si>
  <si>
    <t>令和５年５月１日時点</t>
    <rPh sb="7" eb="8">
      <t>ニチ</t>
    </rPh>
    <phoneticPr fontId="1"/>
  </si>
  <si>
    <t>緩和ケアに特化した講座を設置している大学の数</t>
    <rPh sb="0" eb="2">
      <t>カンワ</t>
    </rPh>
    <rPh sb="5" eb="7">
      <t>トッカ</t>
    </rPh>
    <rPh sb="9" eb="11">
      <t>コウザ</t>
    </rPh>
    <rPh sb="12" eb="14">
      <t>セッチ</t>
    </rPh>
    <rPh sb="18" eb="20">
      <t>ダイガク</t>
    </rPh>
    <rPh sb="21" eb="22">
      <t>カズ</t>
    </rPh>
    <phoneticPr fontId="3"/>
  </si>
  <si>
    <t>420201第４期がんプロで支援されたがん専門医療人材の人数</t>
  </si>
  <si>
    <t>420201第４期がんプロで支援されたがん専門医療人材の人数事業における取組状況調査令和５年度ー文科省高等教育局医学教育課</t>
  </si>
  <si>
    <t>第４期がんプロで支援されたがん専門医療人材の人数</t>
  </si>
  <si>
    <t>事業における取組状況調査</t>
  </si>
  <si>
    <t>必要な知識を身に着けた専門的人材の増加</t>
    <rPh sb="0" eb="2">
      <t>ヒツヨウ</t>
    </rPh>
    <rPh sb="3" eb="5">
      <t>チシキ</t>
    </rPh>
    <rPh sb="6" eb="7">
      <t>ミ</t>
    </rPh>
    <rPh sb="8" eb="9">
      <t>ツ</t>
    </rPh>
    <rPh sb="11" eb="14">
      <t>センモンテキ</t>
    </rPh>
    <rPh sb="14" eb="16">
      <t>ジンザイ</t>
    </rPh>
    <rPh sb="17" eb="19">
      <t>ゾウカ</t>
    </rPh>
    <phoneticPr fontId="3"/>
  </si>
  <si>
    <t>430101外部講師を活用してがん教育を実施した学校の割合</t>
  </si>
  <si>
    <t>430101外部講師を活用してがん教育を実施した学校の割合がん教育の実施状況調査令和４年度ー文部科学省初等中等教育局健康教育・食育課</t>
  </si>
  <si>
    <t>外部講師を活用してがん教育を実施した学校の割合</t>
  </si>
  <si>
    <t>がん教育の実施状況調査</t>
  </si>
  <si>
    <t>文部科学省初等中等教育局健康教育・食育課</t>
  </si>
  <si>
    <t>引き続き、  学習指導要領に基づく、児童生徒の発達段階に応じたがん教育を推進する。その際、生活習慣が原因とならないがんもあることなど、がんに対する正しい知識が身に付くよう、医療従事者やがん患者等の外部講師の積極的な活用について周知を行うとともに、ＩＣＴの活用を推進するなど、各地域の実情に応じたがん教育の取組の充実とその成果の普及を図る</t>
  </si>
  <si>
    <t>430102がん情報サービスに含まれる項目数　一般向けのページ数</t>
  </si>
  <si>
    <t>430102がん情報サービスに含まれる項目数国立がん研究センタ-からのデ-タ提供45016一般向けのページ数がん課</t>
  </si>
  <si>
    <t>がん情報サービスに含まれる項目数</t>
  </si>
  <si>
    <t>一般向けのページ数</t>
  </si>
  <si>
    <t>【国及び地方公共団体、拠点病院等を中心とした医療機関】患者やその家族等の関係団体等の協力を得ながら、国民に対する、生活習慣や遺伝子等のがんの発生に関する基本的な情報も含めたがんに関する正しい知識の普及啓発に引き続き取り組む。その際には、啓発資材のデジタル化や対象者に応じた周知方法の工夫等により、より効果的な手法を用いる</t>
  </si>
  <si>
    <t>がん情報サービスに含まれる項目数　一般向けのページ数</t>
    <rPh sb="2" eb="4">
      <t>ジョウホウ</t>
    </rPh>
    <rPh sb="9" eb="10">
      <t>フク</t>
    </rPh>
    <rPh sb="13" eb="16">
      <t>コウモクスウ</t>
    </rPh>
    <phoneticPr fontId="3"/>
  </si>
  <si>
    <t>430102がん情報サービスに含まれる項目数　一般向けのコンテンツ数</t>
  </si>
  <si>
    <t>430102がん情報サービスに含まれる項目数国立がん研究センタ-からのデ-タ提供45016一般向けのコンテンツ数がん課</t>
  </si>
  <si>
    <t>一般向けのコンテンツ数</t>
  </si>
  <si>
    <t>がん情報サービスに含まれる項目数　一般向けのコンテンツ数</t>
    <rPh sb="2" eb="4">
      <t>ジョウホウ</t>
    </rPh>
    <rPh sb="9" eb="10">
      <t>フク</t>
    </rPh>
    <rPh sb="13" eb="16">
      <t>コウモクスウ</t>
    </rPh>
    <phoneticPr fontId="3"/>
  </si>
  <si>
    <t>430103拠点病院等で実施した、地域を対象とした、がんに関するセミナー等の開催回数（総数）</t>
  </si>
  <si>
    <t>430103拠点病院等で実施した、地域を対象とした、がんに関するセミナー等の開催回数（総数）現況報告書令和４年ーがん課</t>
  </si>
  <si>
    <t>430104がん対策推進企業アクションの参加企業数</t>
  </si>
  <si>
    <t>430104がん対策推進企業アクションの参加企業数厚生労働省調べ令和４年度ーがん課</t>
  </si>
  <si>
    <t>がん対策推進企業アクションの参加企業数</t>
  </si>
  <si>
    <t>がん教育・事務</t>
  </si>
  <si>
    <t>【事業主や医療保険者】がん対策推進企業アクション等の国や地方公共団体の事業を活用することも含め、雇用者や被保険者・被扶養者が、生涯のうちに約２人に１人ががんに罹患すると推計されていることや、がん検診やがんの治療と仕事の両立といったがんに関する正しい知識を得ることができるよう努める</t>
  </si>
  <si>
    <t>がん対策推進企業アクションの参加企業数</t>
    <rPh sb="2" eb="4">
      <t>タイサク</t>
    </rPh>
    <rPh sb="4" eb="6">
      <t>スイシン</t>
    </rPh>
    <rPh sb="6" eb="8">
      <t>キギョウ</t>
    </rPh>
    <rPh sb="14" eb="16">
      <t>サンカ</t>
    </rPh>
    <rPh sb="16" eb="18">
      <t>キギョウ</t>
    </rPh>
    <rPh sb="18" eb="19">
      <t>スウ</t>
    </rPh>
    <phoneticPr fontId="3"/>
  </si>
  <si>
    <t>430201「がんは誰もがかかる可能性のある病気である。」に対して「正しい」と回答した割合</t>
  </si>
  <si>
    <t>430201「がんは誰もがかかる可能性のある病気である。」に対して「正しい」と回答した割合がん教育総合支援事業事業成果報告書令和４年度ー文部科学省初等中等教育局健康教育・食育課</t>
  </si>
  <si>
    <t>「がんは誰もがかかる可能性のある病気である。」に対して「正しい」と回答した割合</t>
  </si>
  <si>
    <t>がん教育総合支援事業事業成果報告書</t>
    <rPh sb="2" eb="4">
      <t>キョウイク</t>
    </rPh>
    <rPh sb="4" eb="6">
      <t>ソウゴウ</t>
    </rPh>
    <rPh sb="6" eb="8">
      <t>シエン</t>
    </rPh>
    <rPh sb="8" eb="10">
      <t>ジギョウ</t>
    </rPh>
    <rPh sb="10" eb="12">
      <t>ジギョウ</t>
    </rPh>
    <rPh sb="12" eb="14">
      <t>セイカ</t>
    </rPh>
    <rPh sb="14" eb="17">
      <t>ホウコクショ</t>
    </rPh>
    <phoneticPr fontId="1"/>
  </si>
  <si>
    <t>国民ががん予防や早期発見の重要性を認識し、がんを正しく理解し向き合う</t>
  </si>
  <si>
    <t>430202「がん検診を受けられる年齢になったら、検診を受けようと思う。」に対して「そう思う」「どちらかといえばそう思う」と回答した割合</t>
  </si>
  <si>
    <t>430202「がん検診を受けられる年齢になったら、検診を受けようと思う。」に対して「そう思う」「どちらかといえばそう思う」と回答した割合がん教育総合支援事業事業成果報告書令和４年度ー文部科学省初等中等教育局健康教育・食育課</t>
  </si>
  <si>
    <t>「がん検診を受けられる年齢になったら、検診を受けようと思う。」に対して「そう思う」「どちらかといえばそう思う」と回答した割合</t>
  </si>
  <si>
    <t>がん教育総合支援事業事業成果報告書</t>
  </si>
  <si>
    <t>430203がんの新しい治療法に関する情報の中には、十分な科学的根拠がなく、注意を要するものがあると思う人の割合</t>
  </si>
  <si>
    <t>430203がんの新しい治療法に関する情報の中には、十分な科学的根拠がなく、注意を要するものがあると思う人の割合世論調査令和５年度ーがん課</t>
  </si>
  <si>
    <t>がんの新しい治療法に関する情報の中には、十分な科学的根拠がなく、注意を要するものがあると思う人の割合</t>
    <rPh sb="3" eb="4">
      <t>アタラ</t>
    </rPh>
    <rPh sb="6" eb="9">
      <t>チリョウホウ</t>
    </rPh>
    <rPh sb="10" eb="11">
      <t>カン</t>
    </rPh>
    <rPh sb="13" eb="15">
      <t>ジョウホウ</t>
    </rPh>
    <rPh sb="16" eb="17">
      <t>ナカ</t>
    </rPh>
    <rPh sb="46" eb="47">
      <t>ヒト</t>
    </rPh>
    <phoneticPr fontId="3"/>
  </si>
  <si>
    <t>440101全国がん登録の精度指標としてのMI比</t>
  </si>
  <si>
    <t>440101全国がん登録の精度指標としてのMI比・％DCO全国がん登録令和元年MI比がん課</t>
  </si>
  <si>
    <t>全国がん登録の精度指標としてのMI比・％DCO</t>
  </si>
  <si>
    <t>全国がん登録</t>
    <rPh sb="0" eb="2">
      <t>ゼンコク</t>
    </rPh>
    <rPh sb="4" eb="6">
      <t>トウロク</t>
    </rPh>
    <phoneticPr fontId="1"/>
  </si>
  <si>
    <t>令和元年</t>
    <rPh sb="0" eb="2">
      <t>レイワ</t>
    </rPh>
    <rPh sb="2" eb="4">
      <t>ガンネン</t>
    </rPh>
    <phoneticPr fontId="3"/>
  </si>
  <si>
    <t>MI比</t>
  </si>
  <si>
    <t>引き続き、質の高い情報収集に資する精度管理に取り組む</t>
  </si>
  <si>
    <t>全国がん登録の精度指標としてのMI比</t>
    <rPh sb="0" eb="2">
      <t>ゼンコク</t>
    </rPh>
    <rPh sb="4" eb="6">
      <t>トウロク</t>
    </rPh>
    <rPh sb="7" eb="9">
      <t>セイド</t>
    </rPh>
    <rPh sb="9" eb="11">
      <t>シヒョウ</t>
    </rPh>
    <rPh sb="17" eb="18">
      <t>ヒ</t>
    </rPh>
    <phoneticPr fontId="3"/>
  </si>
  <si>
    <t>440101全国がん登録の精度指標としての％DCO</t>
  </si>
  <si>
    <t>440101全国がん登録の精度指標としてのMI比・％DCO全国がん登録令和元年％DCOがん課</t>
  </si>
  <si>
    <t>％DCO</t>
  </si>
  <si>
    <t>全国がん登録の精度指標としての％DCO</t>
    <rPh sb="0" eb="2">
      <t>ゼンコク</t>
    </rPh>
    <rPh sb="4" eb="6">
      <t>トウロク</t>
    </rPh>
    <rPh sb="7" eb="9">
      <t>セイド</t>
    </rPh>
    <rPh sb="9" eb="11">
      <t>シヒョウ</t>
    </rPh>
    <phoneticPr fontId="3"/>
  </si>
  <si>
    <t>440201利用件数（総数・年あたり）新規（顕名）</t>
  </si>
  <si>
    <t>440201利用件数（総数・年あたり）厚生労働省調べ／国立がん研究センタ-からのデ-タ提供令和４年まで新規（顕名）がん課</t>
  </si>
  <si>
    <t>利用件数（総数・年あたり）</t>
  </si>
  <si>
    <t>厚生労働省調べ／国立がん研究センタ-からのデ-タ提供</t>
    <rPh sb="8" eb="10">
      <t>コクリツ</t>
    </rPh>
    <rPh sb="12" eb="14">
      <t>ケンキュウ</t>
    </rPh>
    <rPh sb="24" eb="26">
      <t>テイキョウ</t>
    </rPh>
    <phoneticPr fontId="1"/>
  </si>
  <si>
    <t>令和４年まで</t>
    <rPh sb="0" eb="2">
      <t>レイワ</t>
    </rPh>
    <rPh sb="3" eb="4">
      <t>ネン</t>
    </rPh>
    <phoneticPr fontId="3"/>
  </si>
  <si>
    <t>新規（顕名）</t>
    <rPh sb="0" eb="2">
      <t>シンキ</t>
    </rPh>
    <rPh sb="3" eb="5">
      <t>ケンメイ</t>
    </rPh>
    <phoneticPr fontId="3"/>
  </si>
  <si>
    <t>全国がん登録/院内がん登録の利用の推進</t>
  </si>
  <si>
    <t>利用件数（総数・年あたり）新規（顕名）</t>
    <rPh sb="0" eb="2">
      <t>リヨウ</t>
    </rPh>
    <rPh sb="2" eb="4">
      <t>ケンスウ</t>
    </rPh>
    <rPh sb="5" eb="7">
      <t>ソウスウ</t>
    </rPh>
    <rPh sb="8" eb="9">
      <t>ネン</t>
    </rPh>
    <phoneticPr fontId="3"/>
  </si>
  <si>
    <t>440201利用件数（総数・年あたり）更新（顕名）</t>
  </si>
  <si>
    <t>440201利用件数（総数・年あたり）厚生労働省調べ／国立がん研究センタ-からのデ-タ提供令和４年まで更新（顕名）がん課</t>
  </si>
  <si>
    <t>更新（顕名）</t>
    <rPh sb="0" eb="2">
      <t>コウシン</t>
    </rPh>
    <phoneticPr fontId="3"/>
  </si>
  <si>
    <t>利用件数（総数・年あたり）更新（顕名）</t>
    <rPh sb="0" eb="2">
      <t>リヨウ</t>
    </rPh>
    <rPh sb="2" eb="4">
      <t>ケンスウ</t>
    </rPh>
    <rPh sb="5" eb="7">
      <t>ソウスウ</t>
    </rPh>
    <rPh sb="8" eb="9">
      <t>ネン</t>
    </rPh>
    <phoneticPr fontId="3"/>
  </si>
  <si>
    <t>440201利用件数（総数・年あたり）新規（匿名）</t>
  </si>
  <si>
    <t>440201利用件数（総数・年あたり）厚生労働省調べ／国立がん研究センタ-からのデ-タ提供令和４年まで新規（匿名）がん課</t>
  </si>
  <si>
    <t>新規（匿名）</t>
    <rPh sb="0" eb="2">
      <t>シンキ</t>
    </rPh>
    <rPh sb="3" eb="5">
      <t>トクメイ</t>
    </rPh>
    <phoneticPr fontId="3"/>
  </si>
  <si>
    <t>利用件数（総数・年あたり）新規（匿名）</t>
    <rPh sb="0" eb="2">
      <t>リヨウ</t>
    </rPh>
    <rPh sb="2" eb="4">
      <t>ケンスウ</t>
    </rPh>
    <rPh sb="5" eb="7">
      <t>ソウスウ</t>
    </rPh>
    <rPh sb="8" eb="9">
      <t>ネン</t>
    </rPh>
    <phoneticPr fontId="3"/>
  </si>
  <si>
    <t>440201利用件数（総数・年あたり）更新（匿名）</t>
  </si>
  <si>
    <t>440201利用件数（総数・年あたり）厚生労働省調べ／国立がん研究センタ-からのデ-タ提供令和４年まで更新（匿名）がん課</t>
  </si>
  <si>
    <t>更新（匿名）</t>
    <rPh sb="0" eb="2">
      <t>コウシン</t>
    </rPh>
    <phoneticPr fontId="3"/>
  </si>
  <si>
    <t>利用件数（総数・年あたり）更新（匿名）</t>
    <rPh sb="0" eb="2">
      <t>リヨウ</t>
    </rPh>
    <rPh sb="2" eb="4">
      <t>ケンスウ</t>
    </rPh>
    <rPh sb="5" eb="7">
      <t>ソウスウ</t>
    </rPh>
    <rPh sb="8" eb="9">
      <t>ネン</t>
    </rPh>
    <phoneticPr fontId="3"/>
  </si>
  <si>
    <t>450101都道府県がん対策推進計画の策定過程におけるがん患者を代表する者の参加割合（参考：性別、年代等の多様性）</t>
  </si>
  <si>
    <t>450101都道府県がん対策推進計画の策定過程におけるがん患者を代表する者の参加割合（参考：性別、年代等の多様性）厚生労働省調べ令和５年ーがん課</t>
  </si>
  <si>
    <t>都道府県がん対策推進計画の策定過程におけるがん患者を代表する者の参加割合（参考：性別、年代等の多様性）</t>
  </si>
  <si>
    <t>協議会・事務</t>
  </si>
  <si>
    <t>【国及び都道府県】国民本位のがん対策を推進するため、基本計画及び「都道府県がん対策推進計画」の策定過程について、性別、世代、がん種等を考慮し、多様ながん患者等のがん対策推進協議会及び都道府県協議会等への 参画を推進する。また、諸外国の公募制、代表制等の事例も踏まえつつ、患者・市民参画の更なる推進に向けた仕組みを検討</t>
    <rPh sb="1" eb="2">
      <t>クニ</t>
    </rPh>
    <rPh sb="2" eb="3">
      <t>オヨ</t>
    </rPh>
    <rPh sb="4" eb="8">
      <t>トドウフケン</t>
    </rPh>
    <phoneticPr fontId="3"/>
  </si>
  <si>
    <t>都道府県がん対策推進計画の策定過程におけるがん患者を代表する者の参加割合（参考：性別、年代等の多様性）</t>
    <rPh sb="37" eb="39">
      <t>サンコウ</t>
    </rPh>
    <rPh sb="40" eb="42">
      <t>セイベツ</t>
    </rPh>
    <rPh sb="43" eb="45">
      <t>ネンダイ</t>
    </rPh>
    <rPh sb="45" eb="46">
      <t>ナド</t>
    </rPh>
    <rPh sb="47" eb="50">
      <t>タヨウセイ</t>
    </rPh>
    <phoneticPr fontId="3"/>
  </si>
  <si>
    <t>450102厚生労働省科学研究を基に開催された研修会の開催回数</t>
  </si>
  <si>
    <t>450102厚生労働省科学研究を基に開催された研修会の開催回数厚生労働科学研究令和５年ーがん課</t>
  </si>
  <si>
    <t>厚生労働省科学研究を基に開催された研修会の開催回数</t>
  </si>
  <si>
    <t>これまでがん研究分野で推進されてきた、がん患者及びがん経験者の参画の取組に係る知見について、患者・市民参画に関する研究成果も踏まえ、各分野への横展開を行う</t>
  </si>
  <si>
    <t>450201がん対策を進めるためには国民の協力が広く必要であり、積極的に関わりたいと考える人の割合</t>
  </si>
  <si>
    <t>450201がん対策を進めるためには国民の協力が広く必要であると考える人の割合世論調査令和５年度ーがん課</t>
  </si>
  <si>
    <t>がん対策を進めるためには国民の協力が広く必要であると考える人の割合</t>
  </si>
  <si>
    <t>がん対策の重要性を認識し、がん医療について正しい理解を得、医療の向上に向け自らも協力する国民（がん患者含む）の割合増加</t>
    <rPh sb="2" eb="4">
      <t>タイサク</t>
    </rPh>
    <rPh sb="5" eb="8">
      <t>ジュウヨウセイ</t>
    </rPh>
    <rPh sb="9" eb="11">
      <t>ニンシキ</t>
    </rPh>
    <rPh sb="15" eb="17">
      <t>イリョウ</t>
    </rPh>
    <rPh sb="21" eb="22">
      <t>タダ</t>
    </rPh>
    <rPh sb="24" eb="26">
      <t>リカイ</t>
    </rPh>
    <rPh sb="27" eb="28">
      <t>エ</t>
    </rPh>
    <rPh sb="29" eb="31">
      <t>イリョウ</t>
    </rPh>
    <rPh sb="32" eb="34">
      <t>コウジョウ</t>
    </rPh>
    <rPh sb="35" eb="36">
      <t>ム</t>
    </rPh>
    <rPh sb="37" eb="38">
      <t>ミズカ</t>
    </rPh>
    <rPh sb="40" eb="42">
      <t>キョウリョク</t>
    </rPh>
    <rPh sb="44" eb="46">
      <t>コクミン</t>
    </rPh>
    <rPh sb="49" eb="51">
      <t>カンジャ</t>
    </rPh>
    <rPh sb="51" eb="52">
      <t>フク</t>
    </rPh>
    <rPh sb="55" eb="57">
      <t>ワリアイ</t>
    </rPh>
    <rPh sb="57" eb="59">
      <t>ゾウカ</t>
    </rPh>
    <phoneticPr fontId="3"/>
  </si>
  <si>
    <t>がん対策を進めるためには国民の協力が広く必要であり、積極的に関わりたいと考える人の割合</t>
  </si>
  <si>
    <t>450202関係学会において患者・市民参画を知っていると回答した医療者の割合</t>
  </si>
  <si>
    <t>450202関係学会において患者・市民参画を知っていると回答した医療者の割合検討中（日本癌治療学会からのデ-タ提供）令和５年ーがん課</t>
  </si>
  <si>
    <t>関係学会において患者・市民参画を知っていると回答した医療者の割合</t>
  </si>
  <si>
    <t>検討中（日本癌治療学会からのデ-タ提供）</t>
    <rPh sb="0" eb="3">
      <t>ケントウチュウ</t>
    </rPh>
    <rPh sb="4" eb="6">
      <t>ニホン</t>
    </rPh>
    <rPh sb="6" eb="7">
      <t>ガン</t>
    </rPh>
    <rPh sb="7" eb="9">
      <t>チリョウ</t>
    </rPh>
    <rPh sb="9" eb="11">
      <t>ガッカイ</t>
    </rPh>
    <rPh sb="17" eb="19">
      <t>テイキョウ</t>
    </rPh>
    <phoneticPr fontId="1"/>
  </si>
  <si>
    <t>医療従事者の意識向上</t>
    <rPh sb="0" eb="2">
      <t>イリョウ</t>
    </rPh>
    <rPh sb="2" eb="5">
      <t>ジュウジシャ</t>
    </rPh>
    <rPh sb="6" eb="8">
      <t>イシキ</t>
    </rPh>
    <rPh sb="8" eb="10">
      <t>コウジョウ</t>
    </rPh>
    <phoneticPr fontId="3"/>
  </si>
  <si>
    <t>460101患者とその家族が利用可能なインターネット環境を整備している拠点病院等の割合</t>
  </si>
  <si>
    <t>460101患者とその家族が利用可能なインターネット環境を整備している拠点病院等の割合現況報告書令和４年度ーがん課</t>
  </si>
  <si>
    <t>患者とその家族が利用可能なインターネット環境を整備している拠点病院等の割合</t>
  </si>
  <si>
    <t>患者やその家族等のアクセス向上や、医療・福祉・保健サービスの効率的・効果的な提供の観点から、ＳＮＳ等を活用したがん検診の受診勧奨や、安心かつ安全なオンライン診療の提供、ｅ‐コンセント（電磁的方法によるインフォームド・コンセント）の活用等の治験のオンライン化、地方公共団体や医療機関における会議のオンライン化、相談支援のオンライン化に向けた取組を推進</t>
  </si>
  <si>
    <t>460102セカンドオピニオンを提示する場合は、必要に応じてオンラインでの相談を受け付けることができる体制を確保している拠点病院等の割合</t>
  </si>
  <si>
    <t>460102セカンドオピニオンを提示する場合は、必要に応じてオンラインでの相談を受け付けることができる体制を確保している拠点病院等の割合現況報告書令和４年度ーがん課</t>
  </si>
  <si>
    <t>セカンドオピニオンを提示する場合は、必要に応じてオンラインでの相談を受け付けることができる体制を確保している拠点病院等の割合</t>
  </si>
  <si>
    <t>460103集学的治療等の内容や治療前後の生活における注意点等に関する、冊子や視聴覚教材等がオンラインでも確認できる拠点病院等の割合</t>
  </si>
  <si>
    <t>460103集学的治療等の内容や治療前後の生活における注意点等に関する、冊子や視聴覚教材等がオンラインでも確認できる拠点病院等の割合現況報告書令和４年度ーがん課</t>
  </si>
  <si>
    <t>集学的治療等の内容や治療前後の生活における注意点等に関する、冊子や視聴覚教材等がオンラインでも確認できる拠点病院等の割合</t>
  </si>
  <si>
    <t>集学的治療等の内容や治療前後の生活における注意点等に関する、冊子や視聴覚教材等がオンラインでも確認できる拠点病院等の割合</t>
    <rPh sb="34" eb="35">
      <t>チョウ</t>
    </rPh>
    <phoneticPr fontId="3"/>
  </si>
  <si>
    <t>◆変更点</t>
    <rPh sb="1" eb="4">
      <t>ヘンコウテン</t>
    </rPh>
    <phoneticPr fontId="3"/>
  </si>
  <si>
    <t>※「全体データ」シートにおけるデータ修正内容は、ロジックモデル各シートへ反映済みです。</t>
    <rPh sb="2" eb="4">
      <t>ゼンタイ</t>
    </rPh>
    <rPh sb="18" eb="20">
      <t>シュウセイ</t>
    </rPh>
    <rPh sb="20" eb="22">
      <t>ナイヨウ</t>
    </rPh>
    <rPh sb="31" eb="32">
      <t>カク</t>
    </rPh>
    <rPh sb="36" eb="38">
      <t>ハンエイ</t>
    </rPh>
    <rPh sb="38" eb="39">
      <t>ズ</t>
    </rPh>
    <phoneticPr fontId="3"/>
  </si>
  <si>
    <t>変更日</t>
    <rPh sb="0" eb="3">
      <t>ヘンコウビ</t>
    </rPh>
    <phoneticPr fontId="3"/>
  </si>
  <si>
    <t>シート名</t>
    <rPh sb="3" eb="4">
      <t>メイ</t>
    </rPh>
    <phoneticPr fontId="3"/>
  </si>
  <si>
    <t>＃</t>
    <phoneticPr fontId="3"/>
  </si>
  <si>
    <t>指標</t>
    <rPh sb="0" eb="2">
      <t>シヒョウ</t>
    </rPh>
    <phoneticPr fontId="3"/>
  </si>
  <si>
    <t>変更点</t>
    <rPh sb="0" eb="3">
      <t>ヘンコウテン</t>
    </rPh>
    <phoneticPr fontId="3"/>
  </si>
  <si>
    <t>データソース（ベースライン値）</t>
    <rPh sb="13" eb="14">
      <t>チ</t>
    </rPh>
    <phoneticPr fontId="3"/>
  </si>
  <si>
    <t>AC列「比較上留意が必要な指標」に「＊」追加／394列の注釈追加</t>
    <rPh sb="2" eb="3">
      <t>レツ</t>
    </rPh>
    <rPh sb="4" eb="6">
      <t>ヒカク</t>
    </rPh>
    <rPh sb="6" eb="7">
      <t>ジョウ</t>
    </rPh>
    <rPh sb="7" eb="9">
      <t>リュウイ</t>
    </rPh>
    <rPh sb="10" eb="12">
      <t>ヒツヨウ</t>
    </rPh>
    <rPh sb="13" eb="15">
      <t>シヒョウ</t>
    </rPh>
    <rPh sb="20" eb="22">
      <t>ツイカ</t>
    </rPh>
    <rPh sb="26" eb="27">
      <t>レツ</t>
    </rPh>
    <rPh sb="28" eb="30">
      <t>チュウシャク</t>
    </rPh>
    <rPh sb="30" eb="32">
      <t>ツイカ</t>
    </rPh>
    <phoneticPr fontId="3"/>
  </si>
  <si>
    <t>＊ 患者体験調査、遺族調査、小児患者体験調査における一部の指標については、実態の変化に加えて、調査設計上の変更による影響が含まれている可能性がある。これらの指標については、2時点の差をもって改善又は後退と解釈するのではなく、参考値として慎重に解釈する必要がある。</t>
    <phoneticPr fontId="3"/>
  </si>
  <si>
    <t>データソース（中間測定値）</t>
    <rPh sb="7" eb="9">
      <t>チュウカン</t>
    </rPh>
    <rPh sb="9" eb="12">
      <t>ソクテイチ</t>
    </rPh>
    <phoneticPr fontId="3"/>
  </si>
  <si>
    <t>＊ 患者体験調査、遺族調査、小児患者体験調査における一部の指標については、実態の変化に加えて、調査設計上の変更による影響が含まれている可能性がある。これらの指標については、2時点の差をもって改善又は後退と解釈するのではなく、参考値として慎重に解釈する必要がある。</t>
  </si>
  <si>
    <t>データ追加</t>
    <rPh sb="3" eb="5">
      <t>ツイカ</t>
    </rPh>
    <phoneticPr fontId="3"/>
  </si>
  <si>
    <r>
      <t>・未測定　→　</t>
    </r>
    <r>
      <rPr>
        <b/>
        <u/>
        <sz val="11"/>
        <color theme="1"/>
        <rFont val="游ゴシック"/>
        <family val="3"/>
        <charset val="128"/>
        <scheme val="minor"/>
      </rPr>
      <t>胃・大腸・肝・肺・女性乳房・子宮頸部のデータ追加</t>
    </r>
    <rPh sb="1" eb="2">
      <t>ミ</t>
    </rPh>
    <rPh sb="2" eb="4">
      <t>ソクテイ</t>
    </rPh>
    <rPh sb="7" eb="8">
      <t>イ</t>
    </rPh>
    <rPh sb="9" eb="11">
      <t>ダイチョウ</t>
    </rPh>
    <rPh sb="12" eb="13">
      <t>カン</t>
    </rPh>
    <rPh sb="14" eb="15">
      <t>ハイ</t>
    </rPh>
    <rPh sb="16" eb="18">
      <t>ジョセイ</t>
    </rPh>
    <rPh sb="18" eb="20">
      <t>ニュウボウ</t>
    </rPh>
    <rPh sb="21" eb="23">
      <t>シキュウ</t>
    </rPh>
    <rPh sb="23" eb="25">
      <t>ケイブ</t>
    </rPh>
    <rPh sb="29" eb="31">
      <t>ツイカ</t>
    </rPh>
    <phoneticPr fontId="3"/>
  </si>
  <si>
    <t>全体データ（ベースライン値）</t>
    <rPh sb="0" eb="2">
      <t>ゼンタイ</t>
    </rPh>
    <rPh sb="12" eb="13">
      <t>チ</t>
    </rPh>
    <phoneticPr fontId="3"/>
  </si>
  <si>
    <r>
      <t>・未測定　→　</t>
    </r>
    <r>
      <rPr>
        <b/>
        <u/>
        <sz val="11"/>
        <color theme="1"/>
        <rFont val="游ゴシック"/>
        <family val="3"/>
        <charset val="128"/>
        <scheme val="minor"/>
      </rPr>
      <t>胃・大腸・肝・肺・女性乳房・子宮頸部の全国・都道府県データ追加</t>
    </r>
    <rPh sb="1" eb="2">
      <t>ミ</t>
    </rPh>
    <rPh sb="2" eb="4">
      <t>ソクテイ</t>
    </rPh>
    <rPh sb="7" eb="8">
      <t>イ</t>
    </rPh>
    <rPh sb="9" eb="11">
      <t>ダイチョウ</t>
    </rPh>
    <rPh sb="12" eb="13">
      <t>カン</t>
    </rPh>
    <rPh sb="14" eb="15">
      <t>ハイ</t>
    </rPh>
    <rPh sb="16" eb="18">
      <t>ジョセイ</t>
    </rPh>
    <rPh sb="18" eb="20">
      <t>ニュウボウ</t>
    </rPh>
    <rPh sb="21" eb="23">
      <t>シキュウ</t>
    </rPh>
    <rPh sb="23" eb="25">
      <t>ケイブ</t>
    </rPh>
    <rPh sb="26" eb="28">
      <t>ゼンコク</t>
    </rPh>
    <rPh sb="29" eb="33">
      <t>トドウフケン</t>
    </rPh>
    <rPh sb="36" eb="38">
      <t>ツイカ</t>
    </rPh>
    <phoneticPr fontId="3"/>
  </si>
  <si>
    <t>全体データ（中間測定値）</t>
    <rPh sb="0" eb="2">
      <t>ゼンタイ</t>
    </rPh>
    <rPh sb="6" eb="8">
      <t>チュウカン</t>
    </rPh>
    <rPh sb="8" eb="11">
      <t>ソクテイチ</t>
    </rPh>
    <phoneticPr fontId="3"/>
  </si>
  <si>
    <t>がん種別５年生存率</t>
    <phoneticPr fontId="3"/>
  </si>
  <si>
    <r>
      <t>・未測定　→　</t>
    </r>
    <r>
      <rPr>
        <b/>
        <u/>
        <sz val="11"/>
        <color theme="1"/>
        <rFont val="游ゴシック"/>
        <family val="3"/>
        <charset val="128"/>
        <scheme val="minor"/>
      </rPr>
      <t>別添参照</t>
    </r>
    <rPh sb="1" eb="2">
      <t>ミ</t>
    </rPh>
    <rPh sb="2" eb="4">
      <t>ソクテイ</t>
    </rPh>
    <rPh sb="7" eb="9">
      <t>ベッテン</t>
    </rPh>
    <rPh sb="9" eb="11">
      <t>サンショウ</t>
    </rPh>
    <phoneticPr fontId="3"/>
  </si>
  <si>
    <t>希少がんの5年生存率</t>
    <phoneticPr fontId="3"/>
  </si>
  <si>
    <t>難治性がん（代表例：膵がん）の5年生存率</t>
    <phoneticPr fontId="3"/>
  </si>
  <si>
    <r>
      <t>・未測定　→　</t>
    </r>
    <r>
      <rPr>
        <b/>
        <u/>
        <sz val="11"/>
        <color theme="1"/>
        <rFont val="游ゴシック"/>
        <family val="3"/>
        <charset val="128"/>
        <scheme val="minor"/>
      </rPr>
      <t>膵臓のデータ追加</t>
    </r>
    <rPh sb="1" eb="2">
      <t>ミ</t>
    </rPh>
    <rPh sb="2" eb="4">
      <t>ソクテイ</t>
    </rPh>
    <rPh sb="7" eb="9">
      <t>スイゾウ</t>
    </rPh>
    <rPh sb="13" eb="15">
      <t>ツイカ</t>
    </rPh>
    <phoneticPr fontId="3"/>
  </si>
  <si>
    <r>
      <t>・未測定　→　</t>
    </r>
    <r>
      <rPr>
        <b/>
        <u/>
        <sz val="11"/>
        <color theme="1"/>
        <rFont val="游ゴシック"/>
        <family val="3"/>
        <charset val="128"/>
        <scheme val="minor"/>
      </rPr>
      <t>膵臓の全国・都道府県データ追加</t>
    </r>
    <rPh sb="1" eb="2">
      <t>ミ</t>
    </rPh>
    <rPh sb="2" eb="4">
      <t>ソクテイ</t>
    </rPh>
    <rPh sb="7" eb="9">
      <t>スイゾウ</t>
    </rPh>
    <rPh sb="10" eb="12">
      <t>ゼンコク</t>
    </rPh>
    <rPh sb="13" eb="17">
      <t>トドウフケン</t>
    </rPh>
    <rPh sb="20" eb="22">
      <t>ツイカ</t>
    </rPh>
    <phoneticPr fontId="3"/>
  </si>
  <si>
    <r>
      <t>・未測定　→　</t>
    </r>
    <r>
      <rPr>
        <b/>
        <u/>
        <sz val="11"/>
        <color theme="1"/>
        <rFont val="游ゴシック"/>
        <family val="3"/>
        <charset val="128"/>
        <scheme val="minor"/>
      </rPr>
      <t>全分類のデータ追加</t>
    </r>
    <rPh sb="1" eb="2">
      <t>ミ</t>
    </rPh>
    <rPh sb="2" eb="4">
      <t>ソクテイ</t>
    </rPh>
    <rPh sb="7" eb="8">
      <t>ゼン</t>
    </rPh>
    <rPh sb="8" eb="10">
      <t>ブンルイ</t>
    </rPh>
    <rPh sb="14" eb="16">
      <t>ツイカ</t>
    </rPh>
    <phoneticPr fontId="3"/>
  </si>
  <si>
    <t>小児がん患者の5年生存率</t>
    <phoneticPr fontId="3"/>
  </si>
  <si>
    <r>
      <t>・未測定　→　</t>
    </r>
    <r>
      <rPr>
        <b/>
        <u/>
        <sz val="11"/>
        <color theme="1"/>
        <rFont val="游ゴシック"/>
        <family val="3"/>
        <charset val="128"/>
        <scheme val="minor"/>
      </rPr>
      <t>全分類の全国データ追加</t>
    </r>
    <rPh sb="1" eb="2">
      <t>ミ</t>
    </rPh>
    <rPh sb="2" eb="4">
      <t>ソクテイ</t>
    </rPh>
    <rPh sb="7" eb="8">
      <t>ゼン</t>
    </rPh>
    <rPh sb="8" eb="10">
      <t>ブンルイ</t>
    </rPh>
    <rPh sb="11" eb="13">
      <t>ゼンコク</t>
    </rPh>
    <rPh sb="16" eb="18">
      <t>ツイカ</t>
    </rPh>
    <phoneticPr fontId="3"/>
  </si>
  <si>
    <t>データ差し替え</t>
    <rPh sb="3" eb="4">
      <t>サ</t>
    </rPh>
    <rPh sb="5" eb="6">
      <t>カ</t>
    </rPh>
    <phoneticPr fontId="3"/>
  </si>
  <si>
    <r>
      <t>・</t>
    </r>
    <r>
      <rPr>
        <b/>
        <u/>
        <sz val="11"/>
        <color theme="1"/>
        <rFont val="游ゴシック"/>
        <family val="3"/>
        <charset val="128"/>
        <scheme val="minor"/>
      </rPr>
      <t>肝</t>
    </r>
    <r>
      <rPr>
        <sz val="11"/>
        <color theme="1"/>
        <rFont val="游ゴシック"/>
        <family val="3"/>
        <charset val="128"/>
        <scheme val="minor"/>
      </rPr>
      <t>　13.6%　→</t>
    </r>
    <r>
      <rPr>
        <sz val="11"/>
        <color theme="1"/>
        <rFont val="游ゴシック"/>
        <family val="2"/>
        <charset val="128"/>
        <scheme val="minor"/>
      </rPr>
      <t>　</t>
    </r>
    <r>
      <rPr>
        <b/>
        <u/>
        <sz val="11"/>
        <color theme="1"/>
        <rFont val="游ゴシック"/>
        <family val="3"/>
        <charset val="128"/>
        <scheme val="minor"/>
      </rPr>
      <t>10.9%</t>
    </r>
    <rPh sb="1" eb="2">
      <t>キモ</t>
    </rPh>
    <phoneticPr fontId="3"/>
  </si>
  <si>
    <r>
      <t>・</t>
    </r>
    <r>
      <rPr>
        <b/>
        <u/>
        <sz val="11"/>
        <color theme="1"/>
        <rFont val="游ゴシック"/>
        <family val="3"/>
        <charset val="128"/>
        <scheme val="minor"/>
      </rPr>
      <t>肝　全国・都道府県データの差し替え</t>
    </r>
    <rPh sb="1" eb="2">
      <t>キモ</t>
    </rPh>
    <rPh sb="3" eb="5">
      <t>ゼンコク</t>
    </rPh>
    <rPh sb="6" eb="10">
      <t>トドウフケン</t>
    </rPh>
    <rPh sb="14" eb="15">
      <t>サ</t>
    </rPh>
    <rPh sb="16" eb="17">
      <t>カ</t>
    </rPh>
    <phoneticPr fontId="3"/>
  </si>
  <si>
    <r>
      <t>・</t>
    </r>
    <r>
      <rPr>
        <b/>
        <u/>
        <sz val="11"/>
        <color theme="1"/>
        <rFont val="游ゴシック"/>
        <family val="3"/>
        <charset val="128"/>
        <scheme val="minor"/>
      </rPr>
      <t>子宮頸部</t>
    </r>
    <r>
      <rPr>
        <sz val="11"/>
        <color theme="1"/>
        <rFont val="游ゴシック"/>
        <family val="2"/>
        <charset val="128"/>
        <scheme val="minor"/>
      </rPr>
      <t>　未測定　→　</t>
    </r>
    <r>
      <rPr>
        <b/>
        <u/>
        <sz val="11"/>
        <color theme="1"/>
        <rFont val="游ゴシック"/>
        <family val="3"/>
        <charset val="128"/>
        <scheme val="minor"/>
      </rPr>
      <t>13.6%</t>
    </r>
    <rPh sb="1" eb="3">
      <t>シキュウ</t>
    </rPh>
    <rPh sb="3" eb="5">
      <t>ケイブ</t>
    </rPh>
    <rPh sb="6" eb="7">
      <t>ミ</t>
    </rPh>
    <rPh sb="7" eb="9">
      <t>ソクテイ</t>
    </rPh>
    <phoneticPr fontId="3"/>
  </si>
  <si>
    <r>
      <t>・</t>
    </r>
    <r>
      <rPr>
        <b/>
        <u/>
        <sz val="11"/>
        <color theme="1"/>
        <rFont val="游ゴシック"/>
        <family val="3"/>
        <charset val="128"/>
        <scheme val="minor"/>
      </rPr>
      <t>子宮頸部</t>
    </r>
    <r>
      <rPr>
        <sz val="11"/>
        <color theme="1"/>
        <rFont val="游ゴシック"/>
        <family val="2"/>
        <charset val="128"/>
        <scheme val="minor"/>
      </rPr>
      <t>　未測定　→　</t>
    </r>
    <r>
      <rPr>
        <b/>
        <u/>
        <sz val="11"/>
        <color theme="1"/>
        <rFont val="游ゴシック"/>
        <family val="3"/>
        <charset val="128"/>
        <scheme val="minor"/>
      </rPr>
      <t>全国・都道府県データ追記</t>
    </r>
    <rPh sb="1" eb="3">
      <t>シキュウ</t>
    </rPh>
    <rPh sb="3" eb="5">
      <t>ケイブ</t>
    </rPh>
    <rPh sb="6" eb="7">
      <t>ミ</t>
    </rPh>
    <rPh sb="7" eb="9">
      <t>ソクテイ</t>
    </rPh>
    <rPh sb="12" eb="14">
      <t>ゼンコク</t>
    </rPh>
    <rPh sb="15" eb="19">
      <t>トドウフケン</t>
    </rPh>
    <rPh sb="22" eb="24">
      <t>ツイキ</t>
    </rPh>
    <phoneticPr fontId="3"/>
  </si>
  <si>
    <t>検診がん種別早期がん割合 （胃・大腸・肺・乳・子宮頸）</t>
    <rPh sb="14" eb="15">
      <t>イ</t>
    </rPh>
    <rPh sb="16" eb="18">
      <t>ダイチョウ</t>
    </rPh>
    <rPh sb="19" eb="20">
      <t>ハイ</t>
    </rPh>
    <rPh sb="21" eb="22">
      <t>ニュウ</t>
    </rPh>
    <rPh sb="23" eb="25">
      <t>シキュウ</t>
    </rPh>
    <phoneticPr fontId="3"/>
  </si>
  <si>
    <r>
      <t>・</t>
    </r>
    <r>
      <rPr>
        <b/>
        <u/>
        <sz val="11"/>
        <color theme="1"/>
        <rFont val="游ゴシック"/>
        <family val="3"/>
        <charset val="128"/>
        <scheme val="minor"/>
      </rPr>
      <t>胃・大腸・肺・乳・子宮頸</t>
    </r>
    <r>
      <rPr>
        <sz val="11"/>
        <color theme="1"/>
        <rFont val="游ゴシック"/>
        <family val="2"/>
        <charset val="128"/>
        <scheme val="minor"/>
      </rPr>
      <t>　未測定　→　</t>
    </r>
    <r>
      <rPr>
        <b/>
        <u/>
        <sz val="11"/>
        <color theme="1"/>
        <rFont val="游ゴシック"/>
        <family val="3"/>
        <charset val="128"/>
        <scheme val="minor"/>
      </rPr>
      <t>全国データ追加</t>
    </r>
    <rPh sb="20" eb="22">
      <t>ゼンコク</t>
    </rPh>
    <rPh sb="25" eb="27">
      <t>ツイカミソクテイ</t>
    </rPh>
    <phoneticPr fontId="3"/>
  </si>
  <si>
    <t>検診がん種別早期がん割合 （胃・大腸・肺・乳・子宮頸）</t>
    <phoneticPr fontId="3"/>
  </si>
  <si>
    <r>
      <t>・</t>
    </r>
    <r>
      <rPr>
        <b/>
        <u/>
        <sz val="11"/>
        <color theme="1"/>
        <rFont val="游ゴシック"/>
        <family val="3"/>
        <charset val="128"/>
        <scheme val="minor"/>
      </rPr>
      <t>胃・大腸・肺・乳・子宮頸</t>
    </r>
    <r>
      <rPr>
        <sz val="11"/>
        <color theme="1"/>
        <rFont val="游ゴシック"/>
        <family val="2"/>
        <charset val="128"/>
        <scheme val="minor"/>
      </rPr>
      <t>　未測定　→　</t>
    </r>
    <r>
      <rPr>
        <b/>
        <u/>
        <sz val="11"/>
        <color theme="1"/>
        <rFont val="游ゴシック"/>
        <family val="3"/>
        <charset val="128"/>
        <scheme val="minor"/>
      </rPr>
      <t>全国・都道府県データ追加</t>
    </r>
    <rPh sb="20" eb="22">
      <t>ゼンコク</t>
    </rPh>
    <rPh sb="23" eb="27">
      <t>トドウフケン</t>
    </rPh>
    <rPh sb="30" eb="32">
      <t>ツイカミソクテイ</t>
    </rPh>
    <phoneticPr fontId="3"/>
  </si>
  <si>
    <t>検診がん種別進行がん罹患率（胃・大腸・肺・乳・子宮頸）</t>
    <phoneticPr fontId="3"/>
  </si>
  <si>
    <t>がん遺伝子パネル検査を実施した患者のうち、エキスパートパネルで推奨された薬剤が投与された割合</t>
  </si>
  <si>
    <t>対象期間の変更およびデータの差し替え</t>
    <rPh sb="0" eb="2">
      <t>タイショウ</t>
    </rPh>
    <rPh sb="2" eb="4">
      <t>キカン</t>
    </rPh>
    <rPh sb="5" eb="7">
      <t>ヘンコウ</t>
    </rPh>
    <rPh sb="14" eb="15">
      <t>サ</t>
    </rPh>
    <rPh sb="16" eb="17">
      <t>カ</t>
    </rPh>
    <phoneticPr fontId="3"/>
  </si>
  <si>
    <r>
      <t>・令和６年１月１日～令和６年12月31日　→　</t>
    </r>
    <r>
      <rPr>
        <b/>
        <u/>
        <sz val="11"/>
        <color theme="1"/>
        <rFont val="游ゴシック"/>
        <family val="3"/>
        <charset val="128"/>
        <scheme val="minor"/>
      </rPr>
      <t>令和５年１月１日～令和５年12月31日</t>
    </r>
    <r>
      <rPr>
        <sz val="11"/>
        <color theme="1"/>
        <rFont val="游ゴシック"/>
        <family val="2"/>
        <charset val="128"/>
        <scheme val="minor"/>
      </rPr>
      <t xml:space="preserve">
・6.9％　→　</t>
    </r>
    <r>
      <rPr>
        <b/>
        <u/>
        <sz val="11"/>
        <color theme="1"/>
        <rFont val="游ゴシック"/>
        <family val="3"/>
        <charset val="128"/>
        <scheme val="minor"/>
      </rPr>
      <t>7.8％</t>
    </r>
    <phoneticPr fontId="3"/>
  </si>
  <si>
    <t>がん遺伝子パネル検査を実施した患者のうち、エキスパートパネルで推奨された薬剤が投与された割合</t>
    <phoneticPr fontId="3"/>
  </si>
  <si>
    <r>
      <t>・令和６年１月１日～令和６年12月31日　→　</t>
    </r>
    <r>
      <rPr>
        <b/>
        <u/>
        <sz val="11"/>
        <color theme="1"/>
        <rFont val="游ゴシック"/>
        <family val="3"/>
        <charset val="128"/>
        <scheme val="minor"/>
      </rPr>
      <t>令和５年１月１日～令和５年12月31日</t>
    </r>
    <r>
      <rPr>
        <sz val="11"/>
        <color theme="1"/>
        <rFont val="游ゴシック"/>
        <family val="2"/>
        <charset val="128"/>
        <scheme val="minor"/>
      </rPr>
      <t xml:space="preserve">
・対象期間の変更に伴う</t>
    </r>
    <r>
      <rPr>
        <b/>
        <u/>
        <sz val="11"/>
        <color theme="1"/>
        <rFont val="游ゴシック"/>
        <family val="3"/>
        <charset val="128"/>
        <scheme val="minor"/>
      </rPr>
      <t>全国・都道府県データの差し替え</t>
    </r>
    <rPh sb="23" eb="25">
      <t>レイワ</t>
    </rPh>
    <rPh sb="26" eb="27">
      <t>ネン</t>
    </rPh>
    <rPh sb="28" eb="29">
      <t>ガツ</t>
    </rPh>
    <rPh sb="30" eb="31">
      <t>ニチ</t>
    </rPh>
    <rPh sb="32" eb="34">
      <t>レイワ</t>
    </rPh>
    <rPh sb="35" eb="36">
      <t>ネン</t>
    </rPh>
    <rPh sb="38" eb="39">
      <t>ガツ</t>
    </rPh>
    <rPh sb="41" eb="42">
      <t>ニチ</t>
    </rPh>
    <rPh sb="44" eb="46">
      <t>タイショウ</t>
    </rPh>
    <rPh sb="46" eb="48">
      <t>キカン</t>
    </rPh>
    <rPh sb="49" eb="51">
      <t>ヘンコウ</t>
    </rPh>
    <rPh sb="52" eb="53">
      <t>トモナ</t>
    </rPh>
    <rPh sb="54" eb="56">
      <t>ゼンコク</t>
    </rPh>
    <rPh sb="57" eb="61">
      <t>トドウフケン</t>
    </rPh>
    <rPh sb="65" eb="66">
      <t>サ</t>
    </rPh>
    <rPh sb="67" eb="68">
      <t>カ</t>
    </rPh>
    <phoneticPr fontId="3"/>
  </si>
  <si>
    <t>遅延なく化学療法が行えているか（例：術後化学療法における手術から化学療法まで、あるいは、進行例における診断から化学療法までの期間） 胃</t>
    <rPh sb="0" eb="2">
      <t>チエン</t>
    </rPh>
    <phoneticPr fontId="3"/>
  </si>
  <si>
    <r>
      <t>・精査中　→　</t>
    </r>
    <r>
      <rPr>
        <b/>
        <u/>
        <sz val="11"/>
        <color theme="1"/>
        <rFont val="游ゴシック"/>
        <family val="3"/>
        <charset val="128"/>
        <scheme val="minor"/>
      </rPr>
      <t>43.8％</t>
    </r>
    <rPh sb="1" eb="3">
      <t>セイサ</t>
    </rPh>
    <rPh sb="3" eb="4">
      <t>チュウ</t>
    </rPh>
    <phoneticPr fontId="3"/>
  </si>
  <si>
    <r>
      <t>・</t>
    </r>
    <r>
      <rPr>
        <b/>
        <u/>
        <sz val="11"/>
        <color theme="1"/>
        <rFont val="游ゴシック"/>
        <family val="3"/>
        <charset val="128"/>
        <scheme val="minor"/>
      </rPr>
      <t>全国・都道府県データの追加</t>
    </r>
    <rPh sb="1" eb="3">
      <t>ゼンコク</t>
    </rPh>
    <rPh sb="4" eb="8">
      <t>トドウフケン</t>
    </rPh>
    <rPh sb="12" eb="14">
      <t>ツイカ</t>
    </rPh>
    <phoneticPr fontId="3"/>
  </si>
  <si>
    <r>
      <t>・精査中　→　</t>
    </r>
    <r>
      <rPr>
        <b/>
        <u/>
        <sz val="11"/>
        <color theme="1"/>
        <rFont val="游ゴシック"/>
        <family val="3"/>
        <charset val="128"/>
        <scheme val="minor"/>
      </rPr>
      <t>43.7%</t>
    </r>
    <rPh sb="1" eb="3">
      <t>セイサ</t>
    </rPh>
    <rPh sb="3" eb="4">
      <t>チュウ</t>
    </rPh>
    <phoneticPr fontId="3"/>
  </si>
  <si>
    <r>
      <t>・</t>
    </r>
    <r>
      <rPr>
        <b/>
        <u/>
        <sz val="11"/>
        <color theme="1"/>
        <rFont val="游ゴシック"/>
        <family val="3"/>
        <charset val="128"/>
        <scheme val="minor"/>
      </rPr>
      <t>全国・都道府県データの追加</t>
    </r>
    <phoneticPr fontId="3"/>
  </si>
  <si>
    <t>緩和ケア診療加算の算定回数　（算定回数・患者数）</t>
    <rPh sb="15" eb="17">
      <t>サンテイ</t>
    </rPh>
    <rPh sb="17" eb="19">
      <t>カイスウ</t>
    </rPh>
    <rPh sb="20" eb="22">
      <t>カンジャ</t>
    </rPh>
    <rPh sb="22" eb="23">
      <t>スウ</t>
    </rPh>
    <phoneticPr fontId="3"/>
  </si>
  <si>
    <t>対象期間の修正</t>
    <rPh sb="0" eb="2">
      <t>タイショウ</t>
    </rPh>
    <rPh sb="2" eb="4">
      <t>キカン</t>
    </rPh>
    <rPh sb="5" eb="7">
      <t>シュウセイ</t>
    </rPh>
    <phoneticPr fontId="3"/>
  </si>
  <si>
    <r>
      <t>・2020年　→　</t>
    </r>
    <r>
      <rPr>
        <b/>
        <u/>
        <sz val="11"/>
        <color theme="1"/>
        <rFont val="游ゴシック"/>
        <family val="3"/>
        <charset val="128"/>
        <scheme val="minor"/>
      </rPr>
      <t>令和２年度</t>
    </r>
    <rPh sb="5" eb="6">
      <t>ネン</t>
    </rPh>
    <rPh sb="9" eb="11">
      <t>レイワ</t>
    </rPh>
    <rPh sb="12" eb="14">
      <t>ネンド</t>
    </rPh>
    <phoneticPr fontId="3"/>
  </si>
  <si>
    <r>
      <t>・2022年　→　</t>
    </r>
    <r>
      <rPr>
        <b/>
        <u/>
        <sz val="11"/>
        <color theme="1"/>
        <rFont val="游ゴシック"/>
        <family val="3"/>
        <charset val="128"/>
        <scheme val="minor"/>
      </rPr>
      <t>令和４年度</t>
    </r>
    <rPh sb="5" eb="6">
      <t>ネン</t>
    </rPh>
    <rPh sb="9" eb="11">
      <t>レイワ</t>
    </rPh>
    <rPh sb="12" eb="14">
      <t>ネンド</t>
    </rPh>
    <phoneticPr fontId="3"/>
  </si>
  <si>
    <t>栄養サポートチーム加算の算定回数　（算定回数・患者数）</t>
    <rPh sb="18" eb="20">
      <t>サンテイ</t>
    </rPh>
    <rPh sb="20" eb="22">
      <t>カイスウ</t>
    </rPh>
    <rPh sb="23" eb="25">
      <t>カンジャ</t>
    </rPh>
    <rPh sb="25" eb="26">
      <t>スウ</t>
    </rPh>
    <phoneticPr fontId="3"/>
  </si>
  <si>
    <t>リンパ浮腫に対して専門的な治療を受けられた患者の数 :H007-4 リンパ浮腫複合的治療料の算定回数　（算定回数・患者数）</t>
    <rPh sb="52" eb="54">
      <t>サンテイ</t>
    </rPh>
    <rPh sb="54" eb="56">
      <t>カイスウ</t>
    </rPh>
    <rPh sb="57" eb="59">
      <t>カンジャ</t>
    </rPh>
    <rPh sb="59" eb="60">
      <t>スウ</t>
    </rPh>
    <phoneticPr fontId="3"/>
  </si>
  <si>
    <t>データソース（中間測定値）</t>
    <rPh sb="7" eb="9">
      <t>チュウカン</t>
    </rPh>
    <rPh sb="9" eb="11">
      <t>ソクテイ</t>
    </rPh>
    <rPh sb="11" eb="12">
      <t>チ</t>
    </rPh>
    <phoneticPr fontId="3"/>
  </si>
  <si>
    <r>
      <t>・81.7%　→　</t>
    </r>
    <r>
      <rPr>
        <b/>
        <u/>
        <sz val="11"/>
        <color theme="1"/>
        <rFont val="游ゴシック"/>
        <family val="3"/>
        <charset val="128"/>
        <scheme val="minor"/>
      </rPr>
      <t>92.3%</t>
    </r>
    <phoneticPr fontId="3"/>
  </si>
  <si>
    <r>
      <t>・</t>
    </r>
    <r>
      <rPr>
        <b/>
        <u/>
        <sz val="11"/>
        <color theme="1"/>
        <rFont val="游ゴシック"/>
        <family val="3"/>
        <charset val="128"/>
        <scheme val="minor"/>
      </rPr>
      <t>全国・都道府県データの差し替え</t>
    </r>
    <phoneticPr fontId="3"/>
  </si>
  <si>
    <t>特定疾患治療管理料　がん患者指導管理料イの算定数　（算定回数・患者数）</t>
    <rPh sb="26" eb="28">
      <t>サンテイ</t>
    </rPh>
    <rPh sb="28" eb="30">
      <t>カイスウ</t>
    </rPh>
    <rPh sb="31" eb="33">
      <t>カンジャ</t>
    </rPh>
    <rPh sb="33" eb="34">
      <t>スウ</t>
    </rPh>
    <phoneticPr fontId="3"/>
  </si>
  <si>
    <t>神経ブロックの実施数:L101-神経ブロック(神経破壊剤又は高周波凝固法使用)-腹腔神経叢ブロック(神経破壊剤又は高周波凝固法使用)の件数　（算定回数・患者数）</t>
    <rPh sb="71" eb="73">
      <t>サンテイ</t>
    </rPh>
    <rPh sb="73" eb="75">
      <t>カイスウ</t>
    </rPh>
    <rPh sb="76" eb="78">
      <t>カンジャ</t>
    </rPh>
    <rPh sb="78" eb="79">
      <t>スウ</t>
    </rPh>
    <phoneticPr fontId="3"/>
  </si>
  <si>
    <t>緩和的放射線照射の実施数: M001-3(直線加速器による放射線治療)の2（1以外の場合）の件数　（算定回数・患者数）</t>
    <rPh sb="0" eb="2">
      <t>カンワ</t>
    </rPh>
    <rPh sb="2" eb="3">
      <t>テキ</t>
    </rPh>
    <rPh sb="3" eb="6">
      <t>ホウシャセン</t>
    </rPh>
    <rPh sb="6" eb="8">
      <t>ショウシャ</t>
    </rPh>
    <rPh sb="9" eb="11">
      <t>ジッシ</t>
    </rPh>
    <rPh sb="11" eb="12">
      <t>スウ</t>
    </rPh>
    <rPh sb="21" eb="23">
      <t>チョクセン</t>
    </rPh>
    <rPh sb="23" eb="26">
      <t>カソクキ</t>
    </rPh>
    <rPh sb="29" eb="32">
      <t>ホウシャセン</t>
    </rPh>
    <rPh sb="32" eb="34">
      <t>チリョウ</t>
    </rPh>
    <rPh sb="46" eb="48">
      <t>ケンスウ</t>
    </rPh>
    <rPh sb="50" eb="52">
      <t>サンテイ</t>
    </rPh>
    <rPh sb="52" eb="54">
      <t>カイスウ</t>
    </rPh>
    <rPh sb="55" eb="57">
      <t>カンジャ</t>
    </rPh>
    <rPh sb="57" eb="58">
      <t>スウ</t>
    </rPh>
    <phoneticPr fontId="3"/>
  </si>
  <si>
    <t>緩和ケア診療加算の算定回数（算定回数・患者数）</t>
    <rPh sb="19" eb="21">
      <t>カンジャ</t>
    </rPh>
    <rPh sb="21" eb="22">
      <t>スウ</t>
    </rPh>
    <phoneticPr fontId="3"/>
  </si>
  <si>
    <t>対象期間及びデータの追加</t>
    <rPh sb="0" eb="2">
      <t>タイショウ</t>
    </rPh>
    <rPh sb="2" eb="4">
      <t>キカン</t>
    </rPh>
    <rPh sb="4" eb="5">
      <t>オヨ</t>
    </rPh>
    <rPh sb="10" eb="12">
      <t>ツイカ</t>
    </rPh>
    <phoneticPr fontId="3"/>
  </si>
  <si>
    <r>
      <t>・ー　→　</t>
    </r>
    <r>
      <rPr>
        <b/>
        <u/>
        <sz val="11"/>
        <color theme="1"/>
        <rFont val="游ゴシック"/>
        <family val="3"/>
        <charset val="128"/>
        <scheme val="minor"/>
      </rPr>
      <t>令和４年度</t>
    </r>
    <r>
      <rPr>
        <sz val="11"/>
        <color theme="1"/>
        <rFont val="游ゴシック"/>
        <family val="2"/>
        <charset val="128"/>
        <scheme val="minor"/>
      </rPr>
      <t xml:space="preserve">
・精査中　→　</t>
    </r>
    <r>
      <rPr>
        <b/>
        <u/>
        <sz val="11"/>
        <color theme="1"/>
        <rFont val="游ゴシック"/>
        <family val="3"/>
        <charset val="128"/>
        <scheme val="minor"/>
      </rPr>
      <t>285件</t>
    </r>
    <rPh sb="5" eb="7">
      <t>レイワ</t>
    </rPh>
    <rPh sb="8" eb="10">
      <t>ネンド</t>
    </rPh>
    <rPh sb="12" eb="14">
      <t>セイサ</t>
    </rPh>
    <rPh sb="14" eb="15">
      <t>チュウ</t>
    </rPh>
    <rPh sb="21" eb="22">
      <t>ケン</t>
    </rPh>
    <phoneticPr fontId="3"/>
  </si>
  <si>
    <r>
      <t>・ー　→　</t>
    </r>
    <r>
      <rPr>
        <b/>
        <u/>
        <sz val="11"/>
        <color theme="1"/>
        <rFont val="游ゴシック"/>
        <family val="3"/>
        <charset val="128"/>
        <scheme val="minor"/>
      </rPr>
      <t>令和６年度</t>
    </r>
    <r>
      <rPr>
        <sz val="11"/>
        <color theme="1"/>
        <rFont val="游ゴシック"/>
        <family val="2"/>
        <charset val="128"/>
        <scheme val="minor"/>
      </rPr>
      <t xml:space="preserve">
・精査中　→　</t>
    </r>
    <r>
      <rPr>
        <b/>
        <u/>
        <sz val="11"/>
        <color theme="1"/>
        <rFont val="游ゴシック"/>
        <family val="3"/>
        <charset val="128"/>
        <scheme val="minor"/>
      </rPr>
      <t>1,453件</t>
    </r>
    <rPh sb="5" eb="7">
      <t>レイワ</t>
    </rPh>
    <rPh sb="8" eb="10">
      <t>ネンド</t>
    </rPh>
    <rPh sb="12" eb="14">
      <t>セイサ</t>
    </rPh>
    <rPh sb="14" eb="15">
      <t>チュウ</t>
    </rPh>
    <rPh sb="23" eb="24">
      <t>ケン</t>
    </rPh>
    <phoneticPr fontId="3"/>
  </si>
  <si>
    <t>「希少がんセンター」に掲載された新規・更新した希少がん数</t>
  </si>
  <si>
    <r>
      <t>・未測定　→　</t>
    </r>
    <r>
      <rPr>
        <b/>
        <u/>
        <sz val="11"/>
        <color theme="1"/>
        <rFont val="游ゴシック"/>
        <family val="3"/>
        <charset val="128"/>
        <scheme val="minor"/>
      </rPr>
      <t>618種</t>
    </r>
    <rPh sb="1" eb="2">
      <t>ミ</t>
    </rPh>
    <rPh sb="2" eb="4">
      <t>ソクテイ</t>
    </rPh>
    <rPh sb="10" eb="11">
      <t>シュ</t>
    </rPh>
    <phoneticPr fontId="3"/>
  </si>
  <si>
    <t>「希少がんセンター」に掲載された新規・更新した希少がん数</t>
    <phoneticPr fontId="3"/>
  </si>
  <si>
    <r>
      <t>・未測定　→　</t>
    </r>
    <r>
      <rPr>
        <b/>
        <u/>
        <sz val="11"/>
        <color theme="1"/>
        <rFont val="游ゴシック"/>
        <family val="3"/>
        <charset val="128"/>
        <scheme val="minor"/>
      </rPr>
      <t>149種</t>
    </r>
    <rPh sb="1" eb="2">
      <t>ミ</t>
    </rPh>
    <rPh sb="2" eb="4">
      <t>ソクテイ</t>
    </rPh>
    <rPh sb="10" eb="11">
      <t>シュ</t>
    </rPh>
    <phoneticPr fontId="3"/>
  </si>
  <si>
    <r>
      <t>・87.5％　→　</t>
    </r>
    <r>
      <rPr>
        <b/>
        <u/>
        <sz val="11"/>
        <color theme="1"/>
        <rFont val="游ゴシック"/>
        <family val="3"/>
        <charset val="128"/>
        <scheme val="minor"/>
      </rPr>
      <t>12.5%</t>
    </r>
    <phoneticPr fontId="3"/>
  </si>
  <si>
    <r>
      <t>・全国値　87.5%　→　</t>
    </r>
    <r>
      <rPr>
        <b/>
        <u/>
        <sz val="11"/>
        <color theme="1"/>
        <rFont val="游ゴシック"/>
        <family val="3"/>
        <charset val="128"/>
        <scheme val="minor"/>
      </rPr>
      <t>12.5%</t>
    </r>
    <rPh sb="1" eb="3">
      <t>ゼンコク</t>
    </rPh>
    <rPh sb="3" eb="4">
      <t>チ</t>
    </rPh>
    <phoneticPr fontId="3"/>
  </si>
  <si>
    <t>データ追記</t>
    <rPh sb="3" eb="5">
      <t>ツイキ</t>
    </rPh>
    <phoneticPr fontId="3"/>
  </si>
  <si>
    <r>
      <t>・年平均データを追記　241　→　</t>
    </r>
    <r>
      <rPr>
        <b/>
        <u/>
        <sz val="11"/>
        <color theme="1"/>
        <rFont val="游ゴシック"/>
        <family val="3"/>
        <charset val="128"/>
        <scheme val="minor"/>
      </rPr>
      <t>80.3/年（241）</t>
    </r>
    <rPh sb="1" eb="4">
      <t>ネンヘイキン</t>
    </rPh>
    <rPh sb="8" eb="10">
      <t>ツイキ</t>
    </rPh>
    <rPh sb="22" eb="23">
      <t>ネン</t>
    </rPh>
    <phoneticPr fontId="3"/>
  </si>
  <si>
    <r>
      <t>・年平均データを追記　169　→　</t>
    </r>
    <r>
      <rPr>
        <b/>
        <u/>
        <sz val="11"/>
        <color theme="1"/>
        <rFont val="游ゴシック"/>
        <family val="3"/>
        <charset val="128"/>
        <scheme val="minor"/>
      </rPr>
      <t>84.5/年（169）</t>
    </r>
    <rPh sb="1" eb="4">
      <t>ネンヘイキン</t>
    </rPh>
    <rPh sb="8" eb="10">
      <t>ツイキ</t>
    </rPh>
    <rPh sb="22" eb="23">
      <t>ネン</t>
    </rPh>
    <phoneticPr fontId="3"/>
  </si>
  <si>
    <t>音声資料数</t>
    <phoneticPr fontId="3"/>
  </si>
  <si>
    <r>
      <t>・年平均データを追記　172コンテンツ　→　</t>
    </r>
    <r>
      <rPr>
        <b/>
        <u/>
        <sz val="11"/>
        <color theme="1"/>
        <rFont val="游ゴシック"/>
        <family val="3"/>
        <charset val="128"/>
        <scheme val="minor"/>
      </rPr>
      <t>57.3コンテンツ/年（172コンテンツ）</t>
    </r>
    <rPh sb="1" eb="4">
      <t>ネンヘイキン</t>
    </rPh>
    <rPh sb="8" eb="10">
      <t>ツイキ</t>
    </rPh>
    <rPh sb="32" eb="33">
      <t>ネン</t>
    </rPh>
    <phoneticPr fontId="3"/>
  </si>
  <si>
    <r>
      <t>・年平均データを追記　93コンテンツ　→　</t>
    </r>
    <r>
      <rPr>
        <b/>
        <u/>
        <sz val="11"/>
        <color theme="1"/>
        <rFont val="游ゴシック"/>
        <family val="3"/>
        <charset val="128"/>
        <scheme val="minor"/>
      </rPr>
      <t>46.5コンテンツ/年（93コンテンツ）</t>
    </r>
    <rPh sb="1" eb="4">
      <t>ネンヘイキン</t>
    </rPh>
    <rPh sb="8" eb="10">
      <t>ツイキ</t>
    </rPh>
    <rPh sb="31" eb="32">
      <t>ネン</t>
    </rPh>
    <phoneticPr fontId="3"/>
  </si>
  <si>
    <t>診療情報提供料（Ⅱ）の算定数　（算定回数・患者数）</t>
    <rPh sb="16" eb="18">
      <t>サンテイ</t>
    </rPh>
    <rPh sb="18" eb="20">
      <t>カイスウ</t>
    </rPh>
    <rPh sb="21" eb="23">
      <t>カンジャ</t>
    </rPh>
    <rPh sb="23" eb="24">
      <t>スウ</t>
    </rPh>
    <phoneticPr fontId="3"/>
  </si>
  <si>
    <t>療養・就労両立支援指導料の算定件数* *がんについて　（算定回数・患者数）</t>
    <rPh sb="15" eb="17">
      <t>ケンスウ</t>
    </rPh>
    <rPh sb="28" eb="30">
      <t>サンテイ</t>
    </rPh>
    <rPh sb="30" eb="32">
      <t>カイスウ</t>
    </rPh>
    <rPh sb="33" eb="35">
      <t>カンジャ</t>
    </rPh>
    <rPh sb="35" eb="36">
      <t>スウ</t>
    </rPh>
    <phoneticPr fontId="3"/>
  </si>
  <si>
    <t>アピアランス支援研修（e-learning）修了者数 ピアランスケアe-learning</t>
    <phoneticPr fontId="3"/>
  </si>
  <si>
    <r>
      <t>・801名　→　</t>
    </r>
    <r>
      <rPr>
        <b/>
        <u/>
        <sz val="11"/>
        <color theme="1"/>
        <rFont val="游ゴシック"/>
        <family val="3"/>
        <charset val="128"/>
        <scheme val="minor"/>
      </rPr>
      <t>994名</t>
    </r>
    <rPh sb="4" eb="5">
      <t>メイ</t>
    </rPh>
    <rPh sb="11" eb="12">
      <t>メイ</t>
    </rPh>
    <phoneticPr fontId="3"/>
  </si>
  <si>
    <t>特定疾患治療管理料　がん患者指導管理料イ算定数　（算定回数・患者数）</t>
    <rPh sb="25" eb="27">
      <t>サンテイ</t>
    </rPh>
    <rPh sb="27" eb="29">
      <t>カイスウ</t>
    </rPh>
    <rPh sb="30" eb="32">
      <t>カンジャ</t>
    </rPh>
    <rPh sb="32" eb="33">
      <t>スウ</t>
    </rPh>
    <phoneticPr fontId="3"/>
  </si>
  <si>
    <t>特定疾患治療管理料　がん患者指導管理料ロ算定数　（算定回数・患者数）</t>
    <rPh sb="25" eb="27">
      <t>サンテイ</t>
    </rPh>
    <rPh sb="27" eb="29">
      <t>カイスウ</t>
    </rPh>
    <rPh sb="30" eb="32">
      <t>カンジャ</t>
    </rPh>
    <rPh sb="32" eb="33">
      <t>スウ</t>
    </rPh>
    <phoneticPr fontId="3"/>
  </si>
  <si>
    <t>介護支援等連携指導料の算定数（がん患者に限定）　（算定回数・患者数）</t>
    <rPh sb="25" eb="27">
      <t>サンテイ</t>
    </rPh>
    <rPh sb="27" eb="29">
      <t>カイスウ</t>
    </rPh>
    <rPh sb="30" eb="32">
      <t>カンジャ</t>
    </rPh>
    <rPh sb="32" eb="33">
      <t>スウ</t>
    </rPh>
    <phoneticPr fontId="3"/>
  </si>
  <si>
    <t>退院時共同指導料１の算定数（がん患者に限定）　（算定回数・患者数）</t>
    <rPh sb="24" eb="26">
      <t>サンテイ</t>
    </rPh>
    <rPh sb="26" eb="28">
      <t>カイスウ</t>
    </rPh>
    <rPh sb="29" eb="31">
      <t>カンジャ</t>
    </rPh>
    <rPh sb="31" eb="32">
      <t>スウ</t>
    </rPh>
    <phoneticPr fontId="3"/>
  </si>
  <si>
    <r>
      <t>・</t>
    </r>
    <r>
      <rPr>
        <b/>
        <u/>
        <sz val="11"/>
        <color theme="1"/>
        <rFont val="游ゴシック"/>
        <family val="3"/>
        <charset val="128"/>
        <scheme val="minor"/>
      </rPr>
      <t>14大学</t>
    </r>
    <rPh sb="3" eb="5">
      <t>ダイガク</t>
    </rPh>
    <phoneticPr fontId="3"/>
  </si>
  <si>
    <t>緩和ケアに特化した講座を設置している大学の数</t>
    <phoneticPr fontId="3"/>
  </si>
  <si>
    <r>
      <rPr>
        <sz val="10"/>
        <color theme="1"/>
        <rFont val="游ゴシック"/>
        <family val="3"/>
        <charset val="128"/>
        <scheme val="minor"/>
      </rPr>
      <t>結果（対象期間）追記</t>
    </r>
    <r>
      <rPr>
        <sz val="11"/>
        <color theme="1"/>
        <rFont val="游ゴシック"/>
        <family val="3"/>
        <charset val="128"/>
        <scheme val="minor"/>
      </rPr>
      <t xml:space="preserve">
種類　追記</t>
    </r>
    <rPh sb="0" eb="2">
      <t>ケッカ</t>
    </rPh>
    <rPh sb="3" eb="5">
      <t>タイショウ</t>
    </rPh>
    <rPh sb="5" eb="7">
      <t>キカン</t>
    </rPh>
    <rPh sb="8" eb="10">
      <t>ツイキ</t>
    </rPh>
    <rPh sb="11" eb="13">
      <t>シュルイ</t>
    </rPh>
    <rPh sb="14" eb="16">
      <t>ツイキ</t>
    </rPh>
    <phoneticPr fontId="3"/>
  </si>
  <si>
    <r>
      <t>・ー　→　</t>
    </r>
    <r>
      <rPr>
        <b/>
        <u/>
        <sz val="11"/>
        <color theme="1"/>
        <rFont val="游ゴシック"/>
        <family val="3"/>
        <charset val="128"/>
        <scheme val="minor"/>
      </rPr>
      <t>2018年（診断年）（総数・5 年純生存率（％）：小児（15歳未満）のみ</t>
    </r>
    <r>
      <rPr>
        <b/>
        <sz val="11"/>
        <color theme="1"/>
        <rFont val="游ゴシック"/>
        <family val="3"/>
        <charset val="128"/>
        <scheme val="minor"/>
      </rPr>
      <t xml:space="preserve">
・ー　→　</t>
    </r>
    <r>
      <rPr>
        <b/>
        <u/>
        <sz val="11"/>
        <color theme="1"/>
        <rFont val="游ゴシック"/>
        <family val="3"/>
        <charset val="128"/>
        <scheme val="minor"/>
      </rPr>
      <t>全分類</t>
    </r>
    <rPh sb="47" eb="48">
      <t>ゼン</t>
    </rPh>
    <rPh sb="48" eb="50">
      <t>ブンルイ</t>
    </rPh>
    <phoneticPr fontId="3"/>
  </si>
  <si>
    <t>データ修正</t>
    <rPh sb="3" eb="5">
      <t>シュウセイ</t>
    </rPh>
    <phoneticPr fontId="3"/>
  </si>
  <si>
    <r>
      <rPr>
        <sz val="11"/>
        <color theme="1"/>
        <rFont val="游ゴシック"/>
        <family val="3"/>
        <charset val="128"/>
        <scheme val="minor"/>
      </rPr>
      <t>・85　→　</t>
    </r>
    <r>
      <rPr>
        <b/>
        <u/>
        <sz val="11"/>
        <color theme="1"/>
        <rFont val="游ゴシック"/>
        <family val="3"/>
        <charset val="128"/>
        <scheme val="minor"/>
      </rPr>
      <t>82.4</t>
    </r>
    <phoneticPr fontId="3"/>
  </si>
  <si>
    <r>
      <t>・B型　88.7％　→　</t>
    </r>
    <r>
      <rPr>
        <b/>
        <u/>
        <sz val="11"/>
        <color theme="1"/>
        <rFont val="游ゴシック"/>
        <family val="3"/>
        <charset val="128"/>
        <scheme val="minor"/>
      </rPr>
      <t>B型　88.2％</t>
    </r>
    <r>
      <rPr>
        <sz val="11"/>
        <color theme="1"/>
        <rFont val="游ゴシック"/>
        <family val="3"/>
        <charset val="128"/>
        <scheme val="minor"/>
      </rPr>
      <t xml:space="preserve">
・C型　79.3％　→　</t>
    </r>
    <r>
      <rPr>
        <b/>
        <u/>
        <sz val="11"/>
        <color theme="1"/>
        <rFont val="游ゴシック"/>
        <family val="3"/>
        <charset val="128"/>
        <scheme val="minor"/>
      </rPr>
      <t>C型　79.2％</t>
    </r>
    <rPh sb="2" eb="3">
      <t>ガタ</t>
    </rPh>
    <rPh sb="13" eb="14">
      <t>ガタ</t>
    </rPh>
    <rPh sb="23" eb="24">
      <t>ガタ</t>
    </rPh>
    <rPh sb="34" eb="35">
      <t>ガタ</t>
    </rPh>
    <phoneticPr fontId="3"/>
  </si>
  <si>
    <r>
      <t>・全国　B型　88.7％　→　</t>
    </r>
    <r>
      <rPr>
        <b/>
        <u/>
        <sz val="11"/>
        <color theme="1"/>
        <rFont val="游ゴシック"/>
        <family val="3"/>
        <charset val="128"/>
        <scheme val="minor"/>
      </rPr>
      <t>全国　B型　88.2％</t>
    </r>
    <r>
      <rPr>
        <sz val="11"/>
        <color theme="1"/>
        <rFont val="游ゴシック"/>
        <family val="3"/>
        <charset val="128"/>
        <scheme val="minor"/>
      </rPr>
      <t xml:space="preserve">
・全国　C型　79.3％　→　</t>
    </r>
    <r>
      <rPr>
        <b/>
        <u/>
        <sz val="11"/>
        <color theme="1"/>
        <rFont val="游ゴシック"/>
        <family val="3"/>
        <charset val="128"/>
        <scheme val="minor"/>
      </rPr>
      <t>全国　C型　79.2％</t>
    </r>
    <rPh sb="1" eb="3">
      <t>ゼンコク</t>
    </rPh>
    <rPh sb="15" eb="17">
      <t>ゼンコク</t>
    </rPh>
    <rPh sb="28" eb="30">
      <t>ゼンコク</t>
    </rPh>
    <rPh sb="42" eb="44">
      <t>ゼンコク</t>
    </rPh>
    <phoneticPr fontId="3"/>
  </si>
  <si>
    <t>放射線治療関連QI（拠点病院等（QI研究参加施設*6）における標準的治療の実施割合）</t>
    <phoneticPr fontId="3"/>
  </si>
  <si>
    <t>結果（対象期間）修正</t>
    <rPh sb="0" eb="2">
      <t>ケッカ</t>
    </rPh>
    <rPh sb="3" eb="5">
      <t>タイショウ</t>
    </rPh>
    <rPh sb="5" eb="7">
      <t>キカン</t>
    </rPh>
    <rPh sb="8" eb="10">
      <t>シュウセイ</t>
    </rPh>
    <phoneticPr fontId="3"/>
  </si>
  <si>
    <r>
      <rPr>
        <sz val="11"/>
        <color theme="1"/>
        <rFont val="游ゴシック"/>
        <family val="3"/>
        <charset val="128"/>
        <scheme val="minor"/>
      </rPr>
      <t>・令和３年　→　</t>
    </r>
    <r>
      <rPr>
        <b/>
        <u/>
        <sz val="11"/>
        <color theme="1"/>
        <rFont val="游ゴシック"/>
        <family val="3"/>
        <charset val="128"/>
        <scheme val="minor"/>
      </rPr>
      <t>令和４年</t>
    </r>
    <rPh sb="1" eb="3">
      <t>レイワ</t>
    </rPh>
    <rPh sb="4" eb="5">
      <t>ネン</t>
    </rPh>
    <rPh sb="8" eb="10">
      <t>レイワ</t>
    </rPh>
    <rPh sb="11" eb="12">
      <t>ネン</t>
    </rPh>
    <phoneticPr fontId="3"/>
  </si>
  <si>
    <t>拠点病院等（QI研究参加施設）における手術から放射線治療開始までの期間</t>
    <phoneticPr fontId="3"/>
  </si>
  <si>
    <t>結果（中間測定値）修正</t>
    <rPh sb="0" eb="2">
      <t>ケッカ</t>
    </rPh>
    <rPh sb="3" eb="5">
      <t>チュウカン</t>
    </rPh>
    <rPh sb="5" eb="8">
      <t>ソクテイチ</t>
    </rPh>
    <rPh sb="9" eb="11">
      <t>シュウセイ</t>
    </rPh>
    <phoneticPr fontId="3"/>
  </si>
  <si>
    <r>
      <t>・令和３年　術後化学療法なし　55.4　→　</t>
    </r>
    <r>
      <rPr>
        <b/>
        <u/>
        <sz val="11"/>
        <color theme="1"/>
        <rFont val="游ゴシック"/>
        <family val="3"/>
        <charset val="128"/>
        <scheme val="minor"/>
      </rPr>
      <t>令和４年　術後化学療法なし　54.4</t>
    </r>
    <r>
      <rPr>
        <sz val="11"/>
        <color theme="1"/>
        <rFont val="游ゴシック"/>
        <family val="3"/>
        <charset val="128"/>
        <scheme val="minor"/>
      </rPr>
      <t xml:space="preserve">
・令和３年　術後化学療法あり　197.8　→　</t>
    </r>
    <r>
      <rPr>
        <b/>
        <u/>
        <sz val="11"/>
        <color theme="1"/>
        <rFont val="游ゴシック"/>
        <family val="3"/>
        <charset val="128"/>
        <scheme val="minor"/>
      </rPr>
      <t>令和４年　術後化学療法あり　197.8</t>
    </r>
    <rPh sb="22" eb="24">
      <t>レイワ</t>
    </rPh>
    <rPh sb="25" eb="26">
      <t>ネン</t>
    </rPh>
    <rPh sb="27" eb="29">
      <t>ジュツゴ</t>
    </rPh>
    <rPh sb="29" eb="31">
      <t>カガク</t>
    </rPh>
    <rPh sb="31" eb="33">
      <t>リョウホウ</t>
    </rPh>
    <rPh sb="42" eb="43">
      <t>レイ</t>
    </rPh>
    <rPh sb="64" eb="65">
      <t>レイ</t>
    </rPh>
    <rPh sb="65" eb="66">
      <t>ワ</t>
    </rPh>
    <rPh sb="67" eb="68">
      <t>ネン</t>
    </rPh>
    <rPh sb="69" eb="71">
      <t>ジュツゴ</t>
    </rPh>
    <rPh sb="71" eb="73">
      <t>カガク</t>
    </rPh>
    <rPh sb="73" eb="75">
      <t>リョウホウ</t>
    </rPh>
    <phoneticPr fontId="3"/>
  </si>
  <si>
    <t>算出方法（分子）の修正</t>
    <rPh sb="0" eb="2">
      <t>サンシュツ</t>
    </rPh>
    <rPh sb="2" eb="4">
      <t>ホウホウ</t>
    </rPh>
    <rPh sb="5" eb="7">
      <t>ブンシ</t>
    </rPh>
    <rPh sb="9" eb="11">
      <t>シュウセイ</t>
    </rPh>
    <phoneticPr fontId="3"/>
  </si>
  <si>
    <r>
      <t>・胃の選択条件：CapeOX, S-1, S-1+DTX, SOXのいずれかを実施した患者数。
→　胃の選択条件：</t>
    </r>
    <r>
      <rPr>
        <b/>
        <u/>
        <sz val="11"/>
        <color theme="1"/>
        <rFont val="游ゴシック"/>
        <family val="3"/>
        <charset val="128"/>
        <scheme val="minor"/>
      </rPr>
      <t>術後に</t>
    </r>
    <r>
      <rPr>
        <sz val="11"/>
        <color theme="1"/>
        <rFont val="游ゴシック"/>
        <family val="3"/>
        <charset val="128"/>
        <scheme val="minor"/>
      </rPr>
      <t>CapeOX, S-1, S-1+DTX, SOXのいずれかを実施した患者数。</t>
    </r>
    <phoneticPr fontId="3"/>
  </si>
  <si>
    <t>対象（分母）の修正</t>
    <rPh sb="0" eb="2">
      <t>タイショウ</t>
    </rPh>
    <rPh sb="3" eb="5">
      <t>ブンボ</t>
    </rPh>
    <rPh sb="7" eb="9">
      <t>シュウセイ</t>
    </rPh>
    <phoneticPr fontId="3"/>
  </si>
  <si>
    <r>
      <t>・QI研究参加施設のうちのがん診療連携拠点病院（422施設）で、当該年にがんの新規診断、自施設初回治療開始、診断時20歳以上、自施設で初回治療として催吐高リスクの抗がん剤のいずれかを含む化学療法を実施した患者数。除外条件：胆道がん、胆のうがん、リンパ腫、手術日と同日の化学療法、胸腔・腹腔・心嚢ドレナージと同日の化学療法、動注化学療法、化学療法より3週間以内に造血幹細胞移植を実施
→QI研究参加施設のうちのがん診療連携拠点病院（422施設）で、当該年にがんの新規診断、自施設初回治療開始</t>
    </r>
    <r>
      <rPr>
        <b/>
        <u/>
        <sz val="11"/>
        <rFont val="游ゴシック"/>
        <family val="3"/>
        <charset val="128"/>
        <scheme val="minor"/>
      </rPr>
      <t>または治療継続</t>
    </r>
    <r>
      <rPr>
        <sz val="11"/>
        <color theme="1"/>
        <rFont val="游ゴシック"/>
        <family val="3"/>
        <charset val="128"/>
        <scheme val="minor"/>
      </rPr>
      <t>、診断時20歳以上、自施設で初回治療として催吐高リスクの抗がん剤のいずれかを含む化学療法を実施した患者数。除外条件：胆道がん、胆のうがん、リンパ腫、手術日と同日の化学療法、胸腔・腹腔・心嚢ドレナージと同日の化学療法、動注化学療法、化学療法より3週間以内に造血幹細胞移植を実施</t>
    </r>
    <phoneticPr fontId="3"/>
  </si>
  <si>
    <t>同上</t>
    <rPh sb="0" eb="2">
      <t>ドウジョウ</t>
    </rPh>
    <phoneticPr fontId="3"/>
  </si>
  <si>
    <t>結果（対象期間）の修正</t>
    <rPh sb="0" eb="2">
      <t>ケッカ</t>
    </rPh>
    <rPh sb="3" eb="5">
      <t>タイショウ</t>
    </rPh>
    <rPh sb="5" eb="7">
      <t>キカン</t>
    </rPh>
    <rPh sb="9" eb="11">
      <t>シュウセイ</t>
    </rPh>
    <phoneticPr fontId="3"/>
  </si>
  <si>
    <r>
      <t>・令和５年度＋2023年症例　→　</t>
    </r>
    <r>
      <rPr>
        <b/>
        <u/>
        <sz val="11"/>
        <color theme="1"/>
        <rFont val="游ゴシック"/>
        <family val="3"/>
        <charset val="128"/>
        <scheme val="minor"/>
      </rPr>
      <t>令和6年度</t>
    </r>
    <r>
      <rPr>
        <sz val="11"/>
        <color theme="1"/>
        <rFont val="游ゴシック"/>
        <family val="3"/>
        <charset val="128"/>
        <scheme val="minor"/>
      </rPr>
      <t>＋2023年症例</t>
    </r>
    <rPh sb="1" eb="3">
      <t>レイワ</t>
    </rPh>
    <rPh sb="4" eb="6">
      <t>ネンド</t>
    </rPh>
    <rPh sb="11" eb="12">
      <t>ネン</t>
    </rPh>
    <rPh sb="12" eb="14">
      <t>ショウレイ</t>
    </rPh>
    <rPh sb="17" eb="19">
      <t>レイワ</t>
    </rPh>
    <rPh sb="20" eb="22">
      <t>ネンド</t>
    </rPh>
    <rPh sb="27" eb="28">
      <t>ネン</t>
    </rPh>
    <rPh sb="28" eb="30">
      <t>ショウレイ</t>
    </rPh>
    <phoneticPr fontId="3"/>
  </si>
  <si>
    <r>
      <t>・MI比　0.40　→　</t>
    </r>
    <r>
      <rPr>
        <b/>
        <u/>
        <sz val="11"/>
        <color theme="1"/>
        <rFont val="游ゴシック"/>
        <family val="3"/>
        <charset val="128"/>
        <scheme val="minor"/>
      </rPr>
      <t>MI比　0.4</t>
    </r>
    <rPh sb="3" eb="4">
      <t>ヒ</t>
    </rPh>
    <rPh sb="14" eb="15">
      <t>ヒ</t>
    </rPh>
    <phoneticPr fontId="3"/>
  </si>
  <si>
    <r>
      <t>・MI比　0.39　→　</t>
    </r>
    <r>
      <rPr>
        <b/>
        <u/>
        <sz val="11"/>
        <color theme="1"/>
        <rFont val="游ゴシック"/>
        <family val="3"/>
        <charset val="128"/>
        <scheme val="minor"/>
      </rPr>
      <t>MI比　0.4</t>
    </r>
    <rPh sb="3" eb="4">
      <t>ヒ</t>
    </rPh>
    <rPh sb="14" eb="15">
      <t>ヒ</t>
    </rPh>
    <phoneticPr fontId="3"/>
  </si>
  <si>
    <r>
      <t>・</t>
    </r>
    <r>
      <rPr>
        <b/>
        <sz val="11"/>
        <color theme="1"/>
        <rFont val="游ゴシック"/>
        <family val="3"/>
        <charset val="128"/>
        <scheme val="minor"/>
      </rPr>
      <t>ALT　</t>
    </r>
    <r>
      <rPr>
        <sz val="11"/>
        <color theme="1"/>
        <rFont val="游ゴシック"/>
        <family val="2"/>
        <charset val="128"/>
        <scheme val="minor"/>
      </rPr>
      <t>未測定　→　</t>
    </r>
    <r>
      <rPr>
        <b/>
        <u/>
        <sz val="11"/>
        <color theme="1"/>
        <rFont val="游ゴシック"/>
        <family val="3"/>
        <charset val="128"/>
        <scheme val="minor"/>
      </rPr>
      <t>0.42</t>
    </r>
    <rPh sb="5" eb="6">
      <t>ミ</t>
    </rPh>
    <rPh sb="6" eb="8">
      <t>ソクテイ</t>
    </rPh>
    <phoneticPr fontId="3"/>
  </si>
  <si>
    <r>
      <t>・未測定　→　</t>
    </r>
    <r>
      <rPr>
        <b/>
        <u/>
        <sz val="11"/>
        <color theme="1"/>
        <rFont val="游ゴシック"/>
        <family val="3"/>
        <charset val="128"/>
        <scheme val="minor"/>
      </rPr>
      <t>62.2%</t>
    </r>
    <rPh sb="1" eb="2">
      <t>ミ</t>
    </rPh>
    <rPh sb="2" eb="4">
      <t>ソクテイ</t>
    </rPh>
    <phoneticPr fontId="3"/>
  </si>
  <si>
    <t>BMI18.5以上25未満（65歳以上はBMI20を超え25未満）の者の割合</t>
    <phoneticPr fontId="3"/>
  </si>
  <si>
    <r>
      <t>・未測定　→　</t>
    </r>
    <r>
      <rPr>
        <b/>
        <u/>
        <sz val="11"/>
        <color theme="1"/>
        <rFont val="游ゴシック"/>
        <family val="3"/>
        <charset val="128"/>
        <scheme val="minor"/>
      </rPr>
      <t>9.6g</t>
    </r>
    <rPh sb="1" eb="2">
      <t>ミ</t>
    </rPh>
    <rPh sb="2" eb="4">
      <t>ソクテイ</t>
    </rPh>
    <phoneticPr fontId="3"/>
  </si>
  <si>
    <t>食塩摂取量の平均値</t>
    <phoneticPr fontId="3"/>
  </si>
  <si>
    <r>
      <t>・未測定　→　</t>
    </r>
    <r>
      <rPr>
        <b/>
        <u/>
        <sz val="11"/>
        <color theme="1"/>
        <rFont val="游ゴシック"/>
        <family val="3"/>
        <charset val="128"/>
        <scheme val="minor"/>
      </rPr>
      <t>258.7g</t>
    </r>
    <rPh sb="1" eb="2">
      <t>ミ</t>
    </rPh>
    <rPh sb="2" eb="4">
      <t>ソクテイ</t>
    </rPh>
    <phoneticPr fontId="3"/>
  </si>
  <si>
    <r>
      <t>・未測定　→　</t>
    </r>
    <r>
      <rPr>
        <b/>
        <u/>
        <sz val="11"/>
        <color theme="1"/>
        <rFont val="游ゴシック"/>
        <family val="3"/>
        <charset val="128"/>
        <scheme val="minor"/>
      </rPr>
      <t>78.1g</t>
    </r>
    <rPh sb="1" eb="2">
      <t>ミ</t>
    </rPh>
    <rPh sb="2" eb="4">
      <t>ソクテイ</t>
    </rPh>
    <phoneticPr fontId="3"/>
  </si>
  <si>
    <r>
      <t>・未測定　→　</t>
    </r>
    <r>
      <rPr>
        <b/>
        <u/>
        <sz val="11"/>
        <color theme="1"/>
        <rFont val="游ゴシック"/>
        <family val="3"/>
        <charset val="128"/>
        <scheme val="minor"/>
      </rPr>
      <t>7231歩</t>
    </r>
    <rPh sb="1" eb="2">
      <t>ミ</t>
    </rPh>
    <rPh sb="2" eb="4">
      <t>ソクテイ</t>
    </rPh>
    <phoneticPr fontId="3"/>
  </si>
  <si>
    <t>１日の歩数の平均値</t>
    <phoneticPr fontId="3"/>
  </si>
  <si>
    <r>
      <t>・未測定　→　</t>
    </r>
    <r>
      <rPr>
        <b/>
        <u/>
        <sz val="11"/>
        <color theme="1"/>
        <rFont val="游ゴシック"/>
        <family val="3"/>
        <charset val="128"/>
        <scheme val="minor"/>
      </rPr>
      <t>31.3%</t>
    </r>
    <rPh sb="1" eb="2">
      <t>ミ</t>
    </rPh>
    <rPh sb="2" eb="4">
      <t>ソクテイ</t>
    </rPh>
    <phoneticPr fontId="3"/>
  </si>
  <si>
    <r>
      <t>・未測定　→　</t>
    </r>
    <r>
      <rPr>
        <b/>
        <u/>
        <sz val="11"/>
        <color theme="1"/>
        <rFont val="游ゴシック"/>
        <family val="3"/>
        <charset val="128"/>
        <scheme val="minor"/>
      </rPr>
      <t>男性13.9％　女性9.3％</t>
    </r>
    <rPh sb="1" eb="2">
      <t>ミ</t>
    </rPh>
    <rPh sb="2" eb="4">
      <t>ソクテイ</t>
    </rPh>
    <phoneticPr fontId="3"/>
  </si>
  <si>
    <t>１日当たりの純アルコール摂取量が男性40g以上、女性20g以上の者の割合</t>
    <phoneticPr fontId="3"/>
  </si>
  <si>
    <r>
      <t>・未測定　→　</t>
    </r>
    <r>
      <rPr>
        <b/>
        <u/>
        <sz val="11"/>
        <color theme="1"/>
        <rFont val="游ゴシック"/>
        <family val="3"/>
        <charset val="128"/>
        <scheme val="minor"/>
      </rPr>
      <t>1.7%</t>
    </r>
    <rPh sb="1" eb="2">
      <t>ミ</t>
    </rPh>
    <rPh sb="2" eb="4">
      <t>ソクテイ</t>
    </rPh>
    <phoneticPr fontId="3"/>
  </si>
  <si>
    <t>20歳以上の者の喫煙率</t>
    <phoneticPr fontId="3"/>
  </si>
  <si>
    <r>
      <t>・未測定　→　</t>
    </r>
    <r>
      <rPr>
        <b/>
        <u/>
        <sz val="11"/>
        <color theme="1"/>
        <rFont val="游ゴシック"/>
        <family val="3"/>
        <charset val="128"/>
        <scheme val="minor"/>
      </rPr>
      <t>14.8%</t>
    </r>
    <rPh sb="1" eb="2">
      <t>ミ</t>
    </rPh>
    <rPh sb="2" eb="4">
      <t>ソクテイ</t>
    </rPh>
    <phoneticPr fontId="3"/>
  </si>
  <si>
    <r>
      <t>・未測定　→　</t>
    </r>
    <r>
      <rPr>
        <b/>
        <u/>
        <sz val="11"/>
        <color theme="1"/>
        <rFont val="游ゴシック"/>
        <family val="3"/>
        <charset val="128"/>
        <scheme val="minor"/>
      </rPr>
      <t>26.7%</t>
    </r>
    <rPh sb="1" eb="2">
      <t>ミ</t>
    </rPh>
    <rPh sb="2" eb="4">
      <t>ソクテイ</t>
    </rPh>
    <phoneticPr fontId="3"/>
  </si>
  <si>
    <r>
      <t>・未測定　→　</t>
    </r>
    <r>
      <rPr>
        <b/>
        <u/>
        <sz val="11"/>
        <color theme="1"/>
        <rFont val="游ゴシック"/>
        <family val="3"/>
        <charset val="128"/>
        <scheme val="minor"/>
      </rPr>
      <t>0.7%</t>
    </r>
    <rPh sb="1" eb="2">
      <t>ミ</t>
    </rPh>
    <rPh sb="2" eb="4">
      <t>ソクテイ</t>
    </rPh>
    <phoneticPr fontId="3"/>
  </si>
  <si>
    <r>
      <t>・14市町村（18条申請13、19条申請１）　→　</t>
    </r>
    <r>
      <rPr>
        <b/>
        <u/>
        <sz val="11"/>
        <color theme="1"/>
        <rFont val="游ゴシック"/>
        <family val="3"/>
        <charset val="128"/>
        <scheme val="minor"/>
      </rPr>
      <t>15市町村（18条申請13、19条申請２）</t>
    </r>
    <rPh sb="3" eb="6">
      <t>シチョウソン</t>
    </rPh>
    <rPh sb="9" eb="10">
      <t>ジョウ</t>
    </rPh>
    <rPh sb="10" eb="12">
      <t>シンセイ</t>
    </rPh>
    <rPh sb="17" eb="18">
      <t>ジョウ</t>
    </rPh>
    <rPh sb="18" eb="20">
      <t>シンセイ</t>
    </rPh>
    <rPh sb="27" eb="30">
      <t>シチョウソン</t>
    </rPh>
    <rPh sb="33" eb="34">
      <t>ジョウ</t>
    </rPh>
    <rPh sb="34" eb="36">
      <t>シンセイ</t>
    </rPh>
    <rPh sb="41" eb="42">
      <t>ジョウ</t>
    </rPh>
    <rPh sb="42" eb="44">
      <t>シンセイ</t>
    </rPh>
    <phoneticPr fontId="3"/>
  </si>
  <si>
    <r>
      <t>・14市町村（18条申請13、19条申請１）　→　</t>
    </r>
    <r>
      <rPr>
        <b/>
        <u/>
        <sz val="11"/>
        <color theme="1"/>
        <rFont val="游ゴシック"/>
        <family val="3"/>
        <charset val="128"/>
        <scheme val="minor"/>
      </rPr>
      <t>27市町村（18条申請24、19条申請３）</t>
    </r>
    <rPh sb="27" eb="30">
      <t>シチョウソン</t>
    </rPh>
    <rPh sb="33" eb="34">
      <t>ジョウ</t>
    </rPh>
    <rPh sb="34" eb="36">
      <t>シンセイ</t>
    </rPh>
    <rPh sb="41" eb="42">
      <t>ジョウ</t>
    </rPh>
    <rPh sb="42" eb="44">
      <t>シンセイ</t>
    </rPh>
    <phoneticPr fontId="3"/>
  </si>
  <si>
    <r>
      <t>・令和4年度　→　</t>
    </r>
    <r>
      <rPr>
        <b/>
        <u/>
        <sz val="11"/>
        <color theme="1"/>
        <rFont val="游ゴシック"/>
        <family val="3"/>
        <charset val="128"/>
        <scheme val="minor"/>
      </rPr>
      <t>令和６年度</t>
    </r>
    <rPh sb="1" eb="3">
      <t>レイワ</t>
    </rPh>
    <rPh sb="4" eb="6">
      <t>ネンド</t>
    </rPh>
    <rPh sb="9" eb="11">
      <t>レイワ</t>
    </rPh>
    <rPh sb="12" eb="14">
      <t>ネンド</t>
    </rPh>
    <phoneticPr fontId="3"/>
  </si>
  <si>
    <t>BF列追加</t>
    <rPh sb="2" eb="3">
      <t>レツ</t>
    </rPh>
    <rPh sb="3" eb="5">
      <t>ツイカ</t>
    </rPh>
    <phoneticPr fontId="3"/>
  </si>
  <si>
    <t>・欠損値「－」の取扱について</t>
    <rPh sb="1" eb="3">
      <t>ケッソン</t>
    </rPh>
    <rPh sb="3" eb="4">
      <t>チ</t>
    </rPh>
    <rPh sb="8" eb="10">
      <t>トリアツカイ</t>
    </rPh>
    <phoneticPr fontId="3"/>
  </si>
  <si>
    <r>
      <t>・</t>
    </r>
    <r>
      <rPr>
        <b/>
        <sz val="11"/>
        <color theme="1"/>
        <rFont val="游ゴシック"/>
        <family val="3"/>
        <charset val="128"/>
        <scheme val="minor"/>
      </rPr>
      <t>胃内視鏡</t>
    </r>
    <r>
      <rPr>
        <sz val="11"/>
        <color theme="1"/>
        <rFont val="游ゴシック"/>
        <family val="2"/>
        <charset val="128"/>
        <scheme val="minor"/>
      </rPr>
      <t>　</t>
    </r>
    <r>
      <rPr>
        <b/>
        <sz val="11"/>
        <color theme="1"/>
        <rFont val="游ゴシック"/>
        <family val="3"/>
        <charset val="128"/>
        <scheme val="minor"/>
      </rPr>
      <t>茨城県</t>
    </r>
    <r>
      <rPr>
        <sz val="11"/>
        <color theme="1"/>
        <rFont val="游ゴシック"/>
        <family val="2"/>
        <charset val="128"/>
        <scheme val="minor"/>
      </rPr>
      <t>　99.2%　→　</t>
    </r>
    <r>
      <rPr>
        <b/>
        <sz val="11"/>
        <color theme="1"/>
        <rFont val="游ゴシック"/>
        <family val="3"/>
        <charset val="128"/>
        <scheme val="minor"/>
      </rPr>
      <t>ー</t>
    </r>
    <rPh sb="1" eb="2">
      <t>イ</t>
    </rPh>
    <rPh sb="2" eb="5">
      <t>ナイシキョウ</t>
    </rPh>
    <rPh sb="6" eb="9">
      <t>イバラギケン</t>
    </rPh>
    <phoneticPr fontId="3"/>
  </si>
  <si>
    <r>
      <t>・</t>
    </r>
    <r>
      <rPr>
        <b/>
        <sz val="11"/>
        <color theme="1"/>
        <rFont val="游ゴシック"/>
        <family val="3"/>
        <charset val="128"/>
        <scheme val="minor"/>
      </rPr>
      <t>胃内視鏡</t>
    </r>
    <r>
      <rPr>
        <sz val="11"/>
        <color theme="1"/>
        <rFont val="游ゴシック"/>
        <family val="2"/>
        <charset val="128"/>
        <scheme val="minor"/>
      </rPr>
      <t>　</t>
    </r>
    <r>
      <rPr>
        <b/>
        <sz val="11"/>
        <color theme="1"/>
        <rFont val="游ゴシック"/>
        <family val="3"/>
        <charset val="128"/>
        <scheme val="minor"/>
      </rPr>
      <t>京都府</t>
    </r>
    <r>
      <rPr>
        <sz val="11"/>
        <color theme="1"/>
        <rFont val="游ゴシック"/>
        <family val="2"/>
        <charset val="128"/>
        <scheme val="minor"/>
      </rPr>
      <t>　100.0%　→　</t>
    </r>
    <r>
      <rPr>
        <b/>
        <sz val="11"/>
        <color theme="1"/>
        <rFont val="游ゴシック"/>
        <family val="3"/>
        <charset val="128"/>
        <scheme val="minor"/>
      </rPr>
      <t>ー</t>
    </r>
    <rPh sb="1" eb="2">
      <t>イ</t>
    </rPh>
    <rPh sb="2" eb="5">
      <t>ナイシキョウ</t>
    </rPh>
    <rPh sb="6" eb="9">
      <t>キョウトフ</t>
    </rPh>
    <phoneticPr fontId="3"/>
  </si>
  <si>
    <r>
      <t>・</t>
    </r>
    <r>
      <rPr>
        <b/>
        <sz val="11"/>
        <color theme="1"/>
        <rFont val="游ゴシック"/>
        <family val="3"/>
        <charset val="128"/>
        <scheme val="minor"/>
      </rPr>
      <t>子宮頸</t>
    </r>
    <r>
      <rPr>
        <sz val="11"/>
        <color theme="1"/>
        <rFont val="游ゴシック"/>
        <family val="2"/>
        <charset val="128"/>
        <scheme val="minor"/>
      </rPr>
      <t>　0.02％　→　</t>
    </r>
    <r>
      <rPr>
        <b/>
        <u/>
        <sz val="11"/>
        <color theme="1"/>
        <rFont val="游ゴシック"/>
        <family val="3"/>
        <charset val="128"/>
        <scheme val="minor"/>
      </rPr>
      <t>0.15%</t>
    </r>
    <rPh sb="1" eb="4">
      <t>シキュウケイ</t>
    </rPh>
    <phoneticPr fontId="3"/>
  </si>
  <si>
    <r>
      <t>・</t>
    </r>
    <r>
      <rPr>
        <b/>
        <sz val="11"/>
        <color theme="1"/>
        <rFont val="游ゴシック"/>
        <family val="3"/>
        <charset val="128"/>
        <scheme val="minor"/>
      </rPr>
      <t>子宮頸　</t>
    </r>
    <r>
      <rPr>
        <b/>
        <u/>
        <sz val="11"/>
        <color theme="1"/>
        <rFont val="游ゴシック"/>
        <family val="3"/>
        <charset val="128"/>
        <scheme val="minor"/>
      </rPr>
      <t>全国・都道府県データの差し替え</t>
    </r>
    <rPh sb="1" eb="4">
      <t>シキュウケイ</t>
    </rPh>
    <phoneticPr fontId="3"/>
  </si>
  <si>
    <r>
      <t>・</t>
    </r>
    <r>
      <rPr>
        <b/>
        <sz val="11"/>
        <color theme="1"/>
        <rFont val="游ゴシック"/>
        <family val="3"/>
        <charset val="128"/>
        <scheme val="minor"/>
      </rPr>
      <t>子宮頸　山形県</t>
    </r>
    <r>
      <rPr>
        <sz val="11"/>
        <color theme="1"/>
        <rFont val="游ゴシック"/>
        <family val="2"/>
        <charset val="128"/>
        <scheme val="minor"/>
      </rPr>
      <t>　0.02%　→　</t>
    </r>
    <r>
      <rPr>
        <b/>
        <sz val="11"/>
        <color theme="1"/>
        <rFont val="游ゴシック"/>
        <family val="3"/>
        <charset val="128"/>
        <scheme val="minor"/>
      </rPr>
      <t>ー</t>
    </r>
    <rPh sb="1" eb="4">
      <t>シキュウケイ</t>
    </rPh>
    <rPh sb="5" eb="8">
      <t>ヤマガタケン</t>
    </rPh>
    <phoneticPr fontId="3"/>
  </si>
  <si>
    <t>「第４期がん対策推進基本計画評価指標一覧」（マスタ）_ベースライン値</t>
    <rPh sb="1" eb="2">
      <t>ダイ</t>
    </rPh>
    <rPh sb="3" eb="4">
      <t>キ</t>
    </rPh>
    <rPh sb="6" eb="8">
      <t>タイサク</t>
    </rPh>
    <rPh sb="8" eb="10">
      <t>スイシン</t>
    </rPh>
    <rPh sb="10" eb="12">
      <t>キホン</t>
    </rPh>
    <rPh sb="12" eb="14">
      <t>ケイカク</t>
    </rPh>
    <rPh sb="14" eb="16">
      <t>ヒョウカ</t>
    </rPh>
    <rPh sb="16" eb="18">
      <t>シヒョウ</t>
    </rPh>
    <rPh sb="18" eb="20">
      <t>イチラン</t>
    </rPh>
    <rPh sb="33" eb="34">
      <t>アタイ</t>
    </rPh>
    <phoneticPr fontId="3"/>
  </si>
  <si>
    <t>↓該当の指標の定義や集計を実際に行う主体を記載する。</t>
    <rPh sb="1" eb="3">
      <t>ガイトウ</t>
    </rPh>
    <rPh sb="4" eb="6">
      <t>シヒョウ</t>
    </rPh>
    <rPh sb="7" eb="9">
      <t>テイギ</t>
    </rPh>
    <rPh sb="10" eb="12">
      <t>シュウケイ</t>
    </rPh>
    <rPh sb="13" eb="15">
      <t>ジッサイ</t>
    </rPh>
    <rPh sb="16" eb="17">
      <t>オコナ</t>
    </rPh>
    <rPh sb="18" eb="20">
      <t>シュタイ</t>
    </rPh>
    <rPh sb="21" eb="23">
      <t>キサイ</t>
    </rPh>
    <phoneticPr fontId="3"/>
  </si>
  <si>
    <t>厚生労働省健康・生活衛生局がん・疾病対策課　（2026年４月時点の集計値）</t>
    <rPh sb="8" eb="10">
      <t>セイカツ</t>
    </rPh>
    <rPh sb="10" eb="12">
      <t>エイセイ</t>
    </rPh>
    <rPh sb="29" eb="30">
      <t>ガツ</t>
    </rPh>
    <rPh sb="30" eb="32">
      <t>ジテン</t>
    </rPh>
    <rPh sb="33" eb="36">
      <t>シュウケイチ</t>
    </rPh>
    <phoneticPr fontId="3"/>
  </si>
  <si>
    <t>分野</t>
    <phoneticPr fontId="3"/>
  </si>
  <si>
    <t>再掲</t>
    <rPh sb="0" eb="2">
      <t>サイケイ</t>
    </rPh>
    <phoneticPr fontId="3"/>
  </si>
  <si>
    <t>指標</t>
    <rPh sb="0" eb="2">
      <t>シヒョウ</t>
    </rPh>
    <phoneticPr fontId="1"/>
  </si>
  <si>
    <t>3期</t>
    <rPh sb="1" eb="2">
      <t>キ</t>
    </rPh>
    <phoneticPr fontId="1"/>
  </si>
  <si>
    <t>デ-タソ-ス</t>
  </si>
  <si>
    <t>課外</t>
    <rPh sb="0" eb="1">
      <t>カ</t>
    </rPh>
    <rPh sb="1" eb="2">
      <t>ガイ</t>
    </rPh>
    <phoneticPr fontId="3"/>
  </si>
  <si>
    <t>定義・集計の主体</t>
    <rPh sb="0" eb="2">
      <t>テイギ</t>
    </rPh>
    <rPh sb="3" eb="5">
      <t>シュウケイ</t>
    </rPh>
    <rPh sb="6" eb="8">
      <t>シュタイ</t>
    </rPh>
    <phoneticPr fontId="3"/>
  </si>
  <si>
    <t>対象（分母）</t>
    <rPh sb="0" eb="2">
      <t>タイショウ</t>
    </rPh>
    <rPh sb="3" eb="5">
      <t>ブンボ</t>
    </rPh>
    <phoneticPr fontId="1"/>
  </si>
  <si>
    <t>算出方法（分子）</t>
    <rPh sb="0" eb="4">
      <t>サンシュツホウホウ</t>
    </rPh>
    <rPh sb="5" eb="7">
      <t>ブンシ</t>
    </rPh>
    <phoneticPr fontId="1"/>
  </si>
  <si>
    <t>結果（対象期間）</t>
    <phoneticPr fontId="1"/>
  </si>
  <si>
    <t>結果（ベースライン値）</t>
    <rPh sb="0" eb="2">
      <t>ケッカ</t>
    </rPh>
    <rPh sb="9" eb="10">
      <t>アタイ</t>
    </rPh>
    <phoneticPr fontId="1"/>
  </si>
  <si>
    <t>指標の定義詳細
-がん課追加項目</t>
    <phoneticPr fontId="1"/>
  </si>
  <si>
    <t>参考や留意点
-がん課追加項目</t>
    <phoneticPr fontId="1"/>
  </si>
  <si>
    <t>現時点で測定不可の理由と今後の計画について
-がん課追加項目</t>
    <phoneticPr fontId="1"/>
  </si>
  <si>
    <t>がん課対応</t>
    <rPh sb="2" eb="3">
      <t>カ</t>
    </rPh>
    <rPh sb="3" eb="5">
      <t>タイオウ</t>
    </rPh>
    <phoneticPr fontId="1"/>
  </si>
  <si>
    <t>がん課内分担</t>
  </si>
  <si>
    <t>担当</t>
    <rPh sb="0" eb="2">
      <t>タントウ</t>
    </rPh>
    <phoneticPr fontId="3"/>
  </si>
  <si>
    <t>比較上留意が必要な指標</t>
  </si>
  <si>
    <t>割</t>
    <rPh sb="0" eb="1">
      <t>ワリ</t>
    </rPh>
    <phoneticPr fontId="3"/>
  </si>
  <si>
    <t>全体目標「誰一人取り残さないがん対策を推進し、全ての国民とがんの克服を目指す。」</t>
    <rPh sb="0" eb="2">
      <t>ゼンタイ</t>
    </rPh>
    <rPh sb="2" eb="4">
      <t>モクヒョウ</t>
    </rPh>
    <rPh sb="23" eb="24">
      <t>スベ</t>
    </rPh>
    <rPh sb="26" eb="28">
      <t>コクミン</t>
    </rPh>
    <phoneticPr fontId="3"/>
  </si>
  <si>
    <t>最終アウトカム指標</t>
    <phoneticPr fontId="1"/>
  </si>
  <si>
    <t>一次予防／均霑・集約／ゲノム／手術／チーム／支持／実装</t>
    <rPh sb="0" eb="4">
      <t>イチジヨボウ</t>
    </rPh>
    <rPh sb="5" eb="7">
      <t>キンテン</t>
    </rPh>
    <rPh sb="8" eb="10">
      <t>シュウヤク</t>
    </rPh>
    <rPh sb="15" eb="17">
      <t>シュジュツ</t>
    </rPh>
    <rPh sb="22" eb="24">
      <t>シジ</t>
    </rPh>
    <rPh sb="25" eb="27">
      <t>ジッソウ</t>
    </rPh>
    <phoneticPr fontId="1"/>
  </si>
  <si>
    <t>人口動態統計</t>
    <rPh sb="0" eb="6">
      <t>ジンコウドウタイトウケイ</t>
    </rPh>
    <phoneticPr fontId="1"/>
  </si>
  <si>
    <t>N/A</t>
    <phoneticPr fontId="3"/>
  </si>
  <si>
    <t>指定研究班</t>
    <rPh sb="0" eb="2">
      <t>シテイ</t>
    </rPh>
    <rPh sb="2" eb="5">
      <t>ケンキュウハン</t>
    </rPh>
    <phoneticPr fontId="3"/>
  </si>
  <si>
    <t>都道府県別、年別、性別、年齢5歳階級別人口（総人口）</t>
  </si>
  <si>
    <t>都道府県別、年別、性別、年齢5歳階級別、悪性新生物死亡数</t>
  </si>
  <si>
    <t>【旧基準人口】（75歳未満; 人口10万対; 2022年）
【旧基準人口】（全年齢; 人口10万対; 2022年）</t>
    <phoneticPr fontId="3"/>
  </si>
  <si>
    <t>（75歳未満）
男女計　67.4
男性　81.1
女性　54.9
（全年齢）
男女計 108.6
男性 142.5
女性 82.5</t>
    <rPh sb="8" eb="11">
      <t>ダンジョケイ</t>
    </rPh>
    <rPh sb="17" eb="19">
      <t>ダンセイ</t>
    </rPh>
    <rPh sb="25" eb="27">
      <t>ジョセイ</t>
    </rPh>
    <rPh sb="39" eb="42">
      <t>ダンジョケイ</t>
    </rPh>
    <rPh sb="49" eb="51">
      <t>ダンセイ</t>
    </rPh>
    <rPh sb="58" eb="60">
      <t>ジョセイ</t>
    </rPh>
    <phoneticPr fontId="1"/>
  </si>
  <si>
    <t>（pref_AllCancer_mortality(1995-2022).xls）</t>
    <phoneticPr fontId="3"/>
  </si>
  <si>
    <t>二次予防</t>
    <rPh sb="0" eb="4">
      <t>ニジヨボウ</t>
    </rPh>
    <phoneticPr fontId="1"/>
  </si>
  <si>
    <t>都道府県別、年別、性別、年齢5歳階級別、がん種別死亡数</t>
    <rPh sb="22" eb="24">
      <t>シュベツ</t>
    </rPh>
    <phoneticPr fontId="3"/>
  </si>
  <si>
    <t>【旧基準人口】（男女計・75歳未満; 人口10万対; 2022年）
【旧基準人口】（男女計・全年齢; 人口10万対; 2022年）</t>
    <phoneticPr fontId="3"/>
  </si>
  <si>
    <t>（75歳未満）
胃　6.2
大腸　9.7
肝　3.5
肺　11.9
女性乳房　10.4
子宮頸部　2.6
（全年齢）
胃　10.8
大腸　15.0
肝　6.2
肺　20.7
女性乳房　12.1
子宮頸部　2.8</t>
    <rPh sb="8" eb="9">
      <t>イ</t>
    </rPh>
    <rPh sb="14" eb="16">
      <t>ダイチョウ</t>
    </rPh>
    <rPh sb="21" eb="22">
      <t>カン</t>
    </rPh>
    <rPh sb="27" eb="28">
      <t>ハイ</t>
    </rPh>
    <rPh sb="34" eb="38">
      <t>ジョセイニュウボウ</t>
    </rPh>
    <rPh sb="44" eb="48">
      <t>シキュウケイブ</t>
    </rPh>
    <phoneticPr fontId="1"/>
  </si>
  <si>
    <t>女性乳房　
（pref_CancerSite_mortalityASR75(1995-2022).xls）
子宮頸部　
（cancer_mortality(1958-2022).xlsから計算）</t>
    <phoneticPr fontId="3"/>
  </si>
  <si>
    <t>難治</t>
    <rPh sb="0" eb="2">
      <t>ナンチ</t>
    </rPh>
    <phoneticPr fontId="1"/>
  </si>
  <si>
    <t>人口動態統計</t>
    <rPh sb="0" eb="2">
      <t>ジンコウ</t>
    </rPh>
    <rPh sb="2" eb="4">
      <t>ドウタイ</t>
    </rPh>
    <rPh sb="4" eb="6">
      <t>トウケイ</t>
    </rPh>
    <phoneticPr fontId="1"/>
  </si>
  <si>
    <t>（75歳未満）
膵　7.0
（全年齢）
膵　11.3</t>
    <phoneticPr fontId="1"/>
  </si>
  <si>
    <t>（pref_CancerSite_mortalityASR75(1995-2022).xls）</t>
    <phoneticPr fontId="3"/>
  </si>
  <si>
    <t>一次予防</t>
    <rPh sb="0" eb="2">
      <t>イチジ</t>
    </rPh>
    <rPh sb="2" eb="4">
      <t>ヨボウ</t>
    </rPh>
    <phoneticPr fontId="1"/>
  </si>
  <si>
    <t>全国・都道府県別年齢階級別（85歳以上丸め）人口，性，暦年別（総人口）</t>
  </si>
  <si>
    <t>全国・都道府県別年齢5歳階級別罹患数，性，診断年別</t>
  </si>
  <si>
    <t>【旧基準人口】（全年齢; 人口10万対; 2019年）</t>
    <phoneticPr fontId="3"/>
  </si>
  <si>
    <t xml:space="preserve">男女計　387.4 
男性　445.7 
女性　346.7 </t>
    <rPh sb="0" eb="3">
      <t>ダンジョケイ</t>
    </rPh>
    <rPh sb="11" eb="13">
      <t>ダンセイ</t>
    </rPh>
    <rPh sb="21" eb="23">
      <t>ジョセイ</t>
    </rPh>
    <phoneticPr fontId="1"/>
  </si>
  <si>
    <t>（cancer_incidenceNCR(2016-2019).xls）</t>
    <phoneticPr fontId="3"/>
  </si>
  <si>
    <t>【旧基準人口】（男女計・全年齢・全進展度; 人口10万対; 2019年）</t>
    <phoneticPr fontId="3"/>
  </si>
  <si>
    <t>胃　41.6
大腸　58.2
肝　12.0
肺　42.4
女性乳房　100.5
子宮頸部　13.9</t>
    <rPh sb="0" eb="1">
      <t>イ</t>
    </rPh>
    <rPh sb="7" eb="9">
      <t>ダイチョウ</t>
    </rPh>
    <rPh sb="15" eb="16">
      <t>カン</t>
    </rPh>
    <rPh sb="22" eb="23">
      <t>ハイ</t>
    </rPh>
    <rPh sb="29" eb="33">
      <t>ジョセイニュウボウ</t>
    </rPh>
    <rPh sb="40" eb="44">
      <t>シキュウケイブ</t>
    </rPh>
    <phoneticPr fontId="1"/>
  </si>
  <si>
    <t>均霑・集約／ゲノム／手術／チーム／支持／実装</t>
    <rPh sb="0" eb="2">
      <t>キンテン</t>
    </rPh>
    <rPh sb="3" eb="5">
      <t>シュウヤク</t>
    </rPh>
    <rPh sb="10" eb="12">
      <t>シュジュツ</t>
    </rPh>
    <rPh sb="17" eb="19">
      <t>シジ</t>
    </rPh>
    <rPh sb="20" eb="22">
      <t>ジッソウ</t>
    </rPh>
    <phoneticPr fontId="1"/>
  </si>
  <si>
    <t>全国がん登録／院内がん登録</t>
    <rPh sb="0" eb="2">
      <t>ゼンコク</t>
    </rPh>
    <rPh sb="4" eb="6">
      <t>トウロク</t>
    </rPh>
    <rPh sb="7" eb="9">
      <t>インナイ</t>
    </rPh>
    <rPh sb="11" eb="13">
      <t>トウロク</t>
    </rPh>
    <phoneticPr fontId="1"/>
  </si>
  <si>
    <t>2016年に診断されたがん症例（全国・都道府県別（15歳以上）、性別）</t>
    <phoneticPr fontId="3"/>
  </si>
  <si>
    <t>そのうち診断から5年生存しているがん症例（全国・都道府県別（15歳以上）、性別）※がんのみで死亡するリスクを想定するために一般人口の死亡率で調整している（詳細は厚生労働省の生存率報告書を参照）</t>
    <phoneticPr fontId="3"/>
  </si>
  <si>
    <t>2016年（診断年）（総数・5 年純生存率（％）： AYA・成人（15 歳以上）のみ）</t>
    <rPh sb="11" eb="13">
      <t>ソウスウ</t>
    </rPh>
    <phoneticPr fontId="3"/>
  </si>
  <si>
    <t>胃　64.0
大腸　67.8
肝　33.4
肺　37.7
女性乳房　88.0
子宮頸部　71.8</t>
    <rPh sb="0" eb="1">
      <t>イ</t>
    </rPh>
    <rPh sb="7" eb="9">
      <t>ダイチョウ</t>
    </rPh>
    <rPh sb="15" eb="16">
      <t>キモ</t>
    </rPh>
    <rPh sb="22" eb="23">
      <t>ハイ</t>
    </rPh>
    <rPh sb="29" eb="31">
      <t>ジョセイ</t>
    </rPh>
    <rPh sb="31" eb="33">
      <t>ニュウボウ</t>
    </rPh>
    <rPh sb="39" eb="41">
      <t>シキュウ</t>
    </rPh>
    <rPh sb="41" eb="43">
      <t>ケイブ</t>
    </rPh>
    <phoneticPr fontId="1"/>
  </si>
  <si>
    <t>・5年生存率：ベースライン指標としては、2016年以降の全国がん登録を使うのが最新であり、全国がん登録では、2017－19を用いて、3年生存率を求めるのがよいであろう。（技術的には可能。）←松田班依頼済み
将来的には全国がん登録を用いて５年生存率を出す。</t>
    <phoneticPr fontId="3"/>
  </si>
  <si>
    <t>希少</t>
    <rPh sb="0" eb="2">
      <t>キショウ</t>
    </rPh>
    <phoneticPr fontId="1"/>
  </si>
  <si>
    <t>そのうち診断から5年生存しているがん症例（全国・都道府県別（15歳以上）、性別）※がんのみで死亡するリスクを想定するために一般人口の死亡率で調整している（詳細は厚生労働省の生存率報告書を参照）</t>
  </si>
  <si>
    <t>別添参照</t>
    <rPh sb="0" eb="2">
      <t>ベッテン</t>
    </rPh>
    <rPh sb="2" eb="4">
      <t>サンショウ</t>
    </rPh>
    <phoneticPr fontId="3"/>
  </si>
  <si>
    <t>希少がんの定義について
決まれば、2017－19を用いて、3年生存率を出す（松田班）</t>
    <phoneticPr fontId="3"/>
  </si>
  <si>
    <t>膵　11.8</t>
    <rPh sb="0" eb="1">
      <t>スイ</t>
    </rPh>
    <phoneticPr fontId="1"/>
  </si>
  <si>
    <t>難治性がんは、代表例として膵がんとする。生存率については上述。</t>
    <phoneticPr fontId="3"/>
  </si>
  <si>
    <t>小児AYA</t>
    <rPh sb="0" eb="2">
      <t>ショウニ</t>
    </rPh>
    <phoneticPr fontId="1"/>
  </si>
  <si>
    <t>2016年に診断されたがん症例（全国・都道府県別（小児15歳未満）、性別）</t>
    <phoneticPr fontId="3"/>
  </si>
  <si>
    <t>そのうち診断から5年生存しているがん症例（全国・都道府県別（小児15歳未満）、性別）※がんのみで死亡するリスクを想定するために一般人口の死亡率で調整している（詳細は厚生労働省の生存率報告書を参照）</t>
    <phoneticPr fontId="3"/>
  </si>
  <si>
    <t>2016年（診断年）（総数・5 年純生存率（％）：小児（15歳未満）のみ</t>
    <phoneticPr fontId="3"/>
  </si>
  <si>
    <t>全分類　82.4</t>
    <rPh sb="0" eb="3">
      <t>ゼンブンルイ</t>
    </rPh>
    <phoneticPr fontId="1"/>
  </si>
  <si>
    <t>生存率については上述。</t>
    <phoneticPr fontId="3"/>
  </si>
  <si>
    <t>均霑・集約／ゲノム／手術／チーム／支持／緩和／妊孕／難治／高齢者／実装／相談支援／社会連携／サバ／ライフ</t>
    <rPh sb="0" eb="2">
      <t>キンテン</t>
    </rPh>
    <rPh sb="3" eb="5">
      <t>シュウヤク</t>
    </rPh>
    <rPh sb="10" eb="12">
      <t>シュジュツ</t>
    </rPh>
    <rPh sb="17" eb="19">
      <t>シジ</t>
    </rPh>
    <rPh sb="20" eb="22">
      <t>カンワ</t>
    </rPh>
    <rPh sb="23" eb="25">
      <t>ニンヨウ</t>
    </rPh>
    <rPh sb="26" eb="28">
      <t>ナンチ</t>
    </rPh>
    <rPh sb="29" eb="32">
      <t>コウレイシャ</t>
    </rPh>
    <rPh sb="33" eb="35">
      <t>ジッソウ</t>
    </rPh>
    <rPh sb="36" eb="40">
      <t>ソウダンシエン</t>
    </rPh>
    <rPh sb="41" eb="45">
      <t>シャカイレンケイ</t>
    </rPh>
    <phoneticPr fontId="1"/>
  </si>
  <si>
    <t xml:space="preserve">H30調査回答者全体（本人回答のみ） </t>
    <rPh sb="3" eb="5">
      <t>チョウサ</t>
    </rPh>
    <phoneticPr fontId="1"/>
  </si>
  <si>
    <t>問 35-7. 現在自分らしい日常生活を送れていると感じる。 「とてもそう思う、ある程度そう思う」 と回答した割合</t>
    <phoneticPr fontId="1"/>
  </si>
  <si>
    <t>平成30年度</t>
    <rPh sb="0" eb="2">
      <t>ヘイセイ</t>
    </rPh>
    <rPh sb="4" eb="6">
      <t>ネンド</t>
    </rPh>
    <phoneticPr fontId="60"/>
  </si>
  <si>
    <t>*</t>
    <phoneticPr fontId="3"/>
  </si>
  <si>
    <t xml:space="preserve">H30調査希少がん暫定定義該当回答者（本人回答のみ） </t>
    <rPh sb="3" eb="5">
      <t>チョウサ</t>
    </rPh>
    <rPh sb="5" eb="7">
      <t>キショウ</t>
    </rPh>
    <rPh sb="9" eb="11">
      <t>ザンテイ</t>
    </rPh>
    <rPh sb="11" eb="13">
      <t>テイギ</t>
    </rPh>
    <rPh sb="13" eb="15">
      <t>ガイトウ</t>
    </rPh>
    <rPh sb="15" eb="18">
      <t>カイトウシャ</t>
    </rPh>
    <phoneticPr fontId="1"/>
  </si>
  <si>
    <t>問 35-7. 現在自分らしい日常生活を送れていると感じる。 「とてもそう思う、ある程度そう思う」 と回答した患者の割合</t>
    <phoneticPr fontId="1"/>
  </si>
  <si>
    <t xml:space="preserve">H30調査40 歳未満回答者（本人回答のみ） </t>
    <rPh sb="3" eb="5">
      <t>チョウサ</t>
    </rPh>
    <phoneticPr fontId="1"/>
  </si>
  <si>
    <t>1. 科学的根拠に基づくがん予防・がん検診の充実</t>
    <phoneticPr fontId="3"/>
  </si>
  <si>
    <t>分野別アウトカム指標</t>
    <phoneticPr fontId="1"/>
  </si>
  <si>
    <t>胃　41.6
大腸　58.2
肝　12.0
肺　42.4
女性乳房　100.5</t>
    <rPh sb="0" eb="1">
      <t>イ</t>
    </rPh>
    <rPh sb="7" eb="9">
      <t>ダイチョウ</t>
    </rPh>
    <rPh sb="15" eb="16">
      <t>カン</t>
    </rPh>
    <rPh sb="22" eb="23">
      <t>ハイ</t>
    </rPh>
    <rPh sb="29" eb="33">
      <t>ジョセイニュウボウ</t>
    </rPh>
    <phoneticPr fontId="1"/>
  </si>
  <si>
    <t>肝　12.0（がん情報サービスサイトで公開済）
ATL　0.44（がん情報サービスサイトで公開済）
子宮頸部　13.9（がん情報サービスサイトで公開済）</t>
    <rPh sb="0" eb="1">
      <t>カン</t>
    </rPh>
    <rPh sb="9" eb="11">
      <t>ジョウホウ</t>
    </rPh>
    <rPh sb="19" eb="21">
      <t>コウカイ</t>
    </rPh>
    <rPh sb="21" eb="22">
      <t>スミ</t>
    </rPh>
    <rPh sb="50" eb="52">
      <t>シキュウ</t>
    </rPh>
    <rPh sb="52" eb="54">
      <t>ケイブ</t>
    </rPh>
    <phoneticPr fontId="1"/>
  </si>
  <si>
    <t>ATLはICD-O４桁が必要なので、利用申請を行う。今後は全国がん登録の公表値としてもらうよう検討。</t>
    <phoneticPr fontId="3"/>
  </si>
  <si>
    <t>全国・都道府県別　全進展度部位別がん罹患数（※胃・肺は上皮内がんを含まない、大腸・乳房・子宮頸部は上皮内がんを含む）</t>
    <phoneticPr fontId="3"/>
  </si>
  <si>
    <t>全国・都道府県別　進展度が限局のがん罹患数（※胃・肺は上皮内がんを含まない、大腸・乳房・子宮頸部は上皮内がんを含む）</t>
    <phoneticPr fontId="3"/>
  </si>
  <si>
    <t>（男女計・全年齢; 2019年）</t>
  </si>
  <si>
    <t>（がん情報サービスサイトで公開済）
胃	59.6%
大腸	59.1%
肺	35.4%
乳	64.6%
子宮頸	80.8%</t>
    <rPh sb="3" eb="5">
      <t>ジョウホウ</t>
    </rPh>
    <rPh sb="13" eb="16">
      <t>コウカイスミ</t>
    </rPh>
    <phoneticPr fontId="3"/>
  </si>
  <si>
    <t>全年齢であればe-statにあるが、年齢も限定する可能性あるとして、利用申請を行う。今後は全国がん登録の公表値としてもらうよう検討。</t>
    <phoneticPr fontId="3"/>
  </si>
  <si>
    <t>全国・都道府県別　年齢階級別（85歳以上丸め）人口，性，暦年別（総人口）</t>
    <phoneticPr fontId="3"/>
  </si>
  <si>
    <t>全国・都道府県別　年齢5歳階級別別進行がん罹患数，性，診断年別</t>
  </si>
  <si>
    <t>【旧基準人口】（男女計・全年齢; 人口10万対; 2019年）</t>
  </si>
  <si>
    <t xml:space="preserve">（がん情報サービスサイトで公開済）
胃	16.5
大腸	30.1
肺	27
乳	40
子宮頸	7.1
</t>
    <rPh sb="3" eb="5">
      <t>ジョウホウ</t>
    </rPh>
    <rPh sb="13" eb="16">
      <t>コウカイスミ</t>
    </rPh>
    <phoneticPr fontId="3"/>
  </si>
  <si>
    <t>利用申請を行う。今後は全国がん登録の公表値としてもらうよう検討。</t>
    <phoneticPr fontId="3"/>
  </si>
  <si>
    <t>がんの１次予防</t>
    <rPh sb="4" eb="5">
      <t>ツギ</t>
    </rPh>
    <rPh sb="5" eb="7">
      <t>ヨボウ</t>
    </rPh>
    <phoneticPr fontId="3"/>
  </si>
  <si>
    <t>生活習慣について</t>
    <phoneticPr fontId="3"/>
  </si>
  <si>
    <t>NA</t>
  </si>
  <si>
    <t>アウトプット指標</t>
    <phoneticPr fontId="1"/>
  </si>
  <si>
    <t>指標設定無し（厚生労働審議会 地域保健健康増進栄養部会 次期プラン推進専門委員会（仮称）での取組評価を注視））</t>
  </si>
  <si>
    <t>拠点病院等*1で実施した、地域を対象とした、がんに関するセミナー等の開催回数（総数）</t>
    <phoneticPr fontId="3"/>
  </si>
  <si>
    <t>現況報告書</t>
    <phoneticPr fontId="1"/>
  </si>
  <si>
    <t>厚労省がん課</t>
    <rPh sb="0" eb="3">
      <t>コウロウショウ</t>
    </rPh>
    <rPh sb="5" eb="6">
      <t>カ</t>
    </rPh>
    <phoneticPr fontId="3"/>
  </si>
  <si>
    <t>なし</t>
  </si>
  <si>
    <t>がん診療連携拠点病院等で実施した、地域を対象とした、がんに関するセミナー等の開催回数（総数）</t>
    <rPh sb="2" eb="11">
      <t>シンリョウレンケイキョテンビョウイントウ</t>
    </rPh>
    <phoneticPr fontId="1"/>
  </si>
  <si>
    <t>令和４年１月１日～令和４年12月31日</t>
  </si>
  <si>
    <t>1,717回</t>
    <rPh sb="5" eb="6">
      <t>カイ</t>
    </rPh>
    <phoneticPr fontId="1"/>
  </si>
  <si>
    <t>令和５年度現況報告書では、「地域の定義としては少なくとも市民を含むこと」としている。</t>
    <rPh sb="0" eb="2">
      <t>レイワ</t>
    </rPh>
    <rPh sb="3" eb="4">
      <t>ネン</t>
    </rPh>
    <rPh sb="4" eb="5">
      <t>ド</t>
    </rPh>
    <rPh sb="5" eb="9">
      <t>ゲンキョウホウコク</t>
    </rPh>
    <rPh sb="9" eb="10">
      <t>ショ</t>
    </rPh>
    <phoneticPr fontId="1"/>
  </si>
  <si>
    <t>令和５年10月末報告期限である令和５年度現況報告書で新設された設問であるため。令和６年３月頃に確定データを集計予定。</t>
    <rPh sb="0" eb="2">
      <t>レイワ</t>
    </rPh>
    <rPh sb="3" eb="4">
      <t>ネン</t>
    </rPh>
    <rPh sb="6" eb="7">
      <t>ガツ</t>
    </rPh>
    <rPh sb="7" eb="8">
      <t>マツ</t>
    </rPh>
    <rPh sb="8" eb="10">
      <t>ホウコク</t>
    </rPh>
    <rPh sb="10" eb="12">
      <t>キゲン</t>
    </rPh>
    <rPh sb="15" eb="17">
      <t>レイワ</t>
    </rPh>
    <rPh sb="18" eb="20">
      <t>ネンド</t>
    </rPh>
    <rPh sb="20" eb="22">
      <t>ゲンキョウ</t>
    </rPh>
    <rPh sb="22" eb="25">
      <t>ホウコクショ</t>
    </rPh>
    <rPh sb="26" eb="28">
      <t>シンセツ</t>
    </rPh>
    <rPh sb="31" eb="33">
      <t>セツモン</t>
    </rPh>
    <rPh sb="39" eb="41">
      <t>レイワ</t>
    </rPh>
    <rPh sb="42" eb="43">
      <t>ネン</t>
    </rPh>
    <rPh sb="44" eb="45">
      <t>ガツ</t>
    </rPh>
    <rPh sb="45" eb="46">
      <t>ゴロ</t>
    </rPh>
    <rPh sb="47" eb="49">
      <t>カクテイ</t>
    </rPh>
    <rPh sb="53" eb="55">
      <t>シュウケイ</t>
    </rPh>
    <rPh sb="55" eb="57">
      <t>ヨテイ</t>
    </rPh>
    <phoneticPr fontId="1"/>
  </si>
  <si>
    <t>拠点・共生</t>
    <phoneticPr fontId="1"/>
  </si>
  <si>
    <t>中間アウトカム指標</t>
  </si>
  <si>
    <t>20歳以上の身長・体重の測定者（妊婦を除く）</t>
    <rPh sb="6" eb="8">
      <t>シンチョウ</t>
    </rPh>
    <rPh sb="9" eb="11">
      <t>タイジュウ</t>
    </rPh>
    <rPh sb="12" eb="14">
      <t>ソクテイ</t>
    </rPh>
    <rPh sb="14" eb="15">
      <t>シャ</t>
    </rPh>
    <rPh sb="19" eb="20">
      <t>ノゾ</t>
    </rPh>
    <phoneticPr fontId="3"/>
  </si>
  <si>
    <t>BMI18.5以上25未満（65歳以上はBMI20を超え25未満）の者（年齢調整値）</t>
    <rPh sb="36" eb="38">
      <t>ネンレイ</t>
    </rPh>
    <rPh sb="38" eb="40">
      <t>チョウセイ</t>
    </rPh>
    <rPh sb="40" eb="41">
      <t>チ</t>
    </rPh>
    <phoneticPr fontId="3"/>
  </si>
  <si>
    <t>令和６年</t>
    <rPh sb="3" eb="4">
      <t>ネン</t>
    </rPh>
    <phoneticPr fontId="3"/>
  </si>
  <si>
    <t>健康日本21（第三次）に準ずる予定で、現時点において未定</t>
  </si>
  <si>
    <t>健康日本２１（第三次）のベースライン値は、令和６年度に実施予定の調査結果等を踏まえ提示される予定</t>
  </si>
  <si>
    <t>20歳以上の平均値</t>
    <rPh sb="2" eb="3">
      <t>サイ</t>
    </rPh>
    <rPh sb="3" eb="5">
      <t>イジョウ</t>
    </rPh>
    <rPh sb="6" eb="9">
      <t>ヘイキンチ</t>
    </rPh>
    <phoneticPr fontId="3"/>
  </si>
  <si>
    <t>9.6g</t>
    <phoneticPr fontId="3"/>
  </si>
  <si>
    <t>258.7g</t>
    <phoneticPr fontId="3"/>
  </si>
  <si>
    <t>78.1g</t>
    <phoneticPr fontId="3"/>
  </si>
  <si>
    <t>-</t>
    <phoneticPr fontId="3"/>
  </si>
  <si>
    <t>20歳以上の平均値（年齢調整値）</t>
    <phoneticPr fontId="3"/>
  </si>
  <si>
    <t>7,231歩</t>
    <rPh sb="5" eb="6">
      <t>ホ</t>
    </rPh>
    <phoneticPr fontId="3"/>
  </si>
  <si>
    <t>20歳以上の回答者（医師等から運動禁止されている者を除く）</t>
    <rPh sb="2" eb="3">
      <t>サイ</t>
    </rPh>
    <rPh sb="3" eb="5">
      <t>イジョウ</t>
    </rPh>
    <rPh sb="6" eb="9">
      <t>カイトウシャ</t>
    </rPh>
    <rPh sb="24" eb="25">
      <t>モノ</t>
    </rPh>
    <rPh sb="26" eb="27">
      <t>ノゾ</t>
    </rPh>
    <phoneticPr fontId="3"/>
  </si>
  <si>
    <t>運動習慣有と回答した者（年齢調整値）（※）
※１回30分以上の運動を週２回以上実施し，１年以上継続していると回答した者</t>
    <phoneticPr fontId="3"/>
  </si>
  <si>
    <t>20歳以上の回答者</t>
    <rPh sb="2" eb="3">
      <t>サイ</t>
    </rPh>
    <rPh sb="3" eb="5">
      <t>イジョウ</t>
    </rPh>
    <rPh sb="6" eb="9">
      <t>カイトウシャ</t>
    </rPh>
    <phoneticPr fontId="3"/>
  </si>
  <si>
    <t>生活習慣病のリスクを高める量を飲酒している者</t>
    <rPh sb="0" eb="2">
      <t>セイカツ</t>
    </rPh>
    <rPh sb="2" eb="5">
      <t>シュウカンビョウ</t>
    </rPh>
    <rPh sb="10" eb="11">
      <t>タカ</t>
    </rPh>
    <rPh sb="13" eb="14">
      <t>リョウ</t>
    </rPh>
    <rPh sb="15" eb="17">
      <t>インシュ</t>
    </rPh>
    <rPh sb="21" eb="22">
      <t>モノ</t>
    </rPh>
    <phoneticPr fontId="3"/>
  </si>
  <si>
    <t>男性13.9％　女性9.3％</t>
  </si>
  <si>
    <t>厚生労働科学研究</t>
    <phoneticPr fontId="1"/>
  </si>
  <si>
    <t>中学１～３年・高校１～３年の男女</t>
    <rPh sb="0" eb="2">
      <t>チュウガク</t>
    </rPh>
    <rPh sb="5" eb="6">
      <t>ネン</t>
    </rPh>
    <rPh sb="7" eb="9">
      <t>コウコウ</t>
    </rPh>
    <rPh sb="12" eb="13">
      <t>ネン</t>
    </rPh>
    <rPh sb="14" eb="16">
      <t>ダンジョ</t>
    </rPh>
    <phoneticPr fontId="3"/>
  </si>
  <si>
    <t>この30日間で1日でも飲酒した者（推計値）</t>
    <rPh sb="17" eb="20">
      <t>スイケイチ</t>
    </rPh>
    <phoneticPr fontId="3"/>
  </si>
  <si>
    <t>現在習慣的に喫煙している者（年齢調整値）（※）
※「現在習慣的に喫煙している者」とは、たばこを「毎日吸っている」又は「時々吸う日がある」と回答した者</t>
    <rPh sb="0" eb="2">
      <t>ゲンザイ</t>
    </rPh>
    <rPh sb="2" eb="5">
      <t>シュウカンテキ</t>
    </rPh>
    <rPh sb="6" eb="8">
      <t>キツエン</t>
    </rPh>
    <rPh sb="12" eb="13">
      <t>モノ</t>
    </rPh>
    <rPh sb="26" eb="28">
      <t>ゲンザイ</t>
    </rPh>
    <rPh sb="28" eb="31">
      <t>シュウカンテキ</t>
    </rPh>
    <rPh sb="32" eb="34">
      <t>キツエン</t>
    </rPh>
    <rPh sb="38" eb="39">
      <t>モノ</t>
    </rPh>
    <rPh sb="48" eb="50">
      <t>マイニチ</t>
    </rPh>
    <rPh sb="50" eb="51">
      <t>ス</t>
    </rPh>
    <rPh sb="56" eb="57">
      <t>マタ</t>
    </rPh>
    <rPh sb="59" eb="61">
      <t>トキドキ</t>
    </rPh>
    <rPh sb="61" eb="62">
      <t>ス</t>
    </rPh>
    <rPh sb="63" eb="64">
      <t>ヒ</t>
    </rPh>
    <rPh sb="69" eb="71">
      <t>カイトウ</t>
    </rPh>
    <rPh sb="73" eb="74">
      <t>モノ</t>
    </rPh>
    <phoneticPr fontId="3"/>
  </si>
  <si>
    <t>望まない受動喫煙（家庭・職場・飲食店）の機会を有する者（※）
※「家庭」「職場」「飲食店」のいずれか１つ以上において月１回以上受動喫煙の機会を有する者</t>
    <rPh sb="33" eb="35">
      <t>カテイ</t>
    </rPh>
    <rPh sb="37" eb="39">
      <t>ショクバ</t>
    </rPh>
    <rPh sb="41" eb="44">
      <t>インショクテン</t>
    </rPh>
    <rPh sb="52" eb="54">
      <t>イジョウ</t>
    </rPh>
    <rPh sb="58" eb="59">
      <t>ツキ</t>
    </rPh>
    <rPh sb="60" eb="61">
      <t>カイ</t>
    </rPh>
    <rPh sb="61" eb="63">
      <t>イジョウ</t>
    </rPh>
    <rPh sb="63" eb="65">
      <t>ジュドウ</t>
    </rPh>
    <rPh sb="65" eb="67">
      <t>キツエン</t>
    </rPh>
    <rPh sb="68" eb="70">
      <t>キカイ</t>
    </rPh>
    <rPh sb="71" eb="72">
      <t>ユウ</t>
    </rPh>
    <rPh sb="74" eb="75">
      <t>モノ</t>
    </rPh>
    <phoneticPr fontId="3"/>
  </si>
  <si>
    <t>この30日間で1日でも喫煙した者（推計値）</t>
    <rPh sb="11" eb="13">
      <t>キツエン</t>
    </rPh>
    <phoneticPr fontId="3"/>
  </si>
  <si>
    <t>こども家庭庁</t>
    <phoneticPr fontId="3"/>
  </si>
  <si>
    <t>健康日本21（第三次）に準ずる予定</t>
    <phoneticPr fontId="3"/>
  </si>
  <si>
    <t>健康日本21（第三次）に準ずる予定</t>
  </si>
  <si>
    <t>感染症対策について</t>
    <rPh sb="0" eb="3">
      <t>カンセンショウ</t>
    </rPh>
    <rPh sb="3" eb="5">
      <t>タイサク</t>
    </rPh>
    <phoneticPr fontId="3"/>
  </si>
  <si>
    <t>HPV</t>
    <phoneticPr fontId="3"/>
  </si>
  <si>
    <t>地域保健・健康増進事業報告</t>
    <phoneticPr fontId="1"/>
  </si>
  <si>
    <t>健康局予防接種担当参事官室</t>
    <rPh sb="0" eb="13">
      <t>ケンヨ</t>
    </rPh>
    <phoneticPr fontId="1"/>
  </si>
  <si>
    <t>総務省公表「人口推計」における当該ワクチンの標準接種期間（13歳）に該当する女性の人口</t>
    <rPh sb="0" eb="3">
      <t>ソウムショウ</t>
    </rPh>
    <rPh sb="3" eb="5">
      <t>コウヒョウ</t>
    </rPh>
    <rPh sb="6" eb="8">
      <t>ジンコウ</t>
    </rPh>
    <rPh sb="8" eb="10">
      <t>スイケイ</t>
    </rPh>
    <rPh sb="15" eb="17">
      <t>トウガイ</t>
    </rPh>
    <rPh sb="22" eb="24">
      <t>ヒョウジュン</t>
    </rPh>
    <rPh sb="24" eb="26">
      <t>セッシュ</t>
    </rPh>
    <rPh sb="26" eb="28">
      <t>キカン</t>
    </rPh>
    <rPh sb="31" eb="32">
      <t>サイ</t>
    </rPh>
    <rPh sb="34" eb="36">
      <t>ガイトウ</t>
    </rPh>
    <rPh sb="38" eb="40">
      <t>ジョセイ</t>
    </rPh>
    <rPh sb="41" eb="43">
      <t>ジンコウ</t>
    </rPh>
    <phoneticPr fontId="1"/>
  </si>
  <si>
    <t>地域保健・健康増進事業報告において報告された年間接種者数</t>
    <rPh sb="17" eb="19">
      <t>ホウコク</t>
    </rPh>
    <rPh sb="22" eb="24">
      <t>ネンカン</t>
    </rPh>
    <rPh sb="24" eb="27">
      <t>セッシュシャ</t>
    </rPh>
    <rPh sb="27" eb="28">
      <t>スウ</t>
    </rPh>
    <phoneticPr fontId="1"/>
  </si>
  <si>
    <t>分子には接種対象期間中に接種した全ての人数が含まれる</t>
    <rPh sb="0" eb="2">
      <t>ブンシ</t>
    </rPh>
    <rPh sb="4" eb="6">
      <t>セッシュ</t>
    </rPh>
    <rPh sb="6" eb="8">
      <t>タイショウ</t>
    </rPh>
    <rPh sb="8" eb="10">
      <t>キカン</t>
    </rPh>
    <rPh sb="10" eb="11">
      <t>チュウ</t>
    </rPh>
    <rPh sb="12" eb="14">
      <t>セッシュ</t>
    </rPh>
    <rPh sb="16" eb="17">
      <t>スベ</t>
    </rPh>
    <rPh sb="19" eb="21">
      <t>ニンズウ</t>
    </rPh>
    <rPh sb="22" eb="23">
      <t>フク</t>
    </rPh>
    <phoneticPr fontId="1"/>
  </si>
  <si>
    <t>初回接種の実施率</t>
    <rPh sb="0" eb="2">
      <t>ショカイ</t>
    </rPh>
    <rPh sb="2" eb="4">
      <t>セッシュ</t>
    </rPh>
    <rPh sb="5" eb="8">
      <t>ジッシリツ</t>
    </rPh>
    <phoneticPr fontId="1"/>
  </si>
  <si>
    <t>健康・生活衛生局感染症対策部感染症対策課</t>
  </si>
  <si>
    <t>肝炎</t>
    <rPh sb="0" eb="2">
      <t>カンエン</t>
    </rPh>
    <phoneticPr fontId="3"/>
  </si>
  <si>
    <t>肝炎室</t>
    <rPh sb="0" eb="2">
      <t>カンエン</t>
    </rPh>
    <rPh sb="2" eb="3">
      <t>シツ</t>
    </rPh>
    <phoneticPr fontId="3"/>
  </si>
  <si>
    <t>全都道府県における肝疾患専門医療機関数</t>
    <rPh sb="0" eb="1">
      <t>ゼン</t>
    </rPh>
    <phoneticPr fontId="1"/>
  </si>
  <si>
    <t>3,226施設</t>
    <rPh sb="5" eb="7">
      <t>シセツ</t>
    </rPh>
    <phoneticPr fontId="1"/>
  </si>
  <si>
    <t>全都道府県における肝炎医療コーディネーターの養成者数</t>
  </si>
  <si>
    <t>4397人</t>
    <rPh sb="4" eb="5">
      <t>ニン</t>
    </rPh>
    <phoneticPr fontId="1"/>
  </si>
  <si>
    <t>参3</t>
    <rPh sb="0" eb="1">
      <t>サン</t>
    </rPh>
    <phoneticPr fontId="1"/>
  </si>
  <si>
    <t>総務省公表「人口推計」における当該ワクチンの標準接種期間（0歳）に該当する人口</t>
    <rPh sb="0" eb="3">
      <t>ソウムショウ</t>
    </rPh>
    <rPh sb="3" eb="5">
      <t>コウヒョウ</t>
    </rPh>
    <rPh sb="6" eb="8">
      <t>ジンコウ</t>
    </rPh>
    <rPh sb="8" eb="10">
      <t>スイケイ</t>
    </rPh>
    <rPh sb="15" eb="17">
      <t>トウガイ</t>
    </rPh>
    <rPh sb="22" eb="24">
      <t>ヒョウジュン</t>
    </rPh>
    <rPh sb="24" eb="26">
      <t>セッシュ</t>
    </rPh>
    <rPh sb="26" eb="28">
      <t>キカン</t>
    </rPh>
    <rPh sb="30" eb="31">
      <t>サイ</t>
    </rPh>
    <rPh sb="33" eb="35">
      <t>ガイトウ</t>
    </rPh>
    <rPh sb="37" eb="39">
      <t>ジンコウ</t>
    </rPh>
    <phoneticPr fontId="1"/>
  </si>
  <si>
    <t>3回（初回2回、追加1回）の平均値</t>
    <rPh sb="1" eb="2">
      <t>カイ</t>
    </rPh>
    <rPh sb="3" eb="5">
      <t>ショカイ</t>
    </rPh>
    <rPh sb="6" eb="7">
      <t>カイ</t>
    </rPh>
    <rPh sb="8" eb="10">
      <t>ツイカ</t>
    </rPh>
    <rPh sb="11" eb="12">
      <t>カイ</t>
    </rPh>
    <rPh sb="14" eb="17">
      <t>ヘイキンチ</t>
    </rPh>
    <phoneticPr fontId="1"/>
  </si>
  <si>
    <t>参2</t>
    <rPh sb="0" eb="1">
      <t>サン</t>
    </rPh>
    <phoneticPr fontId="1"/>
  </si>
  <si>
    <t>厚生労働科学研究(田中班)</t>
    <rPh sb="0" eb="2">
      <t>コウセイ</t>
    </rPh>
    <rPh sb="2" eb="4">
      <t>ロウドウ</t>
    </rPh>
    <rPh sb="4" eb="6">
      <t>カガク</t>
    </rPh>
    <rPh sb="6" eb="8">
      <t>ケンキュウ</t>
    </rPh>
    <rPh sb="9" eb="11">
      <t>タナカ</t>
    </rPh>
    <rPh sb="11" eb="12">
      <t>ハン</t>
    </rPh>
    <phoneticPr fontId="1"/>
  </si>
  <si>
    <t>選挙人名簿からの無作為抽出</t>
    <rPh sb="0" eb="2">
      <t>センキョ</t>
    </rPh>
    <rPh sb="2" eb="3">
      <t>ニン</t>
    </rPh>
    <rPh sb="3" eb="5">
      <t>メイボ</t>
    </rPh>
    <rPh sb="8" eb="11">
      <t>ムサクイ</t>
    </rPh>
    <rPh sb="11" eb="13">
      <t>チュウシュツ</t>
    </rPh>
    <phoneticPr fontId="1"/>
  </si>
  <si>
    <t>肝炎ウイルス検査受検者数</t>
    <rPh sb="0" eb="2">
      <t>カンエン</t>
    </rPh>
    <rPh sb="6" eb="8">
      <t>ケンサ</t>
    </rPh>
    <rPh sb="8" eb="10">
      <t>ジュケン</t>
    </rPh>
    <rPh sb="10" eb="11">
      <t>シャ</t>
    </rPh>
    <rPh sb="11" eb="12">
      <t>スウ</t>
    </rPh>
    <phoneticPr fontId="1"/>
  </si>
  <si>
    <t>Ｂ型 86.5% 
C型 77.5%</t>
    <rPh sb="1" eb="2">
      <t>ガタ</t>
    </rPh>
    <rPh sb="11" eb="12">
      <t>ガタ</t>
    </rPh>
    <phoneticPr fontId="3"/>
  </si>
  <si>
    <t>参1</t>
    <rPh sb="0" eb="1">
      <t>サン</t>
    </rPh>
    <phoneticPr fontId="1"/>
  </si>
  <si>
    <t>「地域保健・健康増進事業報告 （健康増進編）」及び 「特定感染症検査等事業実績報告」</t>
    <phoneticPr fontId="1"/>
  </si>
  <si>
    <t>都道府県、保健所設置市、特別区</t>
    <rPh sb="0" eb="4">
      <t>トドウフケン</t>
    </rPh>
    <rPh sb="5" eb="8">
      <t>ホケンジョ</t>
    </rPh>
    <rPh sb="8" eb="11">
      <t>セッチシ</t>
    </rPh>
    <rPh sb="12" eb="15">
      <t>トクベツク</t>
    </rPh>
    <phoneticPr fontId="1"/>
  </si>
  <si>
    <t>B型 4,624人
C型 1,728人</t>
    <rPh sb="8" eb="9">
      <t>ニン</t>
    </rPh>
    <rPh sb="18" eb="19">
      <t>ニン</t>
    </rPh>
    <phoneticPr fontId="1"/>
  </si>
  <si>
    <t>HTLV-1</t>
    <phoneticPr fontId="3"/>
  </si>
  <si>
    <t>結核感染症課</t>
    <rPh sb="0" eb="6">
      <t>ケッカクカンセンショウカ</t>
    </rPh>
    <phoneticPr fontId="3"/>
  </si>
  <si>
    <t>厚労省と厚生労働科学研究班作成のホームページ</t>
  </si>
  <si>
    <t>閲覧件数(PV数)解析</t>
    <rPh sb="0" eb="2">
      <t>エツラン</t>
    </rPh>
    <rPh sb="2" eb="4">
      <t>ケンスウ</t>
    </rPh>
    <rPh sb="7" eb="8">
      <t>スウ</t>
    </rPh>
    <rPh sb="9" eb="11">
      <t>カイセキ</t>
    </rPh>
    <phoneticPr fontId="1"/>
  </si>
  <si>
    <t>総数226,589件</t>
    <rPh sb="0" eb="2">
      <t>ソウスウ</t>
    </rPh>
    <rPh sb="9" eb="10">
      <t>ケン</t>
    </rPh>
    <phoneticPr fontId="1"/>
  </si>
  <si>
    <t>厚労省のホームページ閲覧数は2022年4月1日～2023年3月1日で167961件、厚生労働科学研究班作成のホームページ（HTLV-1情報ポータルサイト）閲覧数はWebsiteが公開された2022年9月7日～2023年3月31日で58628件であり、これらの合計である。</t>
    <rPh sb="0" eb="3">
      <t>コウロウショウ</t>
    </rPh>
    <rPh sb="10" eb="13">
      <t>エツランスウ</t>
    </rPh>
    <rPh sb="18" eb="19">
      <t>ネン</t>
    </rPh>
    <rPh sb="20" eb="21">
      <t>ガツ</t>
    </rPh>
    <rPh sb="22" eb="23">
      <t>ニチ</t>
    </rPh>
    <rPh sb="28" eb="29">
      <t>ネン</t>
    </rPh>
    <rPh sb="30" eb="31">
      <t>ガツ</t>
    </rPh>
    <rPh sb="32" eb="33">
      <t>ニチ</t>
    </rPh>
    <rPh sb="40" eb="41">
      <t>ケン</t>
    </rPh>
    <rPh sb="77" eb="80">
      <t>エツランスウ</t>
    </rPh>
    <rPh sb="89" eb="91">
      <t>コウカイ</t>
    </rPh>
    <rPh sb="98" eb="99">
      <t>ネン</t>
    </rPh>
    <rPh sb="100" eb="101">
      <t>ガツ</t>
    </rPh>
    <rPh sb="102" eb="103">
      <t>ニチ</t>
    </rPh>
    <rPh sb="108" eb="109">
      <t>ネン</t>
    </rPh>
    <rPh sb="110" eb="111">
      <t>ガツ</t>
    </rPh>
    <rPh sb="113" eb="114">
      <t>ニチ</t>
    </rPh>
    <rPh sb="120" eb="121">
      <t>ケン</t>
    </rPh>
    <rPh sb="129" eb="131">
      <t>ゴウケイ</t>
    </rPh>
    <phoneticPr fontId="1"/>
  </si>
  <si>
    <t>厚生労働省HTLV-1ホームページでの「HTLV-1相談・医療機関」案内数</t>
    <phoneticPr fontId="1"/>
  </si>
  <si>
    <t>1,372箇所</t>
    <rPh sb="5" eb="7">
      <t>カショ</t>
    </rPh>
    <phoneticPr fontId="1"/>
  </si>
  <si>
    <t>都道府県、政令市・中核市等保健所設置市に対するアンケートで回答を得た検査件数</t>
    <rPh sb="29" eb="31">
      <t>カイトウ</t>
    </rPh>
    <rPh sb="32" eb="33">
      <t>エ</t>
    </rPh>
    <rPh sb="34" eb="36">
      <t>ケンサ</t>
    </rPh>
    <rPh sb="36" eb="38">
      <t>ケンスウ</t>
    </rPh>
    <phoneticPr fontId="1"/>
  </si>
  <si>
    <t>87箇所</t>
  </si>
  <si>
    <t>こども家庭庁母子保健課</t>
    <rPh sb="6" eb="8">
      <t>ボシ</t>
    </rPh>
    <rPh sb="8" eb="10">
      <t>ホケン</t>
    </rPh>
    <rPh sb="10" eb="11">
      <t>カ</t>
    </rPh>
    <phoneticPr fontId="3"/>
  </si>
  <si>
    <t>全国の市町村数</t>
    <rPh sb="0" eb="2">
      <t>ゼンコク</t>
    </rPh>
    <rPh sb="3" eb="6">
      <t>シチョウソン</t>
    </rPh>
    <rPh sb="6" eb="7">
      <t>スウ</t>
    </rPh>
    <phoneticPr fontId="1"/>
  </si>
  <si>
    <t>妊婦健康診査においてHTLV-1抗体検査の公費負担を実施している市区町村数</t>
    <phoneticPr fontId="1"/>
  </si>
  <si>
    <t>妊婦健康診査におけるHTLV-1抗体検査の公費負担を行っている自治体の割合</t>
    <rPh sb="26" eb="27">
      <t>オコナ</t>
    </rPh>
    <rPh sb="31" eb="34">
      <t>ジチタイ</t>
    </rPh>
    <rPh sb="35" eb="37">
      <t>ワリアイ</t>
    </rPh>
    <phoneticPr fontId="1"/>
  </si>
  <si>
    <t>全国1,741市区町村において、妊婦健康診査時にHTLV-1抗体検査の公費負担を実施している。</t>
    <rPh sb="0" eb="2">
      <t>ゼンコク</t>
    </rPh>
    <rPh sb="7" eb="11">
      <t>シクチョウソン</t>
    </rPh>
    <rPh sb="16" eb="22">
      <t>ニンプケンコウシンサ</t>
    </rPh>
    <rPh sb="22" eb="23">
      <t>ジ</t>
    </rPh>
    <rPh sb="30" eb="32">
      <t>コウタイ</t>
    </rPh>
    <rPh sb="32" eb="34">
      <t>ケンサ</t>
    </rPh>
    <rPh sb="35" eb="39">
      <t>コウヒフタン</t>
    </rPh>
    <rPh sb="40" eb="42">
      <t>ジッシ</t>
    </rPh>
    <phoneticPr fontId="1"/>
  </si>
  <si>
    <t>ヒトT細胞白血病ウイルス１型感染率</t>
    <phoneticPr fontId="3"/>
  </si>
  <si>
    <t>参4</t>
    <rPh sb="0" eb="1">
      <t>サン</t>
    </rPh>
    <phoneticPr fontId="1"/>
  </si>
  <si>
    <t>算出不可</t>
    <phoneticPr fontId="1"/>
  </si>
  <si>
    <t>初回献血者を対象とした調査結果を基に算出された数値である。初回献血者母集団596315人中479人がHTLV-1の確認検査が陽性であり、この結果より推測されている。引用文献：Satake M, et al. J Med Virol. 2023 Mar;95(3):e28606.</t>
  </si>
  <si>
    <t>その他</t>
    <rPh sb="2" eb="3">
      <t>タ</t>
    </rPh>
    <phoneticPr fontId="3"/>
  </si>
  <si>
    <t>検討の段階のため、指標設定無し（着実に検討を進めること）</t>
    <rPh sb="0" eb="2">
      <t>ケントウ</t>
    </rPh>
    <rPh sb="3" eb="5">
      <t>ダンカイ</t>
    </rPh>
    <rPh sb="9" eb="11">
      <t>シヒョウ</t>
    </rPh>
    <rPh sb="11" eb="13">
      <t>セッテイ</t>
    </rPh>
    <rPh sb="13" eb="14">
      <t>ナ</t>
    </rPh>
    <phoneticPr fontId="1"/>
  </si>
  <si>
    <t>-</t>
    <phoneticPr fontId="1"/>
  </si>
  <si>
    <t>がんの２次予防（がん検診）</t>
    <phoneticPr fontId="3"/>
  </si>
  <si>
    <t>受診率向上対策について</t>
    <rPh sb="3" eb="5">
      <t>コウジョウ</t>
    </rPh>
    <phoneticPr fontId="3"/>
  </si>
  <si>
    <t>施策を検討する段階のため、指標設定無し（着実に検討を進めること）</t>
  </si>
  <si>
    <t>市区町村におけるがん検診の実施状況調査</t>
    <phoneticPr fontId="1"/>
  </si>
  <si>
    <t>国立がん研究センターがん対策研究所検診研究部</t>
    <rPh sb="0" eb="2">
      <t>コクリツ</t>
    </rPh>
    <rPh sb="4" eb="6">
      <t>ケンキュウ</t>
    </rPh>
    <rPh sb="12" eb="14">
      <t>タイサク</t>
    </rPh>
    <rPh sb="14" eb="17">
      <t>ケンキュウジョ</t>
    </rPh>
    <rPh sb="17" eb="19">
      <t>ケンシン</t>
    </rPh>
    <rPh sb="19" eb="22">
      <t>ケンキュウブ</t>
    </rPh>
    <phoneticPr fontId="3"/>
  </si>
  <si>
    <t>2021年度調査-各がん検診実施市町村数</t>
    <phoneticPr fontId="1"/>
  </si>
  <si>
    <t>⑯｢個別受診勧奨を実施した｣と回答した数</t>
    <phoneticPr fontId="1"/>
  </si>
  <si>
    <t>令和３年度</t>
    <rPh sb="0" eb="2">
      <t>レイワ</t>
    </rPh>
    <rPh sb="3" eb="5">
      <t>ネンド</t>
    </rPh>
    <phoneticPr fontId="3"/>
  </si>
  <si>
    <t>胃；82.3%
大腸；83.7%
肺；80.1%
乳；83.2%
子宮頸；83.6%</t>
    <phoneticPr fontId="1"/>
  </si>
  <si>
    <t>普及啓発キャンペーンの実施状況（資料の実質配布枚数、イベント参加者数）</t>
    <phoneticPr fontId="3"/>
  </si>
  <si>
    <t>普及啓発キャンペーンで配布した資料の数とイベントの参加者数（延べ人数）</t>
  </si>
  <si>
    <t>資料の実質配布枚数：1,900,852枚
イベント参加者数：203,642人</t>
    <phoneticPr fontId="3"/>
  </si>
  <si>
    <t>イベント参加者については延べ人数となっている。</t>
  </si>
  <si>
    <t>47都道府県、対がん協会による報告。</t>
  </si>
  <si>
    <t>令和５年４月時点で公開可能なデータ収集がされていなかったため現時点では測定不可
令和６年度から測定可能</t>
    <rPh sb="0" eb="2">
      <t>レイワ</t>
    </rPh>
    <rPh sb="3" eb="4">
      <t>ネン</t>
    </rPh>
    <rPh sb="5" eb="6">
      <t>ガツ</t>
    </rPh>
    <rPh sb="6" eb="8">
      <t>ジテン</t>
    </rPh>
    <rPh sb="9" eb="11">
      <t>コウカイ</t>
    </rPh>
    <rPh sb="11" eb="13">
      <t>カノウ</t>
    </rPh>
    <rPh sb="17" eb="19">
      <t>シュウシュウ</t>
    </rPh>
    <rPh sb="30" eb="33">
      <t>ゲンジテン</t>
    </rPh>
    <rPh sb="35" eb="37">
      <t>ソクテイ</t>
    </rPh>
    <rPh sb="37" eb="39">
      <t>フカ</t>
    </rPh>
    <rPh sb="40" eb="42">
      <t>レイワ</t>
    </rPh>
    <rPh sb="43" eb="44">
      <t>ネン</t>
    </rPh>
    <rPh sb="44" eb="45">
      <t>ド</t>
    </rPh>
    <rPh sb="47" eb="49">
      <t>ソクテイ</t>
    </rPh>
    <rPh sb="49" eb="51">
      <t>カノウ</t>
    </rPh>
    <phoneticPr fontId="1"/>
  </si>
  <si>
    <t>検診</t>
    <rPh sb="0" eb="2">
      <t>ケンシン</t>
    </rPh>
    <phoneticPr fontId="1"/>
  </si>
  <si>
    <t>がん検診の実施状況に関する項目の回答対象保険者とは、健康保険組合、共済組合、全国健康保険協会を指す。</t>
  </si>
  <si>
    <t>保険者による自己申告調査。</t>
    <rPh sb="0" eb="3">
      <t>ホケンジャ</t>
    </rPh>
    <phoneticPr fontId="1"/>
  </si>
  <si>
    <t>国立がん研究センター</t>
    <phoneticPr fontId="3"/>
  </si>
  <si>
    <t>2022年度調査 2健康票 第132表の｢総数｣</t>
    <phoneticPr fontId="1"/>
  </si>
  <si>
    <t>胃；50～69歳/過去2年、大腸・肺；男女計40～69歳/過去1年、乳；女40～69歳/過去2年、子宮頸；女20～69歳/過去2年</t>
    <phoneticPr fontId="1"/>
  </si>
  <si>
    <t>胃；48.4%
大腸；45.9%
肺；49.7%
乳；47.4%
子宮頸； 43.6%</t>
    <phoneticPr fontId="1"/>
  </si>
  <si>
    <t>がん検診の精度管理等について</t>
  </si>
  <si>
    <t>厚労科研松坂班</t>
    <rPh sb="0" eb="2">
      <t>コウロウ</t>
    </rPh>
    <rPh sb="2" eb="4">
      <t>カケン</t>
    </rPh>
    <rPh sb="4" eb="6">
      <t>マツザカ</t>
    </rPh>
    <rPh sb="6" eb="7">
      <t>ハン</t>
    </rPh>
    <phoneticPr fontId="3"/>
  </si>
  <si>
    <t>なし</t>
    <phoneticPr fontId="1"/>
  </si>
  <si>
    <t>がん検診情報とがん登録情報を照合して感度・特異度を算出にあたって、厚生労働科学研究として、技術的支援を行った市町村数</t>
    <rPh sb="2" eb="4">
      <t>ケンシン</t>
    </rPh>
    <rPh sb="4" eb="6">
      <t>ジョウホウ</t>
    </rPh>
    <rPh sb="9" eb="11">
      <t>トウロク</t>
    </rPh>
    <rPh sb="11" eb="13">
      <t>ジョウホウ</t>
    </rPh>
    <rPh sb="14" eb="16">
      <t>ショウゴウ</t>
    </rPh>
    <rPh sb="18" eb="20">
      <t>カンド</t>
    </rPh>
    <rPh sb="21" eb="24">
      <t>トクイド</t>
    </rPh>
    <rPh sb="25" eb="27">
      <t>サンシュツ</t>
    </rPh>
    <rPh sb="33" eb="35">
      <t>コウセイ</t>
    </rPh>
    <rPh sb="35" eb="37">
      <t>ロウドウ</t>
    </rPh>
    <rPh sb="37" eb="39">
      <t>カガク</t>
    </rPh>
    <rPh sb="39" eb="41">
      <t>ケンキュウ</t>
    </rPh>
    <rPh sb="45" eb="48">
      <t>ギジュツテキ</t>
    </rPh>
    <rPh sb="48" eb="50">
      <t>シエン</t>
    </rPh>
    <rPh sb="51" eb="52">
      <t>オコナ</t>
    </rPh>
    <rPh sb="54" eb="57">
      <t>シチョウソン</t>
    </rPh>
    <rPh sb="57" eb="58">
      <t>スウ</t>
    </rPh>
    <phoneticPr fontId="1"/>
  </si>
  <si>
    <t>令和4年度</t>
    <rPh sb="0" eb="2">
      <t>レイワ</t>
    </rPh>
    <rPh sb="3" eb="5">
      <t>ネンド</t>
    </rPh>
    <phoneticPr fontId="1"/>
  </si>
  <si>
    <t>14市町村（18条申請13、19条申請1）</t>
    <phoneticPr fontId="3"/>
  </si>
  <si>
    <t>検診</t>
    <rPh sb="0" eb="2">
      <t>ケンシン</t>
    </rPh>
    <phoneticPr fontId="3"/>
  </si>
  <si>
    <t>国立がん研究センター</t>
  </si>
  <si>
    <t>2022年度調査回答47都道府県数
(集団・個別）</t>
    <phoneticPr fontId="1"/>
  </si>
  <si>
    <t>下記項目すべてを「実施した」と回答した都道府県数
8. 精度管理評価に関する検討；
(1-c) 市区町村毎のプロセス指標値を把握し、評価を行っているか
(2) 評価の低い、もしくは指標に疑義※のある市区町村や検診機関に、聞き取り調査や現場訪問を行って、原因を検討しているか
(3)上記の評価結果を踏まえて、精度管理上の課題と改善策を策定しているか
9. 評価と改善策のフィードバック（指導・助言）；
(1-b)市区町村毎のプロセス指標の評価を個別にフィードバックしているか
(1-c)精度管理に課題のある市区町村に改善策をフィードバックしているか</t>
    <phoneticPr fontId="1"/>
  </si>
  <si>
    <t>胃X線；集団31.9%、個別27.3%、
胃内視鏡；集団67.1%、個別69.0%、
大腸；集団31.9%、個別26.7%、
肺；集団31.9%、個別62.6%、
乳；集団78.5%、個別67.5%、
子宮頸；集団78.8%、個別67.3%</t>
    <phoneticPr fontId="1"/>
  </si>
  <si>
    <t>厚労省保険局保険課</t>
    <rPh sb="0" eb="3">
      <t>コウロウショウ</t>
    </rPh>
    <rPh sb="3" eb="5">
      <t>ホケン</t>
    </rPh>
    <rPh sb="5" eb="6">
      <t>キョク</t>
    </rPh>
    <rPh sb="6" eb="9">
      <t>ホケンカ</t>
    </rPh>
    <phoneticPr fontId="3"/>
  </si>
  <si>
    <t>がん検診の実施状況に関する項目の回答対象保険者（分母の数：1467）</t>
    <rPh sb="5" eb="7">
      <t>ジッシ</t>
    </rPh>
    <rPh sb="7" eb="9">
      <t>ジョウキョウ</t>
    </rPh>
    <phoneticPr fontId="1"/>
  </si>
  <si>
    <t>要精密検査対象者への受診勧奨を「実施している」と回答した保険者数（分子の数：354）</t>
  </si>
  <si>
    <t>国立がん研究センター</t>
    <rPh sb="0" eb="2">
      <t>コクリツ</t>
    </rPh>
    <rPh sb="4" eb="6">
      <t>ケンキュウ</t>
    </rPh>
    <phoneticPr fontId="3"/>
  </si>
  <si>
    <t>2022年調査回答市町村数（集団・個別）</t>
    <rPh sb="7" eb="9">
      <t>カイトウ</t>
    </rPh>
    <rPh sb="9" eb="12">
      <t>シチョウソン</t>
    </rPh>
    <rPh sb="12" eb="13">
      <t>スウ</t>
    </rPh>
    <phoneticPr fontId="1"/>
  </si>
  <si>
    <t>3-(1)　受診勧奨時に、｢検診機関用チェックリスト　1.受診者への説明｣が全項目記載された資料を、全員に個別配布したか｣への回答</t>
    <phoneticPr fontId="1"/>
  </si>
  <si>
    <t>胃（X線）；集団78.6%、個別68.0%、
胃（内視鏡）；集団67.1%、個別69.0%、
大腸；集団77.4%、個別66.0%、
肺；集団76.0%、個別62.6%、
乳；集団78.5%、個別67.5%、
子宮頸；集団78.8%、個別67.3%</t>
    <phoneticPr fontId="1"/>
  </si>
  <si>
    <t>N/A</t>
    <phoneticPr fontId="1"/>
  </si>
  <si>
    <t>2020年度報告、胃；50-69歳、大腸・肺・乳；40-69歳、子宮頸；20-69歳の要精密検査者数</t>
  </si>
  <si>
    <t>精検受診者数＝要精密検査者数ー未受診ー未把握</t>
    <rPh sb="0" eb="2">
      <t>セイケン</t>
    </rPh>
    <rPh sb="2" eb="5">
      <t>ジュシンシャ</t>
    </rPh>
    <rPh sb="5" eb="6">
      <t>スウ</t>
    </rPh>
    <rPh sb="7" eb="8">
      <t>ヨウ</t>
    </rPh>
    <rPh sb="8" eb="10">
      <t>セイミツ</t>
    </rPh>
    <rPh sb="10" eb="12">
      <t>ケンサ</t>
    </rPh>
    <rPh sb="12" eb="13">
      <t>シャ</t>
    </rPh>
    <rPh sb="13" eb="14">
      <t>スウ</t>
    </rPh>
    <rPh sb="15" eb="18">
      <t>ミジュシン</t>
    </rPh>
    <rPh sb="19" eb="22">
      <t>ミハアク</t>
    </rPh>
    <phoneticPr fontId="2"/>
  </si>
  <si>
    <t>胃X線；79.7%、
胃内視鏡；92.6%、
大腸；70.2%、
肺；82.6%、
乳；89.8%、
子宮頸；76.6%</t>
    <rPh sb="0" eb="1">
      <t>イ</t>
    </rPh>
    <rPh sb="2" eb="3">
      <t>セン</t>
    </rPh>
    <rPh sb="11" eb="12">
      <t>イ</t>
    </rPh>
    <rPh sb="12" eb="15">
      <t>ナイシキョウ</t>
    </rPh>
    <rPh sb="23" eb="25">
      <t>ダイチョウ</t>
    </rPh>
    <rPh sb="33" eb="34">
      <t>ハイ</t>
    </rPh>
    <rPh sb="42" eb="43">
      <t>ニュウ</t>
    </rPh>
    <rPh sb="51" eb="53">
      <t>シキュウ</t>
    </rPh>
    <rPh sb="53" eb="54">
      <t>ケイ</t>
    </rPh>
    <phoneticPr fontId="2"/>
  </si>
  <si>
    <t>がんであったもの（子宮頸はCIN3を含む）</t>
    <phoneticPr fontId="3"/>
  </si>
  <si>
    <t>胃X線；0.071%、
胃内視鏡；0.200%、
大腸；0.157%、
肺；0.027%、
乳；0.308%、
子宮頸；0.16%</t>
    <rPh sb="0" eb="1">
      <t>イ</t>
    </rPh>
    <rPh sb="2" eb="3">
      <t>セン</t>
    </rPh>
    <rPh sb="12" eb="13">
      <t>イ</t>
    </rPh>
    <rPh sb="13" eb="16">
      <t>ナイシキョウ</t>
    </rPh>
    <rPh sb="25" eb="27">
      <t>ダイチョウ</t>
    </rPh>
    <rPh sb="36" eb="37">
      <t>ハイ</t>
    </rPh>
    <rPh sb="46" eb="47">
      <t>ニュウ</t>
    </rPh>
    <rPh sb="56" eb="58">
      <t>シキュウ</t>
    </rPh>
    <rPh sb="58" eb="59">
      <t>ケイ</t>
    </rPh>
    <phoneticPr fontId="2"/>
  </si>
  <si>
    <t>要精検者数</t>
    <rPh sb="0" eb="1">
      <t>ヨウ</t>
    </rPh>
    <rPh sb="1" eb="4">
      <t>セイケンシャ</t>
    </rPh>
    <rPh sb="4" eb="5">
      <t>スウ</t>
    </rPh>
    <phoneticPr fontId="2"/>
  </si>
  <si>
    <t>胃X線；5.9%、
胃内視鏡；6.6%、
大腸；6.1%、
肺；1.5%、
乳；6.3%、
子宮頸；2.5%</t>
    <rPh sb="0" eb="1">
      <t>イ</t>
    </rPh>
    <rPh sb="2" eb="3">
      <t>セン</t>
    </rPh>
    <rPh sb="10" eb="11">
      <t>イ</t>
    </rPh>
    <rPh sb="11" eb="14">
      <t>ナイシキョウ</t>
    </rPh>
    <rPh sb="21" eb="23">
      <t>ダイチョウ</t>
    </rPh>
    <rPh sb="30" eb="31">
      <t>ハイ</t>
    </rPh>
    <rPh sb="38" eb="39">
      <t>ニュウ</t>
    </rPh>
    <rPh sb="46" eb="48">
      <t>シキュウ</t>
    </rPh>
    <rPh sb="48" eb="49">
      <t>ケイ</t>
    </rPh>
    <phoneticPr fontId="2"/>
  </si>
  <si>
    <t>科学的根拠に基づくがん検診の実施について</t>
  </si>
  <si>
    <t>指標設定無し（着実に検討を進めること）</t>
  </si>
  <si>
    <t>2021年度調査回答市町村数</t>
    <rPh sb="4" eb="6">
      <t>ネンド</t>
    </rPh>
    <rPh sb="6" eb="8">
      <t>チョウサ</t>
    </rPh>
    <rPh sb="8" eb="10">
      <t>カイトウ</t>
    </rPh>
    <rPh sb="10" eb="13">
      <t>シチョウソン</t>
    </rPh>
    <rPh sb="13" eb="14">
      <t>スウ</t>
    </rPh>
    <phoneticPr fontId="2"/>
  </si>
  <si>
    <t>検診項目・対象年齢・検診間隔毎の指針遵守</t>
    <rPh sb="2" eb="4">
      <t>コウモク</t>
    </rPh>
    <rPh sb="10" eb="12">
      <t>ケンシン</t>
    </rPh>
    <rPh sb="12" eb="14">
      <t>カンカク</t>
    </rPh>
    <rPh sb="14" eb="15">
      <t>ゴト</t>
    </rPh>
    <rPh sb="16" eb="18">
      <t>シシン</t>
    </rPh>
    <rPh sb="18" eb="20">
      <t>ジュンシュ</t>
    </rPh>
    <phoneticPr fontId="2"/>
  </si>
  <si>
    <t>＜検診項目＞　　　　　＜対象年齢＞       　　　＜検診間隔＞
胃；64.6%、　　　　　胃；6.2%、  　　　　　胃；5.2%、
大腸；92.9%、　　　大腸；78.1%、   　　　大腸；99.9%、
肺；73.1%、   　　　    肺；61.5%、     　　　肺；97.3%、
乳；44.6%、     　　　  乳；84.2%、     　　　乳；42.7%、
子宮頸；74.4%、　子宮頸；97.0%、　　　子宮頸；37.1%</t>
    <rPh sb="1" eb="3">
      <t>ケンシン</t>
    </rPh>
    <rPh sb="3" eb="5">
      <t>コウモク</t>
    </rPh>
    <rPh sb="34" eb="35">
      <t>イ</t>
    </rPh>
    <rPh sb="69" eb="71">
      <t>ダイチョウ</t>
    </rPh>
    <rPh sb="106" eb="107">
      <t>ハイ</t>
    </rPh>
    <rPh sb="149" eb="150">
      <t>ニュウ</t>
    </rPh>
    <rPh sb="192" eb="195">
      <t>シキュウケイ</t>
    </rPh>
    <phoneticPr fontId="2"/>
  </si>
  <si>
    <t>　</t>
    <phoneticPr fontId="3"/>
  </si>
  <si>
    <t>参8</t>
    <phoneticPr fontId="1"/>
  </si>
  <si>
    <t>2021年度調査で指針に基づかないがん検診実施市町村数(1423)</t>
    <rPh sb="4" eb="6">
      <t>ネンド</t>
    </rPh>
    <rPh sb="6" eb="8">
      <t>チョウサ</t>
    </rPh>
    <rPh sb="9" eb="11">
      <t>シシン</t>
    </rPh>
    <rPh sb="12" eb="13">
      <t>モト</t>
    </rPh>
    <rPh sb="19" eb="21">
      <t>ケンシン</t>
    </rPh>
    <rPh sb="21" eb="23">
      <t>ジッシ</t>
    </rPh>
    <rPh sb="23" eb="26">
      <t>シチョウソン</t>
    </rPh>
    <rPh sb="26" eb="27">
      <t>スウ</t>
    </rPh>
    <phoneticPr fontId="2"/>
  </si>
  <si>
    <t>2021年度に実施をやめた、あるいはやめる予定</t>
    <rPh sb="4" eb="6">
      <t>ネンド</t>
    </rPh>
    <rPh sb="7" eb="9">
      <t>ジッシ</t>
    </rPh>
    <rPh sb="21" eb="23">
      <t>ヨテイ</t>
    </rPh>
    <phoneticPr fontId="2"/>
  </si>
  <si>
    <t>14市町村</t>
    <rPh sb="2" eb="5">
      <t>シチョウソン</t>
    </rPh>
    <phoneticPr fontId="2"/>
  </si>
  <si>
    <t>指標設定無し（着実に検討を進めること）</t>
    <phoneticPr fontId="1"/>
  </si>
  <si>
    <t>２．患者本位で持続可能ながん医療の提供</t>
    <phoneticPr fontId="3"/>
  </si>
  <si>
    <t>H30患者体験調査全回答者</t>
    <rPh sb="3" eb="9">
      <t>カンジャタイケンチョウサ</t>
    </rPh>
    <rPh sb="9" eb="10">
      <t>ゼン</t>
    </rPh>
    <rPh sb="10" eb="13">
      <t>カイトウシャ</t>
    </rPh>
    <phoneticPr fontId="1"/>
  </si>
  <si>
    <t>問23. 今回のがんの診断・治療全般について総合的に0～10 で評価すると何点ですか？ 回答選択肢：{（最低な医療）0,1,2,3,4,5,6,7,8,9,10 (最高の医療) } の回答者全員の平均点</t>
    <rPh sb="92" eb="95">
      <t>カイトウシャ</t>
    </rPh>
    <rPh sb="95" eb="97">
      <t>ゼンイン</t>
    </rPh>
    <rPh sb="98" eb="101">
      <t>ヘイキンテン</t>
    </rPh>
    <phoneticPr fontId="1"/>
  </si>
  <si>
    <t>7.9点</t>
    <rPh sb="3" eb="4">
      <t>テン</t>
    </rPh>
    <phoneticPr fontId="1"/>
  </si>
  <si>
    <t>R1小児患者体験調査回答者全体</t>
    <phoneticPr fontId="1"/>
  </si>
  <si>
    <t>問 25. 今回のがんの診断・治療全般に関し、受けた医療を総合的に 0～10 で評価すると何点ですか。回答選択肢：{（最低な医療）,1,2,3,4,5,6,7,8,9,10 (最高の医療) } の回答者全員の平均点</t>
    <phoneticPr fontId="1"/>
  </si>
  <si>
    <t xml:space="preserve">8.4 点 </t>
    <phoneticPr fontId="1"/>
  </si>
  <si>
    <t xml:space="preserve">H30調査40 歳未満回答者 </t>
    <rPh sb="3" eb="5">
      <t>チョウサ</t>
    </rPh>
    <phoneticPr fontId="1"/>
  </si>
  <si>
    <t>7.8 点</t>
    <phoneticPr fontId="1"/>
  </si>
  <si>
    <t>問 30-1. 一般の人がうけられるがん医療は数年前と比べて進歩した
[とてもそう思う、ある程度そう思う」と回答した患者の割合</t>
    <rPh sb="54" eb="56">
      <t>カイトウ</t>
    </rPh>
    <rPh sb="58" eb="60">
      <t>カンジャ</t>
    </rPh>
    <rPh sb="61" eb="63">
      <t>ワリアイ</t>
    </rPh>
    <phoneticPr fontId="1"/>
  </si>
  <si>
    <t>問 15-1.「がん治療」を決めるまでの間に医療スタッフから治療に関する十分な情報を得られた[とてもそう思う、ある程度そう思う」と回答した患者の割合</t>
    <phoneticPr fontId="1"/>
  </si>
  <si>
    <t xml:space="preserve">H30患者体験調査回答者全体（本人回答のみ） </t>
    <rPh sb="3" eb="9">
      <t>カンジャタイケンチョウサ</t>
    </rPh>
    <phoneticPr fontId="1"/>
  </si>
  <si>
    <t>問 36-2. がんやがん治療に伴う身体の苦痛がある。（身体の苦痛とは、痛みに限らず、吐き気、息苦しさ、だるさ、しびれ、かゆみなどの、体のつらさを含みます）「ややそう思う、そう思う」と回答した患者の割合</t>
    <phoneticPr fontId="1"/>
  </si>
  <si>
    <t xml:space="preserve">H30患者体験調査回答者全体（本人回答のみ） </t>
    <phoneticPr fontId="1"/>
  </si>
  <si>
    <t>問36－4.がんやがん治療に伴い、気持ちがつらい
「ややそう思う、そう思う」と回答した患者の割合と回答した患者の割合</t>
    <rPh sb="0" eb="1">
      <t>トイ</t>
    </rPh>
    <phoneticPr fontId="1"/>
  </si>
  <si>
    <t>2019-2020年遺族調査全回答者</t>
    <rPh sb="9" eb="10">
      <t>ネン</t>
    </rPh>
    <rPh sb="10" eb="14">
      <t>イゾクチョウサ</t>
    </rPh>
    <rPh sb="14" eb="15">
      <t>ゼン</t>
    </rPh>
    <rPh sb="15" eb="18">
      <t>カイトウシャ</t>
    </rPh>
    <phoneticPr fontId="1"/>
  </si>
  <si>
    <t>問18b. 死亡前1カ月間、からだの苦痛が少なく過ごせた，回答選択肢「1 全くそう思わない～4 どちらとも言えない」と回答した割合</t>
    <rPh sb="0" eb="1">
      <t>トイ</t>
    </rPh>
    <rPh sb="6" eb="9">
      <t>シボウマエ</t>
    </rPh>
    <rPh sb="11" eb="13">
      <t>ゲツカン</t>
    </rPh>
    <rPh sb="18" eb="20">
      <t>クツウ</t>
    </rPh>
    <rPh sb="21" eb="22">
      <t>スク</t>
    </rPh>
    <rPh sb="24" eb="25">
      <t>ス</t>
    </rPh>
    <rPh sb="29" eb="34">
      <t>カイトウセンタクシ</t>
    </rPh>
    <rPh sb="37" eb="38">
      <t>マッタ</t>
    </rPh>
    <rPh sb="41" eb="42">
      <t>オモ</t>
    </rPh>
    <rPh sb="53" eb="54">
      <t>イ</t>
    </rPh>
    <rPh sb="59" eb="61">
      <t>カイトウ</t>
    </rPh>
    <rPh sb="63" eb="65">
      <t>ワリアイ</t>
    </rPh>
    <phoneticPr fontId="1"/>
  </si>
  <si>
    <t>問18c. 死亡前1カ月間、おだやかな気持ちで過ごせた，回答選択肢「1 全くそう思わない～4 どちらともいえない」と回答した割合</t>
    <rPh sb="0" eb="1">
      <t>トイ</t>
    </rPh>
    <rPh sb="6" eb="9">
      <t>シボウマエ</t>
    </rPh>
    <rPh sb="11" eb="12">
      <t>ゲツ</t>
    </rPh>
    <rPh sb="12" eb="13">
      <t>カン</t>
    </rPh>
    <rPh sb="19" eb="21">
      <t>キモ</t>
    </rPh>
    <rPh sb="23" eb="24">
      <t>ス</t>
    </rPh>
    <rPh sb="28" eb="30">
      <t>カイトウ</t>
    </rPh>
    <rPh sb="30" eb="33">
      <t>センタクシ</t>
    </rPh>
    <rPh sb="36" eb="37">
      <t>マッタ</t>
    </rPh>
    <rPh sb="40" eb="41">
      <t>オモ</t>
    </rPh>
    <rPh sb="58" eb="60">
      <t>カイトウ</t>
    </rPh>
    <rPh sb="62" eb="64">
      <t>ワリアイ</t>
    </rPh>
    <phoneticPr fontId="1"/>
  </si>
  <si>
    <t>2019-2020年遺族調査回答者のうち、自宅死亡者</t>
    <rPh sb="9" eb="10">
      <t>ネン</t>
    </rPh>
    <rPh sb="10" eb="14">
      <t>イゾクチョウサ</t>
    </rPh>
    <rPh sb="14" eb="17">
      <t>カイトウシャ</t>
    </rPh>
    <rPh sb="21" eb="23">
      <t>ジタク</t>
    </rPh>
    <rPh sb="23" eb="25">
      <t>シボウ</t>
    </rPh>
    <rPh sb="25" eb="26">
      <t>シャ</t>
    </rPh>
    <phoneticPr fontId="1"/>
  </si>
  <si>
    <t>問14.　お亡くなりになった場所で受けた医療は全般的に満足でしたか,  回答選択肢「４ やや満足～6 非常に満足」と回答した割合</t>
    <rPh sb="0" eb="1">
      <t>トイ</t>
    </rPh>
    <rPh sb="6" eb="7">
      <t>ナ</t>
    </rPh>
    <rPh sb="14" eb="16">
      <t>バショ</t>
    </rPh>
    <rPh sb="17" eb="18">
      <t>ウ</t>
    </rPh>
    <rPh sb="20" eb="22">
      <t>イリョウ</t>
    </rPh>
    <rPh sb="23" eb="26">
      <t>ゼンパンテキ</t>
    </rPh>
    <rPh sb="27" eb="29">
      <t>マンゾク</t>
    </rPh>
    <rPh sb="36" eb="38">
      <t>カイトウ</t>
    </rPh>
    <rPh sb="38" eb="41">
      <t>センタクシ</t>
    </rPh>
    <rPh sb="46" eb="48">
      <t>マンゾク</t>
    </rPh>
    <rPh sb="51" eb="53">
      <t>ヒジョウ</t>
    </rPh>
    <rPh sb="54" eb="56">
      <t>マンゾク</t>
    </rPh>
    <rPh sb="58" eb="60">
      <t>カイトウ</t>
    </rPh>
    <rPh sb="62" eb="64">
      <t>ワリアイ</t>
    </rPh>
    <phoneticPr fontId="1"/>
  </si>
  <si>
    <t>H30患者体験調査希少がん暫定定義該当回答者</t>
    <phoneticPr fontId="3"/>
  </si>
  <si>
    <t>問 20-8. あなた（患者さん）のがんに関して専門的な医療を受けられた。「とてもそう思う、ある程度そう思う」と回答した人の割合</t>
    <phoneticPr fontId="1"/>
  </si>
  <si>
    <t>がん医療提供体制等</t>
    <phoneticPr fontId="3"/>
  </si>
  <si>
    <t>医療提供体制の均てん化・集約化</t>
    <phoneticPr fontId="3"/>
  </si>
  <si>
    <t>厚労省がん課</t>
  </si>
  <si>
    <t>都道府県協議会で役割分担に関する議論が行われている都道府県の数</t>
    <rPh sb="30" eb="31">
      <t>カズ</t>
    </rPh>
    <phoneticPr fontId="1"/>
  </si>
  <si>
    <t>令和３年４月１日～令和４年３月31日</t>
  </si>
  <si>
    <t>35都道府県</t>
  </si>
  <si>
    <t>拠点</t>
    <rPh sb="0" eb="2">
      <t>キョテン</t>
    </rPh>
    <phoneticPr fontId="1"/>
  </si>
  <si>
    <t>H30患者体験調査全回答者</t>
    <rPh sb="3" eb="5">
      <t>カンジャ</t>
    </rPh>
    <rPh sb="5" eb="7">
      <t>タイケン</t>
    </rPh>
    <rPh sb="7" eb="9">
      <t>チョウサ</t>
    </rPh>
    <rPh sb="9" eb="10">
      <t>ゼン</t>
    </rPh>
    <rPh sb="10" eb="13">
      <t>カイトウシャ</t>
    </rPh>
    <phoneticPr fontId="1"/>
  </si>
  <si>
    <t>問 13. がんの治療が始まる前に、担当医からセカンドオピニオンについて話がありましたか。「話があった」と回答した割合</t>
    <rPh sb="53" eb="55">
      <t>カイトウ</t>
    </rPh>
    <rPh sb="57" eb="59">
      <t>ワリアイ</t>
    </rPh>
    <phoneticPr fontId="1"/>
  </si>
  <si>
    <t>都道府県協議会でBCPに関する議論が行われている都道府県の数</t>
    <rPh sb="0" eb="4">
      <t>トドウフケン</t>
    </rPh>
    <rPh sb="4" eb="7">
      <t>キョウギカイ</t>
    </rPh>
    <rPh sb="29" eb="30">
      <t>カズ</t>
    </rPh>
    <phoneticPr fontId="1"/>
  </si>
  <si>
    <t>19都道府県</t>
  </si>
  <si>
    <t>がん診療連携拠点病院等（456施設）</t>
    <rPh sb="2" eb="10">
      <t>シンリョウレンケイキョテンビョウイン</t>
    </rPh>
    <rPh sb="10" eb="11">
      <t>トウ</t>
    </rPh>
    <rPh sb="15" eb="17">
      <t>シセツ</t>
    </rPh>
    <phoneticPr fontId="1"/>
  </si>
  <si>
    <t>BCPを整備しているがん診療連携拠点病院等（428施設）</t>
    <rPh sb="20" eb="21">
      <t>トウ</t>
    </rPh>
    <phoneticPr fontId="1"/>
  </si>
  <si>
    <t>令和４年９月１日時点</t>
  </si>
  <si>
    <t>令和４年４月１日～令和５年３月31日</t>
  </si>
  <si>
    <t>32都道府県</t>
    <rPh sb="2" eb="6">
      <t>トドウフケン</t>
    </rPh>
    <phoneticPr fontId="1"/>
  </si>
  <si>
    <t>令和５年度現況報告書では、都道府県協議会の参加者について、「小児がん診療の立場から、小児がん拠点病院等（小児がん拠点病院、小児がん連携病院）の参加があった（はい or いいえ）」という設問としている。</t>
    <rPh sb="0" eb="2">
      <t>レイワ</t>
    </rPh>
    <rPh sb="3" eb="5">
      <t>ネンド</t>
    </rPh>
    <rPh sb="5" eb="10">
      <t>ゲンキョウホウコクショ</t>
    </rPh>
    <rPh sb="92" eb="94">
      <t>セツモン</t>
    </rPh>
    <phoneticPr fontId="1"/>
  </si>
  <si>
    <t>N/A</t>
  </si>
  <si>
    <t>がん診療連携拠点病院（409施設）
地域がん診療病院（47施設）</t>
    <rPh sb="2" eb="10">
      <t>シンリョウレンケイキョテンビョウイン</t>
    </rPh>
    <rPh sb="14" eb="16">
      <t>シセツ</t>
    </rPh>
    <rPh sb="18" eb="20">
      <t>チイキ</t>
    </rPh>
    <rPh sb="29" eb="31">
      <t>シセツ</t>
    </rPh>
    <phoneticPr fontId="1"/>
  </si>
  <si>
    <t>専従の病理診断に携わる専門的な知識及び技能を有する常勤の医師が１人以上配置されているがん診療連携拠点病院（394施設）
専任の病理診断に携わる専門的な知識及び技能を有する医師が１人以上配置されている地域がん診療病院（26施設）</t>
    <rPh sb="56" eb="58">
      <t>シセツ</t>
    </rPh>
    <rPh sb="99" eb="101">
      <t>チイキ</t>
    </rPh>
    <rPh sb="103" eb="105">
      <t>シンリョウ</t>
    </rPh>
    <rPh sb="105" eb="107">
      <t>ビョウイン</t>
    </rPh>
    <rPh sb="110" eb="112">
      <t>シセツ</t>
    </rPh>
    <phoneticPr fontId="1"/>
  </si>
  <si>
    <t>がん診療連携拠点病院：96.3%
地域がん診療病院：55.3％</t>
  </si>
  <si>
    <t>専任の細胞診断に関する専門資格を有する者が１人以上配置されているがん診療連携拠点病院（397施設）
細胞診断に関する専門資格を有する者が１人以上配置されている地域がん診療病院（39施設）</t>
    <rPh sb="46" eb="48">
      <t>シセツ</t>
    </rPh>
    <rPh sb="79" eb="81">
      <t>チイキ</t>
    </rPh>
    <rPh sb="83" eb="85">
      <t>シンリョウ</t>
    </rPh>
    <rPh sb="85" eb="87">
      <t>ビョウイン</t>
    </rPh>
    <rPh sb="90" eb="92">
      <t>シセツ</t>
    </rPh>
    <phoneticPr fontId="1"/>
  </si>
  <si>
    <t>がん診療連携拠点病院：97.1%
地域がん診療病院：83.0％</t>
  </si>
  <si>
    <t>患者体験調査</t>
    <phoneticPr fontId="1"/>
  </si>
  <si>
    <t>指定研究班 or 厚労科研鈴木班</t>
    <rPh sb="9" eb="11">
      <t>コウロウ</t>
    </rPh>
    <rPh sb="11" eb="13">
      <t>カケン</t>
    </rPh>
    <rPh sb="13" eb="15">
      <t>スズキ</t>
    </rPh>
    <rPh sb="15" eb="16">
      <t>ハン</t>
    </rPh>
    <phoneticPr fontId="3"/>
  </si>
  <si>
    <t>「問 10. なんらかの症状や検診で異常があって初めて病院・診療所を受診した日から、医師からがんと説明（確定診断）されるまで、おおよそどのくらいの時間がかかりましたか。」という質問に、「2 週間未満」または「2 週間以上 1 ヶ月未満」と回答した人の割合</t>
    <rPh sb="125" eb="127">
      <t>ワリアイ</t>
    </rPh>
    <phoneticPr fontId="1"/>
  </si>
  <si>
    <t>がんゲノム医療</t>
    <phoneticPr fontId="1"/>
  </si>
  <si>
    <t>現況報告書（がんゲノム）</t>
    <phoneticPr fontId="1"/>
  </si>
  <si>
    <t>がんゲノム医療中核拠点病院（13施設）
がんゲノム医療拠点病院（32施設）
がんゲノム医療連携病院（202施設）　の数</t>
    <rPh sb="5" eb="7">
      <t>イリョウ</t>
    </rPh>
    <rPh sb="7" eb="9">
      <t>チュウカク</t>
    </rPh>
    <rPh sb="9" eb="11">
      <t>キョテン</t>
    </rPh>
    <rPh sb="11" eb="13">
      <t>ビョウイン</t>
    </rPh>
    <rPh sb="16" eb="18">
      <t>シセツ</t>
    </rPh>
    <rPh sb="34" eb="36">
      <t>シセツ</t>
    </rPh>
    <rPh sb="45" eb="47">
      <t>レンケイ</t>
    </rPh>
    <rPh sb="53" eb="55">
      <t>シセツ</t>
    </rPh>
    <rPh sb="58" eb="59">
      <t>カズ</t>
    </rPh>
    <phoneticPr fontId="1"/>
  </si>
  <si>
    <t>令和５年９月１日時点</t>
  </si>
  <si>
    <t>がんゲノム医療中核拠点病院：13施設
がんゲノム医療拠点病院：32施設
がんゲノム医療連携病院：202施設</t>
    <rPh sb="5" eb="7">
      <t>イリョウ</t>
    </rPh>
    <rPh sb="7" eb="9">
      <t>チュウカク</t>
    </rPh>
    <rPh sb="9" eb="11">
      <t>キョテン</t>
    </rPh>
    <rPh sb="11" eb="13">
      <t>ビョウイン</t>
    </rPh>
    <rPh sb="16" eb="18">
      <t>シセツ</t>
    </rPh>
    <rPh sb="33" eb="35">
      <t>シセツ</t>
    </rPh>
    <rPh sb="43" eb="45">
      <t>レンケイ</t>
    </rPh>
    <phoneticPr fontId="1"/>
  </si>
  <si>
    <t>拠点（ゲノム）</t>
    <rPh sb="0" eb="2">
      <t>キョテン</t>
    </rPh>
    <phoneticPr fontId="1"/>
  </si>
  <si>
    <t>がんゲノム医療中核拠点病院等（がんゲノム医療中核拠点病院、がんゲノム医療拠点病院、がんゲノム医療連携病院）における遺伝医学に関する専門的な知識及び技能を有する医師の数</t>
  </si>
  <si>
    <t>1,184人</t>
    <rPh sb="5" eb="6">
      <t>ニン</t>
    </rPh>
    <phoneticPr fontId="1"/>
  </si>
  <si>
    <t>設問の趣旨をより明確化する観点から、現況報告書（がんゲノム）の様式を令和４年度から令和５年度にかけて変更しており、令和５年度現況報告書（がんゲノム）をベースライン値としたいため。同データは、令和６年３月頃に確定データを集計予定。</t>
  </si>
  <si>
    <t>がんゲノム医療中核拠点病院等（がんゲノム医療中核拠点病院、がんゲノム医療拠点病院、がんゲノム医療連携病院）における遺伝医学に関する専門的な遺伝カウンセリング技術を有する者の数</t>
  </si>
  <si>
    <t>756人</t>
    <rPh sb="3" eb="4">
      <t>ニン</t>
    </rPh>
    <phoneticPr fontId="1"/>
  </si>
  <si>
    <t>がんゲノム医療中核拠点病院等（がんゲノム医療中核拠点病院、がんゲノム医療拠点病院、がんゲノム医療連携病院）における遺伝カウンセリング等を行う部門につないだりする者の数</t>
  </si>
  <si>
    <t>1,476件</t>
    <rPh sb="5" eb="6">
      <t>ケン</t>
    </rPh>
    <phoneticPr fontId="1"/>
  </si>
  <si>
    <t>がんゲノム医療中核拠点病院等（がんゲノム医療中核拠点病院、がんゲノム医療拠点病院）におけるがん薬物療法に専門的な知識及び技能を有する常勤の医師の数</t>
  </si>
  <si>
    <t>1,055人</t>
    <rPh sb="5" eb="6">
      <t>ニン</t>
    </rPh>
    <phoneticPr fontId="1"/>
  </si>
  <si>
    <t>C-CAT調査結果が返却された症例数</t>
    <rPh sb="5" eb="7">
      <t>チョウサ</t>
    </rPh>
    <rPh sb="7" eb="9">
      <t>ケッカ</t>
    </rPh>
    <rPh sb="10" eb="12">
      <t>ヘンキャク</t>
    </rPh>
    <rPh sb="15" eb="17">
      <t>ショウレイ</t>
    </rPh>
    <rPh sb="17" eb="18">
      <t>カズ</t>
    </rPh>
    <phoneticPr fontId="1"/>
  </si>
  <si>
    <t>19,138例</t>
    <rPh sb="6" eb="7">
      <t>レイ</t>
    </rPh>
    <phoneticPr fontId="1"/>
  </si>
  <si>
    <t>令和4年1月1日から12月31日までの間にC-CATのIDが付与された症例のうち、C-CAT調査結果が返却された症例。</t>
    <rPh sb="0" eb="2">
      <t>レイワ</t>
    </rPh>
    <rPh sb="3" eb="4">
      <t>ネン</t>
    </rPh>
    <rPh sb="5" eb="6">
      <t>ガツ</t>
    </rPh>
    <rPh sb="7" eb="8">
      <t>ニチ</t>
    </rPh>
    <rPh sb="12" eb="13">
      <t>ガツ</t>
    </rPh>
    <rPh sb="15" eb="16">
      <t>ニチ</t>
    </rPh>
    <rPh sb="19" eb="20">
      <t>アイダ</t>
    </rPh>
    <rPh sb="30" eb="32">
      <t>フヨ</t>
    </rPh>
    <rPh sb="35" eb="37">
      <t>ショウレイ</t>
    </rPh>
    <rPh sb="46" eb="48">
      <t>チョウサ</t>
    </rPh>
    <rPh sb="48" eb="50">
      <t>ケッカ</t>
    </rPh>
    <rPh sb="51" eb="53">
      <t>ヘンキャク</t>
    </rPh>
    <rPh sb="56" eb="58">
      <t>ショウレイ</t>
    </rPh>
    <phoneticPr fontId="1"/>
  </si>
  <si>
    <t>C-CATに集計依頼して算定</t>
    <rPh sb="6" eb="8">
      <t>シュウケイ</t>
    </rPh>
    <rPh sb="8" eb="10">
      <t>イライ</t>
    </rPh>
    <rPh sb="12" eb="14">
      <t>サンテイ</t>
    </rPh>
    <phoneticPr fontId="1"/>
  </si>
  <si>
    <t>がんゲノム医療中核拠点病院等（がんゲノム医療中核拠点病院、がんゲノム医療拠点病院、がんゲノム医療連携病院）において遺伝性腫瘍に関する遺伝カウンセリングを実施した患者の数：遺伝性腫瘍に係る「遺伝カウンセリング料」の算定件数</t>
  </si>
  <si>
    <t>令和４年７月～令和５年６月</t>
  </si>
  <si>
    <t>17,881人</t>
    <rPh sb="6" eb="7">
      <t>ニン</t>
    </rPh>
    <phoneticPr fontId="1"/>
  </si>
  <si>
    <t>C-CAT調査結果が返却された症例のうち、エキスパートパネルの対応について集計可能な症例数：18,372</t>
    <rPh sb="5" eb="7">
      <t>チョウサ</t>
    </rPh>
    <rPh sb="7" eb="9">
      <t>ケッカ</t>
    </rPh>
    <rPh sb="10" eb="12">
      <t>ヘンキャク</t>
    </rPh>
    <rPh sb="15" eb="17">
      <t>ショウレイ</t>
    </rPh>
    <rPh sb="31" eb="33">
      <t>タイオウ</t>
    </rPh>
    <rPh sb="37" eb="39">
      <t>シュウケイ</t>
    </rPh>
    <rPh sb="39" eb="41">
      <t>カノウ</t>
    </rPh>
    <rPh sb="42" eb="44">
      <t>ショウレイ</t>
    </rPh>
    <rPh sb="44" eb="45">
      <t>カズ</t>
    </rPh>
    <phoneticPr fontId="1"/>
  </si>
  <si>
    <t>エキスパートパネルの結果治療薬の選択肢が提示された症例数：8,282</t>
    <rPh sb="10" eb="12">
      <t>ケッカ</t>
    </rPh>
    <rPh sb="12" eb="15">
      <t>チリョウヤク</t>
    </rPh>
    <rPh sb="16" eb="19">
      <t>センタクシ</t>
    </rPh>
    <rPh sb="20" eb="22">
      <t>テイジ</t>
    </rPh>
    <rPh sb="25" eb="27">
      <t>ショウレイ</t>
    </rPh>
    <rPh sb="27" eb="28">
      <t>カズ</t>
    </rPh>
    <phoneticPr fontId="1"/>
  </si>
  <si>
    <t>令和4年1月1日から12月31日までの間にC-CATのIDが付与された症例のうち、C-CAT調査結果が返却された症例のうち、EPの対応について集計可能な症例（臨床情報収集項目Ver1.1.3及び"Ver不明"を除く）を分母とし、「エキスパートパネルの結果治療薬の選択肢が提示された」の臨床情報収集項目が「はい」と登録された症例。</t>
    <rPh sb="65" eb="67">
      <t>タイオウ</t>
    </rPh>
    <rPh sb="71" eb="73">
      <t>シュウケイ</t>
    </rPh>
    <rPh sb="73" eb="75">
      <t>カノウ</t>
    </rPh>
    <rPh sb="76" eb="78">
      <t>ショウレイ</t>
    </rPh>
    <rPh sb="79" eb="81">
      <t>リンショウ</t>
    </rPh>
    <rPh sb="81" eb="83">
      <t>ジョウホウ</t>
    </rPh>
    <rPh sb="83" eb="85">
      <t>シュウシュウ</t>
    </rPh>
    <rPh sb="85" eb="87">
      <t>コウモク</t>
    </rPh>
    <rPh sb="95" eb="96">
      <t>オヨ</t>
    </rPh>
    <rPh sb="101" eb="103">
      <t>フメイ</t>
    </rPh>
    <rPh sb="105" eb="106">
      <t>ノゾ</t>
    </rPh>
    <rPh sb="109" eb="111">
      <t>ブンボ</t>
    </rPh>
    <rPh sb="125" eb="127">
      <t>ケッカ</t>
    </rPh>
    <rPh sb="127" eb="130">
      <t>チリョウヤク</t>
    </rPh>
    <rPh sb="131" eb="134">
      <t>センタクシ</t>
    </rPh>
    <rPh sb="135" eb="137">
      <t>テイジ</t>
    </rPh>
    <rPh sb="142" eb="144">
      <t>リンショウ</t>
    </rPh>
    <rPh sb="144" eb="146">
      <t>ジョウホウ</t>
    </rPh>
    <rPh sb="146" eb="148">
      <t>シュウシュウ</t>
    </rPh>
    <rPh sb="148" eb="150">
      <t>コウモク</t>
    </rPh>
    <rPh sb="156" eb="158">
      <t>トウロク</t>
    </rPh>
    <rPh sb="161" eb="163">
      <t>ショウレイ</t>
    </rPh>
    <phoneticPr fontId="1"/>
  </si>
  <si>
    <t>C-CATに集計依頼して算定。臨床情報収集項目Ver1.1.3及び"Ver不明"を除いていることから、対象（分母）と、2019の数値は異なる。</t>
    <rPh sb="6" eb="8">
      <t>シュウケイ</t>
    </rPh>
    <rPh sb="8" eb="10">
      <t>イライ</t>
    </rPh>
    <rPh sb="12" eb="14">
      <t>サンテイ</t>
    </rPh>
    <rPh sb="41" eb="42">
      <t>ノゾ</t>
    </rPh>
    <rPh sb="51" eb="53">
      <t>タイショウ</t>
    </rPh>
    <rPh sb="54" eb="56">
      <t>ブンボ</t>
    </rPh>
    <rPh sb="64" eb="66">
      <t>スウチ</t>
    </rPh>
    <rPh sb="67" eb="68">
      <t>コト</t>
    </rPh>
    <phoneticPr fontId="1"/>
  </si>
  <si>
    <t>エキスパートパネルで提示された治療薬を投与した（他院で投薬した場合を含む）症例数：1,507</t>
    <phoneticPr fontId="3"/>
  </si>
  <si>
    <t>令和4年1月1日から12月31日までの間にC-CATのIDが付与された症例のうち、C-CAT調査結果が返却された症例のうち、EPの対応について集計可能な症例（臨床情報収集項目Ver1.1.3及び"Ver不明"を除く）を分母とし、「エキスパートパネルで提示された治療薬を投与した（他院で投薬した場合を含む）」の臨床情報収集項目が「はい」と登録された症例。</t>
    <rPh sb="65" eb="67">
      <t>タイオウ</t>
    </rPh>
    <rPh sb="71" eb="73">
      <t>シュウケイ</t>
    </rPh>
    <rPh sb="73" eb="75">
      <t>カノウ</t>
    </rPh>
    <rPh sb="76" eb="78">
      <t>ショウレイ</t>
    </rPh>
    <rPh sb="79" eb="81">
      <t>リンショウ</t>
    </rPh>
    <rPh sb="81" eb="83">
      <t>ジョウホウ</t>
    </rPh>
    <rPh sb="83" eb="85">
      <t>シュウシュウ</t>
    </rPh>
    <rPh sb="85" eb="87">
      <t>コウモク</t>
    </rPh>
    <rPh sb="95" eb="96">
      <t>オヨ</t>
    </rPh>
    <rPh sb="101" eb="103">
      <t>フメイ</t>
    </rPh>
    <rPh sb="105" eb="106">
      <t>ノゾ</t>
    </rPh>
    <rPh sb="109" eb="111">
      <t>ブンボ</t>
    </rPh>
    <rPh sb="154" eb="156">
      <t>リンショウ</t>
    </rPh>
    <rPh sb="156" eb="158">
      <t>ジョウホウ</t>
    </rPh>
    <rPh sb="158" eb="160">
      <t>シュウシュウ</t>
    </rPh>
    <rPh sb="160" eb="162">
      <t>コウモク</t>
    </rPh>
    <rPh sb="168" eb="170">
      <t>トウロク</t>
    </rPh>
    <rPh sb="173" eb="175">
      <t>ショウレイ</t>
    </rPh>
    <phoneticPr fontId="1"/>
  </si>
  <si>
    <t>C-CATに集計依頼して算定。臨床情報収集項目Ver1.1.3及び"Ver不明"を除いていることから、対象（分母）と、2019の数値は異なる。エキスパートパネル後のレジメンが繰り返しで複数入力されている場合、一度でも「エキスパートパネルで提示された治療薬を投与した（他院で投薬した場合を含む）」の臨床情報収集項目が「はい」とされていれば分子にカウントする。</t>
    <rPh sb="6" eb="8">
      <t>シュウケイ</t>
    </rPh>
    <rPh sb="8" eb="10">
      <t>イライ</t>
    </rPh>
    <rPh sb="12" eb="14">
      <t>サンテイ</t>
    </rPh>
    <rPh sb="41" eb="42">
      <t>ノゾ</t>
    </rPh>
    <rPh sb="51" eb="53">
      <t>タイショウ</t>
    </rPh>
    <rPh sb="54" eb="56">
      <t>ブンボ</t>
    </rPh>
    <rPh sb="64" eb="66">
      <t>スウチ</t>
    </rPh>
    <rPh sb="67" eb="68">
      <t>コト</t>
    </rPh>
    <rPh sb="104" eb="106">
      <t>イチド</t>
    </rPh>
    <rPh sb="168" eb="170">
      <t>ブンシ</t>
    </rPh>
    <phoneticPr fontId="1"/>
  </si>
  <si>
    <t>問 34. ゲノム情報を活用したがん医療について、知っていますか。「よく知っている、ある程度知っている」と回答した割合</t>
    <rPh sb="53" eb="55">
      <t>カイトウ</t>
    </rPh>
    <rPh sb="57" eb="59">
      <t>ワリアイ</t>
    </rPh>
    <phoneticPr fontId="1"/>
  </si>
  <si>
    <t>手術療法・放射線療法・薬物療法について</t>
    <rPh sb="0" eb="2">
      <t>シュジュツ</t>
    </rPh>
    <rPh sb="2" eb="4">
      <t>リョウホウ</t>
    </rPh>
    <rPh sb="5" eb="8">
      <t>ホウシャセン</t>
    </rPh>
    <rPh sb="8" eb="10">
      <t>リョウホウ</t>
    </rPh>
    <rPh sb="11" eb="13">
      <t>ヤクブツ</t>
    </rPh>
    <rPh sb="13" eb="15">
      <t>リョウホウ</t>
    </rPh>
    <phoneticPr fontId="1"/>
  </si>
  <si>
    <t>手術療法</t>
    <rPh sb="0" eb="2">
      <t>シュジュツ</t>
    </rPh>
    <rPh sb="2" eb="4">
      <t>リョウホウ</t>
    </rPh>
    <phoneticPr fontId="3"/>
  </si>
  <si>
    <t>拠点病院等における我が国に多いがんの手術件数
大腸がん：55,232件
肺がん：41,273件
胃がん：23,434件
前立腺がん：17,124件
肝臓がん：10,677件
胆のうがん：1,188件
膵臓がん：10,027件</t>
    <rPh sb="20" eb="22">
      <t>ケンスウ</t>
    </rPh>
    <rPh sb="23" eb="25">
      <t>ダイチョウ</t>
    </rPh>
    <rPh sb="34" eb="35">
      <t>ケン</t>
    </rPh>
    <rPh sb="36" eb="37">
      <t>ハイ</t>
    </rPh>
    <rPh sb="48" eb="49">
      <t>イ</t>
    </rPh>
    <rPh sb="60" eb="63">
      <t>ゼンリツセン</t>
    </rPh>
    <rPh sb="74" eb="76">
      <t>カンゾウ</t>
    </rPh>
    <rPh sb="87" eb="88">
      <t>タン</t>
    </rPh>
    <rPh sb="100" eb="102">
      <t>スイゾウ</t>
    </rPh>
    <phoneticPr fontId="1"/>
  </si>
  <si>
    <t>拠点病院等における我が国に多いがんの鏡視下手術件数
大腸がん：43,731件
肺がん：35,773件
胃がん：15,332件
前立腺がん：16,539件
肝臓がん：4,632件
胆のうがん：104件
膵臓がん：1,857件</t>
    <rPh sb="23" eb="25">
      <t>ケンスウ</t>
    </rPh>
    <rPh sb="26" eb="28">
      <t>ダイチョウ</t>
    </rPh>
    <rPh sb="39" eb="40">
      <t>ハイ</t>
    </rPh>
    <rPh sb="51" eb="52">
      <t>イ</t>
    </rPh>
    <rPh sb="63" eb="66">
      <t>ゼンリツセン</t>
    </rPh>
    <rPh sb="77" eb="79">
      <t>カンゾウ</t>
    </rPh>
    <rPh sb="89" eb="90">
      <t>タン</t>
    </rPh>
    <rPh sb="100" eb="102">
      <t>スイゾウ</t>
    </rPh>
    <phoneticPr fontId="1"/>
  </si>
  <si>
    <t>令和３年１月１日～令和３年12月31日</t>
    <rPh sb="9" eb="11">
      <t>レイワ</t>
    </rPh>
    <rPh sb="12" eb="13">
      <t>ネン</t>
    </rPh>
    <phoneticPr fontId="4"/>
  </si>
  <si>
    <t>拠点病院等における我が国に多いがんの鏡視下手術の割合
大腸がん：79.2%
肺がん：86.7%
胃がん：65.4%
前立腺がん：96.6%
肝臓がん：43.4%
胆のうがん：8.8%
膵臓がん：18.5%</t>
  </si>
  <si>
    <t>現況報告書で手術件数が集計可能ながん種のうち、胸腔鏡または腹腔鏡手術が集計可能ながん種（大腸がん、肺がん、胃がん、前立腺がん、肝臓がん、胆のうがん、膵臓がん）について算出。分母は「開腹手術（or開胸手術）と腹腔鏡下手術（or胸腔鏡下手術）（ロボット支援手術を含む）」とし、分子は「腹腔鏡下手術（or胸腔鏡下手術）（ロボット支援手術を含む）」とした。</t>
    <rPh sb="112" eb="114">
      <t>キョウクウ</t>
    </rPh>
    <phoneticPr fontId="1"/>
  </si>
  <si>
    <t>分母および分子には内視鏡手術やマイクロ波凝固法、ラジオ波焼灼療法は含めていない。これは、臨床上、開腹手術と鏡視下手術の比較が課題となるためである。本指標は、開腹手術が鏡視下手術に置き換わっていく状況をフォローアップするもの。</t>
    <rPh sb="5" eb="7">
      <t>ブンシ</t>
    </rPh>
    <rPh sb="44" eb="47">
      <t>リンショウジョウ</t>
    </rPh>
    <rPh sb="48" eb="50">
      <t>カイフク</t>
    </rPh>
    <rPh sb="50" eb="52">
      <t>シュジュツ</t>
    </rPh>
    <rPh sb="53" eb="56">
      <t>キョウシカ</t>
    </rPh>
    <rPh sb="56" eb="58">
      <t>シュジュツ</t>
    </rPh>
    <rPh sb="59" eb="61">
      <t>ヒカク</t>
    </rPh>
    <rPh sb="62" eb="64">
      <t>カダイ</t>
    </rPh>
    <rPh sb="73" eb="74">
      <t>ホン</t>
    </rPh>
    <rPh sb="74" eb="76">
      <t>シヒョウ</t>
    </rPh>
    <rPh sb="78" eb="80">
      <t>カイフク</t>
    </rPh>
    <rPh sb="80" eb="82">
      <t>シュジュツ</t>
    </rPh>
    <rPh sb="83" eb="84">
      <t>キョウ</t>
    </rPh>
    <rPh sb="84" eb="85">
      <t>シ</t>
    </rPh>
    <rPh sb="85" eb="86">
      <t>シタ</t>
    </rPh>
    <rPh sb="86" eb="88">
      <t>シュジュツ</t>
    </rPh>
    <rPh sb="89" eb="90">
      <t>オ</t>
    </rPh>
    <rPh sb="91" eb="92">
      <t>カ</t>
    </rPh>
    <rPh sb="97" eb="99">
      <t>ジョウキョウ</t>
    </rPh>
    <phoneticPr fontId="1"/>
  </si>
  <si>
    <t>厚生労働省院内感染対策サーベイランス事業(JANIS)へ登録しているがん診療連携拠点病院等（399施設）</t>
    <rPh sb="44" eb="45">
      <t>トウ</t>
    </rPh>
    <rPh sb="49" eb="51">
      <t>シセツ</t>
    </rPh>
    <phoneticPr fontId="1"/>
  </si>
  <si>
    <t>厚労科研鈴木班</t>
    <rPh sb="0" eb="2">
      <t>コウロウ</t>
    </rPh>
    <rPh sb="2" eb="4">
      <t>カケン</t>
    </rPh>
    <rPh sb="4" eb="6">
      <t>スズキ</t>
    </rPh>
    <rPh sb="6" eb="7">
      <t>ハン</t>
    </rPh>
    <phoneticPr fontId="3"/>
  </si>
  <si>
    <t>QI研究参加施設のうちのがん診療連携拠点病院（422施設）、当該年にがんの新規診断、自施設初回治療開始、大腸・肺・胃・乳・前立腺・肝・胆・膵がんで、自施設で初回治療として外科的治療または鏡視下治療を実施した患者数。</t>
    <phoneticPr fontId="3"/>
  </si>
  <si>
    <t xml:space="preserve">大腸・肺・胃・乳・前立腺・肝・胆・膵がん別の、 術後30日以内に死亡した患者数。
</t>
    <rPh sb="0" eb="2">
      <t>ダイチョウ</t>
    </rPh>
    <rPh sb="20" eb="21">
      <t>ベツ</t>
    </rPh>
    <phoneticPr fontId="3"/>
  </si>
  <si>
    <t>大腸がん 0.41% ,肺がん0.32%,胃がん0.37%,乳がん0.02%,前立腺がん0.04%,肝臓がん0.58%,胆のうがん0.89%,膵臓がん0.42%</t>
    <rPh sb="30" eb="31">
      <t>ニュウ</t>
    </rPh>
    <phoneticPr fontId="3"/>
  </si>
  <si>
    <t>院内がん登録＋DPC確認、４月以降にQIデータをつかえるよう手続き中（IRBを通し、かつ、リモート操作の環境を整える。）</t>
    <phoneticPr fontId="3"/>
  </si>
  <si>
    <t>QI研究参加施設のうちのがん診療連携拠点病院（422施設）で、当該年にがんの新規診断、自施設初回治療開始、全がん種で、自施設で初回治療として実施したがん治療のうち最初に外科的治療または鏡視下治療を実施した患者数。除外条件：診断日から手術日までの日数が121日以上の患者。診断日と手術日が同一日の患者。</t>
    <phoneticPr fontId="3"/>
  </si>
  <si>
    <t xml:space="preserve">診断日から手術日までの日数の平均値。
</t>
    <rPh sb="0" eb="2">
      <t>シンダン</t>
    </rPh>
    <rPh sb="5" eb="7">
      <t>シュジュツ</t>
    </rPh>
    <rPh sb="7" eb="8">
      <t>ヒ</t>
    </rPh>
    <phoneticPr fontId="3"/>
  </si>
  <si>
    <t>41.4日</t>
    <rPh sb="4" eb="5">
      <t>ニチ</t>
    </rPh>
    <phoneticPr fontId="3"/>
  </si>
  <si>
    <t>院内がん登録＋DPC確認、４月以降にQIデータをつかえるよう手続き中（IRBを通し、かつ、リモート操作。）</t>
    <phoneticPr fontId="3"/>
  </si>
  <si>
    <t>放射線療法</t>
    <rPh sb="0" eb="5">
      <t>ホウシャセンリョウホウ</t>
    </rPh>
    <phoneticPr fontId="1"/>
  </si>
  <si>
    <t>がん診療連携拠点病院（409施設）</t>
    <rPh sb="2" eb="10">
      <t>シンリョウレンケイキョテンビョウイン</t>
    </rPh>
    <rPh sb="14" eb="16">
      <t>シセツ</t>
    </rPh>
    <phoneticPr fontId="1"/>
  </si>
  <si>
    <t>IMRTを提供しているがん診療連携拠点病院（297施設）</t>
    <rPh sb="25" eb="27">
      <t>シセツ</t>
    </rPh>
    <phoneticPr fontId="1"/>
  </si>
  <si>
    <t>がん診療連携拠点病院は、都道府県がん診療連携拠点病院、地域がん診療連携拠点病院、特定領域がん診療連携拠点病院を対象とする。</t>
    <rPh sb="2" eb="10">
      <t>シンリョウレンケイキョテンビョウイン</t>
    </rPh>
    <rPh sb="12" eb="16">
      <t>トドウフケン</t>
    </rPh>
    <rPh sb="18" eb="26">
      <t>シンリョウレンケイキョテンビョウイン</t>
    </rPh>
    <rPh sb="27" eb="29">
      <t>チイキ</t>
    </rPh>
    <rPh sb="31" eb="39">
      <t>シンリョウレンケイキョテンビョウイン</t>
    </rPh>
    <rPh sb="40" eb="42">
      <t>トクテイ</t>
    </rPh>
    <rPh sb="42" eb="44">
      <t>リョウイキ</t>
    </rPh>
    <rPh sb="46" eb="54">
      <t>シンリョウレンケイキョテンビョウイン</t>
    </rPh>
    <rPh sb="55" eb="57">
      <t>タイショウ</t>
    </rPh>
    <phoneticPr fontId="1"/>
  </si>
  <si>
    <t>専従の放射線治療に携わる専門的な知識及び技能を有する常勤の医師が１人以上配置されているがん診療連携拠点病院（393施設）</t>
    <rPh sb="57" eb="59">
      <t>シセツ</t>
    </rPh>
    <phoneticPr fontId="1"/>
  </si>
  <si>
    <t>常勤の診療放射線技師が２人以上配置されているがん診療連携拠点病院（395施設）</t>
    <rPh sb="36" eb="38">
      <t>シセツ</t>
    </rPh>
    <phoneticPr fontId="1"/>
  </si>
  <si>
    <t>専従の放射線治療に関する専門資格を有する常勤の看護師が放射線治療部門に１人以上配置されているがん診療連携拠点病院（204施設）</t>
    <rPh sb="60" eb="62">
      <t>シセツ</t>
    </rPh>
    <phoneticPr fontId="1"/>
  </si>
  <si>
    <t>あり方の検討段階のため、指標設定無し（着実に検討を進めること）</t>
  </si>
  <si>
    <t>QI研究参加施設のうちのがん診療連携拠点病院（422施設）で、当該年にがんの新規診断、自施設初回治療開始、診断時年齢70歳以下、乳がん（上皮性組織に限定）で、乳房部分切除術を実施した患者数。除外条件：乳房切除術を実施、術後病理学的ステージIV、術前の放射線療法を実施</t>
    <phoneticPr fontId="3"/>
  </si>
  <si>
    <t xml:space="preserve">以下のいずれかを満たす術後全乳房照射を実施した患者数。
術後化学療法なしの場合：手術日から140日以内に自施設で放射線療法を実施。
術後化学療法ありの場合：手術日から240日以内に自施設で放射線療法を実施。
</t>
    <phoneticPr fontId="3"/>
  </si>
  <si>
    <t>院内がん登録＋DPC確認、４月以降にQIデータをつかえるよう手続き中</t>
    <phoneticPr fontId="3"/>
  </si>
  <si>
    <t>QI研究参加施設のうちのがん診療連携拠点病院（422施設）で、当該年にがんの新規診断、自施設初回治療開始、診断時年齢70歳以下、乳がん（上皮性組織に限定）で、乳房部分切除術を実施して、その後に術後全乳房照射を実施した患者数。除外条件：乳房切除術を実施、術後病理学的ステージIV、術前の放射線療法を実施</t>
    <phoneticPr fontId="3"/>
  </si>
  <si>
    <t>術後化学療法なし/あり別に、手術日から術後全乳房照射開始日までの日数の平均値。</t>
    <phoneticPr fontId="3"/>
  </si>
  <si>
    <t>令和３年　術後化学療法なし
52.3
令和３年　術後化学療法あり
194.9</t>
    <phoneticPr fontId="1"/>
  </si>
  <si>
    <t>薬物療法</t>
    <rPh sb="0" eb="2">
      <t>ヤクブツ</t>
    </rPh>
    <rPh sb="2" eb="4">
      <t>リョウホウ</t>
    </rPh>
    <phoneticPr fontId="1"/>
  </si>
  <si>
    <t>専任のがん薬物療法に関する専門資格を有する常勤の薬剤師が１人以上配置されているがん診療連携拠点病院（371施設）</t>
    <rPh sb="53" eb="55">
      <t>シセツ</t>
    </rPh>
    <phoneticPr fontId="1"/>
  </si>
  <si>
    <t>(2041)</t>
    <phoneticPr fontId="3"/>
  </si>
  <si>
    <t>専従の薬物療法に携わる専門的な知識及び技能を有する常勤の医師が１人以上配置されているがん診療連携拠点病院（408施設）
専任の薬物療法に携わる専門的な知識及び技能を有する常勤の医師が１人以上配置されている地域がん診療病院（47施設）</t>
    <rPh sb="44" eb="52">
      <t>シンリョウレンケイキョテンビョウイン</t>
    </rPh>
    <rPh sb="56" eb="58">
      <t>シセツ</t>
    </rPh>
    <rPh sb="102" eb="104">
      <t>チイキ</t>
    </rPh>
    <rPh sb="113" eb="115">
      <t>シセツ</t>
    </rPh>
    <phoneticPr fontId="1"/>
  </si>
  <si>
    <t>がん診療連携拠点病院：99.8％
地域がん診療病院：100％</t>
    <rPh sb="17" eb="19">
      <t>チイキ</t>
    </rPh>
    <phoneticPr fontId="1"/>
  </si>
  <si>
    <t>専従のがん看護又はがん薬物療法に関する専門資格を有する常勤の看護師が外来化学療法室に１人以上配置されているがん診療連携拠点病院（341施設）
専任のがん看護又はがん薬物療法に関する専門資格を有する常勤の看護師が外来化学療法室に１人以上配置されている地域がん診療病院（33施設）</t>
    <rPh sb="55" eb="63">
      <t>シンリョウレンケイキョテンビョウイン</t>
    </rPh>
    <rPh sb="67" eb="69">
      <t>シセツ</t>
    </rPh>
    <rPh sb="124" eb="126">
      <t>チイキ</t>
    </rPh>
    <rPh sb="135" eb="137">
      <t>シセツ</t>
    </rPh>
    <phoneticPr fontId="1"/>
  </si>
  <si>
    <t>がん診療連携拠点病院：83.4％
地域がん診療病院：70.2％</t>
  </si>
  <si>
    <t>免疫関連有害事象を含む有害事象に対して、他診療科や他病院と連携等して対応しているがん診療連携拠点病院等（456施設）</t>
    <rPh sb="42" eb="50">
      <t>シンリョウレンケイキョテンビョウイン</t>
    </rPh>
    <rPh sb="50" eb="51">
      <t>トウ</t>
    </rPh>
    <rPh sb="55" eb="57">
      <t>シセツ</t>
    </rPh>
    <phoneticPr fontId="1"/>
  </si>
  <si>
    <t>自施設で対応できるがんについて提供可能な診療内容を病院HP等でわかりやすく広報しているがん診療連携拠点病院等（456施設）</t>
    <rPh sb="45" eb="53">
      <t>シンリョウレンケイキョテンビョウイン</t>
    </rPh>
    <rPh sb="53" eb="54">
      <t>トウ</t>
    </rPh>
    <rPh sb="58" eb="60">
      <t>シセツ</t>
    </rPh>
    <phoneticPr fontId="1"/>
  </si>
  <si>
    <t>方策の検討段階のため、指標設定無し（着実に検討を進めること）</t>
  </si>
  <si>
    <t xml:space="preserve">QI研究参加施設のうちのがん診療連携拠点病院（422施設）で、当該年にがんの新規診断、自施設初回治療開始、大腸・胃・非小細胞肺がん（いずれも上皮性組織に限定）で、自施設で初回治療として外科的治療または鏡視下治療を実施した患者数。共通除外条件：術前の化学療法を実施
</t>
    <phoneticPr fontId="3"/>
  </si>
  <si>
    <t>大腸の選択条件：術後56日以内に5FU+LV, UFT+LV, FOLFOX, Cape, CapeOX, S-1のいずれかを実施した患者数。
胃の選択条件：術後にCapeOX, S-1, S-1+DTX, SOXのいずれかを実施した患者数。
肺の選択条件：術後180日以内にシスプラチン・カルボプラチン・ネダプラチンのいずれかを含む化学療法を実施した患者数。</t>
    <phoneticPr fontId="3"/>
  </si>
  <si>
    <t>大腸 53.1%
胃 67.0%
肺 40.0%</t>
    <rPh sb="0" eb="2">
      <t>ダイチョウ</t>
    </rPh>
    <rPh sb="9" eb="10">
      <t>イ</t>
    </rPh>
    <rPh sb="17" eb="18">
      <t>ハイ</t>
    </rPh>
    <phoneticPr fontId="1"/>
  </si>
  <si>
    <t>遅延なく化学療法が行えているか（例：術後化学療法における手術から化学療法まで、あるいは、進行例における診断から化学療法までの期間）</t>
    <phoneticPr fontId="3"/>
  </si>
  <si>
    <t xml:space="preserve">QI研究参加施設のうちのがん診療連携拠点病院（422施設）で、当該年にがんの新規診断、自施設初回治療開始、大腸・胃・非小細胞肺がん（いずれも上皮性組織に限定）で、自施設で初回治療として外科的治療または鏡視下治療を実施し、術後1～180日に標準的化学療法を実施した患者数。共通除外条件：術前の化学療法を実施、手術日と同日に化学療法を実施、内視鏡的治療と内分泌療法とその他の治療のいずれかを実施、
</t>
    <rPh sb="117" eb="118">
      <t>ニチ</t>
    </rPh>
    <rPh sb="119" eb="121">
      <t>ヒョウジュン</t>
    </rPh>
    <rPh sb="121" eb="122">
      <t>テキ</t>
    </rPh>
    <phoneticPr fontId="3"/>
  </si>
  <si>
    <t>手術日から術後化学療法開始日までの日数の平均値。</t>
    <rPh sb="7" eb="11">
      <t>カガクリョウホウ</t>
    </rPh>
    <phoneticPr fontId="3"/>
  </si>
  <si>
    <t>大腸 44.6
胃 43.8
肺 55.5</t>
    <rPh sb="0" eb="2">
      <t>ダイチョウ</t>
    </rPh>
    <rPh sb="8" eb="9">
      <t>イ</t>
    </rPh>
    <rPh sb="15" eb="16">
      <t>ハイ</t>
    </rPh>
    <phoneticPr fontId="1"/>
  </si>
  <si>
    <t>指定研究班</t>
    <rPh sb="0" eb="5">
      <t>シテイケンキュウハン</t>
    </rPh>
    <phoneticPr fontId="3"/>
  </si>
  <si>
    <t>R5がん対策に関する世論調査全回答者</t>
    <rPh sb="14" eb="18">
      <t>ゼンカイトウシャ</t>
    </rPh>
    <phoneticPr fontId="1"/>
  </si>
  <si>
    <t>問 10．がんの免疫療法とは、がん患者自身の免疫機能を高めることでがん細胞を排除する治療法です。あなたは、がんの免疫療法について、どのように思いますか。（複数選択可）「がんの免疫療法の中には、十分な科学的根拠がなく、注意を要するものがあると思う」を回答した割合</t>
    <rPh sb="77" eb="79">
      <t>フクスウ</t>
    </rPh>
    <rPh sb="79" eb="81">
      <t>センタク</t>
    </rPh>
    <rPh sb="81" eb="82">
      <t>カ</t>
    </rPh>
    <rPh sb="124" eb="126">
      <t>カイトウ</t>
    </rPh>
    <rPh sb="128" eb="130">
      <t>ワリアイ</t>
    </rPh>
    <phoneticPr fontId="1"/>
  </si>
  <si>
    <t>チーム医療の推進</t>
    <phoneticPr fontId="3"/>
  </si>
  <si>
    <t>NDB</t>
    <phoneticPr fontId="1"/>
  </si>
  <si>
    <t>なし</t>
    <phoneticPr fontId="3"/>
  </si>
  <si>
    <t>緩和ケア診療加算</t>
  </si>
  <si>
    <t>令和2年度</t>
  </si>
  <si>
    <t>算定回数 664,638
患者数 57,076</t>
    <rPh sb="0" eb="2">
      <t>サンテイ</t>
    </rPh>
    <rPh sb="2" eb="4">
      <t>カイスウ</t>
    </rPh>
    <rPh sb="13" eb="15">
      <t>カンジャ</t>
    </rPh>
    <rPh sb="15" eb="16">
      <t>スウ</t>
    </rPh>
    <phoneticPr fontId="3"/>
  </si>
  <si>
    <t>NDB準備中。がん患者の定義。特別抽出、集計表の二つで。審査申請準備中。全がん＋６種類で。</t>
    <phoneticPr fontId="3"/>
  </si>
  <si>
    <t>栄養サポートチーム加算</t>
  </si>
  <si>
    <t>算定回数 210,551
患者数 70,332</t>
    <phoneticPr fontId="3"/>
  </si>
  <si>
    <t>NDB準備中。がん患者の定義。特別抽出、集計表の二つで。</t>
    <phoneticPr fontId="3"/>
  </si>
  <si>
    <t>都道府県協議会で地域における相談支援や緩和ケアの提供体制・連携体制について協議し、体制整備を行った都道府県の数</t>
    <rPh sb="0" eb="4">
      <t>トドウフケン</t>
    </rPh>
    <rPh sb="4" eb="7">
      <t>キョウギカイ</t>
    </rPh>
    <rPh sb="54" eb="55">
      <t>カズ</t>
    </rPh>
    <phoneticPr fontId="1"/>
  </si>
  <si>
    <t>43都道府県</t>
    <rPh sb="2" eb="6">
      <t>トドウフケン</t>
    </rPh>
    <phoneticPr fontId="1"/>
  </si>
  <si>
    <t>算出法（分子）は、令和４年度がん診療連携拠点病院現況報告において、 「地域における相談支援や緩和ケアの提供体制・連携体制について協議を行い、拠点病院等の間で情報共有や役割分担を含む連携体制を整備した。」について、「はい」と回答した医療機関がある都道府県とした。</t>
  </si>
  <si>
    <t>拠点・共生</t>
    <rPh sb="0" eb="2">
      <t>キョテン</t>
    </rPh>
    <rPh sb="3" eb="5">
      <t>キョウセイ</t>
    </rPh>
    <phoneticPr fontId="1"/>
  </si>
  <si>
    <t>がん患者の口腔健康管理のため院内又は地域の歯科医師と連携して対応しているがん診療連携拠点病院等（456施設）</t>
    <rPh sb="38" eb="46">
      <t>シンリョウレンケイキョテンビョウイン</t>
    </rPh>
    <rPh sb="46" eb="47">
      <t>トウ</t>
    </rPh>
    <rPh sb="51" eb="53">
      <t>シセツ</t>
    </rPh>
    <phoneticPr fontId="1"/>
  </si>
  <si>
    <t>拠点・歯科</t>
    <rPh sb="0" eb="2">
      <t>キョテン</t>
    </rPh>
    <rPh sb="3" eb="5">
      <t>シカ</t>
    </rPh>
    <phoneticPr fontId="1"/>
  </si>
  <si>
    <t>がん診療連携拠点病院等（461施設）</t>
    <phoneticPr fontId="1"/>
  </si>
  <si>
    <t>「栄養サポートチーム加算」を算定しているがん診療連携拠点病院等（423施設）</t>
    <rPh sb="22" eb="31">
      <t>シンリョウレンケイキョテンビョウイントウ</t>
    </rPh>
    <rPh sb="35" eb="37">
      <t>シセツ</t>
    </rPh>
    <phoneticPr fontId="1"/>
  </si>
  <si>
    <t>指標の定義として、診療報酬の栄養サポートチーム加算が算定できる体制が院内にあることを定めている。</t>
    <rPh sb="0" eb="2">
      <t>シヒョウ</t>
    </rPh>
    <rPh sb="3" eb="5">
      <t>テイギ</t>
    </rPh>
    <rPh sb="34" eb="36">
      <t>インナイ</t>
    </rPh>
    <rPh sb="42" eb="43">
      <t>サダ</t>
    </rPh>
    <phoneticPr fontId="1"/>
  </si>
  <si>
    <t>令和５年10月末報告期限である令和５年度現況報告書で新設された設問であるため。令和６年３月頃に確定データを集計予定。</t>
  </si>
  <si>
    <t>中間アウトカム指標</t>
    <phoneticPr fontId="1"/>
  </si>
  <si>
    <t>問 20-9. 主治医以外にも相談しやすい医療スタッフがいた。
「とてもそう思う、ある程度そう思う」と回答した割合</t>
    <rPh sb="51" eb="53">
      <t>カイトウ</t>
    </rPh>
    <rPh sb="55" eb="57">
      <t>ワリアイ</t>
    </rPh>
    <phoneticPr fontId="1"/>
  </si>
  <si>
    <t>問 20-7. あなた（患者さん）のことに関して治療する医療スタッフ間で十分に情報が共有され ていた。 「とてもそう思う、ある程度そう思う」と回答した割合</t>
    <rPh sb="71" eb="73">
      <t>カイトウ</t>
    </rPh>
    <rPh sb="75" eb="77">
      <t>ワリアイ</t>
    </rPh>
    <phoneticPr fontId="1"/>
  </si>
  <si>
    <t>がんのリハビリテーションの推進</t>
    <phoneticPr fontId="3"/>
  </si>
  <si>
    <t>ライフプランニングセンター</t>
    <phoneticPr fontId="3"/>
  </si>
  <si>
    <t>がんのリハビリテーション研修（E-CAREER）を修了している医療従事者の人数。累計は平成22年度～令和４年度。</t>
  </si>
  <si>
    <t>令和４年度（まで）</t>
    <phoneticPr fontId="3"/>
  </si>
  <si>
    <t>5,073人（累計 54,368人）</t>
    <rPh sb="5" eb="6">
      <t>ニン</t>
    </rPh>
    <phoneticPr fontId="3"/>
  </si>
  <si>
    <t>累計は、第３期がん対策推進基本計画と同様に平成25年度からの修了者（令和４年度まで）</t>
    <rPh sb="4" eb="5">
      <t>ダイ</t>
    </rPh>
    <rPh sb="6" eb="7">
      <t>キ</t>
    </rPh>
    <rPh sb="9" eb="17">
      <t>タイサクスイシンキホンケイカク</t>
    </rPh>
    <phoneticPr fontId="1"/>
  </si>
  <si>
    <t>共生</t>
    <rPh sb="0" eb="2">
      <t>キョウセイ</t>
    </rPh>
    <phoneticPr fontId="1"/>
  </si>
  <si>
    <t>がん診療連携拠点病院（409施設）</t>
    <rPh sb="2" eb="4">
      <t>シンリョウ</t>
    </rPh>
    <rPh sb="4" eb="6">
      <t>レンケイ</t>
    </rPh>
    <rPh sb="6" eb="8">
      <t>キョテン</t>
    </rPh>
    <rPh sb="8" eb="10">
      <t>ビョウイン</t>
    </rPh>
    <rPh sb="14" eb="16">
      <t>シセツ</t>
    </rPh>
    <phoneticPr fontId="1"/>
  </si>
  <si>
    <t>リハビリテーションに携わる専門的な知識および技能を有する医師の人数について、１人以上の回答があったがん診療連携拠点病院（379施設）</t>
    <rPh sb="39" eb="40">
      <t>ニン</t>
    </rPh>
    <rPh sb="40" eb="42">
      <t>イジョウ</t>
    </rPh>
    <rPh sb="43" eb="45">
      <t>カイトウ</t>
    </rPh>
    <rPh sb="51" eb="53">
      <t>シンリョウ</t>
    </rPh>
    <rPh sb="53" eb="55">
      <t>レンケイ</t>
    </rPh>
    <rPh sb="55" eb="57">
      <t>キョテン</t>
    </rPh>
    <rPh sb="57" eb="59">
      <t>ビョウイン</t>
    </rPh>
    <rPh sb="63" eb="65">
      <t>シセツ</t>
    </rPh>
    <phoneticPr fontId="1"/>
  </si>
  <si>
    <t>対象 （分母） は、令和５年４月１日時点で都道府県がん診療連携拠点病院、 地域がん診療連携拠点病院、 特定領域がん診療連携拠点病院のいずれかに指定されていた 409 の医療機関とした。 
算出法（分子）は、令和４年度がん診療連携拠点病院現況報告において、 「リハビリテーションに携わる専門的な知識および技能を有する医師の人数」について、１人以上の回答があった医療機関とした。</t>
  </si>
  <si>
    <t>がん診療連携拠点病院（409施設）</t>
  </si>
  <si>
    <t>がんのリハビリテーションに係る業務に携わる専門的な知識および技能を有する理学療法士、作業療法士、言語聴覚士等の人数について、１人以上の回答があったがん診療連携拠点病院（403施設）</t>
  </si>
  <si>
    <t>対象 （分母） は、令和５年４月１日時点で都道府県がん診療連携拠点病院、 地域がん診療連携拠点病院、 特定領域がん診療連携拠点病院のいずれかに指定されていた 409 の医療機関とした。 
算出法（分子）は、令和４年度がん診療連携拠点病院現況報告において、 「がんのリハビリテーションに係る業務に携わる専門的な知識および技能を有する理学療法士、作業療法士、言語聴覚士等の人数」について、１人以上の回答があった医療機関とした。</t>
  </si>
  <si>
    <t>QI研究参加施設のうちのがん診療連携拠点病院（422施設）で、当該年にがんの新規診断、自施設初回治療開始された全がん種の患者数。</t>
    <phoneticPr fontId="3"/>
  </si>
  <si>
    <t>リハビリを実施した患者数。リハビリの対象疾患は不問。入院・外来は不問</t>
    <rPh sb="26" eb="28">
      <t>ニュウイン</t>
    </rPh>
    <rPh sb="29" eb="31">
      <t>ガイライ</t>
    </rPh>
    <rPh sb="32" eb="34">
      <t>フモン</t>
    </rPh>
    <phoneticPr fontId="3"/>
  </si>
  <si>
    <t>支持療法の推進</t>
    <phoneticPr fontId="3"/>
  </si>
  <si>
    <t>がん相談支援センターにおけるアピアランスケアに関する相談件数</t>
    <rPh sb="2" eb="6">
      <t>ソウダンシエン</t>
    </rPh>
    <rPh sb="23" eb="24">
      <t>カン</t>
    </rPh>
    <rPh sb="26" eb="28">
      <t>ソウダン</t>
    </rPh>
    <rPh sb="28" eb="30">
      <t>ケンスウ</t>
    </rPh>
    <phoneticPr fontId="1"/>
  </si>
  <si>
    <t>令和３年１月１日～令和３年12月31日</t>
    <rPh sb="5" eb="6">
      <t>ガツ</t>
    </rPh>
    <rPh sb="7" eb="8">
      <t>ニチ</t>
    </rPh>
    <rPh sb="9" eb="11">
      <t>レイワ</t>
    </rPh>
    <rPh sb="12" eb="13">
      <t>ネン</t>
    </rPh>
    <rPh sb="15" eb="16">
      <t>ガツ</t>
    </rPh>
    <rPh sb="18" eb="19">
      <t>ニチ</t>
    </rPh>
    <phoneticPr fontId="3"/>
  </si>
  <si>
    <t>14,610件</t>
    <rPh sb="6" eb="7">
      <t>ケン</t>
    </rPh>
    <phoneticPr fontId="1"/>
  </si>
  <si>
    <t>都道府県がん診療連携拠点病院、 地域がん診療連携拠点病院、 特定領域がん診療連携拠点病院、地域がん診療病院から提出された令和４年度がん診療連携拠点病院現況報告において、 がん相談支援センターの「アピアランスケア」の相談件数を合計した。</t>
    <rPh sb="107" eb="109">
      <t>ソウダン</t>
    </rPh>
    <rPh sb="109" eb="111">
      <t>ケンスウ</t>
    </rPh>
    <rPh sb="112" eb="114">
      <t>ゴウケイ</t>
    </rPh>
    <phoneticPr fontId="1"/>
  </si>
  <si>
    <t>ライフプランニングセンター</t>
  </si>
  <si>
    <t>ライフプランニングセンター主催のリンパ浮腫研修を受講し、修了試験に合格した者。累計は平成25年度～令和４年度。</t>
    <phoneticPr fontId="3"/>
  </si>
  <si>
    <t>408人（累計 4,595人）</t>
    <rPh sb="3" eb="4">
      <t>ニン</t>
    </rPh>
    <rPh sb="13" eb="14">
      <t>ニン</t>
    </rPh>
    <phoneticPr fontId="3"/>
  </si>
  <si>
    <t>累計は、研修開始年度である平成25年度から令和４年度までの修了者。</t>
  </si>
  <si>
    <t>がん診療連携拠点病院等（456施設）</t>
  </si>
  <si>
    <t>リンパ浮腫外来を設置していると回答したがん診療連携拠点病院等（260施設）</t>
    <rPh sb="3" eb="5">
      <t>フシュ</t>
    </rPh>
    <rPh sb="5" eb="7">
      <t>ガイライ</t>
    </rPh>
    <rPh sb="8" eb="10">
      <t>セッチ</t>
    </rPh>
    <rPh sb="15" eb="17">
      <t>カイトウ</t>
    </rPh>
    <rPh sb="21" eb="30">
      <t>シンリョウレンケイキョテンビョウイントウ</t>
    </rPh>
    <rPh sb="34" eb="36">
      <t>シセツ</t>
    </rPh>
    <phoneticPr fontId="1"/>
  </si>
  <si>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「リンパ浮腫外来が設定されている」の項目に「はい」と回答した医療機関とした。</t>
  </si>
  <si>
    <t>リンパ浮腫複合的治療料（重症), がん患者指導管理料（１以外）合算</t>
    <rPh sb="31" eb="33">
      <t>ガッサン</t>
    </rPh>
    <phoneticPr fontId="76"/>
  </si>
  <si>
    <t>算定回数 23,293
患者数 9,775</t>
    <phoneticPr fontId="3"/>
  </si>
  <si>
    <t>NDB準備中。がん患者の定義。20240229資料あり</t>
    <phoneticPr fontId="3"/>
  </si>
  <si>
    <t>ストーマ外来を設置していると回答したがん診療連携拠点病院等（414施設）</t>
    <rPh sb="4" eb="6">
      <t>ガイライ</t>
    </rPh>
    <rPh sb="7" eb="9">
      <t>セッチ</t>
    </rPh>
    <rPh sb="14" eb="16">
      <t>カイトウ</t>
    </rPh>
    <rPh sb="20" eb="29">
      <t>シンリョウレンケイキョテンビョウイントウ</t>
    </rPh>
    <rPh sb="33" eb="35">
      <t>シセツ</t>
    </rPh>
    <phoneticPr fontId="1"/>
  </si>
  <si>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「ストーマ外来が設定されている」の項目に「はい」と回答した医療機関とした。</t>
  </si>
  <si>
    <t>再掲</t>
    <rPh sb="0" eb="2">
      <t>サイケイ</t>
    </rPh>
    <phoneticPr fontId="1"/>
  </si>
  <si>
    <t>(2041)</t>
  </si>
  <si>
    <t>Minds登録数</t>
    <phoneticPr fontId="1"/>
  </si>
  <si>
    <t>日本がんサポーティブケア学会（JASC)ウェブサイトで公開されている支持療法関連のガイドライン刊行物（2023年11月現在）</t>
    <rPh sb="0" eb="2">
      <t>ニホン</t>
    </rPh>
    <rPh sb="12" eb="14">
      <t>ガッカイ</t>
    </rPh>
    <rPh sb="27" eb="29">
      <t>コウカイ</t>
    </rPh>
    <rPh sb="34" eb="38">
      <t>シジリョウホウ</t>
    </rPh>
    <rPh sb="38" eb="40">
      <t>カンレン</t>
    </rPh>
    <rPh sb="47" eb="50">
      <t>カンコウブツ</t>
    </rPh>
    <rPh sb="55" eb="56">
      <t>ネン</t>
    </rPh>
    <rPh sb="58" eb="61">
      <t>ガツゲンザイ</t>
    </rPh>
    <phoneticPr fontId="1"/>
  </si>
  <si>
    <t xml:space="preserve">１２冊
JASCCがん支持医療ガイドシリーズ　（9冊）
がん医療におけるこころのケアガイドラインシリーズ（支持療法関連2冊）
その他　1冊
</t>
    <rPh sb="2" eb="3">
      <t>サツ</t>
    </rPh>
    <phoneticPr fontId="1"/>
  </si>
  <si>
    <r>
      <rPr>
        <b/>
        <sz val="11"/>
        <rFont val="Meiryo UI"/>
        <family val="3"/>
        <charset val="128"/>
      </rPr>
      <t>JASCCがん支持医療ガイドシリーズ　（9冊）</t>
    </r>
    <r>
      <rPr>
        <sz val="11"/>
        <rFont val="Meiryo UI"/>
        <family val="3"/>
        <charset val="128"/>
      </rPr>
      <t xml:space="preserve">
1患者さんのためのがんのリハビリテーション診療Q&amp;A（監修：日本リハビリテーション医学会）
2がん薬物療法に伴う末梢神経障害診療ガイドライン 2023年版　第2版
3がん薬物療法に伴う末梢神経障害マネジメントの手引き 2017年版
4がん支持医療テキストブック　サポーティブケアとサバイバーシップ
5がんサバイバーのための皮膚障害セルフケアブック
6がんサポーティブケアのための漢方活用ガイド
7がん治療に伴う粘膜障害マネジメントの手引き 2020年版（日本がん口腔支持療法学会／ JASCC）
8Q&amp;Aで学ぶ　リンパ浮腫の診療
9がん薬物療法に伴う皮膚障害アトラス＆マネジメント
</t>
    </r>
    <r>
      <rPr>
        <b/>
        <sz val="11"/>
        <rFont val="Meiryo UI"/>
        <family val="3"/>
        <charset val="128"/>
      </rPr>
      <t xml:space="preserve">がん医療におけるこころのケアガイドラインシリーズ（支持療法関連2冊）
</t>
    </r>
    <r>
      <rPr>
        <sz val="11"/>
        <rFont val="Meiryo UI"/>
        <family val="3"/>
        <charset val="128"/>
      </rPr>
      <t xml:space="preserve">2がん医療における患者-医療者間のコミュニケーションガイドライン 2022年版
3がん患者におけるせん妄ガイドライン 2022年版（2019年に第1版あり）
＊全て日本サイコオンコロジー学会 ／ 日本がんサポーティブケア学会　編集
</t>
    </r>
    <r>
      <rPr>
        <b/>
        <sz val="11"/>
        <rFont val="Meiryo UI"/>
        <family val="3"/>
        <charset val="128"/>
      </rPr>
      <t>その他　1冊</t>
    </r>
    <r>
      <rPr>
        <sz val="11"/>
        <rFont val="Meiryo UI"/>
        <family val="3"/>
        <charset val="128"/>
      </rPr>
      <t xml:space="preserve">
1がん治療におけるアピアランスケアガイドライン 2021年版</t>
    </r>
    <phoneticPr fontId="3"/>
  </si>
  <si>
    <t>問 20-2. 治療による副作用の予測などに関して見通しを持てた。 「とてもそう思う、ある程度そう思う」と回答した割合</t>
    <rPh sb="53" eb="55">
      <t>カイトウ</t>
    </rPh>
    <rPh sb="57" eb="59">
      <t>ワリアイ</t>
    </rPh>
    <phoneticPr fontId="1"/>
  </si>
  <si>
    <t>問 35-5. 身体的なつらさがある時に、すぐに医療スタッフに相談できる。「とてもそう思う、ある程度そう思う」と回答した割合</t>
    <rPh sb="56" eb="58">
      <t>カイトウ</t>
    </rPh>
    <rPh sb="60" eb="62">
      <t>ワリアイ</t>
    </rPh>
    <phoneticPr fontId="1"/>
  </si>
  <si>
    <t>問 22. がん治療による外見の変化(脱毛や皮膚障害などを含む）に関する悩みを誰かに相談で きましたか。「相談できた」と回答した割合</t>
    <rPh sb="64" eb="66">
      <t>ワリアイ</t>
    </rPh>
    <phoneticPr fontId="1"/>
  </si>
  <si>
    <t>QI研究参加施設のうちのがん診療連携拠点病院（422施設）で、当該年にがんの新規診断、自施設初回治療開始または治療継続、診断時20歳以上、自施設で初回治療として催吐高リスクの抗がん剤のいずれかを含む化学療法を実施した患者数。除外条件：胆道がん、胆のうがん、リンパ腫、手術日と同日の化学療法、胸腔・腹腔・心嚢ドレナージと同日の化学療法、動注化学療法、化学療法より3週間以内に造血幹細胞移植を実施</t>
    <phoneticPr fontId="3"/>
  </si>
  <si>
    <t xml:space="preserve">以下の3剤併用療法を実施した患者数：①NK1受容体拮抗薬、②5－HT3 受容体拮抗薬、③デキサメサゾンまたはその他ステロイド
</t>
    <phoneticPr fontId="3"/>
  </si>
  <si>
    <t>院内がん登録＋DPC確認、４月以降</t>
    <phoneticPr fontId="3"/>
  </si>
  <si>
    <t>がんと診断された時からの緩和ケアの推進</t>
    <phoneticPr fontId="3"/>
  </si>
  <si>
    <t>緩和ケアの提供</t>
    <rPh sb="0" eb="2">
      <t>カンワ</t>
    </rPh>
    <rPh sb="5" eb="7">
      <t>テイキョウ</t>
    </rPh>
    <phoneticPr fontId="1"/>
  </si>
  <si>
    <t>緩和ケアチームに対する新規診療症例数</t>
    <rPh sb="0" eb="2">
      <t>カンワ</t>
    </rPh>
    <rPh sb="8" eb="9">
      <t>タイ</t>
    </rPh>
    <rPh sb="11" eb="13">
      <t>シンキ</t>
    </rPh>
    <rPh sb="13" eb="15">
      <t>シンリョウ</t>
    </rPh>
    <rPh sb="15" eb="17">
      <t>ショウレイ</t>
    </rPh>
    <rPh sb="17" eb="18">
      <t>スウ</t>
    </rPh>
    <phoneticPr fontId="1"/>
  </si>
  <si>
    <t>157,180例</t>
    <rPh sb="7" eb="8">
      <t>レイ</t>
    </rPh>
    <phoneticPr fontId="1"/>
  </si>
  <si>
    <t>都道府県がん診療連携拠点病院、 地域がん診療連携拠点病院、 特定領域がん診療連携拠点病院、地域がん診療病院から提出された令和４年度がん診療連携拠点病院現況報告における、 「緩和ケアチームに対する新規診療症例の状況（重複可）」の「身体症状の緩和を行った症例数」、「精神症状の緩和を行った症例数」、「社会的苦痛に対する緩和を行った症例数」を合計した。</t>
  </si>
  <si>
    <t>「身体症状の緩和を行った症例数」、「精神症状の緩和を行った症例数」、「社会的苦痛に対する緩和を行った症例数」については、重複している可能性がある。</t>
    <rPh sb="60" eb="62">
      <t>チョウフク</t>
    </rPh>
    <rPh sb="66" eb="69">
      <t>カノウセイ</t>
    </rPh>
    <phoneticPr fontId="1"/>
  </si>
  <si>
    <t>がん患者指導管理料（共同診療方針等を文書等で提供）,がん患者指導管理料（共同診療方針等文書等提供・情報通信機器）合算</t>
    <rPh sb="56" eb="58">
      <t>ガッサン</t>
    </rPh>
    <phoneticPr fontId="76"/>
  </si>
  <si>
    <t>算定回数 143,280
患者数 141,386</t>
    <phoneticPr fontId="3"/>
  </si>
  <si>
    <t>緩和ケア外来の新規資料患者数</t>
    <rPh sb="0" eb="2">
      <t>カンワ</t>
    </rPh>
    <rPh sb="4" eb="6">
      <t>ガイライ</t>
    </rPh>
    <rPh sb="7" eb="9">
      <t>シンキ</t>
    </rPh>
    <rPh sb="9" eb="11">
      <t>シリョウ</t>
    </rPh>
    <rPh sb="11" eb="14">
      <t>カンジャスウ</t>
    </rPh>
    <phoneticPr fontId="1"/>
  </si>
  <si>
    <t>31,173人</t>
    <rPh sb="6" eb="7">
      <t>ニン</t>
    </rPh>
    <phoneticPr fontId="1"/>
  </si>
  <si>
    <t>都道府県がん診療連携拠点病院、 地域がん診療連携拠点病院、 特定領域がん診療連携拠点病院、地域がん診療病院から提出された令和４年度がん診療連携拠点病院現況報告における、 「緩和ケア外来の状況」の「緩和ケア外来患者の年間新規診療患者数」を合計した。</t>
    <rPh sb="86" eb="88">
      <t>カンワ</t>
    </rPh>
    <rPh sb="90" eb="92">
      <t>ガイライ</t>
    </rPh>
    <rPh sb="93" eb="95">
      <t>ジョウキョウ</t>
    </rPh>
    <rPh sb="98" eb="100">
      <t>カンワ</t>
    </rPh>
    <rPh sb="102" eb="104">
      <t>ガイライ</t>
    </rPh>
    <rPh sb="104" eb="106">
      <t>カンジャ</t>
    </rPh>
    <rPh sb="107" eb="109">
      <t>ネンカン</t>
    </rPh>
    <rPh sb="109" eb="111">
      <t>シンキ</t>
    </rPh>
    <rPh sb="111" eb="113">
      <t>シンリョウ</t>
    </rPh>
    <rPh sb="113" eb="116">
      <t>カンジャスウ</t>
    </rPh>
    <rPh sb="118" eb="120">
      <t>ゴウケイ</t>
    </rPh>
    <phoneticPr fontId="1"/>
  </si>
  <si>
    <t>緩和ケアに関する地域連携を推進するための多職種連携カンファレンスを主催した数の平均</t>
    <rPh sb="0" eb="2">
      <t>カンワ</t>
    </rPh>
    <rPh sb="5" eb="6">
      <t>カン</t>
    </rPh>
    <rPh sb="8" eb="10">
      <t>チイキ</t>
    </rPh>
    <rPh sb="10" eb="12">
      <t>レンケイ</t>
    </rPh>
    <rPh sb="13" eb="15">
      <t>スイシン</t>
    </rPh>
    <rPh sb="20" eb="23">
      <t>タショクシュ</t>
    </rPh>
    <rPh sb="23" eb="25">
      <t>レンケイ</t>
    </rPh>
    <rPh sb="33" eb="35">
      <t>シュサイ</t>
    </rPh>
    <rPh sb="37" eb="38">
      <t>カズ</t>
    </rPh>
    <rPh sb="39" eb="41">
      <t>ヘイキン</t>
    </rPh>
    <phoneticPr fontId="1"/>
  </si>
  <si>
    <t>2.2回</t>
    <rPh sb="3" eb="4">
      <t>カイ</t>
    </rPh>
    <phoneticPr fontId="1"/>
  </si>
  <si>
    <t>都道府県がん診療連携拠点病院、 地域がん診療連携拠点病院、 特定領域がん診療連携拠点病院、地域がん診療病院から提出された令和４年度がん診療連携拠点病院現況報告における、 「緩和ケアに関する地域連携を推進するために、地域の施設が開催する多職種カンファレンスに参加した年間回数」のうち、「自施設が主催したもの（※共催を含む）」の平均値。</t>
    <rPh sb="86" eb="88">
      <t>カンワ</t>
    </rPh>
    <rPh sb="142" eb="143">
      <t>ジ</t>
    </rPh>
    <rPh sb="143" eb="145">
      <t>シセツ</t>
    </rPh>
    <rPh sb="146" eb="148">
      <t>シュサイ</t>
    </rPh>
    <rPh sb="154" eb="156">
      <t>キョウサイ</t>
    </rPh>
    <rPh sb="157" eb="158">
      <t>フク</t>
    </rPh>
    <rPh sb="162" eb="165">
      <t>ヘイキンチ</t>
    </rPh>
    <phoneticPr fontId="1"/>
  </si>
  <si>
    <t>共催を含めた数である。</t>
    <rPh sb="0" eb="2">
      <t>キョウサイ</t>
    </rPh>
    <rPh sb="3" eb="4">
      <t>フク</t>
    </rPh>
    <rPh sb="6" eb="7">
      <t>カズ</t>
    </rPh>
    <phoneticPr fontId="1"/>
  </si>
  <si>
    <t>NDB</t>
    <phoneticPr fontId="3"/>
  </si>
  <si>
    <t>腹腔神経叢ブロック（神経破壊剤・高周波凝固法・パルス高周波法）</t>
  </si>
  <si>
    <t>算定回数 306
患者数 295</t>
    <phoneticPr fontId="3"/>
  </si>
  <si>
    <t>緩和的放射線照射の実施数: M001-3(直線加速器による放射線治療)の2（1以外の場
合）の件数</t>
    <phoneticPr fontId="3"/>
  </si>
  <si>
    <t>直線加速器による放射線治療（１以外）</t>
  </si>
  <si>
    <t>算定回数 5,245
患者数 4,549</t>
    <phoneticPr fontId="3"/>
  </si>
  <si>
    <t>緩和ケア外来への地域の医療機関からの年間新規紹介患者数</t>
  </si>
  <si>
    <t>5,855人</t>
    <rPh sb="5" eb="6">
      <t>ニン</t>
    </rPh>
    <phoneticPr fontId="1"/>
  </si>
  <si>
    <t>都道府県がん診療連携拠点病院、 地域がん診療連携拠点病院、 特定領域がん診療連携拠点病院、地域がん診療病院から提出された令和４年度がん診療連携拠点病院現況報告における、 「緩和ケア外来の状況」の「地域の医療機関からの年間新規紹介患者数」を合計した。</t>
    <rPh sb="98" eb="100">
      <t>チイキ</t>
    </rPh>
    <rPh sb="101" eb="103">
      <t>イリョウ</t>
    </rPh>
    <rPh sb="103" eb="105">
      <t>キカン</t>
    </rPh>
    <rPh sb="108" eb="110">
      <t>ネンカン</t>
    </rPh>
    <rPh sb="110" eb="112">
      <t>シンキ</t>
    </rPh>
    <rPh sb="112" eb="114">
      <t>ショウカイ</t>
    </rPh>
    <rPh sb="114" eb="117">
      <t>カンジャスウ</t>
    </rPh>
    <phoneticPr fontId="1"/>
  </si>
  <si>
    <t>緩和ケア外来受診まで自施設でがん診療を受けていなかった患者に限る。</t>
    <rPh sb="0" eb="2">
      <t>カンワ</t>
    </rPh>
    <rPh sb="4" eb="6">
      <t>ガイライ</t>
    </rPh>
    <rPh sb="6" eb="8">
      <t>ジュシン</t>
    </rPh>
    <rPh sb="10" eb="11">
      <t>ジ</t>
    </rPh>
    <rPh sb="11" eb="13">
      <t>シセツ</t>
    </rPh>
    <rPh sb="16" eb="18">
      <t>シンリョウ</t>
    </rPh>
    <rPh sb="19" eb="20">
      <t>ウ</t>
    </rPh>
    <rPh sb="27" eb="29">
      <t>カンジャ</t>
    </rPh>
    <rPh sb="30" eb="31">
      <t>カギ</t>
    </rPh>
    <phoneticPr fontId="1"/>
  </si>
  <si>
    <t>方策の検討段階のため、指標設定無し</t>
  </si>
  <si>
    <t>指標設定無し（方策の検討段階、及び引き続き実施する取組のため）</t>
  </si>
  <si>
    <t>再掲</t>
    <phoneticPr fontId="1"/>
  </si>
  <si>
    <t>算定回数 664,638
患者数 57,076</t>
    <phoneticPr fontId="3"/>
  </si>
  <si>
    <t>検討段階のため指標設定無し（着実に検討を進めること）</t>
  </si>
  <si>
    <t>緩和ケア研修会</t>
    <rPh sb="0" eb="2">
      <t>カンワ</t>
    </rPh>
    <rPh sb="4" eb="7">
      <t>ケンシュウカイ</t>
    </rPh>
    <phoneticPr fontId="1"/>
  </si>
  <si>
    <t>がん等における新たな緩和ケア研修等事業</t>
    <phoneticPr fontId="1"/>
  </si>
  <si>
    <t>緩和ケア研修修了者数</t>
    <rPh sb="0" eb="2">
      <t>カンワ</t>
    </rPh>
    <rPh sb="4" eb="6">
      <t>ケンシュウ</t>
    </rPh>
    <rPh sb="6" eb="9">
      <t>シュウリョウシャ</t>
    </rPh>
    <rPh sb="9" eb="10">
      <t>スウ</t>
    </rPh>
    <phoneticPr fontId="1"/>
  </si>
  <si>
    <t>171,792人</t>
    <rPh sb="7" eb="8">
      <t>ニン</t>
    </rPh>
    <phoneticPr fontId="1"/>
  </si>
  <si>
    <t>累計は、令和４年度までの修了者数</t>
  </si>
  <si>
    <t>成人：H30患者体験調査全回答者
遺族：2019-2020年遺族調査全回答者</t>
    <rPh sb="0" eb="2">
      <t>セイジン</t>
    </rPh>
    <rPh sb="6" eb="8">
      <t>カンジャ</t>
    </rPh>
    <rPh sb="8" eb="10">
      <t>タイケン</t>
    </rPh>
    <rPh sb="10" eb="12">
      <t>チョウサ</t>
    </rPh>
    <rPh sb="12" eb="13">
      <t>ゼン</t>
    </rPh>
    <rPh sb="13" eb="16">
      <t>カイトウシャ</t>
    </rPh>
    <rPh sb="17" eb="19">
      <t>イゾク</t>
    </rPh>
    <phoneticPr fontId="1"/>
  </si>
  <si>
    <t>成人：問 20-6. つらい症状にはすみやかに対応してくれた。 「とてもそう思う、ある程度そう思う」と回答した割合
遺族：問13a. 医療者は、患者さまの辛い症状にすみやかに対応していた。回答選択肢「4 ややそう思う～6 非常にそう思う」と回答した割合</t>
    <rPh sb="0" eb="2">
      <t>セイジン</t>
    </rPh>
    <rPh sb="51" eb="53">
      <t>カイトウ</t>
    </rPh>
    <rPh sb="55" eb="57">
      <t>ワリアイ</t>
    </rPh>
    <phoneticPr fontId="1"/>
  </si>
  <si>
    <t>成人　平成30年度
遺族　令和元～２年</t>
    <rPh sb="0" eb="2">
      <t>セイジン</t>
    </rPh>
    <rPh sb="3" eb="5">
      <t>ヘイセイ</t>
    </rPh>
    <rPh sb="7" eb="9">
      <t>ネンド</t>
    </rPh>
    <rPh sb="10" eb="12">
      <t>イゾク</t>
    </rPh>
    <rPh sb="13" eb="15">
      <t>レイワ</t>
    </rPh>
    <rPh sb="15" eb="16">
      <t>ガン</t>
    </rPh>
    <rPh sb="18" eb="19">
      <t>ネン</t>
    </rPh>
    <phoneticPr fontId="3"/>
  </si>
  <si>
    <t>75%
82.4%</t>
    <phoneticPr fontId="3"/>
  </si>
  <si>
    <t>日本緩和医療学会からのデ-タ提供</t>
    <rPh sb="0" eb="2">
      <t>ニホン</t>
    </rPh>
    <rPh sb="2" eb="4">
      <t>カンワ</t>
    </rPh>
    <rPh sb="4" eb="8">
      <t>イリョウガッカイ</t>
    </rPh>
    <rPh sb="14" eb="16">
      <t>テイキョウ</t>
    </rPh>
    <phoneticPr fontId="1"/>
  </si>
  <si>
    <t>日本緩和医療学会</t>
    <rPh sb="0" eb="2">
      <t>ニホン</t>
    </rPh>
    <phoneticPr fontId="3"/>
  </si>
  <si>
    <t>指標は開発中であり、ベースライン値は令和６年11月ころに出せる見込み。（令和６年2月宮下先生に確認）</t>
    <rPh sb="0" eb="2">
      <t>シヒョウ</t>
    </rPh>
    <rPh sb="3" eb="5">
      <t>カイハツ</t>
    </rPh>
    <rPh sb="5" eb="6">
      <t>チュウ</t>
    </rPh>
    <rPh sb="16" eb="17">
      <t>アタイ</t>
    </rPh>
    <rPh sb="18" eb="20">
      <t>レイワ</t>
    </rPh>
    <rPh sb="21" eb="22">
      <t>ネン</t>
    </rPh>
    <rPh sb="24" eb="25">
      <t>ガツ</t>
    </rPh>
    <rPh sb="28" eb="29">
      <t>ダ</t>
    </rPh>
    <rPh sb="31" eb="33">
      <t>ミコ</t>
    </rPh>
    <rPh sb="36" eb="38">
      <t>レイワ</t>
    </rPh>
    <rPh sb="39" eb="40">
      <t>ネン</t>
    </rPh>
    <rPh sb="41" eb="42">
      <t>ガツ</t>
    </rPh>
    <rPh sb="42" eb="44">
      <t>ミヤシタ</t>
    </rPh>
    <rPh sb="44" eb="46">
      <t>センセイ</t>
    </rPh>
    <rPh sb="47" eb="49">
      <t>カクニン</t>
    </rPh>
    <phoneticPr fontId="1"/>
  </si>
  <si>
    <t xml:space="preserve">H30患者体験調査回答者全体（本人回答のみ） </t>
  </si>
  <si>
    <t>問 35-5. 身体的なつらさがある時に、すぐに医療スタッフに相談できる。
「とてもそう思う、ある程度そう思う」と回答した割合</t>
    <rPh sb="57" eb="59">
      <t>カイトウ</t>
    </rPh>
    <rPh sb="61" eb="63">
      <t>ワリアイ</t>
    </rPh>
    <phoneticPr fontId="1"/>
  </si>
  <si>
    <t>問 35-6. 心のつらさがある時に、すぐに医療スタッフに相談できる。
「とてもそう思う、ある程度そう思う」と回答した割合</t>
    <rPh sb="55" eb="57">
      <t>カイトウ</t>
    </rPh>
    <rPh sb="59" eb="61">
      <t>ワリアイ</t>
    </rPh>
    <phoneticPr fontId="1"/>
  </si>
  <si>
    <t>問 12. がんと診断されてから治療を始める前の間に、病気のことや療養生活に関して誰かに相談することができましたか。 「「相談できた」と回答した割合</t>
    <phoneticPr fontId="1"/>
  </si>
  <si>
    <t>問 30-2. がん患者の家族の悩みや負担を相談できる支援・サービス・場所が十分ある。「とてもそう思う、ある程度そう思う」と回答した割合</t>
    <rPh sb="62" eb="64">
      <t>カイトウ</t>
    </rPh>
    <rPh sb="66" eb="68">
      <t>ワリアイ</t>
    </rPh>
    <phoneticPr fontId="1"/>
  </si>
  <si>
    <t>問 20-4. 医療スタッフは、あなた（患者さん）の言葉に耳を傾け、理解しようとしてくれてい た。 「とてもそう思う、ある程度そう思う」と回答した割合</t>
    <rPh sb="69" eb="71">
      <t>カイトウ</t>
    </rPh>
    <rPh sb="73" eb="75">
      <t>ワリアイ</t>
    </rPh>
    <phoneticPr fontId="1"/>
  </si>
  <si>
    <t>R5がん対策に関する世論調査全回答者</t>
  </si>
  <si>
    <t>問 11. がん医療における緩和ケアとは、がんやがんの治療に伴う体と心の痛みをやわらげることです。あなたは、がんに対する緩和ケアはいつから実施されるべきものと思いますか。「がんと診断されたときから」と答えた割合</t>
    <rPh sb="100" eb="101">
      <t>コタ</t>
    </rPh>
    <rPh sb="103" eb="105">
      <t>ワリアイ</t>
    </rPh>
    <phoneticPr fontId="1"/>
  </si>
  <si>
    <t xml:space="preserve">問 12. あなたは医療用麻薬について、どのように思いますか。（複数回答可）「正しく使用すれば安全だと思う」と答えた割合 </t>
    <rPh sb="32" eb="34">
      <t>フクスウ</t>
    </rPh>
    <rPh sb="34" eb="36">
      <t>カイトウ</t>
    </rPh>
    <rPh sb="36" eb="37">
      <t>カ</t>
    </rPh>
    <rPh sb="55" eb="56">
      <t>コタ</t>
    </rPh>
    <rPh sb="58" eb="60">
      <t>ワリアイ</t>
    </rPh>
    <phoneticPr fontId="1"/>
  </si>
  <si>
    <t>妊孕性温存療法</t>
    <phoneticPr fontId="3"/>
  </si>
  <si>
    <t>がん・生殖医療の意思決定支援に関する人材育成を実施しているがん診療連携拠点病院等（396施設）</t>
    <rPh sb="31" eb="39">
      <t>シンリョウレンケイキョテンビョウイン</t>
    </rPh>
    <rPh sb="39" eb="40">
      <t>トウ</t>
    </rPh>
    <rPh sb="44" eb="46">
      <t>シセツ</t>
    </rPh>
    <phoneticPr fontId="1"/>
  </si>
  <si>
    <t>拠点・妊孕性</t>
    <rPh sb="0" eb="2">
      <t>キョテン</t>
    </rPh>
    <rPh sb="3" eb="6">
      <t>ニンヨウセイ</t>
    </rPh>
    <phoneticPr fontId="1"/>
  </si>
  <si>
    <t>2,131件</t>
    <rPh sb="5" eb="6">
      <t>ケン</t>
    </rPh>
    <phoneticPr fontId="1"/>
  </si>
  <si>
    <t>日本がん・生殖医療学会</t>
    <rPh sb="0" eb="2">
      <t>ニホン</t>
    </rPh>
    <rPh sb="5" eb="7">
      <t>セイショク</t>
    </rPh>
    <rPh sb="7" eb="9">
      <t>イリョウ</t>
    </rPh>
    <rPh sb="9" eb="11">
      <t>ガッカイ</t>
    </rPh>
    <phoneticPr fontId="3"/>
  </si>
  <si>
    <t>がん・生殖医療登録システムJOFRに登録されている妊孕性温存療法及び温存後生殖補助医療の症例数合計</t>
    <rPh sb="47" eb="49">
      <t>ゴウケイ</t>
    </rPh>
    <phoneticPr fontId="3"/>
  </si>
  <si>
    <t>令和４年度</t>
    <rPh sb="4" eb="5">
      <t>ド</t>
    </rPh>
    <phoneticPr fontId="4"/>
  </si>
  <si>
    <t>285件</t>
    <rPh sb="3" eb="4">
      <t>ケン</t>
    </rPh>
    <phoneticPr fontId="3"/>
  </si>
  <si>
    <t>「患者報告アウトカムや全国がん登録と連携した、思春期・若年がん患者等を対象とした⽇本がん・⽣殖医療登録システムによる治療成績解析」研究参加施設（測定時点で全国193施設）で当該年に診療し、2024年1月22日までにJOFRに登録された症例の数。</t>
  </si>
  <si>
    <t>患者単位のため、温存の回数は症例数よりも多い。
実際の診療から登録までにタイムラグがあり、直近の診療年データは過小評価となる傾向（登録が遅れている件数分）がある。</t>
  </si>
  <si>
    <t>妊孕性</t>
    <rPh sb="0" eb="3">
      <t>ニンヨウセイ</t>
    </rPh>
    <phoneticPr fontId="1"/>
  </si>
  <si>
    <t>成人：H30患者体験調査40 歳未満の回答者
小児：R1小児患者体験調査全回答者</t>
    <phoneticPr fontId="1"/>
  </si>
  <si>
    <t>成人：問 16. 最初のがん治療が開始される前に、医師からその治療による不妊の影響について説明を 受けましたか。「説明があった」と回答した割合
小児：問13. 最初のがん治療が開始される前に、医師からその治療による生殖機能への影響について説明を受けましたか。「説明があった」と回答した割合</t>
    <rPh sb="0" eb="2">
      <t>セイジン</t>
    </rPh>
    <phoneticPr fontId="1"/>
  </si>
  <si>
    <t>成人 52%
小児 53.8%</t>
    <rPh sb="0" eb="2">
      <t>セイジン</t>
    </rPh>
    <rPh sb="7" eb="9">
      <t>ショウニ</t>
    </rPh>
    <phoneticPr fontId="3"/>
  </si>
  <si>
    <t>厚⽣労働科学研究成果データベース、AMEDfind、UMIN-CTR、jRCT</t>
    <rPh sb="0" eb="1">
      <t>アツシ</t>
    </rPh>
    <rPh sb="2" eb="4">
      <t>ロウドウ</t>
    </rPh>
    <rPh sb="4" eb="6">
      <t>カガク</t>
    </rPh>
    <rPh sb="6" eb="8">
      <t>ケンキュウ</t>
    </rPh>
    <rPh sb="8" eb="10">
      <t>セイカ</t>
    </rPh>
    <phoneticPr fontId="1"/>
  </si>
  <si>
    <t>厚労科研鈴木直指定研究班</t>
    <rPh sb="0" eb="2">
      <t>コウロウ</t>
    </rPh>
    <rPh sb="2" eb="4">
      <t>カケン</t>
    </rPh>
    <rPh sb="4" eb="6">
      <t>スズキ</t>
    </rPh>
    <rPh sb="6" eb="7">
      <t>ナオ</t>
    </rPh>
    <rPh sb="7" eb="9">
      <t>シテイ</t>
    </rPh>
    <rPh sb="9" eb="12">
      <t>ケンキュウハン</t>
    </rPh>
    <phoneticPr fontId="3"/>
  </si>
  <si>
    <t>令和６年度中に「小児・AYA世代のがん患者等に対する妊孕性温存療法のエビデンス確立を目指した研究」で検討、ベースラインを測定予定。</t>
    <phoneticPr fontId="1"/>
  </si>
  <si>
    <t>希少がん、難治性がん対策の推進</t>
    <phoneticPr fontId="1"/>
  </si>
  <si>
    <t>希少がん対策</t>
    <rPh sb="0" eb="2">
      <t>キショウ</t>
    </rPh>
    <rPh sb="4" eb="6">
      <t>タイサク</t>
    </rPh>
    <phoneticPr fontId="1"/>
  </si>
  <si>
    <t>以下で実施している希少がんホットラインへの問い合わせ件数
国立がん研究センター、九州大学病院、大阪国際がんセンター2022/4/1ー2023/3/31、名古屋大学医学部付属病院2022/8/1ー2023/3/31</t>
    <rPh sb="0" eb="2">
      <t>イカ</t>
    </rPh>
    <rPh sb="3" eb="5">
      <t>ジッシ</t>
    </rPh>
    <rPh sb="9" eb="11">
      <t>キショウ</t>
    </rPh>
    <rPh sb="21" eb="22">
      <t>ト</t>
    </rPh>
    <rPh sb="23" eb="24">
      <t>ア</t>
    </rPh>
    <rPh sb="26" eb="28">
      <t>ケンスウ</t>
    </rPh>
    <phoneticPr fontId="1"/>
  </si>
  <si>
    <t>3521件</t>
    <rPh sb="4" eb="5">
      <t>ケン</t>
    </rPh>
    <phoneticPr fontId="1"/>
  </si>
  <si>
    <t>【がん情報サービス】
がん情報サービスに掲載された希少がんページ数
「がん情報サービス」に掲載された希少がんの新規・更新されたページ数
「がん情報サービス」に掲載された希少がんのPV数
【希少がんセンター】
「希少がんセンター」に掲載された希少がんページ数
「希少がんセンター」に掲載された希少がん新規ページ数
「希少がんセンター」に掲載された希少がんのPV数</t>
    <rPh sb="3" eb="5">
      <t>ジョウホウ</t>
    </rPh>
    <rPh sb="13" eb="15">
      <t>ジョウホウ</t>
    </rPh>
    <rPh sb="20" eb="22">
      <t>ケイサイ</t>
    </rPh>
    <rPh sb="25" eb="27">
      <t>キショウ</t>
    </rPh>
    <rPh sb="32" eb="33">
      <t>スウ</t>
    </rPh>
    <rPh sb="37" eb="39">
      <t>ジョウホウ</t>
    </rPh>
    <rPh sb="45" eb="47">
      <t>ケイサイ</t>
    </rPh>
    <rPh sb="50" eb="52">
      <t>キショウ</t>
    </rPh>
    <rPh sb="55" eb="57">
      <t>シンキ</t>
    </rPh>
    <rPh sb="58" eb="60">
      <t>コウシン</t>
    </rPh>
    <rPh sb="66" eb="67">
      <t>スウ</t>
    </rPh>
    <rPh sb="91" eb="92">
      <t>カズ</t>
    </rPh>
    <rPh sb="94" eb="96">
      <t>キショウ</t>
    </rPh>
    <phoneticPr fontId="1"/>
  </si>
  <si>
    <t>【がん情報サービス】
令和5年3月31日時点
令和2年4月1日～令和5年3月31日
令和4年(2022年)4月1日～令和5年(2023年)3月31日
【希少がんセンター】
令和5年3月31日時点
令和2年4月1日～令和5年3月31日
令和4年4月1日～令和5年3月31日</t>
    <rPh sb="11" eb="13">
      <t>レイワ</t>
    </rPh>
    <rPh sb="14" eb="15">
      <t>ネン</t>
    </rPh>
    <rPh sb="16" eb="17">
      <t>ガツ</t>
    </rPh>
    <rPh sb="19" eb="20">
      <t>ニチ</t>
    </rPh>
    <rPh sb="20" eb="22">
      <t>ジテン</t>
    </rPh>
    <rPh sb="86" eb="88">
      <t>レイワ</t>
    </rPh>
    <rPh sb="89" eb="90">
      <t>ネン</t>
    </rPh>
    <rPh sb="91" eb="92">
      <t>ガツ</t>
    </rPh>
    <rPh sb="94" eb="95">
      <t>ニチ</t>
    </rPh>
    <rPh sb="95" eb="97">
      <t>ジテン</t>
    </rPh>
    <phoneticPr fontId="3"/>
  </si>
  <si>
    <t>【がん情報サービス】
「がん情報サービス」に掲載された希少がんコンテンツ数：68種
「がん情報サービス」に掲載された希少がん新規・更新ページ数：90種
「がん情報サービス」に掲載された希少がんのPV数：6,480,669PV
【希少がんセンター】
「希少がんセンター」に掲載された希少がんページ数：126種
「希少がんセンター」に掲載された希少がん新規ページ数：618種
「希少がんセンター」に掲載された希少がんのPV数：4,170,904PV</t>
    <rPh sb="3" eb="5">
      <t>ジョウホウ</t>
    </rPh>
    <rPh sb="40" eb="41">
      <t>シュ</t>
    </rPh>
    <rPh sb="45" eb="47">
      <t>ジョウホウ</t>
    </rPh>
    <rPh sb="65" eb="67">
      <t>コウシン</t>
    </rPh>
    <rPh sb="74" eb="75">
      <t>シュ</t>
    </rPh>
    <rPh sb="79" eb="81">
      <t>ジョウホウ</t>
    </rPh>
    <rPh sb="87" eb="89">
      <t>ケイサイ</t>
    </rPh>
    <rPh sb="99" eb="100">
      <t>カズ</t>
    </rPh>
    <rPh sb="152" eb="153">
      <t>シュ</t>
    </rPh>
    <phoneticPr fontId="1"/>
  </si>
  <si>
    <t>ー</t>
    <phoneticPr fontId="3"/>
  </si>
  <si>
    <t>ー</t>
    <phoneticPr fontId="1"/>
  </si>
  <si>
    <t>別添</t>
    <rPh sb="0" eb="2">
      <t>ベッテン</t>
    </rPh>
    <phoneticPr fontId="1"/>
  </si>
  <si>
    <t>令和６年度の現況報告書の報告項目のため、令和７年１月以降の公表を予定。</t>
    <phoneticPr fontId="3"/>
  </si>
  <si>
    <t>現況報告書上の「希少がん」の範囲は指定研究班及び川井班（20231013）で検討中。</t>
    <rPh sb="22" eb="23">
      <t>オヨ</t>
    </rPh>
    <rPh sb="24" eb="26">
      <t>カワイ</t>
    </rPh>
    <rPh sb="26" eb="27">
      <t>ハン</t>
    </rPh>
    <rPh sb="40" eb="41">
      <t>ナカ</t>
    </rPh>
    <phoneticPr fontId="1"/>
  </si>
  <si>
    <t>国立がん研究センターで受けた2022年4月～2023年3月の病理コンサルト件数</t>
    <rPh sb="0" eb="2">
      <t>コクリツ</t>
    </rPh>
    <rPh sb="4" eb="6">
      <t>ケンキュウ</t>
    </rPh>
    <rPh sb="11" eb="12">
      <t>ウ</t>
    </rPh>
    <rPh sb="30" eb="32">
      <t>ビョウリ</t>
    </rPh>
    <rPh sb="37" eb="39">
      <t>ケンスウ</t>
    </rPh>
    <phoneticPr fontId="1"/>
  </si>
  <si>
    <t>800件</t>
    <rPh sb="3" eb="4">
      <t>ケン</t>
    </rPh>
    <phoneticPr fontId="1"/>
  </si>
  <si>
    <t>Mindsガイドラインライブラリにおいて、該当の希少がん種を表題とするガイドラインがある、あるいは該当の希少がん種についてガイドライン内に章立ての記載がある希少がん種の数と、希少がん35種全体のうちの作成率</t>
    <rPh sb="0" eb="2">
      <t xml:space="preserve">キショウガンシュ </t>
    </rPh>
    <rPh sb="6" eb="7">
      <t xml:space="preserve">シュ </t>
    </rPh>
    <rPh sb="90" eb="92">
      <t xml:space="preserve">キショウガンシュ </t>
    </rPh>
    <rPh sb="94" eb="96">
      <t xml:space="preserve">ゼンタイノウチノ </t>
    </rPh>
    <rPh sb="100" eb="103">
      <t xml:space="preserve">サクセイリツ </t>
    </rPh>
    <phoneticPr fontId="1"/>
  </si>
  <si>
    <t>2024年9月時点算出</t>
    <rPh sb="4" eb="5">
      <t>ネン</t>
    </rPh>
    <rPh sb="6" eb="7">
      <t>ガツ</t>
    </rPh>
    <rPh sb="7" eb="9">
      <t>ジテン</t>
    </rPh>
    <rPh sb="9" eb="11">
      <t>サンシュツ</t>
    </rPh>
    <phoneticPr fontId="1"/>
  </si>
  <si>
    <t>数 23
作成率 65.7%</t>
    <rPh sb="0" eb="1">
      <t>カズ</t>
    </rPh>
    <rPh sb="5" eb="7">
      <t>サクセイ</t>
    </rPh>
    <rPh sb="7" eb="8">
      <t>リツ</t>
    </rPh>
    <phoneticPr fontId="1"/>
  </si>
  <si>
    <t>川井先生へ依頼する、希少がん何にするの後で。ガイドラインはTeir2の分類、Teir1の分類もある。軟部肉腫、１つ１つはないかも。広くカバーされている範囲もある。</t>
    <phoneticPr fontId="3"/>
  </si>
  <si>
    <t>H30患者体験調査希少がん暫定定義該当回答者</t>
    <rPh sb="9" eb="11">
      <t>キショウ</t>
    </rPh>
    <rPh sb="13" eb="17">
      <t>ザンテイテイギ</t>
    </rPh>
    <rPh sb="17" eb="19">
      <t>ガイトウ</t>
    </rPh>
    <rPh sb="19" eb="22">
      <t>カイトウシャ</t>
    </rPh>
    <phoneticPr fontId="1"/>
  </si>
  <si>
    <t>問 20-1. 治療スケジュールの見通しに関する情報を十分得ることができた。 「とてもそう思う、ある程度そう思う」と回答した割合</t>
    <rPh sb="58" eb="60">
      <t>カイトウ</t>
    </rPh>
    <rPh sb="62" eb="64">
      <t>ワリアイ</t>
    </rPh>
    <phoneticPr fontId="1"/>
  </si>
  <si>
    <t>がん診療連携拠点病院（456施設）</t>
    <phoneticPr fontId="3"/>
  </si>
  <si>
    <t>各病院が現況報告書で「当該がんを特に専門とする医師がおり、周囲の施設から患者を積極的に集めている」と回答したがん種のうち希少がんの初回治療症例数を院内がん登録でカウント</t>
    <rPh sb="0" eb="3">
      <t>カクビョウイン</t>
    </rPh>
    <rPh sb="4" eb="8">
      <t>ゲンキョウホウコク</t>
    </rPh>
    <rPh sb="8" eb="9">
      <t>ショ</t>
    </rPh>
    <rPh sb="50" eb="52">
      <t>カイトウ</t>
    </rPh>
    <rPh sb="56" eb="57">
      <t>シュ</t>
    </rPh>
    <rPh sb="60" eb="62">
      <t>キショウ</t>
    </rPh>
    <rPh sb="65" eb="67">
      <t>ショカイ</t>
    </rPh>
    <rPh sb="67" eb="69">
      <t>チリョウ</t>
    </rPh>
    <rPh sb="69" eb="72">
      <t>ショウレイスウ</t>
    </rPh>
    <rPh sb="73" eb="75">
      <t>インナイ</t>
    </rPh>
    <rPh sb="77" eb="79">
      <t>トウロク</t>
    </rPh>
    <phoneticPr fontId="1"/>
  </si>
  <si>
    <t>令和４年度＋2021年症例</t>
    <rPh sb="0" eb="2">
      <t>レイワ</t>
    </rPh>
    <rPh sb="3" eb="4">
      <t>ネン</t>
    </rPh>
    <rPh sb="4" eb="5">
      <t>ド</t>
    </rPh>
    <rPh sb="10" eb="11">
      <t>ネン</t>
    </rPh>
    <rPh sb="11" eb="13">
      <t>ショウレイ</t>
    </rPh>
    <phoneticPr fontId="3"/>
  </si>
  <si>
    <t>H30患者体験調査希少がん暫定定義該当回答者</t>
    <phoneticPr fontId="1"/>
  </si>
  <si>
    <t>H30 問10.  なんらかの症状や検診で異常があって初めて病院・診療所を受診した日から、医師からがんと説明（確定診断）されるまで、おおよそどのくらいの時間がかかりましたか。「２週間未満、２週間以上１ヶ月未満」と回答した人の割合
問 11. 医師からがんと説明（確定診断）されてから、最初の治療が始まるまで、おおよそどのくらいの時間がかかりましたか。「2 週間未満、2 週間以上 1 ヶ月未満」と回答した人の割合</t>
    <phoneticPr fontId="1"/>
  </si>
  <si>
    <t>初診から診断までの時間：66.4%、診断から治療開始までの時間：72.3%</t>
    <phoneticPr fontId="3"/>
  </si>
  <si>
    <t>難治性がん対策</t>
    <rPh sb="0" eb="3">
      <t>ナンチセイ</t>
    </rPh>
    <rPh sb="5" eb="7">
      <t>タイサク</t>
    </rPh>
    <phoneticPr fontId="1"/>
  </si>
  <si>
    <t>集計：厚労省がん課、定義：厚労科研（P）</t>
    <rPh sb="0" eb="2">
      <t>シュウケイ</t>
    </rPh>
    <rPh sb="3" eb="6">
      <t>コウロウショウ</t>
    </rPh>
    <rPh sb="8" eb="9">
      <t>カ</t>
    </rPh>
    <rPh sb="10" eb="12">
      <t>テイギ</t>
    </rPh>
    <rPh sb="13" eb="15">
      <t>コウロウ</t>
    </rPh>
    <rPh sb="15" eb="17">
      <t>カケン</t>
    </rPh>
    <phoneticPr fontId="3"/>
  </si>
  <si>
    <t>令和３年１月１日～令和３年12月31日</t>
  </si>
  <si>
    <t>現況報告書上の「難治性がん」の範囲は指定研究班及び井上班（23EA1038）で検討中。</t>
    <rPh sb="8" eb="11">
      <t>ナンチセイ</t>
    </rPh>
    <rPh sb="23" eb="24">
      <t>オヨ</t>
    </rPh>
    <rPh sb="25" eb="27">
      <t>イノウエ</t>
    </rPh>
    <rPh sb="27" eb="28">
      <t>ハン</t>
    </rPh>
    <rPh sb="41" eb="42">
      <t>ナカ</t>
    </rPh>
    <phoneticPr fontId="1"/>
  </si>
  <si>
    <t>難治性がん*8診療を積極的に受け入れている拠点病院等の数と他施設へ紹介する拠点病院の数</t>
  </si>
  <si>
    <t xml:space="preserve">積極的に受け入れている拠点病院等の数:359
他施設へ紹介する拠点病院の数:46
</t>
    <phoneticPr fontId="3"/>
  </si>
  <si>
    <t>現況報告書＋院内がん登録</t>
    <phoneticPr fontId="1"/>
  </si>
  <si>
    <t>集計：指定研究班、定義：厚労科研（P）</t>
    <rPh sb="0" eb="2">
      <t>シュウケイ</t>
    </rPh>
    <rPh sb="3" eb="5">
      <t>シテイ</t>
    </rPh>
    <rPh sb="5" eb="8">
      <t>ケンキュウハン</t>
    </rPh>
    <rPh sb="9" eb="11">
      <t>テイギ</t>
    </rPh>
    <rPh sb="12" eb="14">
      <t>コウロウ</t>
    </rPh>
    <rPh sb="14" eb="16">
      <t>カケン</t>
    </rPh>
    <phoneticPr fontId="3"/>
  </si>
  <si>
    <t>現況報告書で膵がんに関して「当該がんを特に専門とする医師がおり、周囲の施設から患者を積極的に集めている」と回答した病院の初回治療症例数を院内がん登録でカウント</t>
    <rPh sb="0" eb="4">
      <t>ゲンキョウホウコク</t>
    </rPh>
    <rPh sb="4" eb="5">
      <t>ショ</t>
    </rPh>
    <rPh sb="6" eb="7">
      <t>スイ</t>
    </rPh>
    <rPh sb="10" eb="11">
      <t>カン</t>
    </rPh>
    <rPh sb="53" eb="55">
      <t>カイトウ</t>
    </rPh>
    <rPh sb="57" eb="59">
      <t>ビョウイン</t>
    </rPh>
    <rPh sb="60" eb="62">
      <t>ショカイ</t>
    </rPh>
    <rPh sb="62" eb="64">
      <t>チリョウ</t>
    </rPh>
    <rPh sb="64" eb="67">
      <t>ショウレイスウ</t>
    </rPh>
    <rPh sb="68" eb="70">
      <t>インナイ</t>
    </rPh>
    <rPh sb="72" eb="74">
      <t>トウロク</t>
    </rPh>
    <phoneticPr fontId="1"/>
  </si>
  <si>
    <t>小児がん・AYA世代のがん対策</t>
    <phoneticPr fontId="3"/>
  </si>
  <si>
    <t>小児がん対策</t>
    <rPh sb="0" eb="2">
      <t>ショウニ</t>
    </rPh>
    <rPh sb="4" eb="6">
      <t>タイサク</t>
    </rPh>
    <phoneticPr fontId="1"/>
  </si>
  <si>
    <t>727人</t>
    <rPh sb="3" eb="4">
      <t>ニン</t>
    </rPh>
    <phoneticPr fontId="1"/>
  </si>
  <si>
    <t>拠点（小児）</t>
    <rPh sb="0" eb="2">
      <t>キョテン</t>
    </rPh>
    <rPh sb="3" eb="5">
      <t>ショウニ</t>
    </rPh>
    <phoneticPr fontId="1"/>
  </si>
  <si>
    <t>593人</t>
  </si>
  <si>
    <t>566人</t>
  </si>
  <si>
    <t>適切な測定指標が無いため指標設定無し</t>
  </si>
  <si>
    <t>204人</t>
    <rPh sb="3" eb="4">
      <t>ニン</t>
    </rPh>
    <phoneticPr fontId="1"/>
  </si>
  <si>
    <t>223人</t>
    <rPh sb="3" eb="4">
      <t>ニン</t>
    </rPh>
    <phoneticPr fontId="1"/>
  </si>
  <si>
    <t>都道府県協議会で長期フォローアップの連携体制について議論している都道府県数</t>
  </si>
  <si>
    <t>25都道府県</t>
    <rPh sb="2" eb="6">
      <t>トドウフケン</t>
    </rPh>
    <phoneticPr fontId="1"/>
  </si>
  <si>
    <t>都道府県協議会で、小児がんの長期フォローアップを行う体制について、「議論・検討した」「整理・明確化した」「整理・明確化した内容を関係者間で共有するとともに広く周知した」のいずれかを回答した都道府県数の合計値を算定している。</t>
    <rPh sb="90" eb="92">
      <t>カイトウ</t>
    </rPh>
    <rPh sb="94" eb="98">
      <t>トドウフケン</t>
    </rPh>
    <rPh sb="98" eb="99">
      <t>カズ</t>
    </rPh>
    <rPh sb="100" eb="103">
      <t>ゴウケイチ</t>
    </rPh>
    <rPh sb="104" eb="106">
      <t>サンテイ</t>
    </rPh>
    <phoneticPr fontId="1"/>
  </si>
  <si>
    <t>（参考）長期フォローアップ外来を設置している小児がん拠点病院等の数</t>
    <phoneticPr fontId="3"/>
  </si>
  <si>
    <t>長期フォローアップ外来を設置している小児がん拠点病院等の数</t>
    <phoneticPr fontId="3"/>
  </si>
  <si>
    <t>123施設</t>
    <rPh sb="3" eb="5">
      <t>シセツ</t>
    </rPh>
    <phoneticPr fontId="1"/>
  </si>
  <si>
    <t>施策の検討段階のため、指標設定無し（着実に検討を進めること）</t>
  </si>
  <si>
    <t>がん登録センター</t>
    <rPh sb="2" eb="4">
      <t>トウロク</t>
    </rPh>
    <phoneticPr fontId="1"/>
  </si>
  <si>
    <t>最新は、2018-2019年院内がん登録症例に関するもの下記報告書のP11、12の数値や、プレスリリースの表1から計算可能。
この数値は小児がん拠点病院連絡協議会などでも報告しております。
　報告書：https://ganjoho.jp/public/qa_links/report/hosp_c/pdf/2018_2019_icccaya.pdf
　プレスリリース：https://www.ncc.go.jp/jp//information/pr_release/2023/1115/index.html</t>
    <phoneticPr fontId="1"/>
  </si>
  <si>
    <t>小児がん拠点病院15施設で治療を開始された小児がん患者は、
1,560/4,688</t>
    <phoneticPr fontId="1"/>
  </si>
  <si>
    <t>問 40-2. がん患者の家族の悩みや負担を相談できる支援・サービス・場所が十分ある。「とてもそう思う、ある程度そう思う」と回答した割合</t>
    <phoneticPr fontId="1"/>
  </si>
  <si>
    <t>R1小児患者体験調査全回答者</t>
    <rPh sb="10" eb="11">
      <t>ゼン</t>
    </rPh>
    <phoneticPr fontId="1"/>
  </si>
  <si>
    <t>問 44. 長期フォローアップについて、知っていますか「よく知っている、ある程度知っている」と回答した人の割合</t>
    <phoneticPr fontId="1"/>
  </si>
  <si>
    <t>現況報告書（小児がん）</t>
    <phoneticPr fontId="1"/>
  </si>
  <si>
    <t>84件</t>
    <rPh sb="2" eb="3">
      <t>ケン</t>
    </rPh>
    <phoneticPr fontId="1"/>
  </si>
  <si>
    <t>小児がん拠点病院から提出される現況報告書における、「小児がんに関する、治験の実施総件数」を合計する。</t>
    <rPh sb="0" eb="2">
      <t>ショウニ</t>
    </rPh>
    <rPh sb="4" eb="6">
      <t>キョテン</t>
    </rPh>
    <rPh sb="6" eb="8">
      <t>ビョウイン</t>
    </rPh>
    <rPh sb="10" eb="12">
      <t>テイシュツ</t>
    </rPh>
    <rPh sb="15" eb="17">
      <t>ゲンキョウ</t>
    </rPh>
    <rPh sb="17" eb="19">
      <t>ホウコク</t>
    </rPh>
    <rPh sb="19" eb="20">
      <t>ショ</t>
    </rPh>
    <rPh sb="26" eb="28">
      <t>ショウニ</t>
    </rPh>
    <rPh sb="35" eb="37">
      <t>チケン</t>
    </rPh>
    <rPh sb="38" eb="40">
      <t>ジッシ</t>
    </rPh>
    <rPh sb="40" eb="43">
      <t>ソウケンスウ</t>
    </rPh>
    <rPh sb="45" eb="47">
      <t>ゴウケイ</t>
    </rPh>
    <phoneticPr fontId="2"/>
  </si>
  <si>
    <t>令和５年10月末報告期限である令和５年度現況報告書（小児がん）で新設された設問であるため。令和６年３月頃に確定データを集計予定。</t>
    <rPh sb="26" eb="28">
      <t>ショウニ</t>
    </rPh>
    <phoneticPr fontId="1"/>
  </si>
  <si>
    <t>AYA世代のがん対策</t>
    <rPh sb="3" eb="5">
      <t>セダイ</t>
    </rPh>
    <rPh sb="8" eb="10">
      <t>タイサク</t>
    </rPh>
    <phoneticPr fontId="1"/>
  </si>
  <si>
    <t>多職種からなるAYA支援チームを設置していると回答した拠点病院等（105施設）</t>
  </si>
  <si>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「それらの相談に応じる多職種からなるAYA世代支援チームを設置している」の項目に「はい」と回答した医療機関とした。</t>
    <rPh sb="66" eb="68">
      <t>チイキ</t>
    </rPh>
    <rPh sb="70" eb="72">
      <t>シンリョウ</t>
    </rPh>
    <rPh sb="72" eb="74">
      <t>ビョウイン</t>
    </rPh>
    <rPh sb="142" eb="144">
      <t>ソウダン</t>
    </rPh>
    <rPh sb="145" eb="146">
      <t>オウ</t>
    </rPh>
    <rPh sb="148" eb="151">
      <t>タショクシュ</t>
    </rPh>
    <rPh sb="158" eb="160">
      <t>セダイ</t>
    </rPh>
    <rPh sb="160" eb="162">
      <t>シエン</t>
    </rPh>
    <rPh sb="166" eb="168">
      <t>セッチ</t>
    </rPh>
    <rPh sb="174" eb="176">
      <t>コウモク</t>
    </rPh>
    <phoneticPr fontId="1"/>
  </si>
  <si>
    <t>拠点（小児）・共生</t>
    <rPh sb="0" eb="2">
      <t>キョテン</t>
    </rPh>
    <rPh sb="3" eb="5">
      <t>ショウニ</t>
    </rPh>
    <rPh sb="7" eb="9">
      <t>キョウセイ</t>
    </rPh>
    <phoneticPr fontId="1"/>
  </si>
  <si>
    <t>H30患者体験調査40 歳未満の回答者</t>
    <phoneticPr fontId="1"/>
  </si>
  <si>
    <t>問 12. がんと診断されてから治療を始める前の間に、病気のことや療養生活に関して誰かに相 談することができましたか。「相談できた」と回答した割合</t>
    <rPh sb="71" eb="73">
      <t>ワリアイ</t>
    </rPh>
    <phoneticPr fontId="1"/>
  </si>
  <si>
    <t>指定研究班、厚労科研鈴木班</t>
    <rPh sb="0" eb="2">
      <t>シテイ</t>
    </rPh>
    <rPh sb="2" eb="5">
      <t>ケンキュウハン</t>
    </rPh>
    <rPh sb="6" eb="10">
      <t>コウロウカケン</t>
    </rPh>
    <rPh sb="10" eb="13">
      <t>スズキハン</t>
    </rPh>
    <phoneticPr fontId="3"/>
  </si>
  <si>
    <t>成人：問 16. 最初のがん治療が開始される前に、医師からその治療による不妊の影響について説明を 受けましたか。「説明があった」と回答した割合
小児：問13. 最初のがん治療が開始される前に、医師からその治療による生殖機能への影響について説明を受けましたか。「説明があった」と回答した割合</t>
    <rPh sb="0" eb="2">
      <t>セイジン</t>
    </rPh>
    <phoneticPr fontId="3"/>
  </si>
  <si>
    <t>成人　平成30年度
小児　令和元年度</t>
    <rPh sb="0" eb="2">
      <t>セイジン</t>
    </rPh>
    <rPh sb="3" eb="5">
      <t>ヘイセイ</t>
    </rPh>
    <rPh sb="7" eb="9">
      <t>ネンド</t>
    </rPh>
    <rPh sb="10" eb="12">
      <t>ショウニ</t>
    </rPh>
    <rPh sb="13" eb="15">
      <t>レイワ</t>
    </rPh>
    <rPh sb="15" eb="18">
      <t>ガンネンド</t>
    </rPh>
    <phoneticPr fontId="3"/>
  </si>
  <si>
    <t>52%
53.8%</t>
    <phoneticPr fontId="3"/>
  </si>
  <si>
    <t>高齢者のがん対策</t>
    <phoneticPr fontId="3"/>
  </si>
  <si>
    <t>当該がん医療圏において、地域の医療機関や在宅療養支援診療所等の医療・介護従事者とがんに関する医療提供体制や社会的支援、緩和ケアについて情報を共有し、役割分担や支援等について検討を行っていると回答した拠点病院等（445施設）</t>
  </si>
  <si>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当該がん医療圏において、地域の医療機関や在宅療養支援診療所等の医療・介護従事者とがんに関する医療提供体制や社会的支援、緩和ケアについて情報を共有し、役割分担や支援等について検討する場を年１回以上設けている」の項目に「はい」と回答した医療機関とした。</t>
    <rPh sb="66" eb="68">
      <t>チイキ</t>
    </rPh>
    <rPh sb="70" eb="72">
      <t>シンリョウ</t>
    </rPh>
    <rPh sb="72" eb="74">
      <t>ビョウイン</t>
    </rPh>
    <rPh sb="227" eb="228">
      <t>バ</t>
    </rPh>
    <rPh sb="229" eb="230">
      <t>ネン</t>
    </rPh>
    <rPh sb="231" eb="232">
      <t>カイ</t>
    </rPh>
    <rPh sb="232" eb="234">
      <t>イジョウ</t>
    </rPh>
    <rPh sb="234" eb="235">
      <t>モウ</t>
    </rPh>
    <rPh sb="241" eb="243">
      <t>コウモク</t>
    </rPh>
    <phoneticPr fontId="1"/>
  </si>
  <si>
    <t>実態把握の段階／適切な測定指標が無いため、指標設定無し（着実に推進すること）</t>
  </si>
  <si>
    <t>意思決定能力を含む機能評価を行い、各種ガイドラインに沿って、個別の状況を踏まえた対応をしていると回答した拠点病院等（454施設）</t>
  </si>
  <si>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「意思決定能力を含む機能評価を行い、各種ガイドラインに沿って、個別の状況を踏まえた対応をしている」の項目に「はい」と回答した医療機関とした。</t>
    <rPh sb="66" eb="68">
      <t>チイキ</t>
    </rPh>
    <rPh sb="70" eb="72">
      <t>シンリョウ</t>
    </rPh>
    <rPh sb="72" eb="74">
      <t>ビョウイン</t>
    </rPh>
    <rPh sb="187" eb="189">
      <t>コウモク</t>
    </rPh>
    <phoneticPr fontId="1"/>
  </si>
  <si>
    <t>問13k. 医師・看護師・介護職員など医療者どうしの連携は良かった，回答選択肢「4 ややそう思う～6 非常にそう思う」と回答した割合</t>
    <rPh sb="0" eb="1">
      <t>トイ</t>
    </rPh>
    <rPh sb="6" eb="8">
      <t>イシ</t>
    </rPh>
    <rPh sb="9" eb="12">
      <t>カンゴシ</t>
    </rPh>
    <rPh sb="13" eb="15">
      <t>カイゴ</t>
    </rPh>
    <rPh sb="15" eb="17">
      <t>ショクイン</t>
    </rPh>
    <rPh sb="19" eb="22">
      <t>イリョウシャ</t>
    </rPh>
    <rPh sb="26" eb="28">
      <t>レンケイ</t>
    </rPh>
    <rPh sb="29" eb="30">
      <t>ヨ</t>
    </rPh>
    <phoneticPr fontId="1"/>
  </si>
  <si>
    <t>問22c. 患者さまがお亡くなりになる1カ月前頃までに、最期をどこで過ごすかについて、患者さまは主治医と十分に話し合いができましたか，回答選択肢「3 そう思う～4　とてもそう思う」と回答した割合</t>
    <rPh sb="0" eb="1">
      <t>トイ</t>
    </rPh>
    <rPh sb="6" eb="8">
      <t>カンジャ</t>
    </rPh>
    <rPh sb="12" eb="13">
      <t>ナ</t>
    </rPh>
    <rPh sb="21" eb="23">
      <t>ゲツマエ</t>
    </rPh>
    <rPh sb="23" eb="24">
      <t>コロ</t>
    </rPh>
    <rPh sb="28" eb="30">
      <t>サイゴ</t>
    </rPh>
    <rPh sb="34" eb="35">
      <t>ス</t>
    </rPh>
    <rPh sb="43" eb="45">
      <t>カンジャ</t>
    </rPh>
    <rPh sb="48" eb="51">
      <t>シュジイ</t>
    </rPh>
    <rPh sb="52" eb="54">
      <t>ジュウブン</t>
    </rPh>
    <rPh sb="55" eb="56">
      <t>ハナ</t>
    </rPh>
    <rPh sb="57" eb="58">
      <t>ア</t>
    </rPh>
    <rPh sb="67" eb="72">
      <t>カイトウセンタクシ</t>
    </rPh>
    <rPh sb="77" eb="78">
      <t>オモ</t>
    </rPh>
    <rPh sb="87" eb="88">
      <t>オモ</t>
    </rPh>
    <rPh sb="91" eb="93">
      <t>カイトウ</t>
    </rPh>
    <rPh sb="95" eb="97">
      <t>ワリアイ</t>
    </rPh>
    <phoneticPr fontId="1"/>
  </si>
  <si>
    <t>新規医薬品、医療機器及び医療技術の速やかな医療実装</t>
    <phoneticPr fontId="3"/>
  </si>
  <si>
    <t>鈴木班にて、臨床中央病院にも尋ねるか。</t>
    <rPh sb="0" eb="3">
      <t>スズキハン</t>
    </rPh>
    <rPh sb="6" eb="8">
      <t>リンショウ</t>
    </rPh>
    <rPh sb="8" eb="12">
      <t>チュウオウビョウイン</t>
    </rPh>
    <rPh sb="14" eb="15">
      <t>タズ</t>
    </rPh>
    <phoneticPr fontId="1"/>
  </si>
  <si>
    <t>臨床試験に参加していない地域の患者さんやご家族向けの問い合わせ窓口を設置しているがん診療連携拠点病院等（352施設）</t>
    <rPh sb="42" eb="51">
      <t>シンリョウレンケイキョテンビョウイントウ</t>
    </rPh>
    <rPh sb="55" eb="57">
      <t>シセツ</t>
    </rPh>
    <phoneticPr fontId="1"/>
  </si>
  <si>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意思決定能力を含む機能評価を行い、各種ガイドラインに沿って、個別の状況を踏まえた対応をしている」の項目に「臨床試験専用の窓口がある」、「相談支援センターが窓口となっている」、「担当している診療科が窓口となっている」のいずれかの回答をした医療機関とした。</t>
    <rPh sb="66" eb="68">
      <t>チイキ</t>
    </rPh>
    <rPh sb="70" eb="72">
      <t>シンリョウ</t>
    </rPh>
    <rPh sb="72" eb="74">
      <t>ビョウイン</t>
    </rPh>
    <rPh sb="187" eb="189">
      <t>コウモク</t>
    </rPh>
    <phoneticPr fontId="1"/>
  </si>
  <si>
    <t>指標設定無し（既存制度の適切な活用を引き続き実施。指標が必要と認められた場合には見直し）</t>
  </si>
  <si>
    <t>課題整理・方策検討の段階のため、指標設定無し（着実に検討を進めること）</t>
  </si>
  <si>
    <t>PMDA</t>
    <phoneticPr fontId="3"/>
  </si>
  <si>
    <t>2020年度</t>
    <rPh sb="4" eb="5">
      <t>ネン</t>
    </rPh>
    <rPh sb="5" eb="6">
      <t>ド</t>
    </rPh>
    <phoneticPr fontId="3"/>
  </si>
  <si>
    <t>３. がんとともに尊厳を持って安心して暮らせる社会の構築</t>
    <phoneticPr fontId="3"/>
  </si>
  <si>
    <t>H30患者体験調査問31－aで、がん相談支援センターを「利用したことがある」とした回答者</t>
    <rPh sb="18" eb="20">
      <t>ソウダン</t>
    </rPh>
    <rPh sb="20" eb="22">
      <t>シエン</t>
    </rPh>
    <rPh sb="41" eb="44">
      <t>カイトウシャ</t>
    </rPh>
    <phoneticPr fontId="1"/>
  </si>
  <si>
    <t>問31－a9.がん相談支援センターを利用してどの程度役に立ったと思いますか 「とても役に立った、ある程度役に立った」と回答した割合</t>
    <rPh sb="42" eb="43">
      <t>ヤク</t>
    </rPh>
    <rPh sb="44" eb="45">
      <t>タ</t>
    </rPh>
    <rPh sb="50" eb="52">
      <t>テイド</t>
    </rPh>
    <rPh sb="52" eb="53">
      <t>ヤク</t>
    </rPh>
    <rPh sb="54" eb="55">
      <t>タ</t>
    </rPh>
    <rPh sb="59" eb="61">
      <t>カイトウ</t>
    </rPh>
    <rPh sb="63" eb="65">
      <t>ワリアイ</t>
    </rPh>
    <phoneticPr fontId="1"/>
  </si>
  <si>
    <t>H30患者体験調査問32－aで、ピアサポートを「利用したことがある」とした回答者</t>
    <rPh sb="37" eb="40">
      <t>カイトウシャ</t>
    </rPh>
    <phoneticPr fontId="1"/>
  </si>
  <si>
    <t>問32－a9.ピアサポートを利用してどの程度役に立ったと思いますか 「とても役に立った、ある程度役に立った」と回答した割合</t>
    <rPh sb="38" eb="39">
      <t>ヤク</t>
    </rPh>
    <rPh sb="40" eb="41">
      <t>タ</t>
    </rPh>
    <rPh sb="46" eb="48">
      <t>テイド</t>
    </rPh>
    <rPh sb="48" eb="49">
      <t>ヤク</t>
    </rPh>
    <rPh sb="50" eb="51">
      <t>タ</t>
    </rPh>
    <rPh sb="55" eb="57">
      <t>カイトウ</t>
    </rPh>
    <rPh sb="59" eb="61">
      <t>ワリアイ</t>
    </rPh>
    <phoneticPr fontId="1"/>
  </si>
  <si>
    <t>H30患者体験調査全回答者</t>
    <phoneticPr fontId="1"/>
  </si>
  <si>
    <t>問 30-2. がん患者の家族の悩みや負担を相談できる支援・サービス・場所が十分ある。「とてもそう思う、ある程度そう思う」と回答した割合</t>
    <phoneticPr fontId="1"/>
  </si>
  <si>
    <t>成人：H30患者体験調査全回答者
小児：R1小児患者体験調査全回答者</t>
    <rPh sb="0" eb="2">
      <t>セイジン</t>
    </rPh>
    <rPh sb="6" eb="8">
      <t>カンジャ</t>
    </rPh>
    <rPh sb="8" eb="10">
      <t>タイケン</t>
    </rPh>
    <rPh sb="10" eb="12">
      <t>チョウサ</t>
    </rPh>
    <rPh sb="12" eb="13">
      <t>ゼン</t>
    </rPh>
    <rPh sb="13" eb="15">
      <t>カイトウ</t>
    </rPh>
    <rPh sb="15" eb="16">
      <t>シャ</t>
    </rPh>
    <rPh sb="17" eb="19">
      <t>ショウニ</t>
    </rPh>
    <rPh sb="22" eb="24">
      <t>ショウニ</t>
    </rPh>
    <rPh sb="24" eb="26">
      <t>カンジャ</t>
    </rPh>
    <rPh sb="26" eb="28">
      <t>タイケン</t>
    </rPh>
    <rPh sb="28" eb="30">
      <t>チョウサ</t>
    </rPh>
    <rPh sb="30" eb="31">
      <t>ゼン</t>
    </rPh>
    <rPh sb="31" eb="33">
      <t>カイトウ</t>
    </rPh>
    <rPh sb="33" eb="34">
      <t>シャ</t>
    </rPh>
    <phoneticPr fontId="1"/>
  </si>
  <si>
    <t>成人・小児　問 15-1.「がん治療」を決めるまでの間に医療スタッフから治療に関する十分な情報を得られた。[とてもそう思う、ある程度そう思う」と回答した患者の割合</t>
    <phoneticPr fontId="1"/>
  </si>
  <si>
    <t>75%
74.4%</t>
    <phoneticPr fontId="3"/>
  </si>
  <si>
    <t xml:space="preserve">問８. インターネットなどで入手できるがんの治療法に関する情報の中には、手術や抗がん剤だけではなくさまざまな新しい治療法に関する情報があります。あなたは、これらの情報の中には、十分な科学的根拠がなく、注意を要するものがあると思いますか。「あると思う」「ある程度あると思う」と答えた割合 </t>
    <rPh sb="137" eb="138">
      <t>コタ</t>
    </rPh>
    <rPh sb="140" eb="142">
      <t>ワリアイ</t>
    </rPh>
    <phoneticPr fontId="1"/>
  </si>
  <si>
    <t>問18d. 死亡前1カ月間、望んだ場所で過ごせた，回答選択肢「5 ややそう思う～7 とてもそう思う」と回答した割合</t>
    <rPh sb="0" eb="1">
      <t>トイ</t>
    </rPh>
    <rPh sb="6" eb="9">
      <t>シボウマエ</t>
    </rPh>
    <rPh sb="11" eb="13">
      <t>ゲツカン</t>
    </rPh>
    <rPh sb="14" eb="15">
      <t>ノゾ</t>
    </rPh>
    <rPh sb="17" eb="19">
      <t>バショ</t>
    </rPh>
    <rPh sb="20" eb="21">
      <t>ス</t>
    </rPh>
    <rPh sb="25" eb="30">
      <t>カイトウセンタクシ</t>
    </rPh>
    <rPh sb="37" eb="38">
      <t>オモ</t>
    </rPh>
    <rPh sb="47" eb="48">
      <t>オモ</t>
    </rPh>
    <rPh sb="51" eb="53">
      <t>カイトウ</t>
    </rPh>
    <rPh sb="55" eb="57">
      <t>ワリアイ</t>
    </rPh>
    <phoneticPr fontId="1"/>
  </si>
  <si>
    <t>問 18. 治療費用の負担が原因で、がんの治療を変更・断念したことがありますか。 「ある」と回答した割合</t>
    <rPh sb="50" eb="52">
      <t>ワリアイ</t>
    </rPh>
    <phoneticPr fontId="1"/>
  </si>
  <si>
    <t>H30患者体験調査全回答者</t>
  </si>
  <si>
    <t>問 19. 病院で医療を受けるために必要な金銭的負担が原因で、次に挙げたようなことがありま したか。（当てはまるものすべてに○）いずれかの選択肢を選択あるいは「その他」に記載のある回答者（＝「上記のようなことはなかった」以外の回答者）の割合</t>
    <phoneticPr fontId="1"/>
  </si>
  <si>
    <t>問 12. がんと診断されてから治療を始める前の間に、病気のことや療養生活に関して誰かに相 談することができましたか。「相談できた」と回答した割合</t>
    <phoneticPr fontId="1"/>
  </si>
  <si>
    <t>問 36-5. がんやがん治療にともなう身体の苦痛や気持ちのつらさにより、日常生活を送る上で 困っていることがある。「ややそう思う、そう思う」と回答した患者の割合</t>
    <phoneticPr fontId="1"/>
  </si>
  <si>
    <t>革新的がん自殺研究推進プログラム</t>
    <phoneticPr fontId="1"/>
  </si>
  <si>
    <t>厚労科研藤森班</t>
    <phoneticPr fontId="1"/>
  </si>
  <si>
    <t>2016年に日本でがんと診断された患者　1,070,876名（全国がん登録）のうち、診断後1年間での自殺者数</t>
    <rPh sb="29" eb="30">
      <t>メイ</t>
    </rPh>
    <rPh sb="31" eb="33">
      <t>ゼンコク</t>
    </rPh>
    <rPh sb="35" eb="37">
      <t>トウロク</t>
    </rPh>
    <phoneticPr fontId="1"/>
  </si>
  <si>
    <t>449名</t>
    <rPh sb="3" eb="4">
      <t>メイ</t>
    </rPh>
    <phoneticPr fontId="1"/>
  </si>
  <si>
    <t>世論調査</t>
    <phoneticPr fontId="1"/>
  </si>
  <si>
    <t>問 13. あなたががんと診断されたら、家族や友人などだれか身近な人にがんのことを話せると思いますか。「話せると思う」「どちらかといえば話せると思う」と答えた割合</t>
    <rPh sb="76" eb="77">
      <t>コタ</t>
    </rPh>
    <rPh sb="79" eb="81">
      <t>ワリアイ</t>
    </rPh>
    <phoneticPr fontId="1"/>
  </si>
  <si>
    <r>
      <t>がん治療前に就学していた者のうち、「がん治療のために患者が転校・休学・退学したと回答した人」</t>
    </r>
    <r>
      <rPr>
        <sz val="11"/>
        <rFont val="Meiryo UI"/>
        <family val="3"/>
        <charset val="128"/>
      </rPr>
      <t>以外</t>
    </r>
    <r>
      <rPr>
        <sz val="11"/>
        <color theme="1"/>
        <rFont val="Meiryo UI"/>
        <family val="3"/>
        <charset val="128"/>
      </rPr>
      <t>の割合</t>
    </r>
    <phoneticPr fontId="3"/>
  </si>
  <si>
    <t>R1小児患者体験調査問 35.で診断された時就学していたと回答した人</t>
    <phoneticPr fontId="1"/>
  </si>
  <si>
    <t>問 36(1). 教育について、がん治療のために以下のようなことがありましたか。{小学校；中学校；高等学校；特別支援学校；大学(短期大学を含む)；その他}を{転校(籍・副籍を含みます)；休学；退学；その他}している（いた）、について,「転校・休学・退学した」と回答した人以外の割合</t>
    <phoneticPr fontId="1"/>
  </si>
  <si>
    <t>遺族調査のサブグル-プ解析</t>
    <rPh sb="0" eb="2">
      <t>イゾク</t>
    </rPh>
    <rPh sb="2" eb="4">
      <t>チョウサ</t>
    </rPh>
    <rPh sb="11" eb="13">
      <t>カイセキ</t>
    </rPh>
    <phoneticPr fontId="1"/>
  </si>
  <si>
    <t>2019-2020年遺族調査回答者のうち、死亡年齢75歳以上の者</t>
    <rPh sb="9" eb="10">
      <t>ネン</t>
    </rPh>
    <rPh sb="10" eb="14">
      <t>イゾクチョウサ</t>
    </rPh>
    <rPh sb="14" eb="17">
      <t>カイトウシャ</t>
    </rPh>
    <rPh sb="21" eb="25">
      <t>シボウネンレイ</t>
    </rPh>
    <rPh sb="27" eb="28">
      <t>サイ</t>
    </rPh>
    <rPh sb="28" eb="30">
      <t>イジョウ</t>
    </rPh>
    <rPh sb="31" eb="32">
      <t>モノ</t>
    </rPh>
    <phoneticPr fontId="1"/>
  </si>
  <si>
    <t>問18l. 死亡前1カ月間の状況について、患者さまは人生をまっとうしたと感じていた，回答選択肢「5 ややそう思う～7 とてもそう思う」と回答した割合</t>
    <rPh sb="0" eb="1">
      <t>トイ</t>
    </rPh>
    <rPh sb="6" eb="8">
      <t>シボウ</t>
    </rPh>
    <rPh sb="8" eb="9">
      <t>マエ</t>
    </rPh>
    <rPh sb="11" eb="12">
      <t>ゲツ</t>
    </rPh>
    <rPh sb="12" eb="13">
      <t>カン</t>
    </rPh>
    <rPh sb="14" eb="16">
      <t>ジョウキョウ</t>
    </rPh>
    <rPh sb="21" eb="23">
      <t>カンジャ</t>
    </rPh>
    <rPh sb="26" eb="28">
      <t>ジンセイ</t>
    </rPh>
    <rPh sb="36" eb="37">
      <t>カン</t>
    </rPh>
    <rPh sb="42" eb="44">
      <t>カイトウ</t>
    </rPh>
    <phoneticPr fontId="1"/>
  </si>
  <si>
    <t>相談支援及び情報提供</t>
    <rPh sb="4" eb="5">
      <t>オヨ</t>
    </rPh>
    <phoneticPr fontId="3"/>
  </si>
  <si>
    <t>相談支援について</t>
    <rPh sb="0" eb="2">
      <t>ソウダン</t>
    </rPh>
    <rPh sb="2" eb="4">
      <t>シエン</t>
    </rPh>
    <phoneticPr fontId="1"/>
  </si>
  <si>
    <t>がん相談支援センターでの自施設・他施設からの新規相談件数</t>
  </si>
  <si>
    <t>328,392件</t>
    <rPh sb="7" eb="8">
      <t>ケン</t>
    </rPh>
    <phoneticPr fontId="1"/>
  </si>
  <si>
    <t>都道府県がん診療連携拠点病院、 地域がん診療連携拠点病院、 特定領域がん診療連携拠点病院、地域がん診療病院から提出された令和４年度がん診療連携拠点病院現況報告における、 「相談件数（新規相談件数に限る）」のうち、「自施設の患者・家族」と「１以外の患者・家族・地域住民等」の件数を合計した。</t>
    <rPh sb="86" eb="88">
      <t>ソウダン</t>
    </rPh>
    <rPh sb="88" eb="90">
      <t>ケンスウ</t>
    </rPh>
    <rPh sb="91" eb="93">
      <t>シンキ</t>
    </rPh>
    <rPh sb="93" eb="95">
      <t>ソウダン</t>
    </rPh>
    <rPh sb="95" eb="97">
      <t>ケンスウ</t>
    </rPh>
    <rPh sb="98" eb="99">
      <t>カギ</t>
    </rPh>
    <rPh sb="107" eb="108">
      <t>ジ</t>
    </rPh>
    <rPh sb="108" eb="110">
      <t>シセツ</t>
    </rPh>
    <rPh sb="111" eb="113">
      <t>カンジャ</t>
    </rPh>
    <rPh sb="114" eb="116">
      <t>カゾク</t>
    </rPh>
    <rPh sb="120" eb="122">
      <t>イガイ</t>
    </rPh>
    <rPh sb="123" eb="125">
      <t>カンジャ</t>
    </rPh>
    <rPh sb="126" eb="128">
      <t>カゾク</t>
    </rPh>
    <rPh sb="129" eb="131">
      <t>チイキ</t>
    </rPh>
    <rPh sb="131" eb="133">
      <t>ジュウミン</t>
    </rPh>
    <rPh sb="133" eb="134">
      <t>トウ</t>
    </rPh>
    <rPh sb="136" eb="138">
      <t>ケンスウ</t>
    </rPh>
    <phoneticPr fontId="1"/>
  </si>
  <si>
    <t>「他の医療機関等の職員」からの相談件数は含めていない。</t>
    <rPh sb="1" eb="2">
      <t>ホカ</t>
    </rPh>
    <rPh sb="3" eb="5">
      <t>イリョウ</t>
    </rPh>
    <rPh sb="5" eb="7">
      <t>キカン</t>
    </rPh>
    <rPh sb="7" eb="8">
      <t>トウ</t>
    </rPh>
    <rPh sb="9" eb="11">
      <t>ショクイン</t>
    </rPh>
    <rPh sb="15" eb="17">
      <t>ソウダン</t>
    </rPh>
    <rPh sb="17" eb="19">
      <t>ケンスウ</t>
    </rPh>
    <rPh sb="20" eb="21">
      <t>フク</t>
    </rPh>
    <phoneticPr fontId="1"/>
  </si>
  <si>
    <t>3,931人</t>
    <rPh sb="5" eb="6">
      <t>ニン</t>
    </rPh>
    <phoneticPr fontId="1"/>
  </si>
  <si>
    <t>都道府県がん診療連携拠点病院、 地域がん診療連携拠点病院、 特定領域がん診療連携拠点病院、地域がん診療病院から提出された令和４年度がん診療連携拠点病院現況報告における、 「がん対策研究所による『相談支援センター相談員研修・基礎研修』について」のうち、「がん対策情報センターによる『相談支援センター相談員研修・基礎研修』（１）～（３）の修了者数」と「がん対策情報センターによる『相談支援センター相談員研修・基礎研修』（１）および（２）のみの修了者数」を合計した。</t>
    <rPh sb="88" eb="90">
      <t>タイサク</t>
    </rPh>
    <rPh sb="90" eb="93">
      <t>ケンキュウジョ</t>
    </rPh>
    <rPh sb="97" eb="99">
      <t>ソウダン</t>
    </rPh>
    <rPh sb="99" eb="101">
      <t>シエン</t>
    </rPh>
    <rPh sb="105" eb="108">
      <t>ソウダンイン</t>
    </rPh>
    <rPh sb="108" eb="110">
      <t>ケンシュウ</t>
    </rPh>
    <rPh sb="111" eb="113">
      <t>キソ</t>
    </rPh>
    <rPh sb="113" eb="115">
      <t>ケンシュウ</t>
    </rPh>
    <phoneticPr fontId="1"/>
  </si>
  <si>
    <t>がん診療連携拠点病院等におけるがん相談支援センターの要件を踏まえ、「がん対策情報センターによる『相談支援センター相談員研修・基礎研修』（１）のみの修了者数」は含めていない。</t>
    <rPh sb="2" eb="11">
      <t>シンリョウレンケイキョテンビョウイントウ</t>
    </rPh>
    <rPh sb="17" eb="19">
      <t>ソウダン</t>
    </rPh>
    <rPh sb="19" eb="21">
      <t>シエン</t>
    </rPh>
    <rPh sb="26" eb="28">
      <t>ヨウケン</t>
    </rPh>
    <rPh sb="29" eb="30">
      <t>フ</t>
    </rPh>
    <rPh sb="36" eb="40">
      <t>タイサクジョウホウ</t>
    </rPh>
    <rPh sb="48" eb="50">
      <t>ソウダン</t>
    </rPh>
    <rPh sb="50" eb="52">
      <t>シエン</t>
    </rPh>
    <rPh sb="56" eb="59">
      <t>ソウダンイン</t>
    </rPh>
    <rPh sb="59" eb="61">
      <t>ケンシュウ</t>
    </rPh>
    <rPh sb="62" eb="64">
      <t>キソ</t>
    </rPh>
    <rPh sb="64" eb="66">
      <t>ケンシュウ</t>
    </rPh>
    <rPh sb="73" eb="76">
      <t>シュウリョウシャ</t>
    </rPh>
    <rPh sb="76" eb="77">
      <t>スウ</t>
    </rPh>
    <rPh sb="79" eb="80">
      <t>フク</t>
    </rPh>
    <phoneticPr fontId="1"/>
  </si>
  <si>
    <t>相談員研修を受講したがん相談支援センターの相談員の内、フォローアップ研修を受講したがん相談支援センターの相談員の数</t>
  </si>
  <si>
    <t>1,250人</t>
    <rPh sb="5" eb="6">
      <t>ニン</t>
    </rPh>
    <phoneticPr fontId="1"/>
  </si>
  <si>
    <t>都道府県がん診療連携拠点病院、 地域がん診療連携拠点病院、 特定領域がん診療連携拠点病院、地域がん診療病院から提出された令和４年度がん診療連携拠点病院現況報告における、 「がん相談支援センターに配置されている相談支援に携わる者のうち、がん対策研究所によるがん相談支援センター相談員継続研修を受講した人数」と「相談支援に携わる者のうち、上記以外の研修を受講した人数」を合計した。</t>
  </si>
  <si>
    <t>「がん相談支援センターに配置されている相談支援に携わる者のうち、がん対策研究所によるがん相談支援センター相談員継続研修を受講した人数」と「相談支援に携わる者のうち、上記以外の研修を受講した人数」については、重複している可能性がある。</t>
  </si>
  <si>
    <t>あり方の検討段階のため指標設定無し（着実に検討を進めること）</t>
  </si>
  <si>
    <t>がん診療連携拠点病院等が連携している患者団体の数の平均</t>
  </si>
  <si>
    <t>3.3団体</t>
    <rPh sb="3" eb="5">
      <t>ダンタイ</t>
    </rPh>
    <phoneticPr fontId="1"/>
  </si>
  <si>
    <t>都道府県がん診療連携拠点病院、 地域がん診療連携拠点病院、 特定領域がん診療連携拠点病院、地域がん診療病院から提出されるがん診療連携拠点病院現況報告における、 「がん患者団体との連携協力体制」のうち、「連携協力しているがん患者団体数」の平均値。</t>
  </si>
  <si>
    <t>拠点病院等１施設あたりの体験を語り合う場の開催数</t>
    <phoneticPr fontId="3"/>
  </si>
  <si>
    <t>がん患者及びその家族が体験等を語り合う場の開催数の平均</t>
    <rPh sb="2" eb="4">
      <t>カンジャ</t>
    </rPh>
    <rPh sb="4" eb="5">
      <t>オヨ</t>
    </rPh>
    <rPh sb="8" eb="10">
      <t>カゾク</t>
    </rPh>
    <rPh sb="11" eb="13">
      <t>タイケン</t>
    </rPh>
    <rPh sb="13" eb="14">
      <t>トウ</t>
    </rPh>
    <rPh sb="15" eb="16">
      <t>カタ</t>
    </rPh>
    <rPh sb="17" eb="18">
      <t>ア</t>
    </rPh>
    <rPh sb="19" eb="20">
      <t>バ</t>
    </rPh>
    <rPh sb="21" eb="23">
      <t>カイサイ</t>
    </rPh>
    <rPh sb="23" eb="24">
      <t>スウ</t>
    </rPh>
    <rPh sb="25" eb="27">
      <t>ヘイキン</t>
    </rPh>
    <phoneticPr fontId="1"/>
  </si>
  <si>
    <t>8.1回</t>
    <rPh sb="3" eb="4">
      <t>カイ</t>
    </rPh>
    <phoneticPr fontId="1"/>
  </si>
  <si>
    <t>都道府県がん診療連携拠点病院、 地域がん診療連携拠点病院、 特定領域がん診療連携拠点病院、地域がん診療病院から提出された令和４年度がん診療連携拠点病院現況報告における、 「患者サロン等の開催状況」のうち、「患者サロンの開催件数」と「患者会の開催件数」の平均値。</t>
  </si>
  <si>
    <t>H30患者体験調査全回答者
小児：R1小児患者体験調査全回答者</t>
    <phoneticPr fontId="1"/>
  </si>
  <si>
    <t>成人：問 31. がん相談支援センターを知っていますか。「知っている」と回答した割合
小児：問41. がん相談支援センターを知っていますか。「知っている」と回答した割合</t>
    <rPh sb="0" eb="2">
      <t>セイジン</t>
    </rPh>
    <rPh sb="40" eb="42">
      <t>ワリアイ</t>
    </rPh>
    <phoneticPr fontId="1"/>
  </si>
  <si>
    <t>成人　平成30年度
小児　令和元年度</t>
    <rPh sb="0" eb="2">
      <t>セイジン</t>
    </rPh>
    <rPh sb="3" eb="5">
      <t>ヘイセイ</t>
    </rPh>
    <rPh sb="7" eb="9">
      <t>ネンド</t>
    </rPh>
    <rPh sb="10" eb="12">
      <t>ショウニ</t>
    </rPh>
    <rPh sb="13" eb="15">
      <t>レイワ</t>
    </rPh>
    <rPh sb="15" eb="16">
      <t>ガン</t>
    </rPh>
    <rPh sb="16" eb="18">
      <t>ネンド</t>
    </rPh>
    <phoneticPr fontId="3"/>
  </si>
  <si>
    <t>66.4%
66.4%</t>
    <phoneticPr fontId="3"/>
  </si>
  <si>
    <t xml:space="preserve">問６．あなたは、がんと診断された場合、がんの治療法や病院に関する情報について、どこから入手しようと思いますか。（複数回答可）「がん診療連携拠点病院の相談窓口であるがん相談支援センター」と答えた割合 </t>
    <rPh sb="56" eb="61">
      <t>フクスウカイトウカ</t>
    </rPh>
    <rPh sb="93" eb="94">
      <t>コタ</t>
    </rPh>
    <rPh sb="96" eb="98">
      <t>ワリアイ</t>
    </rPh>
    <phoneticPr fontId="1"/>
  </si>
  <si>
    <t>問 32. ピアサポートが何かを知っていますか。「知っている」と回答した割合</t>
    <rPh sb="13" eb="14">
      <t>ナニ</t>
    </rPh>
    <rPh sb="36" eb="38">
      <t>ワリアイ</t>
    </rPh>
    <phoneticPr fontId="1"/>
  </si>
  <si>
    <t>情報提供について</t>
    <rPh sb="0" eb="2">
      <t>ジョウホウ</t>
    </rPh>
    <rPh sb="2" eb="4">
      <t>テイキョウ</t>
    </rPh>
    <phoneticPr fontId="1"/>
  </si>
  <si>
    <t>個別施策</t>
    <rPh sb="0" eb="2">
      <t>コベツ</t>
    </rPh>
    <rPh sb="2" eb="4">
      <t>セサク</t>
    </rPh>
    <phoneticPr fontId="1"/>
  </si>
  <si>
    <t>あり方の検討段階のため現時点で指標設定無し（着実に検討を進めること）</t>
  </si>
  <si>
    <t>国立がん研究センターがん情報提供部</t>
  </si>
  <si>
    <t>がん情報サービスの年間ページビュー数（2022年4月1日～2023年3月31日）</t>
    <rPh sb="9" eb="11">
      <t>ネンカン</t>
    </rPh>
    <rPh sb="17" eb="18">
      <t>スウ</t>
    </rPh>
    <phoneticPr fontId="1"/>
  </si>
  <si>
    <t>がん情報サービス「一般向け」のページの248コンテンツ（2023年12月）のうち、過去3年間（2020年4月1日～2023年3月31日）に更新した、のべ更新コンテンツ数</t>
    <rPh sb="69" eb="71">
      <t>コウシン</t>
    </rPh>
    <phoneticPr fontId="1"/>
  </si>
  <si>
    <t>令和２～４年度</t>
    <phoneticPr fontId="3"/>
  </si>
  <si>
    <t>80.3/年（241）</t>
  </si>
  <si>
    <t>がん情報サービス「一般向け」のページの248コンテンツ（2023年12月）のうち、過去3年間（2020年4月1日～2023年3月31日）に更新した、のべ更新コンテンツ数</t>
    <phoneticPr fontId="3"/>
  </si>
  <si>
    <t>がん情報サービスに掲載した音声資料数、新規掲載・更新された資料数
がん情報サービスの資料で点字資料がサピエに新規掲載・更新された数</t>
    <phoneticPr fontId="3"/>
  </si>
  <si>
    <t>がん情報サービスに掲載している音声資料：158コンテンツ
新規掲載・更新した音声資料：57.3コンテンツ/年（172コンテンツ）
点字資料はがん情報サービスへの掲載なし
がん情報サービスのコンテンツで、「サピエ」（※）に新規掲載・更新された掲載された点字資料数：22
※「サピエ」：視覚障害者等向けの点字、 音声データなどで提供するネットワーク。</t>
    <rPh sb="2" eb="4">
      <t>ジョウホウ</t>
    </rPh>
    <rPh sb="15" eb="19">
      <t>オンセイシリョウ</t>
    </rPh>
    <rPh sb="29" eb="31">
      <t>シンキ</t>
    </rPh>
    <rPh sb="31" eb="33">
      <t>ケイサイ</t>
    </rPh>
    <rPh sb="34" eb="36">
      <t>コウシン</t>
    </rPh>
    <rPh sb="38" eb="42">
      <t>オンセイシリョウ</t>
    </rPh>
    <rPh sb="65" eb="69">
      <t>テンジシリョウ</t>
    </rPh>
    <rPh sb="72" eb="74">
      <t>ジョウホウ</t>
    </rPh>
    <rPh sb="80" eb="82">
      <t>ケイサイ</t>
    </rPh>
    <rPh sb="87" eb="89">
      <t>ジョウホウ</t>
    </rPh>
    <rPh sb="110" eb="112">
      <t>シンキ</t>
    </rPh>
    <rPh sb="112" eb="114">
      <t>ケイサイ</t>
    </rPh>
    <rPh sb="115" eb="117">
      <t>コウシン</t>
    </rPh>
    <rPh sb="120" eb="122">
      <t>ケイサイ</t>
    </rPh>
    <rPh sb="125" eb="127">
      <t>テンジ</t>
    </rPh>
    <rPh sb="127" eb="129">
      <t>シリョウ</t>
    </rPh>
    <rPh sb="129" eb="130">
      <t>スウ</t>
    </rPh>
    <rPh sb="141" eb="143">
      <t>シカク</t>
    </rPh>
    <rPh sb="143" eb="146">
      <t>ショウガイシャ</t>
    </rPh>
    <rPh sb="146" eb="147">
      <t>トウ</t>
    </rPh>
    <rPh sb="147" eb="148">
      <t>ム</t>
    </rPh>
    <phoneticPr fontId="1"/>
  </si>
  <si>
    <t xml:space="preserve">問６．あなたは、がんと診断された場合、がんの治療法や病院に関する情報について、どこから入手しようと思いますか。（複数回答可）「国立がん研究センターのウェブサイト「がん情報サービス」」と答えた割合 </t>
    <rPh sb="56" eb="61">
      <t>フクスウカイトウカ</t>
    </rPh>
    <rPh sb="92" eb="93">
      <t>コタ</t>
    </rPh>
    <rPh sb="95" eb="97">
      <t>ワリアイ</t>
    </rPh>
    <phoneticPr fontId="1"/>
  </si>
  <si>
    <t>国立がん研究センターがん情報提供部</t>
    <phoneticPr fontId="1"/>
  </si>
  <si>
    <t>2023年3月20日～4月3日実施アンケート（該当項目の有効回答604）アンケートの回答者</t>
    <rPh sb="42" eb="45">
      <t>カイトウシャ</t>
    </rPh>
    <phoneticPr fontId="1"/>
  </si>
  <si>
    <t>探していた情報にたどり着くことができた人</t>
    <rPh sb="0" eb="1">
      <t>サガ</t>
    </rPh>
    <rPh sb="5" eb="7">
      <t>ジョウホウ</t>
    </rPh>
    <rPh sb="11" eb="12">
      <t>ツ</t>
    </rPh>
    <rPh sb="19" eb="20">
      <t>ヒト</t>
    </rPh>
    <phoneticPr fontId="1"/>
  </si>
  <si>
    <t>（第3期の中間評価時点とは対象のとり方が異なる）</t>
    <phoneticPr fontId="3"/>
  </si>
  <si>
    <t>社会連携に基づく緩和ケア等の患者支援</t>
    <phoneticPr fontId="3"/>
  </si>
  <si>
    <t>厚生労働省調べ</t>
    <phoneticPr fontId="1"/>
  </si>
  <si>
    <t>医薬局総務課</t>
    <phoneticPr fontId="1"/>
  </si>
  <si>
    <t>専門医療機関連携薬局（傷病の区分：がん）の認定数</t>
    <phoneticPr fontId="3"/>
  </si>
  <si>
    <t>141施設</t>
    <rPh sb="3" eb="5">
      <t>シセツ</t>
    </rPh>
    <phoneticPr fontId="1"/>
  </si>
  <si>
    <t>地域緩和ケアネットワ-ク構築事業</t>
    <phoneticPr fontId="1"/>
  </si>
  <si>
    <t>国立がん研究センターがん医療支援部</t>
  </si>
  <si>
    <t>令和４年度（まで）</t>
    <rPh sb="0" eb="2">
      <t>レイワ</t>
    </rPh>
    <rPh sb="3" eb="5">
      <t>ネンド</t>
    </rPh>
    <phoneticPr fontId="3"/>
  </si>
  <si>
    <t>計57名(累計1,335)</t>
    <rPh sb="3" eb="4">
      <t>メイ</t>
    </rPh>
    <phoneticPr fontId="3"/>
  </si>
  <si>
    <t>診療情報提供料（２）</t>
  </si>
  <si>
    <t xml:space="preserve">算定回数 23,381
患者数 21,958
</t>
    <rPh sb="0" eb="2">
      <t>サンテイ</t>
    </rPh>
    <rPh sb="2" eb="4">
      <t>カイスウ</t>
    </rPh>
    <rPh sb="12" eb="14">
      <t>カンジャ</t>
    </rPh>
    <rPh sb="14" eb="15">
      <t>スウ</t>
    </rPh>
    <phoneticPr fontId="1"/>
  </si>
  <si>
    <t>問 13. がんの治療が始まる前に、担当医からセカンドオピニオンについて話がありましたか。「話があった」と回答した割合</t>
    <rPh sb="57" eb="59">
      <t>ワリアイ</t>
    </rPh>
    <phoneticPr fontId="1"/>
  </si>
  <si>
    <t>がん患者等の社会的な問題への対策（サバイバーシップ支援）</t>
    <phoneticPr fontId="3"/>
  </si>
  <si>
    <t>就労支援について</t>
    <phoneticPr fontId="3"/>
  </si>
  <si>
    <t>NA</t>
    <phoneticPr fontId="3"/>
  </si>
  <si>
    <t>指標設定なし（着実に検討を進めること）</t>
  </si>
  <si>
    <t>アウトプット指標</t>
    <phoneticPr fontId="3"/>
  </si>
  <si>
    <t>がん相談支援センターにおける就労に関する相談件数</t>
    <rPh sb="2" eb="6">
      <t>ソウダンシエン</t>
    </rPh>
    <rPh sb="14" eb="16">
      <t>シュウロウ</t>
    </rPh>
    <rPh sb="17" eb="18">
      <t>カン</t>
    </rPh>
    <rPh sb="20" eb="22">
      <t>ソウダン</t>
    </rPh>
    <rPh sb="22" eb="24">
      <t>ケンスウ</t>
    </rPh>
    <phoneticPr fontId="1"/>
  </si>
  <si>
    <t>27,112件</t>
    <rPh sb="6" eb="7">
      <t>ケン</t>
    </rPh>
    <phoneticPr fontId="1"/>
  </si>
  <si>
    <t>都道府県がん診療連携拠点病院、 地域がん診療連携拠点病院、 特定領域がん診療連携拠点病院、地域がん診療病院から提出された令和４年度がん診療連携拠点病院現況報告における、 がん相談支援センターの「社会生活（仕事・就労）」の相談件数を合計した。</t>
    <rPh sb="97" eb="99">
      <t>シャカイ</t>
    </rPh>
    <rPh sb="99" eb="101">
      <t>セイカツ</t>
    </rPh>
    <rPh sb="102" eb="104">
      <t>シゴト</t>
    </rPh>
    <rPh sb="105" eb="107">
      <t>シュウロウ</t>
    </rPh>
    <rPh sb="110" eb="112">
      <t>ソウダン</t>
    </rPh>
    <rPh sb="112" eb="114">
      <t>ケンスウ</t>
    </rPh>
    <phoneticPr fontId="1"/>
  </si>
  <si>
    <t>療養・就労両立支援指導料（初回）,療養・就労両立支援指導料（２回目以降）, 療養・就労両立支援指導料（初回）（情報通信機器）, 療養・就労両立支援指導料（２回目以降）（情報通信機器）合算</t>
    <rPh sb="91" eb="93">
      <t>ガッサン</t>
    </rPh>
    <phoneticPr fontId="76"/>
  </si>
  <si>
    <t>算定回数 677
患者数 467</t>
    <rPh sb="0" eb="2">
      <t>サンテイ</t>
    </rPh>
    <rPh sb="2" eb="4">
      <t>カイスウ</t>
    </rPh>
    <rPh sb="9" eb="12">
      <t>カンジャスウ</t>
    </rPh>
    <phoneticPr fontId="1"/>
  </si>
  <si>
    <t>NDB準備中。がん患者の定義。</t>
    <phoneticPr fontId="3"/>
  </si>
  <si>
    <t>がん診療連携拠点病院等における就労の専門家による相談会の回数</t>
  </si>
  <si>
    <t>5342回</t>
    <rPh sb="4" eb="5">
      <t>カイ</t>
    </rPh>
    <phoneticPr fontId="1"/>
  </si>
  <si>
    <t>都道府県がん診療連携拠点病院、 地域がん診療連携拠点病院、 特定領域がん診療連携拠点病院、地域がん診療病院から提出される、がん診療連携拠点病院現況報告における、「就労に関する連携協力体制」のうち「専門家による相談会の開催回数」を合計する。</t>
  </si>
  <si>
    <t>令和５年10月末報告期限である令和５年度現況報告書で回数を問う設問に変更したため（従来は開催周期を問うていた）。令和６年３月頃に確定データを集計予定。</t>
  </si>
  <si>
    <t>がん診療連携拠点病院等（456施設）</t>
    <rPh sb="2" eb="4">
      <t>シンリョウ</t>
    </rPh>
    <rPh sb="4" eb="6">
      <t>レンケイ</t>
    </rPh>
    <rPh sb="6" eb="8">
      <t>キョテン</t>
    </rPh>
    <rPh sb="8" eb="10">
      <t>ビョウイン</t>
    </rPh>
    <rPh sb="10" eb="11">
      <t>トウ</t>
    </rPh>
    <phoneticPr fontId="1"/>
  </si>
  <si>
    <t>ハローワークと連携した就職支援をおこなっているがん診療連携拠点病院等（235施設）</t>
    <rPh sb="25" eb="27">
      <t>シンリョウ</t>
    </rPh>
    <rPh sb="27" eb="29">
      <t>レンケイ</t>
    </rPh>
    <rPh sb="29" eb="31">
      <t>キョテン</t>
    </rPh>
    <rPh sb="33" eb="34">
      <t>トウ</t>
    </rPh>
    <rPh sb="38" eb="40">
      <t>シセツ</t>
    </rPh>
    <phoneticPr fontId="1"/>
  </si>
  <si>
    <t>対象（分母）は令和５年４月１日時点でがん診療連携拠点病院等に指定されている456病院とし、このうちハローワークと協定締結等により連携状態にある拠点病院等の割合を指標とした。</t>
    <rPh sb="0" eb="2">
      <t>タイショウ</t>
    </rPh>
    <rPh sb="3" eb="5">
      <t>ブンボ</t>
    </rPh>
    <rPh sb="7" eb="9">
      <t>レイワ</t>
    </rPh>
    <rPh sb="10" eb="11">
      <t>ネン</t>
    </rPh>
    <rPh sb="12" eb="13">
      <t>ツキ</t>
    </rPh>
    <rPh sb="14" eb="15">
      <t>ニチ</t>
    </rPh>
    <rPh sb="15" eb="17">
      <t>ジテン</t>
    </rPh>
    <rPh sb="30" eb="32">
      <t>シテイ</t>
    </rPh>
    <rPh sb="40" eb="42">
      <t>ビョウイン</t>
    </rPh>
    <rPh sb="56" eb="58">
      <t>キョウテイ</t>
    </rPh>
    <rPh sb="58" eb="60">
      <t>テイケツ</t>
    </rPh>
    <rPh sb="60" eb="61">
      <t>トウ</t>
    </rPh>
    <rPh sb="64" eb="66">
      <t>レンケイ</t>
    </rPh>
    <rPh sb="66" eb="68">
      <t>ジョウタイ</t>
    </rPh>
    <rPh sb="71" eb="73">
      <t>キョテン</t>
    </rPh>
    <rPh sb="73" eb="75">
      <t>ビョウイン</t>
    </rPh>
    <rPh sb="75" eb="76">
      <t>トウ</t>
    </rPh>
    <rPh sb="77" eb="79">
      <t>ワリアイ</t>
    </rPh>
    <rPh sb="80" eb="82">
      <t>シヒョウ</t>
    </rPh>
    <phoneticPr fontId="1"/>
  </si>
  <si>
    <t>第３期がん対策推進基本計画ロジックモデルにおいては、「ハローワークと連携した就職支援をおこなっているがん診療連携拠点病院等」を指標としており、当該数値には必ずしも「がん診療連携拠点病院等」ではないが連携を行っている病院も含めて計上していた。</t>
    <rPh sb="63" eb="65">
      <t>シヒョウ</t>
    </rPh>
    <rPh sb="71" eb="73">
      <t>トウガイ</t>
    </rPh>
    <rPh sb="73" eb="75">
      <t>スウチ</t>
    </rPh>
    <rPh sb="77" eb="78">
      <t>カナラ</t>
    </rPh>
    <rPh sb="99" eb="101">
      <t>レンケイ</t>
    </rPh>
    <rPh sb="102" eb="103">
      <t>オコナ</t>
    </rPh>
    <rPh sb="107" eb="109">
      <t>ビョウイン</t>
    </rPh>
    <phoneticPr fontId="1"/>
  </si>
  <si>
    <t>長期療養者就職支援事業報告</t>
    <phoneticPr fontId="1"/>
  </si>
  <si>
    <t>就職による支援終了者数（がん等の悪性腫瘍）</t>
    <rPh sb="0" eb="2">
      <t>シュウショク</t>
    </rPh>
    <rPh sb="5" eb="7">
      <t>シエン</t>
    </rPh>
    <rPh sb="7" eb="10">
      <t>シュウリョウシャ</t>
    </rPh>
    <rPh sb="10" eb="11">
      <t>スウ</t>
    </rPh>
    <rPh sb="14" eb="15">
      <t>トウ</t>
    </rPh>
    <rPh sb="16" eb="18">
      <t>アクセイ</t>
    </rPh>
    <rPh sb="18" eb="20">
      <t>シュヨウ</t>
    </rPh>
    <phoneticPr fontId="1"/>
  </si>
  <si>
    <t>2,224人</t>
    <rPh sb="5" eb="6">
      <t>ニン</t>
    </rPh>
    <phoneticPr fontId="1"/>
  </si>
  <si>
    <t>ハローワークの長期療養者就職支援事業の新規対象者のうち、疾患が「がん等の悪性腫瘍」に該当する者とし、このうち就職による支援終了者を指標とした。</t>
    <rPh sb="19" eb="21">
      <t>シンキ</t>
    </rPh>
    <rPh sb="21" eb="24">
      <t>タイショウシャ</t>
    </rPh>
    <rPh sb="28" eb="30">
      <t>シッカン</t>
    </rPh>
    <rPh sb="34" eb="35">
      <t>トウ</t>
    </rPh>
    <rPh sb="36" eb="38">
      <t>アクセイ</t>
    </rPh>
    <rPh sb="38" eb="40">
      <t>シュヨウ</t>
    </rPh>
    <rPh sb="42" eb="44">
      <t>ガイトウ</t>
    </rPh>
    <rPh sb="46" eb="47">
      <t>モノ</t>
    </rPh>
    <rPh sb="54" eb="56">
      <t>シュウショク</t>
    </rPh>
    <rPh sb="59" eb="61">
      <t>シエン</t>
    </rPh>
    <rPh sb="61" eb="64">
      <t>シュウリョウシャ</t>
    </rPh>
    <rPh sb="65" eb="67">
      <t>シヒョウ</t>
    </rPh>
    <phoneticPr fontId="1"/>
  </si>
  <si>
    <t>「就職による支援終了者数」は、ハローワークの紹介以外の就職経路で就職した者の数も含む。</t>
    <rPh sb="11" eb="12">
      <t>スウ</t>
    </rPh>
    <rPh sb="22" eb="24">
      <t>ショウカイ</t>
    </rPh>
    <rPh sb="24" eb="26">
      <t>イガイ</t>
    </rPh>
    <rPh sb="27" eb="29">
      <t>シュウショク</t>
    </rPh>
    <rPh sb="29" eb="31">
      <t>ケイロ</t>
    </rPh>
    <rPh sb="32" eb="34">
      <t>シュウショク</t>
    </rPh>
    <rPh sb="36" eb="37">
      <t>モノ</t>
    </rPh>
    <rPh sb="38" eb="39">
      <t>カズ</t>
    </rPh>
    <rPh sb="40" eb="41">
      <t>フク</t>
    </rPh>
    <phoneticPr fontId="1"/>
  </si>
  <si>
    <t>事業報告（労働者健康安全機構）</t>
    <phoneticPr fontId="1"/>
  </si>
  <si>
    <t>労働基準局安全衛生部労働衛生課</t>
    <phoneticPr fontId="1"/>
  </si>
  <si>
    <t>労働者健康安全機構</t>
    <phoneticPr fontId="1"/>
  </si>
  <si>
    <t>両立支援コーディネーター基礎研修修了者数</t>
  </si>
  <si>
    <t>平成27年度から令和４年度まで</t>
    <phoneticPr fontId="3"/>
  </si>
  <si>
    <t>17,695人</t>
    <rPh sb="6" eb="7">
      <t>ニン</t>
    </rPh>
    <phoneticPr fontId="1"/>
  </si>
  <si>
    <t>令和４年度に独立行政法人労働者健康安全機構が実施した両立支援コーディネーター基礎研修を修了した者の数を指標とした。</t>
  </si>
  <si>
    <t>H30患者体験調査問24で「診断時、収入のある仕事をしていた」と回答したがん患者</t>
    <rPh sb="9" eb="10">
      <t>トイ</t>
    </rPh>
    <phoneticPr fontId="1"/>
  </si>
  <si>
    <t>問 28. 治療を始める前に就労の継続について、病院の医療スタッフから話がありましたか。「話があった」と回答した割合※回答項目は「あった」、「なかった」、「わからない」の３点。回答者のうち、「わからない」を除外して集計。</t>
    <rPh sb="56" eb="58">
      <t>ワリアイ</t>
    </rPh>
    <rPh sb="59" eb="61">
      <t>カイトウ</t>
    </rPh>
    <rPh sb="61" eb="63">
      <t>コウモク</t>
    </rPh>
    <rPh sb="86" eb="87">
      <t>テン</t>
    </rPh>
    <rPh sb="88" eb="90">
      <t>カイトウ</t>
    </rPh>
    <rPh sb="90" eb="91">
      <t>シャ</t>
    </rPh>
    <rPh sb="103" eb="105">
      <t>ジョガイ</t>
    </rPh>
    <rPh sb="107" eb="109">
      <t>シュウケイ</t>
    </rPh>
    <phoneticPr fontId="1"/>
  </si>
  <si>
    <t>H30患者体験調査問24.で「診断時、収入のある仕事をしていた」と回答したがん患者</t>
    <rPh sb="9" eb="10">
      <t>トイ</t>
    </rPh>
    <phoneticPr fontId="1"/>
  </si>
  <si>
    <t>問 29(1). がんと診断された時のお仕事について、がん治療のために以下のようなことがありましたか。「上記（休職・休業や退職・廃業）のようなことはなかった」と回答した人の割合</t>
    <phoneticPr fontId="1"/>
  </si>
  <si>
    <t>H30患者体験調査問29（1）で「退職・廃業した」と回答した人（無回答除外）</t>
    <phoneticPr fontId="1"/>
  </si>
  <si>
    <t>問29（3）「がんの疑いがあり診断が確定する前、がん診断直後、診断後、初回治療を待っている間」と回答した人の割合</t>
    <phoneticPr fontId="1"/>
  </si>
  <si>
    <t>H30患者体験調査問24で「診断時、収入のある仕事をしていた」と回答したがん患者</t>
    <phoneticPr fontId="1"/>
  </si>
  <si>
    <t>R5 問35. 治療と仕事を両立するために利用したものについて、お答えください。（当てはまるものすべてに○）いずれかの選択肢を選択あるいは「その他」に記載のある回答者。（＝「上記のものは何も利用していない」以外の回答の割合</t>
    <rPh sb="3" eb="4">
      <t>トイ</t>
    </rPh>
    <phoneticPr fontId="1"/>
  </si>
  <si>
    <t>H30患者体験調査問24で「診断時、収入のある仕事をしていた」と回答したがん患者</t>
    <phoneticPr fontId="3"/>
  </si>
  <si>
    <t>問 26. がんの治療中に、職場や仕事上の関係者から治療と仕事を両方続けられるような勤務上の配慮があった。 「とてもそう思う、ある程度そう思う」と回答した割合</t>
    <rPh sb="73" eb="75">
      <t>カイトウ</t>
    </rPh>
    <rPh sb="77" eb="79">
      <t>ワリアイ</t>
    </rPh>
    <phoneticPr fontId="1"/>
  </si>
  <si>
    <t>アピアランスケアについて</t>
    <phoneticPr fontId="3"/>
  </si>
  <si>
    <t>国立がん研究センターアピアランス支援センターからのデータ提供</t>
    <phoneticPr fontId="1"/>
  </si>
  <si>
    <t>国立がん研究センターアピアランス支援センター</t>
    <phoneticPr fontId="1"/>
  </si>
  <si>
    <t>アピアランスケア研修（e-learning）2023年度修了者数</t>
    <rPh sb="31" eb="32">
      <t>スウ</t>
    </rPh>
    <phoneticPr fontId="1"/>
  </si>
  <si>
    <t>アピアランスケアe-learning：879名
アピアランスケア応用編：35名</t>
    <phoneticPr fontId="1"/>
  </si>
  <si>
    <t>がん診療連携拠点病院等におけるアピアランスに関する相談件数</t>
    <rPh sb="2" eb="10">
      <t>シンリョウレンケイキョテンビョウイン</t>
    </rPh>
    <rPh sb="10" eb="11">
      <t>トウ</t>
    </rPh>
    <rPh sb="22" eb="23">
      <t>カン</t>
    </rPh>
    <rPh sb="25" eb="27">
      <t>ソウダン</t>
    </rPh>
    <rPh sb="27" eb="29">
      <t>ケンスウ</t>
    </rPh>
    <phoneticPr fontId="1"/>
  </si>
  <si>
    <t>83,684件</t>
    <rPh sb="6" eb="7">
      <t>ケン</t>
    </rPh>
    <phoneticPr fontId="1"/>
  </si>
  <si>
    <t>都道府県がん診療連携拠点病院、 地域がん診療連携拠点病院、 特定領域がん診療連携拠点病院、地域がん診療病院から提出された令和４年度がん診療連携拠点病院現況報告において、 がん相談支援センターにおける「アピアランスケア」の相談件数と「アピアランスケアに関する連携協力体制」のうち「相談・支援の件数（がん相談支援センターでの件数は除く）」を合計した。</t>
    <rPh sb="125" eb="126">
      <t>カン</t>
    </rPh>
    <rPh sb="128" eb="130">
      <t>レンケイ</t>
    </rPh>
    <rPh sb="130" eb="132">
      <t>キョウリョク</t>
    </rPh>
    <rPh sb="132" eb="134">
      <t>タイセイ</t>
    </rPh>
    <rPh sb="139" eb="141">
      <t>ソウダン</t>
    </rPh>
    <rPh sb="142" eb="144">
      <t>シエン</t>
    </rPh>
    <rPh sb="145" eb="147">
      <t>ケンスウ</t>
    </rPh>
    <rPh sb="150" eb="154">
      <t>ソウダンシエン</t>
    </rPh>
    <rPh sb="160" eb="162">
      <t>ケンスウ</t>
    </rPh>
    <rPh sb="163" eb="164">
      <t>ノゾ</t>
    </rPh>
    <phoneticPr fontId="1"/>
  </si>
  <si>
    <t>H30患者体験調査全回答者</t>
    <phoneticPr fontId="3"/>
  </si>
  <si>
    <t xml:space="preserve"> 問 22. がん治療による外見の変化(脱毛や皮膚障害などを含む）に関する悩みを誰かに相談で きましたか。「相談できた」と回答した割合</t>
    <phoneticPr fontId="3"/>
  </si>
  <si>
    <t>がん診断後の自殺対策について</t>
    <phoneticPr fontId="3"/>
  </si>
  <si>
    <t>171,779人</t>
    <rPh sb="7" eb="8">
      <t>ニン</t>
    </rPh>
    <phoneticPr fontId="1"/>
  </si>
  <si>
    <t>自殺リスクに関する研修を実施したがん診療連携拠点病院等（136施設）</t>
    <rPh sb="18" eb="27">
      <t>シンリョウレンケイキョテンビョウイントウ</t>
    </rPh>
    <rPh sb="31" eb="33">
      <t>シセツ</t>
    </rPh>
    <phoneticPr fontId="1"/>
  </si>
  <si>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「院内で自殺リスクに対する研修を開いている」の項目に「はい」と回答した医療機関とした。</t>
    <rPh sb="66" eb="68">
      <t>チイキ</t>
    </rPh>
    <rPh sb="70" eb="72">
      <t>シンリョウ</t>
    </rPh>
    <rPh sb="72" eb="74">
      <t>ビョウイン</t>
    </rPh>
    <rPh sb="138" eb="140">
      <t>インナイ</t>
    </rPh>
    <rPh sb="141" eb="143">
      <t>ジサツ</t>
    </rPh>
    <rPh sb="147" eb="148">
      <t>タイ</t>
    </rPh>
    <rPh sb="150" eb="152">
      <t>ケンシュウ</t>
    </rPh>
    <rPh sb="153" eb="154">
      <t>ヒラ</t>
    </rPh>
    <rPh sb="160" eb="162">
      <t>コウモク</t>
    </rPh>
    <phoneticPr fontId="1"/>
  </si>
  <si>
    <t>再掲</t>
    <rPh sb="0" eb="2">
      <t>サイケイ</t>
    </rPh>
    <phoneticPr fontId="4"/>
  </si>
  <si>
    <t>算定回数 143,280
患者数 141,386</t>
    <rPh sb="0" eb="2">
      <t>サンテイ</t>
    </rPh>
    <rPh sb="2" eb="4">
      <t>カイスウ</t>
    </rPh>
    <rPh sb="13" eb="16">
      <t>カンジャスウ</t>
    </rPh>
    <phoneticPr fontId="1"/>
  </si>
  <si>
    <t>がん患者指導管理料（心理的不安軽減のため面接）,がん患者指導管理料（心理的不安軽減のため面接・情報通信機器）合算</t>
    <rPh sb="54" eb="56">
      <t>ガッサン</t>
    </rPh>
    <phoneticPr fontId="76"/>
  </si>
  <si>
    <t>算定回数 197,679
患者数 114,774</t>
    <rPh sb="0" eb="2">
      <t>サンテイ</t>
    </rPh>
    <rPh sb="2" eb="4">
      <t>カイスウ</t>
    </rPh>
    <rPh sb="13" eb="16">
      <t>カンジャスウ</t>
    </rPh>
    <phoneticPr fontId="1"/>
  </si>
  <si>
    <t>実態把握の段階のため、指標設定無し（着実に検討を進めること）</t>
  </si>
  <si>
    <t xml:space="preserve">H30患者体験調査回答者全体（本人回答のみ） </t>
    <phoneticPr fontId="3"/>
  </si>
  <si>
    <t>問 35-6. 心のつらさがある時に、すぐに医療スタッフに相談できる。「とてもそう思う、ある程度そう思う」と回答した割合</t>
    <rPh sb="58" eb="60">
      <t>ワリアイ</t>
    </rPh>
    <phoneticPr fontId="1"/>
  </si>
  <si>
    <t>問 36-4. がんやがん治療に伴い、気持ちがつらい「ややそう思う、そう思う」と回答した割合</t>
    <rPh sb="44" eb="46">
      <t>ワリアイ</t>
    </rPh>
    <phoneticPr fontId="1"/>
  </si>
  <si>
    <t xml:space="preserve">24%
</t>
    <phoneticPr fontId="1"/>
  </si>
  <si>
    <t xml:space="preserve">34.7%
</t>
    <phoneticPr fontId="1"/>
  </si>
  <si>
    <t>その他の社会的な問題について</t>
    <phoneticPr fontId="3"/>
  </si>
  <si>
    <t>情報取得や意思疎通に配慮が必要な者に対するマニュアルを作成しているがん診療連携拠点病院等（179施設）</t>
    <rPh sb="35" eb="44">
      <t>シンリョウレンケイキョテンビョウイントウ</t>
    </rPh>
    <phoneticPr fontId="1"/>
  </si>
  <si>
    <t>対象 （分母） は、都道府県がん診療連携拠点病院、 地域がん診療連携拠点病院、 特定領域がん診療連携拠点病院、地域がん診療病院のいずれかに指定されている医療機関。 
算出法（分子）は、がん診療連携拠点病院現況報告において、 「情報取得や意思疎通に配慮が必要な者に対するマニュアルを作成している」の項目に「はい」と回答した医療機関とした。</t>
    <rPh sb="113" eb="115">
      <t>ジョウホウ</t>
    </rPh>
    <rPh sb="115" eb="117">
      <t>シュトク</t>
    </rPh>
    <rPh sb="118" eb="120">
      <t>イシ</t>
    </rPh>
    <rPh sb="120" eb="122">
      <t>ソツウ</t>
    </rPh>
    <rPh sb="123" eb="125">
      <t>ハイリョ</t>
    </rPh>
    <rPh sb="126" eb="128">
      <t>ヒツヨウ</t>
    </rPh>
    <rPh sb="129" eb="130">
      <t>モノ</t>
    </rPh>
    <rPh sb="131" eb="132">
      <t>タイ</t>
    </rPh>
    <rPh sb="140" eb="142">
      <t>サクセイ</t>
    </rPh>
    <phoneticPr fontId="1"/>
  </si>
  <si>
    <t>がん診療連携拠点病院等で実施した、地域を対象とした、がんに関するセミナー等の開催回数</t>
    <rPh sb="2" eb="11">
      <t>シンリョウレンケイキョテンビョウイントウ</t>
    </rPh>
    <rPh sb="12" eb="14">
      <t>ジッシ</t>
    </rPh>
    <rPh sb="17" eb="19">
      <t>チイキ</t>
    </rPh>
    <rPh sb="20" eb="22">
      <t>タイショウ</t>
    </rPh>
    <rPh sb="29" eb="30">
      <t>カン</t>
    </rPh>
    <rPh sb="36" eb="37">
      <t>トウ</t>
    </rPh>
    <rPh sb="38" eb="40">
      <t>カイサイ</t>
    </rPh>
    <rPh sb="40" eb="42">
      <t>カイスウ</t>
    </rPh>
    <phoneticPr fontId="1"/>
  </si>
  <si>
    <t>都道府県がん診療連携拠点病院、 地域がん診療連携拠点病院、 特定領域がん診療連携拠点病院、地域がん診療病院から提出される、がん診療連携拠点病院現況報告における、「地域を対象として実施した、がんに関するセミナー等の開催回数（総数）」を合計する。</t>
  </si>
  <si>
    <t>令和５年10月末報告期限である令和５年度現況報告書で新設された設問であるため。令和６年３月頃に確定データを集計予定。（再掲）</t>
  </si>
  <si>
    <t>H30患者体験調査回答者全体（本人回答のみ）</t>
    <phoneticPr fontId="1"/>
  </si>
  <si>
    <t>問 35-3. がんと診断されてから周囲に不必要に気を遣われていると感じる。 「とてもそう思う、ある程度そう思う」と回答した割合</t>
    <rPh sb="58" eb="60">
      <t>カイトウ</t>
    </rPh>
    <rPh sb="62" eb="64">
      <t>ワリアイ</t>
    </rPh>
    <phoneticPr fontId="1"/>
  </si>
  <si>
    <t xml:space="preserve">12.3％
</t>
    <phoneticPr fontId="1"/>
  </si>
  <si>
    <t>問 35-4. （家族以外の）周囲の人からがんに対する偏見を感じる。「とてもそう思う、ある程度そう思う」と回答した割合</t>
    <rPh sb="53" eb="55">
      <t>カイトウ</t>
    </rPh>
    <rPh sb="57" eb="59">
      <t>ワリアイ</t>
    </rPh>
    <phoneticPr fontId="1"/>
  </si>
  <si>
    <t xml:space="preserve">5.3％
</t>
    <phoneticPr fontId="1"/>
  </si>
  <si>
    <t xml:space="preserve">ライフステージに応じた療養環境への支援 </t>
    <phoneticPr fontId="3"/>
  </si>
  <si>
    <t>小児・AYA世代について</t>
    <phoneticPr fontId="3"/>
  </si>
  <si>
    <t xml:space="preserve">現況報告書（小児がん）　 </t>
    <rPh sb="6" eb="8">
      <t>ショウニ</t>
    </rPh>
    <phoneticPr fontId="1"/>
  </si>
  <si>
    <t>小児がん拠点病院等のがん相談支援センターにおける、小児・AYA世代のがん患者の発育及び療養上の相談への対応・支援のうち、教育に関する相談件数</t>
    <rPh sb="0" eb="2">
      <t>ショウニ</t>
    </rPh>
    <rPh sb="4" eb="6">
      <t>キョテン</t>
    </rPh>
    <rPh sb="6" eb="8">
      <t>ビョウイン</t>
    </rPh>
    <rPh sb="8" eb="9">
      <t>トウ</t>
    </rPh>
    <rPh sb="12" eb="14">
      <t>ソウダン</t>
    </rPh>
    <rPh sb="14" eb="16">
      <t>シエン</t>
    </rPh>
    <rPh sb="25" eb="27">
      <t>ショウニ</t>
    </rPh>
    <rPh sb="31" eb="33">
      <t>セダイ</t>
    </rPh>
    <rPh sb="36" eb="38">
      <t>カンジャ</t>
    </rPh>
    <rPh sb="39" eb="41">
      <t>ハツイク</t>
    </rPh>
    <rPh sb="41" eb="42">
      <t>オヨ</t>
    </rPh>
    <rPh sb="43" eb="45">
      <t>リョウヨウ</t>
    </rPh>
    <rPh sb="45" eb="46">
      <t>ジョウ</t>
    </rPh>
    <rPh sb="47" eb="49">
      <t>ソウダン</t>
    </rPh>
    <rPh sb="51" eb="53">
      <t>タイオウ</t>
    </rPh>
    <rPh sb="54" eb="56">
      <t>シエン</t>
    </rPh>
    <rPh sb="60" eb="62">
      <t>キョウイク</t>
    </rPh>
    <rPh sb="63" eb="64">
      <t>カン</t>
    </rPh>
    <rPh sb="66" eb="68">
      <t>ソウダン</t>
    </rPh>
    <rPh sb="68" eb="70">
      <t>ケンスウ</t>
    </rPh>
    <phoneticPr fontId="1"/>
  </si>
  <si>
    <t>2232件</t>
    <rPh sb="4" eb="5">
      <t>ケン</t>
    </rPh>
    <phoneticPr fontId="1"/>
  </si>
  <si>
    <t>小児がん拠点病院、小児がん連携病院から提出される小児がん拠点病院現況報告において、「小児・AYA世代のがん患者の発育及び療養上の相談に対応し支援している。」のうち、「上記教育に関する相談件数のうち、患者が相談時に20歳未満の相談件数」を合計する。</t>
  </si>
  <si>
    <t>令和５年10月末報告期限である令和５年度現況報告書（小児がん）で新設された設問であるため。令和６年３月頃に確定データを集計予定。</t>
  </si>
  <si>
    <t>国立がん研究センターによる「がん相談支援センター相談員基礎研修」(1)(2)を受講後、国立成育医療研究センターが実施する「小児がん相談員専門研修」を修了し、小児がん拠点病院等に配置されている者</t>
  </si>
  <si>
    <t>230人</t>
    <rPh sb="3" eb="4">
      <t>ニン</t>
    </rPh>
    <phoneticPr fontId="1"/>
  </si>
  <si>
    <t>小児がん拠点病院、小児がん連携病院から提出された令和４年度小児がん拠点病院現況報告において、「がん相談支援センターの体制、相談件数と相談支援内容」に記載された相談員のうち、「基礎研修（２）」と「小児がん相談員専門研修」のいずれも受講している者の人数を合計した。</t>
    <rPh sb="49" eb="53">
      <t>ソウダンシエン</t>
    </rPh>
    <rPh sb="58" eb="60">
      <t>タイセイ</t>
    </rPh>
    <rPh sb="61" eb="63">
      <t>ソウダン</t>
    </rPh>
    <rPh sb="63" eb="65">
      <t>ケンスウ</t>
    </rPh>
    <rPh sb="66" eb="68">
      <t>ソウダン</t>
    </rPh>
    <rPh sb="68" eb="70">
      <t>シエン</t>
    </rPh>
    <rPh sb="70" eb="72">
      <t>ナイヨウ</t>
    </rPh>
    <rPh sb="74" eb="76">
      <t>キサイ</t>
    </rPh>
    <rPh sb="79" eb="82">
      <t>ソウダンイン</t>
    </rPh>
    <rPh sb="87" eb="89">
      <t>キソ</t>
    </rPh>
    <rPh sb="89" eb="91">
      <t>ケンシュウ</t>
    </rPh>
    <rPh sb="97" eb="99">
      <t>ショウニ</t>
    </rPh>
    <rPh sb="101" eb="104">
      <t>ソウダンイン</t>
    </rPh>
    <rPh sb="104" eb="106">
      <t>センモン</t>
    </rPh>
    <rPh sb="106" eb="108">
      <t>ケンシュウ</t>
    </rPh>
    <rPh sb="114" eb="116">
      <t>ジュコウ</t>
    </rPh>
    <rPh sb="120" eb="121">
      <t>モノ</t>
    </rPh>
    <rPh sb="122" eb="124">
      <t>ニンズウ</t>
    </rPh>
    <rPh sb="125" eb="127">
      <t>ゴウケイ</t>
    </rPh>
    <phoneticPr fontId="1"/>
  </si>
  <si>
    <t>当該研修を修了してがん相談支援センターに配置されている人数であり、専従や専任などの配置状況は問わない。</t>
    <rPh sb="0" eb="2">
      <t>トウガイ</t>
    </rPh>
    <rPh sb="2" eb="4">
      <t>ケンシュウ</t>
    </rPh>
    <rPh sb="5" eb="7">
      <t>シュウリョウ</t>
    </rPh>
    <rPh sb="11" eb="13">
      <t>ソウダン</t>
    </rPh>
    <rPh sb="13" eb="15">
      <t>シエン</t>
    </rPh>
    <rPh sb="20" eb="22">
      <t>ハイチ</t>
    </rPh>
    <rPh sb="27" eb="29">
      <t>ニンズウ</t>
    </rPh>
    <rPh sb="33" eb="35">
      <t>センジュウ</t>
    </rPh>
    <rPh sb="36" eb="38">
      <t>センニン</t>
    </rPh>
    <rPh sb="41" eb="43">
      <t>ハイチ</t>
    </rPh>
    <rPh sb="43" eb="45">
      <t>ジョウキョウ</t>
    </rPh>
    <rPh sb="46" eb="47">
      <t>ト</t>
    </rPh>
    <phoneticPr fontId="1"/>
  </si>
  <si>
    <t>小児・AYA世代の長期フォロ-アップ体制整備事業事業報告</t>
    <phoneticPr fontId="1"/>
  </si>
  <si>
    <t>令和４年度（まで）</t>
    <rPh sb="0" eb="2">
      <t>レイワ</t>
    </rPh>
    <rPh sb="4" eb="5">
      <t>ド</t>
    </rPh>
    <phoneticPr fontId="3"/>
  </si>
  <si>
    <t>250人（累計 1,196人）</t>
    <rPh sb="3" eb="4">
      <t>ニン</t>
    </rPh>
    <rPh sb="13" eb="14">
      <t>ニン</t>
    </rPh>
    <phoneticPr fontId="3"/>
  </si>
  <si>
    <t>小児・AYA世代のがんの長期フォローアップに関する研修会ならびに同研修アドバンス研修の参加者の合計。累計は平成30年度から令和4年度。</t>
  </si>
  <si>
    <t>長期フォローアップ外来を設置している小児がん拠点病院等</t>
    <rPh sb="12" eb="14">
      <t>セッチ</t>
    </rPh>
    <phoneticPr fontId="3"/>
  </si>
  <si>
    <t>小児がん拠点病院、小児がん連携病院から提出された令和４年度小児がん拠点病院現況報告において、 「長期フォローアップ外来（小児がん経験者の健康管理、晩期合併症の予防、疾病の早期発見・早期治療のための外来）を開設している」の項目に「はい」と回答をした医療機関とした。</t>
    <rPh sb="0" eb="2">
      <t>ショウニ</t>
    </rPh>
    <rPh sb="4" eb="6">
      <t>キョテン</t>
    </rPh>
    <rPh sb="6" eb="8">
      <t>ビョウイン</t>
    </rPh>
    <rPh sb="9" eb="11">
      <t>ショウニ</t>
    </rPh>
    <rPh sb="13" eb="15">
      <t>レンケイ</t>
    </rPh>
    <rPh sb="15" eb="17">
      <t>ビョウイン</t>
    </rPh>
    <rPh sb="19" eb="21">
      <t>テイシュツ</t>
    </rPh>
    <rPh sb="29" eb="31">
      <t>ショウニ</t>
    </rPh>
    <rPh sb="33" eb="35">
      <t>キョテン</t>
    </rPh>
    <rPh sb="35" eb="37">
      <t>ビョウイン</t>
    </rPh>
    <rPh sb="48" eb="50">
      <t>チョウキ</t>
    </rPh>
    <rPh sb="57" eb="59">
      <t>ガイライ</t>
    </rPh>
    <rPh sb="60" eb="62">
      <t>ショウニ</t>
    </rPh>
    <rPh sb="64" eb="67">
      <t>ケイケンシャ</t>
    </rPh>
    <rPh sb="68" eb="70">
      <t>ケンコウ</t>
    </rPh>
    <rPh sb="70" eb="72">
      <t>カンリ</t>
    </rPh>
    <rPh sb="73" eb="75">
      <t>バンキ</t>
    </rPh>
    <rPh sb="75" eb="78">
      <t>ガッペイショウ</t>
    </rPh>
    <rPh sb="79" eb="81">
      <t>ヨボウ</t>
    </rPh>
    <rPh sb="82" eb="84">
      <t>シッペイ</t>
    </rPh>
    <rPh sb="85" eb="87">
      <t>ソウキ</t>
    </rPh>
    <rPh sb="87" eb="89">
      <t>ハッケン</t>
    </rPh>
    <rPh sb="90" eb="92">
      <t>ソウキ</t>
    </rPh>
    <rPh sb="92" eb="94">
      <t>チリョウ</t>
    </rPh>
    <rPh sb="98" eb="100">
      <t>ガイライ</t>
    </rPh>
    <rPh sb="102" eb="104">
      <t>カイセツ</t>
    </rPh>
    <rPh sb="110" eb="112">
      <t>コウモク</t>
    </rPh>
    <phoneticPr fontId="1"/>
  </si>
  <si>
    <t>現況報告書（小児がん）　</t>
    <rPh sb="6" eb="8">
      <t>ショウニ</t>
    </rPh>
    <phoneticPr fontId="1"/>
  </si>
  <si>
    <t>99件</t>
    <rPh sb="2" eb="3">
      <t>ケン</t>
    </rPh>
    <phoneticPr fontId="1"/>
  </si>
  <si>
    <t>小児がん拠点病院、小児がん連携病院から提出される小児がん拠点病院現況報告において、「小児・AYA世代のがん患者の発育及び療養上の相談に対応し支援している。」のうち、「上記就労に関する相談件数のうち、患者が相談時に20歳未満の相談件数」を合計する。</t>
  </si>
  <si>
    <t>78団体</t>
    <rPh sb="2" eb="4">
      <t>ダンタイ</t>
    </rPh>
    <phoneticPr fontId="1"/>
  </si>
  <si>
    <t>小児がん拠点病院から提出される小児がん拠点病院現況報告において、「自施設と連携している、小児がんに関する患者団体の数」を合計する。</t>
  </si>
  <si>
    <t>あり方の検討の段階のため、指標設定無し（着実に検討を進めること）</t>
  </si>
  <si>
    <t>問 37. 治療を始める前に教育の支援等について、病院の医療スタッフから話がありましたか。「あった」と回答した人の割合</t>
    <phoneticPr fontId="1"/>
  </si>
  <si>
    <t>がん治療のため転校・休学・退学したと回答した人のうち、患者の治療中に何らかの就学支援制度を利用したと回答した人の割合</t>
    <phoneticPr fontId="3"/>
  </si>
  <si>
    <t xml:space="preserve">R1小児患者体験調査問 35. で診断された時就学していたと回答し、問 36(1) 教育について、がん治療のために学校を「転校；休学；退学；その他」の回答を選択した人 </t>
    <rPh sb="57" eb="59">
      <t>ガッコウ</t>
    </rPh>
    <phoneticPr fontId="1"/>
  </si>
  <si>
    <t>問 36(2). 転校・休学・退学した方にお尋ねします。治療中に利用したものについてお答えください(当てはまるものすべてに○)。回答選択肢：{原籍校の教員が病院や自宅等にきて授業を受けた；病院内等に設置された特別支援学級(病室への訪問を含む)で授業を受けた；ICT 機器などを活用し、遠隔で授業を受けた；学習支援員やボランティアによる支援等で対面での学習支援を受けた；原籍校で録画された授業の視聴や原籍校からの課題や補習を受けた；家庭教師などを病院へ派遣し、学習した} の何らかの回答を選択した人の割合</t>
    <rPh sb="243" eb="245">
      <t>センタク</t>
    </rPh>
    <phoneticPr fontId="1"/>
  </si>
  <si>
    <t>治療中に学校や教育関係者から治療と教育の両立に関する支援を受けた家族の割合</t>
    <phoneticPr fontId="3"/>
  </si>
  <si>
    <t xml:space="preserve">問 39. 患者さんの治療中に、学校や教育関係者から治療と教育を両方続けられるような配慮があった。「とてもそう思う、ある程度そう思う」と回答した人の割合 </t>
    <phoneticPr fontId="1"/>
  </si>
  <si>
    <t>問 44. 長期フォローアップについて、知っていますか。「よく知っている、ある程度知っている」と回答した人の割合</t>
    <phoneticPr fontId="1"/>
  </si>
  <si>
    <t>H30患者体験調査40 歳未満の回答者問26「診断時、収入のある仕事をしていた」と回答したがん患者</t>
    <rPh sb="19" eb="20">
      <t>トイ</t>
    </rPh>
    <phoneticPr fontId="1"/>
  </si>
  <si>
    <t>問 28. 治療を始める前に就労の継続について、病院の医療スタッフから話がありましたか。「あった」と回答した割合</t>
    <rPh sb="50" eb="52">
      <t>カイトウ</t>
    </rPh>
    <rPh sb="54" eb="56">
      <t>ワリアイ</t>
    </rPh>
    <phoneticPr fontId="1"/>
  </si>
  <si>
    <t>R1小児患者体験調査問6で「治療した」と回答した人</t>
    <rPh sb="2" eb="4">
      <t>ショウニ</t>
    </rPh>
    <rPh sb="4" eb="6">
      <t>カンジャ</t>
    </rPh>
    <rPh sb="6" eb="8">
      <t>タイケン</t>
    </rPh>
    <rPh sb="8" eb="10">
      <t>チョウサ</t>
    </rPh>
    <rPh sb="10" eb="11">
      <t>トイ</t>
    </rPh>
    <rPh sb="14" eb="16">
      <t>チリョウ</t>
    </rPh>
    <rPh sb="20" eb="22">
      <t>カイトウ</t>
    </rPh>
    <rPh sb="24" eb="25">
      <t>ヒト</t>
    </rPh>
    <phoneticPr fontId="1"/>
  </si>
  <si>
    <t>問 20-5. つらい症状にはすみやかに対応してくれた。
「とてもそう思う、ある程度そう思う」と回答した割合</t>
    <rPh sb="48" eb="50">
      <t>カイトウ</t>
    </rPh>
    <rPh sb="52" eb="54">
      <t>ワリアイ</t>
    </rPh>
    <phoneticPr fontId="1"/>
  </si>
  <si>
    <t>高齢者について</t>
    <phoneticPr fontId="3"/>
  </si>
  <si>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当該がん医療圏において、地域の医療機関や在宅療養支援診療所等の医療・介護従事者とがんに関する医療提供体制や社会的支援、緩和ケアについて情報を共有し、役割分担や支援等について検討する場を年１回以上設けている」の項目に「はい」と回答した医療機関とした。</t>
  </si>
  <si>
    <t>拠点・共生</t>
    <rPh sb="3" eb="5">
      <t>キョウセイ</t>
    </rPh>
    <phoneticPr fontId="1"/>
  </si>
  <si>
    <t>介護支援等連携指導料</t>
  </si>
  <si>
    <t>算定回数 82,935
患者数 66,661</t>
    <rPh sb="0" eb="2">
      <t>サンテイ</t>
    </rPh>
    <rPh sb="2" eb="4">
      <t>カイスウ</t>
    </rPh>
    <rPh sb="12" eb="15">
      <t>カンジャスウ</t>
    </rPh>
    <phoneticPr fontId="1"/>
  </si>
  <si>
    <t>退院時共同指導料１（在宅療養支援診療所）</t>
  </si>
  <si>
    <t>算定回数 12,374
患者数 12,053</t>
    <rPh sb="0" eb="2">
      <t>サンテイ</t>
    </rPh>
    <rPh sb="2" eb="4">
      <t>カイスウ</t>
    </rPh>
    <rPh sb="12" eb="15">
      <t>カンジャスウ</t>
    </rPh>
    <phoneticPr fontId="1"/>
  </si>
  <si>
    <t>あり方・施策の検討段階のため、指標無し（着実に検討を進めること）</t>
  </si>
  <si>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「意思決定能力を含む機能評価を行い、各種ガイドラインに沿って、個別の状況を踏まえた対応をしている」の項目に「はい」と回答した医療機関とした。</t>
  </si>
  <si>
    <t>問33a. 介護をしたことで、全体的に負担感が大きかった，回答選択肢「5 ややそう思う～7 とてもそう思う」と回答した割合</t>
    <rPh sb="6" eb="8">
      <t>カイゴ</t>
    </rPh>
    <rPh sb="15" eb="18">
      <t>ゼンタイテキ</t>
    </rPh>
    <rPh sb="19" eb="22">
      <t>フタンカン</t>
    </rPh>
    <rPh sb="23" eb="24">
      <t>オオ</t>
    </rPh>
    <rPh sb="29" eb="34">
      <t>カイトウセンタクシ</t>
    </rPh>
    <rPh sb="41" eb="42">
      <t>オモ</t>
    </rPh>
    <rPh sb="51" eb="52">
      <t>オモ</t>
    </rPh>
    <rPh sb="55" eb="57">
      <t>カイトウ</t>
    </rPh>
    <rPh sb="59" eb="61">
      <t>ワリアイ</t>
    </rPh>
    <phoneticPr fontId="1"/>
  </si>
  <si>
    <t>４. これらを支える基盤の整備</t>
    <phoneticPr fontId="3"/>
  </si>
  <si>
    <t>全ゲノム解析等の新たな技術を含む更なるがん研究の推進</t>
    <phoneticPr fontId="3"/>
  </si>
  <si>
    <t>戦略を検討するものであるので指標設定無し　※次期「がん研究10か年戦略」を令和５年度中に策定</t>
  </si>
  <si>
    <t>AMED</t>
    <phoneticPr fontId="1"/>
  </si>
  <si>
    <t>AMED</t>
    <phoneticPr fontId="3"/>
  </si>
  <si>
    <t>国立研究開発法人 日本医療研究開発機構（AMED）の「革新的がん医療実用化研究事業」の事後評価</t>
    <rPh sb="0" eb="2">
      <t>コクリツ</t>
    </rPh>
    <rPh sb="2" eb="4">
      <t>ケンキュウ</t>
    </rPh>
    <rPh sb="4" eb="6">
      <t>カイハツ</t>
    </rPh>
    <rPh sb="6" eb="8">
      <t>ホウジン</t>
    </rPh>
    <rPh sb="9" eb="11">
      <t>ニホン</t>
    </rPh>
    <rPh sb="11" eb="13">
      <t>イリョウ</t>
    </rPh>
    <rPh sb="13" eb="15">
      <t>ケンキュウ</t>
    </rPh>
    <rPh sb="15" eb="17">
      <t>カイハツ</t>
    </rPh>
    <rPh sb="17" eb="19">
      <t>キコウ</t>
    </rPh>
    <rPh sb="27" eb="30">
      <t>カクシンテキ</t>
    </rPh>
    <rPh sb="32" eb="34">
      <t>イリョウ</t>
    </rPh>
    <rPh sb="34" eb="37">
      <t>ジツヨウカ</t>
    </rPh>
    <rPh sb="37" eb="39">
      <t>ケンキュウ</t>
    </rPh>
    <rPh sb="39" eb="41">
      <t>ジギョウ</t>
    </rPh>
    <rPh sb="43" eb="45">
      <t>ジゴ</t>
    </rPh>
    <rPh sb="45" eb="47">
      <t>ヒョウカ</t>
    </rPh>
    <phoneticPr fontId="1"/>
  </si>
  <si>
    <t>大変優れている（計画を超えて大変進捗）：5課題
優れている（計画を超えて進捗）：47課題
良い（計画どおり進捗）：50課題
やや良い（計画どおりに進捗していない部分があるが、概ね計画どおりに進捗）：14課題
良いとも悪いともいえない（計画どおりに進捗していない部分がある）：3課題</t>
  </si>
  <si>
    <t>AMED革新がん事業事後評価
https://www.amed.go.jp/program/list/15/01/010_R4jigo.html
令和3年度に終了した9課題及び令和4年度末に終了予定となっている110課題（計119課題）が対象
（領域別内訳数は、領域1は20課題、領域2は15課題、領域3は15課題、領域4は13課題、領域5は23課題、領域6は33課題）</t>
    <rPh sb="4" eb="6">
      <t>カクシン</t>
    </rPh>
    <rPh sb="8" eb="10">
      <t>ジギョウ</t>
    </rPh>
    <rPh sb="10" eb="12">
      <t>ジゴ</t>
    </rPh>
    <rPh sb="12" eb="14">
      <t>ヒョウカ</t>
    </rPh>
    <rPh sb="120" eb="122">
      <t>タイショウ</t>
    </rPh>
    <phoneticPr fontId="1"/>
  </si>
  <si>
    <t>研究</t>
    <rPh sb="0" eb="2">
      <t>ケンキュウ</t>
    </rPh>
    <phoneticPr fontId="1"/>
  </si>
  <si>
    <t xml:space="preserve">jRCT、AMED			</t>
    <phoneticPr fontId="1"/>
  </si>
  <si>
    <t>AMEDの疾患領域「がん」の各事業の研究開発課題のうち、ゲノム変異にもとづくがんを対象とした研究課題の中で、日本臨床研究実施計画・研究概要公開システム（jRCT）に登録された臨床研究の数</t>
    <rPh sb="31" eb="33">
      <t>ヘンイ</t>
    </rPh>
    <rPh sb="41" eb="43">
      <t>タイショウ</t>
    </rPh>
    <rPh sb="46" eb="48">
      <t>ケンキュウ</t>
    </rPh>
    <rPh sb="48" eb="50">
      <t>カダイ</t>
    </rPh>
    <rPh sb="51" eb="52">
      <t>ナカ</t>
    </rPh>
    <rPh sb="54" eb="56">
      <t>ニホン</t>
    </rPh>
    <rPh sb="82" eb="84">
      <t>トウロク</t>
    </rPh>
    <rPh sb="87" eb="89">
      <t>リンショウ</t>
    </rPh>
    <rPh sb="89" eb="91">
      <t>ケンキュウ</t>
    </rPh>
    <rPh sb="92" eb="93">
      <t>カズ</t>
    </rPh>
    <phoneticPr fontId="1"/>
  </si>
  <si>
    <t>14件</t>
    <rPh sb="2" eb="3">
      <t>ケン</t>
    </rPh>
    <phoneticPr fontId="1"/>
  </si>
  <si>
    <r>
      <t>AMED疾患領域がんで令和４年度末の支援中課題で抽出
○研究計画書、班会議等を通して把握している内容
○プロトコール上の選択基準に記載された遺伝子変異
○領域３では研究代表者の判断
をもとに抽出。</t>
    </r>
    <r>
      <rPr>
        <strike/>
        <sz val="11"/>
        <rFont val="Meiryo UI"/>
        <family val="3"/>
        <charset val="128"/>
      </rPr>
      <t>結果的に革新がん事業のみ。</t>
    </r>
    <rPh sb="4" eb="6">
      <t>シッカン</t>
    </rPh>
    <rPh sb="6" eb="8">
      <t>リョウイキ</t>
    </rPh>
    <rPh sb="11" eb="13">
      <t>レイワ</t>
    </rPh>
    <rPh sb="24" eb="26">
      <t>チュウシュツ</t>
    </rPh>
    <phoneticPr fontId="1"/>
  </si>
  <si>
    <t>AMEDの疾患領域「がん」の各事業の研究開発課題のうち、日本臨床研究実施計画・研究概要公開システム（jRCT）に登録された臨床研究の数</t>
    <rPh sb="56" eb="58">
      <t>トウロク</t>
    </rPh>
    <rPh sb="61" eb="63">
      <t>リンショウ</t>
    </rPh>
    <rPh sb="63" eb="65">
      <t>ケンキュウ</t>
    </rPh>
    <rPh sb="66" eb="67">
      <t>スウ</t>
    </rPh>
    <phoneticPr fontId="1"/>
  </si>
  <si>
    <t>95件</t>
    <rPh sb="2" eb="3">
      <t>ケン</t>
    </rPh>
    <phoneticPr fontId="1"/>
  </si>
  <si>
    <t>AMED疾患領域がんで令和４年度末の支援中課題で抽出</t>
    <rPh sb="4" eb="6">
      <t>シッカン</t>
    </rPh>
    <rPh sb="6" eb="8">
      <t>リョウイキ</t>
    </rPh>
    <rPh sb="11" eb="13">
      <t>レイワ</t>
    </rPh>
    <rPh sb="24" eb="26">
      <t>チュウシュツ</t>
    </rPh>
    <phoneticPr fontId="1"/>
  </si>
  <si>
    <t>厚生労働科学研究がん対策推進総合研究事業の研究課題の当該事業の中間・事後評価の平均点数</t>
    <rPh sb="26" eb="28">
      <t>トウガイ</t>
    </rPh>
    <rPh sb="28" eb="30">
      <t>ジギョウ</t>
    </rPh>
    <rPh sb="31" eb="33">
      <t>チュウカン</t>
    </rPh>
    <rPh sb="34" eb="36">
      <t>ジゴ</t>
    </rPh>
    <rPh sb="36" eb="38">
      <t>ヒョウカ</t>
    </rPh>
    <rPh sb="39" eb="41">
      <t>ヘイキン</t>
    </rPh>
    <rPh sb="41" eb="43">
      <t>テンスウ</t>
    </rPh>
    <phoneticPr fontId="1"/>
  </si>
  <si>
    <t>13.5点</t>
    <rPh sb="4" eb="5">
      <t>テン</t>
    </rPh>
    <phoneticPr fontId="1"/>
  </si>
  <si>
    <t>がん対策推進総合研究事業の令和４年度中間・事後評価における総合評価点数の平均（20点満点）。令和４年度は中間評価11課題、事後評価39課題。</t>
    <rPh sb="2" eb="4">
      <t>タイサク</t>
    </rPh>
    <rPh sb="4" eb="6">
      <t>スイシン</t>
    </rPh>
    <rPh sb="6" eb="8">
      <t>ソウゴウ</t>
    </rPh>
    <rPh sb="8" eb="10">
      <t>ケンキュウ</t>
    </rPh>
    <rPh sb="10" eb="12">
      <t>ジギョウ</t>
    </rPh>
    <rPh sb="13" eb="15">
      <t>レイワ</t>
    </rPh>
    <rPh sb="16" eb="18">
      <t>ネンド</t>
    </rPh>
    <rPh sb="18" eb="20">
      <t>チュウカン</t>
    </rPh>
    <rPh sb="21" eb="23">
      <t>ジゴ</t>
    </rPh>
    <rPh sb="23" eb="25">
      <t>ヒョウカ</t>
    </rPh>
    <rPh sb="29" eb="31">
      <t>ソウゴウ</t>
    </rPh>
    <rPh sb="31" eb="33">
      <t>ヒョウカ</t>
    </rPh>
    <rPh sb="33" eb="35">
      <t>テンスウ</t>
    </rPh>
    <rPh sb="36" eb="38">
      <t>ヘイキン</t>
    </rPh>
    <rPh sb="41" eb="42">
      <t>テン</t>
    </rPh>
    <rPh sb="42" eb="44">
      <t>マンテン</t>
    </rPh>
    <rPh sb="46" eb="48">
      <t>レイワ</t>
    </rPh>
    <rPh sb="49" eb="51">
      <t>ネンド</t>
    </rPh>
    <rPh sb="52" eb="54">
      <t>チュウカン</t>
    </rPh>
    <rPh sb="54" eb="56">
      <t>ヒョウカ</t>
    </rPh>
    <rPh sb="58" eb="60">
      <t>カダイ</t>
    </rPh>
    <rPh sb="61" eb="63">
      <t>ジゴ</t>
    </rPh>
    <rPh sb="63" eb="65">
      <t>ヒョウカ</t>
    </rPh>
    <rPh sb="67" eb="69">
      <t>カダイ</t>
    </rPh>
    <phoneticPr fontId="1"/>
  </si>
  <si>
    <t>厚生労働科学研究がん対策推進総合研究事業の研究課題の当該事業の事後評価</t>
    <rPh sb="26" eb="28">
      <t>トウガイ</t>
    </rPh>
    <rPh sb="28" eb="30">
      <t>ジギョウ</t>
    </rPh>
    <rPh sb="31" eb="33">
      <t>ジゴ</t>
    </rPh>
    <rPh sb="33" eb="35">
      <t>ヒョウカ</t>
    </rPh>
    <phoneticPr fontId="1"/>
  </si>
  <si>
    <t>不十分な成果となった課題がなく、計画どおり順調な成果が得られた。</t>
  </si>
  <si>
    <t>がん対策推進総合研究事業において、研究事業の目的・目標の達成に向けて実施された各年度の研究課題について以下の４択。
・不十分な成果となった課題がなく、特筆すべき成果があるなど計画を上回る成果が得られた。
・不十分な成果となった課題がなく、計画どおり順調な成果が得られた。
・一部不十分な成果となった研究課題はあるものの、概ね計画どおり順調な成果が得られた。
・不十分な成果となった研究課題が多く、研究事業全体として不十分な成果であった。</t>
    <rPh sb="2" eb="4">
      <t>タイサク</t>
    </rPh>
    <rPh sb="4" eb="6">
      <t>スイシン</t>
    </rPh>
    <rPh sb="6" eb="8">
      <t>ソウゴウ</t>
    </rPh>
    <rPh sb="8" eb="10">
      <t>ケンキュウ</t>
    </rPh>
    <rPh sb="10" eb="12">
      <t>ジギョウ</t>
    </rPh>
    <rPh sb="17" eb="19">
      <t>ケンキュウ</t>
    </rPh>
    <rPh sb="19" eb="21">
      <t>ジギョウ</t>
    </rPh>
    <rPh sb="22" eb="24">
      <t>モクテキ</t>
    </rPh>
    <rPh sb="25" eb="27">
      <t>モクヒョウ</t>
    </rPh>
    <rPh sb="28" eb="30">
      <t>タッセイ</t>
    </rPh>
    <rPh sb="31" eb="32">
      <t>ム</t>
    </rPh>
    <rPh sb="34" eb="36">
      <t>ジッシ</t>
    </rPh>
    <rPh sb="39" eb="42">
      <t>カクネンド</t>
    </rPh>
    <rPh sb="43" eb="45">
      <t>ケンキュウ</t>
    </rPh>
    <rPh sb="45" eb="47">
      <t>カダイ</t>
    </rPh>
    <rPh sb="51" eb="53">
      <t>イカ</t>
    </rPh>
    <rPh sb="55" eb="56">
      <t>タク</t>
    </rPh>
    <phoneticPr fontId="1"/>
  </si>
  <si>
    <t>指標設定無し（着実に研究を推進すること）</t>
  </si>
  <si>
    <t>指定研究班
（厚労省がん課）</t>
    <rPh sb="0" eb="2">
      <t>シテイ</t>
    </rPh>
    <rPh sb="2" eb="4">
      <t>ケンキュウ</t>
    </rPh>
    <rPh sb="4" eb="5">
      <t>ハン</t>
    </rPh>
    <rPh sb="7" eb="10">
      <t>コウロウショウ</t>
    </rPh>
    <rPh sb="12" eb="13">
      <t>カ</t>
    </rPh>
    <phoneticPr fontId="3"/>
  </si>
  <si>
    <t>別添</t>
    <rPh sb="0" eb="2">
      <t>ベッテン</t>
    </rPh>
    <phoneticPr fontId="3"/>
  </si>
  <si>
    <t>小川としお先生、PRIMOに依頼してみる。</t>
    <phoneticPr fontId="3"/>
  </si>
  <si>
    <t>（定義未設定、指定研究班において定義について確認中）</t>
    <rPh sb="1" eb="3">
      <t>テイギ</t>
    </rPh>
    <rPh sb="3" eb="6">
      <t>ミセッテイ</t>
    </rPh>
    <rPh sb="7" eb="9">
      <t>シテイ</t>
    </rPh>
    <rPh sb="9" eb="12">
      <t>ケンキュウハン</t>
    </rPh>
    <rPh sb="16" eb="18">
      <t>テイギ</t>
    </rPh>
    <rPh sb="22" eb="24">
      <t>カクニン</t>
    </rPh>
    <rPh sb="24" eb="25">
      <t>ナカ</t>
    </rPh>
    <phoneticPr fontId="1"/>
  </si>
  <si>
    <t>定義は相談</t>
    <phoneticPr fontId="1"/>
  </si>
  <si>
    <t>AMEDの疾患領域「がん」の各事業の研究開発課題における、研究成果を活用した臨床試験・治験への移行数（対象年度のKPIとしての報告数）</t>
  </si>
  <si>
    <t>3件</t>
    <rPh sb="1" eb="2">
      <t>ケン</t>
    </rPh>
    <phoneticPr fontId="1"/>
  </si>
  <si>
    <t>AMED疾患領域がん
令和４年度各PJのKPIから抽出
PJ①：革新がん、次世代がん
PJ②：革新がん、医療機器における強靭化事業
PJ③：革新がん
PJ④：革新がん、医療介護健康データ利活用
（高度遠隔医療ネットワーク実用化研究事業）</t>
    <rPh sb="4" eb="6">
      <t>シッカン</t>
    </rPh>
    <rPh sb="6" eb="8">
      <t>リョウイキ</t>
    </rPh>
    <rPh sb="11" eb="13">
      <t>レイワ</t>
    </rPh>
    <rPh sb="14" eb="16">
      <t>ネンド</t>
    </rPh>
    <rPh sb="16" eb="17">
      <t>カク</t>
    </rPh>
    <rPh sb="25" eb="27">
      <t>チュウシュツ</t>
    </rPh>
    <rPh sb="32" eb="34">
      <t>カクシン</t>
    </rPh>
    <rPh sb="37" eb="40">
      <t>ジセダイ</t>
    </rPh>
    <rPh sb="47" eb="49">
      <t>カクシン</t>
    </rPh>
    <rPh sb="52" eb="54">
      <t>イリョウ</t>
    </rPh>
    <rPh sb="54" eb="56">
      <t>キキ</t>
    </rPh>
    <rPh sb="60" eb="62">
      <t>キョウジン</t>
    </rPh>
    <rPh sb="62" eb="63">
      <t>カ</t>
    </rPh>
    <rPh sb="63" eb="65">
      <t>ジギョウ</t>
    </rPh>
    <rPh sb="70" eb="72">
      <t>カクシン</t>
    </rPh>
    <phoneticPr fontId="1"/>
  </si>
  <si>
    <t>AMEDの疾患領域「がん」の各事業の研究開発課題における、研究成果を活用した薬事承認件数（新規・適応拡大）（医療機器含む）（対象年度のKPIとしての報告数）</t>
  </si>
  <si>
    <t>新規：0件　
適応拡大：0件</t>
    <rPh sb="0" eb="2">
      <t>シンキ</t>
    </rPh>
    <rPh sb="4" eb="5">
      <t>ケン</t>
    </rPh>
    <rPh sb="7" eb="9">
      <t>テキオウ</t>
    </rPh>
    <rPh sb="9" eb="11">
      <t>カクダイ</t>
    </rPh>
    <rPh sb="13" eb="14">
      <t>ケン</t>
    </rPh>
    <phoneticPr fontId="1"/>
  </si>
  <si>
    <t>AMEDの疾患領域「がん」の各事業の研究開発課題における、シーズの企業への導出件数（対象年度のKPIとしての報告数）</t>
  </si>
  <si>
    <t>14件</t>
  </si>
  <si>
    <t>AMED疾患領域がん
令和４年度各PJのKPIから抽出
PJ①：革新がん、次世代がん
PJ②：革新がん、医療機器における強靭化事業
PJ③：革新がん
PJ④：革新がん、医療介護健康データ利活用
（高度遠隔医療ネットワーク実用化研究事業）</t>
  </si>
  <si>
    <t>人材育成の強化</t>
    <phoneticPr fontId="3"/>
  </si>
  <si>
    <t>がん専門医療人材（がんプロフェッショナル）養成プラン「次世代のがんプロフェッショナル養成プラン」事業評価</t>
    <phoneticPr fontId="3"/>
  </si>
  <si>
    <t>文科省高等教育局医学教育課</t>
    <phoneticPr fontId="1"/>
  </si>
  <si>
    <t>本指標については、「がんプロフェッショナル養成推進委員会」において検討を行うため、「対象（分母）」、「算出法（分子）」、「指標の定義詳細」等は事業の進捗等に応じて今後決定される。
なお、評価については、中間評価を令和８年度、事後評価を令和11年度に行う予定である。</t>
    <phoneticPr fontId="1"/>
  </si>
  <si>
    <t>令和５年度から開始の事業であり、令和８年度に中間評価、令和１１年度に事後評価を実施予定</t>
    <phoneticPr fontId="1"/>
  </si>
  <si>
    <t>がん教育</t>
    <rPh sb="2" eb="4">
      <t>キョウイク</t>
    </rPh>
    <phoneticPr fontId="1"/>
  </si>
  <si>
    <t>がんのゲノム医療従事者研修事業（～R4）、現況報告書（ゲノム）</t>
    <phoneticPr fontId="1"/>
  </si>
  <si>
    <t>583人</t>
    <rPh sb="3" eb="4">
      <t>ニン</t>
    </rPh>
    <phoneticPr fontId="1"/>
  </si>
  <si>
    <t>令和４年度（まで）</t>
    <rPh sb="0" eb="2">
      <t>レイワ</t>
    </rPh>
    <rPh sb="3" eb="5">
      <t>ネンド</t>
    </rPh>
    <phoneticPr fontId="1"/>
  </si>
  <si>
    <t>文科省高等教育局医学教育課</t>
    <rPh sb="0" eb="3">
      <t>モンカショウ</t>
    </rPh>
    <rPh sb="3" eb="5">
      <t>コウトウ</t>
    </rPh>
    <rPh sb="5" eb="7">
      <t>キョウイク</t>
    </rPh>
    <rPh sb="7" eb="8">
      <t>キョク</t>
    </rPh>
    <rPh sb="8" eb="10">
      <t>イガク</t>
    </rPh>
    <rPh sb="10" eb="12">
      <t>キョウイク</t>
    </rPh>
    <rPh sb="12" eb="13">
      <t>カ</t>
    </rPh>
    <phoneticPr fontId="3"/>
  </si>
  <si>
    <t>全国公私立大学医学部において緩和医療に関する講座を設置していた大学の数</t>
    <rPh sb="34" eb="35">
      <t>カズ</t>
    </rPh>
    <phoneticPr fontId="1"/>
  </si>
  <si>
    <t>14大学</t>
  </si>
  <si>
    <t>事業における取組状況調査</t>
    <phoneticPr fontId="1"/>
  </si>
  <si>
    <t>「次世代のがんプロフェッショナル養成プラン」の選定大学における本事業の受入人数（実績値）</t>
  </si>
  <si>
    <t>1,820人（正規課程：427人、インテンシブコース：1,393人）</t>
    <rPh sb="5" eb="6">
      <t>ニン</t>
    </rPh>
    <rPh sb="7" eb="9">
      <t>セイキ</t>
    </rPh>
    <rPh sb="9" eb="11">
      <t>カテイ</t>
    </rPh>
    <rPh sb="15" eb="16">
      <t>ニン</t>
    </rPh>
    <rPh sb="32" eb="33">
      <t>ニン</t>
    </rPh>
    <phoneticPr fontId="1"/>
  </si>
  <si>
    <t>令和５年度に「次世代のがんプロフェッショナル養成プラン」での受講を開始した人数。</t>
    <rPh sb="0" eb="2">
      <t>レイワ</t>
    </rPh>
    <rPh sb="3" eb="4">
      <t>ネン</t>
    </rPh>
    <rPh sb="4" eb="5">
      <t>ド</t>
    </rPh>
    <rPh sb="30" eb="32">
      <t>ジュコウ</t>
    </rPh>
    <rPh sb="33" eb="35">
      <t>カイシ</t>
    </rPh>
    <rPh sb="37" eb="39">
      <t>ニンズウ</t>
    </rPh>
    <phoneticPr fontId="1"/>
  </si>
  <si>
    <t>令和6年5月集計予定</t>
  </si>
  <si>
    <t>今後、検討（人材の配置にについて、どのように評価を行うことが適切か、検討を行う。）</t>
  </si>
  <si>
    <t>指定研究班（厚労科研伊藤班とも要連携）</t>
    <rPh sb="0" eb="2">
      <t>シテイ</t>
    </rPh>
    <rPh sb="2" eb="5">
      <t>ケンキュウハン</t>
    </rPh>
    <rPh sb="10" eb="12">
      <t>イトウ</t>
    </rPh>
    <phoneticPr fontId="1"/>
  </si>
  <si>
    <t>がん教育及びがんに関する知識の普及啓発</t>
    <phoneticPr fontId="3"/>
  </si>
  <si>
    <t>がん教育の実施状況調査</t>
    <phoneticPr fontId="1"/>
  </si>
  <si>
    <t>文部科学省初等中等教育局健康教育・食育課</t>
    <rPh sb="0" eb="2">
      <t>モンブ</t>
    </rPh>
    <rPh sb="2" eb="5">
      <t>カガクショウ</t>
    </rPh>
    <rPh sb="5" eb="7">
      <t>ショトウ</t>
    </rPh>
    <rPh sb="7" eb="9">
      <t>チュウトウ</t>
    </rPh>
    <rPh sb="9" eb="11">
      <t>キョウイク</t>
    </rPh>
    <rPh sb="11" eb="12">
      <t>キョク</t>
    </rPh>
    <rPh sb="12" eb="14">
      <t>ケンコウ</t>
    </rPh>
    <rPh sb="14" eb="16">
      <t>キョウイク</t>
    </rPh>
    <rPh sb="17" eb="19">
      <t>ショクイク</t>
    </rPh>
    <rPh sb="19" eb="20">
      <t>カ</t>
    </rPh>
    <phoneticPr fontId="3"/>
  </si>
  <si>
    <t>調査に回答した国公私立の小学校、中学校、義務教育学校、高等学校、中等教育学校及び特別支援学校</t>
  </si>
  <si>
    <t>外部講師を活用してがん教育を実施した学校</t>
  </si>
  <si>
    <t>がん情報サービス「一般向け」のページ数
がん情報サービス「一般向け」のコンテンツ数</t>
    <rPh sb="2" eb="4">
      <t>ジョウホウ</t>
    </rPh>
    <rPh sb="9" eb="12">
      <t>イッパンム</t>
    </rPh>
    <rPh sb="18" eb="19">
      <t>スウ</t>
    </rPh>
    <rPh sb="22" eb="24">
      <t>ジョウホウ</t>
    </rPh>
    <rPh sb="29" eb="32">
      <t>イッパンム</t>
    </rPh>
    <rPh sb="40" eb="41">
      <t>スウ</t>
    </rPh>
    <phoneticPr fontId="1"/>
  </si>
  <si>
    <t>医療者向け、統計情報、目次、冊子等の分割情報、過去のお知らせを除く。</t>
    <rPh sb="0" eb="4">
      <t>イリョウシャム</t>
    </rPh>
    <rPh sb="6" eb="8">
      <t>トウケイ</t>
    </rPh>
    <rPh sb="8" eb="10">
      <t>ジョウホウ</t>
    </rPh>
    <rPh sb="11" eb="13">
      <t>モクジ</t>
    </rPh>
    <rPh sb="14" eb="17">
      <t>サッシトウ</t>
    </rPh>
    <rPh sb="18" eb="20">
      <t>ブンカツ</t>
    </rPh>
    <rPh sb="20" eb="22">
      <t>ジョウホウ</t>
    </rPh>
    <rPh sb="23" eb="25">
      <t>カコ</t>
    </rPh>
    <rPh sb="27" eb="28">
      <t>シ</t>
    </rPh>
    <rPh sb="31" eb="32">
      <t>ノゾ</t>
    </rPh>
    <phoneticPr fontId="1"/>
  </si>
  <si>
    <t>一般向けのページ数：1028ページ（うちHTML941ページ、PDF87コンテンツ）
一般向けのコンテンツ数：248コンテンツ</t>
    <rPh sb="0" eb="2">
      <t>イッパン</t>
    </rPh>
    <rPh sb="2" eb="3">
      <t>ム</t>
    </rPh>
    <rPh sb="8" eb="9">
      <t>スウ</t>
    </rPh>
    <rPh sb="43" eb="46">
      <t>イッパンム</t>
    </rPh>
    <rPh sb="53" eb="54">
      <t>スウ</t>
    </rPh>
    <phoneticPr fontId="1"/>
  </si>
  <si>
    <t>がん診療連携拠点病院等で実施した、地域を対象とした、がんに関するセミナー等の開催回数（総数）</t>
  </si>
  <si>
    <t>がん対策推進企業アクションに参加している企業・団体の数</t>
  </si>
  <si>
    <t>4,897社・団体</t>
  </si>
  <si>
    <t>がん教育・事務</t>
    <rPh sb="2" eb="4">
      <t>キョウイク</t>
    </rPh>
    <rPh sb="5" eb="7">
      <t>ジム</t>
    </rPh>
    <phoneticPr fontId="1"/>
  </si>
  <si>
    <t>文部科学省初等中等教育局健康教育・食育課</t>
    <rPh sb="0" eb="2">
      <t>モンブ</t>
    </rPh>
    <rPh sb="2" eb="5">
      <t>カガクショウ</t>
    </rPh>
    <phoneticPr fontId="3"/>
  </si>
  <si>
    <t>がん教育総合支援事業を受託した自治体において、がん教育の授業を受けた児童生徒</t>
  </si>
  <si>
    <t>授業後のアンケートで、「がんは誰もがかかる可能性のある病気である。」に対して「正しい」と回答した児童生徒</t>
  </si>
  <si>
    <t>文部科学省総合教育政策局健康教育・食育課</t>
  </si>
  <si>
    <t>がん教育総合支援事業事業成果報告書</t>
    <phoneticPr fontId="1"/>
  </si>
  <si>
    <t>授業後のアンケートで、「がん検診を受けられる年齢になったら、検診を受けようと思う。」に対して「そう思う」「どちらかといえばそう思う」と回答した児童生徒</t>
  </si>
  <si>
    <t>がん登録の利活用の推進</t>
    <phoneticPr fontId="3"/>
  </si>
  <si>
    <t>国立がん研究センターがん登録センター</t>
    <rPh sb="0" eb="2">
      <t>コクリツ</t>
    </rPh>
    <rPh sb="4" eb="6">
      <t>ケンキュウ</t>
    </rPh>
    <rPh sb="12" eb="14">
      <t>トウロク</t>
    </rPh>
    <phoneticPr fontId="3"/>
  </si>
  <si>
    <t>DCO分母：2019年年間がん罹患数
MI比分母：2019年年間がん罹患数</t>
    <rPh sb="3" eb="5">
      <t>ブンボ</t>
    </rPh>
    <rPh sb="10" eb="11">
      <t>ネン</t>
    </rPh>
    <rPh sb="11" eb="13">
      <t>ネンカン</t>
    </rPh>
    <rPh sb="15" eb="18">
      <t>リカンスウ</t>
    </rPh>
    <rPh sb="21" eb="22">
      <t>ヒ</t>
    </rPh>
    <rPh sb="22" eb="24">
      <t>ブンボ</t>
    </rPh>
    <phoneticPr fontId="1"/>
  </si>
  <si>
    <t>DCO分子：死亡情報のみの症例
MI比分子：死亡数</t>
    <rPh sb="3" eb="5">
      <t>ブンシ</t>
    </rPh>
    <rPh sb="6" eb="10">
      <t>シボウジョウホウ</t>
    </rPh>
    <rPh sb="13" eb="15">
      <t>ショウレイ</t>
    </rPh>
    <rPh sb="18" eb="19">
      <t>ヒ</t>
    </rPh>
    <rPh sb="19" eb="21">
      <t>ブンシ</t>
    </rPh>
    <rPh sb="22" eb="25">
      <t>シボウスウ</t>
    </rPh>
    <phoneticPr fontId="1"/>
  </si>
  <si>
    <t>DCO：1.9
MI比：0.4</t>
    <rPh sb="10" eb="11">
      <t>ヒ</t>
    </rPh>
    <phoneticPr fontId="1"/>
  </si>
  <si>
    <t>厚生労働省調べ／国立がん研究センタ-からのデ-タ提供
https://www.mhlw.go.jp/content/10901000/001226013.pdf</t>
  </si>
  <si>
    <t>全国がん登録利用申請数</t>
    <phoneticPr fontId="3"/>
  </si>
  <si>
    <t>のべ総数
顕名　新規10件、更新16件
匿名　新規38件、更新19件</t>
  </si>
  <si>
    <t>患者・市民参画の推進</t>
    <phoneticPr fontId="3"/>
  </si>
  <si>
    <t>都道府県がん対策推進計画の策定過程におけるがん患者を代表する者の参加割合（参考：性別、年代等の多様性）</t>
    <phoneticPr fontId="3"/>
  </si>
  <si>
    <t>都道府県がん対策推進計画の策定に関する検討会における構成員の数</t>
    <rPh sb="0" eb="4">
      <t>トドウフケン</t>
    </rPh>
    <rPh sb="6" eb="8">
      <t>タイサク</t>
    </rPh>
    <rPh sb="8" eb="10">
      <t>スイシン</t>
    </rPh>
    <rPh sb="10" eb="12">
      <t>ケイカク</t>
    </rPh>
    <rPh sb="13" eb="15">
      <t>サクテイ</t>
    </rPh>
    <rPh sb="16" eb="17">
      <t>カン</t>
    </rPh>
    <rPh sb="19" eb="22">
      <t>ケントウカイ</t>
    </rPh>
    <rPh sb="26" eb="29">
      <t>コウセイイン</t>
    </rPh>
    <rPh sb="30" eb="31">
      <t>カズ</t>
    </rPh>
    <phoneticPr fontId="1"/>
  </si>
  <si>
    <t>都道府県がん対策推進計画の策定に関する検討会における構成員のうち、がん患者等を代表する者の参加割合</t>
    <rPh sb="37" eb="38">
      <t>トウ</t>
    </rPh>
    <phoneticPr fontId="3"/>
  </si>
  <si>
    <t>がん課集計中、３月中に集計予定</t>
    <rPh sb="2" eb="3">
      <t>カ</t>
    </rPh>
    <rPh sb="3" eb="6">
      <t>シュウケイチュウ</t>
    </rPh>
    <rPh sb="8" eb="10">
      <t>ガツチュウ</t>
    </rPh>
    <rPh sb="11" eb="13">
      <t>シュウケイ</t>
    </rPh>
    <rPh sb="13" eb="15">
      <t>ヨテイ</t>
    </rPh>
    <phoneticPr fontId="1"/>
  </si>
  <si>
    <t>第４期策定か第３期計画の中間評価かは要検討</t>
    <rPh sb="0" eb="1">
      <t>ダイ</t>
    </rPh>
    <rPh sb="2" eb="3">
      <t>キ</t>
    </rPh>
    <rPh sb="3" eb="5">
      <t>サクテイ</t>
    </rPh>
    <rPh sb="6" eb="7">
      <t>ダイ</t>
    </rPh>
    <rPh sb="8" eb="9">
      <t>キ</t>
    </rPh>
    <rPh sb="9" eb="11">
      <t>ケイカク</t>
    </rPh>
    <rPh sb="12" eb="14">
      <t>チュウカン</t>
    </rPh>
    <rPh sb="14" eb="16">
      <t>ヒョウカ</t>
    </rPh>
    <rPh sb="18" eb="21">
      <t>ヨウケントウ</t>
    </rPh>
    <phoneticPr fontId="1"/>
  </si>
  <si>
    <t>協議会・事務</t>
    <rPh sb="0" eb="3">
      <t>キョウギカイ</t>
    </rPh>
    <rPh sb="4" eb="6">
      <t>ジム</t>
    </rPh>
    <phoneticPr fontId="1"/>
  </si>
  <si>
    <t>厚生労働省科学研究を基に開催された研修会の開催回数</t>
    <phoneticPr fontId="3"/>
  </si>
  <si>
    <t>厚労科研有賀班</t>
    <rPh sb="0" eb="2">
      <t>コウロウ</t>
    </rPh>
    <rPh sb="2" eb="4">
      <t>カケン</t>
    </rPh>
    <rPh sb="4" eb="6">
      <t>アルガ</t>
    </rPh>
    <rPh sb="6" eb="7">
      <t>ハン</t>
    </rPh>
    <phoneticPr fontId="3"/>
  </si>
  <si>
    <t>研究班開発カリキュラム・コードを付与して開催した研修会の開催回数</t>
    <rPh sb="0" eb="3">
      <t>ケンキュウハン</t>
    </rPh>
    <rPh sb="3" eb="5">
      <t>カイハツ</t>
    </rPh>
    <rPh sb="16" eb="18">
      <t>フヨ</t>
    </rPh>
    <rPh sb="20" eb="22">
      <t>カイサイ</t>
    </rPh>
    <rPh sb="24" eb="27">
      <t>ケンシュウカイ</t>
    </rPh>
    <rPh sb="28" eb="30">
      <t>カイサイ</t>
    </rPh>
    <rPh sb="30" eb="32">
      <t>カイスウ</t>
    </rPh>
    <phoneticPr fontId="1"/>
  </si>
  <si>
    <t>令和５年度</t>
  </si>
  <si>
    <t>研究班が開発したカリキュラム（アウトカム６、コンピテンシー13）のいずれかを選択して研修会プログラムを研究班ホームページに事前登録した後に、開催報告を行った研修会数</t>
  </si>
  <si>
    <t>協議会</t>
    <rPh sb="0" eb="3">
      <t>キョウギカイ</t>
    </rPh>
    <phoneticPr fontId="1"/>
  </si>
  <si>
    <t>NA</t>
    <phoneticPr fontId="1"/>
  </si>
  <si>
    <t>今後、検討（医療従事者側の患者・市民参画に係る啓発に関する活動の成果について、どのように評価を行うか、検討を行う。）</t>
  </si>
  <si>
    <t>指定研究班（厚労科研有賀班とも要連携）</t>
    <rPh sb="0" eb="5">
      <t>シテイケンキュウハン</t>
    </rPh>
    <rPh sb="6" eb="8">
      <t>コウロウ</t>
    </rPh>
    <rPh sb="8" eb="10">
      <t>カケン</t>
    </rPh>
    <rPh sb="10" eb="12">
      <t>アルガ</t>
    </rPh>
    <rPh sb="12" eb="13">
      <t>ハン</t>
    </rPh>
    <rPh sb="15" eb="16">
      <t>ヨウ</t>
    </rPh>
    <rPh sb="16" eb="18">
      <t>レンケイ</t>
    </rPh>
    <phoneticPr fontId="1"/>
  </si>
  <si>
    <t>問 18. 国は「患者・市民参画」を推進していますが、がん対策を進めるに当たって、あなたはどのように関わりたいと思いますか。「対策を進めるためには国民の協力が広く必要であり、積極的に関わりたい」「対策を進めるためには国民の協力が広く必要であり、積極的に関わりたいが、どう関わればよいかよくわからない」「対策を進めるためには国民の協力が広く必要であると思うが、積極的に関わりたいとは思わない 」と答えた割合</t>
    <rPh sb="197" eb="198">
      <t>コタ</t>
    </rPh>
    <rPh sb="200" eb="202">
      <t>ワリアイ</t>
    </rPh>
    <phoneticPr fontId="1"/>
  </si>
  <si>
    <t>日本癌治療学会からのデ-タ提供</t>
    <rPh sb="0" eb="2">
      <t>ニホン</t>
    </rPh>
    <rPh sb="2" eb="3">
      <t>ガン</t>
    </rPh>
    <rPh sb="3" eb="5">
      <t>チリョウ</t>
    </rPh>
    <rPh sb="5" eb="7">
      <t>ガッカイ</t>
    </rPh>
    <rPh sb="13" eb="15">
      <t>テイキョウ</t>
    </rPh>
    <phoneticPr fontId="1"/>
  </si>
  <si>
    <t>一般社団法人日本癌治療学会正会員を対象とする学会MLを用いたwebアンケートの回答者数（1014名）</t>
    <rPh sb="17" eb="19">
      <t>タイショウ</t>
    </rPh>
    <rPh sb="42" eb="43">
      <t>スウ</t>
    </rPh>
    <phoneticPr fontId="1"/>
  </si>
  <si>
    <t>患者・市民参画について「言葉は知っている」、「言葉は知っているし、どの様なものか理解もしている」と回答した者（485名）の割合</t>
    <rPh sb="0" eb="2">
      <t>カンジャ</t>
    </rPh>
    <rPh sb="3" eb="5">
      <t>シミン</t>
    </rPh>
    <rPh sb="5" eb="7">
      <t>サンカク</t>
    </rPh>
    <rPh sb="12" eb="14">
      <t>コトバ</t>
    </rPh>
    <rPh sb="15" eb="16">
      <t>シ</t>
    </rPh>
    <rPh sb="23" eb="25">
      <t>コトバ</t>
    </rPh>
    <rPh sb="26" eb="27">
      <t>シ</t>
    </rPh>
    <rPh sb="35" eb="36">
      <t>ヨウ</t>
    </rPh>
    <rPh sb="40" eb="42">
      <t>リカイ</t>
    </rPh>
    <rPh sb="49" eb="51">
      <t>カイトウ</t>
    </rPh>
    <rPh sb="53" eb="54">
      <t>モノ</t>
    </rPh>
    <rPh sb="58" eb="59">
      <t>メイ</t>
    </rPh>
    <rPh sb="61" eb="63">
      <t>ワリアイ</t>
    </rPh>
    <phoneticPr fontId="1"/>
  </si>
  <si>
    <t>対象（分母）は令和5年７月31日時点で一般社団法人日本癌治療学会正会員（15,864名）とした。学会MLを用いたwebアンケートを実施し、回答者1014名のうち、「言葉は知っている（30.6％）」、「言葉は知っているし、どの様なものか理解もしている（17.3％）」を選択した回答者を合算した数値を結果とした。</t>
  </si>
  <si>
    <t>日本癌治療学会の会員は内科から外科、産婦人科などその他を含めると22所属診療科と多岐に渡る会員属性を有している。結果の値はこうした会員の属性を考慮する必要がある。</t>
  </si>
  <si>
    <t>デジタル化の推進</t>
    <phoneticPr fontId="3"/>
  </si>
  <si>
    <t>個別施策を検討する段階のため、指標設定無し（着実に検討を進めること）</t>
  </si>
  <si>
    <t>患者とその家族が利用可能なインターネット環境を整備していると回答した拠点病院等（368施設）</t>
  </si>
  <si>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「患者とその家族が利用可能なインターネット環境を整備している」の項目に「はい」と回答した医療機関とした。</t>
    <rPh sb="66" eb="68">
      <t>チイキ</t>
    </rPh>
    <rPh sb="70" eb="72">
      <t>シンリョウ</t>
    </rPh>
    <rPh sb="72" eb="74">
      <t>ビョウイン</t>
    </rPh>
    <rPh sb="138" eb="140">
      <t>カンジャ</t>
    </rPh>
    <rPh sb="143" eb="145">
      <t>カゾク</t>
    </rPh>
    <rPh sb="146" eb="148">
      <t>リヨウ</t>
    </rPh>
    <rPh sb="148" eb="150">
      <t>カノウ</t>
    </rPh>
    <rPh sb="158" eb="160">
      <t>カンキョウ</t>
    </rPh>
    <rPh sb="161" eb="163">
      <t>セイビ</t>
    </rPh>
    <rPh sb="169" eb="171">
      <t>コウモク</t>
    </rPh>
    <phoneticPr fontId="1"/>
  </si>
  <si>
    <t>セカンドオピニオンを提示する場合は、必要に応じてオンラインでの相談を受け付けることができる体制を確保していると回答した拠点病院等（103施設）</t>
  </si>
  <si>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「セカンドオピニオンを提示する場合は、必要に応じてオンラインでの相談を受け付けることができる体制を確保している」の項目に「はい」と回答した医療機関とした。</t>
    <rPh sb="66" eb="68">
      <t>チイキ</t>
    </rPh>
    <rPh sb="70" eb="72">
      <t>シンリョウ</t>
    </rPh>
    <rPh sb="72" eb="74">
      <t>ビョウイン</t>
    </rPh>
    <rPh sb="194" eb="196">
      <t>コウモク</t>
    </rPh>
    <phoneticPr fontId="1"/>
  </si>
  <si>
    <t>集学的治療等の内容や治療前後の生活における注意点等に関する、冊子や視聴覚教材等がオンラインでも確認できると回答した拠点病院等（163施設）</t>
  </si>
  <si>
    <t>対象 （分母） は、令和５年４月１日時点で都道府県がん診療連携拠点病院、 地域がん診療連携拠点病院、 特定領域がん診療連携拠点病院、地域がん診療病院のいずれかに指定されていた 456 の医療機関とした。 
算出法（分子）は、令和４年度がん診療連携拠点病院現況報告において、 「集学的治療等の内容や治療前後の生活における注意点等に関して、冊子や視聴覚教材等を用いてがん患者及びその家族が自主的に確認できる環境を整備している」の項目で「その冊子や視聴覚教材等はオンラインでも確認できる」に「はい」と回答した医療機関とした。</t>
    <rPh sb="66" eb="68">
      <t>チイキ</t>
    </rPh>
    <rPh sb="70" eb="72">
      <t>シンリョウ</t>
    </rPh>
    <rPh sb="72" eb="74">
      <t>ビョウイン</t>
    </rPh>
    <rPh sb="178" eb="179">
      <t>モチ</t>
    </rPh>
    <rPh sb="183" eb="185">
      <t>カンジャ</t>
    </rPh>
    <rPh sb="185" eb="186">
      <t>オヨ</t>
    </rPh>
    <rPh sb="189" eb="191">
      <t>カゾク</t>
    </rPh>
    <rPh sb="192" eb="195">
      <t>ジシュテキ</t>
    </rPh>
    <rPh sb="196" eb="198">
      <t>カクニン</t>
    </rPh>
    <rPh sb="201" eb="203">
      <t>カンキョウ</t>
    </rPh>
    <rPh sb="204" eb="206">
      <t>セイビ</t>
    </rPh>
    <rPh sb="212" eb="214">
      <t>コウモク</t>
    </rPh>
    <rPh sb="218" eb="220">
      <t>サッシ</t>
    </rPh>
    <rPh sb="221" eb="224">
      <t>シチョウカク</t>
    </rPh>
    <rPh sb="224" eb="226">
      <t>キョウザイ</t>
    </rPh>
    <rPh sb="226" eb="227">
      <t>トウ</t>
    </rPh>
    <rPh sb="235" eb="237">
      <t>カクニン</t>
    </rPh>
    <phoneticPr fontId="1"/>
  </si>
  <si>
    <t>今後、検討（デジタル技術の活用のアウトカムをどのように評価するか、検討を行う。）</t>
  </si>
  <si>
    <t>検討中</t>
    <rPh sb="0" eb="3">
      <t>ケントウチュウ</t>
    </rPh>
    <phoneticPr fontId="1"/>
  </si>
  <si>
    <t>指定研究班（厚労科研藤班とも要連携）</t>
    <rPh sb="0" eb="5">
      <t>シテイケンキュウハン</t>
    </rPh>
    <rPh sb="6" eb="8">
      <t>コウロウ</t>
    </rPh>
    <rPh sb="8" eb="10">
      <t>カケン</t>
    </rPh>
    <rPh sb="10" eb="11">
      <t>フジ</t>
    </rPh>
    <rPh sb="11" eb="12">
      <t>ハン</t>
    </rPh>
    <rPh sb="14" eb="15">
      <t>ヨウ</t>
    </rPh>
    <rPh sb="15" eb="17">
      <t>レンケイ</t>
    </rPh>
    <phoneticPr fontId="1"/>
  </si>
  <si>
    <t>注釈</t>
    <rPh sb="0" eb="2">
      <t>チュウシャク</t>
    </rPh>
    <phoneticPr fontId="3"/>
  </si>
  <si>
    <t>＊ 患者体験調査、遺族調査、小児患者体験調査における一部の指標については、実態の変化に加えて、調査設計上の変更による影響が含まれている可能性がある。これらの指標については、2時点の差をもって改善又は後退と解釈するのではなく、参考値として慎重に解釈する必要がある。</t>
    <rPh sb="2" eb="4">
      <t>カンジャ</t>
    </rPh>
    <rPh sb="4" eb="6">
      <t>タイケン</t>
    </rPh>
    <rPh sb="6" eb="8">
      <t>チョウサ</t>
    </rPh>
    <rPh sb="9" eb="11">
      <t>イゾク</t>
    </rPh>
    <rPh sb="11" eb="13">
      <t>チョウサ</t>
    </rPh>
    <rPh sb="14" eb="16">
      <t>ショウニ</t>
    </rPh>
    <rPh sb="16" eb="18">
      <t>カンジャ</t>
    </rPh>
    <rPh sb="18" eb="20">
      <t>タイケン</t>
    </rPh>
    <rPh sb="20" eb="22">
      <t>チョウサ</t>
    </rPh>
    <phoneticPr fontId="3"/>
  </si>
  <si>
    <t>*1. 地域がん診療連携拠点病院、都道府県がん診療連携拠点病院、特定領域がん診療連携拠点病院、地域がん診療病院（各類型の特例型を含む）。</t>
    <phoneticPr fontId="3"/>
  </si>
  <si>
    <t>*2. がんゲノム医療中核拠点病院等における人数。</t>
    <rPh sb="9" eb="11">
      <t>イリョウ</t>
    </rPh>
    <rPh sb="17" eb="18">
      <t>ナド</t>
    </rPh>
    <phoneticPr fontId="3"/>
  </si>
  <si>
    <t>*3. がんゲノム医療中核拠点病院、がんゲノム医療拠点病院における人数。</t>
    <phoneticPr fontId="3"/>
  </si>
  <si>
    <t>*4. 大腸がん、肺がん、胃がん、乳がん、前立腺がん及び肝・胆・膵のがんを想定。</t>
    <rPh sb="37" eb="39">
      <t>ソウテイ</t>
    </rPh>
    <phoneticPr fontId="1"/>
  </si>
  <si>
    <t>*5. 地域がん診療連携拠点病院、都道府県がん診療連携拠点病院（各類型の特例型を含む）。</t>
    <rPh sb="4" eb="6">
      <t>チイキ</t>
    </rPh>
    <rPh sb="8" eb="10">
      <t>シンリョウ</t>
    </rPh>
    <rPh sb="10" eb="12">
      <t>レンケイ</t>
    </rPh>
    <rPh sb="12" eb="14">
      <t>キョテン</t>
    </rPh>
    <rPh sb="14" eb="16">
      <t>ビョウイン</t>
    </rPh>
    <rPh sb="17" eb="21">
      <t>トドウフケン</t>
    </rPh>
    <rPh sb="23" eb="25">
      <t>シンリョウ</t>
    </rPh>
    <rPh sb="25" eb="27">
      <t>レンケイ</t>
    </rPh>
    <rPh sb="27" eb="29">
      <t>キョテン</t>
    </rPh>
    <rPh sb="29" eb="31">
      <t>ビョウイン</t>
    </rPh>
    <rPh sb="32" eb="35">
      <t>カクルイケイ</t>
    </rPh>
    <rPh sb="36" eb="39">
      <t>トクレイガタ</t>
    </rPh>
    <rPh sb="40" eb="41">
      <t>フク</t>
    </rPh>
    <phoneticPr fontId="1"/>
  </si>
  <si>
    <t>*6. 診療の質評価指標（Quality Indicator、QI）研究参加施設（令和３年症例解析には649施設が参加、うち、国指定のがん診療連携拠点病院等指定施設は 422 施設。）</t>
    <rPh sb="41" eb="43">
      <t>レイワ</t>
    </rPh>
    <phoneticPr fontId="1"/>
  </si>
  <si>
    <t>*8. 膵がんを代表例として想定。難治性がんの定義について、今後検討が必要。</t>
    <phoneticPr fontId="3"/>
  </si>
  <si>
    <t>*11.　小児がん拠点病院と、小児がん連携病院の類型１を分母とする想定。</t>
    <phoneticPr fontId="1"/>
  </si>
  <si>
    <t>*12.拠点病院等における診療従事者の配置状況を割合で評価する指標については、参考情報として診療従事者数の推移についても確認を行う。</t>
  </si>
  <si>
    <t>「第４期がん対策推進基本計画評価指標一覧」（マスタ）_中間測定値</t>
    <rPh sb="1" eb="2">
      <t>ダイ</t>
    </rPh>
    <rPh sb="3" eb="4">
      <t>キ</t>
    </rPh>
    <rPh sb="6" eb="8">
      <t>タイサク</t>
    </rPh>
    <rPh sb="8" eb="10">
      <t>スイシン</t>
    </rPh>
    <rPh sb="10" eb="12">
      <t>キホン</t>
    </rPh>
    <rPh sb="12" eb="14">
      <t>ケイカク</t>
    </rPh>
    <rPh sb="14" eb="16">
      <t>ヒョウカ</t>
    </rPh>
    <rPh sb="16" eb="18">
      <t>シヒョウ</t>
    </rPh>
    <rPh sb="18" eb="20">
      <t>イチラン</t>
    </rPh>
    <rPh sb="27" eb="29">
      <t>チュウカン</t>
    </rPh>
    <rPh sb="29" eb="32">
      <t>ソクテイチ</t>
    </rPh>
    <phoneticPr fontId="3"/>
  </si>
  <si>
    <t>結果（中間測定値）</t>
    <rPh sb="0" eb="2">
      <t>ケッカ</t>
    </rPh>
    <rPh sb="3" eb="5">
      <t>チュウカン</t>
    </rPh>
    <rPh sb="5" eb="8">
      <t>ソクテイチ</t>
    </rPh>
    <phoneticPr fontId="1"/>
  </si>
  <si>
    <t>比較上留意が必要な指標</t>
    <phoneticPr fontId="3"/>
  </si>
  <si>
    <t>【旧基準人口】（75歳未満; 人口10万対; 2023年）
【旧基準人口】（全年齢; 人口10万対; 2023年）</t>
    <phoneticPr fontId="3"/>
  </si>
  <si>
    <t>（75歳未満）
男女計　65.7
男性　79.1
女性　53.3
（全年齢）
男女計 106.2
男性 139.4
女性 80.5</t>
    <rPh sb="8" eb="11">
      <t>ダンジョケイ</t>
    </rPh>
    <rPh sb="17" eb="19">
      <t>ダンセイ</t>
    </rPh>
    <rPh sb="25" eb="27">
      <t>ジョセイ</t>
    </rPh>
    <rPh sb="39" eb="42">
      <t>ダンジョケイ</t>
    </rPh>
    <rPh sb="49" eb="51">
      <t>ダンセイ</t>
    </rPh>
    <rPh sb="58" eb="60">
      <t>ジョセイ</t>
    </rPh>
    <phoneticPr fontId="1"/>
  </si>
  <si>
    <t>がん種別年齢調整死亡率（75歳未満、全年齢）</t>
    <phoneticPr fontId="3"/>
  </si>
  <si>
    <t>【旧基準人口】（男女計・75歳未満; 人口10万対; 2023年）
【旧基準人口】（男女計・全年齢; 人口10万対; 2023年）</t>
    <phoneticPr fontId="3"/>
  </si>
  <si>
    <t>（75歳未満）
胃　5.8
大腸　9.7
肝　3.3
肺　11.5
女性乳房　10.0
子宮頸部　2.5
（全年齢）
胃　10.1
大腸　14.9
肝　5.9
肺　20.2
女性乳房　11.7
子宮頸部　2.7</t>
    <rPh sb="8" eb="9">
      <t>イ</t>
    </rPh>
    <rPh sb="14" eb="16">
      <t>ダイチョウ</t>
    </rPh>
    <rPh sb="21" eb="22">
      <t>カン</t>
    </rPh>
    <rPh sb="27" eb="28">
      <t>ハイ</t>
    </rPh>
    <rPh sb="34" eb="38">
      <t>ジョセイニュウボウ</t>
    </rPh>
    <rPh sb="44" eb="48">
      <t>シキュウケイブ</t>
    </rPh>
    <phoneticPr fontId="1"/>
  </si>
  <si>
    <t>（75歳未満）
膵　7.0
（全年齢）
膵　11.4</t>
    <phoneticPr fontId="1"/>
  </si>
  <si>
    <t>【旧基準人口】（全年齢; 人口10万対; 2021年）</t>
    <phoneticPr fontId="3"/>
  </si>
  <si>
    <t xml:space="preserve">男女計　379.0
男性　429.9
女性　344.7 </t>
    <rPh sb="0" eb="3">
      <t>ダンジョケイ</t>
    </rPh>
    <rPh sb="10" eb="12">
      <t>ダンセイ</t>
    </rPh>
    <rPh sb="19" eb="21">
      <t>ジョセイ</t>
    </rPh>
    <phoneticPr fontId="1"/>
  </si>
  <si>
    <t>【旧基準人口】（男女計・全年齢・全進展度; 人口10万対; 2021年）</t>
    <phoneticPr fontId="3"/>
  </si>
  <si>
    <t>胃　36.7
大腸　57.1
肝　10.9
肺　40.8
女性乳房　102.3
子宮頸部　13.6</t>
    <rPh sb="0" eb="1">
      <t>イ</t>
    </rPh>
    <rPh sb="7" eb="9">
      <t>ダイチョウ</t>
    </rPh>
    <rPh sb="15" eb="16">
      <t>カン</t>
    </rPh>
    <rPh sb="22" eb="23">
      <t>ハイ</t>
    </rPh>
    <rPh sb="29" eb="33">
      <t>ジョセイニュウボウ</t>
    </rPh>
    <rPh sb="40" eb="44">
      <t>シキュウケイブ</t>
    </rPh>
    <phoneticPr fontId="1"/>
  </si>
  <si>
    <t>2018年に診断されたがん症例（全国・都道府県別（15歳以上）、性別）</t>
    <phoneticPr fontId="3"/>
  </si>
  <si>
    <t>2018年（診断年）（総数・5 年純生存率（％）： AYA・成人（15 歳以上）のみ）</t>
    <rPh sb="11" eb="13">
      <t>ソウスウ</t>
    </rPh>
    <phoneticPr fontId="3"/>
  </si>
  <si>
    <t>胃　64.4
大腸　68.0
肝　34.4
肺　39.6
女性乳房　88.4
子宮頸部　71.4</t>
    <rPh sb="0" eb="1">
      <t>イ</t>
    </rPh>
    <rPh sb="7" eb="9">
      <t>ダイチョウ</t>
    </rPh>
    <rPh sb="15" eb="16">
      <t>キモ</t>
    </rPh>
    <rPh sb="22" eb="23">
      <t>ハイ</t>
    </rPh>
    <rPh sb="29" eb="31">
      <t>ジョセイ</t>
    </rPh>
    <rPh sb="31" eb="33">
      <t>ニュウボウ</t>
    </rPh>
    <rPh sb="39" eb="41">
      <t>シキュウ</t>
    </rPh>
    <rPh sb="41" eb="43">
      <t>ケイブ</t>
    </rPh>
    <phoneticPr fontId="1"/>
  </si>
  <si>
    <t>2018年に診断されたがん症例（全国・都道府県別（15歳以上）、性別）</t>
  </si>
  <si>
    <t>膵　13.5</t>
    <rPh sb="0" eb="1">
      <t>スイ</t>
    </rPh>
    <phoneticPr fontId="1"/>
  </si>
  <si>
    <t>2018年に診断されたがん症例（全国・都道府県別（小児15歳未満）、性別）</t>
    <phoneticPr fontId="3"/>
  </si>
  <si>
    <t>2018年（診断年）（総数・5 年純生存率（％）：小児（15歳未満）のみ</t>
    <phoneticPr fontId="3"/>
  </si>
  <si>
    <t>全分類　85.0</t>
    <rPh sb="0" eb="3">
      <t>ゼンブンルイ</t>
    </rPh>
    <phoneticPr fontId="1"/>
  </si>
  <si>
    <t>成人：R5調査回答者全体（本人回答のみ）
小児：R6小児患者体験調査回答者全体</t>
    <rPh sb="0" eb="2">
      <t>セイジン</t>
    </rPh>
    <rPh sb="5" eb="7">
      <t>チョウサ</t>
    </rPh>
    <rPh sb="21" eb="23">
      <t>ショウニ</t>
    </rPh>
    <phoneticPr fontId="1"/>
  </si>
  <si>
    <t>成人：R5 問59. 現在自分らしい日常生活を送れていると思いますか。「ややそう思う、そう思う」と回答した割合
小児：問41.お子さんは、現在自分らしい日常生活を送れていると思いますか。「とてもそう思う、ある程度そう思う」と回答した人の割合</t>
    <rPh sb="0" eb="2">
      <t>セイジン</t>
    </rPh>
    <rPh sb="23" eb="24">
      <t>オク</t>
    </rPh>
    <rPh sb="56" eb="58">
      <t>ショウニ</t>
    </rPh>
    <rPh sb="59" eb="60">
      <t>トイ</t>
    </rPh>
    <phoneticPr fontId="3"/>
  </si>
  <si>
    <t>*</t>
  </si>
  <si>
    <t xml:space="preserve">R5調査希少がん暫定定義該当回答者（本人回答のみ） </t>
    <rPh sb="2" eb="4">
      <t>チョウサ</t>
    </rPh>
    <rPh sb="4" eb="6">
      <t>キショウ</t>
    </rPh>
    <rPh sb="8" eb="10">
      <t>ザンテイ</t>
    </rPh>
    <rPh sb="10" eb="12">
      <t>テイギ</t>
    </rPh>
    <rPh sb="12" eb="14">
      <t>ガイトウ</t>
    </rPh>
    <rPh sb="14" eb="17">
      <t>カイトウシャ</t>
    </rPh>
    <phoneticPr fontId="1"/>
  </si>
  <si>
    <t>R5 問59. 現在自分らしい日常生活を送れていると思いますか。「ややそう思う、そう思う」と回答した割合</t>
    <rPh sb="20" eb="21">
      <t>オク</t>
    </rPh>
    <phoneticPr fontId="3"/>
  </si>
  <si>
    <t xml:space="preserve">R5調査40 歳未満回答者（本人回答のみ） </t>
    <rPh sb="2" eb="4">
      <t>チョウサ</t>
    </rPh>
    <phoneticPr fontId="1"/>
  </si>
  <si>
    <t>全国・都道府県別年齢5歳階級別罹患数，部位，性，診断年別</t>
  </si>
  <si>
    <t>胃　36.7
大腸　57.1
肝　10.9
肺　40.8
女性乳房　102.3</t>
    <rPh sb="0" eb="1">
      <t>イ</t>
    </rPh>
    <rPh sb="7" eb="9">
      <t>ダイチョウ</t>
    </rPh>
    <rPh sb="15" eb="16">
      <t>カン</t>
    </rPh>
    <rPh sb="22" eb="23">
      <t>ハイ</t>
    </rPh>
    <rPh sb="29" eb="33">
      <t>ジョセイニュウボウ</t>
    </rPh>
    <phoneticPr fontId="1"/>
  </si>
  <si>
    <t>肝　10.9
ATL　0.42
子宮頸部　13.6</t>
    <rPh sb="0" eb="1">
      <t>カン</t>
    </rPh>
    <rPh sb="16" eb="18">
      <t>シキュウ</t>
    </rPh>
    <rPh sb="18" eb="20">
      <t>ケイブ</t>
    </rPh>
    <phoneticPr fontId="1"/>
  </si>
  <si>
    <t>全国・都道府県別　進展度が限局のがん罹患数（※胃・肺は上皮内がんを含まない、大腸・乳房・子宮頸部は上皮内がんを含む）</t>
  </si>
  <si>
    <t>（男女計・全年齢; 2023年）</t>
    <phoneticPr fontId="3"/>
  </si>
  <si>
    <t>胃	59.0%
大腸	58.6%
肺	37.0%
乳	66.2%
子宮頸	80.0%</t>
    <rPh sb="0" eb="1">
      <t>イ</t>
    </rPh>
    <phoneticPr fontId="3"/>
  </si>
  <si>
    <t>全国・都道府県別　年齢階級別（85歳以上丸め）人口，性，暦年別（総人口）</t>
  </si>
  <si>
    <t>【旧基準人口】（男女計・全年齢; 人口10万対; 2023年）</t>
    <phoneticPr fontId="3"/>
  </si>
  <si>
    <t xml:space="preserve">胃	13.1
大腸	29.3
肺	24.7
乳	40.2
子宮頸	7.2
</t>
  </si>
  <si>
    <t>令和５年１月１日～令和５年12月31日</t>
  </si>
  <si>
    <t>1,926回</t>
    <rPh sb="5" eb="6">
      <t>カイ</t>
    </rPh>
    <phoneticPr fontId="1"/>
  </si>
  <si>
    <t>この30日間で1日でも飲酒した者（推計値）</t>
    <phoneticPr fontId="3"/>
  </si>
  <si>
    <t>この30日間で1日でも喫煙した者（推計値）</t>
    <phoneticPr fontId="3"/>
  </si>
  <si>
    <t>令和５年度</t>
    <rPh sb="0" eb="2">
      <t>レイワ</t>
    </rPh>
    <rPh sb="3" eb="4">
      <t>ネン</t>
    </rPh>
    <rPh sb="4" eb="5">
      <t>ド</t>
    </rPh>
    <phoneticPr fontId="1"/>
  </si>
  <si>
    <t>3,249施設</t>
    <rPh sb="5" eb="7">
      <t>シセツ</t>
    </rPh>
    <phoneticPr fontId="3"/>
  </si>
  <si>
    <t>5,833人</t>
    <rPh sb="5" eb="6">
      <t>ニン</t>
    </rPh>
    <phoneticPr fontId="3"/>
  </si>
  <si>
    <t>令和６年度</t>
  </si>
  <si>
    <t>Ｂ型 88.2% 
C型 79.2%</t>
    <rPh sb="1" eb="2">
      <t>ガタ</t>
    </rPh>
    <rPh sb="11" eb="12">
      <t>ガタ</t>
    </rPh>
    <phoneticPr fontId="3"/>
  </si>
  <si>
    <t>B型 3,908人
C型 1,308人</t>
    <rPh sb="8" eb="9">
      <t>ニン</t>
    </rPh>
    <rPh sb="18" eb="19">
      <t>ニン</t>
    </rPh>
    <phoneticPr fontId="1"/>
  </si>
  <si>
    <t>令和5年度</t>
    <rPh sb="0" eb="2">
      <t>レイワ</t>
    </rPh>
    <phoneticPr fontId="1"/>
  </si>
  <si>
    <t>総数253,668件</t>
    <rPh sb="0" eb="2">
      <t>ソウスウ</t>
    </rPh>
    <rPh sb="9" eb="10">
      <t>ケン</t>
    </rPh>
    <phoneticPr fontId="1"/>
  </si>
  <si>
    <t>令和7年7月1日時点</t>
    <rPh sb="0" eb="2">
      <t>レイワ</t>
    </rPh>
    <rPh sb="1" eb="2">
      <t>ネンレイ</t>
    </rPh>
    <rPh sb="3" eb="4">
      <t>ネン</t>
    </rPh>
    <rPh sb="5" eb="6">
      <t>ガツ</t>
    </rPh>
    <rPh sb="6" eb="8">
      <t>ツイタチ</t>
    </rPh>
    <rPh sb="8" eb="10">
      <t>ジテン</t>
    </rPh>
    <phoneticPr fontId="1"/>
  </si>
  <si>
    <t>1387箇所</t>
    <rPh sb="4" eb="6">
      <t>カショ</t>
    </rPh>
    <phoneticPr fontId="3"/>
  </si>
  <si>
    <t>175箇所</t>
    <rPh sb="3" eb="5">
      <t>カショ</t>
    </rPh>
    <phoneticPr fontId="3"/>
  </si>
  <si>
    <t>妊婦健康診査においてHTLV-1抗体検査の公費負担を実施している市区町村数</t>
    <rPh sb="36" eb="37">
      <t>カズ</t>
    </rPh>
    <phoneticPr fontId="1"/>
  </si>
  <si>
    <t>令和６年</t>
    <rPh sb="0" eb="2">
      <t>レイワ</t>
    </rPh>
    <rPh sb="3" eb="4">
      <t>ネン</t>
    </rPh>
    <phoneticPr fontId="1"/>
  </si>
  <si>
    <t>算出不可</t>
    <rPh sb="0" eb="2">
      <t>サンシュツ</t>
    </rPh>
    <rPh sb="2" eb="4">
      <t>フカ</t>
    </rPh>
    <phoneticPr fontId="2"/>
  </si>
  <si>
    <t>この値について、具体的には、初回献血者を対象とした調査結果を基に算出された推測値</t>
  </si>
  <si>
    <t>2023年度調査-各がん検診実施市町村数</t>
    <phoneticPr fontId="1"/>
  </si>
  <si>
    <t>令和５年度</t>
    <rPh sb="4" eb="5">
      <t>ド</t>
    </rPh>
    <phoneticPr fontId="2"/>
  </si>
  <si>
    <t>胃；84.2%
大腸；86.3%
肺；81.8%
乳；86.4%
子宮頸；85.9%</t>
    <phoneticPr fontId="1"/>
  </si>
  <si>
    <t>令和６年</t>
  </si>
  <si>
    <t>資料の実質配布枚数：2,283,171枚
イベント参加者数：158,332人</t>
    <phoneticPr fontId="3"/>
  </si>
  <si>
    <t>保険局保険課</t>
    <rPh sb="0" eb="3">
      <t>ホケンキョク</t>
    </rPh>
    <rPh sb="3" eb="6">
      <t>ホケンカ</t>
    </rPh>
    <phoneticPr fontId="3"/>
  </si>
  <si>
    <t>更新なし</t>
    <rPh sb="0" eb="2">
      <t>コウシン</t>
    </rPh>
    <phoneticPr fontId="1"/>
  </si>
  <si>
    <t>令和６年度</t>
    <rPh sb="0" eb="2">
      <t>レイワ</t>
    </rPh>
    <rPh sb="3" eb="5">
      <t>ネンド</t>
    </rPh>
    <phoneticPr fontId="2"/>
  </si>
  <si>
    <t>27市町村（18条申請24、19条申請3）</t>
    <phoneticPr fontId="3"/>
  </si>
  <si>
    <t>2023年度調査回答47都道府県数
(集団・個別）</t>
    <phoneticPr fontId="1"/>
  </si>
  <si>
    <t>胃X線；集団40.4%、個別31.1%、
胃内視鏡；集団36.4%、個別31.8%、
大腸；集団40.4%、個別31.1%、
肺；集団40.4%、個別31.0%、
乳；集団40.4%、個別31.1%、
子宮頸；集団40.4%、個別31.1%</t>
    <phoneticPr fontId="1"/>
  </si>
  <si>
    <t>2024年調査回答市町村数（集団・個別）</t>
    <rPh sb="7" eb="9">
      <t>カイトウ</t>
    </rPh>
    <rPh sb="9" eb="12">
      <t>シチョウソン</t>
    </rPh>
    <rPh sb="12" eb="13">
      <t>スウ</t>
    </rPh>
    <phoneticPr fontId="1"/>
  </si>
  <si>
    <t>令和６年度</t>
    <rPh sb="0" eb="2">
      <t>レイワ</t>
    </rPh>
    <rPh sb="3" eb="5">
      <t>ネンド</t>
    </rPh>
    <phoneticPr fontId="1"/>
  </si>
  <si>
    <t>胃（X線）；集団83.9%、個別71.8%、
胃（内視鏡）；集団80.7%、個別75.1%、
大腸；集団82.7%、個別72.5%、
肺；集団80.7%、個別66.9%、
乳；集団84.6%、個別74.3%、
子宮頸；集団84.1%、個別74.5%</t>
    <phoneticPr fontId="1"/>
  </si>
  <si>
    <t>令和４年度</t>
    <rPh sb="0" eb="2">
      <t>レイワ</t>
    </rPh>
    <rPh sb="3" eb="5">
      <t>ネンド</t>
    </rPh>
    <phoneticPr fontId="2"/>
  </si>
  <si>
    <t>胃X線；79.2%、
胃内視鏡；93.7%、
大腸；70.4%、
肺；82.3%、
乳；89.5%、
子宮頸；77.9%</t>
    <rPh sb="0" eb="1">
      <t>イ</t>
    </rPh>
    <rPh sb="2" eb="3">
      <t>セン</t>
    </rPh>
    <rPh sb="11" eb="12">
      <t>イ</t>
    </rPh>
    <rPh sb="12" eb="15">
      <t>ナイシキョウ</t>
    </rPh>
    <rPh sb="23" eb="25">
      <t>ダイチョウ</t>
    </rPh>
    <rPh sb="33" eb="34">
      <t>ハイ</t>
    </rPh>
    <rPh sb="42" eb="43">
      <t>ニュウ</t>
    </rPh>
    <rPh sb="51" eb="53">
      <t>シキュウ</t>
    </rPh>
    <rPh sb="53" eb="54">
      <t>ケイ</t>
    </rPh>
    <phoneticPr fontId="2"/>
  </si>
  <si>
    <t>2022年度報告、胃；50-69歳、大腸・肺・乳；40-69歳、子宮頸；20-69歳の受診者数</t>
  </si>
  <si>
    <t>がんであったもの（子宮頸はCIN3を含む）</t>
    <rPh sb="9" eb="11">
      <t>シキュウ</t>
    </rPh>
    <rPh sb="11" eb="12">
      <t>ケイ</t>
    </rPh>
    <rPh sb="18" eb="19">
      <t>フク</t>
    </rPh>
    <phoneticPr fontId="3"/>
  </si>
  <si>
    <t>胃X線；0.06%、
胃内視鏡；0.17%、
大腸；0.15%、
肺；0.03%、
乳；0.33%、
子宮頸；0.15%</t>
    <rPh sb="0" eb="1">
      <t>イ</t>
    </rPh>
    <rPh sb="2" eb="3">
      <t>セン</t>
    </rPh>
    <rPh sb="11" eb="12">
      <t>イ</t>
    </rPh>
    <rPh sb="12" eb="15">
      <t>ナイシキョウ</t>
    </rPh>
    <rPh sb="23" eb="25">
      <t>ダイチョウ</t>
    </rPh>
    <rPh sb="33" eb="34">
      <t>ハイ</t>
    </rPh>
    <rPh sb="42" eb="43">
      <t>ニュウ</t>
    </rPh>
    <rPh sb="51" eb="53">
      <t>シキュウ</t>
    </rPh>
    <rPh sb="53" eb="54">
      <t>ケイ</t>
    </rPh>
    <phoneticPr fontId="2"/>
  </si>
  <si>
    <t>胃X線；5.0%、
胃内視鏡；5.8%、
大腸；5.1%、
肺；1.5%、
乳；6.1%、
子宮頸；2.3%</t>
    <rPh sb="0" eb="1">
      <t>イ</t>
    </rPh>
    <rPh sb="2" eb="3">
      <t>セン</t>
    </rPh>
    <rPh sb="10" eb="11">
      <t>イ</t>
    </rPh>
    <rPh sb="11" eb="14">
      <t>ナイシキョウ</t>
    </rPh>
    <rPh sb="21" eb="23">
      <t>ダイチョウ</t>
    </rPh>
    <rPh sb="30" eb="31">
      <t>ハイ</t>
    </rPh>
    <rPh sb="38" eb="39">
      <t>ニュウ</t>
    </rPh>
    <rPh sb="46" eb="48">
      <t>シキュウ</t>
    </rPh>
    <rPh sb="48" eb="49">
      <t>ケイ</t>
    </rPh>
    <phoneticPr fontId="2"/>
  </si>
  <si>
    <t>2023年度調査回答市町村数</t>
    <rPh sb="4" eb="6">
      <t>ネンド</t>
    </rPh>
    <rPh sb="6" eb="8">
      <t>チョウサ</t>
    </rPh>
    <rPh sb="8" eb="10">
      <t>カイトウ</t>
    </rPh>
    <rPh sb="10" eb="13">
      <t>シチョウソン</t>
    </rPh>
    <rPh sb="13" eb="14">
      <t>スウ</t>
    </rPh>
    <phoneticPr fontId="2"/>
  </si>
  <si>
    <t>令和５年度</t>
    <rPh sb="0" eb="2">
      <t>レイワ</t>
    </rPh>
    <rPh sb="3" eb="5">
      <t>ネンド</t>
    </rPh>
    <phoneticPr fontId="2"/>
  </si>
  <si>
    <t>＜検診項目＞　　　　　＜対象年齢＞       　　　＜検診間隔＞
胃；63.6%、　　　　　胃；7.3%、          　　　胃；6.1%、
大腸；94.0%、　　　大腸；78.0%、   　　　　大腸；99.8%、
肺；73.8%、       　　　肺；64.1%、     　　　　肺；96.2%、
乳；47.0%、      　　 　乳；85.6%、     　　　　乳；46.7%、
子宮頸；73.0%、　子宮頸；96.1%、　　　　子宮頸；39.3%</t>
    <rPh sb="1" eb="3">
      <t>ケンシン</t>
    </rPh>
    <rPh sb="3" eb="5">
      <t>コウモク</t>
    </rPh>
    <rPh sb="34" eb="35">
      <t>イ</t>
    </rPh>
    <rPh sb="74" eb="76">
      <t>ダイチョウ</t>
    </rPh>
    <rPh sb="112" eb="113">
      <t>ハイ</t>
    </rPh>
    <rPh sb="156" eb="157">
      <t>ニュウ</t>
    </rPh>
    <rPh sb="200" eb="203">
      <t>シキュウケイ</t>
    </rPh>
    <phoneticPr fontId="2"/>
  </si>
  <si>
    <t>2023年度調査で指針に基づかないがん検診実施市町村数(1423)</t>
    <rPh sb="4" eb="6">
      <t>ネンド</t>
    </rPh>
    <rPh sb="6" eb="8">
      <t>チョウサ</t>
    </rPh>
    <rPh sb="9" eb="11">
      <t>シシン</t>
    </rPh>
    <rPh sb="12" eb="13">
      <t>モト</t>
    </rPh>
    <rPh sb="19" eb="21">
      <t>ケンシン</t>
    </rPh>
    <rPh sb="21" eb="23">
      <t>ジッシ</t>
    </rPh>
    <rPh sb="23" eb="26">
      <t>シチョウソン</t>
    </rPh>
    <rPh sb="26" eb="27">
      <t>スウ</t>
    </rPh>
    <phoneticPr fontId="2"/>
  </si>
  <si>
    <t>2023年度に実施をやめた、またはやめる予定である</t>
    <rPh sb="4" eb="6">
      <t>ネンド</t>
    </rPh>
    <rPh sb="7" eb="9">
      <t>ジッシ</t>
    </rPh>
    <rPh sb="20" eb="22">
      <t>ヨテイ</t>
    </rPh>
    <phoneticPr fontId="2"/>
  </si>
  <si>
    <t>24市町村</t>
    <rPh sb="2" eb="5">
      <t>シチョウソン</t>
    </rPh>
    <phoneticPr fontId="2"/>
  </si>
  <si>
    <t>R５患者体験調査全回答者</t>
    <rPh sb="2" eb="8">
      <t>カンジャタイケンチョウサ</t>
    </rPh>
    <rPh sb="8" eb="9">
      <t>ゼン</t>
    </rPh>
    <rPh sb="9" eb="12">
      <t>カイトウシャ</t>
    </rPh>
    <phoneticPr fontId="1"/>
  </si>
  <si>
    <t>R５ 問31. 今回のがんの診断・治療全般について総合的に0～10 で評価すると何点ですか？ 回答選択肢：{（最低な医療）0,1,2,3,4,5,6,7,8,9,10 (最高の医療) } の回答者全員の平均点</t>
    <rPh sb="3" eb="4">
      <t>トイ</t>
    </rPh>
    <rPh sb="95" eb="98">
      <t>カイトウシャ</t>
    </rPh>
    <rPh sb="98" eb="100">
      <t>ゼンイン</t>
    </rPh>
    <rPh sb="101" eb="104">
      <t>ヘイキンテン</t>
    </rPh>
    <phoneticPr fontId="1"/>
  </si>
  <si>
    <t>8.2点</t>
    <rPh sb="3" eb="4">
      <t>テン</t>
    </rPh>
    <phoneticPr fontId="3"/>
  </si>
  <si>
    <t>R6小児患者体験調査回答者全体</t>
    <phoneticPr fontId="1"/>
  </si>
  <si>
    <t>R5 問36. 診断・治療全般に関し、受けた医療を総合的に 0～10 で評価すると何点ですか。回答選択肢：{（最低な医療）,1,2,3,4,5,6,7,8,9,10 (最高の医療) } の回答者全員の平均点</t>
    <rPh sb="3" eb="4">
      <t>トイ</t>
    </rPh>
    <phoneticPr fontId="1"/>
  </si>
  <si>
    <t>令和6年度</t>
    <rPh sb="0" eb="2">
      <t>レイワ</t>
    </rPh>
    <rPh sb="3" eb="4">
      <t>ネン</t>
    </rPh>
    <rPh sb="4" eb="5">
      <t>ド</t>
    </rPh>
    <phoneticPr fontId="2"/>
  </si>
  <si>
    <t xml:space="preserve">R５調査40 歳未満回答者 </t>
    <rPh sb="2" eb="4">
      <t>チョウサ</t>
    </rPh>
    <phoneticPr fontId="1"/>
  </si>
  <si>
    <t>R5 問31. 今回のがんの診断・治療全般について総合的に0～10 で評価すると何点ですか？ 回答選択肢：{（最低な医療）0,1,2,3,4,5,6,7,8,9,10 (最高の医療) } の回答者全員の平均点</t>
    <rPh sb="3" eb="4">
      <t>トイ</t>
    </rPh>
    <rPh sb="95" eb="98">
      <t>カイトウシャ</t>
    </rPh>
    <rPh sb="98" eb="100">
      <t>ゼンイン</t>
    </rPh>
    <rPh sb="101" eb="104">
      <t>ヘイキンテン</t>
    </rPh>
    <phoneticPr fontId="1"/>
  </si>
  <si>
    <t>R5患者体験調査全回答者</t>
    <rPh sb="2" eb="8">
      <t>カンジャタイケンチョウサ</t>
    </rPh>
    <rPh sb="8" eb="9">
      <t>ゼン</t>
    </rPh>
    <rPh sb="9" eb="12">
      <t>カイトウシャ</t>
    </rPh>
    <phoneticPr fontId="1"/>
  </si>
  <si>
    <t>R5 問42. 「ややそう思う、そう思う」と回答した患者の割合</t>
    <phoneticPr fontId="3"/>
  </si>
  <si>
    <t>R5 問15. 「がん治療」を決めるまでの間に、医療スタッフから治療に関する情報を得ることができましたか（「がん治療」には治療しないという方針も含みます）。「ある程度得れらた、十分得られた」と回答した割合</t>
    <phoneticPr fontId="3"/>
  </si>
  <si>
    <t xml:space="preserve">R5患者体験調査回答者全体（本人回答のみ） </t>
    <rPh sb="2" eb="8">
      <t>カンジャタイケンチョウサ</t>
    </rPh>
    <phoneticPr fontId="1"/>
  </si>
  <si>
    <t>R5 問61. がんやがん治療に伴う痛み、吐き気、息苦しさ、だるさ、しびれ、かゆみなど、何らかの体の苦痛がある。「ややそう思う、そう思う」と回答した割合</t>
    <phoneticPr fontId="3"/>
  </si>
  <si>
    <t xml:space="preserve">R５患者体験調査回答者全体（本人回答のみ） </t>
    <phoneticPr fontId="1"/>
  </si>
  <si>
    <t>R5 問62.がんやがん治療に伴い、気持ちがつらい
「ややそう思う、そう思う」と回答した患者の割合と回答した患者の割合</t>
    <rPh sb="3" eb="4">
      <t>トイ</t>
    </rPh>
    <phoneticPr fontId="1"/>
  </si>
  <si>
    <t>2024年遺族調査全回答者</t>
    <rPh sb="5" eb="9">
      <t>イゾクチョウサ</t>
    </rPh>
    <rPh sb="9" eb="10">
      <t>ゼン</t>
    </rPh>
    <rPh sb="10" eb="13">
      <t>カイトウシャ</t>
    </rPh>
    <phoneticPr fontId="1"/>
  </si>
  <si>
    <t>問11ｂ. 死亡前1カ月間、からだの苦痛が少なく過ごせた，回答選択肢「1 全くそう思わない～4 どちらとも言えない」と回答した割合</t>
    <rPh sb="0" eb="1">
      <t>トイ</t>
    </rPh>
    <rPh sb="6" eb="9">
      <t>シボウマエ</t>
    </rPh>
    <rPh sb="11" eb="13">
      <t>ゲツカン</t>
    </rPh>
    <rPh sb="18" eb="20">
      <t>クツウ</t>
    </rPh>
    <rPh sb="21" eb="22">
      <t>スク</t>
    </rPh>
    <rPh sb="24" eb="25">
      <t>ス</t>
    </rPh>
    <rPh sb="29" eb="34">
      <t>カイトウセンタクシ</t>
    </rPh>
    <rPh sb="37" eb="38">
      <t>マッタ</t>
    </rPh>
    <rPh sb="41" eb="42">
      <t>オモ</t>
    </rPh>
    <rPh sb="53" eb="54">
      <t>イ</t>
    </rPh>
    <rPh sb="59" eb="61">
      <t>カイトウ</t>
    </rPh>
    <rPh sb="63" eb="65">
      <t>ワリアイ</t>
    </rPh>
    <phoneticPr fontId="1"/>
  </si>
  <si>
    <t>問11ｃ. 死亡前1カ月間、おだやかな気持ちで過ごせた，回答選択肢「1 全くそう思わない～4 どちらともいえない」と回答した割合</t>
    <rPh sb="6" eb="9">
      <t>シボウマエ</t>
    </rPh>
    <rPh sb="11" eb="12">
      <t>ゲツ</t>
    </rPh>
    <rPh sb="12" eb="13">
      <t>カン</t>
    </rPh>
    <rPh sb="19" eb="21">
      <t>キモ</t>
    </rPh>
    <rPh sb="23" eb="24">
      <t>ス</t>
    </rPh>
    <rPh sb="28" eb="30">
      <t>カイトウ</t>
    </rPh>
    <rPh sb="30" eb="33">
      <t>センタクシ</t>
    </rPh>
    <rPh sb="36" eb="37">
      <t>マッタ</t>
    </rPh>
    <rPh sb="40" eb="41">
      <t>オモ</t>
    </rPh>
    <rPh sb="58" eb="60">
      <t>カイトウ</t>
    </rPh>
    <rPh sb="62" eb="64">
      <t>ワリアイ</t>
    </rPh>
    <phoneticPr fontId="1"/>
  </si>
  <si>
    <t>2024年遺族調査回答者のうち、自宅死亡者</t>
    <rPh sb="5" eb="9">
      <t>イゾクチョウサ</t>
    </rPh>
    <rPh sb="9" eb="12">
      <t>カイトウシャ</t>
    </rPh>
    <rPh sb="16" eb="18">
      <t>ジタク</t>
    </rPh>
    <rPh sb="18" eb="20">
      <t>シボウ</t>
    </rPh>
    <rPh sb="20" eb="21">
      <t>シャ</t>
    </rPh>
    <phoneticPr fontId="1"/>
  </si>
  <si>
    <r>
      <t>問8.　お亡くなりになった場所で受けた医療は全般的に満足でしたか,  回答選択肢「</t>
    </r>
    <r>
      <rPr>
        <strike/>
        <sz val="11"/>
        <rFont val="Meiryo UI"/>
        <family val="3"/>
        <charset val="128"/>
      </rPr>
      <t>3</t>
    </r>
    <r>
      <rPr>
        <sz val="11"/>
        <rFont val="Meiryo UI"/>
        <family val="3"/>
        <charset val="128"/>
      </rPr>
      <t>４ やや満足～6 非常に満足」と回答した割合</t>
    </r>
    <rPh sb="0" eb="1">
      <t>トイ</t>
    </rPh>
    <rPh sb="5" eb="6">
      <t>ナ</t>
    </rPh>
    <rPh sb="13" eb="15">
      <t>バショ</t>
    </rPh>
    <rPh sb="16" eb="17">
      <t>ウ</t>
    </rPh>
    <rPh sb="19" eb="21">
      <t>イリョウ</t>
    </rPh>
    <rPh sb="22" eb="25">
      <t>ゼンパンテキ</t>
    </rPh>
    <rPh sb="26" eb="28">
      <t>マンゾク</t>
    </rPh>
    <rPh sb="35" eb="37">
      <t>カイトウ</t>
    </rPh>
    <rPh sb="37" eb="40">
      <t>センタクシ</t>
    </rPh>
    <rPh sb="46" eb="48">
      <t>マンゾク</t>
    </rPh>
    <rPh sb="51" eb="53">
      <t>ヒジョウ</t>
    </rPh>
    <rPh sb="54" eb="56">
      <t>マンゾク</t>
    </rPh>
    <rPh sb="58" eb="60">
      <t>カイトウ</t>
    </rPh>
    <rPh sb="62" eb="64">
      <t>ワリアイ</t>
    </rPh>
    <phoneticPr fontId="1"/>
  </si>
  <si>
    <t>R5患者体験調査希少がん暫定定義該当回答者</t>
    <phoneticPr fontId="3"/>
  </si>
  <si>
    <t>R5 問27. あなた（患者さん）を担当した医師は、あなた（患者さん）のがんについて十分な知識や経験を持っていましたか。「そう思う、ややそう思う」と回答した割合</t>
    <rPh sb="3" eb="4">
      <t>トイ</t>
    </rPh>
    <rPh sb="12" eb="14">
      <t>カンジャ</t>
    </rPh>
    <rPh sb="18" eb="20">
      <t>タントウ</t>
    </rPh>
    <rPh sb="22" eb="24">
      <t>イシ</t>
    </rPh>
    <rPh sb="30" eb="32">
      <t>カンジャ</t>
    </rPh>
    <rPh sb="42" eb="44">
      <t>ジュウブン</t>
    </rPh>
    <rPh sb="45" eb="47">
      <t>チシキ</t>
    </rPh>
    <rPh sb="48" eb="50">
      <t>ケイケン</t>
    </rPh>
    <rPh sb="51" eb="52">
      <t>モ</t>
    </rPh>
    <rPh sb="63" eb="64">
      <t>オモ</t>
    </rPh>
    <rPh sb="70" eb="71">
      <t>オモ</t>
    </rPh>
    <rPh sb="74" eb="76">
      <t>カイトウ</t>
    </rPh>
    <rPh sb="78" eb="80">
      <t>ワリアイ</t>
    </rPh>
    <phoneticPr fontId="1"/>
  </si>
  <si>
    <t>令和５年４月１日～令和６年３月31日</t>
  </si>
  <si>
    <t>41都道府県</t>
    <rPh sb="2" eb="6">
      <t>トドウフケン</t>
    </rPh>
    <phoneticPr fontId="3"/>
  </si>
  <si>
    <t>R5患者体験調査全回答者</t>
    <rPh sb="2" eb="4">
      <t>カンジャ</t>
    </rPh>
    <rPh sb="4" eb="6">
      <t>タイケン</t>
    </rPh>
    <rPh sb="6" eb="8">
      <t>チョウサ</t>
    </rPh>
    <rPh sb="8" eb="9">
      <t>ゼン</t>
    </rPh>
    <rPh sb="9" eb="12">
      <t>カイトウシャ</t>
    </rPh>
    <phoneticPr fontId="1"/>
  </si>
  <si>
    <t>R5 問24. セカンドオピニオンについて担当医から説明がありましたか。「説明があった」と回答した割合</t>
    <rPh sb="3" eb="4">
      <t>トイ</t>
    </rPh>
    <rPh sb="21" eb="24">
      <t>タントウイ</t>
    </rPh>
    <rPh sb="26" eb="28">
      <t>セツメイ</t>
    </rPh>
    <rPh sb="37" eb="39">
      <t>セツメイ</t>
    </rPh>
    <rPh sb="45" eb="47">
      <t>カイトウ</t>
    </rPh>
    <rPh sb="49" eb="51">
      <t>ワリアイ</t>
    </rPh>
    <phoneticPr fontId="1"/>
  </si>
  <si>
    <t>28都道府県</t>
    <phoneticPr fontId="3"/>
  </si>
  <si>
    <t>がん診療連携拠点病院等（463施設）</t>
    <rPh sb="2" eb="10">
      <t>シンリョウレンケイキョテンビョウイン</t>
    </rPh>
    <rPh sb="10" eb="11">
      <t>トウ</t>
    </rPh>
    <rPh sb="15" eb="17">
      <t>シセツ</t>
    </rPh>
    <phoneticPr fontId="1"/>
  </si>
  <si>
    <t>BCPを整備しているがん診療連携拠点病院等（449施設）</t>
    <rPh sb="20" eb="21">
      <t>トウ</t>
    </rPh>
    <phoneticPr fontId="1"/>
  </si>
  <si>
    <t>令和６年９月１日時点</t>
  </si>
  <si>
    <t>35都道府県</t>
    <phoneticPr fontId="3"/>
  </si>
  <si>
    <t>がん診療連携拠点病院（404施設）
地域がん診療病院（59施設）</t>
    <rPh sb="2" eb="10">
      <t>シンリョウレンケイキョテンビョウイン</t>
    </rPh>
    <rPh sb="14" eb="16">
      <t>シセツ</t>
    </rPh>
    <rPh sb="18" eb="20">
      <t>チイキ</t>
    </rPh>
    <rPh sb="29" eb="31">
      <t>シセツ</t>
    </rPh>
    <phoneticPr fontId="1"/>
  </si>
  <si>
    <t>専従の病理診断に携わる専門的な知識及び技能を有する常勤の医師が１人以上配置されているがん診療連携拠点病院（404施設）
専任の病理診断に携わる専門的な知識及び技能を有する医師が１人以上配置されている地域がん診療病院（31施設）</t>
    <rPh sb="56" eb="58">
      <t>シセツ</t>
    </rPh>
    <rPh sb="99" eb="101">
      <t>チイキ</t>
    </rPh>
    <rPh sb="103" eb="105">
      <t>シンリョウ</t>
    </rPh>
    <rPh sb="105" eb="107">
      <t>ビョウイン</t>
    </rPh>
    <rPh sb="110" eb="112">
      <t>シセツ</t>
    </rPh>
    <phoneticPr fontId="1"/>
  </si>
  <si>
    <t>がん診療連携拠点病院：100.0%
地域がん診療病院：52.5％</t>
    <phoneticPr fontId="3"/>
  </si>
  <si>
    <t>がん診療連携拠点病院（404施設）
地域がん診療病院（59施設）</t>
    <rPh sb="2" eb="10">
      <t>シンリョウレンケイキョテンビョウイン</t>
    </rPh>
    <rPh sb="18" eb="20">
      <t>チイキ</t>
    </rPh>
    <phoneticPr fontId="1"/>
  </si>
  <si>
    <t>専任の細胞診断に関する専門資格を有する者が１人以上配置されているがん診療連携拠点病院（398施設）
細胞診断に関する専門資格を有する者が１人以上配置されている地域がん診療病院（45施設）</t>
    <rPh sb="46" eb="48">
      <t>シセツ</t>
    </rPh>
    <rPh sb="79" eb="81">
      <t>チイキ</t>
    </rPh>
    <rPh sb="83" eb="85">
      <t>シンリョウ</t>
    </rPh>
    <rPh sb="85" eb="87">
      <t>ビョウイン</t>
    </rPh>
    <rPh sb="90" eb="92">
      <t>シセツ</t>
    </rPh>
    <phoneticPr fontId="1"/>
  </si>
  <si>
    <t>がん診療連携拠点病院：98.5%
地域がん診療病院：76.3％</t>
    <phoneticPr fontId="3"/>
  </si>
  <si>
    <t>R5 問27. あなた（患者さん）を担当した医師は、あなた（患者さん）のがんについて十分な知識や経験を持っていましたか。「そう思う、ややそう思う」と回答した割合</t>
    <phoneticPr fontId="3"/>
  </si>
  <si>
    <t xml:space="preserve">R5  問11. 症状や検診結果に対し初めて病院・診療所を受診した日から、医師にがんと診断されるまで、おおよそどのくらいの時間がかかりましたか。「2週間未満、2週間以上1カ月未満」と回答した人の割合 </t>
    <phoneticPr fontId="3"/>
  </si>
  <si>
    <t>がんゲノム医療中核拠点病院（13施設）
がんゲノム医療拠点病院（32施設）
がんゲノム医療連携病院（226施設）の数</t>
    <rPh sb="5" eb="7">
      <t>イリョウ</t>
    </rPh>
    <rPh sb="7" eb="9">
      <t>チュウカク</t>
    </rPh>
    <rPh sb="9" eb="11">
      <t>キョテン</t>
    </rPh>
    <rPh sb="11" eb="13">
      <t>ビョウイン</t>
    </rPh>
    <rPh sb="16" eb="18">
      <t>シセツ</t>
    </rPh>
    <rPh sb="34" eb="36">
      <t>シセツ</t>
    </rPh>
    <rPh sb="45" eb="47">
      <t>レンケイ</t>
    </rPh>
    <rPh sb="53" eb="55">
      <t>シセツ</t>
    </rPh>
    <rPh sb="57" eb="58">
      <t>カズ</t>
    </rPh>
    <phoneticPr fontId="1"/>
  </si>
  <si>
    <t>がんゲノム医療中核拠点病院：13施設
がんゲノム医療拠点病院：32施設
がんゲノム医療連携病院：226施設</t>
    <rPh sb="5" eb="7">
      <t>イリョウ</t>
    </rPh>
    <rPh sb="7" eb="9">
      <t>チュウカク</t>
    </rPh>
    <rPh sb="9" eb="11">
      <t>キョテン</t>
    </rPh>
    <rPh sb="11" eb="13">
      <t>ビョウイン</t>
    </rPh>
    <rPh sb="16" eb="18">
      <t>シセツ</t>
    </rPh>
    <rPh sb="33" eb="35">
      <t>シセツ</t>
    </rPh>
    <rPh sb="43" eb="45">
      <t>レンケイ</t>
    </rPh>
    <phoneticPr fontId="1"/>
  </si>
  <si>
    <t>1,312人</t>
    <rPh sb="5" eb="6">
      <t>ニン</t>
    </rPh>
    <phoneticPr fontId="1"/>
  </si>
  <si>
    <t>865人</t>
    <rPh sb="3" eb="4">
      <t>ニン</t>
    </rPh>
    <phoneticPr fontId="1"/>
  </si>
  <si>
    <t>1,586件</t>
    <rPh sb="5" eb="6">
      <t>ケン</t>
    </rPh>
    <phoneticPr fontId="1"/>
  </si>
  <si>
    <t>1,071人</t>
    <rPh sb="5" eb="6">
      <t>ニン</t>
    </rPh>
    <phoneticPr fontId="1"/>
  </si>
  <si>
    <t>令和６年１月１日～令和６年12月31日</t>
  </si>
  <si>
    <t>25,072例</t>
    <rPh sb="6" eb="7">
      <t>レイ</t>
    </rPh>
    <phoneticPr fontId="1"/>
  </si>
  <si>
    <t>令和５年７月～令和６年６月</t>
  </si>
  <si>
    <t>18,671人</t>
    <rPh sb="6" eb="7">
      <t>ニン</t>
    </rPh>
    <phoneticPr fontId="1"/>
  </si>
  <si>
    <t>令和５年１月１日～令和５年12月31日</t>
    <phoneticPr fontId="3"/>
  </si>
  <si>
    <t>R５患者体験調査全回答者</t>
    <rPh sb="2" eb="4">
      <t>カンジャ</t>
    </rPh>
    <rPh sb="4" eb="6">
      <t>タイケン</t>
    </rPh>
    <rPh sb="6" eb="8">
      <t>チョウサ</t>
    </rPh>
    <rPh sb="8" eb="9">
      <t>ゼン</t>
    </rPh>
    <rPh sb="9" eb="12">
      <t>カイトウシャ</t>
    </rPh>
    <phoneticPr fontId="1"/>
  </si>
  <si>
    <t>R5　問44. ゲノム情報を活用したがん医療について、知っていますか。「よく知っている、ある程度知っている」と回答した割合</t>
    <rPh sb="3" eb="4">
      <t>トイ</t>
    </rPh>
    <rPh sb="55" eb="57">
      <t>カイトウ</t>
    </rPh>
    <rPh sb="59" eb="61">
      <t>ワリアイ</t>
    </rPh>
    <phoneticPr fontId="1"/>
  </si>
  <si>
    <t>拠点病院等における我が国に多いがんの手術件数
大腸がん：57,095件
肺がん：43,048件
胃がん：22,677件
前立腺がん：20,676件
肝臓がん：10,759件
胆のうがん：1,195件
膵臓がん：10,850件</t>
    <rPh sb="20" eb="22">
      <t>ケンスウ</t>
    </rPh>
    <rPh sb="23" eb="25">
      <t>ダイチョウ</t>
    </rPh>
    <rPh sb="34" eb="35">
      <t>ケン</t>
    </rPh>
    <rPh sb="36" eb="37">
      <t>ハイ</t>
    </rPh>
    <rPh sb="48" eb="49">
      <t>イ</t>
    </rPh>
    <rPh sb="60" eb="63">
      <t>ゼンリツセン</t>
    </rPh>
    <rPh sb="74" eb="76">
      <t>カンゾウ</t>
    </rPh>
    <rPh sb="87" eb="88">
      <t>タン</t>
    </rPh>
    <rPh sb="100" eb="102">
      <t>スイゾウ</t>
    </rPh>
    <phoneticPr fontId="1"/>
  </si>
  <si>
    <t>拠点病院等における我が国に多いがんの鏡視下手術件数
大腸がん：47,559件
肺がん：38,464件
胃がん：17,230件
前立腺がん：20,334件
肝臓がん：5,809件
胆のうがん：312件
膵臓がん：2,710件</t>
    <rPh sb="23" eb="25">
      <t>ケンスウ</t>
    </rPh>
    <rPh sb="26" eb="28">
      <t>ダイチョウ</t>
    </rPh>
    <rPh sb="39" eb="40">
      <t>ハイ</t>
    </rPh>
    <rPh sb="51" eb="52">
      <t>イ</t>
    </rPh>
    <rPh sb="63" eb="66">
      <t>ゼンリツセン</t>
    </rPh>
    <rPh sb="77" eb="79">
      <t>カンゾウ</t>
    </rPh>
    <rPh sb="89" eb="90">
      <t>タン</t>
    </rPh>
    <rPh sb="100" eb="102">
      <t>スイゾウ</t>
    </rPh>
    <phoneticPr fontId="1"/>
  </si>
  <si>
    <t>拠点病院等における我が国に多いがんの鏡視下手術の割合
大腸がん：83.3%
肺がん：89.4%
胃がん：76.0%
前立腺がん：98.3%
肝臓がん：54.0%
胆のうがん：26.1%
膵臓がん：25.0%</t>
    <phoneticPr fontId="3"/>
  </si>
  <si>
    <t>厚生労働省院内感染対策サーベイランス事業(JANIS)へ登録しているがん診療連携拠点病院等（421施設）</t>
    <rPh sb="44" eb="45">
      <t>トウ</t>
    </rPh>
    <rPh sb="49" eb="51">
      <t>シセツ</t>
    </rPh>
    <phoneticPr fontId="1"/>
  </si>
  <si>
    <t>QI研究参加施設のうちのがん診療連携拠点病院（427施設）、当該年にがんの新規診断、自施設初回治療開始、大腸・肺・胃・乳・前立腺・肝・胆・膵がんで、自施設で初回治療として外科的治療または鏡視下治療を実施した患者数。</t>
    <phoneticPr fontId="3"/>
  </si>
  <si>
    <t>令和４年</t>
    <rPh sb="0" eb="2">
      <t>レイワ</t>
    </rPh>
    <rPh sb="3" eb="4">
      <t>ネン</t>
    </rPh>
    <phoneticPr fontId="2"/>
  </si>
  <si>
    <t>大腸がん 0.48% ,肺がん0.27%,胃がん0.48%,乳がん0.01%,前立腺がん0.03%,肝臓がん0.46%,胆のうがん0.91%,膵臓がん0.30%</t>
    <rPh sb="30" eb="31">
      <t>ニュウ</t>
    </rPh>
    <rPh sb="39" eb="42">
      <t>ゼンリツセン</t>
    </rPh>
    <phoneticPr fontId="3"/>
  </si>
  <si>
    <t>QI研究参加施設のうちのがん診療連携拠点病院（427施設）で、当該年にがんの新規診断、自施設初回治療開始、全がん種で、自施設で初回治療として実施したがん治療のうち最初に外科的治療または鏡視下治療を実施した患者数。除外条件：診断日から手術日までの日数が121日以上の患者。診断日と手術日が同一日の患者。</t>
    <phoneticPr fontId="3"/>
  </si>
  <si>
    <t>44.6日</t>
    <rPh sb="4" eb="5">
      <t>ニチ</t>
    </rPh>
    <phoneticPr fontId="3"/>
  </si>
  <si>
    <t>がん診療連携拠点病院（404施設）</t>
    <rPh sb="2" eb="10">
      <t>シンリョウレンケイキョテンビョウイン</t>
    </rPh>
    <rPh sb="14" eb="16">
      <t>シセツ</t>
    </rPh>
    <phoneticPr fontId="1"/>
  </si>
  <si>
    <t>IMRTを提供しているがん診療連携拠点病院（317施設）</t>
    <rPh sb="25" eb="27">
      <t>シセツ</t>
    </rPh>
    <phoneticPr fontId="1"/>
  </si>
  <si>
    <t>専従の放射線治療に携わる専門的な知識及び技能を有する常勤の医師が１人以上配置されているがん診療連携拠点病院（402施設）</t>
    <rPh sb="57" eb="59">
      <t>シセツ</t>
    </rPh>
    <phoneticPr fontId="1"/>
  </si>
  <si>
    <t>専従の放射線治療に関する専門資格を有する常勤の看護師が放射線治療部門に１人以上配置されているがん診療連携拠点病院（186施設）</t>
    <rPh sb="60" eb="62">
      <t>シセツ</t>
    </rPh>
    <phoneticPr fontId="1"/>
  </si>
  <si>
    <t>QI研究参加施設のうちのがん診療連携拠点病院（427施設）で、当該年にがんの新規診断、自施設初回治療開始、診断時年齢70歳以下、乳がん（上皮性組織に限定）で、乳房部分切除術を実施した患者数。除外条件：乳房切除術を実施、術後病理学的ステージIV、術前の放射線療法を実施</t>
    <phoneticPr fontId="3"/>
  </si>
  <si>
    <t>QI研究参加施設のうちのがん診療連携拠点病院（427施設）で、当該年にがんの新規診断、自施設初回治療開始、診断時年齢70歳以下、乳がん（上皮性組織に限定）で、乳房部分切除術を実施して、その後に術後全乳房照射を実施した患者数。除外条件：乳房切除術を実施、術後病理学的ステージIV、術前の放射線療法を実施</t>
    <phoneticPr fontId="3"/>
  </si>
  <si>
    <t>令和３年　術後化学療法なし
54.4
令和３年　術後化学療法あり
197.8</t>
    <phoneticPr fontId="1"/>
  </si>
  <si>
    <t>専任のがん薬物療法に関する専門資格を有する常勤の薬剤師が１人以上配置されているがん診療連携拠点病院（367施設）</t>
    <rPh sb="53" eb="55">
      <t>シセツ</t>
    </rPh>
    <phoneticPr fontId="1"/>
  </si>
  <si>
    <t>専従の薬物療法に携わる専門的な知識及び技能を有する常勤の医師が１人以上配置されているがん診療連携拠点病院（403施設）
専任の薬物療法に携わる専門的な知識及び技能を有する常勤の医師が１人以上配置されている地域がん診療病院（59施設）</t>
    <rPh sb="44" eb="52">
      <t>シンリョウレンケイキョテンビョウイン</t>
    </rPh>
    <rPh sb="56" eb="58">
      <t>シセツ</t>
    </rPh>
    <rPh sb="102" eb="104">
      <t>チイキ</t>
    </rPh>
    <rPh sb="113" eb="115">
      <t>シセツ</t>
    </rPh>
    <phoneticPr fontId="1"/>
  </si>
  <si>
    <t>専従のがん看護又はがん薬物療法に関する専門資格を有する常勤の看護師が外来化学療法室に１人以上配置されているがん診療連携拠点病院（342施設）
専任のがん看護又はがん薬物療法に関する専門資格を有する常勤の看護師が外来化学療法室に１人以上配置されている地域がん診療病院（38施設）</t>
    <rPh sb="55" eb="63">
      <t>シンリョウレンケイキョテンビョウイン</t>
    </rPh>
    <rPh sb="67" eb="69">
      <t>シセツ</t>
    </rPh>
    <rPh sb="124" eb="126">
      <t>チイキ</t>
    </rPh>
    <rPh sb="135" eb="137">
      <t>シセツ</t>
    </rPh>
    <phoneticPr fontId="1"/>
  </si>
  <si>
    <t>がん診療連携拠点病院：84.7％
地域がん診療病院：64.4％</t>
    <phoneticPr fontId="3"/>
  </si>
  <si>
    <t>免疫関連有害事象を含む有害事象に対して、他診療科や他病院と連携等して対応しているがん診療連携拠点病院等（463施設）</t>
    <rPh sb="42" eb="50">
      <t>シンリョウレンケイキョテンビョウイン</t>
    </rPh>
    <rPh sb="50" eb="51">
      <t>トウ</t>
    </rPh>
    <rPh sb="55" eb="57">
      <t>シセツ</t>
    </rPh>
    <phoneticPr fontId="1"/>
  </si>
  <si>
    <t>自施設で対応できるがんについて提供可能な診療内容を病院HP等でわかりやすく広報しているがん診療連携拠点病院等（463施設）</t>
    <rPh sb="45" eb="53">
      <t>シンリョウレンケイキョテンビョウイン</t>
    </rPh>
    <rPh sb="53" eb="54">
      <t>トウ</t>
    </rPh>
    <phoneticPr fontId="1"/>
  </si>
  <si>
    <t xml:space="preserve">QI研究参加施設のうちのがん診療連携拠点病院（427施設）で、当該年にがんの新規診断、自施設初回治療開始、大腸・胃・非小細胞肺がん（いずれも上皮性組織に限定）で、自施設で初回治療として外科的治療または鏡視下治療を実施した患者数。共通除外条件：術前の化学療法を実施
</t>
    <phoneticPr fontId="3"/>
  </si>
  <si>
    <t>令和４年</t>
    <phoneticPr fontId="3"/>
  </si>
  <si>
    <t>大腸 52.1%
胃 66.8%
肺 41.4%</t>
    <rPh sb="0" eb="2">
      <t>ダイチョウ</t>
    </rPh>
    <rPh sb="9" eb="10">
      <t>イ</t>
    </rPh>
    <rPh sb="17" eb="18">
      <t>ハイ</t>
    </rPh>
    <phoneticPr fontId="1"/>
  </si>
  <si>
    <t xml:space="preserve">QI研究参加施設のうちのがん診療連携拠点病院（427施設）で、当該年にがんの新規診断、自施設初回治療開始、大腸・胃・非小細胞肺がん（いずれも上皮性組織に限定）で、自施設で初回治療として外科的治療または鏡視下治療を実施し、術後1～180日に標準的化学療法を実施した患者数。共通除外条件：術前の化学療法を実施、手術日と同日に化学療法を実施、内視鏡的治療と内分泌療法とその他の治療のいずれかを実施、
</t>
    <rPh sb="117" eb="118">
      <t>ニチ</t>
    </rPh>
    <rPh sb="119" eb="121">
      <t>ヒョウジュン</t>
    </rPh>
    <rPh sb="121" eb="122">
      <t>テキ</t>
    </rPh>
    <phoneticPr fontId="3"/>
  </si>
  <si>
    <t>大腸 45.3
胃 43.7
肺 56.2</t>
    <rPh sb="0" eb="2">
      <t>ダイチョウ</t>
    </rPh>
    <rPh sb="8" eb="9">
      <t>イ</t>
    </rPh>
    <rPh sb="15" eb="16">
      <t>ハイ</t>
    </rPh>
    <phoneticPr fontId="1"/>
  </si>
  <si>
    <t>令和4年度</t>
    <rPh sb="0" eb="2">
      <t>レイワ</t>
    </rPh>
    <rPh sb="3" eb="5">
      <t>ネンド</t>
    </rPh>
    <phoneticPr fontId="4"/>
  </si>
  <si>
    <t>算定回数 701,835
患者数 63,026</t>
    <rPh sb="0" eb="2">
      <t>サンテイ</t>
    </rPh>
    <rPh sb="2" eb="4">
      <t>カイスウ</t>
    </rPh>
    <rPh sb="13" eb="15">
      <t>カンジャ</t>
    </rPh>
    <rPh sb="15" eb="16">
      <t>スウ</t>
    </rPh>
    <phoneticPr fontId="3"/>
  </si>
  <si>
    <t>算定回数 194,029
患者数 68,498</t>
    <phoneticPr fontId="3"/>
  </si>
  <si>
    <t>45都道府県</t>
    <rPh sb="2" eb="6">
      <t>トドウフケン</t>
    </rPh>
    <phoneticPr fontId="1"/>
  </si>
  <si>
    <t>がん患者の口腔健康管理のため院内又は地域の歯科医師と連携して対応しているがん診療連携拠点病院等（463施設）</t>
    <rPh sb="38" eb="46">
      <t>シンリョウレンケイキョテンビョウイン</t>
    </rPh>
    <rPh sb="46" eb="47">
      <t>トウ</t>
    </rPh>
    <rPh sb="51" eb="53">
      <t>シセツ</t>
    </rPh>
    <phoneticPr fontId="1"/>
  </si>
  <si>
    <t>「栄養サポートチーム加算」を算定しているがん診療連携拠点病院等（429施設）</t>
    <rPh sb="22" eb="31">
      <t>シンリョウレンケイキョテンビョウイントウ</t>
    </rPh>
    <rPh sb="35" eb="37">
      <t>シセツ</t>
    </rPh>
    <phoneticPr fontId="1"/>
  </si>
  <si>
    <t>R5 問23-6. がん治療を担当した医師以外で相談しやすい医療スタッフはいましたか。「そう思う、ややそう思う」と回答した割合</t>
    <phoneticPr fontId="3"/>
  </si>
  <si>
    <t>R5 問23-7. 「十分共有されていた、ある程度共有されていた」と回答した割合</t>
  </si>
  <si>
    <t>がんのリハビリテーション研修（E-CAREER）を修了している医療従事者の人数。累計は平成22年度～令和６年度。</t>
  </si>
  <si>
    <t>令和６年度(まで)</t>
  </si>
  <si>
    <t>4,849(累計63,995)</t>
    <rPh sb="6" eb="8">
      <t>ルイケイ</t>
    </rPh>
    <phoneticPr fontId="2"/>
  </si>
  <si>
    <t>リハビリテーションに携わる専門的な知識および技能を有する医師の人数について、１人以上の回答があったがん診療連携拠点病院（375施設）</t>
    <rPh sb="39" eb="40">
      <t>ニン</t>
    </rPh>
    <rPh sb="40" eb="42">
      <t>イジョウ</t>
    </rPh>
    <rPh sb="43" eb="45">
      <t>カイトウ</t>
    </rPh>
    <rPh sb="51" eb="53">
      <t>シンリョウ</t>
    </rPh>
    <rPh sb="53" eb="55">
      <t>レンケイ</t>
    </rPh>
    <rPh sb="55" eb="57">
      <t>キョテン</t>
    </rPh>
    <rPh sb="57" eb="59">
      <t>ビョウイン</t>
    </rPh>
    <rPh sb="63" eb="65">
      <t>シセツ</t>
    </rPh>
    <phoneticPr fontId="1"/>
  </si>
  <si>
    <t>がんのリハビリテーションに係る業務に携わる専門的な知識および技能を有する理学療法士、作業療法士、言語聴覚士等の人数について、１人以上の回答があったがん診療連携拠点病院（401施設）</t>
    <phoneticPr fontId="3"/>
  </si>
  <si>
    <t>QI研究参加施設のうちのがん診療連携拠点病院（427施設）で、当該年にがんの新規診断、自施設初回治療開始された全がん種の患者数。</t>
    <phoneticPr fontId="3"/>
  </si>
  <si>
    <t>23,891件</t>
    <rPh sb="6" eb="7">
      <t>ケン</t>
    </rPh>
    <phoneticPr fontId="1"/>
  </si>
  <si>
    <t>ライフプランニングセンター主催のリンパ浮腫研修を受講し、修了試験に合格した者。累計は平成25年度～令和６年度。</t>
  </si>
  <si>
    <t>347人(累計5,297人)</t>
    <rPh sb="3" eb="4">
      <t>ニン</t>
    </rPh>
    <rPh sb="5" eb="7">
      <t>ルイケイ</t>
    </rPh>
    <rPh sb="12" eb="13">
      <t>ニン</t>
    </rPh>
    <phoneticPr fontId="3"/>
  </si>
  <si>
    <t>リンパ浮腫外来を設置していると回答したがん診療連携拠点病院等（269施設）</t>
    <rPh sb="3" eb="5">
      <t>フシュ</t>
    </rPh>
    <rPh sb="5" eb="7">
      <t>ガイライ</t>
    </rPh>
    <rPh sb="8" eb="10">
      <t>セッチ</t>
    </rPh>
    <rPh sb="15" eb="17">
      <t>カイトウ</t>
    </rPh>
    <rPh sb="21" eb="30">
      <t>シンリョウレンケイキョテンビョウイントウ</t>
    </rPh>
    <rPh sb="34" eb="36">
      <t>シセツ</t>
    </rPh>
    <phoneticPr fontId="1"/>
  </si>
  <si>
    <t>令和６年９月１日時点</t>
    <phoneticPr fontId="3"/>
  </si>
  <si>
    <t>リンパ浮腫複合的治療料（重症), がん患者指導管理料（１以外）合算</t>
    <rPh sb="31" eb="33">
      <t>ガッサン</t>
    </rPh>
    <phoneticPr fontId="3"/>
  </si>
  <si>
    <t>算定回数 26,966
患者数 11,553</t>
    <phoneticPr fontId="3"/>
  </si>
  <si>
    <t>ストーマ外来を設置していると回答したがん診療連携拠点病院等（424施設）</t>
    <rPh sb="4" eb="6">
      <t>ガイライ</t>
    </rPh>
    <rPh sb="7" eb="9">
      <t>セッチ</t>
    </rPh>
    <rPh sb="14" eb="16">
      <t>カイトウ</t>
    </rPh>
    <rPh sb="20" eb="29">
      <t>シンリョウレンケイキョテンビョウイントウ</t>
    </rPh>
    <rPh sb="33" eb="35">
      <t>シセツ</t>
    </rPh>
    <phoneticPr fontId="1"/>
  </si>
  <si>
    <t>令和7年7月</t>
    <rPh sb="0" eb="2">
      <t>レイワ</t>
    </rPh>
    <rPh sb="3" eb="4">
      <t>ネン</t>
    </rPh>
    <rPh sb="5" eb="6">
      <t>ガツ</t>
    </rPh>
    <phoneticPr fontId="2"/>
  </si>
  <si>
    <t xml:space="preserve">１３冊
JASCCがん支持医療ガイドシリーズ　（10冊）
</t>
    <rPh sb="2" eb="3">
      <t>サツ</t>
    </rPh>
    <phoneticPr fontId="1"/>
  </si>
  <si>
    <t>R5 問23-2. 治療による副作用などに関して見通しを持てましたか。「十分持てた、ある程度持てた」と回答した割合</t>
    <phoneticPr fontId="3"/>
  </si>
  <si>
    <t xml:space="preserve">R5患者体験調査回答者全体（本人回答のみ） </t>
    <phoneticPr fontId="1"/>
  </si>
  <si>
    <t>R5 問57.身体的なつらさがある時に、すぐに医療スタッフに相談できる。「そう思う、ややそう思う」と回答した割合</t>
    <phoneticPr fontId="3"/>
  </si>
  <si>
    <t>R5 問30. がん治療による外見の変化（脱毛や皮膚障害などを含む）に関する悩みを医療スタッフに相談できましたか。「相談できた」と回答した割合</t>
    <phoneticPr fontId="3"/>
  </si>
  <si>
    <t>QI研究参加施設のうちのがん診療連携拠点病院（427施設）で、当該年にがんの新規診断、自施設初回治療開始または治療継続、診断時20歳以上、自施設で初回治療として催吐高リスクの抗がん剤のいずれかを含む化学療法を実施した患者数。除外条件：胆道がん、胆のうがん、リンパ腫、手術日と同日の化学療法、胸腔・腹腔・心嚢ドレナージと同日の化学療法、動注化学療法、化学療法より3週間以内に造血幹細胞移植を実施</t>
    <phoneticPr fontId="3"/>
  </si>
  <si>
    <t>165,667例</t>
    <rPh sb="7" eb="8">
      <t>レイ</t>
    </rPh>
    <phoneticPr fontId="1"/>
  </si>
  <si>
    <t>がん患者指導管理料（共同診療方針等を文書等で提供）,がん患者指導管理料（共同診療方針等文書等提供・情報通信機器）合算</t>
    <rPh sb="56" eb="58">
      <t>ガッサン</t>
    </rPh>
    <phoneticPr fontId="3"/>
  </si>
  <si>
    <t>算定回数 157,693
患者数 155,510</t>
    <phoneticPr fontId="3"/>
  </si>
  <si>
    <t>33,478人</t>
    <rPh sb="6" eb="7">
      <t>ニン</t>
    </rPh>
    <phoneticPr fontId="1"/>
  </si>
  <si>
    <t>3.4回</t>
    <rPh sb="3" eb="4">
      <t>カイ</t>
    </rPh>
    <phoneticPr fontId="1"/>
  </si>
  <si>
    <t>算定回数 288
患者数 277</t>
    <phoneticPr fontId="3"/>
  </si>
  <si>
    <t>算定回数 5,723
患者数 5,047</t>
    <phoneticPr fontId="3"/>
  </si>
  <si>
    <t>7,142人</t>
    <rPh sb="5" eb="6">
      <t>ニン</t>
    </rPh>
    <phoneticPr fontId="1"/>
  </si>
  <si>
    <t>算定回数 701,835
患者数 63,026</t>
    <phoneticPr fontId="3"/>
  </si>
  <si>
    <t>令和６年度まで</t>
  </si>
  <si>
    <t>199,563人</t>
    <rPh sb="7" eb="8">
      <t>ニン</t>
    </rPh>
    <phoneticPr fontId="1"/>
  </si>
  <si>
    <t>成人：R5患者体験調査全回答者
遺族：2024年遺族調査全回答者</t>
    <rPh sb="0" eb="2">
      <t>セイジン</t>
    </rPh>
    <rPh sb="5" eb="7">
      <t>カンジャ</t>
    </rPh>
    <rPh sb="7" eb="9">
      <t>タイケン</t>
    </rPh>
    <rPh sb="9" eb="11">
      <t>チョウサ</t>
    </rPh>
    <rPh sb="11" eb="12">
      <t>ゼン</t>
    </rPh>
    <rPh sb="12" eb="15">
      <t>カイトウシャ</t>
    </rPh>
    <rPh sb="16" eb="18">
      <t>イゾク</t>
    </rPh>
    <rPh sb="23" eb="24">
      <t>ネン</t>
    </rPh>
    <phoneticPr fontId="1"/>
  </si>
  <si>
    <t>成人：R5　問23-3. 医療スタッフはつらい症状にすみやかに対応してくれましたか。「十分に対応してくれた、ある程度対応してくれた」と回答した割合
遺族：問7a. 医療者は、患者さまのつらい症状にすみやかに対応していた。回答選択肢「4 ややそう思う～6 非常にそう思う」と回答した割合</t>
    <phoneticPr fontId="3"/>
  </si>
  <si>
    <t>成人　令和５年度
遺族　令和５年度</t>
    <rPh sb="0" eb="2">
      <t>セイジン</t>
    </rPh>
    <rPh sb="3" eb="5">
      <t>レイワ</t>
    </rPh>
    <rPh sb="6" eb="8">
      <t>ネンド</t>
    </rPh>
    <rPh sb="9" eb="11">
      <t>イゾク</t>
    </rPh>
    <rPh sb="12" eb="14">
      <t>レイワ</t>
    </rPh>
    <rPh sb="15" eb="17">
      <t>ネンド</t>
    </rPh>
    <phoneticPr fontId="3"/>
  </si>
  <si>
    <t>90.2%
79.3%</t>
    <phoneticPr fontId="3"/>
  </si>
  <si>
    <t xml:space="preserve">R5患者体験調査回答者全体（本人回答のみ） </t>
    <phoneticPr fontId="3"/>
  </si>
  <si>
    <t>R5. 問58. 心のつらさがある時に、すぐに医療スタッフに相談できる。「そう思う、ややそう思う」と回答した割合</t>
    <phoneticPr fontId="3"/>
  </si>
  <si>
    <t>R5 問28. がんと診断されてから、病気のことや療養生活に関して誰かに相談することができましたか。「相談できた」と回答した割合</t>
    <phoneticPr fontId="3"/>
  </si>
  <si>
    <t>R5 問43. がん患者の家族の悩みや困りごとを相談できる支援・サービス・場所があると思いますか。「そう思う、ややそう思う」と回答した割合</t>
  </si>
  <si>
    <t>R5 問23-4. 医療スタッフは、あなた（患者さん）の言葉に耳を傾け、理解しようとしてくれてい た。 「十分理解しようとしてくれた、ある程度理解しようとしてくた」と回答した割合</t>
    <rPh sb="3" eb="4">
      <t>トイ</t>
    </rPh>
    <phoneticPr fontId="3"/>
  </si>
  <si>
    <t>がん・生殖医療の意思決定支援に関する人材育成を実施しているがん診療連携拠点病院等（418施設）</t>
    <rPh sb="31" eb="39">
      <t>シンリョウレンケイキョテンビョウイン</t>
    </rPh>
    <rPh sb="39" eb="40">
      <t>トウ</t>
    </rPh>
    <rPh sb="44" eb="46">
      <t>シセツ</t>
    </rPh>
    <phoneticPr fontId="1"/>
  </si>
  <si>
    <t>3,192件</t>
    <rPh sb="5" eb="6">
      <t>ケン</t>
    </rPh>
    <phoneticPr fontId="1"/>
  </si>
  <si>
    <t>がん・生殖医療登録システムJOFRに登録されている妊孕性温存療法及び温存後生殖補助医療の症例数合計</t>
    <phoneticPr fontId="3"/>
  </si>
  <si>
    <t>令和６年度</t>
    <rPh sb="0" eb="2">
      <t>レイワ</t>
    </rPh>
    <rPh sb="3" eb="4">
      <t>ネン</t>
    </rPh>
    <rPh sb="4" eb="5">
      <t>ド</t>
    </rPh>
    <phoneticPr fontId="4"/>
  </si>
  <si>
    <t>1,453件</t>
  </si>
  <si>
    <t>成人：R5患者体験調査40 歳未満の回答者
小児：R6小児患者体験調査全回答者</t>
    <phoneticPr fontId="1"/>
  </si>
  <si>
    <t>成人：R5 問16. 最初のがん治療が開始される前に、医師から生殖機能（妊よう性）への影響について説明がありましたか。「生殖機能に影響があるという説明を受けた、生殖医療に影響はないと説明を受けた」と回答した割合
小児：問16.医師から治療による生殖機能への影響（妊よう性消失の可能性など）について説明を受けましたか。「説明があった」と回答した人の割合</t>
    <rPh sb="0" eb="2">
      <t>セイジン</t>
    </rPh>
    <rPh sb="106" eb="108">
      <t>ショウニ</t>
    </rPh>
    <rPh sb="109" eb="110">
      <t>トイ</t>
    </rPh>
    <phoneticPr fontId="3"/>
  </si>
  <si>
    <t>成人：令和５年度
小児：令和６年度</t>
    <rPh sb="0" eb="2">
      <t>セイジン</t>
    </rPh>
    <rPh sb="3" eb="5">
      <t>レイワ</t>
    </rPh>
    <rPh sb="6" eb="8">
      <t>ネンド</t>
    </rPh>
    <rPh sb="9" eb="11">
      <t>ショウニ</t>
    </rPh>
    <rPh sb="12" eb="14">
      <t>レイワ</t>
    </rPh>
    <rPh sb="15" eb="17">
      <t>ネンド</t>
    </rPh>
    <rPh sb="16" eb="17">
      <t>ド</t>
    </rPh>
    <phoneticPr fontId="3"/>
  </si>
  <si>
    <t xml:space="preserve">成人 71.5%
小児 </t>
    <rPh sb="0" eb="2">
      <t>セイジン</t>
    </rPh>
    <rPh sb="9" eb="11">
      <t>ショウニ</t>
    </rPh>
    <phoneticPr fontId="3"/>
  </si>
  <si>
    <t>令和６年</t>
    <rPh sb="0" eb="2">
      <t>レイワ</t>
    </rPh>
    <rPh sb="3" eb="4">
      <t>ネン</t>
    </rPh>
    <phoneticPr fontId="4"/>
  </si>
  <si>
    <t>以下で実施している希少がんホットラインへの問い合わせ件数
北海道大学病院、東北大学病院、国立がん研究センター中央病院、名古屋大学医学部付属病院、大阪国際がんセンター、岡山大学病院、九州大学病院</t>
    <phoneticPr fontId="1"/>
  </si>
  <si>
    <t>3,991件</t>
  </si>
  <si>
    <t>【がん情報サービス】
令和7年3月31日時点
令和5年4月1日～令和7年3月31日
令和6年4月1日～令和7年3月31日
【希少がんセンター】
令和7年3月31日時点
令和5年4月1日～令和7年3月31日
令和6年4月1日～令和7年3月31日</t>
    <rPh sb="72" eb="74">
      <t>レイワ</t>
    </rPh>
    <rPh sb="75" eb="76">
      <t>ネン</t>
    </rPh>
    <rPh sb="77" eb="78">
      <t>ガツ</t>
    </rPh>
    <rPh sb="80" eb="81">
      <t>ニチ</t>
    </rPh>
    <rPh sb="81" eb="83">
      <t>ジテン</t>
    </rPh>
    <rPh sb="84" eb="86">
      <t>レイワ</t>
    </rPh>
    <rPh sb="87" eb="88">
      <t>ネン</t>
    </rPh>
    <rPh sb="89" eb="90">
      <t>ガツ</t>
    </rPh>
    <rPh sb="90" eb="92">
      <t>ツイタチ</t>
    </rPh>
    <rPh sb="93" eb="95">
      <t>レイワ</t>
    </rPh>
    <rPh sb="96" eb="97">
      <t>ネン</t>
    </rPh>
    <rPh sb="98" eb="99">
      <t>ガツ</t>
    </rPh>
    <rPh sb="101" eb="102">
      <t>ニチ</t>
    </rPh>
    <phoneticPr fontId="3"/>
  </si>
  <si>
    <t>【がん情報サービス】
「がん情報サービス」に掲載された希少がんコンテンツ数：72種
「がん情報サービス」に掲載された希少がん新規・更新ページ数：59種
「がん情報サービス」に掲載された希少がんのPV数：5,868,611PV
【希少がんセンター】
「希少がんセンター」に掲載された希少がんページ数：137種
「希少がんセンター」に掲載された希少がん新規ページ数：149種
「希少がんセンター」に掲載された希少がんのPV数：3,173,514PV</t>
    <rPh sb="3" eb="5">
      <t>ジョウホウ</t>
    </rPh>
    <rPh sb="45" eb="47">
      <t>ジョウホウ</t>
    </rPh>
    <rPh sb="65" eb="67">
      <t>コウシン</t>
    </rPh>
    <rPh sb="74" eb="75">
      <t>シュ</t>
    </rPh>
    <rPh sb="79" eb="81">
      <t>ジョウホウ</t>
    </rPh>
    <rPh sb="87" eb="89">
      <t>ケイサイ</t>
    </rPh>
    <rPh sb="99" eb="100">
      <t>カズ</t>
    </rPh>
    <rPh sb="152" eb="153">
      <t>シュ</t>
    </rPh>
    <phoneticPr fontId="1"/>
  </si>
  <si>
    <t>令和６年度</t>
    <rPh sb="0" eb="2">
      <t>レイワ</t>
    </rPh>
    <rPh sb="3" eb="4">
      <t>ネン</t>
    </rPh>
    <rPh sb="4" eb="5">
      <t>ド</t>
    </rPh>
    <phoneticPr fontId="2"/>
  </si>
  <si>
    <t>1,583件</t>
    <rPh sb="5" eb="6">
      <t>ケン</t>
    </rPh>
    <phoneticPr fontId="1"/>
  </si>
  <si>
    <t>数 24
作成率 68.5%</t>
    <rPh sb="0" eb="1">
      <t>カズ</t>
    </rPh>
    <rPh sb="5" eb="7">
      <t>サクセイ</t>
    </rPh>
    <rPh sb="7" eb="8">
      <t>リツ</t>
    </rPh>
    <phoneticPr fontId="1"/>
  </si>
  <si>
    <t>R5患者体験調査希少がん暫定定義該当回答者</t>
    <rPh sb="8" eb="10">
      <t>キショウ</t>
    </rPh>
    <rPh sb="12" eb="16">
      <t>ザンテイテイギ</t>
    </rPh>
    <rPh sb="16" eb="18">
      <t>ガイトウ</t>
    </rPh>
    <rPh sb="18" eb="21">
      <t>カイトウシャ</t>
    </rPh>
    <phoneticPr fontId="1"/>
  </si>
  <si>
    <t>R5 問23-1. 治療のスケジュールの見通しに関する情報を得られましたか「十分得られた、ある程度得られた」と回答した割合</t>
  </si>
  <si>
    <t>がん診療連携拠点病院（458施設）</t>
    <phoneticPr fontId="3"/>
  </si>
  <si>
    <t>令和６年度＋2023年症例</t>
    <rPh sb="0" eb="2">
      <t>レイワ</t>
    </rPh>
    <rPh sb="3" eb="4">
      <t>ネン</t>
    </rPh>
    <rPh sb="4" eb="5">
      <t>ド</t>
    </rPh>
    <rPh sb="10" eb="11">
      <t>ネン</t>
    </rPh>
    <rPh sb="11" eb="13">
      <t>ショウレイ</t>
    </rPh>
    <phoneticPr fontId="3"/>
  </si>
  <si>
    <t>R5患者体験調査希少がん暫定定義該当回答者</t>
    <rPh sb="2" eb="4">
      <t>カンジャ</t>
    </rPh>
    <phoneticPr fontId="1"/>
  </si>
  <si>
    <t>R5 問11. 症状や検診結果に対し初めて病院・診療所を受診した日から、医師にがんと診断されるまで、おおよそどのくらいの時間がかかりましたか。「2週間未満、2週間以上1ヶ月未満」と回答した人の割合 
R5 問12. 医師にがんと診断されてから、最初の治療が始まるまで、おおよそどのくらいの時間がかかりましたか。「2週間未満、2週間以上1ヶ月未満」と回答した人の割合</t>
    <rPh sb="3" eb="4">
      <t>トイ</t>
    </rPh>
    <rPh sb="8" eb="10">
      <t>ショウジョウ</t>
    </rPh>
    <rPh sb="11" eb="15">
      <t>ケンシンケッカ</t>
    </rPh>
    <rPh sb="16" eb="17">
      <t>タイ</t>
    </rPh>
    <rPh sb="18" eb="19">
      <t>ハジ</t>
    </rPh>
    <rPh sb="21" eb="23">
      <t>ビョウイン</t>
    </rPh>
    <rPh sb="24" eb="27">
      <t>シンリョウジョ</t>
    </rPh>
    <rPh sb="28" eb="30">
      <t>ジュシン</t>
    </rPh>
    <rPh sb="32" eb="33">
      <t>ヒ</t>
    </rPh>
    <rPh sb="36" eb="38">
      <t>イシ</t>
    </rPh>
    <rPh sb="42" eb="44">
      <t>シンダン</t>
    </rPh>
    <rPh sb="60" eb="62">
      <t>ジカン</t>
    </rPh>
    <rPh sb="73" eb="75">
      <t>シュウカン</t>
    </rPh>
    <rPh sb="75" eb="77">
      <t>ミマン</t>
    </rPh>
    <rPh sb="79" eb="81">
      <t>シュウカン</t>
    </rPh>
    <rPh sb="81" eb="83">
      <t>イジョウ</t>
    </rPh>
    <rPh sb="85" eb="86">
      <t>ゲツ</t>
    </rPh>
    <rPh sb="86" eb="88">
      <t>ミマン</t>
    </rPh>
    <rPh sb="90" eb="92">
      <t>カイトウ</t>
    </rPh>
    <rPh sb="94" eb="95">
      <t>ヒト</t>
    </rPh>
    <rPh sb="96" eb="98">
      <t>ワリアイ</t>
    </rPh>
    <phoneticPr fontId="60"/>
  </si>
  <si>
    <t>初診から診断までの時間：61.4％、診断から治療開始までの時間：62.4％</t>
    <phoneticPr fontId="3"/>
  </si>
  <si>
    <t xml:space="preserve">積極的に受け入れている拠点病院等の数:395
他施設へ紹介する拠点病院の数:48
</t>
    <phoneticPr fontId="3"/>
  </si>
  <si>
    <t>難治性がん*8に対して臨床試験を行っている拠点病院等の数</t>
    <phoneticPr fontId="3"/>
  </si>
  <si>
    <t>721人</t>
    <rPh sb="3" eb="4">
      <t>ニン</t>
    </rPh>
    <phoneticPr fontId="1"/>
  </si>
  <si>
    <t>581人</t>
    <phoneticPr fontId="3"/>
  </si>
  <si>
    <t>562人</t>
    <phoneticPr fontId="3"/>
  </si>
  <si>
    <t>163人</t>
    <rPh sb="3" eb="4">
      <t>ニン</t>
    </rPh>
    <phoneticPr fontId="1"/>
  </si>
  <si>
    <t>小児がん拠点病院等における医療環境にある子どもや家族への療養支援に関する専門的な知識及び技能を有する者の数</t>
    <phoneticPr fontId="3"/>
  </si>
  <si>
    <t>161人</t>
    <rPh sb="3" eb="4">
      <t>ニン</t>
    </rPh>
    <phoneticPr fontId="1"/>
  </si>
  <si>
    <t>130施設</t>
    <rPh sb="3" eb="5">
      <t>シセツ</t>
    </rPh>
    <phoneticPr fontId="1"/>
  </si>
  <si>
    <t>更新無し</t>
    <rPh sb="0" eb="2">
      <t>コウシン</t>
    </rPh>
    <rPh sb="2" eb="3">
      <t>ナ</t>
    </rPh>
    <phoneticPr fontId="3"/>
  </si>
  <si>
    <t>問51. がん患者の家族の悩みや負担を相談できる支援・サービス・場所が十分ある。「とてもそう思う、ある程度そう思う」と回答した割合</t>
    <rPh sb="0" eb="1">
      <t>トイ</t>
    </rPh>
    <phoneticPr fontId="1"/>
  </si>
  <si>
    <t>R6小児患者体験調査全回答者</t>
    <rPh sb="10" eb="11">
      <t>ゼン</t>
    </rPh>
    <phoneticPr fontId="1"/>
  </si>
  <si>
    <t>問28. 長期フォローアップについて、知っていますか「よく知っている、ある程度知っている」と回答した人の割合</t>
    <rPh sb="0" eb="1">
      <t>トイ</t>
    </rPh>
    <phoneticPr fontId="1"/>
  </si>
  <si>
    <t>66件</t>
    <rPh sb="2" eb="3">
      <t>ケン</t>
    </rPh>
    <phoneticPr fontId="1"/>
  </si>
  <si>
    <t>多職種からなるAYA支援チームを設置していると回答した拠点病院等（184施設）</t>
    <phoneticPr fontId="3"/>
  </si>
  <si>
    <t>R5患者体験調査40 歳未満の回答者</t>
    <phoneticPr fontId="1"/>
  </si>
  <si>
    <t>R5 問28. がんと診断されてから、病気のことや療養生活に関して誰かに相談することができましたか。「相談できた」と回答した割合</t>
  </si>
  <si>
    <t>R5 問30. がん治療による外見の変化（脱毛や皮膚障害などを含む）に関する悩みを医療スタッフに相談できましたか。「相談できた」と回答した割合</t>
  </si>
  <si>
    <t>成人　令和５年度
小児　令和６年度</t>
    <rPh sb="0" eb="2">
      <t>セイジン</t>
    </rPh>
    <rPh sb="3" eb="5">
      <t>レイワ</t>
    </rPh>
    <rPh sb="6" eb="8">
      <t>ネンド</t>
    </rPh>
    <rPh sb="9" eb="11">
      <t>ショウニ</t>
    </rPh>
    <rPh sb="12" eb="14">
      <t>レイワ</t>
    </rPh>
    <rPh sb="15" eb="17">
      <t>ネンド</t>
    </rPh>
    <phoneticPr fontId="3"/>
  </si>
  <si>
    <t xml:space="preserve">71.5%
</t>
    <phoneticPr fontId="3"/>
  </si>
  <si>
    <t>当該がん医療圏において、地域の医療機関や在宅療養支援診療所等の医療・介護従事者とがんに関する医療提供体制や社会的支援、緩和ケアについて情報を共有し、役割分担や支援等について検討を行っていると回答した拠点病院等（463施設）</t>
    <phoneticPr fontId="3"/>
  </si>
  <si>
    <t>意思決定能力を含む機能評価を行い、各種ガイドラインに沿って、個別の状況を踏まえた対応をしていると回答した拠点病院等（463施設）</t>
    <phoneticPr fontId="3"/>
  </si>
  <si>
    <t>問7ｃ. 医師・看護師・介護職員など医療者どうしの連携は良かった，回答選択肢「4 ややそう思う～6 非常にそう思う」と回答した割合</t>
    <rPh sb="0" eb="1">
      <t>トイ</t>
    </rPh>
    <rPh sb="5" eb="7">
      <t>イシ</t>
    </rPh>
    <rPh sb="8" eb="11">
      <t>カンゴシ</t>
    </rPh>
    <rPh sb="12" eb="14">
      <t>カイゴ</t>
    </rPh>
    <rPh sb="14" eb="16">
      <t>ショクイン</t>
    </rPh>
    <rPh sb="18" eb="21">
      <t>イリョウシャ</t>
    </rPh>
    <rPh sb="25" eb="27">
      <t>レンケイ</t>
    </rPh>
    <rPh sb="28" eb="29">
      <t>ヨ</t>
    </rPh>
    <phoneticPr fontId="1"/>
  </si>
  <si>
    <t>問17. 患者さまがお亡くなりになる1カ月前頃までに、最期をどこで過ごすかについて、患者さまは主治医と十分に話し合いができましたか，回答選択肢「3 そう思う～4　とてもそう思う」と回答した割合</t>
    <rPh sb="0" eb="1">
      <t>トイ</t>
    </rPh>
    <rPh sb="5" eb="7">
      <t>カンジャ</t>
    </rPh>
    <rPh sb="11" eb="12">
      <t>ナ</t>
    </rPh>
    <rPh sb="20" eb="22">
      <t>ゲツマエ</t>
    </rPh>
    <rPh sb="22" eb="23">
      <t>コロ</t>
    </rPh>
    <rPh sb="27" eb="29">
      <t>サイゴ</t>
    </rPh>
    <rPh sb="33" eb="34">
      <t>ス</t>
    </rPh>
    <rPh sb="42" eb="44">
      <t>カンジャ</t>
    </rPh>
    <rPh sb="47" eb="50">
      <t>シュジイ</t>
    </rPh>
    <rPh sb="51" eb="53">
      <t>ジュウブン</t>
    </rPh>
    <rPh sb="54" eb="55">
      <t>ハナ</t>
    </rPh>
    <rPh sb="56" eb="57">
      <t>ア</t>
    </rPh>
    <rPh sb="66" eb="71">
      <t>カイトウセンタクシ</t>
    </rPh>
    <rPh sb="76" eb="77">
      <t>オモ</t>
    </rPh>
    <rPh sb="86" eb="87">
      <t>オモ</t>
    </rPh>
    <rPh sb="90" eb="92">
      <t>カイトウ</t>
    </rPh>
    <rPh sb="94" eb="96">
      <t>ワリアイ</t>
    </rPh>
    <phoneticPr fontId="1"/>
  </si>
  <si>
    <t>臨床試験に参加していない地域の患者さんやご家族向けの問い合わせ窓口を設置しているがん診療連携拠点病院等（364施設）</t>
    <rPh sb="42" eb="51">
      <t>シンリョウレンケイキョテンビョウイントウ</t>
    </rPh>
    <rPh sb="55" eb="57">
      <t>シセツ</t>
    </rPh>
    <phoneticPr fontId="1"/>
  </si>
  <si>
    <t>jRCT</t>
    <phoneticPr fontId="1"/>
  </si>
  <si>
    <t>2024年度</t>
    <rPh sb="4" eb="5">
      <t>ネン</t>
    </rPh>
    <rPh sb="5" eb="6">
      <t>ド</t>
    </rPh>
    <phoneticPr fontId="3"/>
  </si>
  <si>
    <t>R５患者体験調査　問46で、がん相談支援センターを「利用したことがある」とした回答者</t>
    <rPh sb="9" eb="10">
      <t>トイ</t>
    </rPh>
    <rPh sb="16" eb="18">
      <t>ソウダン</t>
    </rPh>
    <rPh sb="18" eb="20">
      <t>シエン</t>
    </rPh>
    <rPh sb="39" eb="42">
      <t>カイトウシャ</t>
    </rPh>
    <phoneticPr fontId="1"/>
  </si>
  <si>
    <t>R5 問47がん相談支援センターを利用してどの程度役に立ったと思いますか 「とても役に立った、ある程度役に立った→やや役に立った」と回答した割合</t>
    <rPh sb="3" eb="4">
      <t>トイ</t>
    </rPh>
    <rPh sb="41" eb="42">
      <t>ヤク</t>
    </rPh>
    <rPh sb="43" eb="44">
      <t>タ</t>
    </rPh>
    <rPh sb="49" eb="51">
      <t>テイド</t>
    </rPh>
    <rPh sb="51" eb="52">
      <t>ヤク</t>
    </rPh>
    <rPh sb="53" eb="54">
      <t>タ</t>
    </rPh>
    <rPh sb="59" eb="60">
      <t>ヤク</t>
    </rPh>
    <rPh sb="61" eb="62">
      <t>タ</t>
    </rPh>
    <rPh sb="66" eb="68">
      <t>カイトウ</t>
    </rPh>
    <rPh sb="70" eb="72">
      <t>ワリアイ</t>
    </rPh>
    <phoneticPr fontId="1"/>
  </si>
  <si>
    <t>R5患者体験調査　問50で、ピアサポートを「利用したことがある」とした回答者</t>
    <rPh sb="9" eb="10">
      <t>トイ</t>
    </rPh>
    <rPh sb="35" eb="38">
      <t>カイトウシャ</t>
    </rPh>
    <phoneticPr fontId="1"/>
  </si>
  <si>
    <t>R5 問51ピアサポートを利用してどの程度役に立ったと思いますか 「とても役に立った、やや役に立った」と回答した割合</t>
    <rPh sb="3" eb="4">
      <t>トイ</t>
    </rPh>
    <rPh sb="37" eb="38">
      <t>ヤク</t>
    </rPh>
    <rPh sb="39" eb="40">
      <t>タ</t>
    </rPh>
    <rPh sb="45" eb="46">
      <t>ヤク</t>
    </rPh>
    <rPh sb="47" eb="48">
      <t>タ</t>
    </rPh>
    <rPh sb="52" eb="54">
      <t>カイトウ</t>
    </rPh>
    <rPh sb="56" eb="58">
      <t>ワリアイ</t>
    </rPh>
    <phoneticPr fontId="1"/>
  </si>
  <si>
    <t>R5患者体験調査全回答者</t>
    <phoneticPr fontId="1"/>
  </si>
  <si>
    <t>R5 問43. がん患者の家族の悩みや困りごとを相談できる支援・サービス・場所があると思いますか。「そう思う、ややそう思う」と回答した割合</t>
    <phoneticPr fontId="3"/>
  </si>
  <si>
    <t>成人：R5患者体験調査全回答者
小児：R6小児患者体験調査全回答者</t>
    <rPh sb="0" eb="2">
      <t>セイジン</t>
    </rPh>
    <rPh sb="5" eb="7">
      <t>カンジャ</t>
    </rPh>
    <rPh sb="7" eb="9">
      <t>タイケン</t>
    </rPh>
    <rPh sb="9" eb="11">
      <t>チョウサ</t>
    </rPh>
    <rPh sb="11" eb="12">
      <t>ゼン</t>
    </rPh>
    <rPh sb="12" eb="14">
      <t>カイトウ</t>
    </rPh>
    <rPh sb="14" eb="15">
      <t>シャ</t>
    </rPh>
    <rPh sb="16" eb="18">
      <t>ショウニ</t>
    </rPh>
    <rPh sb="21" eb="23">
      <t>ショウニ</t>
    </rPh>
    <rPh sb="23" eb="25">
      <t>カンジャ</t>
    </rPh>
    <rPh sb="25" eb="27">
      <t>タイケン</t>
    </rPh>
    <rPh sb="27" eb="29">
      <t>チョウサ</t>
    </rPh>
    <rPh sb="29" eb="30">
      <t>ゼン</t>
    </rPh>
    <rPh sb="30" eb="32">
      <t>カイトウ</t>
    </rPh>
    <rPh sb="32" eb="33">
      <t>シャ</t>
    </rPh>
    <phoneticPr fontId="1"/>
  </si>
  <si>
    <t>成人：R5 問15. 「がん治療」を決めるまでの間に、医療スタッフから治療に関する情報を得ることができましたか（「がん治療」には治療しないという方針も含みます）。「ある程度得れらた、十分得られた」と回答した割合
小児：問18.治療を決めるまでの間に、あなたは、医療スタッフから冶療に関する十分な情報を得ることができましたか。「とてもそう思う、ある程度そう思う」と回答した人の割合</t>
    <rPh sb="0" eb="2">
      <t>セイジン</t>
    </rPh>
    <rPh sb="106" eb="108">
      <t>ショウニ</t>
    </rPh>
    <rPh sb="109" eb="110">
      <t>トイ</t>
    </rPh>
    <phoneticPr fontId="3"/>
  </si>
  <si>
    <t>問11ｄ. 死亡前1カ月間、望んだ場所で過ごせた，回答選択肢「5 ややそう思う～7 とてもそう思う」と回答した割合</t>
    <rPh sb="0" eb="1">
      <t>トイ</t>
    </rPh>
    <rPh sb="6" eb="9">
      <t>シボウマエ</t>
    </rPh>
    <rPh sb="11" eb="13">
      <t>ゲツカン</t>
    </rPh>
    <rPh sb="14" eb="15">
      <t>ノゾ</t>
    </rPh>
    <rPh sb="17" eb="19">
      <t>バショ</t>
    </rPh>
    <rPh sb="20" eb="21">
      <t>ス</t>
    </rPh>
    <rPh sb="25" eb="30">
      <t>カイトウセンタクシ</t>
    </rPh>
    <rPh sb="37" eb="38">
      <t>オモ</t>
    </rPh>
    <rPh sb="47" eb="48">
      <t>オモ</t>
    </rPh>
    <rPh sb="51" eb="53">
      <t>カイトウ</t>
    </rPh>
    <rPh sb="55" eb="57">
      <t>ワリアイ</t>
    </rPh>
    <phoneticPr fontId="1"/>
  </si>
  <si>
    <t>問8.　お亡くなりになった場所で受けた医療は全般的に満足でしたか,  回答選択肢「４ やや満足～6 非常に満足」と回答した割合</t>
    <rPh sb="0" eb="1">
      <t>トイ</t>
    </rPh>
    <rPh sb="5" eb="6">
      <t>ナ</t>
    </rPh>
    <rPh sb="13" eb="15">
      <t>バショ</t>
    </rPh>
    <rPh sb="16" eb="17">
      <t>ウ</t>
    </rPh>
    <rPh sb="19" eb="21">
      <t>イリョウ</t>
    </rPh>
    <rPh sb="22" eb="25">
      <t>ゼンパンテキ</t>
    </rPh>
    <rPh sb="26" eb="28">
      <t>マンゾク</t>
    </rPh>
    <rPh sb="35" eb="37">
      <t>カイトウ</t>
    </rPh>
    <rPh sb="37" eb="40">
      <t>センタクシ</t>
    </rPh>
    <rPh sb="45" eb="47">
      <t>マンゾク</t>
    </rPh>
    <rPh sb="50" eb="52">
      <t>ヒジョウ</t>
    </rPh>
    <rPh sb="53" eb="55">
      <t>マンゾク</t>
    </rPh>
    <rPh sb="57" eb="59">
      <t>カイトウ</t>
    </rPh>
    <rPh sb="61" eb="63">
      <t>ワリアイ</t>
    </rPh>
    <phoneticPr fontId="1"/>
  </si>
  <si>
    <t>R5 問20. 病院で医療を受けるために必要な金銭的負担が原因で、がん治療を変更・断念したことがありますか。「ある」と回答した割合</t>
    <phoneticPr fontId="3"/>
  </si>
  <si>
    <t>R５患者体験調査全回答者</t>
    <phoneticPr fontId="3"/>
  </si>
  <si>
    <t>R5 問22. 病院で医療を受けるために必要な金銭的負担が原因で、次に挙げたようなことがありま したか。（当てはまるものすべてに○）いずれかの選択肢を選択あるいは「その他」に記載のある回答者（＝「上記のようなことはなかった」以外の回答者）の割合</t>
    <rPh sb="3" eb="4">
      <t>トイ</t>
    </rPh>
    <phoneticPr fontId="1"/>
  </si>
  <si>
    <t>R5 問63. がんやがん治療にともなう身体の苦痛や気持ちのつらさにより、日常生活を送る上で 困っていることがある。「ややそう思う、そう思う」と回答した患者の割合</t>
    <rPh sb="3" eb="4">
      <t>トイ</t>
    </rPh>
    <phoneticPr fontId="1"/>
  </si>
  <si>
    <t>2019年</t>
    <rPh sb="4" eb="5">
      <t>ネン</t>
    </rPh>
    <phoneticPr fontId="2"/>
  </si>
  <si>
    <t>401名</t>
    <rPh sb="3" eb="4">
      <t>メイ</t>
    </rPh>
    <phoneticPr fontId="1"/>
  </si>
  <si>
    <t>がん治療前に就学していた者のうち、「がん治療のために患者が転校・休学・退学したと回答した人」以外の割合</t>
    <phoneticPr fontId="3"/>
  </si>
  <si>
    <t>R6小児患者体験調査　
問37で保育園・幼稚園以外を回答した人</t>
    <rPh sb="12" eb="13">
      <t>トイ</t>
    </rPh>
    <rPh sb="16" eb="19">
      <t>ホイクエン</t>
    </rPh>
    <rPh sb="20" eb="23">
      <t>ヨウチエン</t>
    </rPh>
    <rPh sb="23" eb="25">
      <t>イガイ</t>
    </rPh>
    <rPh sb="26" eb="28">
      <t>カイトウ</t>
    </rPh>
    <rPh sb="30" eb="31">
      <t>ヒト</t>
    </rPh>
    <phoneticPr fontId="1"/>
  </si>
  <si>
    <t>問38.治療・療養した以降の就学状況に転校・休学・退学などの変化はありましたか。「変化はなかった」と回答した人の割合</t>
    <rPh sb="0" eb="1">
      <t>トイ</t>
    </rPh>
    <rPh sb="4" eb="6">
      <t>チリョウ</t>
    </rPh>
    <rPh sb="7" eb="9">
      <t>リョウヨウ</t>
    </rPh>
    <rPh sb="11" eb="13">
      <t>イコウ</t>
    </rPh>
    <rPh sb="14" eb="16">
      <t>シュウガク</t>
    </rPh>
    <rPh sb="16" eb="18">
      <t>ジョウキョウ</t>
    </rPh>
    <rPh sb="19" eb="21">
      <t>テンコウ</t>
    </rPh>
    <rPh sb="22" eb="24">
      <t>キュウガク</t>
    </rPh>
    <rPh sb="25" eb="27">
      <t>タイガク</t>
    </rPh>
    <rPh sb="30" eb="32">
      <t>ヘンカ</t>
    </rPh>
    <rPh sb="41" eb="43">
      <t>ヘンカ</t>
    </rPh>
    <rPh sb="50" eb="52">
      <t>カイトウ</t>
    </rPh>
    <rPh sb="54" eb="55">
      <t>ヒト</t>
    </rPh>
    <rPh sb="56" eb="58">
      <t>ワリアイ</t>
    </rPh>
    <phoneticPr fontId="1"/>
  </si>
  <si>
    <t>2024年遺族調査回答者のうち、死亡年齢75歳以上の者</t>
    <rPh sb="5" eb="9">
      <t>イゾクチョウサ</t>
    </rPh>
    <rPh sb="9" eb="12">
      <t>カイトウシャ</t>
    </rPh>
    <rPh sb="16" eb="20">
      <t>シボウネンレイ</t>
    </rPh>
    <rPh sb="22" eb="23">
      <t>サイ</t>
    </rPh>
    <rPh sb="23" eb="25">
      <t>イジョウ</t>
    </rPh>
    <rPh sb="26" eb="27">
      <t>モノ</t>
    </rPh>
    <phoneticPr fontId="1"/>
  </si>
  <si>
    <t>問11ｌ. 死亡前1カ月間の状況について、患者さまは人生をまっとうしたと感じていた，回答選択肢「5 ややそう思う～7 とてもそう思う」と回答した割合</t>
    <rPh sb="0" eb="1">
      <t>トイ</t>
    </rPh>
    <rPh sb="6" eb="8">
      <t>シボウ</t>
    </rPh>
    <rPh sb="8" eb="9">
      <t>マエ</t>
    </rPh>
    <rPh sb="11" eb="12">
      <t>ゲツ</t>
    </rPh>
    <rPh sb="12" eb="13">
      <t>カン</t>
    </rPh>
    <rPh sb="14" eb="16">
      <t>ジョウキョウ</t>
    </rPh>
    <rPh sb="21" eb="23">
      <t>カンジャ</t>
    </rPh>
    <rPh sb="26" eb="28">
      <t>ジンセイ</t>
    </rPh>
    <rPh sb="36" eb="37">
      <t>カン</t>
    </rPh>
    <rPh sb="42" eb="44">
      <t>カイトウ</t>
    </rPh>
    <phoneticPr fontId="1"/>
  </si>
  <si>
    <t>353,988件</t>
    <rPh sb="7" eb="8">
      <t>ケン</t>
    </rPh>
    <phoneticPr fontId="1"/>
  </si>
  <si>
    <t>3,392人</t>
    <rPh sb="5" eb="6">
      <t>ニン</t>
    </rPh>
    <phoneticPr fontId="1"/>
  </si>
  <si>
    <t>1,344人</t>
    <rPh sb="5" eb="6">
      <t>ニン</t>
    </rPh>
    <phoneticPr fontId="1"/>
  </si>
  <si>
    <t>3.6団体</t>
    <rPh sb="3" eb="5">
      <t>ダンタイ</t>
    </rPh>
    <phoneticPr fontId="1"/>
  </si>
  <si>
    <t>15.9回</t>
    <rPh sb="4" eb="5">
      <t>カイ</t>
    </rPh>
    <phoneticPr fontId="1"/>
  </si>
  <si>
    <t>成人：R５患者体験調査全回答者
小児：R6小児患者体験調査回答者全体</t>
    <rPh sb="0" eb="2">
      <t>セイジン</t>
    </rPh>
    <phoneticPr fontId="1"/>
  </si>
  <si>
    <t>成人：R5 問45. がん相談支援センターを知っていますか。「知っている」と回答した割合
小児：問50.相談支援センター を知っていますか。「知っている」と回答した人の割合</t>
    <rPh sb="0" eb="2">
      <t>セイジン</t>
    </rPh>
    <rPh sb="6" eb="7">
      <t>トイ</t>
    </rPh>
    <rPh sb="42" eb="44">
      <t>ワリアイ</t>
    </rPh>
    <rPh sb="45" eb="47">
      <t>ショウニ</t>
    </rPh>
    <rPh sb="48" eb="49">
      <t>トイ</t>
    </rPh>
    <phoneticPr fontId="1"/>
  </si>
  <si>
    <t>R５患者体験調査全回答者</t>
    <phoneticPr fontId="1"/>
  </si>
  <si>
    <t>R5 問49. ピアサポートを知っていますか。「知っている」と回答した割合</t>
    <rPh sb="3" eb="4">
      <t>トイ</t>
    </rPh>
    <rPh sb="35" eb="37">
      <t>ワリアイ</t>
    </rPh>
    <phoneticPr fontId="1"/>
  </si>
  <si>
    <t>令和6年度</t>
    <rPh sb="0" eb="2">
      <t>レイワ</t>
    </rPh>
    <rPh sb="3" eb="5">
      <t>ネンド</t>
    </rPh>
    <phoneticPr fontId="2"/>
  </si>
  <si>
    <t>令和5～6年度</t>
    <rPh sb="0" eb="2">
      <t>レイワ</t>
    </rPh>
    <rPh sb="5" eb="7">
      <t>ネンド</t>
    </rPh>
    <phoneticPr fontId="2"/>
  </si>
  <si>
    <t>84.5/年（169）</t>
  </si>
  <si>
    <t>令和7年４月１日
令和5年４月～令和7年３月</t>
    <rPh sb="0" eb="2">
      <t>レイワ</t>
    </rPh>
    <rPh sb="3" eb="4">
      <t>ネン</t>
    </rPh>
    <rPh sb="5" eb="6">
      <t>ガツ</t>
    </rPh>
    <rPh sb="7" eb="8">
      <t>ニチ</t>
    </rPh>
    <rPh sb="9" eb="11">
      <t>レイワ</t>
    </rPh>
    <rPh sb="12" eb="13">
      <t>ネン</t>
    </rPh>
    <rPh sb="14" eb="15">
      <t>ガツ</t>
    </rPh>
    <rPh sb="16" eb="18">
      <t>レイワ</t>
    </rPh>
    <rPh sb="19" eb="20">
      <t>ネン</t>
    </rPh>
    <rPh sb="21" eb="22">
      <t>ガツ</t>
    </rPh>
    <phoneticPr fontId="2"/>
  </si>
  <si>
    <t xml:space="preserve">がん情報サービスに掲載している音声資料：185コンテンツ
新規掲載・更新した音声資料：46.5コンテンツ/年（93コンテンツ）
点字資料はがん情報サービスへの掲載なし
</t>
    <rPh sb="2" eb="4">
      <t>ジョウホウ</t>
    </rPh>
    <rPh sb="15" eb="19">
      <t>オンセイシリョウ</t>
    </rPh>
    <rPh sb="29" eb="31">
      <t>シンキ</t>
    </rPh>
    <rPh sb="31" eb="33">
      <t>ケイサイ</t>
    </rPh>
    <rPh sb="34" eb="36">
      <t>コウシン</t>
    </rPh>
    <rPh sb="38" eb="42">
      <t>オンセイシリョウ</t>
    </rPh>
    <rPh sb="64" eb="68">
      <t>テンジシリョウ</t>
    </rPh>
    <rPh sb="71" eb="73">
      <t>ジョウホウ</t>
    </rPh>
    <rPh sb="79" eb="81">
      <t>ケイサイ</t>
    </rPh>
    <phoneticPr fontId="1"/>
  </si>
  <si>
    <t>令和6年6月25日～7月10日</t>
    <rPh sb="0" eb="2">
      <t>レイワ</t>
    </rPh>
    <rPh sb="3" eb="4">
      <t>ネンガツニチスイ</t>
    </rPh>
    <phoneticPr fontId="2"/>
  </si>
  <si>
    <t>R5 問28. がんと診断されてから治療を始める前の間に、病気のことや療養生活に関して誰かに相 談することができましたか。「相談できた」と回答した割合</t>
    <rPh sb="3" eb="4">
      <t>トイ</t>
    </rPh>
    <phoneticPr fontId="1"/>
  </si>
  <si>
    <t>令和７年４月30日時点</t>
    <rPh sb="0" eb="2">
      <t>レイワ</t>
    </rPh>
    <rPh sb="3" eb="4">
      <t>ネン</t>
    </rPh>
    <rPh sb="5" eb="6">
      <t>ガツ</t>
    </rPh>
    <rPh sb="8" eb="9">
      <t>ニチ</t>
    </rPh>
    <rPh sb="9" eb="11">
      <t>ジテン</t>
    </rPh>
    <phoneticPr fontId="1"/>
  </si>
  <si>
    <t>207施設</t>
    <rPh sb="3" eb="5">
      <t>シセツ</t>
    </rPh>
    <phoneticPr fontId="1"/>
  </si>
  <si>
    <t>令和６年度(まで)</t>
    <rPh sb="0" eb="2">
      <t>レイワ</t>
    </rPh>
    <rPh sb="3" eb="5">
      <t>ネンド</t>
    </rPh>
    <phoneticPr fontId="1"/>
  </si>
  <si>
    <t>88(累計1,423)</t>
    <rPh sb="3" eb="5">
      <t>ルイケイ</t>
    </rPh>
    <phoneticPr fontId="2"/>
  </si>
  <si>
    <t xml:space="preserve">算定回数 25,090
患者数 23,613
</t>
    <rPh sb="0" eb="2">
      <t>サンテイ</t>
    </rPh>
    <rPh sb="2" eb="4">
      <t>カイスウ</t>
    </rPh>
    <rPh sb="12" eb="14">
      <t>カンジャ</t>
    </rPh>
    <rPh sb="14" eb="15">
      <t>スウ</t>
    </rPh>
    <phoneticPr fontId="1"/>
  </si>
  <si>
    <t>R5 問24. セカンドオピニオンについて担当医から説明がありましたか。「説明があった」と回答した割合</t>
    <phoneticPr fontId="3"/>
  </si>
  <si>
    <t>32,885件</t>
    <rPh sb="6" eb="7">
      <t>ケン</t>
    </rPh>
    <phoneticPr fontId="1"/>
  </si>
  <si>
    <t>療養・就労両立支援指導料（初回）,療養・就労両立支援指導料（２回目以降）, 療養・就労両立支援指導料（初回）（情報通信機器）, 療養・就労両立支援指導料（２回目以降）（情報通信機器）合算</t>
    <rPh sb="91" eb="93">
      <t>ガッサン</t>
    </rPh>
    <phoneticPr fontId="3"/>
  </si>
  <si>
    <t>算定回数 896
患者数 635</t>
    <rPh sb="0" eb="2">
      <t>サンテイ</t>
    </rPh>
    <rPh sb="2" eb="4">
      <t>カイスウ</t>
    </rPh>
    <rPh sb="9" eb="12">
      <t>カンジャスウ</t>
    </rPh>
    <phoneticPr fontId="1"/>
  </si>
  <si>
    <t>5403回</t>
    <rPh sb="4" eb="5">
      <t>カイ</t>
    </rPh>
    <phoneticPr fontId="1"/>
  </si>
  <si>
    <t>がん診療連携拠点病院等（463施設）</t>
    <rPh sb="2" eb="4">
      <t>シンリョウ</t>
    </rPh>
    <rPh sb="4" eb="6">
      <t>レンケイ</t>
    </rPh>
    <rPh sb="6" eb="8">
      <t>キョテン</t>
    </rPh>
    <rPh sb="8" eb="10">
      <t>ビョウイン</t>
    </rPh>
    <rPh sb="10" eb="11">
      <t>トウ</t>
    </rPh>
    <phoneticPr fontId="1"/>
  </si>
  <si>
    <t>ハローワークと連携した就職支援をおこなっているがん診療連携拠点病院等（252施設）</t>
    <rPh sb="25" eb="27">
      <t>シンリョウ</t>
    </rPh>
    <rPh sb="27" eb="29">
      <t>レンケイ</t>
    </rPh>
    <rPh sb="29" eb="31">
      <t>キョテン</t>
    </rPh>
    <rPh sb="33" eb="34">
      <t>トウ</t>
    </rPh>
    <rPh sb="38" eb="40">
      <t>シセツ</t>
    </rPh>
    <phoneticPr fontId="1"/>
  </si>
  <si>
    <t>令和７年４月１日時点</t>
    <rPh sb="0" eb="2">
      <t>レイワ</t>
    </rPh>
    <rPh sb="3" eb="4">
      <t>ネン</t>
    </rPh>
    <rPh sb="5" eb="6">
      <t>ガツ</t>
    </rPh>
    <rPh sb="7" eb="8">
      <t>ニチ</t>
    </rPh>
    <rPh sb="8" eb="10">
      <t>ジテン</t>
    </rPh>
    <phoneticPr fontId="1"/>
  </si>
  <si>
    <t>令和6年度</t>
  </si>
  <si>
    <t>2,376人</t>
    <rPh sb="5" eb="6">
      <t>ニン</t>
    </rPh>
    <phoneticPr fontId="1"/>
  </si>
  <si>
    <t>28,660人</t>
    <rPh sb="6" eb="7">
      <t>ニン</t>
    </rPh>
    <phoneticPr fontId="1"/>
  </si>
  <si>
    <t>R5患者体験調査問32で「診断時、収入のある仕事をしていた」と回答したがん患者</t>
    <rPh sb="8" eb="9">
      <t>トイ</t>
    </rPh>
    <phoneticPr fontId="1"/>
  </si>
  <si>
    <t>R5 問39. 治療を始める前に就労の継続について、病院の医療スタッフから話がありましたか。「話があった」と回答した割合※回答項目は「あった」、「なかった」の２点</t>
    <rPh sb="3" eb="4">
      <t>トイ</t>
    </rPh>
    <rPh sb="58" eb="60">
      <t>ワリアイ</t>
    </rPh>
    <phoneticPr fontId="1"/>
  </si>
  <si>
    <t>R5患者体験調査問32.で「診断時、収入のある仕事をしていた」と回答したがん患者</t>
    <phoneticPr fontId="1"/>
  </si>
  <si>
    <t>R5 問41. がんと診断された時のお仕事について、がん治療のために以下のようなことがありましたか。「上記（休職・休業や退職・廃業）のようなことはなかった」と回答した人の割合</t>
    <rPh sb="3" eb="4">
      <t>トイ</t>
    </rPh>
    <phoneticPr fontId="1"/>
  </si>
  <si>
    <t xml:space="preserve">R5患者体験調査　
問41（1）で「退職・廃業した」と回答した人（無回答除外）
</t>
    <rPh sb="10" eb="11">
      <t>トイ</t>
    </rPh>
    <phoneticPr fontId="1"/>
  </si>
  <si>
    <t>R5 問41（3）「がんの疑いがあり診断が確定する前、がん診断直後、診断後、初回治療を待っている間」と回答した人の割合</t>
    <rPh sb="3" eb="4">
      <t>トイ</t>
    </rPh>
    <phoneticPr fontId="1"/>
  </si>
  <si>
    <t>R5 問38. がんの治療中に、職場や仕事上の関係者から治療と仕事を両方続けられるような勤務上の配慮が受けられましたか。 「十分受けられた、ある程度受けられた」と回答した割合</t>
    <rPh sb="3" eb="4">
      <t>トイ</t>
    </rPh>
    <rPh sb="51" eb="52">
      <t>ウ</t>
    </rPh>
    <rPh sb="62" eb="64">
      <t>ジュウブン</t>
    </rPh>
    <rPh sb="64" eb="65">
      <t>ウ</t>
    </rPh>
    <rPh sb="72" eb="74">
      <t>テイド</t>
    </rPh>
    <rPh sb="74" eb="75">
      <t>ウ</t>
    </rPh>
    <rPh sb="81" eb="83">
      <t>カイトウ</t>
    </rPh>
    <rPh sb="85" eb="87">
      <t>ワリアイ</t>
    </rPh>
    <phoneticPr fontId="1"/>
  </si>
  <si>
    <t>アピアランスケアe-learning：994名
アピアランスケア応用編：36名</t>
    <phoneticPr fontId="1"/>
  </si>
  <si>
    <t>102,093件</t>
    <rPh sb="7" eb="8">
      <t>ケン</t>
    </rPh>
    <phoneticPr fontId="1"/>
  </si>
  <si>
    <t>R5患者体験調査全回答者</t>
    <phoneticPr fontId="3"/>
  </si>
  <si>
    <t>自殺リスクに関する研修を実施したがん診療連携拠点病院等（188施設）</t>
    <rPh sb="18" eb="27">
      <t>シンリョウレンケイキョテンビョウイントウ</t>
    </rPh>
    <rPh sb="31" eb="33">
      <t>シセツ</t>
    </rPh>
    <phoneticPr fontId="1"/>
  </si>
  <si>
    <t>算定回数 157,693
患者数 155,510</t>
    <rPh sb="0" eb="2">
      <t>サンテイ</t>
    </rPh>
    <rPh sb="2" eb="4">
      <t>カイスウ</t>
    </rPh>
    <rPh sb="13" eb="16">
      <t>カンジャスウ</t>
    </rPh>
    <phoneticPr fontId="1"/>
  </si>
  <si>
    <t>がん患者指導管理料（心理的不安軽減のため面接）,がん患者指導管理料（心理的不安軽減のため面接・情報通信機器）合算</t>
    <rPh sb="54" eb="56">
      <t>ガッサン</t>
    </rPh>
    <phoneticPr fontId="3"/>
  </si>
  <si>
    <t>算定回数 235,313
患者数 135,566</t>
    <rPh sb="0" eb="2">
      <t>サンテイ</t>
    </rPh>
    <rPh sb="2" eb="4">
      <t>カイスウ</t>
    </rPh>
    <rPh sb="13" eb="16">
      <t>カンジャスウ</t>
    </rPh>
    <phoneticPr fontId="1"/>
  </si>
  <si>
    <t>R5 問62. がんやがん治療に伴い、気持ちがつらい「ややそう思う、そう思うと回答した割合</t>
    <rPh sb="3" eb="4">
      <t>トイ</t>
    </rPh>
    <rPh sb="43" eb="45">
      <t>ワリアイ</t>
    </rPh>
    <phoneticPr fontId="1"/>
  </si>
  <si>
    <t>R5 問61. がんやがん治療に伴う痛み、吐き気、息苦しさ、だるさ、しびれ、かゆみなど、何らかの体の苦痛がある。「ややそう思う、そう思う」と回答した割合</t>
  </si>
  <si>
    <t>問11ｂ. 死亡前1カ月間、からだの苦痛が少なく過ごせた，回答選択肢「1 全くそう思わない～4 どちらとも言えない」と回答した割合</t>
    <rPh sb="0" eb="1">
      <t>ト</t>
    </rPh>
    <rPh sb="6" eb="9">
      <t>シボウマエ</t>
    </rPh>
    <rPh sb="11" eb="13">
      <t>ゲツカン</t>
    </rPh>
    <rPh sb="18" eb="20">
      <t>クツウ</t>
    </rPh>
    <rPh sb="21" eb="22">
      <t>スク</t>
    </rPh>
    <rPh sb="24" eb="25">
      <t>ス</t>
    </rPh>
    <rPh sb="29" eb="34">
      <t>カイトウセンタクシ</t>
    </rPh>
    <rPh sb="37" eb="38">
      <t>マッタ</t>
    </rPh>
    <rPh sb="41" eb="42">
      <t>オモ</t>
    </rPh>
    <rPh sb="53" eb="54">
      <t>イ</t>
    </rPh>
    <rPh sb="59" eb="61">
      <t>カイトウ</t>
    </rPh>
    <rPh sb="63" eb="65">
      <t>ワリアイ</t>
    </rPh>
    <phoneticPr fontId="1"/>
  </si>
  <si>
    <t>情報取得や意思疎通に配慮が必要な者に対するマニュアルを作成しているがん診療連携拠点病院等（216施設）</t>
    <rPh sb="35" eb="44">
      <t>シンリョウレンケイキョテンビョウイントウ</t>
    </rPh>
    <phoneticPr fontId="1"/>
  </si>
  <si>
    <t>1,926回</t>
    <rPh sb="5" eb="6">
      <t>カイ</t>
    </rPh>
    <phoneticPr fontId="3"/>
  </si>
  <si>
    <t>R5患者体験調査回答者全体（本人回答のみ）</t>
    <phoneticPr fontId="1"/>
  </si>
  <si>
    <t>R5 問55.がんと診断されてから周囲に不必要に気を遣われていると感じる。「よく感じる、ときどき感じる」と回答した割合</t>
    <phoneticPr fontId="3"/>
  </si>
  <si>
    <t>R5. 問56. （家族以外の）周囲の人からがんに対する偏見を感じる。「よく感じる、ときどき感じる」と回答した割合。</t>
    <phoneticPr fontId="3"/>
  </si>
  <si>
    <t>小児がん拠点病院等のがん相談支援センターにおける、小児・AYA世代のがん患者の発育及び療養上の相談への対応・支援のうち、教育に関する相談件数</t>
    <phoneticPr fontId="3"/>
  </si>
  <si>
    <t>現況報告書（小児がん）　 　</t>
    <rPh sb="6" eb="8">
      <t>ショウニ</t>
    </rPh>
    <phoneticPr fontId="1"/>
  </si>
  <si>
    <t>2,883件</t>
    <rPh sb="5" eb="6">
      <t>ケン</t>
    </rPh>
    <phoneticPr fontId="1"/>
  </si>
  <si>
    <t>297人</t>
    <rPh sb="3" eb="4">
      <t>ニン</t>
    </rPh>
    <phoneticPr fontId="1"/>
  </si>
  <si>
    <t>190人（累計 1,610人）</t>
    <rPh sb="3" eb="4">
      <t>ニン</t>
    </rPh>
    <rPh sb="13" eb="14">
      <t>ニン</t>
    </rPh>
    <phoneticPr fontId="3"/>
  </si>
  <si>
    <t>297件</t>
    <rPh sb="3" eb="4">
      <t>ケン</t>
    </rPh>
    <phoneticPr fontId="1"/>
  </si>
  <si>
    <t>130団体</t>
    <rPh sb="3" eb="5">
      <t>ダンタイ</t>
    </rPh>
    <phoneticPr fontId="1"/>
  </si>
  <si>
    <t>問39. 治療を始める前に教育の支援等について、病院の医療スタッフから話がありましたか。「あった」と回答した人の割合</t>
    <rPh sb="0" eb="1">
      <t>トイ</t>
    </rPh>
    <phoneticPr fontId="1"/>
  </si>
  <si>
    <t>R6小児患者体験調査　問37，問38aで保育園・幼稚園以外と回答し、問38で「変化があった」と回答した人</t>
    <rPh sb="11" eb="12">
      <t>トイ</t>
    </rPh>
    <rPh sb="15" eb="16">
      <t>トイ</t>
    </rPh>
    <rPh sb="20" eb="23">
      <t>ホイクエン</t>
    </rPh>
    <rPh sb="24" eb="27">
      <t>ヨウチエン</t>
    </rPh>
    <rPh sb="27" eb="29">
      <t>イガイ</t>
    </rPh>
    <rPh sb="30" eb="32">
      <t>カイトウ</t>
    </rPh>
    <rPh sb="34" eb="35">
      <t>トイ</t>
    </rPh>
    <rPh sb="39" eb="41">
      <t>ヘンカ</t>
    </rPh>
    <rPh sb="47" eb="49">
      <t>カイトウ</t>
    </rPh>
    <rPh sb="51" eb="52">
      <t>ヒト</t>
    </rPh>
    <phoneticPr fontId="1"/>
  </si>
  <si>
    <t>問38ｃ. 転校・休学・退学した方にお尋ねします。治療中に利用したものについてお答えください(当てはまるものすべてに○)。回答選択肢：{原籍校の教員が病院や自宅等にきて授業を受けた；病院内等に設置された特別支援学級(病室への訪問を含む)で授業を受けた；ICT 機器などを活用し、遠隔で授業を受けた；学習支援員やボランティアによる支援等で対面での学習支援を受けた；原籍校で録画された授業の視聴や原籍校からの課題や補習を受けた；家庭教師などを病院へ派遣し、学習した} の何らかの回答を選択した人の割合</t>
    <rPh sb="0" eb="1">
      <t>トイ</t>
    </rPh>
    <rPh sb="240" eb="242">
      <t>センタク</t>
    </rPh>
    <phoneticPr fontId="1"/>
  </si>
  <si>
    <t>R6小児患者体験調査問 35.で診断された時就学していたと回答した人</t>
    <phoneticPr fontId="1"/>
  </si>
  <si>
    <t xml:space="preserve">問40. 治療中、学校や教育関係者から治療と教育を両方続けられるような配慮がありましたか。「とてもそう思う、ある程度そう思う」と回答した人の割合 </t>
    <rPh sb="0" eb="1">
      <t>トイ</t>
    </rPh>
    <phoneticPr fontId="1"/>
  </si>
  <si>
    <t>問28. 長期フォローアップについて、知っていますか。「よく知っている、ある程度知っている」と回答した人の割合</t>
    <rPh sb="0" eb="1">
      <t>トイ</t>
    </rPh>
    <phoneticPr fontId="1"/>
  </si>
  <si>
    <t>R5患者体験調査40 歳未満の回答者問32「診断時、収入のある仕事をしていた」と回答したがん患者</t>
    <rPh sb="18" eb="19">
      <t>トイ</t>
    </rPh>
    <phoneticPr fontId="1"/>
  </si>
  <si>
    <t>R5 問39. 治療を始める前に就労の継続について、病院の医療スタッフから話がありましたか。「話があった」と回答した割合</t>
    <rPh sb="3" eb="4">
      <t>トイ</t>
    </rPh>
    <rPh sb="58" eb="60">
      <t>ワリアイ</t>
    </rPh>
    <phoneticPr fontId="1"/>
  </si>
  <si>
    <t>R6小児患者体験調査問6で「治療した」と回答した人</t>
    <rPh sb="2" eb="4">
      <t>ショウニ</t>
    </rPh>
    <rPh sb="4" eb="6">
      <t>カンジャ</t>
    </rPh>
    <rPh sb="6" eb="8">
      <t>タイケン</t>
    </rPh>
    <rPh sb="8" eb="10">
      <t>チョウサ</t>
    </rPh>
    <rPh sb="10" eb="11">
      <t>トイ</t>
    </rPh>
    <rPh sb="14" eb="16">
      <t>チリョウ</t>
    </rPh>
    <rPh sb="20" eb="22">
      <t>カイトウ</t>
    </rPh>
    <rPh sb="24" eb="25">
      <t>ヒト</t>
    </rPh>
    <phoneticPr fontId="1"/>
  </si>
  <si>
    <t>問26. 治療中、医療スタッフは、お子さんのつらい症状にはすみやかに対応していましたか。
「とてもそう思う、ある程度そう思う」と回答した割合</t>
    <rPh sb="0" eb="1">
      <t>トイ</t>
    </rPh>
    <rPh sb="5" eb="8">
      <t>チリョウチュウ</t>
    </rPh>
    <rPh sb="9" eb="11">
      <t>イリョウ</t>
    </rPh>
    <rPh sb="18" eb="19">
      <t>コ</t>
    </rPh>
    <rPh sb="64" eb="66">
      <t>カイトウ</t>
    </rPh>
    <rPh sb="68" eb="70">
      <t>ワリアイ</t>
    </rPh>
    <phoneticPr fontId="1"/>
  </si>
  <si>
    <t>算定回数 77,242
患者数 63,612</t>
    <rPh sb="0" eb="2">
      <t>サンテイ</t>
    </rPh>
    <rPh sb="2" eb="4">
      <t>カイスウ</t>
    </rPh>
    <rPh sb="12" eb="15">
      <t>カンジャスウ</t>
    </rPh>
    <phoneticPr fontId="1"/>
  </si>
  <si>
    <t>退院時共同指導料１（在宅療養支援診療所）</t>
    <phoneticPr fontId="3"/>
  </si>
  <si>
    <t>算定回数 13,686
患者数 13,390</t>
    <rPh sb="0" eb="2">
      <t>サンテイ</t>
    </rPh>
    <rPh sb="2" eb="4">
      <t>カイスウ</t>
    </rPh>
    <rPh sb="12" eb="15">
      <t>カンジャスウ</t>
    </rPh>
    <phoneticPr fontId="1"/>
  </si>
  <si>
    <t>問40a. 介護をしたことで、全体的に負担感が大きかった，回答選択肢「5 ややそう思う～7 とてもそう思う」と回答した割合</t>
    <rPh sb="0" eb="1">
      <t>トイ</t>
    </rPh>
    <rPh sb="6" eb="8">
      <t>カイゴ</t>
    </rPh>
    <rPh sb="15" eb="18">
      <t>ゼンタイテキ</t>
    </rPh>
    <rPh sb="19" eb="22">
      <t>フタンカン</t>
    </rPh>
    <rPh sb="23" eb="24">
      <t>オオ</t>
    </rPh>
    <rPh sb="29" eb="34">
      <t>カイトウセンタクシ</t>
    </rPh>
    <rPh sb="41" eb="42">
      <t>オモ</t>
    </rPh>
    <rPh sb="51" eb="52">
      <t>オモ</t>
    </rPh>
    <rPh sb="55" eb="57">
      <t>カイトウ</t>
    </rPh>
    <rPh sb="59" eb="61">
      <t>ワリアイ</t>
    </rPh>
    <phoneticPr fontId="1"/>
  </si>
  <si>
    <t>大変優れている（計画を超えて大変進捗）：6課題
優れている（計画を超えて進捗）：18課題
良い（計画どおり進捗）：40課題
やや良い（計画どおりに進捗していない部分があるが、概ね計画どおりに進捗）：8課題
良いとも悪いともいえない（計画どおりに進捗していない部分がある）：0課題</t>
    <phoneticPr fontId="3"/>
  </si>
  <si>
    <t>16件</t>
    <rPh sb="2" eb="3">
      <t>ケン</t>
    </rPh>
    <phoneticPr fontId="1"/>
  </si>
  <si>
    <t>105件</t>
    <rPh sb="3" eb="4">
      <t>ケン</t>
    </rPh>
    <phoneticPr fontId="1"/>
  </si>
  <si>
    <t>厚労科研の採択課題における事後評価の平均</t>
    <phoneticPr fontId="3"/>
  </si>
  <si>
    <t>13.3点</t>
    <rPh sb="4" eb="5">
      <t>テン</t>
    </rPh>
    <phoneticPr fontId="1"/>
  </si>
  <si>
    <t>一部不十分な成果となった研究課題はあるものの、概ね計画どおり順調な成果が得られた。</t>
    <phoneticPr fontId="3"/>
  </si>
  <si>
    <t>新規：2件　
適応拡大：0件</t>
    <rPh sb="0" eb="2">
      <t>シンキ</t>
    </rPh>
    <rPh sb="4" eb="5">
      <t>ケン</t>
    </rPh>
    <rPh sb="7" eb="9">
      <t>テキオウ</t>
    </rPh>
    <rPh sb="9" eb="11">
      <t>カクダイ</t>
    </rPh>
    <rPh sb="13" eb="14">
      <t>ケン</t>
    </rPh>
    <phoneticPr fontId="1"/>
  </si>
  <si>
    <t>21件</t>
    <phoneticPr fontId="3"/>
  </si>
  <si>
    <t>令和５年7月１日～令和６年６月30日</t>
    <phoneticPr fontId="3"/>
  </si>
  <si>
    <t>550人</t>
    <phoneticPr fontId="1"/>
  </si>
  <si>
    <t>4,849（累計63,995）</t>
    <rPh sb="6" eb="8">
      <t>ルイケイ</t>
    </rPh>
    <phoneticPr fontId="3"/>
  </si>
  <si>
    <t>190（累計1,610）</t>
    <rPh sb="4" eb="6">
      <t>ルイケイ</t>
    </rPh>
    <phoneticPr fontId="3"/>
  </si>
  <si>
    <t>令和７年10月１日時点</t>
  </si>
  <si>
    <t>2,820人（正規課程：830人、インテンシブコース：1,990人）</t>
  </si>
  <si>
    <t>一般向けのページ数：1,530ページ（うちHTML657、PDF873コンテンツ）
一般向けのコンテンツ数：325コンテンツ</t>
    <rPh sb="0" eb="2">
      <t>イッパン</t>
    </rPh>
    <rPh sb="2" eb="3">
      <t>ム</t>
    </rPh>
    <rPh sb="8" eb="9">
      <t>スウ</t>
    </rPh>
    <rPh sb="42" eb="45">
      <t>イッパンム</t>
    </rPh>
    <rPh sb="52" eb="53">
      <t>スウ</t>
    </rPh>
    <phoneticPr fontId="1"/>
  </si>
  <si>
    <t>拠点病院等で実施した、地域を対象とした、がんに関するセミナー等の開催回数（総数）</t>
    <phoneticPr fontId="3"/>
  </si>
  <si>
    <t>6,947社・団体</t>
    <phoneticPr fontId="3"/>
  </si>
  <si>
    <t>令和３年</t>
    <rPh sb="0" eb="2">
      <t>レイワ</t>
    </rPh>
    <rPh sb="3" eb="4">
      <t>ネン</t>
    </rPh>
    <phoneticPr fontId="2"/>
  </si>
  <si>
    <t>DCO：2.0
MI比：0.4</t>
    <rPh sb="10" eb="11">
      <t>ヒ</t>
    </rPh>
    <phoneticPr fontId="1"/>
  </si>
  <si>
    <t>全国がん登録事務局集計</t>
  </si>
  <si>
    <t>令和６年まで</t>
    <rPh sb="0" eb="2">
      <t>レイワ</t>
    </rPh>
    <rPh sb="3" eb="4">
      <t>ネン</t>
    </rPh>
    <phoneticPr fontId="2"/>
  </si>
  <si>
    <t>のべ総数
顕名　新規12件、更新25件
匿名　新規45件、更新27件</t>
    <phoneticPr fontId="1"/>
  </si>
  <si>
    <t>患者とその家族が利用可能なインターネット環境を整備している拠点病院等の割合</t>
    <phoneticPr fontId="3"/>
  </si>
  <si>
    <t>患者とその家族が利用可能なインターネット環境を整備していると回答した拠点病院等（392施設）</t>
    <phoneticPr fontId="3"/>
  </si>
  <si>
    <t>セカンドオピニオンを提示する場合は、必要に応じてオンラインでの相談を受け付けることができる体制を確保していると回答した拠点病院等（135施設）</t>
    <phoneticPr fontId="3"/>
  </si>
  <si>
    <t>集学的治療等の内容や治療前後の生活における注意点等に関する、冊子や視聴覚教材等がオンラインでも確認できると回答した拠点病院等（211施設）</t>
    <phoneticPr fontId="3"/>
  </si>
  <si>
    <t>*6. 診療の質評価指標（Quality Indicator、QI）研究参加施設（令和４年症例解析には640 施設が参加、うち、国指定のがん診療連携拠点病院等指定施設は 427 施設。）</t>
    <rPh sb="41" eb="43">
      <t>レイワ</t>
    </rPh>
    <phoneticPr fontId="1"/>
  </si>
  <si>
    <t>備考欄</t>
    <rPh sb="0" eb="3">
      <t>ビコウラン</t>
    </rPh>
    <phoneticPr fontId="3"/>
  </si>
  <si>
    <t>全国</t>
    <rPh sb="0" eb="2">
      <t>ゼンコク</t>
    </rPh>
    <phoneticPr fontId="60"/>
  </si>
  <si>
    <t>【旧基準人口】（全年齢; 人口10万対; 2022年）</t>
    <phoneticPr fontId="3"/>
  </si>
  <si>
    <t>【旧基準人口】（男女計・全年齢; 人口10万対; 2022年）</t>
    <phoneticPr fontId="3"/>
  </si>
  <si>
    <t>2016年（診断年）（総数・5 年純生存率（％）： AYA・成人（15 歳以上）のみ）</t>
  </si>
  <si>
    <t>000008難治性がん（代表例：膵がん）の5年生存率全国がん登録／院内がん登録ー胆のう（男性）がん課</t>
  </si>
  <si>
    <t>000008難治性がん（代表例：膵がん）の5年生存率全国がん登録／院内がん登録ー胆道（男性）がん課</t>
  </si>
  <si>
    <t>000008難治性がん（代表例：膵がん）の5年生存率全国がん登録／院内がん登録ー膵（男性）がん課</t>
  </si>
  <si>
    <t>000008難治性がん（代表例：膵がん）の5年生存率全国がん登録／院内がん登録ー小細胞肺がん（男性）がん課</t>
  </si>
  <si>
    <t>2016年（診断年）（総数・5 年純生存率（％）： AYA・成人（15 歳以上）のみ）</t>
    <rPh sb="11" eb="13">
      <t>ソウスウ</t>
    </rPh>
    <phoneticPr fontId="4"/>
  </si>
  <si>
    <t>000008難治性がん（代表例：膵がん）の5年生存率全国がん登録／院内がん登録ー中皮腫（女性）がん課</t>
  </si>
  <si>
    <t>2016年（診断年）（総数・5 年純生存率（％）：小児（15歳未満）のみ</t>
  </si>
  <si>
    <t>全分類</t>
    <rPh sb="0" eb="1">
      <t>ゼン</t>
    </rPh>
    <rPh sb="1" eb="3">
      <t>ブンルイ</t>
    </rPh>
    <phoneticPr fontId="3"/>
  </si>
  <si>
    <t>患者体験調査、小児患者体験調査（小児はH30該当項目なし）</t>
    <phoneticPr fontId="3"/>
  </si>
  <si>
    <t>※法に基づき情報の提供を受け、独自に作成・加工した資料/全国値暫定（2016-2020NCRデータセットでの2019年罹患集計は、既存の公表値とずれがあるため2016-2019NCRデータセット(申請中)での再解析予定）</t>
  </si>
  <si>
    <t>※法に基づき情報の提供を受け、独自に作成・加工した資料/全国値暫定（2016-2019NCRデータセットでの解析）</t>
  </si>
  <si>
    <t>令和６年</t>
    <rPh sb="0" eb="2">
      <t>レイワ</t>
    </rPh>
    <rPh sb="3" eb="4">
      <t>ネン</t>
    </rPh>
    <phoneticPr fontId="3"/>
  </si>
  <si>
    <t>9.6g</t>
  </si>
  <si>
    <t>258.7g</t>
  </si>
  <si>
    <t>78.1g</t>
  </si>
  <si>
    <t>7231歩</t>
    <rPh sb="4" eb="5">
      <t>ホ</t>
    </rPh>
    <phoneticPr fontId="3"/>
  </si>
  <si>
    <t>男</t>
    <rPh sb="0" eb="1">
      <t>オトコ</t>
    </rPh>
    <phoneticPr fontId="3"/>
  </si>
  <si>
    <t>女</t>
    <rPh sb="0" eb="1">
      <t>オンナ</t>
    </rPh>
    <phoneticPr fontId="3"/>
  </si>
  <si>
    <t>中学生・高校生の飲酒者の割合</t>
    <phoneticPr fontId="3"/>
  </si>
  <si>
    <r>
      <t>厚生労働科学研究</t>
    </r>
    <r>
      <rPr>
        <sz val="11"/>
        <rFont val="游ゴシック"/>
        <family val="3"/>
        <charset val="128"/>
        <scheme val="minor"/>
      </rPr>
      <t>（田中班）</t>
    </r>
    <rPh sb="0" eb="2">
      <t>コウセイ</t>
    </rPh>
    <rPh sb="2" eb="4">
      <t>ロウドウ</t>
    </rPh>
    <rPh sb="4" eb="6">
      <t>カガク</t>
    </rPh>
    <rPh sb="6" eb="8">
      <t>ケンキュウ</t>
    </rPh>
    <phoneticPr fontId="1"/>
  </si>
  <si>
    <t>総数226,589件</t>
    <phoneticPr fontId="3"/>
  </si>
  <si>
    <t>厚労省のホームページ閲覧数は2022年4月1日～2023年3月1日で167961件、厚生労働科学研究班作成のホームページ（HTLV-1情報ポータルサイト）閲覧数はWebsiteが公開された2022年9月7日～2023年3月31日で58628件であり、これらの合計である。厚生労働省ホームページ閲覧数については都道府県別の閲覧数は把握できなかったが。記載しているものは研究班作成ホームページである。</t>
  </si>
  <si>
    <t>算出不可</t>
    <rPh sb="0" eb="2">
      <t>サンシュツ</t>
    </rPh>
    <rPh sb="2" eb="4">
      <t>フカ</t>
    </rPh>
    <phoneticPr fontId="3"/>
  </si>
  <si>
    <t>感染者数については、初回献血者を対象とした調査結果を基に算出された数値で658,000人と推測されている。初回献血者母集団596315人中479人がHTLV-1の確認検査が陽性であり、この結果より推測されている。引用文献：Satake M, et al. J Med Virol. 2023 Mar;95(3):e28606.
罹患率の算出は、総人口と感染数より算出する値であり、現時点では算出不可能である。</t>
    <rPh sb="0" eb="3">
      <t>カンセンシャ</t>
    </rPh>
    <rPh sb="3" eb="4">
      <t>スウ</t>
    </rPh>
    <rPh sb="45" eb="47">
      <t>スイソク</t>
    </rPh>
    <rPh sb="164" eb="166">
      <t>リカン</t>
    </rPh>
    <rPh sb="166" eb="167">
      <t>リツ</t>
    </rPh>
    <rPh sb="168" eb="170">
      <t>サンシュツ</t>
    </rPh>
    <rPh sb="172" eb="175">
      <t>ソウジンコウ</t>
    </rPh>
    <rPh sb="176" eb="178">
      <t>カンセン</t>
    </rPh>
    <rPh sb="178" eb="179">
      <t>スウ</t>
    </rPh>
    <rPh sb="181" eb="183">
      <t>サンシュツ</t>
    </rPh>
    <rPh sb="185" eb="186">
      <t>アタイ</t>
    </rPh>
    <rPh sb="190" eb="193">
      <t>ゲンジテン</t>
    </rPh>
    <rPh sb="195" eb="197">
      <t>サンシュツ</t>
    </rPh>
    <rPh sb="197" eb="200">
      <t>フカノウ</t>
    </rPh>
    <phoneticPr fontId="3"/>
  </si>
  <si>
    <t>① 地域保健・健康増進事業報告で"…"（計数不明）と表記されている場合はすべての指標値を"-"とする。② 受診者数が0⼈（注） の場合は、すべての指標値を"-"とする。③ 要精検者数が0⼈（注）の場合（要精検率＝0%）、要精検率以外の指標値は"-"とする。（注） 地域保健・健康増進事業報告では"-"（計数なし）と表記されている。④ 全年齢が"-"の場合は、年齢階級別の指標値も"-"としました。</t>
    <phoneticPr fontId="3"/>
  </si>
  <si>
    <t>3（前立腺2、子宮体部1）</t>
  </si>
  <si>
    <t>3（甲状腺3）</t>
  </si>
  <si>
    <t>1（前立腺）</t>
  </si>
  <si>
    <t>1（子宮体部）</t>
  </si>
  <si>
    <t>1（前立腺、肝臓）</t>
  </si>
  <si>
    <t>1（口腔）</t>
  </si>
  <si>
    <t>国立がん研究センターがん対策研究所医療政策部が行う「がん診療均てん化のための臨床情報データベース構築と活用に関する研究」よりデータの提供を受けた</t>
  </si>
  <si>
    <t>国立がん研究センターがん対策研究所医療政策部が行う「がん診療均てん化のための臨床情報データベース構築と活用に関する研究」よりデータの提供を受けた
→日数を1-180日に限定した。</t>
  </si>
  <si>
    <t>令和2年度</t>
    <rPh sb="0" eb="2">
      <t>レイワ</t>
    </rPh>
    <rPh sb="3" eb="5">
      <t>ネンド</t>
    </rPh>
    <phoneticPr fontId="4"/>
  </si>
  <si>
    <t>344(3577)</t>
  </si>
  <si>
    <t>67(611)</t>
  </si>
  <si>
    <t>70(634)</t>
  </si>
  <si>
    <t>60(992)</t>
  </si>
  <si>
    <t>60(204)</t>
  </si>
  <si>
    <t>53(411)</t>
  </si>
  <si>
    <t>119(1247)</t>
  </si>
  <si>
    <t>100(1169)</t>
  </si>
  <si>
    <t>40(567)</t>
  </si>
  <si>
    <t>86(983)</t>
  </si>
  <si>
    <t>234(2371)</t>
  </si>
  <si>
    <t>224(2424)</t>
  </si>
  <si>
    <t>300(3871)</t>
  </si>
  <si>
    <t>303(2441)</t>
  </si>
  <si>
    <t>66(465)</t>
  </si>
  <si>
    <t>62(571)</t>
  </si>
  <si>
    <t>81(896)</t>
  </si>
  <si>
    <t>71(665)</t>
  </si>
  <si>
    <t>39(400)</t>
  </si>
  <si>
    <t>36(907)</t>
  </si>
  <si>
    <t>82(977)</t>
  </si>
  <si>
    <t>144(1333)</t>
  </si>
  <si>
    <t>271(2627)</t>
  </si>
  <si>
    <t>64(740)</t>
  </si>
  <si>
    <t>40(595)</t>
  </si>
  <si>
    <t>124(943)</t>
  </si>
  <si>
    <t>355(3891)</t>
  </si>
  <si>
    <t>186(1928)</t>
  </si>
  <si>
    <t>23(546)</t>
  </si>
  <si>
    <t>84(695)</t>
  </si>
  <si>
    <t>32(353)</t>
  </si>
  <si>
    <t>49(553)</t>
  </si>
  <si>
    <t>145(1065)</t>
  </si>
  <si>
    <t>97(1272)</t>
  </si>
  <si>
    <t>57(428)</t>
  </si>
  <si>
    <t>32(401)</t>
  </si>
  <si>
    <t>39(372)</t>
  </si>
  <si>
    <t>57(709)</t>
  </si>
  <si>
    <t>24(292)</t>
  </si>
  <si>
    <t>292(3407)</t>
  </si>
  <si>
    <t>48(446)</t>
  </si>
  <si>
    <t>79(885)</t>
  </si>
  <si>
    <t>88(1180)</t>
  </si>
  <si>
    <t>65(804)</t>
  </si>
  <si>
    <t>32(600)</t>
  </si>
  <si>
    <t>98(1174)</t>
  </si>
  <si>
    <t>51(746)</t>
  </si>
  <si>
    <t>令和３年１月１日～12月31日</t>
  </si>
  <si>
    <t>408人（累計 4,595人）</t>
  </si>
  <si>
    <t>10(106)</t>
  </si>
  <si>
    <t>5(24)</t>
  </si>
  <si>
    <t>2(23)</t>
  </si>
  <si>
    <t>4(67)</t>
  </si>
  <si>
    <t>1(19)</t>
  </si>
  <si>
    <t>2(34)</t>
  </si>
  <si>
    <t>5(62)</t>
  </si>
  <si>
    <t>4(89)</t>
  </si>
  <si>
    <t>5(63)</t>
  </si>
  <si>
    <t>1(67)</t>
  </si>
  <si>
    <t>15(188)</t>
  </si>
  <si>
    <t>17(193)</t>
  </si>
  <si>
    <t>54(740)</t>
  </si>
  <si>
    <t>26(328)</t>
  </si>
  <si>
    <t>2(65)</t>
  </si>
  <si>
    <t>15(39)</t>
  </si>
  <si>
    <t>5(31)</t>
  </si>
  <si>
    <t>2(40)</t>
  </si>
  <si>
    <t>2(28)</t>
  </si>
  <si>
    <t>4(60)</t>
  </si>
  <si>
    <t>4(61)</t>
  </si>
  <si>
    <t>12(156)</t>
  </si>
  <si>
    <t>30(246)</t>
  </si>
  <si>
    <t>3(43)</t>
  </si>
  <si>
    <t>3(49)</t>
  </si>
  <si>
    <t>10(117)</t>
  </si>
  <si>
    <t>39(426)</t>
  </si>
  <si>
    <t>18(191)</t>
  </si>
  <si>
    <t>8(54)</t>
  </si>
  <si>
    <t>7(35)</t>
  </si>
  <si>
    <t>6(26)</t>
  </si>
  <si>
    <t>0(23)</t>
  </si>
  <si>
    <t>10(61)</t>
  </si>
  <si>
    <t>3(90)</t>
  </si>
  <si>
    <t>7(38)</t>
  </si>
  <si>
    <t>1(52)</t>
  </si>
  <si>
    <t>3(23)</t>
  </si>
  <si>
    <t>5(42)</t>
  </si>
  <si>
    <t>5(25)</t>
  </si>
  <si>
    <t>24(220)</t>
  </si>
  <si>
    <t>2(42)</t>
  </si>
  <si>
    <t>1(47)</t>
  </si>
  <si>
    <t>11(82)</t>
  </si>
  <si>
    <t>4(26)</t>
  </si>
  <si>
    <t>4(32)</t>
  </si>
  <si>
    <t>5(64)</t>
  </si>
  <si>
    <t>2(33)</t>
  </si>
  <si>
    <t>1-9</t>
  </si>
  <si>
    <t>12冊
JASCCがん支持医療ガイドシリーズ　（9冊）
がん医療におけるこころのケアガイドラインシリーズ（支持療法関連2冊）
その他　1冊</t>
    <phoneticPr fontId="3"/>
  </si>
  <si>
    <t>緩和的放射線照射の実施数: M001-3(直線加速器による放射線治療)の2（1以外の場合）の件数</t>
    <rPh sb="0" eb="2">
      <t>カンワ</t>
    </rPh>
    <rPh sb="2" eb="3">
      <t>テキ</t>
    </rPh>
    <rPh sb="3" eb="6">
      <t>ホウシャセン</t>
    </rPh>
    <rPh sb="6" eb="8">
      <t>ショウシャ</t>
    </rPh>
    <rPh sb="9" eb="11">
      <t>ジッシ</t>
    </rPh>
    <rPh sb="11" eb="12">
      <t>スウ</t>
    </rPh>
    <rPh sb="21" eb="23">
      <t>チョクセン</t>
    </rPh>
    <rPh sb="23" eb="26">
      <t>カソクキ</t>
    </rPh>
    <rPh sb="29" eb="32">
      <t>ホウシャセン</t>
    </rPh>
    <rPh sb="32" eb="34">
      <t>チリョウ</t>
    </rPh>
    <rPh sb="46" eb="48">
      <t>ケンスウ</t>
    </rPh>
    <phoneticPr fontId="1"/>
  </si>
  <si>
    <t>217107緩和ケア外来への地域の医療機関からの年間新規紹介患者数現況報告書令和３年ーがん課</t>
  </si>
  <si>
    <t>217108緩和ケア診療加算の算定回数検討中（NDB等を活用し厚労科学研究班で対応予定）2020算定回数がん課</t>
  </si>
  <si>
    <t>緩和ケア診療加算の算定回数（算定回数）</t>
  </si>
  <si>
    <t>217108緩和ケア診療加算の算定回数検討中（NDB等を活用し厚労科学研究班で対応予定）2020患者数がん課</t>
  </si>
  <si>
    <t>217109緩和ケア研修修了者数がん等における新たな緩和ケア研修等事業令和４年度までーがん課</t>
  </si>
  <si>
    <r>
      <t xml:space="preserve">成人：平成30年度
</t>
    </r>
    <r>
      <rPr>
        <sz val="11"/>
        <rFont val="Meiryo UI"/>
        <family val="3"/>
        <charset val="128"/>
      </rPr>
      <t>遺族：令和元～２年</t>
    </r>
    <rPh sb="0" eb="2">
      <t>セイジン</t>
    </rPh>
    <rPh sb="3" eb="5">
      <t>ヘイセイ</t>
    </rPh>
    <rPh sb="7" eb="9">
      <t>ネンド</t>
    </rPh>
    <rPh sb="10" eb="12">
      <t>イゾク</t>
    </rPh>
    <phoneticPr fontId="3"/>
  </si>
  <si>
    <t>患者報告アウトカム（PRO）の症状改善率 ＊期中に指標を開発予定</t>
    <phoneticPr fontId="3"/>
  </si>
  <si>
    <t>285件</t>
  </si>
  <si>
    <r>
      <t xml:space="preserve">成人：平成30年度
</t>
    </r>
    <r>
      <rPr>
        <sz val="11"/>
        <rFont val="Meiryo UI"/>
        <family val="3"/>
        <charset val="128"/>
      </rPr>
      <t>小児：令和元年度</t>
    </r>
    <rPh sb="0" eb="2">
      <t>セイジン</t>
    </rPh>
    <rPh sb="3" eb="5">
      <t>ヘイセイ</t>
    </rPh>
    <rPh sb="7" eb="9">
      <t>ネンド</t>
    </rPh>
    <rPh sb="10" eb="12">
      <t>ショウニ</t>
    </rPh>
    <rPh sb="13" eb="15">
      <t>レイワ</t>
    </rPh>
    <rPh sb="15" eb="17">
      <t>ガンネン</t>
    </rPh>
    <rPh sb="17" eb="18">
      <t>ド</t>
    </rPh>
    <phoneticPr fontId="3"/>
  </si>
  <si>
    <t>厚⽣労働科学研究成果データベース、AMEDfind、UMIN-CTR、jRCT</t>
    <rPh sb="0" eb="1">
      <t>アツ</t>
    </rPh>
    <phoneticPr fontId="1"/>
  </si>
  <si>
    <t>3,521件</t>
    <phoneticPr fontId="3"/>
  </si>
  <si>
    <t>令和5年3月31日時点</t>
  </si>
  <si>
    <t>掲載された希少がんページ数</t>
    <phoneticPr fontId="3"/>
  </si>
  <si>
    <t>がん情報サービス：68種
希少がんセンター：126種</t>
    <rPh sb="11" eb="12">
      <t>シュ</t>
    </rPh>
    <rPh sb="13" eb="15">
      <t>キショウ</t>
    </rPh>
    <rPh sb="25" eb="26">
      <t>シュ</t>
    </rPh>
    <phoneticPr fontId="3"/>
  </si>
  <si>
    <t>令和2年4月1日～令和5年3月31日</t>
    <phoneticPr fontId="3"/>
  </si>
  <si>
    <t>掲載された希少がんの新規・更新されたページ数</t>
    <phoneticPr fontId="3"/>
  </si>
  <si>
    <t>がん情報サービス：90種
希少がんセンター：618種</t>
    <rPh sb="11" eb="12">
      <t>シュ</t>
    </rPh>
    <rPh sb="25" eb="26">
      <t>シュ</t>
    </rPh>
    <phoneticPr fontId="3"/>
  </si>
  <si>
    <t>令和4年4月1日～令和5年3月31日</t>
    <phoneticPr fontId="3"/>
  </si>
  <si>
    <t>希少がんのPV数</t>
    <phoneticPr fontId="3"/>
  </si>
  <si>
    <t>がん情報サービス：6,480,669PV
希少がんセンター：4,170,904PV</t>
    <phoneticPr fontId="3"/>
  </si>
  <si>
    <t>シート1.2参照</t>
    <rPh sb="6" eb="8">
      <t>サンショウ</t>
    </rPh>
    <phoneticPr fontId="4"/>
  </si>
  <si>
    <t>800件</t>
  </si>
  <si>
    <t>シート3参照</t>
    <rPh sb="4" eb="6">
      <t>サンショウ</t>
    </rPh>
    <phoneticPr fontId="4"/>
  </si>
  <si>
    <t>220108難治性がん*8診療を積極的に受け入れている拠点病院等の数と他施設へ紹介する拠点病院の数現況報告書ーーがん課</t>
  </si>
  <si>
    <t>難治性がん*8診療を積極的に受け入れている拠点病院等の数と他施設へ紹介する拠点病院の数</t>
    <phoneticPr fontId="3"/>
  </si>
  <si>
    <t>積極的に受け入れている拠点病院等の数</t>
  </si>
  <si>
    <t>他施設へ紹介する拠点病院の数</t>
  </si>
  <si>
    <t>230107（参考）長期フォローアップ外来を設置している小児がん拠点病院等の施設数現況報告書（小児がん）令和４年度ーがん課</t>
  </si>
  <si>
    <t>PMDA</t>
    <phoneticPr fontId="1"/>
  </si>
  <si>
    <t>449名</t>
    <rPh sb="3" eb="4">
      <t>メイ</t>
    </rPh>
    <phoneticPr fontId="3"/>
  </si>
  <si>
    <t>遺族調査のサブグル-プ解析*9</t>
    <rPh sb="0" eb="2">
      <t>イゾク</t>
    </rPh>
    <rPh sb="2" eb="4">
      <t>チョウサ</t>
    </rPh>
    <rPh sb="11" eb="13">
      <t>カイセキ</t>
    </rPh>
    <phoneticPr fontId="1"/>
  </si>
  <si>
    <t>令和2～4年度</t>
    <phoneticPr fontId="3"/>
  </si>
  <si>
    <t>80.3/年（241）</t>
    <phoneticPr fontId="3"/>
  </si>
  <si>
    <t>がん情報サービスにおける点字資料、音声資料数、資料の更新数</t>
    <phoneticPr fontId="3"/>
  </si>
  <si>
    <t xml:space="preserve">令和５年４月１日
</t>
    <rPh sb="0" eb="2">
      <t>レイワ</t>
    </rPh>
    <rPh sb="3" eb="4">
      <t>ネン</t>
    </rPh>
    <rPh sb="5" eb="6">
      <t>ガツ</t>
    </rPh>
    <rPh sb="7" eb="8">
      <t>ニチ</t>
    </rPh>
    <phoneticPr fontId="3"/>
  </si>
  <si>
    <t>158コンテンツ</t>
  </si>
  <si>
    <t xml:space="preserve">令和２年４月～令和５年３月
</t>
    <rPh sb="0" eb="2">
      <t>レイワ</t>
    </rPh>
    <rPh sb="3" eb="4">
      <t>ネン</t>
    </rPh>
    <rPh sb="5" eb="6">
      <t>ガツ</t>
    </rPh>
    <rPh sb="7" eb="9">
      <t>レイワ</t>
    </rPh>
    <rPh sb="10" eb="11">
      <t>ネン</t>
    </rPh>
    <rPh sb="12" eb="13">
      <t>ガツ</t>
    </rPh>
    <phoneticPr fontId="3"/>
  </si>
  <si>
    <t>57.3コンテンツ/年（172コンテンツ）</t>
    <phoneticPr fontId="3"/>
  </si>
  <si>
    <t>点字の電子データを扱える環境にないため</t>
    <phoneticPr fontId="3"/>
  </si>
  <si>
    <t>57(累計1,335)</t>
    <phoneticPr fontId="3"/>
  </si>
  <si>
    <t>0(13)</t>
  </si>
  <si>
    <t>0(26)</t>
  </si>
  <si>
    <t>0(6)</t>
  </si>
  <si>
    <t>0(25)</t>
  </si>
  <si>
    <t>0(16)</t>
  </si>
  <si>
    <t>0(28)</t>
  </si>
  <si>
    <t>0(15)</t>
  </si>
  <si>
    <t>0(21)</t>
  </si>
  <si>
    <t>0(47)</t>
  </si>
  <si>
    <t>3(37)</t>
  </si>
  <si>
    <t>11(161)</t>
  </si>
  <si>
    <t>5(71)</t>
  </si>
  <si>
    <t>0(12)</t>
  </si>
  <si>
    <t>0(4)</t>
  </si>
  <si>
    <t>0(17)</t>
  </si>
  <si>
    <t>0(18)</t>
  </si>
  <si>
    <t>6(74)</t>
  </si>
  <si>
    <t>0(53)</t>
  </si>
  <si>
    <t>3(29)</t>
  </si>
  <si>
    <t>12(39)</t>
  </si>
  <si>
    <t>4(84)</t>
  </si>
  <si>
    <t>5(47)</t>
  </si>
  <si>
    <t>4(25)</t>
  </si>
  <si>
    <t>0(10)</t>
  </si>
  <si>
    <t>0(24)</t>
  </si>
  <si>
    <t>0(35)</t>
  </si>
  <si>
    <t>0(8)</t>
  </si>
  <si>
    <t>0(7)</t>
  </si>
  <si>
    <t>0(30)</t>
  </si>
  <si>
    <t>0(19)</t>
  </si>
  <si>
    <t>0(66)</t>
  </si>
  <si>
    <t>0(3)</t>
  </si>
  <si>
    <t>4(38)</t>
  </si>
  <si>
    <t>0(5)</t>
  </si>
  <si>
    <t>0(20)</t>
  </si>
  <si>
    <t>250（累計 1,196人）</t>
    <phoneticPr fontId="3"/>
  </si>
  <si>
    <t>10(40)</t>
  </si>
  <si>
    <t>1(4)</t>
  </si>
  <si>
    <t>1(11)</t>
  </si>
  <si>
    <t>4(8)</t>
  </si>
  <si>
    <t>24(64)</t>
  </si>
  <si>
    <t>7(24)</t>
  </si>
  <si>
    <t>48(228)</t>
  </si>
  <si>
    <t>9(64)</t>
  </si>
  <si>
    <t>5(21)</t>
  </si>
  <si>
    <t>2(4)</t>
  </si>
  <si>
    <t>1(10)</t>
  </si>
  <si>
    <t>6(17)</t>
  </si>
  <si>
    <t>1(18)</t>
  </si>
  <si>
    <t>17(64)</t>
  </si>
  <si>
    <t>15(94)</t>
  </si>
  <si>
    <t>8(23)</t>
  </si>
  <si>
    <t>0(14)</t>
  </si>
  <si>
    <t>8(44)</t>
  </si>
  <si>
    <t>16(69)</t>
  </si>
  <si>
    <t>21(71)</t>
  </si>
  <si>
    <t>2(8)</t>
  </si>
  <si>
    <t>1(5)</t>
  </si>
  <si>
    <t>1(3)</t>
  </si>
  <si>
    <t>6(31)</t>
  </si>
  <si>
    <t>5(16)</t>
  </si>
  <si>
    <t>8(48)</t>
  </si>
  <si>
    <t>4(12)</t>
  </si>
  <si>
    <t>2(6)</t>
  </si>
  <si>
    <t>1(7)</t>
  </si>
  <si>
    <t>6(15)</t>
  </si>
  <si>
    <t>341104長期フォローアップ外来を開設している小児がん拠点病院等の数現況報告書（小児がん）令和４年度-がん課</t>
  </si>
  <si>
    <t>令和元年度</t>
    <rPh sb="0" eb="2">
      <t>ガンネン</t>
    </rPh>
    <rPh sb="2" eb="3">
      <t>ド</t>
    </rPh>
    <phoneticPr fontId="3"/>
  </si>
  <si>
    <t>遺族調査のサブグル-プ解析*9</t>
    <phoneticPr fontId="3"/>
  </si>
  <si>
    <t>別添</t>
  </si>
  <si>
    <t>5,073（累計 54,368人）</t>
    <phoneticPr fontId="3"/>
  </si>
  <si>
    <t>250（累計 1,196人）</t>
  </si>
  <si>
    <t>14大学</t>
    <phoneticPr fontId="3"/>
  </si>
  <si>
    <t>1,028ページ（うちHTML941ページ、PDF87コンテンツ）</t>
    <phoneticPr fontId="3"/>
  </si>
  <si>
    <t>248コンテンツ</t>
  </si>
  <si>
    <t>文部科学省総合教育政策局健康教育・食育課</t>
    <phoneticPr fontId="3"/>
  </si>
  <si>
    <r>
      <t xml:space="preserve">【旧基準人口】（75歳未満; 人口10万対; </t>
    </r>
    <r>
      <rPr>
        <sz val="11"/>
        <rFont val="游ゴシック"/>
        <family val="3"/>
        <charset val="128"/>
        <scheme val="minor"/>
      </rPr>
      <t>2023年</t>
    </r>
    <r>
      <rPr>
        <sz val="11"/>
        <rFont val="游ゴシック"/>
        <family val="2"/>
        <charset val="128"/>
        <scheme val="minor"/>
      </rPr>
      <t>）</t>
    </r>
    <phoneticPr fontId="3"/>
  </si>
  <si>
    <r>
      <t xml:space="preserve">【旧基準人口】（全年齢; 人口10万対; </t>
    </r>
    <r>
      <rPr>
        <sz val="11"/>
        <rFont val="游ゴシック"/>
        <family val="3"/>
        <charset val="128"/>
        <scheme val="minor"/>
      </rPr>
      <t>2023年</t>
    </r>
    <r>
      <rPr>
        <sz val="11"/>
        <rFont val="游ゴシック"/>
        <family val="2"/>
        <charset val="128"/>
        <scheme val="minor"/>
      </rPr>
      <t>）</t>
    </r>
    <phoneticPr fontId="3"/>
  </si>
  <si>
    <t>がんの年齢調整死亡率（75歳未満、全年齢）</t>
    <phoneticPr fontId="3"/>
  </si>
  <si>
    <r>
      <t xml:space="preserve">【旧基準人口】（男女計・75歳未満; 人口10万対; </t>
    </r>
    <r>
      <rPr>
        <sz val="11"/>
        <rFont val="游ゴシック"/>
        <family val="3"/>
        <charset val="128"/>
        <scheme val="minor"/>
      </rPr>
      <t>2023年</t>
    </r>
    <r>
      <rPr>
        <sz val="11"/>
        <rFont val="游ゴシック"/>
        <family val="2"/>
        <charset val="128"/>
        <scheme val="minor"/>
      </rPr>
      <t>）</t>
    </r>
    <phoneticPr fontId="3"/>
  </si>
  <si>
    <r>
      <t xml:space="preserve">【旧基準人口】（男女計・全年齢; 人口10万対; </t>
    </r>
    <r>
      <rPr>
        <sz val="11"/>
        <rFont val="游ゴシック"/>
        <family val="3"/>
        <charset val="128"/>
        <scheme val="minor"/>
      </rPr>
      <t>2023年</t>
    </r>
    <r>
      <rPr>
        <sz val="11"/>
        <rFont val="游ゴシック"/>
        <family val="2"/>
        <charset val="128"/>
        <scheme val="minor"/>
      </rPr>
      <t>）</t>
    </r>
    <phoneticPr fontId="3"/>
  </si>
  <si>
    <r>
      <t xml:space="preserve">【旧基準人口】（全年齢; 人口10万対; </t>
    </r>
    <r>
      <rPr>
        <sz val="11"/>
        <rFont val="游ゴシック"/>
        <family val="3"/>
        <charset val="128"/>
        <scheme val="minor"/>
      </rPr>
      <t>2021年</t>
    </r>
    <r>
      <rPr>
        <sz val="11"/>
        <rFont val="游ゴシック"/>
        <family val="2"/>
        <charset val="128"/>
        <scheme val="minor"/>
      </rPr>
      <t>）</t>
    </r>
    <phoneticPr fontId="3"/>
  </si>
  <si>
    <r>
      <t xml:space="preserve">【旧基準人口】（男女計・全年齢・全進展度; 人口10万対; </t>
    </r>
    <r>
      <rPr>
        <sz val="11"/>
        <rFont val="游ゴシック"/>
        <family val="3"/>
        <charset val="128"/>
        <scheme val="minor"/>
      </rPr>
      <t>2021年</t>
    </r>
    <r>
      <rPr>
        <sz val="11"/>
        <rFont val="游ゴシック"/>
        <family val="2"/>
        <charset val="128"/>
        <scheme val="minor"/>
      </rPr>
      <t>）</t>
    </r>
    <phoneticPr fontId="3"/>
  </si>
  <si>
    <t>2018年（診断年）（総数・5 年純生存率（％）： AYA・成人（15 歳以上）のみ）</t>
    <rPh sb="4" eb="5">
      <t>ネン</t>
    </rPh>
    <phoneticPr fontId="3"/>
  </si>
  <si>
    <t>成人希少</t>
    <rPh sb="0" eb="4">
      <t>セイジンキショウ</t>
    </rPh>
    <phoneticPr fontId="3"/>
  </si>
  <si>
    <t>成人若年</t>
    <rPh sb="0" eb="4">
      <t>セイジンジャクネン</t>
    </rPh>
    <phoneticPr fontId="3"/>
  </si>
  <si>
    <t>【旧基準人口】（男女計・全年齢・全進展度; 人口10万対; 2021年）</t>
  </si>
  <si>
    <t>※法に基づき情報の提供を受け、独自に作成・加工した資料/全国値暫定（20162020NCRデータセットでの2019年罹患集計は、既存の公表値とずれがあるため20162019NCRデータセット(申請中)での再解析予定）</t>
  </si>
  <si>
    <t>【旧基準人口】（男女計・全年齢・全進展度; 人口10万対; 2023年）</t>
  </si>
  <si>
    <t>令和６年度</t>
    <phoneticPr fontId="3"/>
  </si>
  <si>
    <t>令和５年度</t>
    <phoneticPr fontId="3"/>
  </si>
  <si>
    <t>総数253,668件</t>
    <rPh sb="0" eb="2">
      <t>ソウスウ</t>
    </rPh>
    <rPh sb="9" eb="10">
      <t>ケン</t>
    </rPh>
    <phoneticPr fontId="3"/>
  </si>
  <si>
    <t>厚労省のホームページ閲覧数は2022年4月1日～2023年3月1日で167961件、厚生労働科学研究班作成のホームページ（HTLV1情報ポータルサイト）閲覧数はWebsiteが公開された2022年9月7日～2023年3月31日で58628件であり、これらの合計である。厚生労働省ホームページ閲覧数については都道府県別の閲覧数は把握できなかったが。記載しているものは研究班作成ホームページである。</t>
  </si>
  <si>
    <t>令和５年度</t>
    <rPh sb="4" eb="5">
      <t>ド</t>
    </rPh>
    <phoneticPr fontId="3"/>
  </si>
  <si>
    <t>10（前立腺7,子宮体部1,卵巣3）</t>
  </si>
  <si>
    <t>2（子宮体部1,口腔1）</t>
  </si>
  <si>
    <t>1（甲状腺）</t>
  </si>
  <si>
    <t>3（肝臓1,子宮体部2）</t>
  </si>
  <si>
    <t>令和6年度</t>
    <rPh sb="0" eb="2">
      <t>レイワ</t>
    </rPh>
    <rPh sb="3" eb="4">
      <t>ネン</t>
    </rPh>
    <rPh sb="4" eb="5">
      <t>ド</t>
    </rPh>
    <phoneticPr fontId="3"/>
  </si>
  <si>
    <t>88.1%</t>
  </si>
  <si>
    <t>84.3%</t>
  </si>
  <si>
    <t>89.5%</t>
  </si>
  <si>
    <t>89.4%</t>
  </si>
  <si>
    <t>92.2%</t>
  </si>
  <si>
    <t>85.6%</t>
  </si>
  <si>
    <t>85.2%</t>
  </si>
  <si>
    <t>89.8%</t>
  </si>
  <si>
    <t>88.3%</t>
  </si>
  <si>
    <t>85.8%</t>
  </si>
  <si>
    <t>92.1%</t>
  </si>
  <si>
    <t>91.6%</t>
  </si>
  <si>
    <t>91.2%</t>
  </si>
  <si>
    <t>88.5%</t>
  </si>
  <si>
    <t>89.1%</t>
  </si>
  <si>
    <t>88.8%</t>
  </si>
  <si>
    <t>90.4%</t>
  </si>
  <si>
    <t>90.8%</t>
  </si>
  <si>
    <t>92.4%</t>
  </si>
  <si>
    <t>90.2%</t>
  </si>
  <si>
    <t>86.6%</t>
  </si>
  <si>
    <t>85.5%</t>
  </si>
  <si>
    <t>88%</t>
  </si>
  <si>
    <t>84.7%</t>
  </si>
  <si>
    <t>88.6%</t>
  </si>
  <si>
    <t>86.9%</t>
  </si>
  <si>
    <t>90.1%</t>
  </si>
  <si>
    <t>91.9%</t>
  </si>
  <si>
    <t>88.7%</t>
  </si>
  <si>
    <t>84.1%</t>
  </si>
  <si>
    <t>88.2%</t>
  </si>
  <si>
    <t>84.6%</t>
  </si>
  <si>
    <t>87.7%</t>
  </si>
  <si>
    <t>89.9%</t>
  </si>
  <si>
    <t>79.2%</t>
  </si>
  <si>
    <t>遺族</t>
    <rPh sb="0" eb="2">
      <t>イゾク</t>
    </rPh>
    <phoneticPr fontId="3"/>
  </si>
  <si>
    <t>遺族調査報告書記載なし（特別集計）</t>
    <rPh sb="0" eb="4">
      <t>イゾクチョウサ</t>
    </rPh>
    <rPh sb="4" eb="9">
      <t>ホウコクショキサイ</t>
    </rPh>
    <rPh sb="12" eb="14">
      <t>トクベツ</t>
    </rPh>
    <rPh sb="14" eb="16">
      <t>シュウケイ</t>
    </rPh>
    <phoneticPr fontId="3"/>
  </si>
  <si>
    <t>遺族自宅</t>
    <rPh sb="0" eb="2">
      <t>イゾク</t>
    </rPh>
    <rPh sb="2" eb="4">
      <t>ジタク</t>
    </rPh>
    <phoneticPr fontId="3"/>
  </si>
  <si>
    <t>23.8%</t>
  </si>
  <si>
    <t>39.1%</t>
  </si>
  <si>
    <t>31.7%</t>
  </si>
  <si>
    <t>34.7%</t>
  </si>
  <si>
    <t>35.8%</t>
  </si>
  <si>
    <t>37.1%</t>
  </si>
  <si>
    <t>36.2%</t>
  </si>
  <si>
    <t>33.7%</t>
  </si>
  <si>
    <t>35.6%</t>
  </si>
  <si>
    <t>37.6%</t>
  </si>
  <si>
    <t>30.7%</t>
  </si>
  <si>
    <t>29.6%</t>
  </si>
  <si>
    <t>35.1%</t>
  </si>
  <si>
    <t>32.1%</t>
  </si>
  <si>
    <t>32.6%</t>
  </si>
  <si>
    <t>33.8%</t>
  </si>
  <si>
    <t>31.9%</t>
  </si>
  <si>
    <t>25.9%</t>
  </si>
  <si>
    <t>34.9%</t>
  </si>
  <si>
    <t>39.9%</t>
  </si>
  <si>
    <t>44.2%</t>
  </si>
  <si>
    <t>39.8%</t>
  </si>
  <si>
    <t>24.1%</t>
  </si>
  <si>
    <t>15.9%</t>
  </si>
  <si>
    <t>30.4%</t>
  </si>
  <si>
    <t>28.8%</t>
  </si>
  <si>
    <t>25.3%</t>
  </si>
  <si>
    <t>27.3%</t>
  </si>
  <si>
    <t>29.7%</t>
  </si>
  <si>
    <t>26.6%</t>
  </si>
  <si>
    <t>28.1%</t>
  </si>
  <si>
    <t>33.1%</t>
  </si>
  <si>
    <t>32.8%</t>
  </si>
  <si>
    <t>19.4%</t>
  </si>
  <si>
    <t>35.2%</t>
  </si>
  <si>
    <t>32.3%</t>
  </si>
  <si>
    <t>37.3%</t>
  </si>
  <si>
    <t>25.5%</t>
  </si>
  <si>
    <t>31.8%</t>
  </si>
  <si>
    <t>34.2%</t>
  </si>
  <si>
    <t>35.3%</t>
  </si>
  <si>
    <t>46.7%</t>
  </si>
  <si>
    <t>27.9%</t>
  </si>
  <si>
    <t>92.8%</t>
  </si>
  <si>
    <t>90.9%</t>
  </si>
  <si>
    <t>89.7%</t>
  </si>
  <si>
    <t>93.3%</t>
  </si>
  <si>
    <t>89.2%</t>
  </si>
  <si>
    <t>89.3%</t>
  </si>
  <si>
    <t>85.9%</t>
  </si>
  <si>
    <t>94.3%</t>
  </si>
  <si>
    <t>89.6%</t>
  </si>
  <si>
    <t>94.5%</t>
  </si>
  <si>
    <t>91.7%</t>
  </si>
  <si>
    <t>91.1%</t>
  </si>
  <si>
    <t>87.8%</t>
  </si>
  <si>
    <t>86.8%</t>
  </si>
  <si>
    <t>86.1%</t>
  </si>
  <si>
    <t>85.1%</t>
  </si>
  <si>
    <t>87.5%</t>
  </si>
  <si>
    <t>86.7%</t>
  </si>
  <si>
    <t>91.8%</t>
  </si>
  <si>
    <t>93.9%</t>
  </si>
  <si>
    <t>90.6%</t>
  </si>
  <si>
    <t>86.2%</t>
  </si>
  <si>
    <t>84.4%</t>
  </si>
  <si>
    <t>73.5%</t>
  </si>
  <si>
    <t>66.2%</t>
  </si>
  <si>
    <t>77.1%</t>
  </si>
  <si>
    <t>68.9%</t>
  </si>
  <si>
    <t>63.8%</t>
  </si>
  <si>
    <t>60.5%</t>
  </si>
  <si>
    <t>63.3%</t>
  </si>
  <si>
    <t>76.4%</t>
  </si>
  <si>
    <t>65.6%</t>
  </si>
  <si>
    <t>70.7%</t>
  </si>
  <si>
    <t>66.3%</t>
  </si>
  <si>
    <t>68.2%</t>
  </si>
  <si>
    <t>69.9%</t>
  </si>
  <si>
    <t>72.5%</t>
  </si>
  <si>
    <t>78.2%</t>
  </si>
  <si>
    <t>63.6%</t>
  </si>
  <si>
    <t>61%</t>
  </si>
  <si>
    <t>65.4%</t>
  </si>
  <si>
    <t>68.5%</t>
  </si>
  <si>
    <t>64.1%</t>
  </si>
  <si>
    <t>60.7%</t>
  </si>
  <si>
    <t>79.3%</t>
  </si>
  <si>
    <t>66.6%</t>
  </si>
  <si>
    <t>72.4%</t>
  </si>
  <si>
    <t>68.8%</t>
  </si>
  <si>
    <t>76.7%</t>
  </si>
  <si>
    <t>73.3%</t>
  </si>
  <si>
    <t>69.7%</t>
  </si>
  <si>
    <t>78.1%</t>
  </si>
  <si>
    <t>71.7%</t>
  </si>
  <si>
    <t>73.9%</t>
  </si>
  <si>
    <t>70.5%</t>
  </si>
  <si>
    <t>71.2%</t>
  </si>
  <si>
    <t>77.3%</t>
  </si>
  <si>
    <t>74.7%</t>
  </si>
  <si>
    <t>65.3%</t>
  </si>
  <si>
    <t>73.7%</t>
  </si>
  <si>
    <t>74.1%</t>
  </si>
  <si>
    <t>63.4%</t>
  </si>
  <si>
    <t>79.6%</t>
  </si>
  <si>
    <t>76.9%</t>
  </si>
  <si>
    <t>61.3%</t>
  </si>
  <si>
    <t>19.7%</t>
  </si>
  <si>
    <t>15.8%</t>
  </si>
  <si>
    <t>7.7%</t>
  </si>
  <si>
    <t>20.3%</t>
  </si>
  <si>
    <t>20.5%</t>
  </si>
  <si>
    <t>53.2%</t>
  </si>
  <si>
    <t>33.5%</t>
  </si>
  <si>
    <t>60.6%</t>
  </si>
  <si>
    <t>54.2%</t>
  </si>
  <si>
    <t>62.0%</t>
  </si>
  <si>
    <t>46.4%</t>
  </si>
  <si>
    <t>11.8%</t>
  </si>
  <si>
    <t>39.5%</t>
  </si>
  <si>
    <t>34.6%</t>
  </si>
  <si>
    <t>48.3%</t>
  </si>
  <si>
    <t>31.3%</t>
  </si>
  <si>
    <t>56.2%</t>
  </si>
  <si>
    <t>20.7%</t>
  </si>
  <si>
    <t>17.9%</t>
  </si>
  <si>
    <t>33.2%</t>
  </si>
  <si>
    <t>40.4%</t>
  </si>
  <si>
    <t>54.5%</t>
  </si>
  <si>
    <t>55.2%</t>
  </si>
  <si>
    <t>54.6%</t>
  </si>
  <si>
    <t>24.8%</t>
  </si>
  <si>
    <t>61.8%</t>
  </si>
  <si>
    <t>61.7%</t>
  </si>
  <si>
    <t>56.6%</t>
  </si>
  <si>
    <t>58.7%</t>
  </si>
  <si>
    <t>45.6%</t>
  </si>
  <si>
    <t>49.3%</t>
  </si>
  <si>
    <t>60.0%</t>
  </si>
  <si>
    <t>48.4%</t>
  </si>
  <si>
    <t>13.2%</t>
  </si>
  <si>
    <t>22.1%</t>
  </si>
  <si>
    <t>19.2%</t>
  </si>
  <si>
    <t>29.5%</t>
  </si>
  <si>
    <t>6.7%</t>
  </si>
  <si>
    <t>7.9%</t>
  </si>
  <si>
    <t>6.4%</t>
  </si>
  <si>
    <t>6.2%</t>
  </si>
  <si>
    <t>0.0%</t>
  </si>
  <si>
    <t>7.4%</t>
  </si>
  <si>
    <t>9.0%</t>
  </si>
  <si>
    <t>12.9%</t>
  </si>
  <si>
    <t>10.3%</t>
  </si>
  <si>
    <t>6.8%</t>
  </si>
  <si>
    <t>9.7%</t>
  </si>
  <si>
    <t>11.2%</t>
  </si>
  <si>
    <t>7.3%</t>
  </si>
  <si>
    <t>8.5%</t>
  </si>
  <si>
    <t>5.7%</t>
  </si>
  <si>
    <t>5.9%</t>
  </si>
  <si>
    <t>13.1%</t>
  </si>
  <si>
    <t>8.3%</t>
  </si>
  <si>
    <t>6.6%</t>
  </si>
  <si>
    <t>6.9%</t>
  </si>
  <si>
    <t>10.0%</t>
  </si>
  <si>
    <t>7.1%</t>
  </si>
  <si>
    <t>9.4%</t>
  </si>
  <si>
    <t>9.9%</t>
  </si>
  <si>
    <t>7.6%</t>
  </si>
  <si>
    <t>7.2%</t>
  </si>
  <si>
    <t>11.1%</t>
  </si>
  <si>
    <t>1.1%</t>
  </si>
  <si>
    <t>6.0%</t>
  </si>
  <si>
    <t>5.6%</t>
  </si>
  <si>
    <t>6.3%</t>
  </si>
  <si>
    <t>4.8%</t>
  </si>
  <si>
    <t>11.0%</t>
  </si>
  <si>
    <t>4.7%</t>
  </si>
  <si>
    <t>11.7%</t>
  </si>
  <si>
    <t>8.7%</t>
  </si>
  <si>
    <t>12.8%</t>
  </si>
  <si>
    <t>16.7%</t>
  </si>
  <si>
    <t>8.6%</t>
  </si>
  <si>
    <t>4.0%</t>
  </si>
  <si>
    <t>令和４年</t>
    <rPh sb="0" eb="2">
      <t>レイワ</t>
    </rPh>
    <rPh sb="3" eb="4">
      <t>ネン</t>
    </rPh>
    <phoneticPr fontId="3"/>
  </si>
  <si>
    <t>令和４年　術後化学療法なし</t>
    <rPh sb="5" eb="7">
      <t>ジュテゥ</t>
    </rPh>
    <rPh sb="7" eb="11">
      <t>カガク</t>
    </rPh>
    <phoneticPr fontId="3"/>
  </si>
  <si>
    <t>令和４年　術後化学療法あり</t>
    <rPh sb="5" eb="6">
      <t>ジュテゥ</t>
    </rPh>
    <rPh sb="7" eb="8">
      <t xml:space="preserve">カガクリョウホウ </t>
    </rPh>
    <phoneticPr fontId="3"/>
  </si>
  <si>
    <t>令和４年　大腸</t>
    <rPh sb="0" eb="2">
      <t>レイワ</t>
    </rPh>
    <rPh sb="3" eb="4">
      <t>ネン</t>
    </rPh>
    <rPh sb="5" eb="7">
      <t>ダイチョウ</t>
    </rPh>
    <phoneticPr fontId="3"/>
  </si>
  <si>
    <t>令和４年　胃</t>
    <rPh sb="5" eb="6">
      <t xml:space="preserve">イ </t>
    </rPh>
    <phoneticPr fontId="3"/>
  </si>
  <si>
    <t>令和４年　肺</t>
    <phoneticPr fontId="3"/>
  </si>
  <si>
    <t>令和４年　大腸</t>
    <rPh sb="5" eb="7">
      <t>ダイチョウ</t>
    </rPh>
    <phoneticPr fontId="3"/>
  </si>
  <si>
    <t>62.6%</t>
  </si>
  <si>
    <t>63.9%</t>
  </si>
  <si>
    <t>61.1%</t>
  </si>
  <si>
    <t>56.4%</t>
  </si>
  <si>
    <t>67.5%</t>
  </si>
  <si>
    <t>53.3%</t>
  </si>
  <si>
    <t>68.7%</t>
  </si>
  <si>
    <t>61.6%</t>
  </si>
  <si>
    <t>51.6%</t>
  </si>
  <si>
    <t>52.4%</t>
  </si>
  <si>
    <t>66%</t>
  </si>
  <si>
    <t>54.9%</t>
  </si>
  <si>
    <t>63.5%</t>
  </si>
  <si>
    <t>62.2%</t>
  </si>
  <si>
    <t>57.8%</t>
  </si>
  <si>
    <t>54.1%</t>
  </si>
  <si>
    <t>57.6%</t>
  </si>
  <si>
    <t>53.9%</t>
  </si>
  <si>
    <t>55.5%</t>
  </si>
  <si>
    <t>50.6%</t>
  </si>
  <si>
    <t>51.4%</t>
  </si>
  <si>
    <t>59.2%</t>
  </si>
  <si>
    <t>55.7%</t>
  </si>
  <si>
    <t>58.4%</t>
  </si>
  <si>
    <t>54.4%</t>
  </si>
  <si>
    <t>58.8%</t>
  </si>
  <si>
    <t>53.6%</t>
  </si>
  <si>
    <t>56.8%</t>
  </si>
  <si>
    <t>59.3%</t>
  </si>
  <si>
    <t>62.9%</t>
  </si>
  <si>
    <t>59.9%</t>
  </si>
  <si>
    <t>63.1%</t>
  </si>
  <si>
    <t>70.6%</t>
  </si>
  <si>
    <t>70.1%</t>
  </si>
  <si>
    <t>68.3%</t>
  </si>
  <si>
    <t>81.5%</t>
  </si>
  <si>
    <t>82.7%</t>
  </si>
  <si>
    <t>81.1%</t>
  </si>
  <si>
    <t>80.3%</t>
  </si>
  <si>
    <t>81.7%</t>
  </si>
  <si>
    <t>80.1%</t>
  </si>
  <si>
    <t>78.5%</t>
  </si>
  <si>
    <t>81.9%</t>
  </si>
  <si>
    <t>75.1%</t>
  </si>
  <si>
    <t>79.4%</t>
  </si>
  <si>
    <t>77.8%</t>
  </si>
  <si>
    <t>74.5%</t>
  </si>
  <si>
    <t>76.5%</t>
  </si>
  <si>
    <t>79.9%</t>
  </si>
  <si>
    <t>74%</t>
  </si>
  <si>
    <t>73.8%</t>
  </si>
  <si>
    <t>83.3%</t>
  </si>
  <si>
    <t>72.8%</t>
  </si>
  <si>
    <t>86.5%</t>
  </si>
  <si>
    <t>90.5%</t>
  </si>
  <si>
    <t>83.8%</t>
  </si>
  <si>
    <t>82%</t>
  </si>
  <si>
    <t>80.9%</t>
  </si>
  <si>
    <t>81.2%</t>
  </si>
  <si>
    <t>79.7%</t>
  </si>
  <si>
    <t>80.4%</t>
  </si>
  <si>
    <t>74.6%</t>
  </si>
  <si>
    <t>81.8%</t>
  </si>
  <si>
    <t>82.4%</t>
  </si>
  <si>
    <t>令和６年度(まで)</t>
    <phoneticPr fontId="3"/>
  </si>
  <si>
    <t>4,849人(累計63,995人)</t>
    <rPh sb="5" eb="6">
      <t>ニン</t>
    </rPh>
    <rPh sb="7" eb="9">
      <t>ルイケイ</t>
    </rPh>
    <rPh sb="15" eb="16">
      <t>ニン</t>
    </rPh>
    <phoneticPr fontId="3"/>
  </si>
  <si>
    <t>301(4191)</t>
  </si>
  <si>
    <t>81(742)</t>
  </si>
  <si>
    <t>83(793)</t>
  </si>
  <si>
    <t>77(1180)</t>
  </si>
  <si>
    <t>18(222)</t>
  </si>
  <si>
    <t>30(486)</t>
  </si>
  <si>
    <t>127(1480)</t>
  </si>
  <si>
    <t>110(1359)</t>
  </si>
  <si>
    <t>64(679)</t>
  </si>
  <si>
    <t>66(1105)</t>
  </si>
  <si>
    <t>193(2777)</t>
  </si>
  <si>
    <t>199(2824)</t>
  </si>
  <si>
    <t>334(4513)</t>
  </si>
  <si>
    <t>305(3011)</t>
  </si>
  <si>
    <t>55(547)</t>
  </si>
  <si>
    <t>54(661)</t>
  </si>
  <si>
    <t>41(969)</t>
  </si>
  <si>
    <t>22(693)</t>
  </si>
  <si>
    <t>60(491)</t>
  </si>
  <si>
    <t>100(1090)</t>
  </si>
  <si>
    <t>75(1143)</t>
  </si>
  <si>
    <t>98(1534)</t>
  </si>
  <si>
    <t>267(3211)</t>
  </si>
  <si>
    <t>75(884)</t>
  </si>
  <si>
    <t>39(705)</t>
  </si>
  <si>
    <t>87(1148)</t>
  </si>
  <si>
    <t>349(4629)</t>
  </si>
  <si>
    <t>186(2279)</t>
  </si>
  <si>
    <t>72(688)</t>
  </si>
  <si>
    <t>30(745)</t>
  </si>
  <si>
    <t>15(403)</t>
  </si>
  <si>
    <t>58(655)</t>
  </si>
  <si>
    <t>91(1284)</t>
  </si>
  <si>
    <t>96(1526)</t>
  </si>
  <si>
    <t>50(543)</t>
  </si>
  <si>
    <t>33(460)</t>
  </si>
  <si>
    <t>29(425)</t>
  </si>
  <si>
    <t>41(783)</t>
  </si>
  <si>
    <t>25(322)</t>
  </si>
  <si>
    <t>299(3971)</t>
  </si>
  <si>
    <t>60(559)</t>
  </si>
  <si>
    <t>57(1004)</t>
  </si>
  <si>
    <t>118(1407)</t>
  </si>
  <si>
    <t>55(923)</t>
  </si>
  <si>
    <t>39(678)</t>
  </si>
  <si>
    <t>97(1403)</t>
  </si>
  <si>
    <t>88(870)</t>
  </si>
  <si>
    <t>347(累計5,297人)</t>
    <rPh sb="4" eb="6">
      <t>ルイケイ</t>
    </rPh>
    <rPh sb="11" eb="12">
      <t>ニン</t>
    </rPh>
    <phoneticPr fontId="3"/>
  </si>
  <si>
    <t>10(128)</t>
  </si>
  <si>
    <t>1(28)</t>
  </si>
  <si>
    <t>5(78)</t>
  </si>
  <si>
    <t>4(40)</t>
  </si>
  <si>
    <t>8(74)</t>
  </si>
  <si>
    <t>3(97)</t>
  </si>
  <si>
    <t>3(69)</t>
  </si>
  <si>
    <t>13(83)</t>
  </si>
  <si>
    <t>14(218)</t>
  </si>
  <si>
    <t>11(217)</t>
  </si>
  <si>
    <t>40(821)</t>
  </si>
  <si>
    <t>17(368)</t>
  </si>
  <si>
    <t>2(70)</t>
  </si>
  <si>
    <t>0(42)</t>
  </si>
  <si>
    <t>1(32)</t>
  </si>
  <si>
    <t>0(45)</t>
  </si>
  <si>
    <t>0(31)</t>
  </si>
  <si>
    <t>3(67)</t>
  </si>
  <si>
    <t>6(70)</t>
  </si>
  <si>
    <t>10(177)</t>
  </si>
  <si>
    <t>28(292)</t>
  </si>
  <si>
    <t>1(45)</t>
  </si>
  <si>
    <t>2(52)</t>
  </si>
  <si>
    <t>14(147)</t>
  </si>
  <si>
    <t>36(502)</t>
  </si>
  <si>
    <t>19(226)</t>
  </si>
  <si>
    <t>4(68)</t>
  </si>
  <si>
    <t>1(42)</t>
  </si>
  <si>
    <t>2(26)</t>
  </si>
  <si>
    <t>2(69)</t>
  </si>
  <si>
    <t>6(102)</t>
  </si>
  <si>
    <t>1(41)</t>
  </si>
  <si>
    <t>3(57)</t>
  </si>
  <si>
    <t>1(27)</t>
  </si>
  <si>
    <t>6(55)</t>
  </si>
  <si>
    <t>3(28)</t>
  </si>
  <si>
    <t>29(268)</t>
  </si>
  <si>
    <t>2(48)</t>
  </si>
  <si>
    <t>4(57)</t>
  </si>
  <si>
    <t>8(95)</t>
  </si>
  <si>
    <t>6(36)</t>
  </si>
  <si>
    <t>4(36)</t>
  </si>
  <si>
    <t>3(74)</t>
  </si>
  <si>
    <t>5(41)</t>
  </si>
  <si>
    <t>令和7年7月</t>
    <rPh sb="0" eb="2">
      <t>レイワ</t>
    </rPh>
    <rPh sb="3" eb="4">
      <t>ネン</t>
    </rPh>
    <rPh sb="5" eb="6">
      <t>ガツ</t>
    </rPh>
    <phoneticPr fontId="3"/>
  </si>
  <si>
    <t>13冊
JASCCがん支持医療ガイドシリーズ　10冊</t>
    <rPh sb="2" eb="3">
      <t>サツ</t>
    </rPh>
    <phoneticPr fontId="3"/>
  </si>
  <si>
    <t>80.6%</t>
  </si>
  <si>
    <t>74.9%</t>
  </si>
  <si>
    <t>74.2%</t>
  </si>
  <si>
    <t>73.6%</t>
  </si>
  <si>
    <t>75.7%</t>
  </si>
  <si>
    <t>75.6%</t>
  </si>
  <si>
    <t>74.3%</t>
  </si>
  <si>
    <t>77.5%</t>
  </si>
  <si>
    <t>75.9%</t>
  </si>
  <si>
    <t>72%</t>
  </si>
  <si>
    <t>77.6%</t>
  </si>
  <si>
    <t>76.3%</t>
  </si>
  <si>
    <t>70.9%</t>
  </si>
  <si>
    <t>76.1%</t>
  </si>
  <si>
    <t>73.2%</t>
  </si>
  <si>
    <t>71.8%</t>
  </si>
  <si>
    <t>69.5%</t>
  </si>
  <si>
    <t>76.2%</t>
  </si>
  <si>
    <t>75.8%</t>
  </si>
  <si>
    <t>62.3%</t>
  </si>
  <si>
    <t>72.2%</t>
  </si>
  <si>
    <t>72.6%</t>
  </si>
  <si>
    <t>75.3%</t>
  </si>
  <si>
    <t>70.8%</t>
  </si>
  <si>
    <t>81.6%</t>
  </si>
  <si>
    <t>78.7%</t>
  </si>
  <si>
    <t>78%</t>
  </si>
  <si>
    <t>75.2%</t>
  </si>
  <si>
    <t>23.5%</t>
  </si>
  <si>
    <t>24.5%</t>
  </si>
  <si>
    <t>20.1%</t>
  </si>
  <si>
    <t>27.6%</t>
  </si>
  <si>
    <t>24.2%</t>
  </si>
  <si>
    <t>26.8%</t>
  </si>
  <si>
    <t>27.5%</t>
  </si>
  <si>
    <t>25.2%</t>
  </si>
  <si>
    <t>30.5%</t>
  </si>
  <si>
    <t>21.5%</t>
  </si>
  <si>
    <t>25.8%</t>
  </si>
  <si>
    <t>24.4%</t>
  </si>
  <si>
    <t>32.7%</t>
  </si>
  <si>
    <t>19.8%</t>
  </si>
  <si>
    <t>21.4%</t>
  </si>
  <si>
    <t>23.2%</t>
  </si>
  <si>
    <t>28.3%</t>
  </si>
  <si>
    <t>21.1%</t>
  </si>
  <si>
    <t>28.4%</t>
  </si>
  <si>
    <t>28.6%</t>
  </si>
  <si>
    <t>21.8%</t>
  </si>
  <si>
    <t>29.8%</t>
  </si>
  <si>
    <t>19.9%</t>
  </si>
  <si>
    <t>29.3%</t>
  </si>
  <si>
    <t>25.1%</t>
  </si>
  <si>
    <t>33.9%</t>
  </si>
  <si>
    <t>29.4%</t>
  </si>
  <si>
    <t>27.7%</t>
  </si>
  <si>
    <t>30.6%</t>
  </si>
  <si>
    <t>令和６年度まで</t>
    <phoneticPr fontId="3"/>
  </si>
  <si>
    <t>92.7%</t>
  </si>
  <si>
    <t>90.7%</t>
  </si>
  <si>
    <t>88.9%</t>
  </si>
  <si>
    <t>87.6%</t>
  </si>
  <si>
    <t>92.5%</t>
  </si>
  <si>
    <t>94.1%</t>
  </si>
  <si>
    <t>94.8%</t>
  </si>
  <si>
    <t>90.3%</t>
  </si>
  <si>
    <t>86.4%</t>
  </si>
  <si>
    <t>95.7%</t>
  </si>
  <si>
    <t>83.4%</t>
  </si>
  <si>
    <t>96.9%</t>
  </si>
  <si>
    <t>93.6%</t>
  </si>
  <si>
    <t>93.5%</t>
  </si>
  <si>
    <t>94.4%</t>
  </si>
  <si>
    <t>93.8%</t>
  </si>
  <si>
    <t>58.2%</t>
  </si>
  <si>
    <t>60.9%</t>
  </si>
  <si>
    <t>64.5%</t>
  </si>
  <si>
    <t>60.3%</t>
  </si>
  <si>
    <t>69.3%</t>
  </si>
  <si>
    <t>59.5%</t>
  </si>
  <si>
    <t>64.8%</t>
  </si>
  <si>
    <t>57.3%</t>
  </si>
  <si>
    <t>61.4%</t>
  </si>
  <si>
    <t>64.3%</t>
  </si>
  <si>
    <t>62.4%</t>
  </si>
  <si>
    <t>60.2%</t>
  </si>
  <si>
    <t>62.1%</t>
  </si>
  <si>
    <t>57.4%</t>
  </si>
  <si>
    <t>59.7%</t>
  </si>
  <si>
    <t>55.4%</t>
  </si>
  <si>
    <t>50.9%</t>
  </si>
  <si>
    <t>66.5%</t>
  </si>
  <si>
    <t>57.9%</t>
  </si>
  <si>
    <t>61.9%</t>
  </si>
  <si>
    <t>65.9%</t>
  </si>
  <si>
    <t>69.1%</t>
  </si>
  <si>
    <t>60.4%</t>
  </si>
  <si>
    <t>87.9%</t>
  </si>
  <si>
    <t>93%</t>
  </si>
  <si>
    <t>87.2%</t>
  </si>
  <si>
    <t>93.1%</t>
  </si>
  <si>
    <t>90%</t>
  </si>
  <si>
    <t>91.3%</t>
  </si>
  <si>
    <t>87.1%</t>
  </si>
  <si>
    <t>97.1%</t>
  </si>
  <si>
    <t>91.5%</t>
  </si>
  <si>
    <t>96.5%</t>
  </si>
  <si>
    <t>1,453件</t>
    <phoneticPr fontId="3"/>
  </si>
  <si>
    <t>54.3%</t>
  </si>
  <si>
    <t>44.6%</t>
  </si>
  <si>
    <t>77.4%</t>
  </si>
  <si>
    <t>71.3%</t>
  </si>
  <si>
    <t>67.9%</t>
  </si>
  <si>
    <t>35.4%</t>
  </si>
  <si>
    <t>61.5%</t>
  </si>
  <si>
    <t>87.3%</t>
  </si>
  <si>
    <t>46.5%</t>
  </si>
  <si>
    <t>69.6%</t>
  </si>
  <si>
    <t>42.6%</t>
  </si>
  <si>
    <t>55.6%</t>
  </si>
  <si>
    <t>77.7%</t>
  </si>
  <si>
    <t>77.9%</t>
  </si>
  <si>
    <t>100%</t>
  </si>
  <si>
    <t>88.4%</t>
  </si>
  <si>
    <t>74.4%</t>
  </si>
  <si>
    <t>78.4%</t>
  </si>
  <si>
    <t>62.7%</t>
  </si>
  <si>
    <t>52.1%</t>
  </si>
  <si>
    <t>93.7%</t>
  </si>
  <si>
    <t>令和６年度</t>
    <rPh sb="0" eb="2">
      <t>レイワ</t>
    </rPh>
    <rPh sb="3" eb="5">
      <t>ネンド</t>
    </rPh>
    <phoneticPr fontId="3"/>
  </si>
  <si>
    <t>3,991件</t>
    <rPh sb="5" eb="6">
      <t>ケン</t>
    </rPh>
    <phoneticPr fontId="3"/>
  </si>
  <si>
    <t>令和7年3月31日時点</t>
  </si>
  <si>
    <t>がん情報サービス：72種
希少がんセンター：137種</t>
    <rPh sb="11" eb="12">
      <t>シュ</t>
    </rPh>
    <rPh sb="13" eb="15">
      <t>キショウ</t>
    </rPh>
    <rPh sb="25" eb="26">
      <t>シュ</t>
    </rPh>
    <phoneticPr fontId="3"/>
  </si>
  <si>
    <t>令和5年4月1日～令和7年3月31日</t>
    <phoneticPr fontId="3"/>
  </si>
  <si>
    <t>がん情報サービス：59種
希少がんセンター：149種</t>
    <rPh sb="11" eb="12">
      <t>シュ</t>
    </rPh>
    <rPh sb="25" eb="26">
      <t>シュ</t>
    </rPh>
    <phoneticPr fontId="3"/>
  </si>
  <si>
    <t>令和6年4月1日～令和7年3月31日</t>
    <phoneticPr fontId="3"/>
  </si>
  <si>
    <t>がん情報サービス：5,868,611PV
希少がんセンター：3,173,514PV</t>
    <phoneticPr fontId="3"/>
  </si>
  <si>
    <t>令和６年度</t>
    <rPh sb="0" eb="2">
      <t>レイワ</t>
    </rPh>
    <rPh sb="3" eb="4">
      <t>ネン</t>
    </rPh>
    <rPh sb="4" eb="5">
      <t>ド</t>
    </rPh>
    <phoneticPr fontId="3"/>
  </si>
  <si>
    <t>1583件</t>
    <rPh sb="4" eb="5">
      <t>ケン</t>
    </rPh>
    <phoneticPr fontId="3"/>
  </si>
  <si>
    <t>R６年度の値については、病理学会コンサルテーションシステムの依頼分を含んでいるため大幅に増加</t>
    <rPh sb="2" eb="4">
      <t>ネンド</t>
    </rPh>
    <rPh sb="5" eb="6">
      <t>アタイ</t>
    </rPh>
    <phoneticPr fontId="3"/>
  </si>
  <si>
    <t>成人希少</t>
    <rPh sb="0" eb="2">
      <t>セイジン</t>
    </rPh>
    <rPh sb="2" eb="4">
      <t>キショウ</t>
    </rPh>
    <phoneticPr fontId="3"/>
  </si>
  <si>
    <t>初診から診断までの時間：61.4％、
診断から治療開始までの時間：62.4％</t>
    <phoneticPr fontId="3"/>
  </si>
  <si>
    <t>澤田班</t>
    <rPh sb="0" eb="2">
      <t>サワダ</t>
    </rPh>
    <rPh sb="2" eb="3">
      <t>ハン</t>
    </rPh>
    <phoneticPr fontId="3"/>
  </si>
  <si>
    <t>令和５年４月１日～令和６年３月31日</t>
    <phoneticPr fontId="3"/>
  </si>
  <si>
    <t>更新なし</t>
    <rPh sb="0" eb="2">
      <t>コウシン</t>
    </rPh>
    <phoneticPr fontId="3"/>
  </si>
  <si>
    <t>遺族</t>
    <phoneticPr fontId="3"/>
  </si>
  <si>
    <t>PMDA</t>
  </si>
  <si>
    <t>2024年度</t>
    <phoneticPr fontId="3"/>
  </si>
  <si>
    <t>遺族在宅</t>
    <rPh sb="2" eb="4">
      <t>ザイタク</t>
    </rPh>
    <phoneticPr fontId="3"/>
  </si>
  <si>
    <t>0.6%</t>
  </si>
  <si>
    <t>1.7%</t>
  </si>
  <si>
    <t>0.7%</t>
  </si>
  <si>
    <t>2.9%</t>
  </si>
  <si>
    <t>1.9%</t>
  </si>
  <si>
    <t>1.8%</t>
  </si>
  <si>
    <t>2.5%</t>
  </si>
  <si>
    <t>0.8%</t>
  </si>
  <si>
    <t>1.6%</t>
  </si>
  <si>
    <t>2.1%</t>
  </si>
  <si>
    <t>1.3%</t>
  </si>
  <si>
    <t>0.1%</t>
  </si>
  <si>
    <t>0%</t>
  </si>
  <si>
    <t>1.5%</t>
  </si>
  <si>
    <t>1.4%</t>
  </si>
  <si>
    <t>0.9%</t>
  </si>
  <si>
    <t>2.4%</t>
  </si>
  <si>
    <t>0.4%</t>
  </si>
  <si>
    <t>0.5%</t>
  </si>
  <si>
    <t>3.1%</t>
  </si>
  <si>
    <t>2.6%</t>
  </si>
  <si>
    <t>2.3%</t>
  </si>
  <si>
    <t>2.7%</t>
  </si>
  <si>
    <t>29.9%</t>
  </si>
  <si>
    <t>30.1%</t>
  </si>
  <si>
    <t>32.9%</t>
  </si>
  <si>
    <t>27.1%</t>
  </si>
  <si>
    <t>21.9%</t>
  </si>
  <si>
    <t>22.2%</t>
  </si>
  <si>
    <t>25.4%</t>
  </si>
  <si>
    <t>18.5%</t>
  </si>
  <si>
    <t>18.4%</t>
  </si>
  <si>
    <t>19.3%</t>
  </si>
  <si>
    <t>20.4%</t>
  </si>
  <si>
    <t>23.4%</t>
  </si>
  <si>
    <t>23.6%</t>
  </si>
  <si>
    <t>13.8%</t>
  </si>
  <si>
    <t>20.9%</t>
  </si>
  <si>
    <t>26.9%</t>
  </si>
  <si>
    <t>23.7%</t>
  </si>
  <si>
    <t>21.2%</t>
  </si>
  <si>
    <t>31.2%</t>
  </si>
  <si>
    <t>30.8%</t>
  </si>
  <si>
    <t>34.8%</t>
  </si>
  <si>
    <t>2019年</t>
    <rPh sb="4" eb="5">
      <t>ネン</t>
    </rPh>
    <phoneticPr fontId="3"/>
  </si>
  <si>
    <t>本集計結果は、法に基づき全国がん登録情報の提供を受け、独自に解析した結果である
10未満は秘匿している、法に基づき情報の提供を受け独自に集計した資料である</t>
    <phoneticPr fontId="3"/>
  </si>
  <si>
    <t>遺族75</t>
    <rPh sb="0" eb="2">
      <t>イゾク</t>
    </rPh>
    <phoneticPr fontId="3"/>
  </si>
  <si>
    <t>令和6年度</t>
    <rPh sb="0" eb="2">
      <t>レイワ</t>
    </rPh>
    <rPh sb="3" eb="5">
      <t>ネンド</t>
    </rPh>
    <phoneticPr fontId="3"/>
  </si>
  <si>
    <t>令和5～6年度</t>
    <rPh sb="0" eb="2">
      <t>レイワ</t>
    </rPh>
    <rPh sb="5" eb="7">
      <t>ネンド</t>
    </rPh>
    <phoneticPr fontId="3"/>
  </si>
  <si>
    <t>84.5/年（169）</t>
    <phoneticPr fontId="3"/>
  </si>
  <si>
    <t>185コンテンツ</t>
  </si>
  <si>
    <t>令和5年４月～令和7年３月</t>
    <rPh sb="0" eb="2">
      <t>レイワ</t>
    </rPh>
    <rPh sb="3" eb="4">
      <t>ネン</t>
    </rPh>
    <rPh sb="5" eb="6">
      <t>ガツ</t>
    </rPh>
    <rPh sb="7" eb="9">
      <t>レイワ</t>
    </rPh>
    <rPh sb="10" eb="11">
      <t>ネン</t>
    </rPh>
    <rPh sb="12" eb="13">
      <t>ガツ</t>
    </rPh>
    <phoneticPr fontId="3"/>
  </si>
  <si>
    <t>46.5コンテンツ/年（93コンテンツ）</t>
    <phoneticPr fontId="3"/>
  </si>
  <si>
    <t>点字の電子データを扱える環境にないため</t>
  </si>
  <si>
    <t>令和6年6月25日～7月10日</t>
    <rPh sb="0" eb="2">
      <t>レイワ</t>
    </rPh>
    <rPh sb="3" eb="4">
      <t>ネンガツニチスイ</t>
    </rPh>
    <phoneticPr fontId="3"/>
  </si>
  <si>
    <t>令和６年度(まで)</t>
    <rPh sb="0" eb="2">
      <t>レイワ</t>
    </rPh>
    <rPh sb="3" eb="5">
      <t>ネンド</t>
    </rPh>
    <phoneticPr fontId="60"/>
  </si>
  <si>
    <t>88(累計1,423)</t>
    <rPh sb="3" eb="5">
      <t>ルイケイ</t>
    </rPh>
    <phoneticPr fontId="3"/>
  </si>
  <si>
    <t>5(11)</t>
  </si>
  <si>
    <t>3(19)</t>
  </si>
  <si>
    <t>7(28)</t>
  </si>
  <si>
    <t>0(37)</t>
  </si>
  <si>
    <t>1(162)</t>
  </si>
  <si>
    <t>0(71)</t>
  </si>
  <si>
    <t>10(38)</t>
  </si>
  <si>
    <t>3(21)</t>
  </si>
  <si>
    <t>3(77)</t>
  </si>
  <si>
    <t>5(58)</t>
  </si>
  <si>
    <t>5(34)</t>
  </si>
  <si>
    <t>0(39)</t>
  </si>
  <si>
    <t>5(89)</t>
  </si>
  <si>
    <t>4(51)</t>
  </si>
  <si>
    <t>5(40)</t>
  </si>
  <si>
    <t>3(33)</t>
  </si>
  <si>
    <t>6(72)</t>
  </si>
  <si>
    <t>21(59)</t>
  </si>
  <si>
    <r>
      <t>令和</t>
    </r>
    <r>
      <rPr>
        <sz val="11"/>
        <rFont val="Meiryo UI"/>
        <family val="3"/>
        <charset val="128"/>
      </rPr>
      <t>７年４月１日時点</t>
    </r>
    <rPh sb="0" eb="2">
      <t>レイワ</t>
    </rPh>
    <rPh sb="3" eb="4">
      <t>ネン</t>
    </rPh>
    <rPh sb="5" eb="6">
      <t>ガツ</t>
    </rPh>
    <rPh sb="7" eb="8">
      <t>ニチ</t>
    </rPh>
    <rPh sb="8" eb="10">
      <t>ジテン</t>
    </rPh>
    <phoneticPr fontId="1"/>
  </si>
  <si>
    <t>69.2%</t>
  </si>
  <si>
    <t>68.4%</t>
  </si>
  <si>
    <t>69.8%</t>
  </si>
  <si>
    <t>80.5%</t>
  </si>
  <si>
    <t>71.5%</t>
  </si>
  <si>
    <t>84.2%</t>
  </si>
  <si>
    <t>80.2%</t>
  </si>
  <si>
    <t>79.1%</t>
  </si>
  <si>
    <t>75.5%</t>
  </si>
  <si>
    <t>50.8%</t>
  </si>
  <si>
    <t>65.5%</t>
  </si>
  <si>
    <t>73.1%</t>
  </si>
  <si>
    <t>190(累計1,610)</t>
    <rPh sb="4" eb="6">
      <t>ルイケイ</t>
    </rPh>
    <phoneticPr fontId="3"/>
  </si>
  <si>
    <t>9(57)</t>
  </si>
  <si>
    <t>1(43)</t>
  </si>
  <si>
    <t>4(15)</t>
  </si>
  <si>
    <t>4(28)</t>
  </si>
  <si>
    <t>0(9)</t>
  </si>
  <si>
    <t>10(82)</t>
  </si>
  <si>
    <t>0(36)</t>
  </si>
  <si>
    <t>28(291)</t>
  </si>
  <si>
    <t>14(84)</t>
  </si>
  <si>
    <t>5(18)</t>
  </si>
  <si>
    <t>3(8)</t>
  </si>
  <si>
    <t>3(10)</t>
  </si>
  <si>
    <t>5(22)</t>
  </si>
  <si>
    <t>8(84)</t>
  </si>
  <si>
    <t>16(132)</t>
  </si>
  <si>
    <t>6(34)</t>
  </si>
  <si>
    <t>1(23)</t>
  </si>
  <si>
    <t>8(62)</t>
  </si>
  <si>
    <t>17(99)</t>
  </si>
  <si>
    <t>6(83)</t>
  </si>
  <si>
    <t>4(17)</t>
  </si>
  <si>
    <t>2(7)</t>
  </si>
  <si>
    <t>6(49)</t>
  </si>
  <si>
    <t>1(20)</t>
  </si>
  <si>
    <t>10(67)</t>
  </si>
  <si>
    <t>1(12)</t>
  </si>
  <si>
    <t>2(17)</t>
  </si>
  <si>
    <t>成人若年</t>
    <rPh sb="0" eb="2">
      <t>セイジン</t>
    </rPh>
    <rPh sb="2" eb="4">
      <t>ジャクネン</t>
    </rPh>
    <phoneticPr fontId="3"/>
  </si>
  <si>
    <t>7-15</t>
  </si>
  <si>
    <t>遺族調査のサブグル-プ解析*9</t>
  </si>
  <si>
    <t>4,849(累計63,995人)</t>
    <rPh sb="6" eb="8">
      <t>ルイケイ</t>
    </rPh>
    <rPh sb="14" eb="15">
      <t>ニン</t>
    </rPh>
    <phoneticPr fontId="3"/>
  </si>
  <si>
    <t>共生</t>
    <phoneticPr fontId="3"/>
  </si>
  <si>
    <t>190(累計1,610人)</t>
    <rPh sb="4" eb="6">
      <t>ルイケイ</t>
    </rPh>
    <rPh sb="11" eb="12">
      <t>ニン</t>
    </rPh>
    <phoneticPr fontId="3"/>
  </si>
  <si>
    <t>1,530（うちHTML657、PDF873コンテンツ）</t>
    <phoneticPr fontId="3"/>
  </si>
  <si>
    <t>令和６年まで</t>
    <rPh sb="0" eb="2">
      <t>レイワ</t>
    </rPh>
    <rPh sb="3" eb="4">
      <t>ネン</t>
    </rPh>
    <phoneticPr fontId="3"/>
  </si>
  <si>
    <t>「第４期がん対策推進基本計画ロジックモデル　確定版」：がんの１次予防</t>
    <phoneticPr fontId="3"/>
  </si>
  <si>
    <t>※赤塗：コア指標</t>
    <rPh sb="1" eb="2">
      <t>アカ</t>
    </rPh>
    <rPh sb="2" eb="3">
      <t>ヌ</t>
    </rPh>
    <rPh sb="6" eb="8">
      <t>シヒョウ</t>
    </rPh>
    <phoneticPr fontId="3"/>
  </si>
  <si>
    <t>県名検索</t>
    <rPh sb="0" eb="2">
      <t>ケンメイ</t>
    </rPh>
    <rPh sb="2" eb="4">
      <t>ケンサク</t>
    </rPh>
    <phoneticPr fontId="3"/>
  </si>
  <si>
    <t>アウトプット指標</t>
    <rPh sb="6" eb="8">
      <t>シヒョウ</t>
    </rPh>
    <phoneticPr fontId="3"/>
  </si>
  <si>
    <t>中間アウトカム指標</t>
    <rPh sb="0" eb="2">
      <t>チュウカン</t>
    </rPh>
    <rPh sb="7" eb="9">
      <t>シヒョウ</t>
    </rPh>
    <phoneticPr fontId="3"/>
  </si>
  <si>
    <t>分野別アウトカム指標</t>
    <rPh sb="0" eb="3">
      <t>ブンヤベツ</t>
    </rPh>
    <rPh sb="8" eb="10">
      <t>シヒョウ</t>
    </rPh>
    <phoneticPr fontId="3"/>
  </si>
  <si>
    <t>最終アウトカム指標</t>
    <rPh sb="0" eb="2">
      <t>サイシュウ</t>
    </rPh>
    <rPh sb="7" eb="9">
      <t>シヒョウ</t>
    </rPh>
    <phoneticPr fontId="3"/>
  </si>
  <si>
    <t>#</t>
    <phoneticPr fontId="3"/>
  </si>
  <si>
    <t>取り組むべき施策</t>
    <rPh sb="0" eb="1">
      <t>ト</t>
    </rPh>
    <rPh sb="2" eb="3">
      <t>ク</t>
    </rPh>
    <rPh sb="6" eb="8">
      <t>セサク</t>
    </rPh>
    <phoneticPr fontId="3"/>
  </si>
  <si>
    <t>全国</t>
    <rPh sb="0" eb="2">
      <t>ゼンコク</t>
    </rPh>
    <phoneticPr fontId="3"/>
  </si>
  <si>
    <t>中間アウトカム</t>
    <rPh sb="0" eb="2">
      <t>チュウカン</t>
    </rPh>
    <phoneticPr fontId="3"/>
  </si>
  <si>
    <t>分野別アウトカム</t>
    <rPh sb="0" eb="3">
      <t>ブンヤベツ</t>
    </rPh>
    <phoneticPr fontId="3"/>
  </si>
  <si>
    <t>最終アウトカム</t>
    <rPh sb="0" eb="2">
      <t>サイシュウ</t>
    </rPh>
    <phoneticPr fontId="3"/>
  </si>
  <si>
    <t>最終アウトカム指標</t>
    <rPh sb="0" eb="2">
      <t>サイシュウ</t>
    </rPh>
    <phoneticPr fontId="3"/>
  </si>
  <si>
    <t>全国</t>
    <phoneticPr fontId="3"/>
  </si>
  <si>
    <t>ベースライン値</t>
    <rPh sb="6" eb="7">
      <t>チ</t>
    </rPh>
    <phoneticPr fontId="3"/>
  </si>
  <si>
    <t>測定値（中間）</t>
    <rPh sb="0" eb="3">
      <t>ソクテイチ</t>
    </rPh>
    <rPh sb="4" eb="6">
      <t>チュウカン</t>
    </rPh>
    <phoneticPr fontId="3"/>
  </si>
  <si>
    <t>ベースライン値</t>
    <phoneticPr fontId="3"/>
  </si>
  <si>
    <t>測定値（中間）</t>
    <phoneticPr fontId="3"/>
  </si>
  <si>
    <t>生活習慣について</t>
    <rPh sb="0" eb="2">
      <t>セイカツ</t>
    </rPh>
    <rPh sb="2" eb="4">
      <t>シュウカン</t>
    </rPh>
    <phoneticPr fontId="3"/>
  </si>
  <si>
    <t>【国及び地方公共団体】生活習慣について、「次期国民健康づくり運動プラン」に沿った取組を引き続き推進</t>
    <rPh sb="1" eb="2">
      <t>クニ</t>
    </rPh>
    <rPh sb="2" eb="3">
      <t>オヨ</t>
    </rPh>
    <rPh sb="4" eb="6">
      <t>チホウ</t>
    </rPh>
    <rPh sb="6" eb="8">
      <t>コウキョウ</t>
    </rPh>
    <rPh sb="8" eb="10">
      <t>ダンタイ</t>
    </rPh>
    <rPh sb="11" eb="13">
      <t>セイカツ</t>
    </rPh>
    <rPh sb="13" eb="15">
      <t>シュウカン</t>
    </rPh>
    <rPh sb="21" eb="23">
      <t>ジキ</t>
    </rPh>
    <rPh sb="23" eb="25">
      <t>コクミン</t>
    </rPh>
    <rPh sb="25" eb="27">
      <t>ケンコウ</t>
    </rPh>
    <rPh sb="30" eb="32">
      <t>ウンドウ</t>
    </rPh>
    <rPh sb="37" eb="38">
      <t>ソ</t>
    </rPh>
    <rPh sb="40" eb="42">
      <t>トリクミ</t>
    </rPh>
    <rPh sb="43" eb="44">
      <t>ヒ</t>
    </rPh>
    <rPh sb="45" eb="46">
      <t>ツヅ</t>
    </rPh>
    <rPh sb="47" eb="49">
      <t>スイシン</t>
    </rPh>
    <phoneticPr fontId="3"/>
  </si>
  <si>
    <t>指標設定無し（厚生労働審議会 地域保健健康増進栄養部会 次期プラン推進専門委員会（仮称）での取組評価を注視））</t>
    <rPh sb="7" eb="9">
      <t>コウセイ</t>
    </rPh>
    <rPh sb="9" eb="11">
      <t>ロウドウ</t>
    </rPh>
    <rPh sb="11" eb="14">
      <t>シンギカイ</t>
    </rPh>
    <rPh sb="15" eb="17">
      <t>チイキ</t>
    </rPh>
    <rPh sb="17" eb="19">
      <t>ホケン</t>
    </rPh>
    <rPh sb="19" eb="21">
      <t>ケンコウ</t>
    </rPh>
    <rPh sb="21" eb="23">
      <t>ゾウシン</t>
    </rPh>
    <rPh sb="23" eb="25">
      <t>エイヨウ</t>
    </rPh>
    <rPh sb="25" eb="27">
      <t>ブカイ</t>
    </rPh>
    <rPh sb="28" eb="30">
      <t>ジキ</t>
    </rPh>
    <rPh sb="33" eb="35">
      <t>スイシン</t>
    </rPh>
    <rPh sb="35" eb="37">
      <t>センモン</t>
    </rPh>
    <rPh sb="37" eb="40">
      <t>イインカイ</t>
    </rPh>
    <rPh sb="41" eb="43">
      <t>カショウ</t>
    </rPh>
    <rPh sb="46" eb="48">
      <t>トリクミ</t>
    </rPh>
    <rPh sb="48" eb="50">
      <t>ヒョウカ</t>
    </rPh>
    <rPh sb="51" eb="53">
      <t>チュウシ</t>
    </rPh>
    <phoneticPr fontId="3"/>
  </si>
  <si>
    <t>100001</t>
    <phoneticPr fontId="3"/>
  </si>
  <si>
    <t>がんの年齢調整死亡率（75歳未満）男女計</t>
    <phoneticPr fontId="3"/>
  </si>
  <si>
    <t>身体活動・運動①日常生活における歩数の増加</t>
    <phoneticPr fontId="3"/>
  </si>
  <si>
    <t>身体活動・運動②運動習慣者の増加</t>
    <phoneticPr fontId="3"/>
  </si>
  <si>
    <t>がんの年齢調整死亡率（75歳未満）男性</t>
    <phoneticPr fontId="3"/>
  </si>
  <si>
    <t>111101</t>
    <phoneticPr fontId="3"/>
  </si>
  <si>
    <t>拠点病院等*で実施した、地域を対象とした、がんに関するセミナー等の開催回数（総数）</t>
    <phoneticPr fontId="3"/>
  </si>
  <si>
    <t>飲酒①生活習慣病（NCDs）のリスクを高める量を飲酒している者の減少</t>
    <phoneticPr fontId="3"/>
  </si>
  <si>
    <t>１日当たりの純アルコール摂取量が男性40g以上、女性20g以上の者の割合（男）</t>
    <rPh sb="37" eb="38">
      <t>オトコ</t>
    </rPh>
    <phoneticPr fontId="3"/>
  </si>
  <si>
    <t>１日当たりの純アルコール摂取量が男性40g以上、女性20g以上の者の割合（女）</t>
    <rPh sb="37" eb="38">
      <t>オンナ</t>
    </rPh>
    <phoneticPr fontId="3"/>
  </si>
  <si>
    <t>がんの年齢調整死亡率（75歳未満）女性</t>
    <phoneticPr fontId="3"/>
  </si>
  <si>
    <t>*. 地域がん診療連携拠点病院、都道府県がん診療連携拠点病院、特定領域がん診療連携拠点病院、地域がん診療病院（各類型の特例型を含む）。以後、同。</t>
    <rPh sb="67" eb="69">
      <t>イゴ</t>
    </rPh>
    <rPh sb="70" eb="71">
      <t>ドウ</t>
    </rPh>
    <phoneticPr fontId="3"/>
  </si>
  <si>
    <t>喫煙④妊娠中の喫煙をなくす</t>
    <phoneticPr fontId="3"/>
  </si>
  <si>
    <t>感染症対策について（HPV）</t>
    <phoneticPr fontId="3"/>
  </si>
  <si>
    <t>令和４年４月に再開したＨＰＶワクチンの個別の接種勧奨の実施を踏まえ、ＨＰＶワクチンの接種状況と子宮頸がんの年齢調整罹患率の国内外の推移を把握し、必要に応じて子宮頸がん検診の指針を見直す等、科学的根拠に基づく子宮頸がん対策を推進</t>
    <phoneticPr fontId="3"/>
  </si>
  <si>
    <t>HPVワクチン定期予防接種実施率</t>
    <phoneticPr fontId="3"/>
  </si>
  <si>
    <t>100002</t>
    <phoneticPr fontId="3"/>
  </si>
  <si>
    <t>感染症対策について（肝炎）</t>
    <rPh sb="0" eb="3">
      <t>カンセンショウ</t>
    </rPh>
    <rPh sb="3" eb="5">
      <t>タイサク</t>
    </rPh>
    <rPh sb="10" eb="12">
      <t>カンエン</t>
    </rPh>
    <phoneticPr fontId="3"/>
  </si>
  <si>
    <t>肝炎ウイルス検査体制の充実やウイルス陽性者の受診勧奨、普及啓発を引き続き推進</t>
    <phoneticPr fontId="3"/>
  </si>
  <si>
    <t>B型・C型肝炎ウィルス検査受検率の増加</t>
    <phoneticPr fontId="3"/>
  </si>
  <si>
    <t>B型・C型肝炎ウイルス検査受検率（C型）</t>
    <phoneticPr fontId="3"/>
  </si>
  <si>
    <t>Ｂ型肝炎については、予防接種法に基づく定期接種及びウイルス排除を可能とする治療薬・治療法の開発に向けた研究を引き続き推進</t>
    <phoneticPr fontId="3"/>
  </si>
  <si>
    <t>B型肝炎定期予防接種実施率</t>
    <phoneticPr fontId="3"/>
  </si>
  <si>
    <t>感染症対策について（HTLV-1 ）</t>
    <phoneticPr fontId="3"/>
  </si>
  <si>
    <t>感染予防対策を含めたＨＴＬＶ－１総合対策等を引き続き推進</t>
    <phoneticPr fontId="3"/>
  </si>
  <si>
    <t>HTLV-1 感染率の減少</t>
    <phoneticPr fontId="3"/>
  </si>
  <si>
    <t>HTLV-1キャリアやATL・HAM患者に対する相談体制の構築</t>
    <phoneticPr fontId="3"/>
  </si>
  <si>
    <t xml:space="preserve">引き続き、健康で無症状な集団に対する、ピロリ菌 の除菌の胃がん発症予防における有効性等について、国内外の知見を速やかに収集し、科学的根拠に基づき、除菌の必要性の有無及びその対象者について検討するとともに、運用上の課題について整理する </t>
    <phoneticPr fontId="3"/>
  </si>
  <si>
    <t>検討の段階のため、指標設定無し（着実に検討を進めること）</t>
    <rPh sb="0" eb="2">
      <t>ケントウ</t>
    </rPh>
    <rPh sb="3" eb="5">
      <t>ダンカイ</t>
    </rPh>
    <rPh sb="9" eb="11">
      <t>シヒョウ</t>
    </rPh>
    <rPh sb="11" eb="13">
      <t>セッテイ</t>
    </rPh>
    <rPh sb="13" eb="14">
      <t>ナ</t>
    </rPh>
    <phoneticPr fontId="3"/>
  </si>
  <si>
    <t>「第４期がん対策推進基本計画ロジックモデル　確定版」：がんの２次予防（がん検診）</t>
  </si>
  <si>
    <t>受診率対策について</t>
    <rPh sb="0" eb="3">
      <t>ジュシンリツ</t>
    </rPh>
    <rPh sb="3" eb="5">
      <t>タイサク</t>
    </rPh>
    <phoneticPr fontId="3"/>
  </si>
  <si>
    <t>受診率向上に向けて、がん検診受診率をより正確かつ精緻に、また、個人単位で把握することができるよう検討</t>
    <rPh sb="0" eb="2">
      <t>ジュシン</t>
    </rPh>
    <rPh sb="2" eb="3">
      <t>リツ</t>
    </rPh>
    <rPh sb="3" eb="5">
      <t>コウジョウ</t>
    </rPh>
    <rPh sb="6" eb="7">
      <t>ム</t>
    </rPh>
    <rPh sb="12" eb="14">
      <t>ケンシン</t>
    </rPh>
    <rPh sb="14" eb="16">
      <t>ジュシン</t>
    </rPh>
    <rPh sb="16" eb="17">
      <t>リツ</t>
    </rPh>
    <rPh sb="20" eb="22">
      <t>セイカク</t>
    </rPh>
    <rPh sb="24" eb="26">
      <t>セイチ</t>
    </rPh>
    <rPh sb="31" eb="33">
      <t>コジン</t>
    </rPh>
    <rPh sb="33" eb="35">
      <t>タンイ</t>
    </rPh>
    <rPh sb="36" eb="38">
      <t>ハアク</t>
    </rPh>
    <rPh sb="48" eb="50">
      <t>ケントウ</t>
    </rPh>
    <phoneticPr fontId="3"/>
  </si>
  <si>
    <t>施策を検討する段階のため、指標設定無し（着実に検討を進めること）</t>
    <rPh sb="0" eb="2">
      <t>シサク</t>
    </rPh>
    <rPh sb="3" eb="5">
      <t>ケントウ</t>
    </rPh>
    <rPh sb="7" eb="9">
      <t>ダンカイ</t>
    </rPh>
    <phoneticPr fontId="3"/>
  </si>
  <si>
    <t>121201</t>
    <phoneticPr fontId="3"/>
  </si>
  <si>
    <t>100003</t>
    <phoneticPr fontId="3"/>
  </si>
  <si>
    <t>121101</t>
    <phoneticPr fontId="3"/>
  </si>
  <si>
    <t>受診勧奨実施市町村数※（胃）</t>
    <rPh sb="0" eb="2">
      <t>ジュシン</t>
    </rPh>
    <rPh sb="2" eb="4">
      <t>カンショウ</t>
    </rPh>
    <rPh sb="4" eb="6">
      <t>ジッシ</t>
    </rPh>
    <rPh sb="6" eb="9">
      <t>シチョウソン</t>
    </rPh>
    <rPh sb="9" eb="10">
      <t>スウ</t>
    </rPh>
    <phoneticPr fontId="19"/>
  </si>
  <si>
    <t>受診勧奨実施市町村数※（大腸）</t>
    <rPh sb="0" eb="2">
      <t>ジュシン</t>
    </rPh>
    <rPh sb="2" eb="4">
      <t>カンショウ</t>
    </rPh>
    <rPh sb="4" eb="6">
      <t>ジッシ</t>
    </rPh>
    <rPh sb="6" eb="9">
      <t>シチョウソン</t>
    </rPh>
    <rPh sb="9" eb="10">
      <t>スウ</t>
    </rPh>
    <phoneticPr fontId="19"/>
  </si>
  <si>
    <t>受診勧奨実施市町村数※（肺）</t>
    <rPh sb="0" eb="2">
      <t>ジュシン</t>
    </rPh>
    <rPh sb="2" eb="4">
      <t>カンショウ</t>
    </rPh>
    <rPh sb="4" eb="6">
      <t>ジッシ</t>
    </rPh>
    <rPh sb="6" eb="9">
      <t>シチョウソン</t>
    </rPh>
    <rPh sb="9" eb="10">
      <t>スウ</t>
    </rPh>
    <rPh sb="12" eb="13">
      <t>ハイ</t>
    </rPh>
    <phoneticPr fontId="19"/>
  </si>
  <si>
    <t>受診勧奨実施市町村数※（乳）</t>
    <rPh sb="0" eb="2">
      <t>ジュシン</t>
    </rPh>
    <rPh sb="2" eb="4">
      <t>カンショウ</t>
    </rPh>
    <rPh sb="4" eb="6">
      <t>ジッシ</t>
    </rPh>
    <rPh sb="6" eb="9">
      <t>シチョウソン</t>
    </rPh>
    <rPh sb="9" eb="10">
      <t>スウ</t>
    </rPh>
    <rPh sb="12" eb="13">
      <t>ニュウ</t>
    </rPh>
    <phoneticPr fontId="19"/>
  </si>
  <si>
    <t>受診勧奨実施市町村数※（子宮頸）</t>
    <rPh sb="0" eb="2">
      <t>ジュシン</t>
    </rPh>
    <rPh sb="2" eb="4">
      <t>カンショウ</t>
    </rPh>
    <rPh sb="4" eb="6">
      <t>ジッシ</t>
    </rPh>
    <rPh sb="6" eb="9">
      <t>シチョウソン</t>
    </rPh>
    <rPh sb="9" eb="10">
      <t>スウ</t>
    </rPh>
    <rPh sb="12" eb="14">
      <t>シキュウ</t>
    </rPh>
    <rPh sb="14" eb="15">
      <t>ケイ</t>
    </rPh>
    <phoneticPr fontId="19"/>
  </si>
  <si>
    <t>100004</t>
    <phoneticPr fontId="3"/>
  </si>
  <si>
    <t>121102</t>
    <phoneticPr fontId="3"/>
  </si>
  <si>
    <t>普及啓発キャンペーンの実施状況（資料の実質配布枚数、イベント参加者数）:資料の実質配布枚数</t>
    <phoneticPr fontId="3"/>
  </si>
  <si>
    <t>普及啓発キャンペーンの実施状況（資料の実質配布枚数、イベント参加者数）:イベント参加者数</t>
    <phoneticPr fontId="3"/>
  </si>
  <si>
    <t>感染症発生・まん延時等にがん検診の提供体制を一時的に縮小した場合でも、状況に応じて速やかに提供体制及び受診行動を回復させることができるよう、平時における準備等の対応について検討</t>
    <rPh sb="0" eb="3">
      <t>カンセンショウ</t>
    </rPh>
    <rPh sb="3" eb="5">
      <t>ハッセイ</t>
    </rPh>
    <rPh sb="8" eb="9">
      <t>エン</t>
    </rPh>
    <rPh sb="9" eb="11">
      <t>ジナド</t>
    </rPh>
    <rPh sb="14" eb="16">
      <t>ケンシン</t>
    </rPh>
    <rPh sb="17" eb="19">
      <t>テイキョウ</t>
    </rPh>
    <rPh sb="19" eb="21">
      <t>タイセイ</t>
    </rPh>
    <rPh sb="22" eb="25">
      <t>イチジテキ</t>
    </rPh>
    <rPh sb="26" eb="28">
      <t>シュクショウ</t>
    </rPh>
    <rPh sb="30" eb="32">
      <t>バアイ</t>
    </rPh>
    <rPh sb="35" eb="37">
      <t>ジョウキョウ</t>
    </rPh>
    <rPh sb="38" eb="39">
      <t>オウ</t>
    </rPh>
    <rPh sb="41" eb="42">
      <t>スミ</t>
    </rPh>
    <rPh sb="45" eb="47">
      <t>テイキョウ</t>
    </rPh>
    <rPh sb="47" eb="49">
      <t>タイセイ</t>
    </rPh>
    <rPh sb="49" eb="50">
      <t>オヨ</t>
    </rPh>
    <rPh sb="51" eb="53">
      <t>ジュシン</t>
    </rPh>
    <rPh sb="53" eb="55">
      <t>コウドウ</t>
    </rPh>
    <rPh sb="56" eb="58">
      <t>カイフク</t>
    </rPh>
    <rPh sb="70" eb="72">
      <t>ヘイジ</t>
    </rPh>
    <rPh sb="76" eb="79">
      <t>ジュンビナド</t>
    </rPh>
    <rPh sb="80" eb="82">
      <t>タイオウ</t>
    </rPh>
    <rPh sb="86" eb="88">
      <t>ケントウ</t>
    </rPh>
    <phoneticPr fontId="3"/>
  </si>
  <si>
    <t>121103</t>
    <phoneticPr fontId="3"/>
  </si>
  <si>
    <t>*；上皮内がん除く。
※がん検診により子宮頸部・大腸の前がん病変を早期発見して治療介入すれば、子宮頸がん・大腸がんの罹患数が減少する。</t>
    <rPh sb="2" eb="5">
      <t>ジョウヒナイ</t>
    </rPh>
    <rPh sb="7" eb="8">
      <t>ノゾ</t>
    </rPh>
    <phoneticPr fontId="3"/>
  </si>
  <si>
    <t>がん検診の精度管理等について</t>
    <rPh sb="2" eb="4">
      <t>ケンシン</t>
    </rPh>
    <rPh sb="5" eb="9">
      <t>セイドカンリ</t>
    </rPh>
    <rPh sb="9" eb="10">
      <t>トウ</t>
    </rPh>
    <phoneticPr fontId="3"/>
  </si>
  <si>
    <t>122201</t>
    <phoneticPr fontId="3"/>
  </si>
  <si>
    <t>122102</t>
    <phoneticPr fontId="3"/>
  </si>
  <si>
    <t>精密検査受診率の低い市町村の実態把握を行い、実際にそれらの市町村に指導・助言等の取り組みを実施した都道府県数 （胃X線※集団）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</si>
  <si>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（胃内視鏡）※集団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</si>
  <si>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（大腸）※集団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</si>
  <si>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（肺）※集団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</si>
  <si>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（乳）※集団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</si>
  <si>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（子宮頸）※集団</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</si>
  <si>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122202</t>
    <phoneticPr fontId="3"/>
  </si>
  <si>
    <t>【市町村】都道府県による指導・助言等を踏まえ、引き続き、指針に基づいたがん検診の実施及び精度管理の向上に取り組む</t>
    <phoneticPr fontId="3"/>
  </si>
  <si>
    <t>精密検査受診率の低い市町村の実態把握を行い、実際にそれらの市町村に指導・助言等の取り組みを実施した都道府県数 （胃X線）※個別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</si>
  <si>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（胃内視鏡）※個別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</si>
  <si>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（大腸）※個別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</si>
  <si>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（肺）※個別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</si>
  <si>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（乳）※個別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</si>
  <si>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精密検査受診率の低い市町村の実態把握を行い、実際にそれらの市町村に指導・助言等の取り組みを実施した都道府県数 （子宮頸）※個別</t>
    <rPh sb="0" eb="2">
      <t>セイミツ</t>
    </rPh>
    <rPh sb="2" eb="4">
      <t>ケンサ</t>
    </rPh>
    <rPh sb="4" eb="7">
      <t>ジュシンリツ</t>
    </rPh>
    <rPh sb="8" eb="9">
      <t>ヒク</t>
    </rPh>
    <rPh sb="10" eb="13">
      <t>シチョウソン</t>
    </rPh>
    <rPh sb="14" eb="16">
      <t>ジッタイ</t>
    </rPh>
    <rPh sb="16" eb="18">
      <t>ハアク</t>
    </rPh>
    <rPh sb="19" eb="20">
      <t>オコナ</t>
    </rPh>
    <rPh sb="22" eb="24">
      <t>ジッサイ</t>
    </rPh>
    <rPh sb="29" eb="32">
      <t>シチョウソン</t>
    </rPh>
    <rPh sb="33" eb="35">
      <t>シドウ</t>
    </rPh>
    <rPh sb="36" eb="38">
      <t>ジョゲン</t>
    </rPh>
    <rPh sb="38" eb="39">
      <t>トウ</t>
    </rPh>
    <rPh sb="40" eb="41">
      <t>ト</t>
    </rPh>
    <rPh sb="42" eb="43">
      <t>ク</t>
    </rPh>
    <rPh sb="45" eb="47">
      <t>ジッシ</t>
    </rPh>
    <rPh sb="49" eb="53">
      <t>トドウフケン</t>
    </rPh>
    <rPh sb="53" eb="54">
      <t>スウ</t>
    </rPh>
    <phoneticPr fontId="19"/>
  </si>
  <si>
    <t>職域におけるがん検診の実態把握に係る方法を検討した上で、職域におけるがん検診の精度管理を推進するための取組について、保険者に対する技術的支援や、産業保健総合支援センターを通じた事業場の産業保健スタッフに対する周知等を含め検討</t>
    <phoneticPr fontId="3"/>
  </si>
  <si>
    <t>科学的根拠に基づくがん検診の実施について</t>
    <rPh sb="0" eb="3">
      <t>カガクテキ</t>
    </rPh>
    <rPh sb="3" eb="5">
      <t>コンキョ</t>
    </rPh>
    <rPh sb="6" eb="7">
      <t>モト</t>
    </rPh>
    <rPh sb="11" eb="13">
      <t>ケンシン</t>
    </rPh>
    <rPh sb="14" eb="16">
      <t>ジッシ</t>
    </rPh>
    <phoneticPr fontId="3"/>
  </si>
  <si>
    <t>諸外国における取組との経年的な比較調査を実施する仕組みについて検討</t>
    <rPh sb="0" eb="3">
      <t>ショガイコク</t>
    </rPh>
    <rPh sb="7" eb="9">
      <t>トリクミ</t>
    </rPh>
    <rPh sb="11" eb="14">
      <t>ケイネンテキ</t>
    </rPh>
    <rPh sb="15" eb="17">
      <t>ヒカク</t>
    </rPh>
    <rPh sb="17" eb="19">
      <t>チョウサ</t>
    </rPh>
    <rPh sb="20" eb="22">
      <t>ジッシ</t>
    </rPh>
    <rPh sb="24" eb="26">
      <t>シク</t>
    </rPh>
    <rPh sb="31" eb="33">
      <t>ケントウ</t>
    </rPh>
    <phoneticPr fontId="3"/>
  </si>
  <si>
    <t>指標設定無し（着実に検討を進めること）</t>
    <phoneticPr fontId="3"/>
  </si>
  <si>
    <t>指針に基づかないがん検診に係る効果検証の方法について検討するとともに、指針に基づかないがん検診の効果検証を希望する関係学会や企業等と、地方公共団体のマッチングを促進する仕組みについて検討</t>
    <rPh sb="0" eb="2">
      <t>シシン</t>
    </rPh>
    <rPh sb="3" eb="4">
      <t>モト</t>
    </rPh>
    <rPh sb="10" eb="12">
      <t>ケンシン</t>
    </rPh>
    <rPh sb="13" eb="14">
      <t>カカワ</t>
    </rPh>
    <rPh sb="15" eb="17">
      <t>コウカ</t>
    </rPh>
    <rPh sb="17" eb="19">
      <t>ケンショウ</t>
    </rPh>
    <rPh sb="20" eb="22">
      <t>ホウホウ</t>
    </rPh>
    <rPh sb="26" eb="28">
      <t>ケントウ</t>
    </rPh>
    <rPh sb="35" eb="37">
      <t>シシン</t>
    </rPh>
    <rPh sb="38" eb="39">
      <t>モト</t>
    </rPh>
    <rPh sb="45" eb="47">
      <t>ケンシン</t>
    </rPh>
    <rPh sb="48" eb="50">
      <t>コウカ</t>
    </rPh>
    <rPh sb="50" eb="52">
      <t>ケンショウ</t>
    </rPh>
    <rPh sb="53" eb="55">
      <t>キボウ</t>
    </rPh>
    <rPh sb="57" eb="59">
      <t>カンケイ</t>
    </rPh>
    <rPh sb="59" eb="61">
      <t>ガッカイ</t>
    </rPh>
    <rPh sb="62" eb="64">
      <t>キギョウ</t>
    </rPh>
    <rPh sb="64" eb="65">
      <t>トウ</t>
    </rPh>
    <rPh sb="67" eb="69">
      <t>チホウ</t>
    </rPh>
    <rPh sb="69" eb="71">
      <t>コウキョウ</t>
    </rPh>
    <rPh sb="71" eb="73">
      <t>ダンタイ</t>
    </rPh>
    <rPh sb="80" eb="82">
      <t>ソクシン</t>
    </rPh>
    <rPh sb="84" eb="86">
      <t>シク</t>
    </rPh>
    <rPh sb="91" eb="93">
      <t>ケントウ</t>
    </rPh>
    <phoneticPr fontId="3"/>
  </si>
  <si>
    <t>組織型検診の構築に向け、科学的根拠に基づくがん検診の実施に向けた取組により精度管理を向上させつつ、課題を整理し、その対応を検討</t>
    <rPh sb="0" eb="3">
      <t>ソシキガタ</t>
    </rPh>
    <rPh sb="3" eb="5">
      <t>ケンシン</t>
    </rPh>
    <rPh sb="6" eb="8">
      <t>コウチク</t>
    </rPh>
    <rPh sb="9" eb="10">
      <t>ム</t>
    </rPh>
    <rPh sb="12" eb="15">
      <t>カガクテキ</t>
    </rPh>
    <rPh sb="15" eb="17">
      <t>コンキョ</t>
    </rPh>
    <rPh sb="18" eb="19">
      <t>モト</t>
    </rPh>
    <rPh sb="23" eb="25">
      <t>ケンシン</t>
    </rPh>
    <rPh sb="26" eb="28">
      <t>ジッシ</t>
    </rPh>
    <rPh sb="29" eb="30">
      <t>ム</t>
    </rPh>
    <rPh sb="32" eb="34">
      <t>トリクミ</t>
    </rPh>
    <rPh sb="37" eb="39">
      <t>セイド</t>
    </rPh>
    <rPh sb="39" eb="41">
      <t>カンリ</t>
    </rPh>
    <rPh sb="42" eb="44">
      <t>コウジョウ</t>
    </rPh>
    <rPh sb="49" eb="51">
      <t>カダイ</t>
    </rPh>
    <rPh sb="52" eb="54">
      <t>セイリ</t>
    </rPh>
    <rPh sb="58" eb="60">
      <t>タイオウ</t>
    </rPh>
    <rPh sb="61" eb="63">
      <t>ケントウ</t>
    </rPh>
    <phoneticPr fontId="3"/>
  </si>
  <si>
    <t>「第４期がん対策推進基本計画ロジックモデル　確定版」：がん医療提供体制等＜医療提供体制の均てん化・集約化＞</t>
    <phoneticPr fontId="3"/>
  </si>
  <si>
    <t>医療提供全般</t>
  </si>
  <si>
    <t>【国及び都道府県】地域の実情に応じ、均てん化を推進するとともに、持続可能ながん医療の提供に向け、拠点病院等の役割分担を踏まえた集約化を推進（その際、国は、都道府県がん診療連携協議会等に対し、好事例の共有や他の地域や医療機関との比較が可能となるような検討に必要なデータの提供などの技術的支援を行う）</t>
    <phoneticPr fontId="3"/>
  </si>
  <si>
    <t>担当した医師ががんについて十分な知識や経験を持っていたと思う患者の割合</t>
    <phoneticPr fontId="3"/>
  </si>
  <si>
    <t>がんの死亡率の減少</t>
    <rPh sb="3" eb="6">
      <t>シボウリツ</t>
    </rPh>
    <rPh sb="7" eb="9">
      <t>ゲンショウ</t>
    </rPh>
    <phoneticPr fontId="3"/>
  </si>
  <si>
    <t>拠点病院等を中心に、患者に対するがんの告知や、インフォームド・コンセントの取得、セカンドオピニオンの提示などが適切な提供に実施されるような体制整備を引き続き推進</t>
    <phoneticPr fontId="3"/>
  </si>
  <si>
    <t>がん治療前にセカンドオピニオンに関する話を受けたがん患者の割合</t>
    <phoneticPr fontId="3"/>
  </si>
  <si>
    <t xml:space="preserve">※ゲノム拠点は自動的に連携される。
</t>
    <rPh sb="4" eb="6">
      <t>キョテン</t>
    </rPh>
    <rPh sb="7" eb="9">
      <t>ジドウ</t>
    </rPh>
    <rPh sb="9" eb="10">
      <t>テキ</t>
    </rPh>
    <rPh sb="11" eb="13">
      <t>レンケイ</t>
    </rPh>
    <phoneticPr fontId="3"/>
  </si>
  <si>
    <t>がん種別５年生存率（胃）</t>
    <rPh sb="2" eb="3">
      <t>シュ</t>
    </rPh>
    <rPh sb="3" eb="4">
      <t>ベツ</t>
    </rPh>
    <rPh sb="5" eb="9">
      <t>ネンセイゾンリツ</t>
    </rPh>
    <rPh sb="10" eb="11">
      <t>イ</t>
    </rPh>
    <phoneticPr fontId="3"/>
  </si>
  <si>
    <t>がん種別５年生存率（大腸）</t>
    <rPh sb="2" eb="3">
      <t>シュ</t>
    </rPh>
    <rPh sb="3" eb="4">
      <t>ベツ</t>
    </rPh>
    <rPh sb="5" eb="9">
      <t>ネンセイゾンリツ</t>
    </rPh>
    <rPh sb="10" eb="12">
      <t>ダイチョウ</t>
    </rPh>
    <phoneticPr fontId="3"/>
  </si>
  <si>
    <t>病理診断</t>
    <rPh sb="0" eb="2">
      <t>ビョウリ</t>
    </rPh>
    <rPh sb="2" eb="4">
      <t>シンダン</t>
    </rPh>
    <phoneticPr fontId="3"/>
  </si>
  <si>
    <t>がん種別５年生存率（肝）</t>
    <rPh sb="2" eb="3">
      <t>シュ</t>
    </rPh>
    <rPh sb="3" eb="4">
      <t>ベツ</t>
    </rPh>
    <rPh sb="5" eb="9">
      <t>ネンセイゾンリツ</t>
    </rPh>
    <rPh sb="10" eb="11">
      <t>キモ</t>
    </rPh>
    <phoneticPr fontId="3"/>
  </si>
  <si>
    <t>がん種別５年生存率（肺）</t>
    <rPh sb="2" eb="3">
      <t>シュ</t>
    </rPh>
    <rPh sb="3" eb="4">
      <t>ベツ</t>
    </rPh>
    <rPh sb="5" eb="9">
      <t>ネンセイゾンリツ</t>
    </rPh>
    <rPh sb="10" eb="11">
      <t>ハイ</t>
    </rPh>
    <phoneticPr fontId="3"/>
  </si>
  <si>
    <t>質の高い病理診断や細胞診断を提供するための体制の整備を引き続き推進</t>
    <rPh sb="0" eb="1">
      <t>シツ</t>
    </rPh>
    <rPh sb="2" eb="3">
      <t>タカ</t>
    </rPh>
    <rPh sb="4" eb="6">
      <t>ビョウリ</t>
    </rPh>
    <rPh sb="6" eb="8">
      <t>シンダン</t>
    </rPh>
    <rPh sb="9" eb="11">
      <t>サイボウ</t>
    </rPh>
    <rPh sb="11" eb="13">
      <t>シンダン</t>
    </rPh>
    <rPh sb="14" eb="16">
      <t>テイキョウ</t>
    </rPh>
    <rPh sb="21" eb="23">
      <t>タイセイ</t>
    </rPh>
    <rPh sb="24" eb="26">
      <t>セイビ</t>
    </rPh>
    <rPh sb="27" eb="28">
      <t>ヒ</t>
    </rPh>
    <rPh sb="29" eb="30">
      <t>ツヅ</t>
    </rPh>
    <rPh sb="31" eb="33">
      <t>スイシン</t>
    </rPh>
    <phoneticPr fontId="3"/>
  </si>
  <si>
    <r>
      <t>病理診断に携わる専門的な知識及び技能を有する医師が１人以上配置されている拠点病院等の割合　</t>
    </r>
    <r>
      <rPr>
        <sz val="10"/>
        <color theme="1"/>
        <rFont val="Yu Gothic UI Semibold"/>
        <family val="3"/>
        <charset val="128"/>
      </rPr>
      <t>（がん診療連携拠点病院：専従の病理診断に携わる専門的な知識及び技能を有する常勤の医師が１人以上配置されている割合）</t>
    </r>
    <phoneticPr fontId="3"/>
  </si>
  <si>
    <t>タイムリーな病理診断</t>
    <phoneticPr fontId="3"/>
  </si>
  <si>
    <t>初診時から確定診断までの期間が１ヶ月未満の人の割合</t>
    <phoneticPr fontId="3"/>
  </si>
  <si>
    <t>がん種別５年生存率（女性乳房）</t>
    <rPh sb="2" eb="3">
      <t>シュ</t>
    </rPh>
    <rPh sb="3" eb="4">
      <t>ベツ</t>
    </rPh>
    <rPh sb="5" eb="9">
      <t>ネンセイゾンリツ</t>
    </rPh>
    <rPh sb="10" eb="12">
      <t>ジョセイ</t>
    </rPh>
    <rPh sb="12" eb="14">
      <t>ニュウボウ</t>
    </rPh>
    <phoneticPr fontId="3"/>
  </si>
  <si>
    <r>
      <t>病理診断に携わる専門的な知識及び技能を有する医師が１人以上配置されている拠点病院等の割合　</t>
    </r>
    <r>
      <rPr>
        <sz val="10"/>
        <color theme="1"/>
        <rFont val="Yu Gothic UI Semibold"/>
        <family val="3"/>
        <charset val="128"/>
      </rPr>
      <t>（地域がん診療病院：専任の病理診断に携わる専門的な知識及び技能を有する医師が１人以上配置されている割合をそれぞれ評価）</t>
    </r>
    <phoneticPr fontId="3"/>
  </si>
  <si>
    <t>がん種別５年生存率（子宮頸部）</t>
    <rPh sb="2" eb="3">
      <t>シュ</t>
    </rPh>
    <rPh sb="3" eb="4">
      <t>ベツ</t>
    </rPh>
    <rPh sb="5" eb="9">
      <t>ネンセイゾンリツ</t>
    </rPh>
    <rPh sb="10" eb="12">
      <t>シキュウ</t>
    </rPh>
    <rPh sb="12" eb="14">
      <t>ケイブ</t>
    </rPh>
    <phoneticPr fontId="3"/>
  </si>
  <si>
    <r>
      <t>細胞診断に関する専門資格を有する者が１人以上配置されている拠点病院等の割合</t>
    </r>
    <r>
      <rPr>
        <sz val="10"/>
        <color theme="1"/>
        <rFont val="Yu Gothic UI Semibold"/>
        <family val="3"/>
        <charset val="128"/>
      </rPr>
      <t>（がん診療連携拠点病院：専任の細胞診断に関する専門資格を有する者が１人以上配置されている割合）</t>
    </r>
    <phoneticPr fontId="3"/>
  </si>
  <si>
    <t>全てのがん患者及びその家族の苦痛の軽減並びに療養生活の質の維持向上</t>
    <phoneticPr fontId="3"/>
  </si>
  <si>
    <r>
      <t>細胞診断に関する専門資格を有する者が１人以上配置されている拠点病院等の割合</t>
    </r>
    <r>
      <rPr>
        <sz val="10"/>
        <color theme="1"/>
        <rFont val="Yu Gothic UI Semibold"/>
        <family val="3"/>
        <charset val="128"/>
      </rPr>
      <t>（地域がん診療病院：細胞診断に関する専門資格を有する者が１人以上配置されている割合をそれぞれ評価）</t>
    </r>
    <phoneticPr fontId="3"/>
  </si>
  <si>
    <t>「第４期がん対策推進基本計画ロジックモデル　確定版」：がん医療提供体制等＜がんゲノム医療＞</t>
    <rPh sb="42" eb="44">
      <t>イリョウ</t>
    </rPh>
    <phoneticPr fontId="3"/>
  </si>
  <si>
    <t>取り組むべき施策</t>
    <rPh sb="0" eb="1">
      <t>ト</t>
    </rPh>
    <rPh sb="2" eb="3">
      <t>ク</t>
    </rPh>
    <rPh sb="6" eb="8">
      <t>シサク</t>
    </rPh>
    <phoneticPr fontId="3"/>
  </si>
  <si>
    <t>評価値</t>
    <rPh sb="0" eb="3">
      <t>ヒョウカチ</t>
    </rPh>
    <phoneticPr fontId="3"/>
  </si>
  <si>
    <t>がんゲノム医療について</t>
  </si>
  <si>
    <t>がんゲノム医療中核拠点病院等の数　がんゲノム医療中核拠点病院</t>
    <phoneticPr fontId="3"/>
  </si>
  <si>
    <t>がんの年齢調整死亡率（75歳未満）男女計</t>
    <rPh sb="3" eb="5">
      <t>ネンレイ</t>
    </rPh>
    <rPh sb="5" eb="7">
      <t>チョウセイ</t>
    </rPh>
    <rPh sb="7" eb="10">
      <t>シボウリツ</t>
    </rPh>
    <rPh sb="13" eb="14">
      <t>サイ</t>
    </rPh>
    <rPh sb="14" eb="16">
      <t>ミマン</t>
    </rPh>
    <rPh sb="17" eb="20">
      <t>ダンジョケイ</t>
    </rPh>
    <phoneticPr fontId="3"/>
  </si>
  <si>
    <t>がんゲノム医療中核拠点病院等の数　がんゲノム医療拠点病院</t>
    <phoneticPr fontId="3"/>
  </si>
  <si>
    <t>がんの年齢調整死亡率（75歳未満）男性</t>
    <rPh sb="3" eb="5">
      <t>ネンレイ</t>
    </rPh>
    <rPh sb="5" eb="7">
      <t>チョウセイ</t>
    </rPh>
    <rPh sb="7" eb="10">
      <t>シボウリツ</t>
    </rPh>
    <rPh sb="17" eb="19">
      <t>ダンセイ</t>
    </rPh>
    <phoneticPr fontId="3"/>
  </si>
  <si>
    <t>がんゲノム医療中核拠点病院等の数　がんゲノム医療連携病院</t>
    <phoneticPr fontId="3"/>
  </si>
  <si>
    <t>がんの年齢調整死亡率（75歳未満）女性</t>
    <rPh sb="3" eb="5">
      <t>ネンレイ</t>
    </rPh>
    <rPh sb="5" eb="7">
      <t>チョウセイ</t>
    </rPh>
    <rPh sb="7" eb="10">
      <t>シボウリツ</t>
    </rPh>
    <rPh sb="17" eb="19">
      <t>ジョセイ</t>
    </rPh>
    <phoneticPr fontId="3"/>
  </si>
  <si>
    <t>がんゲノム医療中核拠点病院等における遺伝医学に関する専門的な知識及び技能を有する医師の数*1</t>
    <phoneticPr fontId="3"/>
  </si>
  <si>
    <t>がんの年齢調整死亡率（全年齢）男女計</t>
    <rPh sb="3" eb="5">
      <t>ネンレイ</t>
    </rPh>
    <rPh sb="5" eb="7">
      <t>チョウセイ</t>
    </rPh>
    <rPh sb="7" eb="10">
      <t>シボウリツ</t>
    </rPh>
    <rPh sb="11" eb="12">
      <t>ゼン</t>
    </rPh>
    <rPh sb="12" eb="14">
      <t>ネンレイ</t>
    </rPh>
    <rPh sb="15" eb="18">
      <t>ダンジョケイ</t>
    </rPh>
    <phoneticPr fontId="3"/>
  </si>
  <si>
    <t>ゲノム情報を活用したがん医療についてがん患者が知っていると回答した割合</t>
    <phoneticPr fontId="3"/>
  </si>
  <si>
    <t>がんの年齢調整死亡率（全年齢）男性</t>
    <rPh sb="3" eb="5">
      <t>ネンレイ</t>
    </rPh>
    <rPh sb="5" eb="7">
      <t>チョウセイ</t>
    </rPh>
    <rPh sb="7" eb="10">
      <t>シボウリツ</t>
    </rPh>
    <rPh sb="15" eb="17">
      <t>ダンセイ</t>
    </rPh>
    <phoneticPr fontId="3"/>
  </si>
  <si>
    <t>がんの年齢調整死亡率（全年齢）女性</t>
    <rPh sb="3" eb="5">
      <t>ネンレイ</t>
    </rPh>
    <rPh sb="5" eb="7">
      <t>チョウセイ</t>
    </rPh>
    <rPh sb="7" eb="10">
      <t>シボウリツ</t>
    </rPh>
    <rPh sb="15" eb="17">
      <t>ジョセイ</t>
    </rPh>
    <phoneticPr fontId="3"/>
  </si>
  <si>
    <t>*1.がんゲノム医療中核拠点病院、がんゲノム医療拠点病院、がんゲノム医療連携病院における人数
*2. がんゲノム医療中核拠点病院、がんゲノム医療拠点病院における人数</t>
    <phoneticPr fontId="3"/>
  </si>
  <si>
    <t>「第４期がん対策推進基本計画ロジックモデル　確定版」：がん医療提供体制等＜手術療法・放射線療法・薬物療法＞</t>
    <rPh sb="37" eb="39">
      <t>シュジュツ</t>
    </rPh>
    <rPh sb="39" eb="41">
      <t>リョウホウ</t>
    </rPh>
    <rPh sb="42" eb="47">
      <t>ホウシャセンリョウホウ</t>
    </rPh>
    <rPh sb="48" eb="52">
      <t>ヤクブツリョウホウ</t>
    </rPh>
    <phoneticPr fontId="3"/>
  </si>
  <si>
    <t>手術療法について</t>
    <rPh sb="0" eb="4">
      <t>シュジュツリョウホウ</t>
    </rPh>
    <phoneticPr fontId="3"/>
  </si>
  <si>
    <t>安全かつ質の高い手術治療の実施</t>
    <rPh sb="0" eb="2">
      <t>アンゼン</t>
    </rPh>
    <rPh sb="4" eb="5">
      <t>シツ</t>
    </rPh>
    <rPh sb="6" eb="7">
      <t>タカ</t>
    </rPh>
    <rPh sb="8" eb="10">
      <t>シュジュツ</t>
    </rPh>
    <rPh sb="10" eb="12">
      <t>チリョウ</t>
    </rPh>
    <rPh sb="13" eb="15">
      <t>ジッシ</t>
    </rPh>
    <phoneticPr fontId="3"/>
  </si>
  <si>
    <t>（標準的な）診断・医療の進歩</t>
    <phoneticPr fontId="3"/>
  </si>
  <si>
    <t>一般の人が受けられるがん医療は数年前と比べて進歩したと思う患者の割合</t>
    <phoneticPr fontId="3"/>
  </si>
  <si>
    <t>治療決定までに医療スタッフから治療に関する十分な情報を得られた患者の割合</t>
    <phoneticPr fontId="3"/>
  </si>
  <si>
    <t>放射線療法について</t>
    <rPh sb="0" eb="5">
      <t>ホウシャセンリョウホウ</t>
    </rPh>
    <phoneticPr fontId="3"/>
  </si>
  <si>
    <t>【国及び都道府県】標準的治療の提供に加えて、科学的根拠に基づく高度な放射線療法の提供についても、医療機関間の役割分担の明確化及び連携体制の整備等の取組を進める</t>
    <rPh sb="1" eb="2">
      <t>クニ</t>
    </rPh>
    <rPh sb="2" eb="3">
      <t>オヨ</t>
    </rPh>
    <rPh sb="4" eb="8">
      <t>トドウフケン</t>
    </rPh>
    <rPh sb="9" eb="12">
      <t>ヒョウジュンテキ</t>
    </rPh>
    <rPh sb="12" eb="14">
      <t>チリョウ</t>
    </rPh>
    <rPh sb="15" eb="17">
      <t>テイキョウ</t>
    </rPh>
    <rPh sb="18" eb="19">
      <t>クワ</t>
    </rPh>
    <rPh sb="22" eb="25">
      <t>カガクテキ</t>
    </rPh>
    <rPh sb="25" eb="27">
      <t>コンキョ</t>
    </rPh>
    <rPh sb="28" eb="29">
      <t>モト</t>
    </rPh>
    <rPh sb="31" eb="33">
      <t>コウド</t>
    </rPh>
    <rPh sb="34" eb="37">
      <t>ホウシャセン</t>
    </rPh>
    <rPh sb="37" eb="39">
      <t>リョウホウ</t>
    </rPh>
    <rPh sb="40" eb="42">
      <t>テイキョウ</t>
    </rPh>
    <rPh sb="48" eb="50">
      <t>イリョウ</t>
    </rPh>
    <rPh sb="50" eb="52">
      <t>キカン</t>
    </rPh>
    <rPh sb="52" eb="53">
      <t>カン</t>
    </rPh>
    <rPh sb="54" eb="56">
      <t>ヤクワリ</t>
    </rPh>
    <rPh sb="56" eb="58">
      <t>ブンタン</t>
    </rPh>
    <rPh sb="59" eb="62">
      <t>メイカクカ</t>
    </rPh>
    <rPh sb="62" eb="63">
      <t>オヨ</t>
    </rPh>
    <rPh sb="64" eb="66">
      <t>レンケイ</t>
    </rPh>
    <rPh sb="66" eb="68">
      <t>タイセイ</t>
    </rPh>
    <rPh sb="69" eb="71">
      <t>セイビ</t>
    </rPh>
    <rPh sb="71" eb="72">
      <t>トウ</t>
    </rPh>
    <rPh sb="73" eb="75">
      <t>トリクミ</t>
    </rPh>
    <rPh sb="76" eb="77">
      <t>スス</t>
    </rPh>
    <phoneticPr fontId="3"/>
  </si>
  <si>
    <t>IMRTを提供しているがん診療連携拠点病院*2の割合</t>
    <phoneticPr fontId="3"/>
  </si>
  <si>
    <t>必要な患者に対する、最適な放射線治療のタイムリーかつ安全な実施</t>
    <rPh sb="6" eb="7">
      <t>タイ</t>
    </rPh>
    <rPh sb="29" eb="31">
      <t>ジッシ</t>
    </rPh>
    <phoneticPr fontId="3"/>
  </si>
  <si>
    <t>専従の放射線治療に携わる専門的な知識及び技能を有する常勤の医師が１人以上配置されているがん診療連携拠点病院の割合</t>
    <phoneticPr fontId="3"/>
  </si>
  <si>
    <t>*1. 大腸がん、肺がん、胃がん、乳がん、前立腺がん及び肝・胆・膵のがんを想定（以後、同）。
*2. 地域がん診療連携拠点病院、都道府県がん診療連携拠点病院（各類型の特例型を含む）（以後、同）。
*3. 診療の質評価指標（Quality Indicator、QI）研究参加施設（2019年症例解析には591 施設が参加、うち、国指定のがん診療連携拠点病院等指定施設は 386 施設（拠点病院の 86%）。）（以後、同。）</t>
    <rPh sb="40" eb="42">
      <t>イゴ</t>
    </rPh>
    <rPh sb="43" eb="44">
      <t>ドウ</t>
    </rPh>
    <rPh sb="91" eb="93">
      <t>イゴ</t>
    </rPh>
    <rPh sb="94" eb="95">
      <t>ドウ</t>
    </rPh>
    <rPh sb="204" eb="206">
      <t>イゴ</t>
    </rPh>
    <rPh sb="207" eb="208">
      <t>ドウ</t>
    </rPh>
    <phoneticPr fontId="3"/>
  </si>
  <si>
    <t>関係学会等と連携し、標準的治療及び粒子線治療、核医学治療、画像誘導即時適応技術を用いた治療 等の高度な放射線療法の安全な提供体制の在り方について検討</t>
    <rPh sb="0" eb="2">
      <t>カンケイ</t>
    </rPh>
    <rPh sb="2" eb="4">
      <t>ガッカイ</t>
    </rPh>
    <rPh sb="4" eb="5">
      <t>トウ</t>
    </rPh>
    <rPh sb="6" eb="8">
      <t>レンケイ</t>
    </rPh>
    <rPh sb="10" eb="13">
      <t>ヒョウジュンテキ</t>
    </rPh>
    <rPh sb="13" eb="15">
      <t>チリョウ</t>
    </rPh>
    <rPh sb="15" eb="16">
      <t>オヨ</t>
    </rPh>
    <rPh sb="17" eb="19">
      <t>リュウシ</t>
    </rPh>
    <rPh sb="19" eb="20">
      <t>セン</t>
    </rPh>
    <rPh sb="20" eb="22">
      <t>チリョウ</t>
    </rPh>
    <rPh sb="23" eb="26">
      <t>カクイガク</t>
    </rPh>
    <rPh sb="26" eb="28">
      <t>チリョウ</t>
    </rPh>
    <rPh sb="29" eb="31">
      <t>ガゾウ</t>
    </rPh>
    <rPh sb="31" eb="33">
      <t>ユウドウ</t>
    </rPh>
    <rPh sb="33" eb="35">
      <t>ソクジ</t>
    </rPh>
    <rPh sb="35" eb="37">
      <t>テキオウ</t>
    </rPh>
    <rPh sb="37" eb="39">
      <t>ギジュツ</t>
    </rPh>
    <rPh sb="40" eb="41">
      <t>モチ</t>
    </rPh>
    <rPh sb="43" eb="45">
      <t>チリョウ</t>
    </rPh>
    <rPh sb="46" eb="47">
      <t>トウ</t>
    </rPh>
    <rPh sb="48" eb="50">
      <t>コウド</t>
    </rPh>
    <rPh sb="51" eb="54">
      <t>ホウシャセン</t>
    </rPh>
    <rPh sb="54" eb="56">
      <t>リョウホウ</t>
    </rPh>
    <rPh sb="57" eb="59">
      <t>アンゼン</t>
    </rPh>
    <rPh sb="60" eb="62">
      <t>テイキョウ</t>
    </rPh>
    <rPh sb="62" eb="64">
      <t>タイセイ</t>
    </rPh>
    <rPh sb="65" eb="66">
      <t>ア</t>
    </rPh>
    <rPh sb="67" eb="68">
      <t>カタ</t>
    </rPh>
    <rPh sb="72" eb="74">
      <t>ケントウ</t>
    </rPh>
    <phoneticPr fontId="3"/>
  </si>
  <si>
    <t>あり方の検討段階のため、指標設定無し（着実に検討を進めること）</t>
    <rPh sb="2" eb="3">
      <t>カタ</t>
    </rPh>
    <rPh sb="4" eb="8">
      <t>ケントウダンカイ</t>
    </rPh>
    <rPh sb="12" eb="14">
      <t>シヒョウ</t>
    </rPh>
    <rPh sb="14" eb="16">
      <t>セッテイ</t>
    </rPh>
    <rPh sb="16" eb="17">
      <t>ナ</t>
    </rPh>
    <phoneticPr fontId="3"/>
  </si>
  <si>
    <t>薬物療法について</t>
    <rPh sb="0" eb="2">
      <t>ヤクブツ</t>
    </rPh>
    <rPh sb="2" eb="4">
      <t>リョウホウ</t>
    </rPh>
    <phoneticPr fontId="3"/>
  </si>
  <si>
    <t>【国及び都道府県】患者が、病態や生活背景等、それぞれの状況に応じた適切かつ安全な薬物療法を受けられるよう、標準的治療の提供に加えて、科学的根拠に基づく高度な薬物療法の提供についても、医療機関間の役割分担の明確化及び連携体制の整備等の取組を進める</t>
    <rPh sb="1" eb="2">
      <t>クニ</t>
    </rPh>
    <rPh sb="2" eb="3">
      <t>オヨ</t>
    </rPh>
    <rPh sb="4" eb="8">
      <t>トドウフケン</t>
    </rPh>
    <rPh sb="13" eb="15">
      <t>ビョウタイ</t>
    </rPh>
    <rPh sb="16" eb="18">
      <t>セイカツ</t>
    </rPh>
    <rPh sb="18" eb="20">
      <t>ハイケイ</t>
    </rPh>
    <rPh sb="20" eb="21">
      <t>ナド</t>
    </rPh>
    <phoneticPr fontId="3"/>
  </si>
  <si>
    <t>最新の知見に基づく適切な化学療法のタイムリー・安全な実施</t>
    <rPh sb="9" eb="11">
      <t>テキセツ</t>
    </rPh>
    <rPh sb="26" eb="28">
      <t>ジッシ</t>
    </rPh>
    <phoneticPr fontId="3"/>
  </si>
  <si>
    <r>
      <t>薬物療法に携わる専門的な知識及び技能を有する常勤の医師が１人以上配置されている拠点病院等の割合</t>
    </r>
    <r>
      <rPr>
        <sz val="10"/>
        <rFont val="Yu Gothic UI Semibold"/>
        <family val="3"/>
        <charset val="128"/>
      </rPr>
      <t>（がん診療連携拠点病院：専従の薬物療法に携わる専門的な知識及び技能を有する常勤の医師が１人以上配置されている割合）</t>
    </r>
    <phoneticPr fontId="3"/>
  </si>
  <si>
    <r>
      <t>薬物療法に携わる専門的な知識及び技能を有する常勤の医師が１人以上配置されている拠点病院等の割合</t>
    </r>
    <r>
      <rPr>
        <sz val="10"/>
        <rFont val="Yu Gothic UI Semibold"/>
        <family val="3"/>
        <charset val="128"/>
      </rPr>
      <t>（地域がん診療病院：専任の薬物療法に携わる専門的な知識及び技能を有する常勤の医師が１人以上配置されている割合）</t>
    </r>
    <phoneticPr fontId="3"/>
  </si>
  <si>
    <r>
      <t>がん看護又はがん薬物療法に関する専門資格を有する常勤の看護師が外来化学療法室に１人以上配置されている拠点病院等の割合</t>
    </r>
    <r>
      <rPr>
        <sz val="10"/>
        <rFont val="Yu Gothic UI Semibold"/>
        <family val="3"/>
        <charset val="128"/>
      </rPr>
      <t>（がん診療連携拠点病院：専従のがん看護又はがん薬物療法に関する専門資格を有する常勤の看護師が外来化学療法室に１人以上配置されている割合）</t>
    </r>
    <phoneticPr fontId="3"/>
  </si>
  <si>
    <r>
      <t>がん看護又はがん薬物療法に関する専門資格を有する常勤の看護師が外来化学療法室に１人以上配置されている拠点病院等の割合</t>
    </r>
    <r>
      <rPr>
        <sz val="10"/>
        <rFont val="Yu Gothic UI Semibold"/>
        <family val="3"/>
        <charset val="128"/>
      </rPr>
      <t>（地域がん診療病院：専任のがん看護又はがん薬物療法に関する専門資格を有する常勤の看護師が外来化学療法室に１人以上配置されている割合）</t>
    </r>
    <phoneticPr fontId="3"/>
  </si>
  <si>
    <t>国立がん研究センターや関係学会と連携し、国民が、薬物療法等に関する正しい情報を得ることができるよう、科学的根拠に基づく治療法に関する情報提供及び普及啓発を推進</t>
    <phoneticPr fontId="3"/>
  </si>
  <si>
    <t>【国及び都道府県】バイオ後続品に係る新たな目標を踏まえ、使用促進のための具体的な方策を検討</t>
    <rPh sb="1" eb="2">
      <t>クニ</t>
    </rPh>
    <rPh sb="2" eb="3">
      <t>オヨ</t>
    </rPh>
    <rPh sb="4" eb="8">
      <t>トドウフケン</t>
    </rPh>
    <phoneticPr fontId="3"/>
  </si>
  <si>
    <t>方策の検討段階のため、指標設定無し（着実に検討を進めること）</t>
    <rPh sb="0" eb="2">
      <t>ホウサク</t>
    </rPh>
    <rPh sb="3" eb="5">
      <t>ケントウ</t>
    </rPh>
    <rPh sb="5" eb="7">
      <t>ダンカイ</t>
    </rPh>
    <rPh sb="11" eb="13">
      <t>シヒョウ</t>
    </rPh>
    <rPh sb="13" eb="15">
      <t>セッテイ</t>
    </rPh>
    <rPh sb="15" eb="16">
      <t>ナ</t>
    </rPh>
    <phoneticPr fontId="3"/>
  </si>
  <si>
    <t>*4. 化学療法を遅延なく受けることができているかを評価。測定対象の定義や測定方法について、研究班で検討予定。</t>
    <phoneticPr fontId="3"/>
  </si>
  <si>
    <t>「第４期がん対策推進基本計画ロジックモデル　確定版」：がん医療提供体制等＜チーム医療の推進＞</t>
    <rPh sb="29" eb="31">
      <t>イリョウ</t>
    </rPh>
    <rPh sb="31" eb="33">
      <t>テイキョウ</t>
    </rPh>
    <rPh sb="33" eb="35">
      <t>タイセイ</t>
    </rPh>
    <rPh sb="35" eb="36">
      <t>トウ</t>
    </rPh>
    <rPh sb="40" eb="42">
      <t>イリョウ</t>
    </rPh>
    <rPh sb="43" eb="45">
      <t>スイシン</t>
    </rPh>
    <phoneticPr fontId="3"/>
  </si>
  <si>
    <t>緩和ケア診療加算の算定回数（算定回数）</t>
    <rPh sb="14" eb="16">
      <t>サンテイ</t>
    </rPh>
    <rPh sb="16" eb="18">
      <t>カイスウ</t>
    </rPh>
    <rPh sb="17" eb="18">
      <t>スウ</t>
    </rPh>
    <phoneticPr fontId="3"/>
  </si>
  <si>
    <t>主治医以外にも相談しやすいスタッフがいた患者の割合</t>
    <phoneticPr fontId="3"/>
  </si>
  <si>
    <t>医療スタッフ間で情報が十分に共有されていると感じた患者の割合</t>
    <phoneticPr fontId="3"/>
  </si>
  <si>
    <t>がん患者の口腔健康管理のため院内又は地域の歯科医師と連携して対応している拠点病院等の割合</t>
    <phoneticPr fontId="3"/>
  </si>
  <si>
    <t>【拠点病院等】栄養サポートチーム等の専門チームと連携し、栄養指導や管理を行う体制の整備に引き続き取り組む</t>
    <phoneticPr fontId="3"/>
  </si>
  <si>
    <t>「第４期がん対策推進基本計画ロジックモデル　確定版」：がん医療提供体制等＜がんのリハビリテーション＞</t>
    <rPh sb="29" eb="31">
      <t>イリョウ</t>
    </rPh>
    <rPh sb="31" eb="33">
      <t>テイキョウ</t>
    </rPh>
    <rPh sb="33" eb="35">
      <t>タイセイ</t>
    </rPh>
    <rPh sb="35" eb="36">
      <t>ナド</t>
    </rPh>
    <phoneticPr fontId="3"/>
  </si>
  <si>
    <t>引き続き、関係団体と連携し、がんのリハビリテーション研修を実施するとともに、研修内容の見直しについて検討</t>
    <phoneticPr fontId="3"/>
  </si>
  <si>
    <t>【国及び都道府県】研修を受講した医師や看護師、理学療法士、作業療法士、言語聴覚士等の拠点病院等への配置を推進し、入院に加え外来においても、効果的・継続的ながんのリハビリテーション提供体制の整備を推進</t>
    <rPh sb="1" eb="2">
      <t>クニ</t>
    </rPh>
    <rPh sb="2" eb="3">
      <t>オヨ</t>
    </rPh>
    <rPh sb="4" eb="8">
      <t>トドウフケン</t>
    </rPh>
    <phoneticPr fontId="3"/>
  </si>
  <si>
    <t>「第４期がん対策推進基本計画ロジックモデル　確定版」：がん医療提供体制等＜支持療法の推進＞</t>
    <rPh sb="29" eb="31">
      <t>イリョウ</t>
    </rPh>
    <rPh sb="31" eb="33">
      <t>テイキョウ</t>
    </rPh>
    <rPh sb="33" eb="35">
      <t>タイセイ</t>
    </rPh>
    <rPh sb="35" eb="36">
      <t>ナド</t>
    </rPh>
    <rPh sb="37" eb="39">
      <t>シジ</t>
    </rPh>
    <rPh sb="39" eb="41">
      <t>リョウホウ</t>
    </rPh>
    <rPh sb="42" eb="44">
      <t>スイシン</t>
    </rPh>
    <phoneticPr fontId="3"/>
  </si>
  <si>
    <t>支持療法の推進について</t>
    <rPh sb="0" eb="2">
      <t>シジ</t>
    </rPh>
    <rPh sb="2" eb="4">
      <t>リョウホウ</t>
    </rPh>
    <rPh sb="5" eb="7">
      <t>スイシン</t>
    </rPh>
    <phoneticPr fontId="3"/>
  </si>
  <si>
    <t>患者が、治療に伴う副作用・合併症・後遺症への見通しを持ち、身体的苦痛や外見の変化等があった際に容易に相談できるよう、多職種による相談支援体制の整備や医療従事者への研修の実施等を推進</t>
    <rPh sb="0" eb="2">
      <t>カンジャ</t>
    </rPh>
    <rPh sb="4" eb="6">
      <t>チリョウ</t>
    </rPh>
    <rPh sb="7" eb="8">
      <t>トモナ</t>
    </rPh>
    <rPh sb="9" eb="12">
      <t>フクサヨウ</t>
    </rPh>
    <rPh sb="13" eb="16">
      <t>ガッペイショウ</t>
    </rPh>
    <rPh sb="17" eb="20">
      <t>コウイショウ</t>
    </rPh>
    <rPh sb="22" eb="24">
      <t>ミトオ</t>
    </rPh>
    <rPh sb="26" eb="27">
      <t>モ</t>
    </rPh>
    <rPh sb="29" eb="32">
      <t>シンタイテキ</t>
    </rPh>
    <rPh sb="32" eb="34">
      <t>クツウ</t>
    </rPh>
    <rPh sb="35" eb="37">
      <t>ガイケン</t>
    </rPh>
    <rPh sb="38" eb="40">
      <t>ヘンカ</t>
    </rPh>
    <rPh sb="40" eb="41">
      <t>トウ</t>
    </rPh>
    <rPh sb="45" eb="46">
      <t>サイ</t>
    </rPh>
    <rPh sb="47" eb="49">
      <t>ヨウイ</t>
    </rPh>
    <rPh sb="50" eb="52">
      <t>ソウダン</t>
    </rPh>
    <rPh sb="58" eb="59">
      <t>タ</t>
    </rPh>
    <rPh sb="59" eb="61">
      <t>ショクシュ</t>
    </rPh>
    <rPh sb="64" eb="66">
      <t>ソウダン</t>
    </rPh>
    <rPh sb="66" eb="68">
      <t>シエン</t>
    </rPh>
    <rPh sb="68" eb="70">
      <t>タイセイ</t>
    </rPh>
    <rPh sb="71" eb="73">
      <t>セイビ</t>
    </rPh>
    <rPh sb="74" eb="76">
      <t>イリョウ</t>
    </rPh>
    <rPh sb="76" eb="79">
      <t>ジュウジシャ</t>
    </rPh>
    <rPh sb="81" eb="83">
      <t>ケンシュウ</t>
    </rPh>
    <rPh sb="84" eb="86">
      <t>ジッシ</t>
    </rPh>
    <rPh sb="86" eb="87">
      <t>トウ</t>
    </rPh>
    <rPh sb="88" eb="90">
      <t>スイシン</t>
    </rPh>
    <phoneticPr fontId="3"/>
  </si>
  <si>
    <t>治療による副作用の見通しを持てた患者の割合</t>
    <phoneticPr fontId="3"/>
  </si>
  <si>
    <t>身体的な苦痛を抱えるがん患者の割合</t>
    <phoneticPr fontId="3"/>
  </si>
  <si>
    <t>支持療法の更なる充実に向けて、実態把握を行うとともに、科学的根拠に基づく支持療法が実施されるよう、関係団体等と連携し、専門的なケアが受けられる体制の整備等を推進</t>
    <rPh sb="0" eb="2">
      <t>シジ</t>
    </rPh>
    <rPh sb="2" eb="4">
      <t>リョウホウ</t>
    </rPh>
    <rPh sb="5" eb="6">
      <t>サラ</t>
    </rPh>
    <rPh sb="8" eb="10">
      <t>ジュウジツ</t>
    </rPh>
    <rPh sb="11" eb="12">
      <t>ム</t>
    </rPh>
    <rPh sb="15" eb="17">
      <t>ジッタイ</t>
    </rPh>
    <rPh sb="17" eb="19">
      <t>ハアク</t>
    </rPh>
    <rPh sb="20" eb="21">
      <t>オコナ</t>
    </rPh>
    <rPh sb="27" eb="30">
      <t>カガクテキ</t>
    </rPh>
    <rPh sb="30" eb="32">
      <t>コンキョ</t>
    </rPh>
    <rPh sb="33" eb="34">
      <t>モト</t>
    </rPh>
    <rPh sb="36" eb="38">
      <t>シジ</t>
    </rPh>
    <rPh sb="38" eb="40">
      <t>リョウホウ</t>
    </rPh>
    <rPh sb="41" eb="43">
      <t>ジッシ</t>
    </rPh>
    <rPh sb="49" eb="51">
      <t>カンケイ</t>
    </rPh>
    <rPh sb="51" eb="53">
      <t>ダンタイ</t>
    </rPh>
    <rPh sb="53" eb="54">
      <t>トウ</t>
    </rPh>
    <rPh sb="55" eb="57">
      <t>レンケイ</t>
    </rPh>
    <rPh sb="59" eb="62">
      <t>センモンテキ</t>
    </rPh>
    <rPh sb="66" eb="67">
      <t>ウ</t>
    </rPh>
    <rPh sb="71" eb="73">
      <t>タイセイ</t>
    </rPh>
    <rPh sb="74" eb="76">
      <t>セイビ</t>
    </rPh>
    <rPh sb="76" eb="77">
      <t>トウ</t>
    </rPh>
    <rPh sb="78" eb="80">
      <t>スイシン</t>
    </rPh>
    <phoneticPr fontId="3"/>
  </si>
  <si>
    <t>精神心理的な苦痛を抱えるがん患者の割合</t>
    <phoneticPr fontId="3"/>
  </si>
  <si>
    <t>専任のがん薬物療法に関する専門資格を有する常勤の薬剤師が１人以上配置されているがん診療連携拠点病院の割合</t>
    <phoneticPr fontId="3"/>
  </si>
  <si>
    <r>
      <t>薬物療法に携わる専門的な知識及び技能を有する常勤の医師が１人以上配置されている拠点病院等の割合</t>
    </r>
    <r>
      <rPr>
        <sz val="10"/>
        <color theme="1"/>
        <rFont val="Yu Gothic UI Semibold"/>
        <family val="3"/>
        <charset val="128"/>
      </rPr>
      <t>（がん診療連携拠点病院：専従の薬物療法に携わる専門的な知識及び技能を有する常勤の医師が１人以上配置されている割合）</t>
    </r>
    <phoneticPr fontId="3"/>
  </si>
  <si>
    <r>
      <t>薬物療法に携わる専門的な知識及び技能を有する常勤の医師が１人以上配置されている拠点病院等の割合</t>
    </r>
    <r>
      <rPr>
        <sz val="10"/>
        <color theme="1"/>
        <rFont val="Yu Gothic UI Semibold"/>
        <family val="3"/>
        <charset val="128"/>
      </rPr>
      <t>（地域がん診療病院：専任の薬物療法に携わる専門的な知識及び技能を有する常勤の医師が１人以上配置されている割合をそれぞれ評価）</t>
    </r>
    <phoneticPr fontId="3"/>
  </si>
  <si>
    <r>
      <t>がん看護又はがん薬物療法に関する専門資格を有する常勤の看護師が外来化学療法室に１人以上配置されている拠点病院等の割合</t>
    </r>
    <r>
      <rPr>
        <sz val="10"/>
        <color theme="1"/>
        <rFont val="Yu Gothic UI Semibold"/>
        <family val="3"/>
        <charset val="128"/>
      </rPr>
      <t>（がん診療連携拠点病院：専従のがん看護又はがん薬物療法に関する専門資格を有する常勤の看護師が外来化学療法室に１人以上配置されている割合）</t>
    </r>
    <phoneticPr fontId="3"/>
  </si>
  <si>
    <r>
      <t>がん看護又はがん薬物療法に関する専門資格を有する常勤の看護師が外来化学療法室に１人以上配置されている拠点病院等の割合</t>
    </r>
    <r>
      <rPr>
        <sz val="10"/>
        <color theme="1"/>
        <rFont val="Yu Gothic UI Semibold"/>
        <family val="3"/>
        <charset val="128"/>
      </rPr>
      <t>（地域がん診療病院：専任のがん看護又はがん薬物療法に関する専門資格を有する常勤の看護師が外来化学療法室に１人以上配置されている割合をそれぞれ評価）</t>
    </r>
    <phoneticPr fontId="3"/>
  </si>
  <si>
    <t>支持療法に関するガイドラインの数</t>
    <phoneticPr fontId="3"/>
  </si>
  <si>
    <t>「第４期がん対策推進基本計画ロジックモデル　確定版」：がん医療提供体制等＜がんと診断された時からの緩和ケアの推進＞</t>
    <rPh sb="29" eb="31">
      <t>イリョウ</t>
    </rPh>
    <rPh sb="31" eb="33">
      <t>テイキョウ</t>
    </rPh>
    <rPh sb="33" eb="35">
      <t>タイセイ</t>
    </rPh>
    <rPh sb="35" eb="36">
      <t>ナド</t>
    </rPh>
    <rPh sb="40" eb="42">
      <t>シンダン</t>
    </rPh>
    <rPh sb="45" eb="46">
      <t>トキ</t>
    </rPh>
    <rPh sb="49" eb="51">
      <t>カンワ</t>
    </rPh>
    <rPh sb="54" eb="56">
      <t>スイシン</t>
    </rPh>
    <phoneticPr fontId="3"/>
  </si>
  <si>
    <t>緩和ケアの提供について</t>
    <rPh sb="0" eb="2">
      <t>カンワ</t>
    </rPh>
    <rPh sb="5" eb="7">
      <t>テイキョウ</t>
    </rPh>
    <phoneticPr fontId="3"/>
  </si>
  <si>
    <t>拠点病院等を中心とした医療機関において、がん医療に携わる全ての医療従事者により、がん患者の身体的苦痛や、がん患者やその家族等の精神心理的苦痛、社会的な問題等の把握及びそれらの個別の状況に応じた適切な対応が、地域の実情に応じて、診断時から一貫して行われる体制の整備を推進</t>
    <phoneticPr fontId="3"/>
  </si>
  <si>
    <t>苦痛に対する適切なケア・治療の普及（緩和ケアチームの質向上）</t>
    <rPh sb="3" eb="4">
      <t>タイ</t>
    </rPh>
    <rPh sb="15" eb="17">
      <t>フキュウ</t>
    </rPh>
    <phoneticPr fontId="3"/>
  </si>
  <si>
    <t>がん患者が、医療者に苦痛の表出ができること</t>
    <rPh sb="2" eb="4">
      <t>カンジャ</t>
    </rPh>
    <rPh sb="6" eb="9">
      <t>イリョウシャ</t>
    </rPh>
    <rPh sb="10" eb="12">
      <t>クツウ</t>
    </rPh>
    <rPh sb="13" eb="15">
      <t>ヒョウシュツ</t>
    </rPh>
    <phoneticPr fontId="3"/>
  </si>
  <si>
    <t>拠点病院等を中心に、地域の医療機関や在宅療養支援診療所等の医療・介護を担う機関と連携した、在宅を含めた地域における緩和ケア提供体制の整備を推進</t>
    <rPh sb="0" eb="2">
      <t>キョテン</t>
    </rPh>
    <rPh sb="2" eb="4">
      <t>ビョウイン</t>
    </rPh>
    <rPh sb="4" eb="5">
      <t>トウ</t>
    </rPh>
    <rPh sb="6" eb="8">
      <t>チュウシン</t>
    </rPh>
    <rPh sb="10" eb="12">
      <t>チイキ</t>
    </rPh>
    <rPh sb="13" eb="15">
      <t>イリョウ</t>
    </rPh>
    <rPh sb="15" eb="17">
      <t>キカン</t>
    </rPh>
    <rPh sb="18" eb="20">
      <t>ザイタク</t>
    </rPh>
    <rPh sb="20" eb="22">
      <t>リョウヨウ</t>
    </rPh>
    <rPh sb="22" eb="24">
      <t>シエン</t>
    </rPh>
    <rPh sb="24" eb="28">
      <t>シンリョウジョナド</t>
    </rPh>
    <rPh sb="29" eb="31">
      <t>イリョウ</t>
    </rPh>
    <rPh sb="32" eb="34">
      <t>カイゴ</t>
    </rPh>
    <rPh sb="35" eb="36">
      <t>ニナ</t>
    </rPh>
    <rPh sb="37" eb="39">
      <t>キカン</t>
    </rPh>
    <rPh sb="40" eb="42">
      <t>レンケイ</t>
    </rPh>
    <rPh sb="45" eb="47">
      <t>ザイタク</t>
    </rPh>
    <rPh sb="48" eb="49">
      <t>フク</t>
    </rPh>
    <rPh sb="51" eb="53">
      <t>チイキ</t>
    </rPh>
    <rPh sb="57" eb="59">
      <t>カンワ</t>
    </rPh>
    <rPh sb="61" eb="63">
      <t>テイキョウ</t>
    </rPh>
    <rPh sb="63" eb="65">
      <t>タイセイ</t>
    </rPh>
    <rPh sb="66" eb="68">
      <t>セイビ</t>
    </rPh>
    <rPh sb="69" eb="71">
      <t>スイシン</t>
    </rPh>
    <phoneticPr fontId="3"/>
  </si>
  <si>
    <t>療養生活の最終段階において、精神心理的な苦痛を抱えるがん患者の割合</t>
    <phoneticPr fontId="3"/>
  </si>
  <si>
    <t>緩和ケアの質の向上</t>
    <rPh sb="0" eb="2">
      <t>カンワ</t>
    </rPh>
    <rPh sb="5" eb="6">
      <t>シツ</t>
    </rPh>
    <rPh sb="7" eb="9">
      <t>コウジョウ</t>
    </rPh>
    <phoneticPr fontId="3"/>
  </si>
  <si>
    <t>在宅で亡くなったがん患者の医療に対する満足度</t>
    <phoneticPr fontId="3"/>
  </si>
  <si>
    <t>関係学会等と連携し、国民に対する、緩和ケアに関する正しい知識の普及啓発を引き続き推進、
【拠点病院等】地域の医療従事者も含めた緩和ケアに関する研修を定期的に開催するとともに、地域におけるがん診療や在宅医療に携わる医療機関、関係団体及び地方公共団体と連携し、専門的な疼痛治療を含む緩和ケアに係る普及啓発 及び実施体制の整備を進める</t>
    <phoneticPr fontId="3"/>
  </si>
  <si>
    <t>がんと診断されてから病気や療養生活について相談できたと感じるがん患者の割合</t>
    <phoneticPr fontId="3"/>
  </si>
  <si>
    <t>緩和的放射線照射の実施数: M001-3(直線加速器による放射線治療)の2（1以外の場合）の件数（算定回数）</t>
    <rPh sb="49" eb="51">
      <t>サンテイ</t>
    </rPh>
    <rPh sb="51" eb="53">
      <t>カイスウ</t>
    </rPh>
    <phoneticPr fontId="3"/>
  </si>
  <si>
    <t>緩和的放射線照射の実施数: M001-3(直線加速器による放射線治療)の2（1以外の場合）の件数(患者数）</t>
    <rPh sb="49" eb="51">
      <t>カンジャ</t>
    </rPh>
    <rPh sb="51" eb="52">
      <t>スウ</t>
    </rPh>
    <phoneticPr fontId="3"/>
  </si>
  <si>
    <t>国民の緩和ケアへの理解度向上</t>
    <rPh sb="0" eb="2">
      <t>コクミン</t>
    </rPh>
    <rPh sb="3" eb="5">
      <t>カンワ</t>
    </rPh>
    <rPh sb="9" eb="12">
      <t>リカイド</t>
    </rPh>
    <rPh sb="12" eb="14">
      <t>コウジョウ</t>
    </rPh>
    <phoneticPr fontId="3"/>
  </si>
  <si>
    <t>入院だけでなく外来等における緩和ケアの充実に向け、専門的な人材の配置等も含め、検討</t>
    <rPh sb="0" eb="2">
      <t>ニュウイン</t>
    </rPh>
    <rPh sb="7" eb="9">
      <t>ガイライ</t>
    </rPh>
    <rPh sb="9" eb="10">
      <t>トウ</t>
    </rPh>
    <rPh sb="14" eb="16">
      <t>カンワ</t>
    </rPh>
    <rPh sb="19" eb="21">
      <t>ジュウジツ</t>
    </rPh>
    <rPh sb="22" eb="23">
      <t>ム</t>
    </rPh>
    <rPh sb="25" eb="28">
      <t>センモンテキ</t>
    </rPh>
    <rPh sb="29" eb="31">
      <t>ジンザイ</t>
    </rPh>
    <rPh sb="32" eb="34">
      <t>ハイチ</t>
    </rPh>
    <rPh sb="34" eb="35">
      <t>トウ</t>
    </rPh>
    <rPh sb="36" eb="37">
      <t>フク</t>
    </rPh>
    <rPh sb="39" eb="41">
      <t>ケントウ</t>
    </rPh>
    <phoneticPr fontId="3"/>
  </si>
  <si>
    <t>緩和ケアに係る実地調査等を定期的かつ継続的に実施するための方策について、研究を行い、研究結果を踏まえ検討</t>
    <rPh sb="0" eb="2">
      <t>カンワ</t>
    </rPh>
    <rPh sb="5" eb="6">
      <t>カカワ</t>
    </rPh>
    <rPh sb="7" eb="9">
      <t>ジッチ</t>
    </rPh>
    <rPh sb="9" eb="12">
      <t>チョウサナド</t>
    </rPh>
    <rPh sb="13" eb="16">
      <t>テイキテキ</t>
    </rPh>
    <rPh sb="18" eb="21">
      <t>ケイゾクテキ</t>
    </rPh>
    <rPh sb="22" eb="24">
      <t>ジッシ</t>
    </rPh>
    <rPh sb="29" eb="31">
      <t>ホウサク</t>
    </rPh>
    <rPh sb="36" eb="38">
      <t>ケンキュウ</t>
    </rPh>
    <rPh sb="39" eb="40">
      <t>オコナ</t>
    </rPh>
    <rPh sb="42" eb="44">
      <t>ケンキュウ</t>
    </rPh>
    <rPh sb="44" eb="46">
      <t>ケッカ</t>
    </rPh>
    <rPh sb="47" eb="48">
      <t>フ</t>
    </rPh>
    <rPh sb="50" eb="52">
      <t>ケントウ</t>
    </rPh>
    <phoneticPr fontId="3"/>
  </si>
  <si>
    <t>方策の検討段階のため、指標設定無し</t>
    <rPh sb="0" eb="2">
      <t>ホウサク</t>
    </rPh>
    <rPh sb="3" eb="5">
      <t>ケントウ</t>
    </rPh>
    <rPh sb="5" eb="7">
      <t>ダンカイ</t>
    </rPh>
    <phoneticPr fontId="3"/>
  </si>
  <si>
    <t>専門的な緩和ケアの質の評価等の方策について研究を行う。また、患者体験調査や遺族調査等により、患者やその家族等に、適切な緩和ケアが提供されているかどうかを、引き続き定期的かつ継続的に把握</t>
    <rPh sb="0" eb="3">
      <t>センモンテキ</t>
    </rPh>
    <rPh sb="4" eb="6">
      <t>カンワ</t>
    </rPh>
    <rPh sb="9" eb="10">
      <t>シツ</t>
    </rPh>
    <rPh sb="11" eb="13">
      <t>ヒョウカ</t>
    </rPh>
    <rPh sb="13" eb="14">
      <t>トウ</t>
    </rPh>
    <rPh sb="15" eb="17">
      <t>ホウサク</t>
    </rPh>
    <rPh sb="21" eb="23">
      <t>ケンキュウ</t>
    </rPh>
    <rPh sb="24" eb="25">
      <t>オコナ</t>
    </rPh>
    <phoneticPr fontId="3"/>
  </si>
  <si>
    <t>指標設定無し（方策の検討段階、及び引き続き実施する取組のため）</t>
    <rPh sb="25" eb="27">
      <t>トリクミ</t>
    </rPh>
    <phoneticPr fontId="3"/>
  </si>
  <si>
    <t>終末期医療を受ける場や療養場所の決定に至る意思決定及びこれらの場所における終末期医療の実態等について研究を行い、適切な療養場所の提供 や、治療やケアのの質の向上について検討</t>
    <rPh sb="0" eb="3">
      <t>シュウマツキ</t>
    </rPh>
    <rPh sb="3" eb="5">
      <t>イリョウ</t>
    </rPh>
    <rPh sb="6" eb="7">
      <t>ウ</t>
    </rPh>
    <rPh sb="9" eb="10">
      <t>バ</t>
    </rPh>
    <rPh sb="11" eb="13">
      <t>リョウヨウ</t>
    </rPh>
    <rPh sb="13" eb="15">
      <t>バショ</t>
    </rPh>
    <rPh sb="16" eb="18">
      <t>ケッテイ</t>
    </rPh>
    <rPh sb="19" eb="20">
      <t>イタ</t>
    </rPh>
    <rPh sb="21" eb="23">
      <t>イシ</t>
    </rPh>
    <rPh sb="23" eb="25">
      <t>ケッテイ</t>
    </rPh>
    <rPh sb="25" eb="26">
      <t>オヨ</t>
    </rPh>
    <rPh sb="31" eb="33">
      <t>バショ</t>
    </rPh>
    <rPh sb="37" eb="40">
      <t>シュウマツキ</t>
    </rPh>
    <rPh sb="40" eb="42">
      <t>イリョウ</t>
    </rPh>
    <rPh sb="43" eb="45">
      <t>ジッタイ</t>
    </rPh>
    <rPh sb="45" eb="46">
      <t>トウ</t>
    </rPh>
    <rPh sb="50" eb="52">
      <t>ケンキュウ</t>
    </rPh>
    <rPh sb="53" eb="54">
      <t>オコナ</t>
    </rPh>
    <rPh sb="76" eb="77">
      <t>シツ</t>
    </rPh>
    <rPh sb="78" eb="80">
      <t>コウジョウ</t>
    </rPh>
    <rPh sb="84" eb="86">
      <t>ケントウ</t>
    </rPh>
    <phoneticPr fontId="3"/>
  </si>
  <si>
    <t>検討段階のため指標設定無し（着実に検討を進めること）</t>
    <rPh sb="0" eb="2">
      <t>ケントウ</t>
    </rPh>
    <rPh sb="2" eb="4">
      <t>ダンカイ</t>
    </rPh>
    <rPh sb="14" eb="16">
      <t>チャクジツ</t>
    </rPh>
    <rPh sb="17" eb="19">
      <t>ケントウ</t>
    </rPh>
    <rPh sb="20" eb="21">
      <t>スス</t>
    </rPh>
    <phoneticPr fontId="3"/>
  </si>
  <si>
    <t>緩和ケア研修会について</t>
    <rPh sb="0" eb="2">
      <t>カンワ</t>
    </rPh>
    <rPh sb="4" eb="7">
      <t>ケンシュウカイ</t>
    </rPh>
    <phoneticPr fontId="3"/>
  </si>
  <si>
    <t>緩和ケア研修会の更なる推進に努めるとともに、関係団体等と連携し、医療用麻薬の適正使用や、専門的な緩和ケアへのつなぎ方等の観点も踏まえ、緩和ケア研修会の学習内容や、フォローアップ研修等について検討し、必要な見直しを行う</t>
    <phoneticPr fontId="3"/>
  </si>
  <si>
    <t>「第４期がん対策推進基本計画ロジックモデル　確定版」：がん医療提供体制等＜妊孕性温存療法＞</t>
    <rPh sb="29" eb="31">
      <t>イリョウ</t>
    </rPh>
    <rPh sb="31" eb="33">
      <t>テイキョウ</t>
    </rPh>
    <rPh sb="33" eb="35">
      <t>タイセイ</t>
    </rPh>
    <rPh sb="35" eb="36">
      <t>ナド</t>
    </rPh>
    <rPh sb="37" eb="40">
      <t>ニンヨウセイ</t>
    </rPh>
    <rPh sb="40" eb="42">
      <t>オンゾン</t>
    </rPh>
    <rPh sb="42" eb="44">
      <t>リョウホウ</t>
    </rPh>
    <phoneticPr fontId="3"/>
  </si>
  <si>
    <t>妊孕性温存療法について</t>
    <rPh sb="0" eb="3">
      <t>ニンヨウセイ</t>
    </rPh>
    <rPh sb="3" eb="5">
      <t>オンゾン</t>
    </rPh>
    <rPh sb="5" eb="7">
      <t>リョウホウ</t>
    </rPh>
    <phoneticPr fontId="3"/>
  </si>
  <si>
    <t>がん医療と生殖医療の連携の下、がん治療が妊孕性に与える影響に関する説明と、妊孕性温存療法及びがん治療後の生殖補助医療に関する情報提供や意思決定の支援が、個々の患者の状態に応じて適切に行われるよう、人材育成等の体制整備を推進するとともに、研究促進事業を通じたエビデンス創出に引き続き取り組む</t>
    <phoneticPr fontId="3"/>
  </si>
  <si>
    <t>がん患者・家族が生殖機能への影響についての情報提供を受け、納得できる意思決定ができること</t>
    <rPh sb="2" eb="4">
      <t>カンジャ</t>
    </rPh>
    <rPh sb="5" eb="7">
      <t>カゾク</t>
    </rPh>
    <rPh sb="8" eb="10">
      <t>セイショク</t>
    </rPh>
    <rPh sb="21" eb="23">
      <t>ジョウホウ</t>
    </rPh>
    <rPh sb="23" eb="25">
      <t>テイキョウ</t>
    </rPh>
    <rPh sb="26" eb="27">
      <t>ウ</t>
    </rPh>
    <rPh sb="29" eb="31">
      <t>ナットク</t>
    </rPh>
    <phoneticPr fontId="3"/>
  </si>
  <si>
    <t>がん相談支援センターにおける「妊孕性・生殖機能」に関する相談件数</t>
    <phoneticPr fontId="3"/>
  </si>
  <si>
    <t>日本がん・生殖医療登録システム JOFRへの登録症例数</t>
    <phoneticPr fontId="3"/>
  </si>
  <si>
    <t>精査中</t>
    <rPh sb="0" eb="2">
      <t>セイサ</t>
    </rPh>
    <rPh sb="2" eb="3">
      <t>チュウ</t>
    </rPh>
    <phoneticPr fontId="3"/>
  </si>
  <si>
    <t>妊孕性温存と温存後生殖補助医療に係るエビデンスの創出</t>
    <phoneticPr fontId="3"/>
  </si>
  <si>
    <t>「第４期がん対策推進基本計画ロジックモデル　確定版」：希少がん及び難治性がん対策</t>
    <rPh sb="27" eb="29">
      <t>キショウ</t>
    </rPh>
    <rPh sb="31" eb="32">
      <t>オヨ</t>
    </rPh>
    <rPh sb="33" eb="35">
      <t>ナンチ</t>
    </rPh>
    <rPh sb="35" eb="36">
      <t>セイ</t>
    </rPh>
    <rPh sb="38" eb="40">
      <t>タイサク</t>
    </rPh>
    <phoneticPr fontId="3"/>
  </si>
  <si>
    <t>希少がん対策</t>
    <rPh sb="0" eb="2">
      <t>キショウ</t>
    </rPh>
    <rPh sb="4" eb="6">
      <t>タイサク</t>
    </rPh>
    <phoneticPr fontId="3"/>
  </si>
  <si>
    <t>希少がんホットラインへの問い合わせ数</t>
    <phoneticPr fontId="3"/>
  </si>
  <si>
    <t>治療スケジュールの見通しに関する情報を十分得ることができた希少がん患者の割合</t>
    <phoneticPr fontId="3"/>
  </si>
  <si>
    <t>「がん情報サービス」または「希少がんセンター」に掲載された希少がんの数および当該ページへのPV数　がん情報サービス、希少がんセンターに掲載された希少がん数</t>
    <rPh sb="58" eb="60">
      <t>キショウ</t>
    </rPh>
    <rPh sb="67" eb="69">
      <t>ケイサイ</t>
    </rPh>
    <phoneticPr fontId="3"/>
  </si>
  <si>
    <t>希少がん診療を積極的に受け入れている拠点病院等における治療開始数</t>
    <phoneticPr fontId="3"/>
  </si>
  <si>
    <t>「がん情報サービス」または「希少がんセンター」に掲載された希少がんの数および当該ページへのPV数　新規・更新</t>
    <phoneticPr fontId="3"/>
  </si>
  <si>
    <t>「がん情報サービス」または「希少がんセンター」に掲載された希少がんの数および当該ページへのPV数　がん情報サービス、希少がんセンターに掲載された希少がんPV数</t>
    <phoneticPr fontId="3"/>
  </si>
  <si>
    <t>*H30 問10. なんらかの症状や検診で異常があって初めて病院・診療所を受診した 日から、医師からがんと説明（確定診断）されるまで、おおよそどのくらいの時間がかか りましたか。「２週間未満、２週間以上１ヶ月未満」と回答した人の割合 問 11. 医師からがんと説明（確定診断）されてから、最初の治療が始まるまで、お およそどのくらいの時間がかかりましたか。「2 週間未満、2 週間以上 1 ヶ月未満」と回 答した人の割合</t>
    <phoneticPr fontId="3"/>
  </si>
  <si>
    <t>中央病理コンサルテーションの数</t>
    <phoneticPr fontId="3"/>
  </si>
  <si>
    <t>希少がん領域における薬剤アクセスの改善に向けて、日本の薬事規制等の海外の中小バイオ企業への周知等を通じ、日本での早期開発を促すなど治験の実施（国際共同治験への参加を含む。）を促進する方策を検討するとともに、希少がん中央機関、拠点病院等、関係学会及び企業等と連携した研究開発を推進</t>
    <phoneticPr fontId="3"/>
  </si>
  <si>
    <t>難治性がん対策</t>
    <rPh sb="0" eb="3">
      <t>ナンチセイ</t>
    </rPh>
    <rPh sb="5" eb="7">
      <t>タイサク</t>
    </rPh>
    <phoneticPr fontId="3"/>
  </si>
  <si>
    <t>（難治性がんを含む）全国的ながん診療の質の向上・均てん化</t>
    <rPh sb="1" eb="4">
      <t>ナンチセイ</t>
    </rPh>
    <rPh sb="7" eb="8">
      <t>フク</t>
    </rPh>
    <rPh sb="10" eb="13">
      <t>ゼンコクテキ</t>
    </rPh>
    <rPh sb="16" eb="18">
      <t>シンリョウ</t>
    </rPh>
    <rPh sb="19" eb="20">
      <t>シツ</t>
    </rPh>
    <rPh sb="21" eb="23">
      <t>コウジョウ</t>
    </rPh>
    <rPh sb="24" eb="25">
      <t>キン</t>
    </rPh>
    <rPh sb="27" eb="28">
      <t>カ</t>
    </rPh>
    <phoneticPr fontId="3"/>
  </si>
  <si>
    <t>*1. 膵がんを代表例として想定。難治性がんの定義について、今後検討が必要。</t>
    <rPh sb="4" eb="5">
      <t>スイ</t>
    </rPh>
    <rPh sb="8" eb="10">
      <t>ダイヒョウ</t>
    </rPh>
    <rPh sb="10" eb="11">
      <t>レイ</t>
    </rPh>
    <rPh sb="14" eb="16">
      <t>ソウテイ</t>
    </rPh>
    <rPh sb="17" eb="20">
      <t>ナンチセイ</t>
    </rPh>
    <rPh sb="23" eb="25">
      <t>テイギ</t>
    </rPh>
    <rPh sb="30" eb="32">
      <t>コンゴ</t>
    </rPh>
    <rPh sb="32" eb="34">
      <t>ケントウ</t>
    </rPh>
    <rPh sb="35" eb="37">
      <t>ヒツヨウ</t>
    </rPh>
    <phoneticPr fontId="3"/>
  </si>
  <si>
    <t>※がん種別で評価が困難なため全体の評価で代替。</t>
    <rPh sb="3" eb="4">
      <t>シュ</t>
    </rPh>
    <rPh sb="4" eb="5">
      <t>ベツ</t>
    </rPh>
    <rPh sb="6" eb="8">
      <t>ヒョウカ</t>
    </rPh>
    <rPh sb="9" eb="11">
      <t>コンナン</t>
    </rPh>
    <rPh sb="14" eb="16">
      <t>ゼンタイ</t>
    </rPh>
    <rPh sb="17" eb="19">
      <t>ヒョウカ</t>
    </rPh>
    <rPh sb="20" eb="22">
      <t>ダイタイ</t>
    </rPh>
    <phoneticPr fontId="3"/>
  </si>
  <si>
    <t>難治性がん（代表例：膵がん）の5年生存率　膵臓</t>
    <rPh sb="0" eb="3">
      <t>ナンチセイ</t>
    </rPh>
    <rPh sb="6" eb="8">
      <t>ダイヒョウ</t>
    </rPh>
    <rPh sb="8" eb="9">
      <t>レイ</t>
    </rPh>
    <rPh sb="10" eb="11">
      <t>スイ</t>
    </rPh>
    <rPh sb="16" eb="17">
      <t>ネン</t>
    </rPh>
    <rPh sb="17" eb="19">
      <t>セイゾン</t>
    </rPh>
    <rPh sb="19" eb="20">
      <t>リツ</t>
    </rPh>
    <rPh sb="21" eb="23">
      <t>スイゾウ</t>
    </rPh>
    <phoneticPr fontId="3"/>
  </si>
  <si>
    <t>難治性がん（*1）に対して臨床試験を行っている拠点病院等の数</t>
    <phoneticPr fontId="3"/>
  </si>
  <si>
    <r>
      <rPr>
        <u/>
        <sz val="15"/>
        <color theme="1"/>
        <rFont val="Yu Gothic UI Semibold"/>
        <family val="3"/>
        <charset val="128"/>
      </rPr>
      <t>（難治性がんを含む）がん患者及びその家族の</t>
    </r>
    <r>
      <rPr>
        <sz val="15"/>
        <color theme="1"/>
        <rFont val="Yu Gothic UI Semibold"/>
        <family val="3"/>
        <charset val="128"/>
      </rPr>
      <t>苦痛の軽減並びに療養生活の質の維持向上</t>
    </r>
    <rPh sb="1" eb="4">
      <t>ナンチセイ</t>
    </rPh>
    <rPh sb="7" eb="8">
      <t>フク</t>
    </rPh>
    <phoneticPr fontId="3"/>
  </si>
  <si>
    <t>「第４期がん対策推進基本計画ロジックモデル　確定版」：小児がん・AYA世代のがん対策</t>
    <rPh sb="27" eb="29">
      <t>ショウニ</t>
    </rPh>
    <rPh sb="35" eb="37">
      <t>セダイ</t>
    </rPh>
    <rPh sb="40" eb="42">
      <t>タイサク</t>
    </rPh>
    <phoneticPr fontId="3"/>
  </si>
  <si>
    <t>小児がん対策</t>
    <rPh sb="0" eb="2">
      <t>ショウニ</t>
    </rPh>
    <rPh sb="4" eb="6">
      <t>タイサク</t>
    </rPh>
    <phoneticPr fontId="3"/>
  </si>
  <si>
    <t>小児がん拠点病院等と、拠点病院等や地域の医療機関等との連携を含め、地域の実情に応じた小児・ＡＹＡ世代のがん医療提供体制の整備を推進、また、小児がん拠点病院連絡協議会における地域ブロックを超えた連携体制の整備に向けた議論を推進</t>
    <phoneticPr fontId="3"/>
  </si>
  <si>
    <t>小児がん拠点病院で治療を受けた小児がん患者の割合</t>
    <phoneticPr fontId="3"/>
  </si>
  <si>
    <t>【小児がん拠点病院等】自施設の診療実績、診療機能や、他の医療機関との連携体制等について、患者やその家族等の目線に立った分かりやすい情報提供に取り組む</t>
    <rPh sb="1" eb="3">
      <t>ショウニ</t>
    </rPh>
    <rPh sb="5" eb="7">
      <t>キョテン</t>
    </rPh>
    <rPh sb="7" eb="9">
      <t>ビョウイン</t>
    </rPh>
    <rPh sb="9" eb="10">
      <t>ナド</t>
    </rPh>
    <rPh sb="11" eb="12">
      <t>ジ</t>
    </rPh>
    <rPh sb="12" eb="14">
      <t>シセツ</t>
    </rPh>
    <rPh sb="15" eb="17">
      <t>シンリョウ</t>
    </rPh>
    <rPh sb="17" eb="19">
      <t>ジッセキ</t>
    </rPh>
    <rPh sb="20" eb="22">
      <t>シンリョウ</t>
    </rPh>
    <rPh sb="22" eb="24">
      <t>キノウ</t>
    </rPh>
    <rPh sb="26" eb="27">
      <t>タ</t>
    </rPh>
    <rPh sb="28" eb="30">
      <t>イリョウ</t>
    </rPh>
    <rPh sb="30" eb="32">
      <t>キカン</t>
    </rPh>
    <rPh sb="34" eb="36">
      <t>レンケイ</t>
    </rPh>
    <rPh sb="36" eb="39">
      <t>タイセイナド</t>
    </rPh>
    <rPh sb="44" eb="46">
      <t>カンジャ</t>
    </rPh>
    <rPh sb="49" eb="52">
      <t>カゾクナド</t>
    </rPh>
    <rPh sb="53" eb="55">
      <t>メセン</t>
    </rPh>
    <rPh sb="56" eb="57">
      <t>タ</t>
    </rPh>
    <rPh sb="59" eb="60">
      <t>ワ</t>
    </rPh>
    <rPh sb="65" eb="67">
      <t>ジョウホウ</t>
    </rPh>
    <rPh sb="67" eb="69">
      <t>テイキョウ</t>
    </rPh>
    <rPh sb="70" eb="71">
      <t>ト</t>
    </rPh>
    <rPh sb="72" eb="73">
      <t>ク</t>
    </rPh>
    <phoneticPr fontId="3"/>
  </si>
  <si>
    <t>適切な測定指標が無いため指標設定無し（※拠点病院では整備指針で必須要件のため100%となる）</t>
    <rPh sb="0" eb="2">
      <t>テキセツ</t>
    </rPh>
    <rPh sb="3" eb="5">
      <t>ソクテイ</t>
    </rPh>
    <rPh sb="5" eb="7">
      <t>シヒョウ</t>
    </rPh>
    <rPh sb="8" eb="9">
      <t>ナ</t>
    </rPh>
    <rPh sb="20" eb="22">
      <t>キョテン</t>
    </rPh>
    <rPh sb="22" eb="24">
      <t>ビョウイン</t>
    </rPh>
    <rPh sb="26" eb="28">
      <t>セイビ</t>
    </rPh>
    <rPh sb="28" eb="30">
      <t>シシン</t>
    </rPh>
    <rPh sb="31" eb="33">
      <t>ヒッス</t>
    </rPh>
    <rPh sb="33" eb="35">
      <t>ヨウケン</t>
    </rPh>
    <phoneticPr fontId="3"/>
  </si>
  <si>
    <t>小児がん経験者の晩期合併症について実態把握を行うとともに、小児がん拠点病院等と、拠点病院等、地域の医療機関、かかりつけ医等の連携を含め、地域の実情に応じた小児・ＡＹＡ世代のがん患者の長期フォローアップの在り方を検討</t>
    <phoneticPr fontId="3"/>
  </si>
  <si>
    <t>日本の薬事規制等の海外の中小バイオ企業への周知等を通じ、日本での早期開発を促すなど治験の実施（国際共同治験への参加を含む。）を促進する方策を検討するとともに、小児がん中央機関、小児がん拠点病院等、関係学会及び企業等と連携した研究開発を推進</t>
    <rPh sb="41" eb="43">
      <t>チケン</t>
    </rPh>
    <rPh sb="44" eb="46">
      <t>ジッシ</t>
    </rPh>
    <rPh sb="47" eb="49">
      <t>コクサイ</t>
    </rPh>
    <rPh sb="49" eb="51">
      <t>キョウドウ</t>
    </rPh>
    <rPh sb="51" eb="53">
      <t>チケン</t>
    </rPh>
    <rPh sb="55" eb="57">
      <t>サンカ</t>
    </rPh>
    <rPh sb="58" eb="59">
      <t>フク</t>
    </rPh>
    <rPh sb="63" eb="65">
      <t>ソクシン</t>
    </rPh>
    <rPh sb="67" eb="69">
      <t>ホウサク</t>
    </rPh>
    <rPh sb="70" eb="72">
      <t>ケントウ</t>
    </rPh>
    <rPh sb="79" eb="81">
      <t>ショウニ</t>
    </rPh>
    <rPh sb="83" eb="85">
      <t>チュウオウ</t>
    </rPh>
    <rPh sb="85" eb="87">
      <t>キカン</t>
    </rPh>
    <rPh sb="88" eb="90">
      <t>ショウニ</t>
    </rPh>
    <rPh sb="92" eb="94">
      <t>キョテン</t>
    </rPh>
    <rPh sb="94" eb="97">
      <t>ビョウインナド</t>
    </rPh>
    <rPh sb="98" eb="100">
      <t>カンケイ</t>
    </rPh>
    <rPh sb="100" eb="102">
      <t>ガッカイ</t>
    </rPh>
    <rPh sb="102" eb="103">
      <t>オヨ</t>
    </rPh>
    <rPh sb="104" eb="106">
      <t>キギョウ</t>
    </rPh>
    <rPh sb="106" eb="107">
      <t>トウ</t>
    </rPh>
    <rPh sb="108" eb="110">
      <t>レンケイ</t>
    </rPh>
    <rPh sb="112" eb="114">
      <t>ケンキュウ</t>
    </rPh>
    <rPh sb="114" eb="116">
      <t>カイハツ</t>
    </rPh>
    <rPh sb="117" eb="119">
      <t>スイシン</t>
    </rPh>
    <phoneticPr fontId="3"/>
  </si>
  <si>
    <t>施策の検討段階のため、指標設定無し（着実に検討を進めること）</t>
    <rPh sb="0" eb="2">
      <t>シサク</t>
    </rPh>
    <rPh sb="3" eb="5">
      <t>ケントウ</t>
    </rPh>
    <rPh sb="5" eb="7">
      <t>ダンカイ</t>
    </rPh>
    <rPh sb="18" eb="20">
      <t>チャクジツ</t>
    </rPh>
    <rPh sb="21" eb="23">
      <t>ケントウ</t>
    </rPh>
    <rPh sb="24" eb="25">
      <t>スス</t>
    </rPh>
    <phoneticPr fontId="3"/>
  </si>
  <si>
    <t>AYA世代のがん対策</t>
    <rPh sb="3" eb="5">
      <t>セダイ</t>
    </rPh>
    <rPh sb="8" eb="10">
      <t>タイサク</t>
    </rPh>
    <phoneticPr fontId="3"/>
  </si>
  <si>
    <t>AYA患者の状況や希望に応じた支援の拡充</t>
    <rPh sb="3" eb="5">
      <t>カンジャ</t>
    </rPh>
    <rPh sb="6" eb="8">
      <t>ジョウキョウ</t>
    </rPh>
    <rPh sb="9" eb="11">
      <t>キボウ</t>
    </rPh>
    <rPh sb="12" eb="13">
      <t>オウ</t>
    </rPh>
    <rPh sb="15" eb="17">
      <t>シエン</t>
    </rPh>
    <rPh sb="18" eb="20">
      <t>カクジュウ</t>
    </rPh>
    <phoneticPr fontId="3"/>
  </si>
  <si>
    <t>がんと診断されてから病気や療養生活について相談できたと感じる若年がん患者の割合</t>
    <phoneticPr fontId="3"/>
  </si>
  <si>
    <t>「第４期がん対策推進基本計画ロジックモデル　確定版」：高齢者のがん対策</t>
    <rPh sb="27" eb="30">
      <t>コウレイシャ</t>
    </rPh>
    <rPh sb="33" eb="35">
      <t>タイサク</t>
    </rPh>
    <phoneticPr fontId="3"/>
  </si>
  <si>
    <t>高齢者のがん対策</t>
  </si>
  <si>
    <t>高齢のがん患者に対する適切な治療及びケアの提供を推進するため、関係団体等と連携し、更なるガイドラインの充実を推進するとともに、高齢のがん患者に対するがん医療の実態把握を行う</t>
    <phoneticPr fontId="3"/>
  </si>
  <si>
    <t>実態把握の段階／適切な測定指標が無いため、指標設定無し（着実に推進すること）</t>
    <rPh sb="0" eb="2">
      <t>ジッタイ</t>
    </rPh>
    <rPh sb="2" eb="4">
      <t>ハアク</t>
    </rPh>
    <rPh sb="5" eb="7">
      <t>ダンカイ</t>
    </rPh>
    <rPh sb="8" eb="10">
      <t>テキセツ</t>
    </rPh>
    <rPh sb="11" eb="13">
      <t>ソクテイ</t>
    </rPh>
    <rPh sb="13" eb="15">
      <t>シヒョウ</t>
    </rPh>
    <rPh sb="16" eb="17">
      <t>ナ</t>
    </rPh>
    <rPh sb="28" eb="30">
      <t>チャクジツ</t>
    </rPh>
    <rPh sb="31" eb="33">
      <t>スイシン</t>
    </rPh>
    <phoneticPr fontId="3"/>
  </si>
  <si>
    <t>240102</t>
    <phoneticPr fontId="3"/>
  </si>
  <si>
    <t>「第４期がん対策推進基本計画ロジックモデル　確定版」：新規医薬品、医療機器及び医療技術の速やかな医療実装</t>
    <rPh sb="27" eb="29">
      <t>シンキ</t>
    </rPh>
    <rPh sb="29" eb="32">
      <t>イヤクヒン</t>
    </rPh>
    <rPh sb="33" eb="35">
      <t>イリョウ</t>
    </rPh>
    <rPh sb="35" eb="37">
      <t>キキ</t>
    </rPh>
    <rPh sb="37" eb="38">
      <t>オヨ</t>
    </rPh>
    <rPh sb="39" eb="41">
      <t>イリョウ</t>
    </rPh>
    <rPh sb="41" eb="43">
      <t>ギジュツ</t>
    </rPh>
    <rPh sb="44" eb="45">
      <t>スミ</t>
    </rPh>
    <rPh sb="48" eb="50">
      <t>イリョウ</t>
    </rPh>
    <rPh sb="50" eb="52">
      <t>ジッソウ</t>
    </rPh>
    <phoneticPr fontId="3"/>
  </si>
  <si>
    <t>新規医薬品、医療機器及び医療技術の速やかな医療実装</t>
  </si>
  <si>
    <t>拠点病院等における臨床研究等の推進に引き続き取り組むとともに、患者目線の分かりやすい情報提供の在り方について検討し、拠点病院等に対し周知</t>
    <phoneticPr fontId="3"/>
  </si>
  <si>
    <t>あり方の検討段階のため、指標設定無し（着実に検討を進めること）</t>
    <rPh sb="2" eb="3">
      <t>カタ</t>
    </rPh>
    <rPh sb="4" eb="6">
      <t>ケントウ</t>
    </rPh>
    <rPh sb="6" eb="8">
      <t>ダンカイ</t>
    </rPh>
    <rPh sb="19" eb="21">
      <t>チャクジツ</t>
    </rPh>
    <rPh sb="22" eb="24">
      <t>ケントウ</t>
    </rPh>
    <rPh sb="25" eb="26">
      <t>スス</t>
    </rPh>
    <phoneticPr fontId="3"/>
  </si>
  <si>
    <t>医薬品、医療機器及び医療技術の開発の加速とそれらの速やかな医療実装</t>
    <phoneticPr fontId="3"/>
  </si>
  <si>
    <t>がんに関する臨床研究数</t>
    <phoneticPr fontId="3"/>
  </si>
  <si>
    <t>【拠点病院等】患者に対し、臨床研究等の適切な実施及び情報提供を行うとともに、必要に応じて適切な医療機関への紹介を行う</t>
    <phoneticPr fontId="3"/>
  </si>
  <si>
    <t>（標準的な）診断・医療の進歩</t>
    <rPh sb="1" eb="4">
      <t>ヒョウジュンテキ</t>
    </rPh>
    <rPh sb="6" eb="8">
      <t>シンダン</t>
    </rPh>
    <rPh sb="9" eb="11">
      <t>イリョウ</t>
    </rPh>
    <rPh sb="12" eb="14">
      <t>シンポ</t>
    </rPh>
    <phoneticPr fontId="3"/>
  </si>
  <si>
    <t>一般の人が受けられるがん医療は数年前と比べて進歩したと思う患者の割合</t>
    <rPh sb="0" eb="2">
      <t>イッパン</t>
    </rPh>
    <rPh sb="3" eb="4">
      <t>ヒト</t>
    </rPh>
    <rPh sb="5" eb="6">
      <t>ウ</t>
    </rPh>
    <rPh sb="12" eb="14">
      <t>イリョウ</t>
    </rPh>
    <rPh sb="15" eb="17">
      <t>スウネン</t>
    </rPh>
    <rPh sb="17" eb="18">
      <t>マエ</t>
    </rPh>
    <rPh sb="19" eb="20">
      <t>クラ</t>
    </rPh>
    <rPh sb="22" eb="24">
      <t>シンポ</t>
    </rPh>
    <rPh sb="27" eb="28">
      <t>オモ</t>
    </rPh>
    <rPh sb="29" eb="31">
      <t>カンジャ</t>
    </rPh>
    <rPh sb="32" eb="34">
      <t>ワリアイ</t>
    </rPh>
    <phoneticPr fontId="3"/>
  </si>
  <si>
    <t>先進医療、患者申出療養制度等の評価療養、先駆的医薬品等指定制度等の既存の制度の適切な活用を促しつつ、がん研究の成果の速やかな実装を、科学的根拠に基づき、引き続き推進</t>
    <rPh sb="0" eb="2">
      <t>センシン</t>
    </rPh>
    <rPh sb="2" eb="4">
      <t>イリョウ</t>
    </rPh>
    <rPh sb="5" eb="7">
      <t>カンジャ</t>
    </rPh>
    <rPh sb="7" eb="9">
      <t>モウシデ</t>
    </rPh>
    <rPh sb="9" eb="11">
      <t>リョウヨウ</t>
    </rPh>
    <rPh sb="11" eb="13">
      <t>セイド</t>
    </rPh>
    <rPh sb="13" eb="14">
      <t>トウ</t>
    </rPh>
    <rPh sb="15" eb="17">
      <t>ヒョウカ</t>
    </rPh>
    <rPh sb="17" eb="19">
      <t>リョウヨウ</t>
    </rPh>
    <rPh sb="20" eb="23">
      <t>センクテキ</t>
    </rPh>
    <rPh sb="23" eb="26">
      <t>イヤクヒン</t>
    </rPh>
    <rPh sb="26" eb="27">
      <t>トウ</t>
    </rPh>
    <rPh sb="27" eb="29">
      <t>シテイ</t>
    </rPh>
    <rPh sb="29" eb="31">
      <t>セイド</t>
    </rPh>
    <rPh sb="31" eb="32">
      <t>トウ</t>
    </rPh>
    <rPh sb="33" eb="35">
      <t>キソン</t>
    </rPh>
    <rPh sb="36" eb="38">
      <t>セイド</t>
    </rPh>
    <rPh sb="39" eb="41">
      <t>テキセツ</t>
    </rPh>
    <rPh sb="42" eb="44">
      <t>カツヨウ</t>
    </rPh>
    <rPh sb="45" eb="46">
      <t>ウナガ</t>
    </rPh>
    <rPh sb="52" eb="54">
      <t>ケンキュウ</t>
    </rPh>
    <rPh sb="55" eb="57">
      <t>セイカ</t>
    </rPh>
    <rPh sb="58" eb="59">
      <t>スミ</t>
    </rPh>
    <rPh sb="62" eb="64">
      <t>ジッソウ</t>
    </rPh>
    <rPh sb="66" eb="69">
      <t>カガクテキ</t>
    </rPh>
    <rPh sb="69" eb="71">
      <t>コンキョ</t>
    </rPh>
    <rPh sb="72" eb="73">
      <t>モト</t>
    </rPh>
    <rPh sb="76" eb="77">
      <t>ヒ</t>
    </rPh>
    <rPh sb="78" eb="79">
      <t>ツヅ</t>
    </rPh>
    <rPh sb="80" eb="82">
      <t>スイシン</t>
    </rPh>
    <phoneticPr fontId="3"/>
  </si>
  <si>
    <t>指標設定無し（既存制度の適切な活用を引き続き実施。指標が必要と認められた場合には見直し）</t>
    <rPh sb="0" eb="2">
      <t>シヒョウ</t>
    </rPh>
    <rPh sb="2" eb="4">
      <t>セッテイ</t>
    </rPh>
    <rPh sb="4" eb="5">
      <t>ナシ</t>
    </rPh>
    <rPh sb="7" eb="9">
      <t>キゾン</t>
    </rPh>
    <rPh sb="9" eb="11">
      <t>セイド</t>
    </rPh>
    <rPh sb="12" eb="14">
      <t>テキセツ</t>
    </rPh>
    <rPh sb="15" eb="17">
      <t>カツヨウ</t>
    </rPh>
    <rPh sb="18" eb="19">
      <t>ヒ</t>
    </rPh>
    <rPh sb="20" eb="21">
      <t>ツヅ</t>
    </rPh>
    <rPh sb="22" eb="24">
      <t>ジッシ</t>
    </rPh>
    <rPh sb="25" eb="27">
      <t>シヒョウ</t>
    </rPh>
    <rPh sb="28" eb="30">
      <t>ヒツヨウ</t>
    </rPh>
    <rPh sb="31" eb="32">
      <t>ミト</t>
    </rPh>
    <rPh sb="36" eb="38">
      <t>バアイ</t>
    </rPh>
    <rPh sb="40" eb="42">
      <t>ミナオ</t>
    </rPh>
    <phoneticPr fontId="3"/>
  </si>
  <si>
    <t>治療決定までに医療スタッフから治療に関する十分な情報を得られた患者の割合</t>
    <rPh sb="0" eb="2">
      <t>チリョウ</t>
    </rPh>
    <rPh sb="2" eb="4">
      <t>ケッテイ</t>
    </rPh>
    <rPh sb="7" eb="9">
      <t>イリョウ</t>
    </rPh>
    <rPh sb="15" eb="17">
      <t>チリョウ</t>
    </rPh>
    <rPh sb="18" eb="19">
      <t>カン</t>
    </rPh>
    <rPh sb="21" eb="23">
      <t>ジュウブン</t>
    </rPh>
    <rPh sb="24" eb="26">
      <t>ジョウホウ</t>
    </rPh>
    <rPh sb="27" eb="28">
      <t>エ</t>
    </rPh>
    <rPh sb="31" eb="33">
      <t>カンジャ</t>
    </rPh>
    <rPh sb="34" eb="36">
      <t>ワリアイ</t>
    </rPh>
    <phoneticPr fontId="3"/>
  </si>
  <si>
    <t xml:space="preserve">日本の薬事規制等の海外の中小バイオ企業への周知等を通じ、日本での早期開発を促すなど治験の実施（国際共同治験への参加を含む。）を促進する方策を検討するとともに、関係学会及び企業等と連携した研究開発を推進する。 また、それらの実用化に向けた課題の整理と、既存制度の見直しを含めた対応策の検討を行い、速やかな医療実装を着実に進める </t>
    <phoneticPr fontId="3"/>
  </si>
  <si>
    <t>課題整理・方策検討の段階のため、指標設定無し（着実に検討を進めること）</t>
    <rPh sb="0" eb="2">
      <t>カダイ</t>
    </rPh>
    <rPh sb="2" eb="4">
      <t>セイリ</t>
    </rPh>
    <rPh sb="5" eb="7">
      <t>ホウサク</t>
    </rPh>
    <rPh sb="7" eb="9">
      <t>ケントウ</t>
    </rPh>
    <rPh sb="10" eb="12">
      <t>ダンカイ</t>
    </rPh>
    <rPh sb="16" eb="18">
      <t>シヒョウ</t>
    </rPh>
    <rPh sb="18" eb="20">
      <t>セッテイ</t>
    </rPh>
    <rPh sb="20" eb="21">
      <t>ナシ</t>
    </rPh>
    <rPh sb="23" eb="25">
      <t>チャクジツ</t>
    </rPh>
    <rPh sb="26" eb="28">
      <t>ケントウ</t>
    </rPh>
    <rPh sb="29" eb="30">
      <t>スス</t>
    </rPh>
    <phoneticPr fontId="3"/>
  </si>
  <si>
    <t>「第４期がん対策推進基本計画ロジックモデル　確定版」：相談支援及び情報提供</t>
    <rPh sb="27" eb="29">
      <t>ソウダン</t>
    </rPh>
    <rPh sb="29" eb="31">
      <t>シエン</t>
    </rPh>
    <rPh sb="31" eb="32">
      <t>オヨ</t>
    </rPh>
    <rPh sb="33" eb="35">
      <t>ジョウホウ</t>
    </rPh>
    <rPh sb="35" eb="37">
      <t>テイキョウ</t>
    </rPh>
    <phoneticPr fontId="3"/>
  </si>
  <si>
    <t>相談支援について</t>
  </si>
  <si>
    <t>がん相談支援センターについて知っているがん患者の割合（成人）</t>
    <phoneticPr fontId="3"/>
  </si>
  <si>
    <t>がん患者が、相談を利用し、役だったと思えること</t>
    <rPh sb="2" eb="4">
      <t>カンジャ</t>
    </rPh>
    <rPh sb="6" eb="8">
      <t>ソウダン</t>
    </rPh>
    <rPh sb="9" eb="11">
      <t>リヨウ</t>
    </rPh>
    <rPh sb="13" eb="14">
      <t>ヤク</t>
    </rPh>
    <rPh sb="18" eb="19">
      <t>オモ</t>
    </rPh>
    <phoneticPr fontId="3"/>
  </si>
  <si>
    <t>相談支援の質を担保するため、関係団体等と連携し、がん相談支援に係る研修等に引き続き取り組む</t>
    <rPh sb="0" eb="2">
      <t>ソウダン</t>
    </rPh>
    <rPh sb="2" eb="4">
      <t>シエン</t>
    </rPh>
    <rPh sb="5" eb="6">
      <t>シツ</t>
    </rPh>
    <rPh sb="7" eb="9">
      <t>タンポ</t>
    </rPh>
    <rPh sb="14" eb="16">
      <t>カンケイ</t>
    </rPh>
    <rPh sb="16" eb="18">
      <t>ダンタイ</t>
    </rPh>
    <rPh sb="18" eb="19">
      <t>トウ</t>
    </rPh>
    <rPh sb="20" eb="22">
      <t>レンケイ</t>
    </rPh>
    <rPh sb="26" eb="28">
      <t>ソウダン</t>
    </rPh>
    <rPh sb="28" eb="30">
      <t>シエン</t>
    </rPh>
    <rPh sb="31" eb="32">
      <t>カカワ</t>
    </rPh>
    <rPh sb="33" eb="35">
      <t>ケンシュウ</t>
    </rPh>
    <rPh sb="35" eb="36">
      <t>トウ</t>
    </rPh>
    <rPh sb="37" eb="38">
      <t>ヒ</t>
    </rPh>
    <rPh sb="39" eb="40">
      <t>ツヅ</t>
    </rPh>
    <rPh sb="41" eb="42">
      <t>ト</t>
    </rPh>
    <rPh sb="43" eb="44">
      <t>ク</t>
    </rPh>
    <phoneticPr fontId="3"/>
  </si>
  <si>
    <t>がん相談支援センターについて知っているがん患者の割合（小児）</t>
    <phoneticPr fontId="3"/>
  </si>
  <si>
    <t>持続可能な相談支援体制の在り方等について検討</t>
    <rPh sb="0" eb="2">
      <t>ジゾク</t>
    </rPh>
    <rPh sb="2" eb="4">
      <t>カノウ</t>
    </rPh>
    <rPh sb="5" eb="7">
      <t>ソウダン</t>
    </rPh>
    <rPh sb="7" eb="9">
      <t>シエン</t>
    </rPh>
    <rPh sb="9" eb="11">
      <t>タイセイ</t>
    </rPh>
    <rPh sb="12" eb="13">
      <t>ア</t>
    </rPh>
    <rPh sb="14" eb="15">
      <t>カタ</t>
    </rPh>
    <rPh sb="15" eb="16">
      <t>トウ</t>
    </rPh>
    <rPh sb="20" eb="22">
      <t>ケントウ</t>
    </rPh>
    <phoneticPr fontId="3"/>
  </si>
  <si>
    <t>あり方の検討段階のため指標設定無し（着実に検討を進めること）</t>
    <rPh sb="2" eb="3">
      <t>カタ</t>
    </rPh>
    <rPh sb="4" eb="6">
      <t>ケントウ</t>
    </rPh>
    <rPh sb="6" eb="8">
      <t>ダンカイ</t>
    </rPh>
    <rPh sb="18" eb="20">
      <t>チャクジツ</t>
    </rPh>
    <rPh sb="21" eb="23">
      <t>ケントウ</t>
    </rPh>
    <rPh sb="24" eb="25">
      <t>スス</t>
    </rPh>
    <phoneticPr fontId="3"/>
  </si>
  <si>
    <t>拠点病院等と民間団体による相談機関やピア・サポーター等との連携体制の構築について検討する。併せて、相談支援の一層の充実を図るため、ＩＣＴや患者団体、社会的人材リソースを活用し、必要に応じて地方公共団体等の協力が得られる体制整備の方策について検討</t>
    <phoneticPr fontId="3"/>
  </si>
  <si>
    <t>ピアサポーターについて知っているがん患者の割合</t>
    <phoneticPr fontId="3"/>
  </si>
  <si>
    <t>情報提供について</t>
    <rPh sb="0" eb="2">
      <t>ジョウホウ</t>
    </rPh>
    <rPh sb="2" eb="4">
      <t>テイキョウ</t>
    </rPh>
    <phoneticPr fontId="3"/>
  </si>
  <si>
    <t>ニーズや課題等の把握を進め、「情報の均てん化」に向けた適切な情報提供の在り方について検討</t>
    <rPh sb="4" eb="6">
      <t>カダイ</t>
    </rPh>
    <rPh sb="6" eb="7">
      <t>トウ</t>
    </rPh>
    <rPh sb="8" eb="10">
      <t>ハアク</t>
    </rPh>
    <rPh sb="11" eb="12">
      <t>スス</t>
    </rPh>
    <rPh sb="15" eb="17">
      <t>ジョウホウ</t>
    </rPh>
    <rPh sb="18" eb="19">
      <t>キン</t>
    </rPh>
    <rPh sb="21" eb="22">
      <t>カ</t>
    </rPh>
    <rPh sb="24" eb="25">
      <t>ム</t>
    </rPh>
    <rPh sb="27" eb="29">
      <t>テキセツ</t>
    </rPh>
    <rPh sb="30" eb="32">
      <t>ジョウホウ</t>
    </rPh>
    <rPh sb="32" eb="34">
      <t>テイキョウ</t>
    </rPh>
    <rPh sb="35" eb="36">
      <t>ア</t>
    </rPh>
    <rPh sb="37" eb="38">
      <t>カタ</t>
    </rPh>
    <rPh sb="42" eb="44">
      <t>ケントウ</t>
    </rPh>
    <phoneticPr fontId="3"/>
  </si>
  <si>
    <t>あり方の検討段階のため現時点で指標設定無し（着実に検討を進めること）</t>
    <rPh sb="2" eb="3">
      <t>カタ</t>
    </rPh>
    <rPh sb="4" eb="6">
      <t>ケントウ</t>
    </rPh>
    <rPh sb="6" eb="8">
      <t>ダンカイ</t>
    </rPh>
    <rPh sb="11" eb="14">
      <t>ゲンジテン</t>
    </rPh>
    <rPh sb="22" eb="24">
      <t>チャクジツ</t>
    </rPh>
    <rPh sb="25" eb="27">
      <t>ケントウ</t>
    </rPh>
    <rPh sb="28" eb="29">
      <t>スス</t>
    </rPh>
    <phoneticPr fontId="3"/>
  </si>
  <si>
    <t>治療法や病院についてがん情報サービスで情報入手しようと思う人の割合</t>
    <rPh sb="0" eb="3">
      <t>チリョウホウ</t>
    </rPh>
    <rPh sb="4" eb="6">
      <t>ビョウイン</t>
    </rPh>
    <rPh sb="12" eb="14">
      <t>ジョウホウ</t>
    </rPh>
    <rPh sb="19" eb="21">
      <t>ジョウホウ</t>
    </rPh>
    <rPh sb="21" eb="23">
      <t>ニュウシュ</t>
    </rPh>
    <rPh sb="27" eb="28">
      <t>オモ</t>
    </rPh>
    <rPh sb="29" eb="30">
      <t>ヒト</t>
    </rPh>
    <rPh sb="31" eb="33">
      <t>ワリアイ</t>
    </rPh>
    <phoneticPr fontId="3"/>
  </si>
  <si>
    <t>引き続き、国立がん研究センターや関係団体等と連携して、がんに関する正しい情報の提供及び理解の促進に取り組む</t>
    <phoneticPr fontId="3"/>
  </si>
  <si>
    <t>障害等により情報取得や意思疎通に配慮が必要な人や、日本語を母国語としていない人への情報提供を適切に行うことで医療へのアクセスを確保するために、現状及び課題等を把握し、情報提供体制の在り方について検討</t>
    <phoneticPr fontId="3"/>
  </si>
  <si>
    <t>「第４期がん対策推進基本計画ロジックモデル　確定版」：社会連携に基づく緩和ケア等の患者支援</t>
    <phoneticPr fontId="3"/>
  </si>
  <si>
    <t>社会連携に基づく緩和ケア等の患者支援</t>
  </si>
  <si>
    <t>【拠点病院等】都道府県がん診療連携協議会において、セカンドオピニオンを受けられる医療機関や、緩和ケア及び在宅医療等へのアクセスに関する情報提供の在り方について検討</t>
    <rPh sb="1" eb="3">
      <t>キョテン</t>
    </rPh>
    <rPh sb="3" eb="5">
      <t>ビョウイン</t>
    </rPh>
    <rPh sb="5" eb="6">
      <t>ナド</t>
    </rPh>
    <phoneticPr fontId="3"/>
  </si>
  <si>
    <t>あり方の検討段階のため、指標設定無し（着実に検討を進めること）</t>
    <rPh sb="2" eb="3">
      <t>カタ</t>
    </rPh>
    <rPh sb="4" eb="6">
      <t>ケントウ</t>
    </rPh>
    <rPh sb="6" eb="8">
      <t>ダンカイ</t>
    </rPh>
    <rPh sb="12" eb="14">
      <t>シヒョウ</t>
    </rPh>
    <rPh sb="14" eb="16">
      <t>セッテイ</t>
    </rPh>
    <rPh sb="16" eb="17">
      <t>ナ</t>
    </rPh>
    <rPh sb="19" eb="21">
      <t>チャクジツ</t>
    </rPh>
    <rPh sb="22" eb="24">
      <t>ケントウ</t>
    </rPh>
    <rPh sb="25" eb="26">
      <t>スス</t>
    </rPh>
    <phoneticPr fontId="3"/>
  </si>
  <si>
    <t>がん治療前に、セカンドオピニオンに関する話を受けたがん患者の割合</t>
    <phoneticPr fontId="3"/>
  </si>
  <si>
    <t>【拠点病院等】地域包括ケアシステムの仕組みも踏まえつつ、地域の実情に応じて、介護事業所や薬局等の地域の関係機関との連携や、社会的支援や困難事例等への対応に取り組む</t>
    <phoneticPr fontId="3"/>
  </si>
  <si>
    <t>患者と医師間で最期の療養場所に関する話し合いがあった</t>
    <phoneticPr fontId="3"/>
  </si>
  <si>
    <t>地域の関係者間の連携体制を構築することで、地域における課題の解決を促すため、拠点病院等を中心とした施設間の連携・調整を担う者の育成に、引き続き取り組む</t>
    <phoneticPr fontId="3"/>
  </si>
  <si>
    <t>セカンドオピニオンに関する情報提供及び利用状況等の実態把握を行い、関係団体等と連携した適切な情報提供の在り方について検討</t>
    <phoneticPr fontId="3"/>
  </si>
  <si>
    <t>「第４期がん対策推進基本計画ロジックモデル　確定版」：がん患者等の社会的な問題への対策（サバイバーシップ支援）</t>
  </si>
  <si>
    <t>就労支援について（医療機関側）</t>
    <rPh sb="9" eb="11">
      <t>イリョウ</t>
    </rPh>
    <rPh sb="11" eb="13">
      <t>キカン</t>
    </rPh>
    <rPh sb="13" eb="14">
      <t>ガワ</t>
    </rPh>
    <phoneticPr fontId="3"/>
  </si>
  <si>
    <t>現在の両立支援制度の効果及び課題を明らかにし、普及啓発、主治医から産業医への情報提供をはじめとする医療機関等と産業保健との一層効果的な連携等について検討</t>
    <phoneticPr fontId="3"/>
  </si>
  <si>
    <t>指標設定なし（着実に検討を進めること）</t>
    <rPh sb="0" eb="2">
      <t>シヒョウ</t>
    </rPh>
    <rPh sb="2" eb="4">
      <t>セッテイ</t>
    </rPh>
    <phoneticPr fontId="3"/>
  </si>
  <si>
    <t>経済・就労関連
PROの向上</t>
  </si>
  <si>
    <t>がん患者・経験者の両立支援・就労支援に関する相談・支援体制へのアクセスの向上</t>
    <phoneticPr fontId="3"/>
  </si>
  <si>
    <t>再就職支援を推進する観点から、拠点病院等とハローワークとの連携体制の整備に引き続き取り組む</t>
    <phoneticPr fontId="3"/>
  </si>
  <si>
    <t>就労支援について（職場側）</t>
    <rPh sb="9" eb="11">
      <t>ショクバ</t>
    </rPh>
    <rPh sb="11" eb="12">
      <t>ガワ</t>
    </rPh>
    <phoneticPr fontId="3"/>
  </si>
  <si>
    <t>長期療養者就職支援事業を活用した就職者数　*がんについて</t>
    <phoneticPr fontId="3"/>
  </si>
  <si>
    <t>就労支援のさらなる充実に向けて、様々な就労形態におけるがん患者の就労及び離職の実態を把握し、それを踏まえた就労支援の提供体制について検討</t>
    <phoneticPr fontId="3"/>
  </si>
  <si>
    <t>中小企業も含めて、企業における支援体制や、時間単位の年次有給休暇や病気休暇、在宅勤務（テレワーク）等の柔軟な勤務制度や休暇制度の導入等の環境整備を更に推進するため、産業保健総合支援センター等の活用や助成金等による支援、普及啓発について検討</t>
    <phoneticPr fontId="3"/>
  </si>
  <si>
    <t>両立支援コーディネーターの更なる活用に向けて、その活動状況を把握するとともに、地域職域連携の観点からより効果的な配置について検討</t>
    <phoneticPr fontId="3"/>
  </si>
  <si>
    <t>医療従事者を対象とした研修等を引き続き開催するとともに、相談支援及び情報提供の在り方について検討</t>
    <rPh sb="0" eb="2">
      <t>イリョウ</t>
    </rPh>
    <rPh sb="2" eb="5">
      <t>ジュウジシャ</t>
    </rPh>
    <rPh sb="6" eb="8">
      <t>タイショウ</t>
    </rPh>
    <rPh sb="11" eb="13">
      <t>ケンシュウ</t>
    </rPh>
    <rPh sb="13" eb="14">
      <t>トウ</t>
    </rPh>
    <rPh sb="15" eb="16">
      <t>ヒ</t>
    </rPh>
    <rPh sb="17" eb="18">
      <t>ツヅ</t>
    </rPh>
    <rPh sb="19" eb="21">
      <t>カイサイ</t>
    </rPh>
    <rPh sb="28" eb="30">
      <t>ソウダン</t>
    </rPh>
    <rPh sb="30" eb="32">
      <t>シエン</t>
    </rPh>
    <rPh sb="32" eb="33">
      <t>オヨ</t>
    </rPh>
    <rPh sb="34" eb="36">
      <t>ジョウホウ</t>
    </rPh>
    <rPh sb="36" eb="38">
      <t>テイキョウ</t>
    </rPh>
    <rPh sb="39" eb="40">
      <t>ア</t>
    </rPh>
    <rPh sb="41" eb="42">
      <t>カタ</t>
    </rPh>
    <rPh sb="46" eb="48">
      <t>ケントウ</t>
    </rPh>
    <phoneticPr fontId="3"/>
  </si>
  <si>
    <t>アピアランスケア研修（e-learning）修了者数　アピアランスケアe-learning</t>
    <phoneticPr fontId="3"/>
  </si>
  <si>
    <t>身体的・精神心理的な苦痛により日常生活に支障を来しているがん患者の割合</t>
    <phoneticPr fontId="3"/>
  </si>
  <si>
    <t>アピアランスケア研修（e-learning）修了者数　アピアランスケア応用編</t>
    <phoneticPr fontId="3"/>
  </si>
  <si>
    <t>がん診断後の自殺対策について</t>
    <rPh sb="2" eb="5">
      <t>シンダンゴ</t>
    </rPh>
    <rPh sb="6" eb="10">
      <t>ジサツタイサク</t>
    </rPh>
    <phoneticPr fontId="3"/>
  </si>
  <si>
    <t>気持ちのつらさに対する支援の利用</t>
    <rPh sb="0" eb="2">
      <t>キモ</t>
    </rPh>
    <rPh sb="8" eb="9">
      <t>タイ</t>
    </rPh>
    <rPh sb="11" eb="13">
      <t>シエン</t>
    </rPh>
    <rPh sb="14" eb="16">
      <t>リヨウ</t>
    </rPh>
    <phoneticPr fontId="3"/>
  </si>
  <si>
    <t>がん患者の自殺数</t>
    <phoneticPr fontId="3"/>
  </si>
  <si>
    <t>身体的なつらさに対する支援の利用</t>
    <rPh sb="0" eb="3">
      <t>シンタイテキ</t>
    </rPh>
    <rPh sb="8" eb="9">
      <t>タイ</t>
    </rPh>
    <rPh sb="11" eb="13">
      <t>シエン</t>
    </rPh>
    <rPh sb="14" eb="16">
      <t>リヨウ</t>
    </rPh>
    <phoneticPr fontId="3"/>
  </si>
  <si>
    <t>特定疾患治療管理料　がん患者指導管理料ロ
算定数（算定回数）</t>
    <rPh sb="25" eb="27">
      <t>サンテイ</t>
    </rPh>
    <rPh sb="27" eb="29">
      <t>カイスウ</t>
    </rPh>
    <phoneticPr fontId="3"/>
  </si>
  <si>
    <t>特定疾患治療管理料　がん患者指導管理料ロ
算定数（患者数）</t>
    <rPh sb="25" eb="28">
      <t>カンジャスウ</t>
    </rPh>
    <phoneticPr fontId="3"/>
  </si>
  <si>
    <t>がん診断後の自殺対策を推進するため、がん患者の自殺リスクやその背景等について実態把握を行い、必要な対応について検討</t>
    <rPh sb="2" eb="4">
      <t>シンダン</t>
    </rPh>
    <rPh sb="4" eb="5">
      <t>ゴ</t>
    </rPh>
    <rPh sb="6" eb="8">
      <t>ジサツ</t>
    </rPh>
    <rPh sb="8" eb="10">
      <t>タイサク</t>
    </rPh>
    <rPh sb="11" eb="13">
      <t>スイシン</t>
    </rPh>
    <rPh sb="20" eb="22">
      <t>カンジャ</t>
    </rPh>
    <rPh sb="23" eb="25">
      <t>ジサツ</t>
    </rPh>
    <rPh sb="31" eb="33">
      <t>ハイケイ</t>
    </rPh>
    <rPh sb="33" eb="34">
      <t>トウ</t>
    </rPh>
    <rPh sb="38" eb="40">
      <t>ジッタイ</t>
    </rPh>
    <rPh sb="40" eb="42">
      <t>ハアク</t>
    </rPh>
    <rPh sb="43" eb="44">
      <t>オコナ</t>
    </rPh>
    <rPh sb="46" eb="48">
      <t>ヒツヨウ</t>
    </rPh>
    <rPh sb="49" eb="51">
      <t>タイオウ</t>
    </rPh>
    <rPh sb="55" eb="57">
      <t>ケントウ</t>
    </rPh>
    <phoneticPr fontId="3"/>
  </si>
  <si>
    <t>実態把握の段階のため、指標設定無し（着実に検討を進めること）</t>
    <rPh sb="0" eb="2">
      <t>ジッタイ</t>
    </rPh>
    <rPh sb="2" eb="4">
      <t>ハアク</t>
    </rPh>
    <rPh sb="5" eb="7">
      <t>ダンカイ</t>
    </rPh>
    <rPh sb="11" eb="13">
      <t>シヒョウ</t>
    </rPh>
    <rPh sb="13" eb="15">
      <t>セッテイ</t>
    </rPh>
    <rPh sb="15" eb="16">
      <t>ナ</t>
    </rPh>
    <phoneticPr fontId="3"/>
  </si>
  <si>
    <t>その他の社会的な問題について　</t>
    <rPh sb="2" eb="3">
      <t>タ</t>
    </rPh>
    <phoneticPr fontId="3"/>
  </si>
  <si>
    <t>患者・経験者・家族等の経済的な課題等を明らかにし、関係機関や関係学会等と協力して、利用可能な施策の周知や課題解決に向けた施策について検討</t>
    <rPh sb="0" eb="2">
      <t>カンジャ</t>
    </rPh>
    <rPh sb="3" eb="6">
      <t>ケイケンシャ</t>
    </rPh>
    <rPh sb="7" eb="10">
      <t>カゾクナド</t>
    </rPh>
    <rPh sb="11" eb="14">
      <t>ケイザイテキ</t>
    </rPh>
    <rPh sb="15" eb="17">
      <t>カダイ</t>
    </rPh>
    <rPh sb="17" eb="18">
      <t>トウ</t>
    </rPh>
    <rPh sb="19" eb="20">
      <t>アキ</t>
    </rPh>
    <rPh sb="25" eb="27">
      <t>カンケイ</t>
    </rPh>
    <rPh sb="27" eb="29">
      <t>キカン</t>
    </rPh>
    <rPh sb="30" eb="32">
      <t>カンケイ</t>
    </rPh>
    <rPh sb="32" eb="34">
      <t>ガッカイ</t>
    </rPh>
    <rPh sb="34" eb="35">
      <t>トウ</t>
    </rPh>
    <rPh sb="36" eb="38">
      <t>キョウリョク</t>
    </rPh>
    <rPh sb="41" eb="43">
      <t>リヨウ</t>
    </rPh>
    <rPh sb="43" eb="45">
      <t>カノウ</t>
    </rPh>
    <rPh sb="46" eb="48">
      <t>シサク</t>
    </rPh>
    <rPh sb="49" eb="51">
      <t>シュウチ</t>
    </rPh>
    <rPh sb="52" eb="54">
      <t>カダイ</t>
    </rPh>
    <rPh sb="54" eb="56">
      <t>カイケツ</t>
    </rPh>
    <rPh sb="57" eb="58">
      <t>ム</t>
    </rPh>
    <rPh sb="60" eb="62">
      <t>シサク</t>
    </rPh>
    <rPh sb="66" eb="68">
      <t>ケントウ</t>
    </rPh>
    <phoneticPr fontId="3"/>
  </si>
  <si>
    <t>がんと診断されてから周囲に不必要な気を遣われている割合</t>
    <phoneticPr fontId="3"/>
  </si>
  <si>
    <t>がんによる社会からの孤立の解消</t>
    <rPh sb="5" eb="7">
      <t>シャカイ</t>
    </rPh>
    <rPh sb="10" eb="12">
      <t>コリツ</t>
    </rPh>
    <rPh sb="13" eb="15">
      <t>カイショウ</t>
    </rPh>
    <phoneticPr fontId="3"/>
  </si>
  <si>
    <t>（家族以外の）周囲の人からがんに対する偏見を感じる割合</t>
    <phoneticPr fontId="3"/>
  </si>
  <si>
    <t>「第４期がん対策推進基本計画ロジックモデル　確定版」：ライフステージに応じた療養環境への支援</t>
  </si>
  <si>
    <t>医療従事者と教育関係者との連携に努めるとともに、療養中に教育を必要とする患者が適切な教育を受けることのできる環境の整備、就学・復学支援等の体制整備を行う。また、ＩＣＴを活用した遠隔教育について、課題等を明らかにするため、実態把握を行う</t>
    <phoneticPr fontId="3"/>
  </si>
  <si>
    <t>家族への支援・サービス・場所の充実</t>
    <rPh sb="0" eb="2">
      <t>カゾク</t>
    </rPh>
    <rPh sb="4" eb="6">
      <t>シエン</t>
    </rPh>
    <rPh sb="12" eb="14">
      <t>バショ</t>
    </rPh>
    <rPh sb="15" eb="17">
      <t>ジュウジツ</t>
    </rPh>
    <phoneticPr fontId="3"/>
  </si>
  <si>
    <t>成人診療科と連携した切れ目ない支援体制が、地域の実情に応じて構築できるよう、患者の健康管理の方法、地域における療養の在り方、再発・二次がん・併存疾患のフォローアップ体制等の医療・支援の在り方について検討</t>
    <phoneticPr fontId="3"/>
  </si>
  <si>
    <t>小児・ＡＹＡ世代のがん経験者の就労における課題の克服に向けて、ハローワークや地域若者サポートステーション等を含む就労支援に関係する機関や患者団体と連携した取組を引き続き推進</t>
    <phoneticPr fontId="3"/>
  </si>
  <si>
    <t>小児・ＡＹＡ世代のがん患者の療養環境の課題等について実態把握を行い、診断時からの緩和ケア提供体制や在宅療養環境等の体制整備について、関係省庁と連携して検討</t>
    <rPh sb="0" eb="2">
      <t>ショウニ</t>
    </rPh>
    <rPh sb="6" eb="8">
      <t>セダイ</t>
    </rPh>
    <rPh sb="11" eb="13">
      <t>カンジャ</t>
    </rPh>
    <rPh sb="14" eb="16">
      <t>リョウヨウ</t>
    </rPh>
    <rPh sb="16" eb="18">
      <t>カンキョウ</t>
    </rPh>
    <rPh sb="19" eb="21">
      <t>カダイ</t>
    </rPh>
    <rPh sb="21" eb="22">
      <t>トウ</t>
    </rPh>
    <rPh sb="26" eb="28">
      <t>ジッタイ</t>
    </rPh>
    <rPh sb="28" eb="30">
      <t>ハアク</t>
    </rPh>
    <rPh sb="31" eb="32">
      <t>オコナ</t>
    </rPh>
    <rPh sb="34" eb="36">
      <t>シンダン</t>
    </rPh>
    <rPh sb="36" eb="37">
      <t>ジ</t>
    </rPh>
    <rPh sb="40" eb="42">
      <t>カンワ</t>
    </rPh>
    <rPh sb="44" eb="46">
      <t>テイキョウ</t>
    </rPh>
    <rPh sb="46" eb="48">
      <t>タイセイ</t>
    </rPh>
    <rPh sb="49" eb="51">
      <t>ザイタク</t>
    </rPh>
    <rPh sb="51" eb="53">
      <t>リョウヨウ</t>
    </rPh>
    <rPh sb="53" eb="55">
      <t>カンキョウ</t>
    </rPh>
    <rPh sb="55" eb="56">
      <t>トウ</t>
    </rPh>
    <rPh sb="57" eb="59">
      <t>タイセイ</t>
    </rPh>
    <rPh sb="59" eb="61">
      <t>セイビ</t>
    </rPh>
    <rPh sb="66" eb="68">
      <t>カンケイ</t>
    </rPh>
    <rPh sb="68" eb="70">
      <t>ショウチョウ</t>
    </rPh>
    <rPh sb="71" eb="73">
      <t>レンケイ</t>
    </rPh>
    <rPh sb="75" eb="77">
      <t>ケントウ</t>
    </rPh>
    <phoneticPr fontId="3"/>
  </si>
  <si>
    <t>あり方の検討の段階のため、指標設定無し（着実に検討を進めること）</t>
    <rPh sb="2" eb="3">
      <t>カタ</t>
    </rPh>
    <rPh sb="4" eb="6">
      <t>ケントウ</t>
    </rPh>
    <rPh sb="7" eb="9">
      <t>ダンカイ</t>
    </rPh>
    <rPh sb="13" eb="15">
      <t>シヒョウ</t>
    </rPh>
    <rPh sb="15" eb="17">
      <t>セッテイ</t>
    </rPh>
    <rPh sb="17" eb="18">
      <t>ナ</t>
    </rPh>
    <phoneticPr fontId="3"/>
  </si>
  <si>
    <t>*1. 成人拠点におけるAYA世代のがん患者に係る相談件数も算出することを検討中（令和４年度では現況報告書に対応項目無し）</t>
    <rPh sb="4" eb="6">
      <t>セイジン</t>
    </rPh>
    <rPh sb="6" eb="8">
      <t>キョテン</t>
    </rPh>
    <rPh sb="15" eb="17">
      <t>セダイ</t>
    </rPh>
    <rPh sb="20" eb="22">
      <t>カンジャ</t>
    </rPh>
    <rPh sb="23" eb="24">
      <t>カカワ</t>
    </rPh>
    <rPh sb="25" eb="27">
      <t>ソウダン</t>
    </rPh>
    <rPh sb="27" eb="29">
      <t>ケンスウ</t>
    </rPh>
    <rPh sb="30" eb="32">
      <t>サンシュツ</t>
    </rPh>
    <rPh sb="37" eb="40">
      <t>ケントウチュウ</t>
    </rPh>
    <rPh sb="41" eb="43">
      <t>レイワ</t>
    </rPh>
    <rPh sb="44" eb="46">
      <t>ネンド</t>
    </rPh>
    <rPh sb="54" eb="56">
      <t>タイオウ</t>
    </rPh>
    <rPh sb="56" eb="58">
      <t>コウモク</t>
    </rPh>
    <rPh sb="58" eb="59">
      <t>ナ</t>
    </rPh>
    <phoneticPr fontId="3"/>
  </si>
  <si>
    <t>*2. 小児がん拠点病院と、小児がん連携病院の類型１を分母とする想定</t>
    <rPh sb="4" eb="6">
      <t>ショウニ</t>
    </rPh>
    <rPh sb="8" eb="10">
      <t>キョテン</t>
    </rPh>
    <rPh sb="10" eb="12">
      <t>ビョウイン</t>
    </rPh>
    <rPh sb="14" eb="16">
      <t>ショウニ</t>
    </rPh>
    <rPh sb="18" eb="20">
      <t>レンケイ</t>
    </rPh>
    <rPh sb="20" eb="22">
      <t>ビョウイン</t>
    </rPh>
    <rPh sb="23" eb="25">
      <t>ルイケイ</t>
    </rPh>
    <rPh sb="27" eb="29">
      <t>ブンボ</t>
    </rPh>
    <rPh sb="32" eb="34">
      <t>ソウテイ</t>
    </rPh>
    <phoneticPr fontId="3"/>
  </si>
  <si>
    <t>高齢者について</t>
    <rPh sb="0" eb="3">
      <t>コウレイシャ</t>
    </rPh>
    <phoneticPr fontId="3"/>
  </si>
  <si>
    <r>
      <t>介護支援等連携指導料の算定数</t>
    </r>
    <r>
      <rPr>
        <sz val="11"/>
        <color theme="1"/>
        <rFont val="Yu Gothic UI Semibold"/>
        <family val="3"/>
        <charset val="128"/>
      </rPr>
      <t>（がん患者に限定）（算定回数）</t>
    </r>
    <rPh sb="0" eb="2">
      <t>カイゴ</t>
    </rPh>
    <rPh sb="2" eb="4">
      <t>シエン</t>
    </rPh>
    <rPh sb="4" eb="5">
      <t>トウ</t>
    </rPh>
    <rPh sb="5" eb="7">
      <t>レンケイ</t>
    </rPh>
    <rPh sb="7" eb="10">
      <t>シドウリョウ</t>
    </rPh>
    <rPh sb="11" eb="13">
      <t>サンテイ</t>
    </rPh>
    <rPh sb="13" eb="14">
      <t>スウ</t>
    </rPh>
    <rPh sb="17" eb="19">
      <t>カンジャ</t>
    </rPh>
    <rPh sb="20" eb="22">
      <t>ゲンテイ</t>
    </rPh>
    <rPh sb="24" eb="26">
      <t>サンテイ</t>
    </rPh>
    <rPh sb="26" eb="28">
      <t>カイスウ</t>
    </rPh>
    <phoneticPr fontId="3"/>
  </si>
  <si>
    <t>死亡場所で受けた医療に対する全般的満足度（＞在宅かつ高齢者）向上</t>
    <rPh sb="0" eb="2">
      <t>シボウ</t>
    </rPh>
    <rPh sb="2" eb="4">
      <t>バショ</t>
    </rPh>
    <rPh sb="5" eb="6">
      <t>ウ</t>
    </rPh>
    <rPh sb="8" eb="10">
      <t>イリョウ</t>
    </rPh>
    <rPh sb="11" eb="12">
      <t>タイ</t>
    </rPh>
    <rPh sb="14" eb="16">
      <t>ゼンパン</t>
    </rPh>
    <rPh sb="16" eb="17">
      <t>テキ</t>
    </rPh>
    <rPh sb="17" eb="20">
      <t>マンゾクド</t>
    </rPh>
    <rPh sb="22" eb="24">
      <t>ザイタク</t>
    </rPh>
    <rPh sb="26" eb="29">
      <t>コウレイシャ</t>
    </rPh>
    <rPh sb="30" eb="32">
      <t>コウジョウ</t>
    </rPh>
    <phoneticPr fontId="3"/>
  </si>
  <si>
    <r>
      <t>介護支援等連携指導料の算定数</t>
    </r>
    <r>
      <rPr>
        <sz val="11"/>
        <color theme="1"/>
        <rFont val="Yu Gothic UI Semibold"/>
        <family val="3"/>
        <charset val="128"/>
      </rPr>
      <t>（がん患者に限定）（患者数）</t>
    </r>
    <rPh sb="0" eb="2">
      <t>カイゴ</t>
    </rPh>
    <rPh sb="2" eb="4">
      <t>シエン</t>
    </rPh>
    <rPh sb="4" eb="5">
      <t>トウ</t>
    </rPh>
    <rPh sb="5" eb="7">
      <t>レンケイ</t>
    </rPh>
    <rPh sb="7" eb="10">
      <t>シドウリョウ</t>
    </rPh>
    <rPh sb="11" eb="13">
      <t>サンテイ</t>
    </rPh>
    <rPh sb="13" eb="14">
      <t>スウ</t>
    </rPh>
    <rPh sb="17" eb="19">
      <t>カンジャ</t>
    </rPh>
    <rPh sb="20" eb="22">
      <t>ゲンテイ</t>
    </rPh>
    <rPh sb="24" eb="27">
      <t>カンジャスウ</t>
    </rPh>
    <phoneticPr fontId="3"/>
  </si>
  <si>
    <r>
      <t>退院時共同指導料１の算定数</t>
    </r>
    <r>
      <rPr>
        <b/>
        <sz val="11"/>
        <color theme="1"/>
        <rFont val="Yu Gothic UI Semibold"/>
        <family val="3"/>
        <charset val="128"/>
      </rPr>
      <t>（がん患者に限定）（算定回数）</t>
    </r>
    <rPh sb="0" eb="3">
      <t>タイインジ</t>
    </rPh>
    <rPh sb="3" eb="5">
      <t>キョウドウ</t>
    </rPh>
    <rPh sb="5" eb="8">
      <t>シドウリョウ</t>
    </rPh>
    <rPh sb="10" eb="12">
      <t>サンテイ</t>
    </rPh>
    <rPh sb="12" eb="13">
      <t>スウ</t>
    </rPh>
    <rPh sb="23" eb="25">
      <t>サンテイ</t>
    </rPh>
    <rPh sb="25" eb="27">
      <t>カイスウ</t>
    </rPh>
    <phoneticPr fontId="3"/>
  </si>
  <si>
    <r>
      <t>*3. サブグループ解析は、遺族調査の結果を、</t>
    </r>
    <r>
      <rPr>
        <sz val="11"/>
        <color theme="1"/>
        <rFont val="Yu Gothic UI Semibold"/>
        <family val="3"/>
        <charset val="128"/>
      </rPr>
      <t>75歳以上に限定して解析することを想定</t>
    </r>
    <rPh sb="10" eb="12">
      <t>カイセキ</t>
    </rPh>
    <rPh sb="14" eb="16">
      <t>イゾク</t>
    </rPh>
    <rPh sb="16" eb="18">
      <t>チョウサ</t>
    </rPh>
    <rPh sb="19" eb="21">
      <t>ケッカ</t>
    </rPh>
    <rPh sb="25" eb="26">
      <t>サイ</t>
    </rPh>
    <rPh sb="26" eb="28">
      <t>イジョウ</t>
    </rPh>
    <rPh sb="29" eb="31">
      <t>ゲンテイ</t>
    </rPh>
    <rPh sb="33" eb="35">
      <t>カイセキ</t>
    </rPh>
    <rPh sb="40" eb="42">
      <t>ソウテイ</t>
    </rPh>
    <phoneticPr fontId="3"/>
  </si>
  <si>
    <r>
      <t>退院時共同指導料１の算定数</t>
    </r>
    <r>
      <rPr>
        <b/>
        <sz val="11"/>
        <color theme="1"/>
        <rFont val="Yu Gothic UI Semibold"/>
        <family val="3"/>
        <charset val="128"/>
      </rPr>
      <t>（がん患者に限定）（患者数）</t>
    </r>
    <rPh sb="0" eb="3">
      <t>タイインジ</t>
    </rPh>
    <rPh sb="3" eb="5">
      <t>キョウドウ</t>
    </rPh>
    <rPh sb="5" eb="8">
      <t>シドウリョウ</t>
    </rPh>
    <rPh sb="10" eb="12">
      <t>サンテイ</t>
    </rPh>
    <rPh sb="12" eb="13">
      <t>スウ</t>
    </rPh>
    <rPh sb="23" eb="26">
      <t>カンジャスウ</t>
    </rPh>
    <phoneticPr fontId="3"/>
  </si>
  <si>
    <t>高齢のがん患者が抱える課題について実態把握を行い、長期療養の中で生じる有害事象などに対応できるよう、患者の健康管理の方法、地域における療養の在り方、再発・二次がん・併存疾患のフォローアップ体制等について検討</t>
    <phoneticPr fontId="3"/>
  </si>
  <si>
    <t>あり方・施策の検討段階のため、指標無し（着実に検討を進めること）</t>
    <rPh sb="2" eb="3">
      <t>カタ</t>
    </rPh>
    <rPh sb="4" eb="6">
      <t>シサク</t>
    </rPh>
    <rPh sb="7" eb="9">
      <t>ケントウ</t>
    </rPh>
    <rPh sb="9" eb="11">
      <t>ダンカイ</t>
    </rPh>
    <rPh sb="15" eb="17">
      <t>シヒョウ</t>
    </rPh>
    <rPh sb="17" eb="18">
      <t>ナ</t>
    </rPh>
    <rPh sb="20" eb="22">
      <t>チャクジツ</t>
    </rPh>
    <rPh sb="23" eb="25">
      <t>ケントウ</t>
    </rPh>
    <rPh sb="26" eb="27">
      <t>スス</t>
    </rPh>
    <phoneticPr fontId="3"/>
  </si>
  <si>
    <t>高齢のがん患者の、人生の最終段階における療養場所等の選択に関する意思決定を支援するための方策について検討</t>
    <phoneticPr fontId="3"/>
  </si>
  <si>
    <t>「第４期がん対策推進基本計画ロジックモデル　確定版」</t>
    <phoneticPr fontId="3"/>
  </si>
  <si>
    <t>「がん研究10か年戦略」の中間評価報告書や本基本計画を踏まえ、がん研究の更なる充実に向け、戦略の見直しを行う。また、関係省庁が協力し、多様な分野を融合させた先端的な研究を推進することにより、治療法の多様化に向けた取組をより一層推進する</t>
    <phoneticPr fontId="3"/>
  </si>
  <si>
    <t>戦略を検討するものであるので指標設定無し　※次期「がん研究10か年戦略」を令和５年度中に策定</t>
    <rPh sb="0" eb="2">
      <t>センリャク</t>
    </rPh>
    <rPh sb="3" eb="5">
      <t>ケントウ</t>
    </rPh>
    <rPh sb="22" eb="24">
      <t>ジキ</t>
    </rPh>
    <rPh sb="37" eb="39">
      <t>レイワ</t>
    </rPh>
    <rPh sb="40" eb="42">
      <t>ネンド</t>
    </rPh>
    <rPh sb="42" eb="43">
      <t>チュウ</t>
    </rPh>
    <rPh sb="44" eb="46">
      <t>サクテイ</t>
    </rPh>
    <phoneticPr fontId="3"/>
  </si>
  <si>
    <t>410201</t>
    <phoneticPr fontId="3"/>
  </si>
  <si>
    <t>420101</t>
    <phoneticPr fontId="3"/>
  </si>
  <si>
    <t>関係学会・団体等と連携しつつ、 がん医療の現場で顕在化している課題に対応する人材、がん予防の推進を行う人材、新たな治療法を開発できる人材等の専門的な人材の育成を推進する。また、専門的な人材の育成の在り方を検討するにあたっては、高齢化や人口減少等の背景を踏まえ、人材の効率的な活用等の観点を含め検討する</t>
    <phoneticPr fontId="3"/>
  </si>
  <si>
    <t>420201</t>
    <phoneticPr fontId="3"/>
  </si>
  <si>
    <t>第４期がんプロで支援されたがん専門医療人材の人数</t>
    <phoneticPr fontId="3"/>
  </si>
  <si>
    <t>410101</t>
    <phoneticPr fontId="3"/>
  </si>
  <si>
    <t>【AMED】基礎的な研究から実用化に向けた研究までを一体的に推進するため、有望な基礎研究の成果の厳選及び医薬品・医療機器の開発と企業導出を速やかに行うための取組を引き続き推進</t>
    <rPh sb="6" eb="9">
      <t>キソテキ</t>
    </rPh>
    <rPh sb="10" eb="12">
      <t>ケンキュウ</t>
    </rPh>
    <rPh sb="14" eb="17">
      <t>ジツヨウカ</t>
    </rPh>
    <rPh sb="18" eb="19">
      <t>ム</t>
    </rPh>
    <rPh sb="21" eb="23">
      <t>ケンキュウ</t>
    </rPh>
    <rPh sb="26" eb="29">
      <t>イッタイテキ</t>
    </rPh>
    <rPh sb="30" eb="32">
      <t>スイシン</t>
    </rPh>
    <rPh sb="37" eb="39">
      <t>ユウボウ</t>
    </rPh>
    <rPh sb="40" eb="42">
      <t>キソ</t>
    </rPh>
    <rPh sb="42" eb="44">
      <t>ケンキュウ</t>
    </rPh>
    <rPh sb="45" eb="47">
      <t>セイカ</t>
    </rPh>
    <rPh sb="48" eb="50">
      <t>ゲンセン</t>
    </rPh>
    <rPh sb="50" eb="51">
      <t>オヨ</t>
    </rPh>
    <rPh sb="52" eb="55">
      <t>イヤクヒン</t>
    </rPh>
    <rPh sb="56" eb="58">
      <t>イリョウ</t>
    </rPh>
    <rPh sb="58" eb="60">
      <t>キキ</t>
    </rPh>
    <rPh sb="61" eb="63">
      <t>カイハツ</t>
    </rPh>
    <rPh sb="64" eb="66">
      <t>キギョウ</t>
    </rPh>
    <rPh sb="66" eb="68">
      <t>ドウシュツ</t>
    </rPh>
    <rPh sb="69" eb="70">
      <t>スミ</t>
    </rPh>
    <rPh sb="73" eb="74">
      <t>オコナ</t>
    </rPh>
    <rPh sb="78" eb="80">
      <t>トリクミ</t>
    </rPh>
    <rPh sb="81" eb="82">
      <t>ヒ</t>
    </rPh>
    <rPh sb="83" eb="84">
      <t>ツヅ</t>
    </rPh>
    <rPh sb="85" eb="87">
      <t>スイシン</t>
    </rPh>
    <phoneticPr fontId="3"/>
  </si>
  <si>
    <t>基礎的研究成果として日常診療への導入を目指して推進される医療技術数の増加</t>
    <rPh sb="0" eb="3">
      <t>キソテキ</t>
    </rPh>
    <rPh sb="3" eb="5">
      <t>ケンキュウ</t>
    </rPh>
    <rPh sb="5" eb="7">
      <t>セイカ</t>
    </rPh>
    <rPh sb="10" eb="12">
      <t>ニチジョウ</t>
    </rPh>
    <rPh sb="12" eb="14">
      <t>シンリョウ</t>
    </rPh>
    <rPh sb="16" eb="18">
      <t>ドウニュウ</t>
    </rPh>
    <rPh sb="19" eb="21">
      <t>メザ</t>
    </rPh>
    <rPh sb="23" eb="25">
      <t>スイシン</t>
    </rPh>
    <rPh sb="28" eb="30">
      <t>イリョウ</t>
    </rPh>
    <rPh sb="30" eb="32">
      <t>ギジュツ</t>
    </rPh>
    <rPh sb="32" eb="33">
      <t>スウ</t>
    </rPh>
    <rPh sb="34" eb="36">
      <t>ゾウカ</t>
    </rPh>
    <phoneticPr fontId="3"/>
  </si>
  <si>
    <t>専門的人材の適正配置</t>
    <rPh sb="0" eb="3">
      <t>センモンテキ</t>
    </rPh>
    <rPh sb="3" eb="5">
      <t>ジンザイ</t>
    </rPh>
    <rPh sb="6" eb="8">
      <t>テキセイ</t>
    </rPh>
    <rPh sb="8" eb="10">
      <t>ハイチ</t>
    </rPh>
    <phoneticPr fontId="3"/>
  </si>
  <si>
    <t>今後、検討（人材の配置にについて、どのように評価を行うことが適切か、検討を行う。）</t>
    <rPh sb="0" eb="2">
      <t>コンゴ</t>
    </rPh>
    <rPh sb="3" eb="5">
      <t>ケントウ</t>
    </rPh>
    <rPh sb="6" eb="8">
      <t>ジンザイ</t>
    </rPh>
    <rPh sb="9" eb="11">
      <t>ハイチ</t>
    </rPh>
    <rPh sb="22" eb="24">
      <t>ヒョウカ</t>
    </rPh>
    <rPh sb="25" eb="26">
      <t>オコナ</t>
    </rPh>
    <rPh sb="30" eb="32">
      <t>テキセツ</t>
    </rPh>
    <rPh sb="34" eb="36">
      <t>ケントウ</t>
    </rPh>
    <rPh sb="37" eb="38">
      <t>オコナ</t>
    </rPh>
    <phoneticPr fontId="3"/>
  </si>
  <si>
    <t>「全ゲノム解析等実行計画2022」を着実に進め、ゲノム情報等により、患者等に不利益が生じないよう留意しつつ、新たな予防・早期発見法等の開発を含めた患者還元や、がんや難病に係る研究・創薬への利活用等を推進</t>
    <phoneticPr fontId="3"/>
  </si>
  <si>
    <t>本基本計画における各分野の政策課題の解決に資する研究を推進</t>
    <phoneticPr fontId="3"/>
  </si>
  <si>
    <t>格差の解消に向け、まずは各分野の取組の地域間、医療機関間の差を測定するための指標やその評価方法に係る研究を推進</t>
    <phoneticPr fontId="3"/>
  </si>
  <si>
    <t>指標設定無し（着実に研究を推進すること）</t>
    <rPh sb="0" eb="2">
      <t>シヒョウ</t>
    </rPh>
    <rPh sb="2" eb="4">
      <t>セッテイ</t>
    </rPh>
    <rPh sb="4" eb="5">
      <t>ナ</t>
    </rPh>
    <rPh sb="7" eb="9">
      <t>チャクジツ</t>
    </rPh>
    <rPh sb="10" eb="12">
      <t>ケンキュウ</t>
    </rPh>
    <rPh sb="13" eb="15">
      <t>スイシン</t>
    </rPh>
    <phoneticPr fontId="3"/>
  </si>
  <si>
    <t>430101</t>
    <phoneticPr fontId="3"/>
  </si>
  <si>
    <t>引き続き、  学習指導要領に基づく、児童生徒の発達段階に応じたがん教育を推進する。その際、生活習慣が原因とならないがんもあることなど、がんに対する正しい知識が身に付くよう、医療従事者やがん患者等の外部講師の積極的な活用について周知を行うとともに、ＩＣＴの活用を推進するなど、各地域の実情に応じたがん教育の取組の充実とその成果の普及を図る</t>
    <phoneticPr fontId="3"/>
  </si>
  <si>
    <t>外部講師を活用してがん教育を実施した学校の割合</t>
    <phoneticPr fontId="3"/>
  </si>
  <si>
    <t>国民ががん予防や早期発見の重要性を認識し、がんを正しく理解し向き合う</t>
    <rPh sb="0" eb="2">
      <t>コクミン</t>
    </rPh>
    <rPh sb="5" eb="7">
      <t>ヨボウ</t>
    </rPh>
    <rPh sb="8" eb="10">
      <t>ソウキ</t>
    </rPh>
    <rPh sb="10" eb="12">
      <t>ハッケン</t>
    </rPh>
    <rPh sb="13" eb="16">
      <t>ジュウヨウセイ</t>
    </rPh>
    <rPh sb="17" eb="19">
      <t>ニンシキ</t>
    </rPh>
    <rPh sb="24" eb="25">
      <t>タダ</t>
    </rPh>
    <rPh sb="27" eb="29">
      <t>リカイ</t>
    </rPh>
    <rPh sb="30" eb="31">
      <t>ム</t>
    </rPh>
    <rPh sb="32" eb="33">
      <t>ア</t>
    </rPh>
    <phoneticPr fontId="3"/>
  </si>
  <si>
    <t>引き続き、質の高い情報収集に資する精度管理に取り組む</t>
    <rPh sb="0" eb="1">
      <t>ヒ</t>
    </rPh>
    <rPh sb="2" eb="3">
      <t>ツヅ</t>
    </rPh>
    <rPh sb="5" eb="6">
      <t>シツ</t>
    </rPh>
    <rPh sb="7" eb="8">
      <t>タカ</t>
    </rPh>
    <rPh sb="9" eb="11">
      <t>ジョウホウ</t>
    </rPh>
    <rPh sb="11" eb="13">
      <t>シュウシュウ</t>
    </rPh>
    <rPh sb="14" eb="15">
      <t>シ</t>
    </rPh>
    <rPh sb="17" eb="19">
      <t>セイド</t>
    </rPh>
    <rPh sb="19" eb="21">
      <t>カンリ</t>
    </rPh>
    <rPh sb="22" eb="23">
      <t>ト</t>
    </rPh>
    <rPh sb="24" eb="25">
      <t>ク</t>
    </rPh>
    <phoneticPr fontId="3"/>
  </si>
  <si>
    <t>440201</t>
    <phoneticPr fontId="3"/>
  </si>
  <si>
    <t>全国がん登録/院内がん登録の利用の推進</t>
    <phoneticPr fontId="3"/>
  </si>
  <si>
    <t>都道府県及び市町村において、教育委員会及び衛生主管部局が連携して会議体を設置し、地域のがん医療を担う医師や患者等の関係団体とも協力しながら、また、学校医やがん医療に携わる医師、がん患者・経験者等の外部講師を活用しながら、がん教育が実施されるよう、必要な支援を行う</t>
    <phoneticPr fontId="3"/>
  </si>
  <si>
    <t>430202</t>
    <phoneticPr fontId="3"/>
  </si>
  <si>
    <t>【国及び地方公共団体、拠点病院等を中心とした医療機関】患者やその家族等の関係団体等の協力を得ながら、国民に対する、生活習慣や遺伝子等のがんの発生に関する基本的な情報も含めたがんに関する正しい知識の普及啓発に引き続き取り組む。その際には、啓発資材のデジタル化や対象者に応じた周知方法の工夫等により、より効果的な手法を用いる</t>
    <phoneticPr fontId="3"/>
  </si>
  <si>
    <t>がん登録情報の利活用の推進について、現行制度における課題を整理し、がん登録推進法等の規定の整備を含め、見直しに向けて検討する。利活用の推進にあたっては、保健・医療分野のデジタル化に関する他の取組とも連携し、より有用な分析が可能となる方策を検討</t>
    <phoneticPr fontId="3"/>
  </si>
  <si>
    <t>指標設定無し（着実に検討を進めること）</t>
    <rPh sb="0" eb="2">
      <t>シヒョウ</t>
    </rPh>
    <rPh sb="2" eb="4">
      <t>セッテイ</t>
    </rPh>
    <rPh sb="4" eb="5">
      <t>ナ</t>
    </rPh>
    <phoneticPr fontId="3"/>
  </si>
  <si>
    <t>【事業主や医療保険者】がん対策推進企業アクション等の国や地方公共団体の事業を活用することも含め、雇用者や被保険者・被扶養者が、生涯のうちに約２人に１人ががんに罹患すると推計されていることや、がん検診やがんの治療と仕事の両立といったがんに関する正しい知識を得ることができるよう努める</t>
    <phoneticPr fontId="3"/>
  </si>
  <si>
    <t>「がん予防」、「がん医療」、「がんとの共生」の各分野において、ＰＨＲの推進、現況報告書書のオンライン化、レセプトやがん登録情報等を活用したがん対策の評価、オンラインを活用した相談支援や効果的な情報提供等、ＩＣＴやＡＩを含むデジタル技術の活用による医療のデータ化とその利活用の推進について検討</t>
  </si>
  <si>
    <t>個別施策を検討する段階のため、指標設定無し（着実に検討を進めること）</t>
    <rPh sb="0" eb="2">
      <t>コベツ</t>
    </rPh>
    <rPh sb="2" eb="4">
      <t>シサク</t>
    </rPh>
    <rPh sb="5" eb="7">
      <t>ケントウ</t>
    </rPh>
    <rPh sb="9" eb="11">
      <t>ダンカイ</t>
    </rPh>
    <rPh sb="22" eb="24">
      <t>チャクジツ</t>
    </rPh>
    <rPh sb="25" eb="27">
      <t>ケントウ</t>
    </rPh>
    <rPh sb="28" eb="29">
      <t>スス</t>
    </rPh>
    <phoneticPr fontId="3"/>
  </si>
  <si>
    <t>460201</t>
    <phoneticPr fontId="3"/>
  </si>
  <si>
    <t>（デジタルにより）がん患者・家族を含む国民が、適切な情報・医療資源・支援にアクセスしやすくなること</t>
    <rPh sb="11" eb="13">
      <t>カンジャ</t>
    </rPh>
    <rPh sb="14" eb="16">
      <t>カゾク</t>
    </rPh>
    <rPh sb="17" eb="18">
      <t>フク</t>
    </rPh>
    <rPh sb="19" eb="21">
      <t>コクミン</t>
    </rPh>
    <rPh sb="23" eb="25">
      <t>テキセツ</t>
    </rPh>
    <rPh sb="26" eb="28">
      <t>ジョウホウ</t>
    </rPh>
    <rPh sb="29" eb="31">
      <t>イリョウ</t>
    </rPh>
    <rPh sb="31" eb="33">
      <t>シゲン</t>
    </rPh>
    <rPh sb="34" eb="36">
      <t>シエン</t>
    </rPh>
    <phoneticPr fontId="3"/>
  </si>
  <si>
    <t>今後、検討（デジタル技術の活用のアウトカムをどのように評価するか、検討を行う。）</t>
    <rPh sb="0" eb="2">
      <t>コンゴ</t>
    </rPh>
    <rPh sb="3" eb="5">
      <t>ケントウ</t>
    </rPh>
    <phoneticPr fontId="3"/>
  </si>
  <si>
    <t>450102</t>
    <phoneticPr fontId="3"/>
  </si>
  <si>
    <t>これまでがん研究分野で推進されてきた、がん患者及びがん経験者の参画の取組に係る知見について、患者・市民参画に関する研究成果も踏まえ、各分野への横展開を行う</t>
    <phoneticPr fontId="3"/>
  </si>
  <si>
    <t>厚生労働省科学研究を基に開催された研修会の開催回数</t>
    <rPh sb="0" eb="2">
      <t>コウセイ</t>
    </rPh>
    <rPh sb="2" eb="5">
      <t>ロウドウショウ</t>
    </rPh>
    <rPh sb="5" eb="7">
      <t>カガク</t>
    </rPh>
    <rPh sb="7" eb="9">
      <t>ケンキュウ</t>
    </rPh>
    <rPh sb="10" eb="11">
      <t>モト</t>
    </rPh>
    <rPh sb="12" eb="14">
      <t>カイサイ</t>
    </rPh>
    <phoneticPr fontId="3"/>
  </si>
  <si>
    <t>460101</t>
    <phoneticPr fontId="3"/>
  </si>
  <si>
    <t>患者・市民参画を推進するにあたって、参画する患者・市民への啓発・育成を行う</t>
    <rPh sb="0" eb="2">
      <t>カンジャ</t>
    </rPh>
    <rPh sb="3" eb="5">
      <t>シミン</t>
    </rPh>
    <rPh sb="5" eb="7">
      <t>サンカク</t>
    </rPh>
    <rPh sb="8" eb="10">
      <t>スイシン</t>
    </rPh>
    <rPh sb="18" eb="20">
      <t>サンカク</t>
    </rPh>
    <rPh sb="22" eb="24">
      <t>カンジャ</t>
    </rPh>
    <rPh sb="25" eb="27">
      <t>シミン</t>
    </rPh>
    <rPh sb="29" eb="31">
      <t>ケイハツ</t>
    </rPh>
    <rPh sb="32" eb="34">
      <t>イクセイ</t>
    </rPh>
    <rPh sb="35" eb="36">
      <t>オコナ</t>
    </rPh>
    <phoneticPr fontId="3"/>
  </si>
  <si>
    <t>医療従事者や関係学会に対しても、患者・市民参画に係る十分な理解が得られるよう、啓発等に取り組む</t>
    <rPh sb="0" eb="2">
      <t>イリョウ</t>
    </rPh>
    <rPh sb="2" eb="5">
      <t>ジュウジシャ</t>
    </rPh>
    <rPh sb="6" eb="8">
      <t>カンケイ</t>
    </rPh>
    <rPh sb="8" eb="10">
      <t>ガッカイ</t>
    </rPh>
    <rPh sb="11" eb="12">
      <t>タイ</t>
    </rPh>
    <rPh sb="16" eb="18">
      <t>カンジャ</t>
    </rPh>
    <rPh sb="19" eb="21">
      <t>シミン</t>
    </rPh>
    <rPh sb="21" eb="23">
      <t>サンカク</t>
    </rPh>
    <rPh sb="24" eb="25">
      <t>カカワ</t>
    </rPh>
    <rPh sb="26" eb="28">
      <t>ジュウブン</t>
    </rPh>
    <rPh sb="29" eb="31">
      <t>リカイ</t>
    </rPh>
    <rPh sb="32" eb="33">
      <t>エ</t>
    </rPh>
    <rPh sb="39" eb="41">
      <t>ケイハツ</t>
    </rPh>
    <rPh sb="41" eb="42">
      <t>トウ</t>
    </rPh>
    <rPh sb="43" eb="44">
      <t>ト</t>
    </rPh>
    <rPh sb="45" eb="46">
      <t>ク</t>
    </rPh>
    <phoneticPr fontId="3"/>
  </si>
  <si>
    <t>今後、検討（医療従事者側の患者・市民参画に係る啓発に関する活動の成果について、どのように評価を行うか、検討を行う。）</t>
    <rPh sb="0" eb="2">
      <t>コンゴ</t>
    </rPh>
    <rPh sb="3" eb="5">
      <t>ケントウ</t>
    </rPh>
    <rPh sb="6" eb="8">
      <t>イリョウ</t>
    </rPh>
    <rPh sb="8" eb="11">
      <t>ジュウジシャ</t>
    </rPh>
    <rPh sb="11" eb="12">
      <t>ガワ</t>
    </rPh>
    <rPh sb="13" eb="15">
      <t>カンジャ</t>
    </rPh>
    <rPh sb="16" eb="18">
      <t>シミン</t>
    </rPh>
    <rPh sb="18" eb="20">
      <t>サンカク</t>
    </rPh>
    <rPh sb="21" eb="22">
      <t>カカ</t>
    </rPh>
    <rPh sb="23" eb="25">
      <t>ケイハツ</t>
    </rPh>
    <rPh sb="26" eb="27">
      <t>カン</t>
    </rPh>
    <rPh sb="29" eb="31">
      <t>カツドウ</t>
    </rPh>
    <rPh sb="32" eb="34">
      <t>セイカ</t>
    </rPh>
    <rPh sb="44" eb="46">
      <t>ヒョウカ</t>
    </rPh>
    <rPh sb="47" eb="48">
      <t>オコナ</t>
    </rPh>
    <rPh sb="51" eb="53">
      <t>ケントウ</t>
    </rPh>
    <rPh sb="54" eb="55">
      <t>オコナ</t>
    </rPh>
    <phoneticPr fontId="3"/>
  </si>
  <si>
    <t>「第４期がん対策推進基本計画評価指標一覧」（マスタ）</t>
    <rPh sb="1" eb="2">
      <t>ダイ</t>
    </rPh>
    <rPh sb="3" eb="4">
      <t>キ</t>
    </rPh>
    <rPh sb="6" eb="8">
      <t>タイサク</t>
    </rPh>
    <rPh sb="8" eb="10">
      <t>スイシン</t>
    </rPh>
    <rPh sb="10" eb="12">
      <t>キホン</t>
    </rPh>
    <rPh sb="12" eb="14">
      <t>ケイカク</t>
    </rPh>
    <rPh sb="14" eb="16">
      <t>ヒョウカ</t>
    </rPh>
    <rPh sb="16" eb="18">
      <t>シヒョウ</t>
    </rPh>
    <rPh sb="18" eb="20">
      <t>イチラン</t>
    </rPh>
    <phoneticPr fontId="3"/>
  </si>
  <si>
    <t>厚生労働省健康局がん・疾病対策課　（2024年８月５日時点の集計値）</t>
    <rPh sb="26" eb="27">
      <t>ニチ</t>
    </rPh>
    <rPh sb="27" eb="29">
      <t>ジテン</t>
    </rPh>
    <rPh sb="30" eb="33">
      <t>シュウケイチ</t>
    </rPh>
    <phoneticPr fontId="3"/>
  </si>
  <si>
    <t>結果（測定値）</t>
    <rPh sb="0" eb="2">
      <t>ケッカ</t>
    </rPh>
    <rPh sb="3" eb="6">
      <t>ソクテイチ</t>
    </rPh>
    <phoneticPr fontId="1"/>
  </si>
  <si>
    <t>BL
R5.4月の最新値</t>
    <rPh sb="9" eb="12">
      <t>サイシンチ</t>
    </rPh>
    <phoneticPr fontId="3"/>
  </si>
  <si>
    <t>分野</t>
    <rPh sb="0" eb="2">
      <t>ブンヤ</t>
    </rPh>
    <phoneticPr fontId="3"/>
  </si>
  <si>
    <t>課外</t>
    <phoneticPr fontId="3"/>
  </si>
  <si>
    <t>定義・集計の主体</t>
    <phoneticPr fontId="3"/>
  </si>
  <si>
    <t>指定班担当</t>
    <phoneticPr fontId="3"/>
  </si>
  <si>
    <t>R7.4月の最新値</t>
    <rPh sb="4" eb="5">
      <t>ガツ</t>
    </rPh>
    <rPh sb="6" eb="9">
      <t>サイシンチ</t>
    </rPh>
    <phoneticPr fontId="3"/>
  </si>
  <si>
    <t>R８.4月の最新値</t>
    <rPh sb="4" eb="5">
      <t>ガツ</t>
    </rPh>
    <rPh sb="6" eb="9">
      <t>サイシンチ</t>
    </rPh>
    <phoneticPr fontId="3"/>
  </si>
  <si>
    <t>都道府県別集計値なし　理由</t>
    <rPh sb="0" eb="5">
      <t>トドウフケンベツ</t>
    </rPh>
    <rPh sb="5" eb="7">
      <t>シュウケイ</t>
    </rPh>
    <rPh sb="7" eb="8">
      <t>チ</t>
    </rPh>
    <rPh sb="11" eb="13">
      <t>リユウ</t>
    </rPh>
    <phoneticPr fontId="3"/>
  </si>
  <si>
    <t>公表でデータ</t>
    <rPh sb="0" eb="2">
      <t>コウヒョウ</t>
    </rPh>
    <phoneticPr fontId="3"/>
  </si>
  <si>
    <t>【旧基準人口】（75歳未満; 人口10万対; 2022年）</t>
    <phoneticPr fontId="3"/>
  </si>
  <si>
    <t>男女計　67.4
男性　81.1
女性　54.9</t>
    <rPh sb="0" eb="3">
      <t>ダンジョケイ</t>
    </rPh>
    <rPh sb="9" eb="11">
      <t>ダンセイ</t>
    </rPh>
    <rPh sb="17" eb="19">
      <t>ジョセイ</t>
    </rPh>
    <phoneticPr fontId="1"/>
  </si>
  <si>
    <t>男女計 78.7 男性 94.7 女性 64.9</t>
  </si>
  <si>
    <t>男女計 84.0 男性 101.3 女性 69.4</t>
  </si>
  <si>
    <t>男女計 74.1 男性 90.8 女性 59.0</t>
  </si>
  <si>
    <t>男女計 69.1 男性 82.4 女性 56.8</t>
  </si>
  <si>
    <t>男女計 77.3 男性 93.2 女性 62.7</t>
  </si>
  <si>
    <t>男女計 68.6 男性 87.3 女性 50.7</t>
  </si>
  <si>
    <t>男女計 74.1 男性 85.8 女性 63.1</t>
  </si>
  <si>
    <t>男女計 70.3 男性 84.3 女性 57.0</t>
  </si>
  <si>
    <t>男女計 71.1 男性 84.1 女性 58.7</t>
  </si>
  <si>
    <t>男女計 63.9 男性 70.3 女性 58.1</t>
  </si>
  <si>
    <t>男女計 66.8 男性 78.8 女性 55.8</t>
  </si>
  <si>
    <t>男女計 67.5 男性 81.3 女性 54.5</t>
  </si>
  <si>
    <t>男女計 64.9 男性 75.5 女性 55.1</t>
  </si>
  <si>
    <t>男女計 64.3 男性 75.9 女性 53.5</t>
  </si>
  <si>
    <t>男女計 70.3 男性 85.3 女性 56.4</t>
  </si>
  <si>
    <t>男女計 66.9 男性 82.3 女性 53.0</t>
  </si>
  <si>
    <t>男女計 63.5 男性 76.0 女性 52.6</t>
  </si>
  <si>
    <t>男女計 64.8 男性 76.7 女性 53.5</t>
  </si>
  <si>
    <t>男女計 61.3 男性 72.3 女性 51.0</t>
  </si>
  <si>
    <t>男女計 56.7 男性 65.2 女性 48.9</t>
  </si>
  <si>
    <t>男女計 63.2 男性 77.4 女性 50.7</t>
  </si>
  <si>
    <t>男女計 64.4 男性 74.8 女性 54.7</t>
  </si>
  <si>
    <t>男女計 64.1 男性 77.0 女性 52.2</t>
  </si>
  <si>
    <t>男女計 62.3 男性 77.0 女性 49.4</t>
  </si>
  <si>
    <t>男女計 59.4 男性 71.8 女性 48.0</t>
  </si>
  <si>
    <t>男女計 65.2 男性 80.2 女性 52.1</t>
  </si>
  <si>
    <t>男女計 70.5 男性 88.5 女性 54.5</t>
  </si>
  <si>
    <t>男女計 64.7 男性 78.8 女性 52.2</t>
  </si>
  <si>
    <t>男女計 62.3 男性 75.5 女性 51.4</t>
  </si>
  <si>
    <t>男女計 72.8 男性 90.8 女性 58.0</t>
  </si>
  <si>
    <t>男女計 73.7 男性 89.2 女性 59.4</t>
  </si>
  <si>
    <t>男女計 67.0 男性 82.7 女性 51.6</t>
  </si>
  <si>
    <t>男女計 61.4 男性 73.1 女性 51.1</t>
  </si>
  <si>
    <t>男女計 64.3 男性 79.6 女性 50.7</t>
  </si>
  <si>
    <t>男女計 68.6 男性 83.0 女性 56.1</t>
  </si>
  <si>
    <t>男女計 67.8 男性 90.8 女性 47.1</t>
  </si>
  <si>
    <t>男女計 62.3 男性 76.0 女性 50.0</t>
  </si>
  <si>
    <t>男女計 69.7 男性 83.0 女性 58.2</t>
  </si>
  <si>
    <t>男女計 72.6 男性 95.9 女性 51.2</t>
  </si>
  <si>
    <t>男女計 71.8 男性 88.5 女性 56.9</t>
  </si>
  <si>
    <t>男女計 72.4 男性 90.0 女性 56.3</t>
  </si>
  <si>
    <t>男女計 72.5 男性 87.2 女性 59.8</t>
  </si>
  <si>
    <t>男女計 66.4 男性 78.2 女性 55.5</t>
  </si>
  <si>
    <t>男女計 63.0 男性 78.6 女性 49.0</t>
  </si>
  <si>
    <t>男女計 74.6 男性 89.9 女性 61.2</t>
  </si>
  <si>
    <t>男女計 66.8 男性 82.5 女性 51.5</t>
  </si>
  <si>
    <t>男女計 72.9 男性 86.5 女性 59.6</t>
  </si>
  <si>
    <t>片野田</t>
    <rPh sb="0" eb="3">
      <t>カタノダ</t>
    </rPh>
    <phoneticPr fontId="1"/>
  </si>
  <si>
    <t>○</t>
    <phoneticPr fontId="3"/>
  </si>
  <si>
    <t>【旧基準人口】（全年齢; 人口10万対; 2022年）</t>
    <rPh sb="8" eb="11">
      <t>ゼンネンレイ</t>
    </rPh>
    <phoneticPr fontId="3"/>
  </si>
  <si>
    <t>男女計 108.6 男性 142.5 女性 82.5</t>
  </si>
  <si>
    <t>男女計 125.4 男性 164.7 女性 97.0</t>
  </si>
  <si>
    <t>男女計 130.2 男性 173.3 女性 100.9</t>
  </si>
  <si>
    <t>男女計 116.4 男性 153.8 女性 88.8</t>
  </si>
  <si>
    <t>男女計 112.2 男性 145.9 女性 85.9</t>
  </si>
  <si>
    <t>男女計 124.1 男性 165.3 女性 93.9</t>
  </si>
  <si>
    <t>男女計 108.6 男性 148.5 女性 76.7</t>
  </si>
  <si>
    <t>男女計 117.2 男性 151.0 女性 91.1</t>
  </si>
  <si>
    <t>男女計 112.1 男性 145.8 女性 84.5</t>
  </si>
  <si>
    <t>男女計 113.7 男性 146.9 女性 87.1</t>
  </si>
  <si>
    <t>男女計 105.5 男性 132.4 女性 84.9</t>
  </si>
  <si>
    <t>男女計 107.5 男性 137.8 女性 83.2</t>
  </si>
  <si>
    <t>男女計 107.9 男性 141.4 女性 80.7</t>
  </si>
  <si>
    <t>男女計 106.0 男性 136.2 女性 83.2</t>
  </si>
  <si>
    <t>男女計 104.2 男性 134.8 女性 80.2</t>
  </si>
  <si>
    <t>男女計 112.9 男性 149.5 女性 84.5</t>
  </si>
  <si>
    <t>男女計 109.7 男性 147.6 女性 81.3</t>
  </si>
  <si>
    <t>男女計 104.9 男性 136.8 女性 80.6</t>
  </si>
  <si>
    <t>男女計 105.3 男性 135.2 女性 81.6</t>
  </si>
  <si>
    <t>男女計 100.4 男性 128.3 女性 77.9</t>
  </si>
  <si>
    <t>男女計 93.8 男性 120.1 女性 73.1</t>
  </si>
  <si>
    <t>男女計 104.0 男性 136.3 女性 78.6</t>
  </si>
  <si>
    <t>男女計 103.4 男性 132.8 女性 80.3</t>
  </si>
  <si>
    <t>男女計 106.7 男性 140.3 女性 80.0</t>
  </si>
  <si>
    <t>男女計 103.0 男性 137.5 女性 76.4</t>
  </si>
  <si>
    <t>男女計 98.7 男性 132.9 女性 71.5</t>
  </si>
  <si>
    <t>男女計 106.3 男性 141.2 女性 80.2</t>
  </si>
  <si>
    <t>男女計 112.8 男性 151.1 女性 83.4</t>
  </si>
  <si>
    <t>男女計 105.7 男性 139.8 女性 79.9</t>
  </si>
  <si>
    <t>男女計 102.0 男性 134.2 女性 77.7</t>
  </si>
  <si>
    <t>男女計 114.2 男性 155.5 女性 85.1</t>
  </si>
  <si>
    <t>男女計 113.4 男性 152.0 女性 85.3</t>
  </si>
  <si>
    <t>男女計 109.7 男性 148.0 女性 79.5</t>
  </si>
  <si>
    <t>男女計 100.1 男性 129.3 女性 77.9</t>
  </si>
  <si>
    <t>男女計 102.7 男性 138.5 女性 75.4</t>
  </si>
  <si>
    <t>男女計 110.5 男性 146.4 女性 84.4</t>
  </si>
  <si>
    <t>男女計 104.5 男性 143.0 女性 73.7</t>
  </si>
  <si>
    <t>男女計 101.6 男性 135.4 女性 75.8</t>
  </si>
  <si>
    <t>男女計 107.8 男性 140.7 女性 83.8</t>
  </si>
  <si>
    <t>男女計 111.9 男性 157.9 女性 76.4</t>
  </si>
  <si>
    <t>男女計 115.2 男性 154.8 女性 86.4</t>
  </si>
  <si>
    <t>男女計 113.8 男性 153.3 女性 84.3</t>
  </si>
  <si>
    <t>男女計 115.0 男性 153.3 女性 88.0</t>
  </si>
  <si>
    <t>男女計 104.0 男性 136.3 女性 80.7</t>
  </si>
  <si>
    <t>男女計 100.0 男性 135.1 女性 73.8</t>
  </si>
  <si>
    <t>男女計 112.4 男性 147.7 女性 85.8</t>
  </si>
  <si>
    <t>男女計 105.8 男性 141.2 女性 77.5</t>
  </si>
  <si>
    <t>男女計 109.6 男性 139.2 女性 84.7</t>
  </si>
  <si>
    <t>・e-stat公表値から計算</t>
    <phoneticPr fontId="3"/>
  </si>
  <si>
    <t>【旧基準人口】（男女計・75歳未満; 人口10万対; 2022年）</t>
    <phoneticPr fontId="3"/>
  </si>
  <si>
    <t>指定研究班</t>
    <phoneticPr fontId="3"/>
  </si>
  <si>
    <t>胃　6.2
大腸　9.7
肝　3.5
肺　11.9
女性乳房　10.4
子宮頸部　2.6</t>
    <rPh sb="0" eb="1">
      <t>イ</t>
    </rPh>
    <rPh sb="6" eb="8">
      <t>ダイチョウ</t>
    </rPh>
    <rPh sb="13" eb="14">
      <t>カン</t>
    </rPh>
    <rPh sb="19" eb="20">
      <t>ハイ</t>
    </rPh>
    <rPh sb="26" eb="30">
      <t>ジョセイニュウボウ</t>
    </rPh>
    <rPh sb="36" eb="40">
      <t>シキュウケイブ</t>
    </rPh>
    <phoneticPr fontId="1"/>
  </si>
  <si>
    <t>胃 7.0 大腸 11.0 肝 4.3 肺 15.2 女性乳房 11.5</t>
  </si>
  <si>
    <t>胃 8.7 大腸 11.7 肝 4.0 肺 16.2 女性乳房 13.6</t>
  </si>
  <si>
    <t>胃 7.2 大腸 10.9 肝 3.3 肺 12.1 女性乳房 13.5</t>
  </si>
  <si>
    <t>胃 6.1 大腸 10.0 肝 4.0 肺 12.6 女性乳房 10.2</t>
  </si>
  <si>
    <t>胃 9.6 大腸 13.5 肝 3.1 肺 11.8 女性乳房 9.9</t>
  </si>
  <si>
    <t>胃 9.1 大腸 8.0 肝 3.3 肺 12.3 女性乳房 6.9</t>
  </si>
  <si>
    <t>胃 8.0 大腸 10.7 肝 3.3 肺 11.7 女性乳房 10.2</t>
  </si>
  <si>
    <t>胃 7.0 大腸 10.9 肝 4.0 肺 12.1 女性乳房 10.7</t>
  </si>
  <si>
    <t>胃 7.0 大腸 10.8 肝 3.7 肺 12.6 女性乳房 10.8</t>
  </si>
  <si>
    <t>胃 5.6 大腸 10.1 肝 3.1 肺 11.0 女性乳房 12.4</t>
  </si>
  <si>
    <t>胃 6.0 大腸 10.7 肝 3.2 肺 11.4 女性乳房 10.8</t>
  </si>
  <si>
    <t>胃 6.4 大腸 9.9 肝 3.5 肺 11.3 女性乳房 11.0</t>
  </si>
  <si>
    <t>胃 5.3 大腸 9.6 肝 3.1 肺 11.3 女性乳房 11.1</t>
  </si>
  <si>
    <t>胃 5.4 大腸 9.2 肝 3.2 肺 10.9 女性乳房 11.1</t>
  </si>
  <si>
    <t>胃 7.9 大腸 10.1 肝 3.4 肺 11.7 女性乳房 12.3</t>
  </si>
  <si>
    <t>胃 6.9 大腸 8.2 肝 2.6 肺 12.0 女性乳房 8.9</t>
  </si>
  <si>
    <t>胃 6.8 大腸 9.6 肝 1.8 肺 12.8 女性乳房 9.8</t>
  </si>
  <si>
    <t>胃 7.1 大腸 9.7 肝 2.5 肺 10.9 女性乳房 6.9</t>
  </si>
  <si>
    <t>胃 4.4 大腸 9.3 肝 4.0 肺 9.0 女性乳房 9.1</t>
  </si>
  <si>
    <t>胃 5.0 大腸 8.8 肝 2.7 肺 8.8 女性乳房 10.6</t>
  </si>
  <si>
    <t>胃 7.0 大腸 8.3 肝 3.3 肺 10.7 女性乳房 10.4</t>
  </si>
  <si>
    <t>胃 5.9 大腸 9.3 肝 2.8 肺 10.7 女性乳房 10.1</t>
  </si>
  <si>
    <t>胃 6.7 大腸 9.0 肝 2.8 肺 11.6 女性乳房 9.9</t>
  </si>
  <si>
    <t>胃 6.2 大腸 10.2 肝 2.9 肺 10.8 女性乳房 7.9</t>
  </si>
  <si>
    <t>胃 5.9 大腸 7.3 肝 2.7 肺 12.3 女性乳房 8.5</t>
  </si>
  <si>
    <t>胃 6.1 大腸 9.1 肝 3.5 肺 11.9 女性乳房 9.7</t>
  </si>
  <si>
    <t>胃 6.9 大腸 9.6 肝 3.7 肺 13.8 女性乳房 10.3</t>
  </si>
  <si>
    <t>胃 5.8 大腸 9.1 肝 3.5 肺 11.5 女性乳房 9.4</t>
  </si>
  <si>
    <t>胃 5.6 大腸 8.8 肝 3.1 肺 11.3 女性乳房 10.0</t>
  </si>
  <si>
    <t>胃 6.7 大腸 10.3 肝 4.5 肺 13.0 女性乳房 8.4</t>
  </si>
  <si>
    <t>胃 8.6 大腸 10.8 肝 3.3 肺 13.3 女性乳房 7.4</t>
  </si>
  <si>
    <t>胃 7.1 大腸 10.9 肝 3.7 肺 12.2 女性乳房 5.4</t>
  </si>
  <si>
    <t>胃 5.4 大腸 7.4 肝 3.7 肺 10.5 女性乳房 11.3</t>
  </si>
  <si>
    <t>胃 5.1 大腸 9.2 肝 4.6 肺 11.7 女性乳房 9.0</t>
  </si>
  <si>
    <t>胃 7.7 大腸 10.7 肝 4.2 肺 11.9 女性乳房 11.0</t>
  </si>
  <si>
    <t>胃 6.1 大腸 10.4 肝 4.1 肺 12.1 女性乳房 9.3</t>
  </si>
  <si>
    <t>胃 7.0 大腸 7.6 肝 2.9 肺 11.2 女性乳房 10.4</t>
  </si>
  <si>
    <t>胃 8.1 大腸 9.0 肝 3.7 肺 11.9 女性乳房 11.2</t>
  </si>
  <si>
    <t>胃 6.0 大腸 10.6 肝 4.6 肺 13.4 女性乳房 8.5</t>
  </si>
  <si>
    <t>胃 6.3 大腸 10.0 肝 4.6 肺 13.1 女性乳房 10.6</t>
  </si>
  <si>
    <t>胃 6.9 大腸 9.0 肝 4.4 肺 12.4 女性乳房 11.2</t>
  </si>
  <si>
    <t>胃 5.3 大腸 10.6 肝 5.0 肺 11.6 女性乳房 12.4</t>
  </si>
  <si>
    <t>胃 4.7 大腸 8.9 肝 3.5 肺 11.4 女性乳房 10.8</t>
  </si>
  <si>
    <t>胃 4.8 大腸 9.6 肝 4.3 肺 11.7 女性乳房 9.2</t>
  </si>
  <si>
    <t>胃 5.4 大腸 10.8 肝 5.4 肺 12.3 女性乳房 12.8</t>
  </si>
  <si>
    <t>胃 4.7 大腸 9.7 肝 4.0 肺 11.3 女性乳房 8.2</t>
  </si>
  <si>
    <t>胃 4.4 大腸 11.2 肝 4.3 肺 11.5 女性乳房 10.3</t>
  </si>
  <si>
    <t>【旧基準人口】（男女計・全年齢; 人口10万対; 2022年）</t>
    <rPh sb="12" eb="15">
      <t>ゼンネンレイ</t>
    </rPh>
    <phoneticPr fontId="3"/>
  </si>
  <si>
    <t>胃 10.8 大腸 15.0 肝 6.2 肺 20.7 女性乳房 12.1 子宮頸部 2.8</t>
  </si>
  <si>
    <t>胃 11.5 大腸 17.2 肝 7.0 肺 25.7 女性乳房 13.2</t>
  </si>
  <si>
    <t>胃 14.0 大腸 18.3 肝 6.8 肺 25.5 女性乳房 15.2</t>
  </si>
  <si>
    <t>胃 12.3 大腸 16.7 肝 5.9 肺 19.8 女性乳房 15.0</t>
  </si>
  <si>
    <t>胃 10.7 大腸 15.8 肝 6.1 肺 21.8 女性乳房 11.9</t>
  </si>
  <si>
    <t>胃 16.1 大腸 19.9 肝 5.4 肺 20.9 女性乳房 11.1</t>
  </si>
  <si>
    <t>胃 14.4 大腸 13.3 肝 5.4 肺 19.8 女性乳房 8.0</t>
  </si>
  <si>
    <t>胃 12.7 大腸 16.9 肝 6.1 肺 20.8 女性乳房 11.6</t>
  </si>
  <si>
    <t>胃 12.4 大腸 16.3 肝 6.3 肺 21.3 女性乳房 12.5</t>
  </si>
  <si>
    <t>胃 12.3 大腸 16.6 肝 6.3 肺 21.0 女性乳房 12.5</t>
  </si>
  <si>
    <t>胃 10.8 大腸 15.6 肝 5.6 肺 19.3 女性乳房 14.1</t>
  </si>
  <si>
    <t>胃 10.5 大腸 16.1 肝 5.4 肺 20.3 女性乳房 12.5</t>
  </si>
  <si>
    <t>胃 11.1 大腸 15.0 肝 6.0 肺 20.0 女性乳房 12.7</t>
  </si>
  <si>
    <t>胃 9.6 大腸 14.8 肝 5.6 肺 19.9 女性乳房 13.3</t>
  </si>
  <si>
    <t>胃 9.6 大腸 14.4 肝 5.4 肺 19.3 女性乳房 13.1</t>
  </si>
  <si>
    <t>胃 13.6 大腸 16.2 肝 5.5 肺 19.9 女性乳房 13.9</t>
  </si>
  <si>
    <t>胃 11.9 大腸 14.6 肝 5.1 肺 20.2 女性乳房 10.5</t>
  </si>
  <si>
    <t>胃 11.8 大腸 15.6 肝 4.6 肺 21.4 女性乳房 11.3</t>
  </si>
  <si>
    <t>胃 11.9 大腸 15.1 肝 5.1 肺 20.2 女性乳房 8.3</t>
  </si>
  <si>
    <t>胃 7.9 大腸 14.9 肝 7.3 肺 16.8 女性乳房 10.9</t>
  </si>
  <si>
    <t>胃 9.3 大腸 13.5 肝 5.0 肺 15.7 女性乳房 12.2</t>
  </si>
  <si>
    <t>胃 11.6 大腸 13.2 肝 5.8 肺 19.8 女性乳房 11.7</t>
  </si>
  <si>
    <t>胃 9.9 大腸 14.8 肝 5.5 肺 18.2 女性乳房 11.6</t>
  </si>
  <si>
    <t>胃 11.6 大腸 14.7 肝 5.4 肺 21.1 女性乳房 11.5</t>
  </si>
  <si>
    <t>胃 10.4 大腸 15.7 肝 5.5 肺 20.0 女性乳房 9.5</t>
  </si>
  <si>
    <t>胃 10.6 大腸 12.3 肝 5.2 肺 21.4 女性乳房 9.8</t>
  </si>
  <si>
    <t>胃 10.4 大腸 14.2 肝 6.3 肺 21.1 女性乳房 11.5</t>
  </si>
  <si>
    <t>胃 11.6 大腸 14.7 肝 6.9 肺 23.7 女性乳房 11.9</t>
  </si>
  <si>
    <t>胃 10.6 大腸 14.2 肝 6.3 肺 20.5 女性乳房 11.1</t>
  </si>
  <si>
    <t>胃 11.0 大腸 13.3 肝 5.8 肺 20.3 女性乳房 11.5</t>
  </si>
  <si>
    <t>胃 11.1 大腸 15.2 肝 7.6 肺 23.1 女性乳房 9.5</t>
  </si>
  <si>
    <t>胃 13.7 大腸 15.9 肝 6.1 肺 21.1 女性乳房 8.9</t>
  </si>
  <si>
    <t>胃 12.7 大腸 16.3 肝 6.7 肺 20.7 女性乳房 6.2</t>
  </si>
  <si>
    <t>胃 9.7 大腸 12.3 肝 6.3 肺 18.5 女性乳房 12.6</t>
  </si>
  <si>
    <t>胃 9.0 大腸 14.0 肝 7.8 肺 20.1 女性乳房 10.4</t>
  </si>
  <si>
    <t>胃 12.2 大腸 16.2 肝 7.4 肺 19.9 女性乳房 12.7</t>
  </si>
  <si>
    <t>胃 10.3 大腸 14.2 肝 7.3 肺 19.8 女性乳房 10.7</t>
  </si>
  <si>
    <t>胃 11.7 大腸 12.3 肝 6.2 肺 19.5 女性乳房 11.9</t>
  </si>
  <si>
    <t>胃 12.5 大腸 13.6 肝 6.9 肺 19.7 女性乳房 12.7</t>
  </si>
  <si>
    <t>胃 10.8 大腸 15.0 肝 6.9 肺 22.3 女性乳房 9.8</t>
  </si>
  <si>
    <t>胃 10.4 大腸 15.7 肝 8.1 肺 22.5 女性乳房 12.4</t>
  </si>
  <si>
    <t>胃 11.5 大腸 14.0 肝 7.6 肺 21.4 女性乳房 12.8</t>
  </si>
  <si>
    <t>胃 9.2 大腸 15.4 肝 8.5 肺 20.6 女性乳房 14.2</t>
  </si>
  <si>
    <t>胃 7.7 大腸 13.2 肝 6.7 肺 19.2 女性乳房 12.3</t>
  </si>
  <si>
    <t>胃 8.6 大腸 13.6 肝 7.3 肺 19.7 女性乳房 10.4</t>
  </si>
  <si>
    <t>胃 9.7 大腸 15.1 肝 7.8 肺 19.1 女性乳房 13.9</t>
  </si>
  <si>
    <t>胃 7.8 大腸 14.3 肝 7.0 肺 19.1 女性乳房 9.4</t>
  </si>
  <si>
    <t>胃 7.1 大腸 17.1 肝 6.6 肺 18.3 女性乳房 12.3</t>
  </si>
  <si>
    <t>膵　7.0</t>
    <phoneticPr fontId="1"/>
  </si>
  <si>
    <t>膵 8.7</t>
  </si>
  <si>
    <t>膵 7.2</t>
  </si>
  <si>
    <t>膵 7.0</t>
  </si>
  <si>
    <t>膵 7.8</t>
  </si>
  <si>
    <t>膵 7.4</t>
  </si>
  <si>
    <t>膵 7.3</t>
  </si>
  <si>
    <t>膵 6.6</t>
  </si>
  <si>
    <t>膵 6.3</t>
  </si>
  <si>
    <t>膵 6.8</t>
  </si>
  <si>
    <t>膵 6.9</t>
  </si>
  <si>
    <t>膵 7.1</t>
  </si>
  <si>
    <t>膵 7.7</t>
  </si>
  <si>
    <t>膵 6.4</t>
  </si>
  <si>
    <t>膵 6.0</t>
  </si>
  <si>
    <t>膵 5.9</t>
  </si>
  <si>
    <t>膵 6.7</t>
  </si>
  <si>
    <t>膵 8.2</t>
  </si>
  <si>
    <t>膵 7.9</t>
  </si>
  <si>
    <t>膵 8.4</t>
  </si>
  <si>
    <t>膵 8.5</t>
  </si>
  <si>
    <t>膵 11.3</t>
  </si>
  <si>
    <t>膵 14.2</t>
  </si>
  <si>
    <t>膵 12.0</t>
  </si>
  <si>
    <t>膵 11.8</t>
  </si>
  <si>
    <t>膵 12.2</t>
  </si>
  <si>
    <t>膵 11.7</t>
  </si>
  <si>
    <t>膵 11.9</t>
  </si>
  <si>
    <t>膵 11.2</t>
  </si>
  <si>
    <t>膵 10.9</t>
  </si>
  <si>
    <t>膵 10.2</t>
  </si>
  <si>
    <t>膵 11.0</t>
  </si>
  <si>
    <t>膵 12.3</t>
  </si>
  <si>
    <t>膵 10.6</t>
  </si>
  <si>
    <t>膵 10.8</t>
  </si>
  <si>
    <t>膵 10.0</t>
  </si>
  <si>
    <t>膵 11.5</t>
  </si>
  <si>
    <t>膵 11.6</t>
  </si>
  <si>
    <t>膵 11.1</t>
  </si>
  <si>
    <t>膵 10.3</t>
  </si>
  <si>
    <t>膵 12.8</t>
  </si>
  <si>
    <t>膵 10.5</t>
  </si>
  <si>
    <t>膵 12.6</t>
  </si>
  <si>
    <t>膵 10.7</t>
  </si>
  <si>
    <t>膵 9.5</t>
  </si>
  <si>
    <t>男女計 413.0 男性 472.3 女性 375.5</t>
  </si>
  <si>
    <t>男女計 412.3 男性 489.9 女性 361.7</t>
  </si>
  <si>
    <t>男女計 384.4 男性 443.0 女性 346.5</t>
  </si>
  <si>
    <t>男女計 395.0 男性 453.6 女性 352.6</t>
  </si>
  <si>
    <t>男女計 413.8 男性 490.1 女性 360.8</t>
  </si>
  <si>
    <t>男女計 375.9 男性 446.4 女性 323.0</t>
  </si>
  <si>
    <t>男女計 382.1 男性 442.7 女性 337.1</t>
  </si>
  <si>
    <t>男女計 373.3 男性 426.7 女性 334.1</t>
  </si>
  <si>
    <t>男女計 377.5 男性 432.5 女性 338.3</t>
  </si>
  <si>
    <t>男女計 365.0 男性 421.7 女性 323.1</t>
  </si>
  <si>
    <t>男女計 373.4 男性 426.6 女性 335.5</t>
  </si>
  <si>
    <t>男女計 376.4 男性 434.0 女性 333.2</t>
  </si>
  <si>
    <t>男女計 401.2 男性 452.6 女性 368.5</t>
  </si>
  <si>
    <t>男女計 386.1 男性 442.4 女性 346.5</t>
  </si>
  <si>
    <t>男女計 394.9 男性 464.7 女性 343.8</t>
  </si>
  <si>
    <t>男女計 404.1 男性 474.3 女性 356.3</t>
  </si>
  <si>
    <t>男女計 397.5 男性 466.2 女性 348.5</t>
  </si>
  <si>
    <t>男女計 369.6 男性 431.9 女性 322.4</t>
  </si>
  <si>
    <t>男女計 357.7 男性 412.7 女性 317.4</t>
  </si>
  <si>
    <t>男女計 356.4 男性 400.5 女性 325.7</t>
  </si>
  <si>
    <t>男女計 377.6 男性 429.4 女性 340.7</t>
  </si>
  <si>
    <t>男女計 361.4 男性 409.4 女性 329.3</t>
  </si>
  <si>
    <t>男女計 364.2 男性 415.9 女性 328.2</t>
  </si>
  <si>
    <t>男女計 362.1 男性 417.3 女性 323.4</t>
  </si>
  <si>
    <t>男女計 371.8 男性 447.6 女性 311.2</t>
  </si>
  <si>
    <t>男女計 386.6 男性 452.4 女性 340.1</t>
  </si>
  <si>
    <t>男女計 409.7 男性 477.2 女性 361.4</t>
  </si>
  <si>
    <t>男女計 397.9 男性 460.3 女性 353.6</t>
  </si>
  <si>
    <t>男女計 399.6 男性 455.7 女性 359.6</t>
  </si>
  <si>
    <t>男女計 398.8 男性 482.3 女性 338.3</t>
  </si>
  <si>
    <t>男女計 411.5 男性 483.4 女性 359.5</t>
  </si>
  <si>
    <t>男女計 407.7 男性 489.3 女性 344.2</t>
  </si>
  <si>
    <t>男女計 401.1 男性 472.7 女性 347.9</t>
  </si>
  <si>
    <t>男女計 399.6 男性 456.1 女性 361.4</t>
  </si>
  <si>
    <t>男女計 378.8 男性 447.0 女性 333.2</t>
  </si>
  <si>
    <t>男女計 372.7 男性 425.2 女性 334.7</t>
  </si>
  <si>
    <t>男女計 400.7 男性 474.5 女性 343.5</t>
  </si>
  <si>
    <t>男女計 400.4 男性 465.8 女性 356.4</t>
  </si>
  <si>
    <t>男女計 387.2 男性 470.7 女性 326.4</t>
  </si>
  <si>
    <t>男女計 396.3 男性 453.8 女性 359.6</t>
  </si>
  <si>
    <t>男女計 389.6 男性 453.3 女性 345.2</t>
  </si>
  <si>
    <t>男女計 406.1 男性 476.7 女性 357.5</t>
  </si>
  <si>
    <t>男女計 380.1 男性 414.9 女性 360.1</t>
  </si>
  <si>
    <t>男女計 373.8 男性 425.6 女性 339.6</t>
  </si>
  <si>
    <t>男女計 356.0 男性 402.6 女性 324.8</t>
  </si>
  <si>
    <t>男女計 381.7 男性 439.9 女性 337.8</t>
  </si>
  <si>
    <t>男女計 364.7 男性 405.0 女性 335.6</t>
  </si>
  <si>
    <t>胃 38.5 大腸 62.7 肝 13.0 肺 49.5 女性乳房 107.4子宮頸部15.0</t>
  </si>
  <si>
    <t>胃 46.4 大腸 71.9 肝 11.3 肺 42.8 女性乳房 104.5子宮頸部14.2</t>
  </si>
  <si>
    <t>胃 41.4 大腸 61.7 肝 11.2 肺 39.1 女性乳房 95.3子宮頸部14.4</t>
  </si>
  <si>
    <t>胃 50.8 大腸 58.4 肝 10.2 肺 44.5 女性乳房 103.6子宮頸部9.3</t>
  </si>
  <si>
    <t>胃 58.6 大腸 73.6 肝 11.1 肺 36 女性乳房 97.4子宮頸部12.2</t>
  </si>
  <si>
    <t>胃 60.1 大腸 52.9 肝 8.8 肺 38.9 女性乳房 90.8子宮頸部10.0</t>
  </si>
  <si>
    <t>胃 54.1 大腸 57.8 肝 10.3 肺 39.5 女性乳房 92.6子宮頸部14.1</t>
  </si>
  <si>
    <t>胃 41.6 大腸 56.4 肝 10.9 肺 41.4 女性乳房 101.0子宮頸部13.2</t>
  </si>
  <si>
    <t>胃 41.9 大腸 57.6 肝 12.1 肺 39.5 女性乳房 100.0子宮頸部13.9</t>
  </si>
  <si>
    <t>胃 39.2 大腸 57.5 肝 11.2 肺 40.1 女性乳房 97.2子宮頸部14.3</t>
  </si>
  <si>
    <t>胃 37.7 大腸 58.8 肝 10.4 肺 39.9 女性乳房 101.7子宮頸部13.1</t>
  </si>
  <si>
    <t>胃 39.8 大腸 55.5 肝 10.4 肺 39.4 女性乳房 102.1子宮頸部12.9</t>
  </si>
  <si>
    <t>胃 37.8 大腸 62.5 肝 11.4 肺 44.1 女性乳房 111.9子宮頸部13.3</t>
  </si>
  <si>
    <t>胃 38.5 大腸 58.1 肝 10.7 肺 39.8 女性乳房 107.4子宮頸部12.5</t>
  </si>
  <si>
    <t>胃 59.5 大腸 61.5 肝 8.2 肺 42.6 女性乳房 99.3子宮頸部11.6</t>
  </si>
  <si>
    <t>胃 51.7 大腸 58.2 肝 11.1 肺 41.9 女性乳房 103.4子宮頸部14.9</t>
  </si>
  <si>
    <t>胃 52.0 大腸 51.8 肝 10.8 肺 43.5 女性乳房 104.1子宮頸部9.8</t>
  </si>
  <si>
    <t>胃 44.9 大腸 57.9 肝 11.5 肺 42.5 女性乳房 80.6子宮頸部12.8</t>
  </si>
  <si>
    <t>胃 32.0 大腸 52.9 肝 12.5 肺 36.7 女性乳房 102.6子宮頸部10.5</t>
  </si>
  <si>
    <t>胃 35.9 大腸 51.7 肝 10.1 肺 35.5 女性乳房 93.2子宮頸部12.0</t>
  </si>
  <si>
    <t>胃 44.5 大腸 58.0 肝 10.8 肺 42.1 女性乳房 91.9子宮頸部16.2</t>
  </si>
  <si>
    <t>胃 34.9 大腸 54.6 肝 10.9 肺 37.8 女性乳房 98.4子宮頸部15.6</t>
  </si>
  <si>
    <t>胃 36.6 大腸 57.5 肝 9.9 肺 42.5 女性乳房 92.8子宮頸部15.6</t>
  </si>
  <si>
    <t>胃 37.0 大腸 53.8 肝 10.3 肺 41.8 女性乳房 86.4子宮頸部14.9</t>
  </si>
  <si>
    <t>胃 44.7 大腸 49.8 肝 11.0 肺 45.4 女性乳房 84.3子宮頸部11.4</t>
  </si>
  <si>
    <t>胃 45.5 大腸 58.0 肝 12.2 肺 45.1 女性乳房 89.4子宮頸部12.2</t>
  </si>
  <si>
    <t>胃 46.7 大腸 61.1 肝 14.7 肺 47.4 女性乳房 101.0子宮頸部14.7</t>
  </si>
  <si>
    <t>胃 44.5 大腸 57.7 肝 13.4 肺 43.2 女性乳房 95.2子宮頸部13.2</t>
  </si>
  <si>
    <t>胃 51.5 大腸 54.0 肝 12.5 肺 42.9 女性乳房 98.2子宮頸部15.3</t>
  </si>
  <si>
    <t>胃 49.8 大腸 56.4 肝 16.2 肺 43.6 女性乳房 86.8子宮頸部11.3</t>
  </si>
  <si>
    <t>胃 53.4 大腸 55.9 肝 15.1 肺 48.3 女性乳房 94.5子宮頸部15.3</t>
  </si>
  <si>
    <t>胃 50.7 大腸 61.2 肝 15.3 肺 41.5 女性乳房 86.6子宮頸部8.8</t>
  </si>
  <si>
    <t>胃 47.4 大腸 61.6 肝 13.5 肺 42.5 女性乳房 98.3子宮頸部12.4</t>
  </si>
  <si>
    <t>胃 45.5 大腸 56.9 肝 14.4 肺 43.2 女性乳房 103.2子宮頸部11.7</t>
  </si>
  <si>
    <t>胃 40.7 大腸 56.2 肝 12.8 肺 43.6 女性乳房 87.8子宮頸部19.0</t>
  </si>
  <si>
    <t>胃 34.4 大腸 57.6 肝 14.9 肺 41.5 女性乳房 98.0子宮頸部10.8</t>
  </si>
  <si>
    <t>胃 47.5 大腸 53.1 肝 13.5 肺 44.7 女性乳房 94.1子宮頸部16.1</t>
  </si>
  <si>
    <t>胃 46.0 大腸 53.4 肝 14.2 肺 44.9 女性乳房 106.3子宮頸部17.0</t>
  </si>
  <si>
    <t>胃 41.2 大腸 54.0 肝 14.8 肺 41.7 女性乳房 91.8子宮頸部14.7</t>
  </si>
  <si>
    <t>胃 41.6 大腸 58.6 肝 15.9 肺 42.9 女性乳房 104.5子宮頸部16.7</t>
  </si>
  <si>
    <t>胃 47.0 大腸 55.8 肝 16.3 肺 44 女性乳房 98.7子宮頸部14.3</t>
  </si>
  <si>
    <t>胃 40.5 大腸 65.1 肝 14.3 肺 42.1 女性乳房 105.6子宮頸部16.0</t>
  </si>
  <si>
    <t>胃 29.3 大腸 49.1 肝 15.3 肺 40.2 女性乳房 102.7子宮頸部16.5</t>
  </si>
  <si>
    <t>胃 35.1 大腸 51.0 肝 12.9 肺 41.6 女性乳房 91.0子宮頸部14.9</t>
  </si>
  <si>
    <t>胃 33.2 大腸 51.1 肝 12.3 肺 40.5 女性乳房 98.9子宮頸部20.1</t>
  </si>
  <si>
    <t>胃 29.1 大腸 52.8 肝 14.8 肺 41.4 女性乳房 94.8子宮頸部16.4</t>
  </si>
  <si>
    <t>胃 21.5 大腸 60.1 肝 11.2 肺 36.1 女性乳房 112.1子宮頸部19.3</t>
  </si>
  <si>
    <t>全国がん登録公表データを利用</t>
    <rPh sb="0" eb="2">
      <t>ゼンコク</t>
    </rPh>
    <rPh sb="4" eb="6">
      <t>トウロク</t>
    </rPh>
    <rPh sb="6" eb="8">
      <t>コウヒョウ</t>
    </rPh>
    <rPh sb="12" eb="14">
      <t>リヨウ</t>
    </rPh>
    <phoneticPr fontId="1"/>
  </si>
  <si>
    <t>澤田</t>
    <rPh sb="0" eb="2">
      <t>サワダ</t>
    </rPh>
    <phoneticPr fontId="1"/>
  </si>
  <si>
    <t>R4</t>
    <phoneticPr fontId="3"/>
  </si>
  <si>
    <t>R5</t>
    <phoneticPr fontId="3"/>
  </si>
  <si>
    <t>がん課検討中</t>
    <rPh sb="2" eb="3">
      <t>カ</t>
    </rPh>
    <rPh sb="3" eb="6">
      <t>ケントウチュウ</t>
    </rPh>
    <phoneticPr fontId="1"/>
  </si>
  <si>
    <t>都道府県値はサンプル不足、公表値なし</t>
    <rPh sb="0" eb="5">
      <t>トドウフケンチ</t>
    </rPh>
    <rPh sb="10" eb="12">
      <t>フソク</t>
    </rPh>
    <rPh sb="13" eb="16">
      <t>コウヒョウチ</t>
    </rPh>
    <phoneticPr fontId="3"/>
  </si>
  <si>
    <t>４年生存率で算出
【男性】
中皮腫 15.4%
胆のう 29.8%
胆道 28.9%
膵 15.6%
小細胞肺がん 13.4%
【女性】
中皮腫 22.7%
胆のう 25.3%
胆道 22.4%
膵 14.4%
小細胞肺がん 17.3%</t>
    <rPh sb="1" eb="5">
      <t>ネンセイゾンリツ</t>
    </rPh>
    <rPh sb="6" eb="8">
      <t>サンシュツ</t>
    </rPh>
    <rPh sb="15" eb="16">
      <t>カワ</t>
    </rPh>
    <rPh sb="70" eb="71">
      <t>カワ</t>
    </rPh>
    <phoneticPr fontId="3"/>
  </si>
  <si>
    <t>４年生存率で、都道府県別データ整理中</t>
    <rPh sb="1" eb="5">
      <t>ネンセイゾンリツ</t>
    </rPh>
    <rPh sb="7" eb="12">
      <t>トドウフケンベツ</t>
    </rPh>
    <rPh sb="15" eb="18">
      <t>セイリチュウ</t>
    </rPh>
    <phoneticPr fontId="3"/>
  </si>
  <si>
    <r>
      <t>患者体験調査</t>
    </r>
    <r>
      <rPr>
        <sz val="11"/>
        <color rgb="FFFF0000"/>
        <rFont val="Meiryo UI"/>
        <family val="3"/>
        <charset val="128"/>
      </rPr>
      <t>、小児患者体験調査（小児はH30該当項目なし）</t>
    </r>
    <rPh sb="0" eb="2">
      <t>カンジャ</t>
    </rPh>
    <rPh sb="2" eb="4">
      <t>タイケン</t>
    </rPh>
    <rPh sb="4" eb="6">
      <t>チョウサ</t>
    </rPh>
    <rPh sb="7" eb="9">
      <t>ショウニ</t>
    </rPh>
    <rPh sb="9" eb="11">
      <t>カンジャ</t>
    </rPh>
    <rPh sb="11" eb="13">
      <t>タイケン</t>
    </rPh>
    <rPh sb="13" eb="15">
      <t>チョウサ</t>
    </rPh>
    <rPh sb="16" eb="18">
      <t>ショウニ</t>
    </rPh>
    <rPh sb="22" eb="24">
      <t>ガイトウ</t>
    </rPh>
    <rPh sb="24" eb="26">
      <t>コウモク</t>
    </rPh>
    <phoneticPr fontId="1"/>
  </si>
  <si>
    <t>髙橋</t>
    <phoneticPr fontId="1"/>
  </si>
  <si>
    <t>都道府県別集計サンプル不足, 公表値なし</t>
    <rPh sb="15" eb="17">
      <t>コウヒョウ</t>
    </rPh>
    <rPh sb="17" eb="18">
      <t>チ</t>
    </rPh>
    <phoneticPr fontId="3"/>
  </si>
  <si>
    <t>がん種別年齢調整罹患率（胃・大腸・肺・女性乳房・喫煙関連がん）</t>
    <phoneticPr fontId="3"/>
  </si>
  <si>
    <t>胃　41.6
大腸　58.2
肝　12.0
肺　42.4
女性乳房　100.5
喫煙関連がん（肺がん）</t>
    <rPh sb="0" eb="1">
      <t>イ</t>
    </rPh>
    <rPh sb="7" eb="9">
      <t>ダイチョウ</t>
    </rPh>
    <rPh sb="15" eb="16">
      <t>カン</t>
    </rPh>
    <rPh sb="22" eb="23">
      <t>ハイ</t>
    </rPh>
    <rPh sb="29" eb="33">
      <t>ジョセイニュウボウ</t>
    </rPh>
    <rPh sb="40" eb="42">
      <t>キツエン</t>
    </rPh>
    <rPh sb="42" eb="44">
      <t>カンレン</t>
    </rPh>
    <rPh sb="47" eb="48">
      <t>ハイ</t>
    </rPh>
    <phoneticPr fontId="1"/>
  </si>
  <si>
    <t>胃 38.5 大腸 62.7 肝 13.0 肺 49.5 女性乳房 107.4（喫煙関連がん=肺）</t>
  </si>
  <si>
    <t>胃 46.4 大腸 71.9 肝 11.3 肺 42.8 女性乳房 104.5（喫煙関連がん=肺）</t>
  </si>
  <si>
    <t>胃 41.4 大腸 61.7 肝 11.2 肺 39.1 女性乳房 95.3（喫煙関連がん=肺）</t>
  </si>
  <si>
    <t>胃 50.8 大腸 58.4 肝 10.2 肺 44.5 女性乳房 103.6（喫煙関連がん=肺）</t>
  </si>
  <si>
    <t>胃 58.6 大腸 73.6 肝 11.1 肺 36 女性乳房 97.4（喫煙関連がん=肺）</t>
  </si>
  <si>
    <t>胃 60.1 大腸 52.9 肝 8.8 肺 38.9 女性乳房 90.8（喫煙関連がん=肺）</t>
  </si>
  <si>
    <t>胃 54.1 大腸 57.8 肝 10.3 肺 39.5 女性乳房 92.6（喫煙関連がん=肺）</t>
  </si>
  <si>
    <t>胃 41.6 大腸 56.4 肝 10.9 肺 41.4 女性乳房 101.0（喫煙関連がん=肺）</t>
  </si>
  <si>
    <t>胃 41.9 大腸 57.6 肝 12.1 肺 39.5 女性乳房 100.0（喫煙関連がん=肺）</t>
  </si>
  <si>
    <t>胃 39.2 大腸 57.5 肝 11.2 肺 40.1 女性乳房 97.2（喫煙関連がん=肺）</t>
  </si>
  <si>
    <t>胃 37.7 大腸 58.8 肝 10.4 肺 39.9 女性乳房 101.7（喫煙関連がん=肺）</t>
  </si>
  <si>
    <t>胃 39.8 大腸 55.5 肝 10.4 肺 39.4 女性乳房 102.1（喫煙関連がん=肺）</t>
  </si>
  <si>
    <t>胃 37.8 大腸 62.5 肝 11.4 肺 44.1 女性乳房 111.9（喫煙関連がん=肺）</t>
  </si>
  <si>
    <t>胃 38.5 大腸 58.1 肝 10.7 肺 39.8 女性乳房 107.4（喫煙関連がん=肺）</t>
  </si>
  <si>
    <t>胃 59.5 大腸 61.5 肝 8.2 肺 42.6 女性乳房 99.3（喫煙関連がん=肺）</t>
  </si>
  <si>
    <t>胃 51.7 大腸 58.2 肝 11.1 肺 41.9 女性乳房 103.4（喫煙関連がん=肺）</t>
  </si>
  <si>
    <t>胃 52.0 大腸 51.8 肝 10.8 肺 43.5 女性乳房 104.1（喫煙関連がん=肺）</t>
  </si>
  <si>
    <t>胃 44.9 大腸 57.9 肝 11.5 肺 42.5 女性乳房 80.6（喫煙関連がん=肺）</t>
  </si>
  <si>
    <t>胃 32.0 大腸 52.9 肝 12.5 肺 36.7 女性乳房 102.6（喫煙関連がん=肺）</t>
  </si>
  <si>
    <t>胃 35.9 大腸 51.7 肝 10.1 肺 35.5 女性乳房 93.2（喫煙関連がん=肺）</t>
  </si>
  <si>
    <t>胃 44.5 大腸 58.0 肝 10.8 肺 42.1 女性乳房 91.9（喫煙関連がん=肺）</t>
  </si>
  <si>
    <t>胃 34.9 大腸 54.6 肝 10.9 肺 37.8 女性乳房 98.4（喫煙関連がん=肺）</t>
  </si>
  <si>
    <t>胃 36.6 大腸 57.5 肝 9.9 肺 42.5 女性乳房 92.8（喫煙関連がん=肺）</t>
  </si>
  <si>
    <t>胃 37.0 大腸 53.8 肝 10.3 肺 41.8 女性乳房 86.4（喫煙関連がん=肺）</t>
  </si>
  <si>
    <t>胃 44.7 大腸 49.8 肝 11.0 肺 45.4 女性乳房 84.3（喫煙関連がん=肺）</t>
  </si>
  <si>
    <t>胃 45.5 大腸 58.0 肝 12.2 肺 45.1 女性乳房 89.4（喫煙関連がん=肺）</t>
  </si>
  <si>
    <t>胃 46.7 大腸 61.1 肝 14.7 肺 47.4 女性乳房 101.0（喫煙関連がん=肺）</t>
  </si>
  <si>
    <t>胃 44.5 大腸 57.7 肝 13.4 肺 43.2 女性乳房 95.2（喫煙関連がん=肺）</t>
  </si>
  <si>
    <t>胃 51.5 大腸 54.0 肝 12.5 肺 42.9 女性乳房 98.2（喫煙関連がん=肺）</t>
  </si>
  <si>
    <t>胃 49.8 大腸 56.4 肝 16.2 肺 43.6 女性乳房 86.8（喫煙関連がん=肺）</t>
  </si>
  <si>
    <t>胃 53.4 大腸 55.9 肝 15.1 肺 48.3 女性乳房 94.5（喫煙関連がん=肺）</t>
  </si>
  <si>
    <t>胃 50.7 大腸 61.2 肝 15.3 肺 41.5 女性乳房 86.6（喫煙関連がん=肺）</t>
  </si>
  <si>
    <t>胃 47.4 大腸 61.6 肝 13.5 肺 42.5 女性乳房 98.3（喫煙関連がん=肺）</t>
  </si>
  <si>
    <t>胃 45.5 大腸 56.9 肝 14.4 肺 43.2 女性乳房 103.2（喫煙関連がん=肺）</t>
  </si>
  <si>
    <t>胃 40.7 大腸 56.2 肝 12.8 肺 43.6 女性乳房 87.8（喫煙関連がん=肺）</t>
  </si>
  <si>
    <t>胃 34.4 大腸 57.6 肝 14.9 肺 41.5 女性乳房 98.0（喫煙関連がん=肺）</t>
  </si>
  <si>
    <t>胃 47.5 大腸 53.1 肝 13.5 肺 44.7 女性乳房 94.1（喫煙関連がん=肺）</t>
  </si>
  <si>
    <t>胃 46.0 大腸 53.4 肝 14.2 肺 44.9 女性乳房 106.3（喫煙関連がん=肺）</t>
  </si>
  <si>
    <t>胃 41.2 大腸 54.0 肝 14.8 肺 41.7 女性乳房 91.8（喫煙関連がん=肺）</t>
  </si>
  <si>
    <t>胃 41.6 大腸 58.6 肝 15.9 肺 42.9 女性乳房 104.5（喫煙関連がん=肺）</t>
  </si>
  <si>
    <t>胃 47.0 大腸 55.8 肝 16.3 肺 44 女性乳房 98.7（喫煙関連がん=肺）</t>
  </si>
  <si>
    <t>胃 40.5 大腸 65.1 肝 14.3 肺 42.1 女性乳房 105.6（喫煙関連がん=肺）</t>
  </si>
  <si>
    <t>胃 29.3 大腸 49.1 肝 15.3 肺 40.2 女性乳房 102.7（喫煙関連がん=肺）</t>
  </si>
  <si>
    <t>胃 35.1 大腸 51.0 肝 12.9 肺 41.6 女性乳房 91.0（喫煙関連がん=肺）</t>
  </si>
  <si>
    <t>胃 33.2 大腸 51.1 肝 12.3 肺 40.5 女性乳房 98.9（喫煙関連がん=肺）</t>
  </si>
  <si>
    <t>胃 29.1 大腸 52.8 肝 14.8 肺 41.4 女性乳房 94.8（喫煙関連がん=肺）</t>
  </si>
  <si>
    <t>胃 21.5 大腸 60.1 肝 11.2 肺 36.1 女性乳房 112.1（喫煙関連がん=肺）</t>
  </si>
  <si>
    <t>全国がん登録公表値の算出年のデータと差し替え</t>
    <rPh sb="0" eb="2">
      <t>ゼンコク</t>
    </rPh>
    <rPh sb="4" eb="6">
      <t>トウロク</t>
    </rPh>
    <rPh sb="6" eb="9">
      <t>コウヒョウチ</t>
    </rPh>
    <rPh sb="10" eb="12">
      <t>サンシュツ</t>
    </rPh>
    <rPh sb="12" eb="13">
      <t>ネン</t>
    </rPh>
    <rPh sb="18" eb="19">
      <t>サ</t>
    </rPh>
    <rPh sb="20" eb="21">
      <t>カ</t>
    </rPh>
    <phoneticPr fontId="1"/>
  </si>
  <si>
    <t>R４</t>
    <phoneticPr fontId="3"/>
  </si>
  <si>
    <t>指定研究班</t>
    <rPh sb="0" eb="2">
      <t>シテイ</t>
    </rPh>
    <rPh sb="2" eb="5">
      <t>ケンキュウハン</t>
    </rPh>
    <phoneticPr fontId="2"/>
  </si>
  <si>
    <t>健康日本21（第三次）に準ずる予定</t>
    <phoneticPr fontId="1"/>
  </si>
  <si>
    <t>未測定</t>
    <rPh sb="0" eb="1">
      <t>ミ</t>
    </rPh>
    <rPh sb="1" eb="3">
      <t>ソクテイ</t>
    </rPh>
    <phoneticPr fontId="1"/>
  </si>
  <si>
    <t>健康日本２１（第三次）のベースライン値は、令和６年度に実施予定の調査結果等を踏まえ提示される予定</t>
    <phoneticPr fontId="3"/>
  </si>
  <si>
    <t>×</t>
    <phoneticPr fontId="3"/>
  </si>
  <si>
    <t>HBV 71.1%
HCV 59.8%</t>
    <phoneticPr fontId="3"/>
  </si>
  <si>
    <t>6,352人</t>
    <rPh sb="5" eb="6">
      <t>ニン</t>
    </rPh>
    <phoneticPr fontId="1"/>
  </si>
  <si>
    <t>226,589件</t>
    <rPh sb="7" eb="8">
      <t>ケン</t>
    </rPh>
    <phoneticPr fontId="1"/>
  </si>
  <si>
    <t>都道府県、政令市・中核市等保健所設置市に対するアンケートで回答を得た窓口数</t>
    <rPh sb="20" eb="21">
      <t>タイ</t>
    </rPh>
    <rPh sb="29" eb="31">
      <t>カイトウ</t>
    </rPh>
    <rPh sb="32" eb="33">
      <t>エ</t>
    </rPh>
    <rPh sb="34" eb="36">
      <t>マドグチ</t>
    </rPh>
    <rPh sb="36" eb="37">
      <t>スウ</t>
    </rPh>
    <phoneticPr fontId="1"/>
  </si>
  <si>
    <t>1,405箇所</t>
    <rPh sb="5" eb="7">
      <t>カショ</t>
    </rPh>
    <phoneticPr fontId="1"/>
  </si>
  <si>
    <t>妊婦健康診査においてHTLV-1抗体検査の公費負担を実施している市区町村の割合</t>
    <rPh sb="37" eb="39">
      <t>ワリアイ</t>
    </rPh>
    <phoneticPr fontId="1"/>
  </si>
  <si>
    <t>ヒトT細胞白血病ウイルス１（HTLV-1)に感染している者の数</t>
    <rPh sb="30" eb="31">
      <t>カズ</t>
    </rPh>
    <phoneticPr fontId="1"/>
  </si>
  <si>
    <t>658,000人</t>
    <rPh sb="7" eb="8">
      <t>ニン</t>
    </rPh>
    <phoneticPr fontId="1"/>
  </si>
  <si>
    <t>国立がん研究センターがん対策研究所検診研究部</t>
  </si>
  <si>
    <t>胃；84.1%、
大腸；85.5%、
肺；82.3％、
乳；85.0%、
子宮頸；85.2%</t>
    <phoneticPr fontId="1"/>
  </si>
  <si>
    <t>中山</t>
    <rPh sb="0" eb="2">
      <t>ナカヤマ</t>
    </rPh>
    <phoneticPr fontId="1"/>
  </si>
  <si>
    <t>資料の実質配布枚数：1,900,852枚
イベント参加者数：203,642人</t>
  </si>
  <si>
    <t>保険者デ-タヘルス全数調査</t>
    <phoneticPr fontId="1"/>
  </si>
  <si>
    <t>－</t>
    <phoneticPr fontId="3"/>
  </si>
  <si>
    <t>保険局保険課</t>
  </si>
  <si>
    <t>厚労省保険局保険課</t>
  </si>
  <si>
    <t>未測定</t>
    <rPh sb="0" eb="1">
      <t>ミ</t>
    </rPh>
    <rPh sb="1" eb="3">
      <t>ソクテイ</t>
    </rPh>
    <phoneticPr fontId="3"/>
  </si>
  <si>
    <t>胃； 48.4%、
大腸；45.9%、
肺；49.7%、
乳；47.4%、
子宮頸；43.6%</t>
    <phoneticPr fontId="1"/>
  </si>
  <si>
    <t>2021年度都道府県がん登録室調査：「質問の文言を」47都道府県を対象とした、がん登録資料の利用市町村数</t>
    <rPh sb="19" eb="21">
      <t>シツモン</t>
    </rPh>
    <rPh sb="22" eb="24">
      <t>モンゴン</t>
    </rPh>
    <rPh sb="33" eb="35">
      <t>タイショウ</t>
    </rPh>
    <phoneticPr fontId="1"/>
  </si>
  <si>
    <t>厚労科研松坂班</t>
  </si>
  <si>
    <t>40市町村（18条申請36、19条申請4）</t>
    <phoneticPr fontId="1"/>
  </si>
  <si>
    <t>胃X線；集団36.2%、個別31.1%、
胃内視鏡；集団34.6%、個別31.1%、
大腸；集団38.3%、個別30.4%、
肺；集団38.3%、個別30.2%、
乳；集団38.3%、個別30.4%、
子宮頸；集団38.3%、個別30.4%</t>
    <phoneticPr fontId="1"/>
  </si>
  <si>
    <t>要精密検査対象者への受診勧奨を「実施している」と回答した保険者数（分子の数：354）</t>
    <rPh sb="24" eb="26">
      <t>カイトウ</t>
    </rPh>
    <phoneticPr fontId="1"/>
  </si>
  <si>
    <t>24.1%
(分母の数：1467　分子の数：354)</t>
    <rPh sb="7" eb="9">
      <t>ブンボ</t>
    </rPh>
    <rPh sb="10" eb="11">
      <t>カズ</t>
    </rPh>
    <rPh sb="17" eb="19">
      <t>ブンシ</t>
    </rPh>
    <rPh sb="20" eb="21">
      <t>カズ</t>
    </rPh>
    <phoneticPr fontId="3"/>
  </si>
  <si>
    <t>胃（X線）；集団78.6%、個別68.0%、
胃（内視鏡）；集団67.1%、個別69.0%、
大腸；集団77.4%、個別69.0%、
肺；集団76.0%、個別62.6%、
乳；集団78.5%、個別67.5%、
子宮頸；集団78.8%、個別67.3%</t>
    <phoneticPr fontId="1"/>
  </si>
  <si>
    <t>2020年度報告、胃；50-74歳、大腸・肺・乳；40-74歳、子宮頸；20-74歳の要精密検査者数</t>
    <rPh sb="4" eb="6">
      <t>ネンド</t>
    </rPh>
    <rPh sb="6" eb="8">
      <t>ホウコク</t>
    </rPh>
    <rPh sb="9" eb="10">
      <t>イ</t>
    </rPh>
    <rPh sb="16" eb="17">
      <t>サイ</t>
    </rPh>
    <rPh sb="18" eb="20">
      <t>ダイチョウ</t>
    </rPh>
    <rPh sb="21" eb="22">
      <t>ハイ</t>
    </rPh>
    <rPh sb="23" eb="24">
      <t>ニュウ</t>
    </rPh>
    <rPh sb="30" eb="31">
      <t>サイ</t>
    </rPh>
    <rPh sb="32" eb="35">
      <t>シキュウケイ</t>
    </rPh>
    <rPh sb="41" eb="42">
      <t>サイ</t>
    </rPh>
    <rPh sb="43" eb="44">
      <t>ヨウ</t>
    </rPh>
    <rPh sb="44" eb="46">
      <t>セイミツ</t>
    </rPh>
    <rPh sb="46" eb="48">
      <t>ケンサ</t>
    </rPh>
    <rPh sb="48" eb="49">
      <t>シャ</t>
    </rPh>
    <rPh sb="49" eb="50">
      <t>スウ</t>
    </rPh>
    <phoneticPr fontId="2"/>
  </si>
  <si>
    <t>2020年度報告、胃；50-74歳、大腸・肺・乳；40-74歳、子宮頸；20-74歳の受診者数</t>
    <rPh sb="4" eb="6">
      <t>ネンド</t>
    </rPh>
    <rPh sb="6" eb="8">
      <t>ホウコク</t>
    </rPh>
    <rPh sb="9" eb="10">
      <t>イ</t>
    </rPh>
    <rPh sb="16" eb="17">
      <t>サイ</t>
    </rPh>
    <rPh sb="18" eb="20">
      <t>ダイチョウ</t>
    </rPh>
    <rPh sb="21" eb="22">
      <t>ハイ</t>
    </rPh>
    <rPh sb="23" eb="24">
      <t>ニュウ</t>
    </rPh>
    <rPh sb="30" eb="31">
      <t>サイ</t>
    </rPh>
    <rPh sb="32" eb="35">
      <t>シキュウケイ</t>
    </rPh>
    <rPh sb="41" eb="42">
      <t>サイ</t>
    </rPh>
    <rPh sb="43" eb="46">
      <t>ジュシンシャ</t>
    </rPh>
    <rPh sb="46" eb="47">
      <t>スウ</t>
    </rPh>
    <phoneticPr fontId="2"/>
  </si>
  <si>
    <t>がんであったもの</t>
  </si>
  <si>
    <t>胃X線；0.071%、
胃内視鏡；0.200%、
大腸；0.157%、
肺；0.027%、
乳；0.308%、
子宮頸；0.026%</t>
    <rPh sb="0" eb="1">
      <t>イ</t>
    </rPh>
    <rPh sb="2" eb="3">
      <t>セン</t>
    </rPh>
    <rPh sb="12" eb="13">
      <t>イ</t>
    </rPh>
    <rPh sb="13" eb="16">
      <t>ナイシキョウ</t>
    </rPh>
    <rPh sb="25" eb="27">
      <t>ダイチョウ</t>
    </rPh>
    <rPh sb="36" eb="37">
      <t>ハイ</t>
    </rPh>
    <rPh sb="46" eb="47">
      <t>ニュウ</t>
    </rPh>
    <rPh sb="56" eb="58">
      <t>シキュウ</t>
    </rPh>
    <rPh sb="58" eb="59">
      <t>ケイ</t>
    </rPh>
    <phoneticPr fontId="2"/>
  </si>
  <si>
    <t>＜検診項目＞　　＜対象年齢＞       ＜検診間隔＞
胃；64.0%、　　　胃；6.7%、          胃；5.4%、
大腸；93.3%、　 大腸；77.7%、     大腸；99.9%、
肺；72.8%、      肺；64.2%、        肺；97.6%、
乳；45.8%、      乳；85.3%、        乳；44.0%、
子宮頸；72.4%、子宮頸；98.1%、  子宮頸；37.9%</t>
    <rPh sb="1" eb="3">
      <t>ケンシン</t>
    </rPh>
    <rPh sb="3" eb="5">
      <t>コウモク</t>
    </rPh>
    <rPh sb="28" eb="29">
      <t>イ</t>
    </rPh>
    <rPh sb="64" eb="66">
      <t>ダイチョウ</t>
    </rPh>
    <rPh sb="99" eb="100">
      <t>ハイ</t>
    </rPh>
    <rPh sb="138" eb="139">
      <t>ニュウ</t>
    </rPh>
    <rPh sb="177" eb="180">
      <t>シキュウケイ</t>
    </rPh>
    <phoneticPr fontId="2"/>
  </si>
  <si>
    <t>2022年度調査で指針に基づかないがん検診実施市町村数(1423)</t>
    <rPh sb="4" eb="6">
      <t>ネンド</t>
    </rPh>
    <rPh sb="6" eb="8">
      <t>チョウサ</t>
    </rPh>
    <rPh sb="9" eb="11">
      <t>シシン</t>
    </rPh>
    <rPh sb="12" eb="13">
      <t>モト</t>
    </rPh>
    <rPh sb="19" eb="21">
      <t>ケンシン</t>
    </rPh>
    <rPh sb="21" eb="23">
      <t>ジッシ</t>
    </rPh>
    <rPh sb="23" eb="26">
      <t>シチョウソン</t>
    </rPh>
    <rPh sb="26" eb="27">
      <t>スウ</t>
    </rPh>
    <phoneticPr fontId="2"/>
  </si>
  <si>
    <t>2023年度調査と2022年度調査との差分</t>
    <rPh sb="4" eb="6">
      <t>ネンド</t>
    </rPh>
    <rPh sb="6" eb="8">
      <t>チョウサ</t>
    </rPh>
    <rPh sb="13" eb="15">
      <t>ネンド</t>
    </rPh>
    <rPh sb="15" eb="17">
      <t>チョウサ</t>
    </rPh>
    <rPh sb="19" eb="21">
      <t>サブン</t>
    </rPh>
    <phoneticPr fontId="2"/>
  </si>
  <si>
    <t>13市町村</t>
    <rPh sb="2" eb="5">
      <t>シチョウソン</t>
    </rPh>
    <phoneticPr fontId="2"/>
  </si>
  <si>
    <t>問 36-2. がんやがん治療に伴う身体の苦痛がある。（身体の苦痛とは、痛みに限らず、吐き気、息苦しさ、だるさ、しびれ、かゆみなどの、体のつらさを含みます）「あまりそう思わない、そう思わない」と回答した患者の割合</t>
    <phoneticPr fontId="1"/>
  </si>
  <si>
    <r>
      <t>問36－4.がんやがん治療に伴い、気持ちがつらい
「</t>
    </r>
    <r>
      <rPr>
        <b/>
        <sz val="11"/>
        <rFont val="Meiryo UI"/>
        <family val="3"/>
        <charset val="128"/>
      </rPr>
      <t>あまりそう思わない、そう思わない</t>
    </r>
    <r>
      <rPr>
        <sz val="11"/>
        <rFont val="Meiryo UI"/>
        <family val="3"/>
        <charset val="128"/>
      </rPr>
      <t>」と回答した患者の割合</t>
    </r>
    <rPh sb="0" eb="1">
      <t>トイ</t>
    </rPh>
    <phoneticPr fontId="1"/>
  </si>
  <si>
    <t>47.7％</t>
  </si>
  <si>
    <t>46.8％</t>
  </si>
  <si>
    <t>50.2％</t>
  </si>
  <si>
    <t>49.9％</t>
  </si>
  <si>
    <t>50.4％</t>
  </si>
  <si>
    <t>44.8％</t>
  </si>
  <si>
    <t>50.9％</t>
  </si>
  <si>
    <t>50.3％</t>
  </si>
  <si>
    <t>48.6％</t>
  </si>
  <si>
    <t>47.5％</t>
  </si>
  <si>
    <t>49.5％</t>
  </si>
  <si>
    <t>47.8％</t>
  </si>
  <si>
    <t>48.7％</t>
  </si>
  <si>
    <t>51.6％</t>
  </si>
  <si>
    <t>46.1％</t>
  </si>
  <si>
    <t>51.2％</t>
  </si>
  <si>
    <t>48.9％</t>
  </si>
  <si>
    <t>46.2％</t>
  </si>
  <si>
    <t>47.6％</t>
  </si>
  <si>
    <t>52.6％</t>
  </si>
  <si>
    <t>46.6％</t>
  </si>
  <si>
    <t>46.7％</t>
  </si>
  <si>
    <t>49.2％</t>
  </si>
  <si>
    <t>45.6％</t>
  </si>
  <si>
    <t>46.3％</t>
  </si>
  <si>
    <t>41.6％</t>
  </si>
  <si>
    <t>46.4％</t>
  </si>
  <si>
    <t>45.2％</t>
  </si>
  <si>
    <t>45.3％</t>
  </si>
  <si>
    <t>44.4％</t>
  </si>
  <si>
    <t>44.3％</t>
  </si>
  <si>
    <t>46.9％</t>
  </si>
  <si>
    <t>48.5％</t>
  </si>
  <si>
    <t>45.1％</t>
  </si>
  <si>
    <t>43.8％</t>
  </si>
  <si>
    <t>49.3％</t>
  </si>
  <si>
    <t>53.4％</t>
  </si>
  <si>
    <t>中澤</t>
    <rPh sb="0" eb="2">
      <t>ナカザワ</t>
    </rPh>
    <phoneticPr fontId="1"/>
  </si>
  <si>
    <t>42.9％</t>
  </si>
  <si>
    <t>48.4％</t>
  </si>
  <si>
    <t>44％</t>
  </si>
  <si>
    <t>45.9％</t>
  </si>
  <si>
    <t>41.2％</t>
  </si>
  <si>
    <t>43.9％</t>
  </si>
  <si>
    <t>43.2％</t>
  </si>
  <si>
    <t>47.3％</t>
  </si>
  <si>
    <t>44.1％</t>
  </si>
  <si>
    <t>43.3％</t>
  </si>
  <si>
    <t>45.8％</t>
  </si>
  <si>
    <t>45.5％</t>
  </si>
  <si>
    <t>44.7％</t>
  </si>
  <si>
    <t>41.3％</t>
  </si>
  <si>
    <t>43.1％</t>
  </si>
  <si>
    <t>40.7％</t>
  </si>
  <si>
    <t>44.6％</t>
  </si>
  <si>
    <t>44.5％</t>
  </si>
  <si>
    <t>39.1％</t>
  </si>
  <si>
    <t>41.4％</t>
  </si>
  <si>
    <t>39.8％</t>
  </si>
  <si>
    <t>39.9％</t>
  </si>
  <si>
    <t>41.5％</t>
  </si>
  <si>
    <t>39.3％</t>
  </si>
  <si>
    <t>42.7％</t>
  </si>
  <si>
    <t>42.5％</t>
  </si>
  <si>
    <t>42.1％</t>
  </si>
  <si>
    <t>43.5％</t>
  </si>
  <si>
    <t>40.8％</t>
  </si>
  <si>
    <t>問14.　お亡くなりになった場所で受けた医療は全般的に満足でしたか,  回答選択肢「3 やや満足～6 非常に満足」と回答した割合</t>
    <rPh sb="0" eb="1">
      <t>トイ</t>
    </rPh>
    <rPh sb="6" eb="7">
      <t>ナ</t>
    </rPh>
    <rPh sb="14" eb="16">
      <t>バショ</t>
    </rPh>
    <rPh sb="17" eb="18">
      <t>ウ</t>
    </rPh>
    <rPh sb="20" eb="22">
      <t>イリョウ</t>
    </rPh>
    <rPh sb="23" eb="26">
      <t>ゼンパンテキ</t>
    </rPh>
    <rPh sb="27" eb="29">
      <t>マンゾク</t>
    </rPh>
    <rPh sb="36" eb="38">
      <t>カイトウ</t>
    </rPh>
    <rPh sb="38" eb="41">
      <t>センタクシ</t>
    </rPh>
    <rPh sb="46" eb="48">
      <t>マンゾク</t>
    </rPh>
    <rPh sb="51" eb="53">
      <t>ヒジョウ</t>
    </rPh>
    <rPh sb="54" eb="56">
      <t>マンゾク</t>
    </rPh>
    <rPh sb="58" eb="60">
      <t>カイトウ</t>
    </rPh>
    <rPh sb="62" eb="64">
      <t>ワリアイ</t>
    </rPh>
    <phoneticPr fontId="1"/>
  </si>
  <si>
    <t>85.0%</t>
  </si>
  <si>
    <t>85.4%</t>
  </si>
  <si>
    <t>83.6%</t>
  </si>
  <si>
    <t>84.5%</t>
  </si>
  <si>
    <t>84.8%</t>
  </si>
  <si>
    <t>84.0%</t>
  </si>
  <si>
    <t>83.1%</t>
  </si>
  <si>
    <t>82.1%</t>
  </si>
  <si>
    <t>83.9%</t>
  </si>
  <si>
    <t>82.9%</t>
  </si>
  <si>
    <t>83.0%</t>
  </si>
  <si>
    <t>H30患者体験調査希少がん暫定定義該当回答者</t>
  </si>
  <si>
    <t>指定研究班 or 厚労科研鈴木班</t>
  </si>
  <si>
    <t>澤田</t>
    <phoneticPr fontId="1"/>
  </si>
  <si>
    <t>1,476人</t>
    <rPh sb="5" eb="6">
      <t>ニン</t>
    </rPh>
    <phoneticPr fontId="1"/>
  </si>
  <si>
    <t>我が国に多いがん*4の術後短期死亡率</t>
    <phoneticPr fontId="3"/>
  </si>
  <si>
    <t>厚労科研鈴木班</t>
  </si>
  <si>
    <t>0.41%</t>
  </si>
  <si>
    <t>0.42%</t>
  </si>
  <si>
    <t>0.22%</t>
  </si>
  <si>
    <t>0.34%</t>
  </si>
  <si>
    <t>0.45%</t>
  </si>
  <si>
    <t>0.83%</t>
  </si>
  <si>
    <t>0.29%</t>
  </si>
  <si>
    <t>0.53%</t>
  </si>
  <si>
    <t>0.67%</t>
  </si>
  <si>
    <t>0.24%</t>
  </si>
  <si>
    <t>0.44%</t>
  </si>
  <si>
    <t>0.65%</t>
  </si>
  <si>
    <t>0.86%</t>
  </si>
  <si>
    <t>0.37%</t>
  </si>
  <si>
    <t>0.38%</t>
  </si>
  <si>
    <t>0.43%</t>
  </si>
  <si>
    <t>0.66%</t>
  </si>
  <si>
    <t>0.18%</t>
  </si>
  <si>
    <t>0.25%</t>
  </si>
  <si>
    <t>0.21%</t>
  </si>
  <si>
    <t>0.74%</t>
  </si>
  <si>
    <t>0.81%</t>
  </si>
  <si>
    <t>0.16%</t>
  </si>
  <si>
    <t>R3</t>
    <phoneticPr fontId="3"/>
  </si>
  <si>
    <t>R4　基本計画開始前</t>
    <rPh sb="3" eb="7">
      <t>キホンケイカク</t>
    </rPh>
    <rPh sb="7" eb="10">
      <t>カイシマエ</t>
    </rPh>
    <phoneticPr fontId="3"/>
  </si>
  <si>
    <t>令和３年　肺</t>
    <rPh sb="5" eb="6">
      <t xml:space="preserve">ハイ </t>
    </rPh>
    <phoneticPr fontId="3"/>
  </si>
  <si>
    <t>0.32%</t>
  </si>
  <si>
    <t>0.58%</t>
  </si>
  <si>
    <t>0.46%</t>
  </si>
  <si>
    <t>1.02%</t>
  </si>
  <si>
    <t>0.3%</t>
  </si>
  <si>
    <t>0.28%</t>
  </si>
  <si>
    <t>0.27%</t>
  </si>
  <si>
    <t>0.2%</t>
  </si>
  <si>
    <t>0.26%</t>
  </si>
  <si>
    <t>0.57%</t>
  </si>
  <si>
    <t>0.31%</t>
  </si>
  <si>
    <t>1.21%</t>
  </si>
  <si>
    <t>0.59%</t>
  </si>
  <si>
    <t>0.12%</t>
  </si>
  <si>
    <t>0.79%</t>
  </si>
  <si>
    <t>1.45%</t>
  </si>
  <si>
    <t>0.56%</t>
  </si>
  <si>
    <t>令和３年　胃</t>
    <rPh sb="5" eb="6">
      <t>イブクロ</t>
    </rPh>
    <phoneticPr fontId="3"/>
  </si>
  <si>
    <t>1.03%</t>
  </si>
  <si>
    <t>0.89%</t>
  </si>
  <si>
    <t>1.42%</t>
  </si>
  <si>
    <t>0.51%</t>
  </si>
  <si>
    <t>0.35%</t>
  </si>
  <si>
    <t>0.09%</t>
  </si>
  <si>
    <t>1.99%</t>
  </si>
  <si>
    <t>0.19%</t>
  </si>
  <si>
    <t>1.05%</t>
  </si>
  <si>
    <t>0.69%</t>
  </si>
  <si>
    <t>令和３年　乳</t>
    <rPh sb="5" eb="6">
      <t>ニュウ</t>
    </rPh>
    <phoneticPr fontId="3"/>
  </si>
  <si>
    <t>0.02%</t>
  </si>
  <si>
    <t>0.05%</t>
  </si>
  <si>
    <t>0.17%</t>
  </si>
  <si>
    <t>0.08%</t>
  </si>
  <si>
    <t>0.07%</t>
  </si>
  <si>
    <t>0.01%</t>
  </si>
  <si>
    <t>0.06%</t>
  </si>
  <si>
    <t>令和３年　前立腺</t>
    <rPh sb="5" eb="8">
      <t>ゼンリテゥ</t>
    </rPh>
    <phoneticPr fontId="3"/>
  </si>
  <si>
    <t>0.04%</t>
  </si>
  <si>
    <t>0.15%</t>
  </si>
  <si>
    <t>令和３年　肝</t>
    <rPh sb="5" eb="6">
      <t>カンゾウ</t>
    </rPh>
    <phoneticPr fontId="3"/>
  </si>
  <si>
    <t>3.7%</t>
  </si>
  <si>
    <t>0.82%</t>
  </si>
  <si>
    <t>1.19%</t>
  </si>
  <si>
    <t>2.17%</t>
  </si>
  <si>
    <t>1.08%</t>
  </si>
  <si>
    <t>0.62%</t>
  </si>
  <si>
    <t>3.23%</t>
  </si>
  <si>
    <t>1.43%</t>
  </si>
  <si>
    <t>2.44%</t>
  </si>
  <si>
    <t>1.27%</t>
  </si>
  <si>
    <t>0.61%</t>
  </si>
  <si>
    <t>2.38%</t>
  </si>
  <si>
    <t>2.86%</t>
  </si>
  <si>
    <t>1.37%</t>
  </si>
  <si>
    <t>1.11%</t>
  </si>
  <si>
    <t>1.89%</t>
  </si>
  <si>
    <t>0.85%</t>
  </si>
  <si>
    <t>令和３年　胆のう・胆管</t>
    <rPh sb="5" eb="6">
      <t>タンノウ</t>
    </rPh>
    <rPh sb="9" eb="11">
      <t>タンカn</t>
    </rPh>
    <phoneticPr fontId="3"/>
  </si>
  <si>
    <t>0.93%</t>
  </si>
  <si>
    <t>2.33%</t>
  </si>
  <si>
    <t>1.59%</t>
  </si>
  <si>
    <t>1.92%</t>
  </si>
  <si>
    <t>1.12%</t>
  </si>
  <si>
    <t>0.96%</t>
  </si>
  <si>
    <t>1.13%</t>
  </si>
  <si>
    <t>5.56%</t>
  </si>
  <si>
    <t>0.52%</t>
  </si>
  <si>
    <t>1.79%</t>
  </si>
  <si>
    <t>1.23%</t>
  </si>
  <si>
    <t>1.56%</t>
  </si>
  <si>
    <t>4.44%</t>
  </si>
  <si>
    <t>3.77%</t>
  </si>
  <si>
    <t>2.13%</t>
  </si>
  <si>
    <t>4.35%</t>
  </si>
  <si>
    <t>令和３年　膵</t>
    <rPh sb="5" eb="6">
      <t>スイズ</t>
    </rPh>
    <phoneticPr fontId="3"/>
  </si>
  <si>
    <t>0.68%</t>
  </si>
  <si>
    <t>1.22%</t>
  </si>
  <si>
    <t>1.47%</t>
  </si>
  <si>
    <t>1.85%</t>
  </si>
  <si>
    <t>2.26%</t>
  </si>
  <si>
    <t>0.54%</t>
  </si>
  <si>
    <t>0.72%</t>
  </si>
  <si>
    <t>1.61%</t>
  </si>
  <si>
    <t>0.39%</t>
  </si>
  <si>
    <t>1.09%</t>
  </si>
  <si>
    <t>令和３年　</t>
    <phoneticPr fontId="3"/>
  </si>
  <si>
    <t>92.9%</t>
  </si>
  <si>
    <t>74.8%</t>
  </si>
  <si>
    <t>81.4%</t>
  </si>
  <si>
    <t>95.8%</t>
  </si>
  <si>
    <t>80%</t>
  </si>
  <si>
    <t>83%</t>
  </si>
  <si>
    <t>64.7%</t>
  </si>
  <si>
    <t>83.7%</t>
  </si>
  <si>
    <t>67.7%</t>
  </si>
  <si>
    <t>78.8%</t>
  </si>
  <si>
    <t>82.8%</t>
  </si>
  <si>
    <t>53.1%</t>
  </si>
  <si>
    <t>48.9%</t>
  </si>
  <si>
    <t>51.5%</t>
  </si>
  <si>
    <t>58.9%</t>
  </si>
  <si>
    <t>59.6%</t>
  </si>
  <si>
    <t>52%</t>
  </si>
  <si>
    <t>54%</t>
  </si>
  <si>
    <t>53.4%</t>
  </si>
  <si>
    <t>41.9%</t>
  </si>
  <si>
    <t>55.1%</t>
  </si>
  <si>
    <t>51%</t>
  </si>
  <si>
    <t>54.7%</t>
  </si>
  <si>
    <t>51.7%</t>
  </si>
  <si>
    <t>47.3%</t>
  </si>
  <si>
    <t>58.5%</t>
  </si>
  <si>
    <t>51.3%</t>
  </si>
  <si>
    <t>50.4%</t>
  </si>
  <si>
    <t>46%</t>
  </si>
  <si>
    <t>53%</t>
  </si>
  <si>
    <t>53.7%</t>
  </si>
  <si>
    <t>58.6%</t>
  </si>
  <si>
    <t>51.8%</t>
  </si>
  <si>
    <t>67%</t>
  </si>
  <si>
    <t>66.9%</t>
  </si>
  <si>
    <t>62.8%</t>
  </si>
  <si>
    <t>62.5%</t>
  </si>
  <si>
    <t>72.9%</t>
  </si>
  <si>
    <t>69%</t>
  </si>
  <si>
    <t>75%</t>
  </si>
  <si>
    <t>68.1%</t>
  </si>
  <si>
    <t>66.8%</t>
  </si>
  <si>
    <t>65%</t>
  </si>
  <si>
    <t>67.3%</t>
  </si>
  <si>
    <t>59.4%</t>
  </si>
  <si>
    <t>67.8%</t>
  </si>
  <si>
    <t>72.1%</t>
  </si>
  <si>
    <t>70%</t>
  </si>
  <si>
    <t>67.6%</t>
  </si>
  <si>
    <t>64.4%</t>
  </si>
  <si>
    <t>54.8%</t>
  </si>
  <si>
    <t>79.5%</t>
  </si>
  <si>
    <t>64.6%</t>
  </si>
  <si>
    <t>52.6%</t>
  </si>
  <si>
    <t>78.9%</t>
  </si>
  <si>
    <t>令和３年　肺</t>
    <phoneticPr fontId="3"/>
  </si>
  <si>
    <t>40%</t>
  </si>
  <si>
    <t>37.2%</t>
  </si>
  <si>
    <t>64.9%</t>
  </si>
  <si>
    <t>52.2%</t>
  </si>
  <si>
    <t>47.4%</t>
  </si>
  <si>
    <t>44.4%</t>
  </si>
  <si>
    <t>36.8%</t>
  </si>
  <si>
    <t>42.9%</t>
  </si>
  <si>
    <t>38.1%</t>
  </si>
  <si>
    <t>45.3%</t>
  </si>
  <si>
    <t>25.6%</t>
  </si>
  <si>
    <t>41.3%</t>
  </si>
  <si>
    <t>37.8%</t>
  </si>
  <si>
    <t>35.5%</t>
  </si>
  <si>
    <t>44.9%</t>
  </si>
  <si>
    <t>32%</t>
  </si>
  <si>
    <t>41.1%</t>
  </si>
  <si>
    <t>38.4%</t>
  </si>
  <si>
    <t>43.5%</t>
  </si>
  <si>
    <t>27.8%</t>
  </si>
  <si>
    <t>43.9%</t>
  </si>
  <si>
    <t>41.4%</t>
  </si>
  <si>
    <t>42.1%</t>
  </si>
  <si>
    <t>38.9%</t>
  </si>
  <si>
    <t>47%</t>
  </si>
  <si>
    <t>37.7%</t>
  </si>
  <si>
    <t>44.8%</t>
  </si>
  <si>
    <t>49.2%</t>
  </si>
  <si>
    <t>47.1%</t>
  </si>
  <si>
    <t>53.8%</t>
  </si>
  <si>
    <t>44%</t>
  </si>
  <si>
    <t>59.1%</t>
  </si>
  <si>
    <t>47.9%</t>
  </si>
  <si>
    <t>37.5%</t>
  </si>
  <si>
    <t>50%</t>
  </si>
  <si>
    <t>25%</t>
  </si>
  <si>
    <t>36.1%</t>
  </si>
  <si>
    <t>未測定</t>
    <phoneticPr fontId="1"/>
  </si>
  <si>
    <t>小川　中澤</t>
    <rPh sb="0" eb="2">
      <t>オガワ</t>
    </rPh>
    <rPh sb="3" eb="5">
      <t>ナカザワ</t>
    </rPh>
    <phoneticPr fontId="1"/>
  </si>
  <si>
    <t>5,068人（累計 54,794人）</t>
    <rPh sb="5" eb="6">
      <t>ニン</t>
    </rPh>
    <rPh sb="16" eb="17">
      <t>ニン</t>
    </rPh>
    <phoneticPr fontId="3"/>
  </si>
  <si>
    <t>42.4%</t>
  </si>
  <si>
    <t>37.4%</t>
  </si>
  <si>
    <t>45.7%</t>
  </si>
  <si>
    <t>47.7%</t>
  </si>
  <si>
    <t>41.5%</t>
  </si>
  <si>
    <t>20.8%</t>
  </si>
  <si>
    <t>50.3%</t>
  </si>
  <si>
    <t>46.2%</t>
  </si>
  <si>
    <t>47.2%</t>
  </si>
  <si>
    <t>45.2%</t>
  </si>
  <si>
    <t>39.2%</t>
  </si>
  <si>
    <t>34.3%</t>
  </si>
  <si>
    <t>43.8%</t>
  </si>
  <si>
    <t>46.9%</t>
  </si>
  <si>
    <t>42.2%</t>
  </si>
  <si>
    <t>43.1%</t>
  </si>
  <si>
    <t>51.1%</t>
  </si>
  <si>
    <t>42.8%</t>
  </si>
  <si>
    <t>56%</t>
  </si>
  <si>
    <t>36.6%</t>
  </si>
  <si>
    <t>43.4%</t>
  </si>
  <si>
    <t>49%</t>
  </si>
  <si>
    <t>がん診療連携拠点病院：83.4％
地域がん診療病院：70.2％</t>
    <phoneticPr fontId="3"/>
  </si>
  <si>
    <t>全田
都道府県無し</t>
    <rPh sb="0" eb="2">
      <t>ゼンタ</t>
    </rPh>
    <rPh sb="3" eb="8">
      <t>トドウフケンナ</t>
    </rPh>
    <phoneticPr fontId="1"/>
  </si>
  <si>
    <t>都道府県別に出す指標ではない</t>
    <rPh sb="0" eb="4">
      <t>トドウフケン</t>
    </rPh>
    <rPh sb="4" eb="5">
      <t>ベツ</t>
    </rPh>
    <rPh sb="6" eb="7">
      <t>ダ</t>
    </rPh>
    <rPh sb="8" eb="10">
      <t>シヒョウ</t>
    </rPh>
    <phoneticPr fontId="3"/>
  </si>
  <si>
    <t>91.46%</t>
  </si>
  <si>
    <t>91.34%</t>
  </si>
  <si>
    <t>93.23%</t>
  </si>
  <si>
    <t>92.02%</t>
  </si>
  <si>
    <t>94.62%</t>
  </si>
  <si>
    <t>86.23%</t>
  </si>
  <si>
    <t>94.21%</t>
  </si>
  <si>
    <t>87.05%</t>
  </si>
  <si>
    <t>93.95%</t>
  </si>
  <si>
    <t>93.08%</t>
  </si>
  <si>
    <t>91.08%</t>
  </si>
  <si>
    <t>88.05%</t>
  </si>
  <si>
    <t>89.05%</t>
  </si>
  <si>
    <t>91.57%</t>
  </si>
  <si>
    <t>92.35%</t>
  </si>
  <si>
    <t>90.44%</t>
  </si>
  <si>
    <t>91.24%</t>
  </si>
  <si>
    <t>91.64%</t>
  </si>
  <si>
    <t>92.71%</t>
  </si>
  <si>
    <t>92.95%</t>
  </si>
  <si>
    <t>93.49%</t>
  </si>
  <si>
    <t>89.39%</t>
  </si>
  <si>
    <t>88.89%</t>
  </si>
  <si>
    <t>93.33%</t>
  </si>
  <si>
    <t>91.06%</t>
  </si>
  <si>
    <t>93.61%</t>
  </si>
  <si>
    <t>94.24%</t>
  </si>
  <si>
    <t>90.54%</t>
  </si>
  <si>
    <t>86.98%</t>
  </si>
  <si>
    <t>93.86%</t>
  </si>
  <si>
    <t>90.39%</t>
  </si>
  <si>
    <t>87.44%</t>
  </si>
  <si>
    <t>87.82%</t>
  </si>
  <si>
    <t>93.99%</t>
  </si>
  <si>
    <t>92.69%</t>
  </si>
  <si>
    <t>93.67%</t>
  </si>
  <si>
    <t>87.53%</t>
  </si>
  <si>
    <t>94.26%</t>
  </si>
  <si>
    <t>93.78%</t>
  </si>
  <si>
    <t>93.29%</t>
  </si>
  <si>
    <t>94.55%</t>
  </si>
  <si>
    <t>R4　基本計画実施前</t>
    <rPh sb="3" eb="10">
      <t>キホンケイカクジッシマエ</t>
    </rPh>
    <phoneticPr fontId="3"/>
  </si>
  <si>
    <t>217106
※削除</t>
    <rPh sb="8" eb="10">
      <t>サクジョ</t>
    </rPh>
    <phoneticPr fontId="3"/>
  </si>
  <si>
    <t>未測定</t>
    <rPh sb="0" eb="3">
      <t>ミソクテイ</t>
    </rPh>
    <phoneticPr fontId="3"/>
  </si>
  <si>
    <t>NDB準備中。がん患者の定義。20240230資料あり</t>
  </si>
  <si>
    <t>１つずれてる</t>
    <phoneticPr fontId="3"/>
  </si>
  <si>
    <t xml:space="preserve">未測定
</t>
    <phoneticPr fontId="1"/>
  </si>
  <si>
    <r>
      <t xml:space="preserve">成人：H30患者体験調査全回答者
</t>
    </r>
    <r>
      <rPr>
        <sz val="11"/>
        <color rgb="FFFF0000"/>
        <rFont val="游ゴシック"/>
        <family val="3"/>
        <charset val="128"/>
        <scheme val="minor"/>
      </rPr>
      <t>遺族：2019-2020年遺族調査全回答者</t>
    </r>
    <rPh sb="0" eb="2">
      <t>セイジン</t>
    </rPh>
    <rPh sb="6" eb="8">
      <t>カンジャ</t>
    </rPh>
    <rPh sb="8" eb="10">
      <t>タイケン</t>
    </rPh>
    <rPh sb="10" eb="12">
      <t>チョウサ</t>
    </rPh>
    <rPh sb="12" eb="13">
      <t>ゼン</t>
    </rPh>
    <rPh sb="13" eb="16">
      <t>カイトウシャ</t>
    </rPh>
    <rPh sb="17" eb="19">
      <t>イゾク</t>
    </rPh>
    <phoneticPr fontId="1"/>
  </si>
  <si>
    <r>
      <t xml:space="preserve">成人：問 20-6. つらい症状にはすみやかに対応してくれた。 「とてもそう思う、ある程度そう思う」と回答した割合
</t>
    </r>
    <r>
      <rPr>
        <sz val="11"/>
        <color rgb="FFFF0000"/>
        <rFont val="游ゴシック"/>
        <family val="3"/>
        <charset val="128"/>
        <scheme val="minor"/>
      </rPr>
      <t>遺族：問13a. 医療者は、患者さまの辛い症状にすみやかに対応していた。回答選択肢「4 ややそう思う～6 非常にそう思う」と回答した割合</t>
    </r>
    <rPh sb="0" eb="2">
      <t>セイジン</t>
    </rPh>
    <rPh sb="51" eb="53">
      <t>カイトウ</t>
    </rPh>
    <rPh sb="55" eb="57">
      <t>ワリアイ</t>
    </rPh>
    <rPh sb="58" eb="60">
      <t>イゾク</t>
    </rPh>
    <rPh sb="61" eb="62">
      <t>トイ</t>
    </rPh>
    <rPh sb="67" eb="70">
      <t>イリョウシャ</t>
    </rPh>
    <rPh sb="72" eb="74">
      <t>カンジャ</t>
    </rPh>
    <rPh sb="77" eb="78">
      <t>ツラ</t>
    </rPh>
    <rPh sb="79" eb="81">
      <t>ショウジョウ</t>
    </rPh>
    <rPh sb="87" eb="89">
      <t>タイオウ</t>
    </rPh>
    <phoneticPr fontId="1"/>
  </si>
  <si>
    <r>
      <t xml:space="preserve">成人：平成30年度
</t>
    </r>
    <r>
      <rPr>
        <sz val="11"/>
        <color rgb="FFFF0000"/>
        <rFont val="游ゴシック"/>
        <family val="3"/>
        <charset val="128"/>
        <scheme val="minor"/>
      </rPr>
      <t>遺族：令和元～２年</t>
    </r>
    <rPh sb="0" eb="2">
      <t>セイジン</t>
    </rPh>
    <rPh sb="3" eb="5">
      <t>ヘイセイ</t>
    </rPh>
    <rPh sb="7" eb="9">
      <t>ネンド</t>
    </rPh>
    <rPh sb="10" eb="12">
      <t>イゾク</t>
    </rPh>
    <phoneticPr fontId="3"/>
  </si>
  <si>
    <r>
      <t xml:space="preserve">成人：75.0％
</t>
    </r>
    <r>
      <rPr>
        <sz val="11"/>
        <rFont val="游ゴシック"/>
        <family val="3"/>
        <charset val="128"/>
        <scheme val="minor"/>
      </rPr>
      <t>遺族：82.4％</t>
    </r>
    <rPh sb="0" eb="2">
      <t>セイジン</t>
    </rPh>
    <rPh sb="9" eb="11">
      <t>イゾク</t>
    </rPh>
    <phoneticPr fontId="3"/>
  </si>
  <si>
    <t>成人：77.4%
遺族：84.1%</t>
  </si>
  <si>
    <t>成人：76.4%
遺族：81.0%</t>
  </si>
  <si>
    <t>成人：80.8%
遺族：82.6%</t>
  </si>
  <si>
    <t>成人：74.6%
遺族：81.4%</t>
  </si>
  <si>
    <t>成人：74.3%
遺族：84.1%</t>
  </si>
  <si>
    <t>成人：73.3%
遺族：83.1%</t>
  </si>
  <si>
    <t>成人：69.1%
遺族：80.2%</t>
  </si>
  <si>
    <t>成人：61.9%
遺族：81.1%</t>
  </si>
  <si>
    <t>成人：78.5%
遺族：79.4%</t>
  </si>
  <si>
    <t>成人：70.0%
遺族：83.7%</t>
  </si>
  <si>
    <t>成人：69.3%
遺族：80.1%</t>
  </si>
  <si>
    <t>成人：75.0%
遺族：81.3%</t>
  </si>
  <si>
    <t>成人：76.2%
遺族：84.1%</t>
  </si>
  <si>
    <t>成人：66.3%
遺族：81.0%</t>
  </si>
  <si>
    <t>成人：76.4%
遺族：83.6%</t>
  </si>
  <si>
    <t>成人：67.8%
遺族：83.2%</t>
  </si>
  <si>
    <t>成人：73.3%
遺族：84.0%</t>
  </si>
  <si>
    <t>成人：72.7%
遺族：83.1%</t>
  </si>
  <si>
    <t>成人：76.8%
遺族：82.6%</t>
  </si>
  <si>
    <t>成人：76.6%
遺族：85.8%</t>
  </si>
  <si>
    <t>成人：N/A
遺族：82.0%</t>
  </si>
  <si>
    <t>成人：67.3%
遺族：81.0%</t>
  </si>
  <si>
    <t>成人：70.0%
遺族：81.4%</t>
  </si>
  <si>
    <t>成人：69.3%
遺族：85.2%</t>
  </si>
  <si>
    <t>成人：77.2%
遺族：84.0%</t>
  </si>
  <si>
    <t>成人：82.0%
遺族：79.1%</t>
  </si>
  <si>
    <t>成人：70.9%
遺族：83.9%</t>
  </si>
  <si>
    <t>成人：N/A
遺族：82.6%</t>
  </si>
  <si>
    <t>成人：77.6%
遺族：79.4%</t>
  </si>
  <si>
    <t>成人：70.8%
遺族：84.6%</t>
  </si>
  <si>
    <t>成人：75.1%
遺族：83.3%</t>
  </si>
  <si>
    <t>成人：79.0%
遺族：82.6%</t>
  </si>
  <si>
    <t>成人：73.1%
遺族：81.1%</t>
  </si>
  <si>
    <t>成人：74.5%
遺族：82.9%</t>
  </si>
  <si>
    <t>成人：73.1%
遺族：83.5%</t>
  </si>
  <si>
    <t>成人：72.8%
遺族：84.3%</t>
  </si>
  <si>
    <t>成人：86.3%
遺族：83.3%</t>
  </si>
  <si>
    <t>成人：75.6%
遺族：82.2%</t>
  </si>
  <si>
    <t>成人：76.8%
遺族：83.1%</t>
  </si>
  <si>
    <t>成人：79.0%
遺族：82.2%</t>
  </si>
  <si>
    <t>成人：74.9%
遺族：83.0%</t>
  </si>
  <si>
    <t>成人：76.9%
遺族：85.6%</t>
  </si>
  <si>
    <t>成人：80.3%
遺族：84.5%</t>
  </si>
  <si>
    <t>成人：80.0%
遺族：81.3%</t>
  </si>
  <si>
    <t>成人：72.7%
遺族：86.0%</t>
  </si>
  <si>
    <t>成人：80.1%
遺族：85.1%</t>
  </si>
  <si>
    <t>髙橋　中澤</t>
    <rPh sb="3" eb="5">
      <t>ナカザワ</t>
    </rPh>
    <phoneticPr fontId="1"/>
  </si>
  <si>
    <t>日本緩和医療学会</t>
  </si>
  <si>
    <t>未測定</t>
    <rPh sb="0" eb="3">
      <t>ミソクテイ</t>
    </rPh>
    <phoneticPr fontId="1"/>
  </si>
  <si>
    <t>2024年1月22日時点で、がん・生殖医療登録システムJOFRに登録されている妊孕性温存の症例数（胚（受精卵）凍結、未受精卵子凍結
卵巣組織凍結、凍結卵巣組織移植、精子凍結、精子凍結（精巣内精子採取術）の症例数の合計）</t>
  </si>
  <si>
    <t>日本がん・生殖医療学会</t>
  </si>
  <si>
    <t>1,319件</t>
    <phoneticPr fontId="3"/>
  </si>
  <si>
    <r>
      <t xml:space="preserve">成人：H30患者体験調査40 歳未満の回答者
</t>
    </r>
    <r>
      <rPr>
        <sz val="11"/>
        <color rgb="FFFF0000"/>
        <rFont val="Meiryo UI"/>
        <family val="3"/>
        <charset val="128"/>
      </rPr>
      <t>小児：R1小児患者体験調査全回答者</t>
    </r>
    <phoneticPr fontId="1"/>
  </si>
  <si>
    <r>
      <t xml:space="preserve">成人：問 16. 最初のがん治療が開始される前に、医師からその治療による不妊の影響について説明を受けましたか。「説明があった」と回答した割合
</t>
    </r>
    <r>
      <rPr>
        <sz val="11"/>
        <color rgb="FFFF0000"/>
        <rFont val="Meiryo UI"/>
        <family val="3"/>
        <charset val="128"/>
      </rPr>
      <t>小児：問13. 最初のがん治療が開始される前に、医師からその治療による生殖機能への影響について説明を受けましたか。「説明があった」と回答した割合</t>
    </r>
    <phoneticPr fontId="3"/>
  </si>
  <si>
    <t>成人：52.0%
小児：53.8％</t>
    <rPh sb="0" eb="2">
      <t>セイジン</t>
    </rPh>
    <rPh sb="9" eb="11">
      <t>ショウニ</t>
    </rPh>
    <phoneticPr fontId="3"/>
  </si>
  <si>
    <t>都道府県別集計サンプル不足，参考値あり</t>
    <rPh sb="14" eb="17">
      <t>サンコウチ</t>
    </rPh>
    <phoneticPr fontId="3"/>
  </si>
  <si>
    <t>厚労科研鈴木直指定研究班</t>
  </si>
  <si>
    <t>岩田、川井、希少がん</t>
    <rPh sb="0" eb="2">
      <t>イワタ</t>
    </rPh>
    <rPh sb="3" eb="5">
      <t>カワイ</t>
    </rPh>
    <rPh sb="6" eb="8">
      <t>キショウ</t>
    </rPh>
    <phoneticPr fontId="1"/>
  </si>
  <si>
    <t>都道府県別データなし</t>
    <rPh sb="0" eb="4">
      <t>トドウフケン</t>
    </rPh>
    <rPh sb="4" eb="5">
      <t>ベツ</t>
    </rPh>
    <phoneticPr fontId="3"/>
  </si>
  <si>
    <t>【がん情報サービス】
2023年3月：がん情報サービス内の希少がんがん種数
2020年4月～2023年3月：新規・更新数
2022年4月～2023年3月希少がんPV数</t>
    <rPh sb="3" eb="5">
      <t>ジョウホウ</t>
    </rPh>
    <rPh sb="15" eb="16">
      <t>ネン</t>
    </rPh>
    <rPh sb="17" eb="18">
      <t>ガツ</t>
    </rPh>
    <rPh sb="21" eb="23">
      <t>ジョウホウ</t>
    </rPh>
    <rPh sb="27" eb="28">
      <t>ナイ</t>
    </rPh>
    <rPh sb="29" eb="31">
      <t>キショウ</t>
    </rPh>
    <rPh sb="35" eb="36">
      <t>シュ</t>
    </rPh>
    <rPh sb="36" eb="37">
      <t>スウ</t>
    </rPh>
    <rPh sb="59" eb="60">
      <t>スウ</t>
    </rPh>
    <rPh sb="65" eb="66">
      <t>ネン</t>
    </rPh>
    <rPh sb="67" eb="68">
      <t>ガツ</t>
    </rPh>
    <rPh sb="73" eb="74">
      <t>ネン</t>
    </rPh>
    <rPh sb="75" eb="76">
      <t>ガツ</t>
    </rPh>
    <rPh sb="76" eb="78">
      <t>キショウ</t>
    </rPh>
    <rPh sb="82" eb="83">
      <t>スウ</t>
    </rPh>
    <phoneticPr fontId="1"/>
  </si>
  <si>
    <t xml:space="preserve">がん情報サービス掲載された希少がん数：68がん種
新規・更新：28種
希少がん68がん種のPV：6,480,669PV
希少がん：がん種78ページ
</t>
    <rPh sb="17" eb="18">
      <t>スウ</t>
    </rPh>
    <phoneticPr fontId="1"/>
  </si>
  <si>
    <t>65.7％（23／35  ）</t>
    <phoneticPr fontId="1"/>
  </si>
  <si>
    <r>
      <t xml:space="preserve">岩田、川井、希少がん
</t>
    </r>
    <r>
      <rPr>
        <sz val="11"/>
        <color rgb="FFFF0000"/>
        <rFont val="Meiryo UI"/>
        <family val="3"/>
        <charset val="128"/>
      </rPr>
      <t>都道府県無し</t>
    </r>
    <rPh sb="0" eb="2">
      <t>イワタ</t>
    </rPh>
    <rPh sb="3" eb="5">
      <t>カワイ</t>
    </rPh>
    <rPh sb="6" eb="8">
      <t>キショウ</t>
    </rPh>
    <rPh sb="11" eb="16">
      <t>トドウフケンナ</t>
    </rPh>
    <phoneticPr fontId="1"/>
  </si>
  <si>
    <t>問 11. 医師からがんと説明（確定診断）されてから、最初の治療が始まるまで、おおよそどのくらいの時間がかかりましたか。「2 週間未満、2 週間以上 1 ヶ月未満」と回答した人の割合</t>
    <phoneticPr fontId="1"/>
  </si>
  <si>
    <t>集計：厚労省がん課、定義：厚労科研（P）</t>
  </si>
  <si>
    <t>集計：指定研究班、定義：厚労科研（P）</t>
  </si>
  <si>
    <t>（参考）長期フォローアップ外来を設置している小児がん拠点病院等の施設数</t>
  </si>
  <si>
    <t>長期フォローアップ外来を設置している小児がん拠点病院等の施設数</t>
  </si>
  <si>
    <t>がん登録センター</t>
  </si>
  <si>
    <t>企画室</t>
    <rPh sb="0" eb="3">
      <t>キカクシツ</t>
    </rPh>
    <phoneticPr fontId="1"/>
  </si>
  <si>
    <t xml:space="preserve">算出中
都道府県別の小児がんの登録数は別表1-1-1（https://ganjoho.jp/public/qa_links/report/hosp_c/pdf/2018_2019_icccaya_appendix01.pdf）P3に記載があります。
小児がん拠点病院の所在都道府県と小児がんの登録数は別表2-1-1③（https://ganjoho.jp/public/qa_links/report/hosp_c/pdf/2018_2019_icccaya_appendix02.pdf）P17に記載があります。
これを割り算
</t>
    <rPh sb="0" eb="3">
      <t>サンシュツチュウ</t>
    </rPh>
    <phoneticPr fontId="3"/>
  </si>
  <si>
    <r>
      <rPr>
        <strike/>
        <sz val="11"/>
        <color rgb="FFFF0000"/>
        <rFont val="Meiryo UI"/>
        <family val="3"/>
        <charset val="128"/>
      </rPr>
      <t>H30患者体験調査全回答者、</t>
    </r>
    <r>
      <rPr>
        <sz val="11"/>
        <color rgb="FFFF0000"/>
        <rFont val="Meiryo UI"/>
        <family val="3"/>
        <charset val="128"/>
      </rPr>
      <t>R1小児患者体験調査回答者全体</t>
    </r>
    <phoneticPr fontId="1"/>
  </si>
  <si>
    <r>
      <rPr>
        <strike/>
        <sz val="11"/>
        <color rgb="FFFF0000"/>
        <rFont val="Meiryo UI"/>
        <family val="3"/>
        <charset val="128"/>
      </rPr>
      <t>平成30年度、</t>
    </r>
    <r>
      <rPr>
        <sz val="11"/>
        <color rgb="FFFF0000"/>
        <rFont val="Meiryo UI"/>
        <family val="3"/>
        <charset val="128"/>
      </rPr>
      <t>令和元年度</t>
    </r>
    <phoneticPr fontId="3"/>
  </si>
  <si>
    <t>R７</t>
    <phoneticPr fontId="3"/>
  </si>
  <si>
    <t>82件</t>
    <rPh sb="2" eb="3">
      <t>ケン</t>
    </rPh>
    <phoneticPr fontId="1"/>
  </si>
  <si>
    <t>77.0%</t>
  </si>
  <si>
    <t>76.0%</t>
  </si>
  <si>
    <t>76.8%</t>
  </si>
  <si>
    <t>78.6%</t>
  </si>
  <si>
    <t>81.0%</t>
  </si>
  <si>
    <t>80.0%</t>
  </si>
  <si>
    <t>79.8%</t>
  </si>
  <si>
    <t>82.0%</t>
  </si>
  <si>
    <t>81.3%</t>
  </si>
  <si>
    <r>
      <t>がんに関する臨床研究数</t>
    </r>
    <r>
      <rPr>
        <sz val="11"/>
        <color rgb="FFFF0000"/>
        <rFont val="Meiryo UI"/>
        <family val="3"/>
        <charset val="128"/>
      </rPr>
      <t>→治験計画届出件数（14．抗悪性腫瘍薬）</t>
    </r>
    <phoneticPr fontId="3"/>
  </si>
  <si>
    <t>2022年度</t>
    <phoneticPr fontId="3"/>
  </si>
  <si>
    <t xml:space="preserve"> 219件</t>
    <phoneticPr fontId="1"/>
  </si>
  <si>
    <t>R6？</t>
    <phoneticPr fontId="3"/>
  </si>
  <si>
    <t>都道府県データなし</t>
    <rPh sb="0" eb="4">
      <t>トドウフケン</t>
    </rPh>
    <phoneticPr fontId="3"/>
  </si>
  <si>
    <t>000271777.pdf</t>
  </si>
  <si>
    <t>H30患者体験調査問31－1で、がん相談支援センターを「利用したことがある」とした回答者</t>
    <rPh sb="9" eb="10">
      <t>トイ</t>
    </rPh>
    <rPh sb="18" eb="20">
      <t>ソウダン</t>
    </rPh>
    <rPh sb="20" eb="22">
      <t>シエン</t>
    </rPh>
    <rPh sb="41" eb="44">
      <t>カイトウシャ</t>
    </rPh>
    <phoneticPr fontId="1"/>
  </si>
  <si>
    <t>問31-3.がん相談支援センターを利用してどの程度役に立ったと思いますか 「とても役に立った、ある程度役に立った」と回答した割合</t>
    <rPh sb="41" eb="42">
      <t>ヤク</t>
    </rPh>
    <rPh sb="43" eb="44">
      <t>タ</t>
    </rPh>
    <rPh sb="49" eb="51">
      <t>テイド</t>
    </rPh>
    <rPh sb="51" eb="52">
      <t>ヤク</t>
    </rPh>
    <rPh sb="53" eb="54">
      <t>タ</t>
    </rPh>
    <rPh sb="58" eb="60">
      <t>カイトウ</t>
    </rPh>
    <rPh sb="62" eb="64">
      <t>ワリアイ</t>
    </rPh>
    <phoneticPr fontId="1"/>
  </si>
  <si>
    <t>都道府県別集計サンプル不足，枝分かれ設問公表値なし</t>
    <rPh sb="14" eb="16">
      <t>エダワ</t>
    </rPh>
    <rPh sb="18" eb="20">
      <t>セツモン</t>
    </rPh>
    <rPh sb="20" eb="22">
      <t>コウヒョウ</t>
    </rPh>
    <rPh sb="22" eb="23">
      <t>チ</t>
    </rPh>
    <phoneticPr fontId="3"/>
  </si>
  <si>
    <t>H30患者体験調査問32－1で、ピアサポートを「利用したことがある」とした回答者</t>
    <rPh sb="9" eb="10">
      <t>トイ</t>
    </rPh>
    <rPh sb="37" eb="40">
      <t>カイトウシャ</t>
    </rPh>
    <phoneticPr fontId="1"/>
  </si>
  <si>
    <t>問32-3.がん相談支援センターを利用してどの程度役に立ったと思いますか 「とても役に立った、ある程度役に立った」と回答した割合</t>
    <rPh sb="41" eb="42">
      <t>ヤク</t>
    </rPh>
    <rPh sb="43" eb="44">
      <t>タ</t>
    </rPh>
    <rPh sb="49" eb="51">
      <t>テイド</t>
    </rPh>
    <rPh sb="51" eb="52">
      <t>ヤク</t>
    </rPh>
    <rPh sb="53" eb="54">
      <t>タ</t>
    </rPh>
    <rPh sb="58" eb="60">
      <t>カイトウ</t>
    </rPh>
    <rPh sb="62" eb="64">
      <t>ワリアイ</t>
    </rPh>
    <phoneticPr fontId="1"/>
  </si>
  <si>
    <r>
      <t xml:space="preserve">成人：H30患者体験調査全回答者
</t>
    </r>
    <r>
      <rPr>
        <sz val="11"/>
        <color rgb="FFFF0000"/>
        <rFont val="Meiryo UI"/>
        <family val="3"/>
        <charset val="128"/>
      </rPr>
      <t>小児：R1小児患者体験調査全回答者</t>
    </r>
    <rPh sb="0" eb="2">
      <t>セイジン</t>
    </rPh>
    <rPh sb="6" eb="8">
      <t>カンジャ</t>
    </rPh>
    <rPh sb="8" eb="10">
      <t>タイケン</t>
    </rPh>
    <rPh sb="10" eb="12">
      <t>チョウサ</t>
    </rPh>
    <rPh sb="12" eb="13">
      <t>ゼン</t>
    </rPh>
    <rPh sb="13" eb="15">
      <t>カイトウ</t>
    </rPh>
    <rPh sb="15" eb="16">
      <t>シャ</t>
    </rPh>
    <rPh sb="17" eb="19">
      <t>ショウニ</t>
    </rPh>
    <rPh sb="22" eb="24">
      <t>ショウニ</t>
    </rPh>
    <rPh sb="24" eb="26">
      <t>カンジャ</t>
    </rPh>
    <rPh sb="26" eb="28">
      <t>タイケン</t>
    </rPh>
    <rPh sb="28" eb="30">
      <t>チョウサ</t>
    </rPh>
    <rPh sb="30" eb="31">
      <t>ゼン</t>
    </rPh>
    <rPh sb="31" eb="33">
      <t>カイトウ</t>
    </rPh>
    <rPh sb="33" eb="34">
      <t>シャ</t>
    </rPh>
    <phoneticPr fontId="1"/>
  </si>
  <si>
    <r>
      <rPr>
        <sz val="11"/>
        <color rgb="FFFF0000"/>
        <rFont val="Meiryo UI"/>
        <family val="3"/>
        <charset val="128"/>
      </rPr>
      <t>成人・小児：</t>
    </r>
    <r>
      <rPr>
        <sz val="11"/>
        <rFont val="Meiryo UI"/>
        <family val="3"/>
        <charset val="128"/>
      </rPr>
      <t>問 15-1.「がん治療」を決めるまでの間に医療スタッフから治療に関する十分な情報を得られた。[とてもそう思う、ある程度そう思う」と回答した患者の割合</t>
    </r>
    <phoneticPr fontId="1"/>
  </si>
  <si>
    <t>成人：75.0％
小児：74.4%</t>
    <phoneticPr fontId="3"/>
  </si>
  <si>
    <t>成人：79.8%</t>
  </si>
  <si>
    <t>成人：77.4%</t>
  </si>
  <si>
    <t>成人：72.1%</t>
  </si>
  <si>
    <t>成人：74.9%</t>
  </si>
  <si>
    <t>成人：72.4%</t>
  </si>
  <si>
    <t>成人：70.6%</t>
  </si>
  <si>
    <t>成人：72.5%</t>
  </si>
  <si>
    <t>成人：61.3%</t>
  </si>
  <si>
    <t>成人：74.3%</t>
  </si>
  <si>
    <t>成人：71.7%</t>
  </si>
  <si>
    <t>成人：72.0%</t>
  </si>
  <si>
    <t>成人：80.5%</t>
  </si>
  <si>
    <t>成人：81.2%</t>
  </si>
  <si>
    <t>成人：71.0%</t>
  </si>
  <si>
    <t>成人：68.4%</t>
  </si>
  <si>
    <t>成人：75.0%</t>
  </si>
  <si>
    <t>成人：67.1%</t>
  </si>
  <si>
    <t>成人：76.7%</t>
  </si>
  <si>
    <t>成人：83.1%</t>
  </si>
  <si>
    <t>成人：70.4%</t>
  </si>
  <si>
    <t>成人：N/A</t>
  </si>
  <si>
    <t>成人：69.3%</t>
  </si>
  <si>
    <t>成人：65.9%</t>
  </si>
  <si>
    <t>成人：72.7%</t>
  </si>
  <si>
    <t>成人：76.1%</t>
  </si>
  <si>
    <t>成人：76.4%</t>
  </si>
  <si>
    <t>成人：77.3%</t>
  </si>
  <si>
    <t>成人：78.6%</t>
  </si>
  <si>
    <t>成人：70.3%</t>
  </si>
  <si>
    <t>成人：73.7%</t>
  </si>
  <si>
    <t>成人：80.3%</t>
  </si>
  <si>
    <t>成人：64.8%</t>
  </si>
  <si>
    <t>成人：74.2%</t>
  </si>
  <si>
    <t>成人：70.0%</t>
  </si>
  <si>
    <t>成人：82.2%</t>
  </si>
  <si>
    <t>成人：81.9%</t>
  </si>
  <si>
    <t>成人：76.5%</t>
  </si>
  <si>
    <t>成人：75.8%</t>
  </si>
  <si>
    <t>成人：79.3%</t>
  </si>
  <si>
    <t>成人：71.4%</t>
    <phoneticPr fontId="3"/>
  </si>
  <si>
    <t>問 36-5. がんやがん治療にともなう身体の苦痛や気持ちのつらさにより、日常生活を送る上で 困っていることがある。「あまりそう思わない 、そう思わない」と回答した患者の割合</t>
    <phoneticPr fontId="1"/>
  </si>
  <si>
    <t>厚労科研藤森班</t>
  </si>
  <si>
    <t xml:space="preserve">2016年にがんと診断された患者1087294名のうち1年以内の自殺者数である
本集計結果は、法に基づき全国がん登録情報の提供を受け、独自に解析した結果である
</t>
    <rPh sb="4" eb="5">
      <t>ネン</t>
    </rPh>
    <rPh sb="9" eb="11">
      <t>シンダン</t>
    </rPh>
    <rPh sb="14" eb="16">
      <t>カンジャ</t>
    </rPh>
    <rPh sb="23" eb="24">
      <t>メイ</t>
    </rPh>
    <rPh sb="28" eb="31">
      <t>ネンイナイ</t>
    </rPh>
    <rPh sb="32" eb="34">
      <t>ジサツ</t>
    </rPh>
    <rPh sb="34" eb="35">
      <t>シャ</t>
    </rPh>
    <rPh sb="35" eb="36">
      <t>スウ</t>
    </rPh>
    <phoneticPr fontId="3"/>
  </si>
  <si>
    <t>10未満は秘匿している</t>
    <rPh sb="2" eb="4">
      <t>ミマン</t>
    </rPh>
    <rPh sb="5" eb="7">
      <t>ヒトク</t>
    </rPh>
    <phoneticPr fontId="3"/>
  </si>
  <si>
    <t>藤森</t>
    <rPh sb="0" eb="2">
      <t>フジモリ</t>
    </rPh>
    <phoneticPr fontId="1"/>
  </si>
  <si>
    <t>＜１０は秘匿化している</t>
    <rPh sb="4" eb="7">
      <t>ヒトクカ</t>
    </rPh>
    <phoneticPr fontId="3"/>
  </si>
  <si>
    <t>2016年に日本でがんと診断された患者　1,070,876名（全国がん登録）のうち、診断後1年間での自殺者数、公表前申請を受けたもの</t>
    <rPh sb="55" eb="60">
      <t>コウヒョウマエシンセイ</t>
    </rPh>
    <rPh sb="61" eb="62">
      <t>ウ</t>
    </rPh>
    <phoneticPr fontId="3"/>
  </si>
  <si>
    <t>問 36(1). 教育について、がん治療のために以下のようなことがありましたか。{小学校；中学校；高等学校；特別支援学校；大学(短期大学を含む)；その他}を{転校(籍・副籍を含みます)；休学；退学；その他}している（いた）、について回答した人の割合</t>
    <phoneticPr fontId="1"/>
  </si>
  <si>
    <t>R7</t>
    <phoneticPr fontId="3"/>
  </si>
  <si>
    <t>57.0%</t>
  </si>
  <si>
    <t>48.1%</t>
  </si>
  <si>
    <t>52.8%</t>
  </si>
  <si>
    <t>56.1%</t>
  </si>
  <si>
    <t>55.3%</t>
  </si>
  <si>
    <t>57.5%</t>
  </si>
  <si>
    <t>51.2%</t>
  </si>
  <si>
    <t>58.0%</t>
  </si>
  <si>
    <t>55.0%</t>
  </si>
  <si>
    <t>53.5%</t>
  </si>
  <si>
    <t>55.8%</t>
  </si>
  <si>
    <t>52.7%</t>
  </si>
  <si>
    <t>52.9%</t>
  </si>
  <si>
    <t>57.7%</t>
  </si>
  <si>
    <t>56.0%</t>
  </si>
  <si>
    <t>49.1%</t>
  </si>
  <si>
    <t>成人：H30患者体験調査全回答者
小児：R1小児患者体験調査全回答者</t>
    <phoneticPr fontId="1"/>
  </si>
  <si>
    <t>成人：問 31. がん相談支援センターを知っていますか。「知っている」と回答した割合
小児：問41. がん相談支援センターを知っていますか。「知っている」と回答した割合</t>
    <rPh sb="0" eb="2">
      <t>セイジン</t>
    </rPh>
    <rPh sb="3" eb="4">
      <t>トイ</t>
    </rPh>
    <rPh sb="11" eb="13">
      <t>ソウダン</t>
    </rPh>
    <rPh sb="13" eb="15">
      <t>シエン</t>
    </rPh>
    <rPh sb="20" eb="21">
      <t>シ</t>
    </rPh>
    <rPh sb="29" eb="30">
      <t>シ</t>
    </rPh>
    <rPh sb="36" eb="38">
      <t>カイトウ</t>
    </rPh>
    <rPh sb="40" eb="42">
      <t>ワリアイ</t>
    </rPh>
    <rPh sb="43" eb="45">
      <t>ショウニ</t>
    </rPh>
    <rPh sb="46" eb="47">
      <t>トイ</t>
    </rPh>
    <rPh sb="53" eb="55">
      <t>ソウダン</t>
    </rPh>
    <rPh sb="55" eb="57">
      <t>シエン</t>
    </rPh>
    <rPh sb="62" eb="63">
      <t>シ</t>
    </rPh>
    <rPh sb="71" eb="72">
      <t>シ</t>
    </rPh>
    <rPh sb="78" eb="80">
      <t>カイトウ</t>
    </rPh>
    <rPh sb="82" eb="84">
      <t>ワリアイ</t>
    </rPh>
    <phoneticPr fontId="1"/>
  </si>
  <si>
    <t>成人：66.4%
小児：66.4％（都道府県別はなし）</t>
    <rPh sb="0" eb="2">
      <t>セイジン</t>
    </rPh>
    <rPh sb="9" eb="11">
      <t>ショウニ</t>
    </rPh>
    <rPh sb="18" eb="22">
      <t>トドウフケン</t>
    </rPh>
    <rPh sb="22" eb="23">
      <t>ベツ</t>
    </rPh>
    <phoneticPr fontId="3"/>
  </si>
  <si>
    <t>問 32. ピアサポートを知っていますか。「知っている」と回答した割合</t>
    <rPh sb="33" eb="35">
      <t>ワリアイ</t>
    </rPh>
    <phoneticPr fontId="1"/>
  </si>
  <si>
    <r>
      <t>八巻、</t>
    </r>
    <r>
      <rPr>
        <sz val="11"/>
        <color rgb="FFFF0000"/>
        <rFont val="Meiryo UI"/>
        <family val="3"/>
        <charset val="128"/>
      </rPr>
      <t>都道府県情報はデータなし</t>
    </r>
    <rPh sb="0" eb="2">
      <t>ヤマキ</t>
    </rPh>
    <rPh sb="7" eb="9">
      <t>ジョウホウ</t>
    </rPh>
    <phoneticPr fontId="1"/>
  </si>
  <si>
    <t>最新値</t>
    <rPh sb="0" eb="3">
      <t>サイシンチ</t>
    </rPh>
    <phoneticPr fontId="3"/>
  </si>
  <si>
    <t>アクセス解析では居住地等は把握できない</t>
    <rPh sb="4" eb="6">
      <t>カイセキ</t>
    </rPh>
    <rPh sb="8" eb="12">
      <t>キョジュウチトウ</t>
    </rPh>
    <rPh sb="13" eb="15">
      <t>ハアク</t>
    </rPh>
    <phoneticPr fontId="3"/>
  </si>
  <si>
    <t xml:space="preserve"> 246 
（2020年67、2021年83、2022年96）</t>
    <rPh sb="11" eb="12">
      <t>ネン</t>
    </rPh>
    <rPh sb="19" eb="20">
      <t>ネン</t>
    </rPh>
    <rPh sb="27" eb="28">
      <t>ネン</t>
    </rPh>
    <phoneticPr fontId="1"/>
  </si>
  <si>
    <r>
      <t>八巻、</t>
    </r>
    <r>
      <rPr>
        <sz val="11"/>
        <color rgb="FFFF0000"/>
        <rFont val="Meiryo UI"/>
        <family val="3"/>
        <charset val="128"/>
      </rPr>
      <t>都道府県無し</t>
    </r>
    <rPh sb="0" eb="2">
      <t>ヤマキ</t>
    </rPh>
    <rPh sb="3" eb="8">
      <t>トドウフケンナ</t>
    </rPh>
    <phoneticPr fontId="1"/>
  </si>
  <si>
    <t>NCCが更新するものなので値は１つで都道府県値はない</t>
    <rPh sb="4" eb="6">
      <t>コウシン</t>
    </rPh>
    <rPh sb="13" eb="14">
      <t>アタイ</t>
    </rPh>
    <rPh sb="18" eb="22">
      <t>トドウフケン</t>
    </rPh>
    <rPh sb="22" eb="23">
      <t>アタイ</t>
    </rPh>
    <phoneticPr fontId="3"/>
  </si>
  <si>
    <t>がん情報サービスに掲載している音声資料：158コンテンツ
新規掲載・更新した音声資料：のべ182コンテンツ（複数回の更新を含む）
点字資料はがん情報サービスへの掲載なし
がん情報サービスのコンテンツで、「サピエ」（※）に新規掲載・更新された掲載された点字資料数：22
※「サピエ」：視覚障害者等向けの点字、 音声データなどで提供するネットワーク。</t>
    <rPh sb="2" eb="4">
      <t>ジョウホウ</t>
    </rPh>
    <rPh sb="15" eb="19">
      <t>オンセイシリョウ</t>
    </rPh>
    <rPh sb="29" eb="31">
      <t>シンキ</t>
    </rPh>
    <rPh sb="31" eb="33">
      <t>ケイサイ</t>
    </rPh>
    <rPh sb="34" eb="36">
      <t>コウシン</t>
    </rPh>
    <rPh sb="38" eb="42">
      <t>オンセイシリョウ</t>
    </rPh>
    <rPh sb="54" eb="57">
      <t>フクスウカイ</t>
    </rPh>
    <rPh sb="58" eb="60">
      <t>コウシン</t>
    </rPh>
    <rPh sb="61" eb="62">
      <t>フク</t>
    </rPh>
    <rPh sb="65" eb="69">
      <t>テンジシリョウ</t>
    </rPh>
    <rPh sb="72" eb="74">
      <t>ジョウホウ</t>
    </rPh>
    <rPh sb="80" eb="82">
      <t>ケイサイ</t>
    </rPh>
    <rPh sb="87" eb="89">
      <t>ジョウホウ</t>
    </rPh>
    <rPh sb="110" eb="112">
      <t>シンキ</t>
    </rPh>
    <rPh sb="112" eb="114">
      <t>ケイサイ</t>
    </rPh>
    <rPh sb="115" eb="117">
      <t>コウシン</t>
    </rPh>
    <rPh sb="120" eb="122">
      <t>ケイサイ</t>
    </rPh>
    <rPh sb="125" eb="127">
      <t>テンジ</t>
    </rPh>
    <rPh sb="127" eb="129">
      <t>シリョウ</t>
    </rPh>
    <rPh sb="129" eb="130">
      <t>スウ</t>
    </rPh>
    <rPh sb="141" eb="143">
      <t>シカク</t>
    </rPh>
    <rPh sb="143" eb="146">
      <t>ショウガイシャ</t>
    </rPh>
    <rPh sb="146" eb="147">
      <t>トウ</t>
    </rPh>
    <rPh sb="147" eb="148">
      <t>ム</t>
    </rPh>
    <phoneticPr fontId="1"/>
  </si>
  <si>
    <t>探していた情報にたどり着くことができた人XX人</t>
    <rPh sb="0" eb="1">
      <t>サガ</t>
    </rPh>
    <rPh sb="5" eb="7">
      <t>ジョウホウ</t>
    </rPh>
    <rPh sb="11" eb="12">
      <t>ツ</t>
    </rPh>
    <rPh sb="19" eb="20">
      <t>ヒト</t>
    </rPh>
    <rPh sb="22" eb="23">
      <t>ニン</t>
    </rPh>
    <phoneticPr fontId="1"/>
  </si>
  <si>
    <r>
      <t>八巻　</t>
    </r>
    <r>
      <rPr>
        <sz val="11"/>
        <color rgb="FFFF0000"/>
        <rFont val="Meiryo UI"/>
        <family val="3"/>
        <charset val="128"/>
      </rPr>
      <t>都道府県情報はデータなし</t>
    </r>
    <rPh sb="0" eb="2">
      <t>ヤマキ</t>
    </rPh>
    <phoneticPr fontId="1"/>
  </si>
  <si>
    <t>アンケートで居住地は取得していない</t>
    <rPh sb="6" eb="9">
      <t>キョジュウチ</t>
    </rPh>
    <rPh sb="10" eb="12">
      <t>シュトク</t>
    </rPh>
    <phoneticPr fontId="3"/>
  </si>
  <si>
    <t>国立がん研究センターがん医療支援部</t>
    <phoneticPr fontId="3"/>
  </si>
  <si>
    <t>計57名（ベーシックコース第１回：27名、第２回：30名）</t>
    <phoneticPr fontId="3"/>
  </si>
  <si>
    <t>令和４年</t>
    <phoneticPr fontId="1"/>
  </si>
  <si>
    <t>5,337回</t>
    <rPh sb="5" eb="6">
      <t>カイ</t>
    </rPh>
    <phoneticPr fontId="1"/>
  </si>
  <si>
    <t>5,608人</t>
    <rPh sb="5" eb="6">
      <t>ニン</t>
    </rPh>
    <phoneticPr fontId="1"/>
  </si>
  <si>
    <t>H30患者体験調査問27で「診断時、収入のある仕事をしていた」と回答したがん患者</t>
    <rPh sb="9" eb="10">
      <t>トイ</t>
    </rPh>
    <phoneticPr fontId="1"/>
  </si>
  <si>
    <t>問 28. 治療を始める前に就労の継続について、病院の医療スタッフから話がありましたか。「話があった」と回答した割合</t>
    <rPh sb="56" eb="58">
      <t>ワリアイ</t>
    </rPh>
    <phoneticPr fontId="1"/>
  </si>
  <si>
    <t>がんと診断後も仕事を継続していたがん患者の割合</t>
    <phoneticPr fontId="3"/>
  </si>
  <si>
    <t>公表値なし，休職・退職廃業割合はあり</t>
    <rPh sb="0" eb="3">
      <t>コウヒョウチ</t>
    </rPh>
    <rPh sb="6" eb="8">
      <t>キュウショク</t>
    </rPh>
    <rPh sb="9" eb="11">
      <t>タイショク</t>
    </rPh>
    <rPh sb="11" eb="13">
      <t>ハイギョウ</t>
    </rPh>
    <rPh sb="13" eb="15">
      <t>ワリアイ</t>
    </rPh>
    <phoneticPr fontId="3"/>
  </si>
  <si>
    <r>
      <t>問 29(1)</t>
    </r>
    <r>
      <rPr>
        <sz val="11"/>
        <color rgb="FFFF0000"/>
        <rFont val="Meiryo UI"/>
        <family val="3"/>
        <charset val="128"/>
      </rPr>
      <t>.</t>
    </r>
    <r>
      <rPr>
        <sz val="11"/>
        <rFont val="Meiryo UI"/>
        <family val="3"/>
        <charset val="128"/>
      </rPr>
      <t xml:space="preserve">  がんと診断された時のお仕事について、がん治療のために以下のようなことがありましたか。「退職・廃業した」と回答した人の割合</t>
    </r>
    <phoneticPr fontId="1"/>
  </si>
  <si>
    <t>H30患者体験調査問27で「診断時、収入のある仕事をしていた」と回答したがん患者</t>
    <phoneticPr fontId="1"/>
  </si>
  <si>
    <t>問 27. 治療と仕事を両立するために利用したものについて、お答えください。（当てはまるも のすべてに○）いずれかの選択肢を選択あるいは「その他」に記載のある回答者。（＝「上記のものは何も利用していない」以外の回答の割合</t>
    <phoneticPr fontId="1"/>
  </si>
  <si>
    <t>H30患者体験調査問27で「診断時、収入のある仕事をしていた」と回答したがん患者</t>
  </si>
  <si>
    <t>国立がん研究センターアピアランス支援センター</t>
  </si>
  <si>
    <t>アピアランスケアe-learning：911名
アピアランスケア応用編：35名</t>
    <phoneticPr fontId="1"/>
  </si>
  <si>
    <t xml:space="preserve">企画室
</t>
    <rPh sb="0" eb="3">
      <t>キカクシツ</t>
    </rPh>
    <phoneticPr fontId="1"/>
  </si>
  <si>
    <t>R6</t>
    <phoneticPr fontId="3"/>
  </si>
  <si>
    <t>算出可能、算出中</t>
    <rPh sb="0" eb="2">
      <t>サンシュツ</t>
    </rPh>
    <rPh sb="2" eb="4">
      <t>カノウ</t>
    </rPh>
    <rPh sb="5" eb="8">
      <t>サンシュツチュウ</t>
    </rPh>
    <phoneticPr fontId="3"/>
  </si>
  <si>
    <t>外見の変化に関する悩みを医療スタッフに相談ができたがん患者の割合</t>
    <phoneticPr fontId="3"/>
  </si>
  <si>
    <t>問 22. がん治療による外見の変化(脱毛や皮膚障害などを含む）に関する悩みを誰かに相談で きましたか。「相談が必要だった ができなかった」回答割合</t>
    <rPh sb="70" eb="74">
      <t>カイトウワリアイ</t>
    </rPh>
    <phoneticPr fontId="3"/>
  </si>
  <si>
    <t>公表値なし，相談できた割合はあり</t>
    <rPh sb="0" eb="2">
      <t>コウヒョウ</t>
    </rPh>
    <rPh sb="2" eb="3">
      <t>チ</t>
    </rPh>
    <rPh sb="6" eb="8">
      <t>ソウダン</t>
    </rPh>
    <rPh sb="11" eb="13">
      <t>ワリアイ</t>
    </rPh>
    <phoneticPr fontId="3"/>
  </si>
  <si>
    <t>実態把握の段階のため、指標設定無し（着実に検討を進めること）</t>
    <phoneticPr fontId="3"/>
  </si>
  <si>
    <t>問 36-4. がんやがん治療に伴い、気持ちがつらい。「あまりそう思わない、そう思わない」と回答した割合</t>
    <rPh sb="50" eb="52">
      <t>ワリアイ</t>
    </rPh>
    <phoneticPr fontId="1"/>
  </si>
  <si>
    <t>2,259件</t>
    <rPh sb="5" eb="6">
      <t>ケン</t>
    </rPh>
    <phoneticPr fontId="1"/>
  </si>
  <si>
    <t>233人</t>
    <rPh sb="3" eb="4">
      <t>ニン</t>
    </rPh>
    <phoneticPr fontId="1"/>
  </si>
  <si>
    <t>長期フォローアップ外来を開設している小児がん拠点病院等の数</t>
  </si>
  <si>
    <t>長期フォローアップ外来を開設している小児がん拠点病院等</t>
  </si>
  <si>
    <t>100件</t>
    <rPh sb="3" eb="4">
      <t>ケン</t>
    </rPh>
    <phoneticPr fontId="1"/>
  </si>
  <si>
    <t>77団体</t>
    <rPh sb="2" eb="4">
      <t>ダンタイ</t>
    </rPh>
    <phoneticPr fontId="1"/>
  </si>
  <si>
    <t>H30患者体験調査問26「診断時、収入のある仕事をしていた」と回答したがん患者</t>
    <rPh sb="9" eb="10">
      <t>トイ</t>
    </rPh>
    <phoneticPr fontId="1"/>
  </si>
  <si>
    <r>
      <rPr>
        <strike/>
        <sz val="11"/>
        <color rgb="FFFF0000"/>
        <rFont val="Meiryo UI"/>
        <family val="3"/>
        <charset val="128"/>
      </rPr>
      <t>H30患者体験調査全回答者、</t>
    </r>
    <r>
      <rPr>
        <sz val="11"/>
        <color rgb="FFFF0000"/>
        <rFont val="Meiryo UI"/>
        <family val="3"/>
        <charset val="128"/>
      </rPr>
      <t>R1小児患者体験調査問6で「治療した」と回答した人</t>
    </r>
    <rPh sb="3" eb="5">
      <t>カンジャ</t>
    </rPh>
    <rPh sb="5" eb="7">
      <t>タイケン</t>
    </rPh>
    <rPh sb="7" eb="9">
      <t>チョウサ</t>
    </rPh>
    <rPh sb="9" eb="10">
      <t>ゼン</t>
    </rPh>
    <rPh sb="10" eb="12">
      <t>カイトウ</t>
    </rPh>
    <rPh sb="12" eb="13">
      <t>シャ</t>
    </rPh>
    <rPh sb="16" eb="18">
      <t>ショウニ</t>
    </rPh>
    <rPh sb="18" eb="20">
      <t>カンジャ</t>
    </rPh>
    <rPh sb="20" eb="22">
      <t>タイケン</t>
    </rPh>
    <rPh sb="22" eb="24">
      <t>チョウサ</t>
    </rPh>
    <rPh sb="24" eb="25">
      <t>トイ</t>
    </rPh>
    <rPh sb="28" eb="30">
      <t>チリョウ</t>
    </rPh>
    <rPh sb="34" eb="36">
      <t>カイトウ</t>
    </rPh>
    <rPh sb="38" eb="39">
      <t>ヒト</t>
    </rPh>
    <phoneticPr fontId="1"/>
  </si>
  <si>
    <r>
      <t>問 20-</t>
    </r>
    <r>
      <rPr>
        <strike/>
        <sz val="11"/>
        <color rgb="FFFF0000"/>
        <rFont val="Meiryo UI"/>
        <family val="3"/>
        <charset val="128"/>
      </rPr>
      <t>6</t>
    </r>
    <r>
      <rPr>
        <sz val="11"/>
        <color rgb="FFFF0000"/>
        <rFont val="Meiryo UI"/>
        <family val="3"/>
        <charset val="128"/>
      </rPr>
      <t>5</t>
    </r>
    <r>
      <rPr>
        <sz val="11"/>
        <rFont val="Meiryo UI"/>
        <family val="3"/>
        <charset val="128"/>
      </rPr>
      <t>. つらい症状にはすみやかに対応してくれた。
「とてもそう思う、ある程度そう思う」と回答した割合</t>
    </r>
    <rPh sb="49" eb="51">
      <t>カイトウ</t>
    </rPh>
    <rPh sb="53" eb="55">
      <t>ワリアイ</t>
    </rPh>
    <phoneticPr fontId="1"/>
  </si>
  <si>
    <t>・未測定</t>
    <phoneticPr fontId="1"/>
  </si>
  <si>
    <t>意思決定能力を含む機能評価を行い、各種ガイドラインに沿って、個別の状況を踏まえた対応をしている拠点病院等の割合</t>
    <phoneticPr fontId="3"/>
  </si>
  <si>
    <t>38.6%</t>
  </si>
  <si>
    <t>37.9%</t>
  </si>
  <si>
    <t>45.5%</t>
  </si>
  <si>
    <t>40.0%</t>
  </si>
  <si>
    <t>42.7%</t>
  </si>
  <si>
    <t>40.2%</t>
  </si>
  <si>
    <t>44.1%</t>
  </si>
  <si>
    <t>45.8%</t>
  </si>
  <si>
    <t>43.3%</t>
  </si>
  <si>
    <t>43.6%</t>
  </si>
  <si>
    <t>38.3%</t>
  </si>
  <si>
    <t>40.6%</t>
  </si>
  <si>
    <t>40.9%</t>
  </si>
  <si>
    <t>44.3%</t>
  </si>
  <si>
    <t>41.8%</t>
  </si>
  <si>
    <t>47.8%</t>
  </si>
  <si>
    <t>40.5%</t>
  </si>
  <si>
    <t>39.0%</t>
  </si>
  <si>
    <t>43.2%</t>
  </si>
  <si>
    <t>39.4%</t>
  </si>
  <si>
    <t>38.0%</t>
  </si>
  <si>
    <t>45.1%</t>
  </si>
  <si>
    <t>36.5%</t>
  </si>
  <si>
    <t>44.0%</t>
  </si>
  <si>
    <t>80.8%</t>
  </si>
  <si>
    <t>82.3%</t>
  </si>
  <si>
    <t>79.0%</t>
  </si>
  <si>
    <t>78.3%</t>
  </si>
  <si>
    <t>83.2%</t>
  </si>
  <si>
    <t>83.5%</t>
  </si>
  <si>
    <t>80.7%</t>
  </si>
  <si>
    <t>85.3%</t>
  </si>
  <si>
    <t>患者と医師間で最期の療養場所に関する話し合いがあったと回答した割合</t>
    <phoneticPr fontId="3"/>
  </si>
  <si>
    <t>32.2%</t>
  </si>
  <si>
    <t>33.6%</t>
  </si>
  <si>
    <t>25.0%</t>
  </si>
  <si>
    <t>34.5%</t>
  </si>
  <si>
    <t>32.4%</t>
  </si>
  <si>
    <t>27.2%</t>
  </si>
  <si>
    <t>32.5%</t>
  </si>
  <si>
    <t>32.0%</t>
  </si>
  <si>
    <t>33.0%</t>
  </si>
  <si>
    <t>36.9%</t>
  </si>
  <si>
    <t>31.5%</t>
  </si>
  <si>
    <t>30.9%</t>
  </si>
  <si>
    <t>30.0%</t>
  </si>
  <si>
    <t>31.0%</t>
  </si>
  <si>
    <t>33.3%</t>
  </si>
  <si>
    <t>31.6%</t>
  </si>
  <si>
    <t>指定研究班
（厚労省がん課）</t>
  </si>
  <si>
    <r>
      <t xml:space="preserve">企画室
</t>
    </r>
    <r>
      <rPr>
        <sz val="11"/>
        <color rgb="FFFF0000"/>
        <rFont val="Meiryo UI"/>
        <family val="3"/>
        <charset val="128"/>
      </rPr>
      <t>都道府県無し</t>
    </r>
    <rPh sb="0" eb="3">
      <t>キカクシツ</t>
    </rPh>
    <rPh sb="4" eb="9">
      <t>トドウフケンナ</t>
    </rPh>
    <phoneticPr fontId="1"/>
  </si>
  <si>
    <t>指定研究班（厚労科研伊藤班とも要連携）</t>
  </si>
  <si>
    <r>
      <t xml:space="preserve">八巻
</t>
    </r>
    <r>
      <rPr>
        <sz val="11"/>
        <color rgb="FFFF0000"/>
        <rFont val="Meiryo UI"/>
        <family val="3"/>
        <charset val="128"/>
      </rPr>
      <t>都道府県無し</t>
    </r>
    <rPh sb="0" eb="2">
      <t>ヤマキ</t>
    </rPh>
    <rPh sb="3" eb="8">
      <t>トドウフケンナ</t>
    </rPh>
    <phoneticPr fontId="1"/>
  </si>
  <si>
    <t>国立がん研究センターがん登録センター</t>
  </si>
  <si>
    <t>MI比0.4％</t>
    <rPh sb="2" eb="3">
      <t>ヒ</t>
    </rPh>
    <phoneticPr fontId="1"/>
  </si>
  <si>
    <t>R4？</t>
    <phoneticPr fontId="3"/>
  </si>
  <si>
    <t>全国がん登録罹患数・率報告：[国立がん研究センター　がん情報サービス　一般の方へ]</t>
  </si>
  <si>
    <t>DCO1.9%</t>
    <phoneticPr fontId="3"/>
  </si>
  <si>
    <t>審議会資料https://www.mhlw.go.jp/content/10901000/001226013.pdf
2022年までの申請</t>
    <rPh sb="0" eb="3">
      <t>シンギカイ</t>
    </rPh>
    <rPh sb="3" eb="5">
      <t>シリョウ</t>
    </rPh>
    <rPh sb="63" eb="64">
      <t>ネン</t>
    </rPh>
    <rPh sb="67" eb="69">
      <t>シンセイ</t>
    </rPh>
    <phoneticPr fontId="1"/>
  </si>
  <si>
    <t>のべ総数
顕名　新規10件、更新16件
匿名　新規38件、更新19件</t>
    <phoneticPr fontId="1"/>
  </si>
  <si>
    <t>都度</t>
    <rPh sb="0" eb="2">
      <t>ツド</t>
    </rPh>
    <phoneticPr fontId="3"/>
  </si>
  <si>
    <t>第26回 厚生科学審議会がん登録部会
001226013.pdf</t>
    <phoneticPr fontId="3"/>
  </si>
  <si>
    <t>厚労科研有賀班</t>
  </si>
  <si>
    <t>指定研究班（厚労科研有賀班とも要連携）</t>
  </si>
  <si>
    <t>がん対策を進めるためには国民の協力が広く必要であると考える人の割合</t>
    <phoneticPr fontId="3"/>
  </si>
  <si>
    <t>指定研究班（厚労科研藤班とも要連携）</t>
  </si>
  <si>
    <t>*6. 診療の質評価指標（Quality Indicator、QI）研究参加施設（2019年症例解析には591 施設が参加、うち、国指定のがん診療連携拠点病院等指定施設は 386 施設（拠点病院の 86%）。）</t>
    <phoneticPr fontId="1"/>
  </si>
  <si>
    <t>*7. 化学療法を遅延なく受けることができているかを評価。測定対象の定義や測定方法について、研究班で検討予定。</t>
    <phoneticPr fontId="1"/>
  </si>
  <si>
    <t>*9. サブグループ解析は、遺族調査の結果を、75歳以上に限定して解析することを想定。</t>
    <phoneticPr fontId="3"/>
  </si>
  <si>
    <t>*10. 成人拠点におけるAYA世代のがん患者に係る相談件数も算出することを検討中（令和４年度では現況報告書に対応項目無し）。</t>
    <phoneticPr fontId="1"/>
  </si>
  <si>
    <t>MasterKey</t>
    <phoneticPr fontId="3"/>
  </si>
  <si>
    <t>217106緩和的放射線照射の実施数: M001-3(直線加速器による放射線治療)の2（1以外の場合）の件数検討中（NDB等を活用し厚労科学研究班で対応予定）ーがん課</t>
  </si>
  <si>
    <t>217106緩和ケア外来への地域の医療機関からの年間新規紹介患者数現況報告書令和３年ーがん課</t>
  </si>
  <si>
    <t>217107緩和ケア診療加算の算定回数検討中（NDB等を活用し厚労科学研究班で対応予定）2020算定回数がん課</t>
  </si>
  <si>
    <t>217107緩和ケア診療加算の算定回数検討中（NDB等を活用し厚労科学研究班で対応予定）2020患者数がん課</t>
  </si>
  <si>
    <t>217108緩和ケア研修修了者数がん等における新たな緩和ケア研修等事業令和４年度までーがん課</t>
  </si>
  <si>
    <t>データソース</t>
    <phoneticPr fontId="3"/>
  </si>
  <si>
    <t>結果（対象期間）</t>
    <rPh sb="0" eb="2">
      <t>ケッカ</t>
    </rPh>
    <rPh sb="3" eb="5">
      <t>タイショウ</t>
    </rPh>
    <rPh sb="5" eb="7">
      <t>キカン</t>
    </rPh>
    <phoneticPr fontId="3"/>
  </si>
  <si>
    <t>種類</t>
    <rPh sb="0" eb="2">
      <t>シュルイ</t>
    </rPh>
    <phoneticPr fontId="3"/>
  </si>
  <si>
    <t>胆のう（男性）</t>
  </si>
  <si>
    <t>胆道（男性）</t>
  </si>
  <si>
    <t>膵（男性）</t>
  </si>
  <si>
    <t>小細胞肺がん（男性）</t>
  </si>
  <si>
    <t>中皮腫（女性）</t>
    <rPh sb="1" eb="2">
      <t>カワ</t>
    </rPh>
    <rPh sb="4" eb="6">
      <t>ジョセイ</t>
    </rPh>
    <phoneticPr fontId="3"/>
  </si>
  <si>
    <t>課外</t>
    <rPh sb="0" eb="2">
      <t>カガイ</t>
    </rPh>
    <phoneticPr fontId="3"/>
  </si>
  <si>
    <t>小川班・中澤班</t>
    <rPh sb="0" eb="2">
      <t>オガワ</t>
    </rPh>
    <rPh sb="2" eb="3">
      <t>ハン</t>
    </rPh>
    <rPh sb="4" eb="6">
      <t>ナカザワ</t>
    </rPh>
    <rPh sb="6" eb="7">
      <t>ハン</t>
    </rPh>
    <phoneticPr fontId="3"/>
  </si>
  <si>
    <t>小川班・中澤班</t>
    <rPh sb="2" eb="3">
      <t>ハン</t>
    </rPh>
    <rPh sb="6" eb="7">
      <t>ハン</t>
    </rPh>
    <phoneticPr fontId="3"/>
  </si>
  <si>
    <t>小川班・中澤班</t>
    <rPh sb="2" eb="3">
      <t>ハン</t>
    </rPh>
    <phoneticPr fontId="3"/>
  </si>
  <si>
    <t/>
  </si>
  <si>
    <t xml:space="preserve">（胃がん）胃エックス線検査；93.4%
（胃がん）胃内視鏡検査；72.5%
（肺がん）胸部エックス線検査；95.4%
（大腸がん）便潜血検査；97.9%
（子宮頸がん）細胞診（医師による採取）；89.5%
（乳がん）乳房エックス線検査；95.5%
</t>
  </si>
  <si>
    <t>5,073（累計 54,368人）</t>
  </si>
  <si>
    <t>１２冊
JASCCがん支持医療ガイドシリーズ　（9冊）
がん医療におけるこころのケアガイドラインシリーズ（支持療法関連2冊）
その他　1冊</t>
  </si>
  <si>
    <t>未測定</t>
  </si>
  <si>
    <t>3521件</t>
  </si>
  <si>
    <t>68種</t>
  </si>
  <si>
    <t>28種</t>
  </si>
  <si>
    <t>6,480,669PV</t>
  </si>
  <si>
    <t>66.4%、72.3%</t>
  </si>
  <si>
    <t>のべ182コンテンツ（複数回の更新を含む）</t>
  </si>
  <si>
    <t>57(累計1,335)</t>
  </si>
  <si>
    <t>1028ページ（うちHTML941ページ、PDF87コンテンツ）</t>
  </si>
  <si>
    <t>別紙1.2.参照</t>
  </si>
  <si>
    <t>別紙3.参照</t>
  </si>
  <si>
    <t>　</t>
  </si>
  <si>
    <t>-％</t>
  </si>
  <si>
    <t>217106緩和ケア外来への地域の医療機関からの年間新規紹介患者数現況報告書ー厚労省がん課</t>
    <phoneticPr fontId="3"/>
  </si>
  <si>
    <t>217107緩和ケア外来への地域の医療機関からの年間新規紹介患者数現況報告書令和３年ーがん課</t>
    <phoneticPr fontId="3"/>
  </si>
  <si>
    <t>2171××</t>
    <phoneticPr fontId="3"/>
  </si>
  <si>
    <t>217107緩和ケア診療加算の算定回数（算定回数）現況報告書令和３年ーがん課</t>
    <phoneticPr fontId="3"/>
  </si>
  <si>
    <t>217108緩和ケア診療加算の算定回数検討中（NDB等を活用し厚労科学研究班で対応予定）2020算定回数がん課</t>
    <phoneticPr fontId="3"/>
  </si>
  <si>
    <t>217107緩和ケア診療加算の算定回数（患者数）現況報告書2020算定回数がん課</t>
    <phoneticPr fontId="3"/>
  </si>
  <si>
    <t>217109緩和ケア研修修了者数がん等における新たな緩和ケア研修等事業令和４年度までーがん課</t>
    <phoneticPr fontId="3"/>
  </si>
  <si>
    <t>成人</t>
    <phoneticPr fontId="3"/>
  </si>
  <si>
    <r>
      <t>令和４年</t>
    </r>
    <r>
      <rPr>
        <sz val="11"/>
        <color rgb="FFFF0000"/>
        <rFont val="游ゴシック"/>
        <family val="3"/>
        <charset val="128"/>
        <scheme val="minor"/>
      </rPr>
      <t>度</t>
    </r>
    <rPh sb="0" eb="2">
      <t>レイワ</t>
    </rPh>
    <phoneticPr fontId="1"/>
  </si>
  <si>
    <r>
      <rPr>
        <strike/>
        <sz val="11"/>
        <color theme="1"/>
        <rFont val="游ゴシック"/>
        <family val="3"/>
        <charset val="128"/>
        <scheme val="minor"/>
      </rPr>
      <t>検討中（jRCT）</t>
    </r>
    <r>
      <rPr>
        <sz val="11"/>
        <color rgb="FFFF0000"/>
        <rFont val="游ゴシック"/>
        <family val="3"/>
        <charset val="128"/>
        <scheme val="minor"/>
      </rPr>
      <t>厚⽣労働科学研究成果データベース、AMEDfind、UMIN-CTR、jRCT</t>
    </r>
    <rPh sb="0" eb="3">
      <t>ケントウチュウ</t>
    </rPh>
    <phoneticPr fontId="1"/>
  </si>
  <si>
    <r>
      <t>ー</t>
    </r>
    <r>
      <rPr>
        <sz val="11"/>
        <color rgb="FFFF0000"/>
        <rFont val="游ゴシック"/>
        <family val="3"/>
        <charset val="128"/>
        <scheme val="minor"/>
      </rPr>
      <t>令和４年</t>
    </r>
    <phoneticPr fontId="3"/>
  </si>
  <si>
    <t>国立がん研究センタ-からのデ-タ提供</t>
    <phoneticPr fontId="1"/>
  </si>
  <si>
    <t>がん情報サービス掲載された希少がん数</t>
    <phoneticPr fontId="3"/>
  </si>
  <si>
    <t>新規・更新</t>
    <phoneticPr fontId="3"/>
  </si>
  <si>
    <t>希少がん68がん種のPV</t>
    <phoneticPr fontId="3"/>
  </si>
  <si>
    <t>難治性がん（*1）診療を積極的に受け入れている拠点病院等の数と他施設へ紹介する拠点病院の数</t>
  </si>
  <si>
    <t>（参考）長期フォローアップ外来を設置している小児がん拠点病院等の施設数</t>
    <rPh sb="1" eb="3">
      <t>サンコウ</t>
    </rPh>
    <phoneticPr fontId="3"/>
  </si>
  <si>
    <t>がん情報サービスに掲載している音声資料</t>
    <phoneticPr fontId="3"/>
  </si>
  <si>
    <t>新規掲載・更新した音声資料</t>
    <phoneticPr fontId="3"/>
  </si>
  <si>
    <t>点字資料</t>
    <phoneticPr fontId="3"/>
  </si>
  <si>
    <r>
      <rPr>
        <strike/>
        <sz val="11"/>
        <color rgb="FFFF0000"/>
        <rFont val="游ゴシック"/>
        <family val="3"/>
        <charset val="128"/>
        <scheme val="minor"/>
      </rPr>
      <t>令和４年度</t>
    </r>
    <r>
      <rPr>
        <sz val="11"/>
        <color rgb="FFFF0000"/>
        <rFont val="游ゴシック"/>
        <family val="3"/>
        <charset val="128"/>
        <scheme val="minor"/>
      </rPr>
      <t>平成27年度から令和４年度まで</t>
    </r>
    <phoneticPr fontId="3"/>
  </si>
  <si>
    <t>アピアランスケアe-learning</t>
    <phoneticPr fontId="3"/>
  </si>
  <si>
    <t>アピアランスケア応用編</t>
    <phoneticPr fontId="3"/>
  </si>
  <si>
    <t>長期フォローアップ外来を開設している小児がん拠点病院等の数*2</t>
  </si>
  <si>
    <t>遺族調査のサブグル-プ解析（仮）*9</t>
    <phoneticPr fontId="1"/>
  </si>
  <si>
    <t>大変優れている（計画を超えて大変進捗）</t>
    <phoneticPr fontId="3"/>
  </si>
  <si>
    <t>優れている（計画を超えて進捗）</t>
    <phoneticPr fontId="3"/>
  </si>
  <si>
    <t>良い（計画どおり進捗）</t>
    <phoneticPr fontId="3"/>
  </si>
  <si>
    <t>やや良い（計画どおりに進捗していない部分があるが、概ね計画どおりに進捗）</t>
    <phoneticPr fontId="3"/>
  </si>
  <si>
    <t>良いとも悪いともいえない（計画どおりに進捗していない部分がある）</t>
    <phoneticPr fontId="3"/>
  </si>
  <si>
    <t>ライフプランニングセンタ-からのデ-タ提供</t>
    <phoneticPr fontId="1"/>
  </si>
  <si>
    <t>一般向けのページ数</t>
    <phoneticPr fontId="3"/>
  </si>
  <si>
    <t>一般向けのコンテンツ数</t>
    <phoneticPr fontId="3"/>
  </si>
  <si>
    <t>MI比</t>
    <phoneticPr fontId="3"/>
  </si>
  <si>
    <t>％DCO</t>
    <phoneticPr fontId="3"/>
  </si>
  <si>
    <t>2022年度PRIMOマクロ分析報告書</t>
  </si>
  <si>
    <t>https://portal.jcrp-primo.jp/2025/06/news113/</t>
  </si>
  <si>
    <t>2024年度PRIMOマクロ分析報告書</t>
    <phoneticPr fontId="3"/>
  </si>
  <si>
    <t>https://portal.jcrp-primo.jp/2023/06/news134/</t>
  </si>
  <si>
    <t>脳腫瘍（リンパ腫以外）</t>
  </si>
  <si>
    <t>脳腫瘍（リンパ腫）</t>
  </si>
  <si>
    <t>脊髄腫瘍</t>
  </si>
  <si>
    <t>眼腫瘍（眼瞼以外）</t>
  </si>
  <si>
    <t>鼻腔・副鼻腔がん</t>
  </si>
  <si>
    <t>咽頭がん（上・中・下）</t>
  </si>
  <si>
    <t>喉頭がん</t>
  </si>
  <si>
    <t>唾液腺がん</t>
  </si>
  <si>
    <t>頭頚部肉腫</t>
  </si>
  <si>
    <t>気管がん</t>
  </si>
  <si>
    <t>胸腺がん</t>
  </si>
  <si>
    <t>胸腺腫</t>
  </si>
  <si>
    <t>縦隔胚細胞腫瘍</t>
  </si>
  <si>
    <t>縦隔腫瘍（それ以外の腫瘍）</t>
  </si>
  <si>
    <t>中皮腫（胸膜）</t>
  </si>
  <si>
    <t>中皮腫（腹膜）</t>
  </si>
  <si>
    <t>小腸がん</t>
  </si>
  <si>
    <t>肛門・肛門管がん</t>
  </si>
  <si>
    <t>消化管間質性腫瘍（GIST）</t>
  </si>
  <si>
    <t>消化管の神経内分泌腫瘍（NET／NEC)</t>
  </si>
  <si>
    <t>膵臓の神経内分泌腫瘍（NET／NEC)</t>
  </si>
  <si>
    <t>後腹膜肉腫</t>
  </si>
  <si>
    <t>褐色細胞腫・傍神経節腫瘍（頭頸部以外）</t>
  </si>
  <si>
    <t>副腎皮質がん</t>
  </si>
  <si>
    <t>精巣腫瘍</t>
  </si>
  <si>
    <t>子宮肉腫</t>
  </si>
  <si>
    <t>卵巣悪性胚細胞腫瘍</t>
  </si>
  <si>
    <t>外陰がん</t>
  </si>
  <si>
    <t>四肢・表在体幹の悪性軟部腫瘍</t>
  </si>
  <si>
    <t>四肢の悪性骨腫瘍</t>
  </si>
  <si>
    <t>皮膚の悪性黒色腫</t>
  </si>
  <si>
    <t>悪性リンパ腫</t>
  </si>
  <si>
    <t>急性白血病（骨髄性、リンパ性）</t>
  </si>
  <si>
    <t>慢性白血病（骨髄性、リンパ性）</t>
  </si>
  <si>
    <t>多発性骨髄腫</t>
  </si>
  <si>
    <t>2018年（診断年）（総数・5 年純生存率（％）： AYA・成人（15 歳以上）のみ）</t>
  </si>
  <si>
    <t>脳腫瘍（リンパ腫）</t>
    <rPh sb="0" eb="3">
      <t>ノウシュヨウ</t>
    </rPh>
    <phoneticPr fontId="3"/>
  </si>
  <si>
    <t>脊髄腫瘍</t>
    <rPh sb="0" eb="2">
      <t>セキズイ</t>
    </rPh>
    <rPh sb="2" eb="4">
      <t>シュヨウ</t>
    </rPh>
    <phoneticPr fontId="3"/>
  </si>
  <si>
    <t>眼腫瘍（眼瞼以外）</t>
    <rPh sb="0" eb="1">
      <t>ガン</t>
    </rPh>
    <rPh sb="1" eb="3">
      <t>シュヨウ</t>
    </rPh>
    <rPh sb="4" eb="6">
      <t>ガンケン</t>
    </rPh>
    <rPh sb="6" eb="8">
      <t>イガイ</t>
    </rPh>
    <phoneticPr fontId="3"/>
  </si>
  <si>
    <t>鼻腔・副鼻腔がん</t>
    <rPh sb="0" eb="2">
      <t>ビクウ</t>
    </rPh>
    <rPh sb="3" eb="6">
      <t>フクビクウ</t>
    </rPh>
    <phoneticPr fontId="3"/>
  </si>
  <si>
    <t>咽頭がん（上・中・下）</t>
    <rPh sb="0" eb="2">
      <t>イントウ</t>
    </rPh>
    <phoneticPr fontId="3"/>
  </si>
  <si>
    <t>喉頭がん</t>
    <rPh sb="0" eb="2">
      <t>コウトウ</t>
    </rPh>
    <phoneticPr fontId="3"/>
  </si>
  <si>
    <t>唾液腺がん</t>
    <rPh sb="0" eb="3">
      <t>ダエキセン</t>
    </rPh>
    <phoneticPr fontId="3"/>
  </si>
  <si>
    <t>頭頚部肉腫</t>
    <rPh sb="0" eb="3">
      <t>トウケイブ</t>
    </rPh>
    <rPh sb="3" eb="5">
      <t>ニクシュ</t>
    </rPh>
    <phoneticPr fontId="3"/>
  </si>
  <si>
    <t>気管がん</t>
    <rPh sb="0" eb="1">
      <t>キ</t>
    </rPh>
    <rPh sb="1" eb="2">
      <t>カン</t>
    </rPh>
    <phoneticPr fontId="3"/>
  </si>
  <si>
    <t>胸腺がん</t>
    <rPh sb="0" eb="2">
      <t>キョウセン</t>
    </rPh>
    <phoneticPr fontId="3"/>
  </si>
  <si>
    <t>胸腺腫</t>
    <rPh sb="0" eb="3">
      <t>キョウセンシュ</t>
    </rPh>
    <phoneticPr fontId="3"/>
  </si>
  <si>
    <t>縦隔胚細胞腫瘍</t>
    <rPh sb="0" eb="2">
      <t>ジュウカク</t>
    </rPh>
    <rPh sb="2" eb="7">
      <t>ハイサイボウシュヨウ</t>
    </rPh>
    <phoneticPr fontId="3"/>
  </si>
  <si>
    <t>縦隔腫瘍（それ以外の腫瘍）</t>
    <rPh sb="0" eb="2">
      <t>ジュウカク</t>
    </rPh>
    <rPh sb="2" eb="4">
      <t>シュヨウ</t>
    </rPh>
    <rPh sb="7" eb="9">
      <t>イガイ</t>
    </rPh>
    <rPh sb="10" eb="12">
      <t>シュヨウ</t>
    </rPh>
    <phoneticPr fontId="3"/>
  </si>
  <si>
    <t>中皮腫（胸膜）</t>
    <rPh sb="0" eb="2">
      <t>チュウヒ</t>
    </rPh>
    <rPh sb="2" eb="3">
      <t>シュ</t>
    </rPh>
    <rPh sb="4" eb="6">
      <t>キョウマク</t>
    </rPh>
    <phoneticPr fontId="3"/>
  </si>
  <si>
    <t>中皮腫（腹膜）</t>
    <rPh sb="0" eb="2">
      <t>チュウヒ</t>
    </rPh>
    <rPh sb="4" eb="6">
      <t>フクマク</t>
    </rPh>
    <phoneticPr fontId="3"/>
  </si>
  <si>
    <t>小腸がん</t>
    <rPh sb="0" eb="2">
      <t>ショウチョウ</t>
    </rPh>
    <phoneticPr fontId="3"/>
  </si>
  <si>
    <t>肛門・肛門管がん</t>
    <rPh sb="0" eb="2">
      <t>コウモン</t>
    </rPh>
    <rPh sb="3" eb="5">
      <t>コウモン</t>
    </rPh>
    <rPh sb="5" eb="6">
      <t>カン</t>
    </rPh>
    <phoneticPr fontId="3"/>
  </si>
  <si>
    <t>消化管間質性腫瘍（GIST）</t>
    <rPh sb="0" eb="3">
      <t>ショウカカン</t>
    </rPh>
    <rPh sb="3" eb="5">
      <t>カンシツ</t>
    </rPh>
    <rPh sb="5" eb="6">
      <t>セイ</t>
    </rPh>
    <rPh sb="6" eb="8">
      <t>シュヨウ</t>
    </rPh>
    <phoneticPr fontId="3"/>
  </si>
  <si>
    <t>後腹膜肉腫</t>
    <rPh sb="0" eb="3">
      <t>コウフクマク</t>
    </rPh>
    <rPh sb="3" eb="5">
      <t>ニクシュ</t>
    </rPh>
    <phoneticPr fontId="3"/>
  </si>
  <si>
    <t>褐色細胞腫・傍神経節腫瘍（頭頸部以外）</t>
    <rPh sb="6" eb="7">
      <t>ボウ</t>
    </rPh>
    <rPh sb="7" eb="9">
      <t>シンケイ</t>
    </rPh>
    <rPh sb="9" eb="10">
      <t>セツ</t>
    </rPh>
    <rPh sb="10" eb="12">
      <t>シュヨウ</t>
    </rPh>
    <rPh sb="13" eb="16">
      <t>トウケイブ</t>
    </rPh>
    <rPh sb="16" eb="18">
      <t>イガイ</t>
    </rPh>
    <phoneticPr fontId="3"/>
  </si>
  <si>
    <t>副腎皮質がん</t>
    <rPh sb="0" eb="1">
      <t>フク</t>
    </rPh>
    <rPh sb="1" eb="2">
      <t>ジン</t>
    </rPh>
    <rPh sb="2" eb="4">
      <t>ヒシツ</t>
    </rPh>
    <phoneticPr fontId="3"/>
  </si>
  <si>
    <t>精巣腫瘍</t>
    <rPh sb="0" eb="2">
      <t>セイソウ</t>
    </rPh>
    <rPh sb="2" eb="4">
      <t>シュヨウ</t>
    </rPh>
    <phoneticPr fontId="3"/>
  </si>
  <si>
    <t>子宮肉腫</t>
    <rPh sb="0" eb="2">
      <t>シキュウ</t>
    </rPh>
    <rPh sb="2" eb="4">
      <t>ニクシュ</t>
    </rPh>
    <phoneticPr fontId="3"/>
  </si>
  <si>
    <t>卵巣悪性胚細胞腫瘍</t>
    <rPh sb="0" eb="2">
      <t>ランソウ</t>
    </rPh>
    <rPh sb="2" eb="4">
      <t>アクセイ</t>
    </rPh>
    <rPh sb="4" eb="5">
      <t>ハイ</t>
    </rPh>
    <rPh sb="5" eb="7">
      <t>サイボウ</t>
    </rPh>
    <rPh sb="7" eb="9">
      <t>シュヨウ</t>
    </rPh>
    <phoneticPr fontId="3"/>
  </si>
  <si>
    <t>外陰がん</t>
    <rPh sb="0" eb="2">
      <t>ガイイン</t>
    </rPh>
    <phoneticPr fontId="3"/>
  </si>
  <si>
    <t>四肢・表在体幹の悪性軟部腫瘍</t>
    <rPh sb="0" eb="2">
      <t>シシ</t>
    </rPh>
    <rPh sb="5" eb="7">
      <t>タイカン</t>
    </rPh>
    <rPh sb="8" eb="10">
      <t>アクセイ</t>
    </rPh>
    <rPh sb="10" eb="12">
      <t>ナンブ</t>
    </rPh>
    <rPh sb="12" eb="14">
      <t>シュヨウ</t>
    </rPh>
    <phoneticPr fontId="3"/>
  </si>
  <si>
    <t>四肢の悪性骨腫瘍</t>
    <rPh sb="0" eb="2">
      <t>シシ</t>
    </rPh>
    <rPh sb="3" eb="5">
      <t>アクセイ</t>
    </rPh>
    <rPh sb="5" eb="6">
      <t>ホネ</t>
    </rPh>
    <rPh sb="6" eb="8">
      <t>シュヨウ</t>
    </rPh>
    <phoneticPr fontId="3"/>
  </si>
  <si>
    <t>皮膚の悪性黒色腫</t>
    <rPh sb="0" eb="2">
      <t>ヒフ</t>
    </rPh>
    <rPh sb="3" eb="5">
      <t>アクセイ</t>
    </rPh>
    <rPh sb="5" eb="8">
      <t>コクショクシュ</t>
    </rPh>
    <phoneticPr fontId="3"/>
  </si>
  <si>
    <t>悪性リンパ腫</t>
    <rPh sb="0" eb="2">
      <t>アクセイ</t>
    </rPh>
    <rPh sb="5" eb="6">
      <t>シュ</t>
    </rPh>
    <phoneticPr fontId="3"/>
  </si>
  <si>
    <t>急性白血病（骨髄性、リンパ性）</t>
    <rPh sb="0" eb="2">
      <t>キュウセイ</t>
    </rPh>
    <rPh sb="2" eb="5">
      <t>ハッケツビョウ</t>
    </rPh>
    <rPh sb="6" eb="9">
      <t>コツズイセイ</t>
    </rPh>
    <rPh sb="13" eb="14">
      <t>セイ</t>
    </rPh>
    <phoneticPr fontId="3"/>
  </si>
  <si>
    <t>慢性白血病（骨髄性、リンパ性）</t>
    <rPh sb="0" eb="2">
      <t>マンセイ</t>
    </rPh>
    <rPh sb="2" eb="5">
      <t>ハッケツビョウ</t>
    </rPh>
    <phoneticPr fontId="3"/>
  </si>
  <si>
    <t>多発性骨髄腫</t>
    <rPh sb="0" eb="3">
      <t>タハツセイ</t>
    </rPh>
    <rPh sb="3" eb="6">
      <t>コツズイシュ</t>
    </rPh>
    <phoneticPr fontId="3"/>
  </si>
  <si>
    <t>シート1(積極的に受け入れている拠点病院等の数)_ベースライン</t>
  </si>
  <si>
    <t>脳腫瘍（リンパ腫）</t>
    <rPh sb="0" eb="3">
      <t>ノウシュヨウ</t>
    </rPh>
    <phoneticPr fontId="2"/>
  </si>
  <si>
    <t>脊髄腫瘍</t>
    <rPh sb="0" eb="2">
      <t>セキズイ</t>
    </rPh>
    <rPh sb="2" eb="4">
      <t>シュヨウ</t>
    </rPh>
    <phoneticPr fontId="2"/>
  </si>
  <si>
    <t>眼腫瘍（眼瞼以外）</t>
    <rPh sb="0" eb="1">
      <t>ガン</t>
    </rPh>
    <rPh sb="1" eb="3">
      <t>シュヨウ</t>
    </rPh>
    <rPh sb="4" eb="6">
      <t>ガンケン</t>
    </rPh>
    <rPh sb="6" eb="8">
      <t>イガイ</t>
    </rPh>
    <phoneticPr fontId="2"/>
  </si>
  <si>
    <t>鼻腔・副鼻腔がん</t>
    <rPh sb="0" eb="2">
      <t>ビクウ</t>
    </rPh>
    <rPh sb="3" eb="6">
      <t>フクビクウ</t>
    </rPh>
    <phoneticPr fontId="2"/>
  </si>
  <si>
    <t>咽頭がん（上・中・下）</t>
    <rPh sb="0" eb="2">
      <t>イントウ</t>
    </rPh>
    <phoneticPr fontId="2"/>
  </si>
  <si>
    <t>喉頭がん</t>
    <rPh sb="0" eb="2">
      <t>コウトウ</t>
    </rPh>
    <phoneticPr fontId="2"/>
  </si>
  <si>
    <t>唾液腺がん</t>
    <rPh sb="0" eb="3">
      <t>ダエキセン</t>
    </rPh>
    <phoneticPr fontId="2"/>
  </si>
  <si>
    <t>外耳道がん</t>
    <rPh sb="0" eb="3">
      <t>ガイジドウ</t>
    </rPh>
    <phoneticPr fontId="2"/>
  </si>
  <si>
    <t>頭頚部肉腫</t>
    <rPh sb="0" eb="3">
      <t>トウケイブ</t>
    </rPh>
    <rPh sb="3" eb="5">
      <t>ニクシュ</t>
    </rPh>
    <phoneticPr fontId="2"/>
  </si>
  <si>
    <t>気管がん</t>
    <rPh sb="0" eb="1">
      <t>キ</t>
    </rPh>
    <rPh sb="1" eb="2">
      <t>カン</t>
    </rPh>
    <phoneticPr fontId="2"/>
  </si>
  <si>
    <t>縦隔腫瘍（胸腺がん、胸腺腫）</t>
    <rPh sb="0" eb="2">
      <t>ジュウカク</t>
    </rPh>
    <rPh sb="2" eb="4">
      <t>シュヨウ</t>
    </rPh>
    <rPh sb="5" eb="7">
      <t>キョウセン</t>
    </rPh>
    <rPh sb="10" eb="13">
      <t>キョウセンシュ</t>
    </rPh>
    <phoneticPr fontId="2"/>
  </si>
  <si>
    <t>縦隔胚細胞腫瘍</t>
    <rPh sb="0" eb="2">
      <t>ジュウカク</t>
    </rPh>
    <rPh sb="2" eb="7">
      <t>ハイサイボウシュヨウ</t>
    </rPh>
    <phoneticPr fontId="2"/>
  </si>
  <si>
    <t>縦隔腫瘍（それ以外の腫瘍）</t>
    <rPh sb="0" eb="2">
      <t>ジュウカク</t>
    </rPh>
    <rPh sb="2" eb="4">
      <t>シュヨウ</t>
    </rPh>
    <rPh sb="7" eb="9">
      <t>イガイ</t>
    </rPh>
    <rPh sb="10" eb="12">
      <t>シュヨウ</t>
    </rPh>
    <phoneticPr fontId="2"/>
  </si>
  <si>
    <t>中皮腫（胸膜）</t>
    <rPh sb="0" eb="2">
      <t>チュウヒ</t>
    </rPh>
    <rPh sb="2" eb="3">
      <t>シュ</t>
    </rPh>
    <rPh sb="4" eb="6">
      <t>キョウマク</t>
    </rPh>
    <phoneticPr fontId="2"/>
  </si>
  <si>
    <t>中皮腫（腹膜）</t>
    <rPh sb="0" eb="2">
      <t>チュウヒ</t>
    </rPh>
    <rPh sb="4" eb="6">
      <t>フクマク</t>
    </rPh>
    <phoneticPr fontId="2"/>
  </si>
  <si>
    <t>小腸がん</t>
    <rPh sb="0" eb="2">
      <t>ショウチョウ</t>
    </rPh>
    <phoneticPr fontId="2"/>
  </si>
  <si>
    <t>肛門・肛門管がん</t>
    <rPh sb="0" eb="2">
      <t>コウモン</t>
    </rPh>
    <rPh sb="3" eb="5">
      <t>コウモン</t>
    </rPh>
    <rPh sb="5" eb="6">
      <t>カン</t>
    </rPh>
    <phoneticPr fontId="2"/>
  </si>
  <si>
    <t>消化管間質性腫瘍（GIST）</t>
    <rPh sb="0" eb="3">
      <t>ショウカカン</t>
    </rPh>
    <rPh sb="3" eb="5">
      <t>カンシツ</t>
    </rPh>
    <rPh sb="5" eb="6">
      <t>セイ</t>
    </rPh>
    <rPh sb="6" eb="8">
      <t>シュヨウ</t>
    </rPh>
    <phoneticPr fontId="2"/>
  </si>
  <si>
    <t>消化管の神経内分泌腫瘍（NET NEC)</t>
    <rPh sb="0" eb="3">
      <t>ショウカカン</t>
    </rPh>
    <rPh sb="4" eb="6">
      <t>シンケイ</t>
    </rPh>
    <rPh sb="6" eb="9">
      <t>ナイブンピツ</t>
    </rPh>
    <rPh sb="9" eb="11">
      <t>シュヨウ</t>
    </rPh>
    <phoneticPr fontId="2"/>
  </si>
  <si>
    <t>すい臓の神経内分泌腫瘍（NET NEC)</t>
    <rPh sb="2" eb="3">
      <t>ゾウ</t>
    </rPh>
    <rPh sb="4" eb="6">
      <t>シンケイ</t>
    </rPh>
    <rPh sb="6" eb="9">
      <t>ナイブンピツ</t>
    </rPh>
    <rPh sb="9" eb="11">
      <t>シュヨウ</t>
    </rPh>
    <phoneticPr fontId="2"/>
  </si>
  <si>
    <t>腹膜偽粘液腫（他のがんの腹膜播種を除く）</t>
    <rPh sb="0" eb="2">
      <t>フクマク</t>
    </rPh>
    <rPh sb="2" eb="3">
      <t>ギ</t>
    </rPh>
    <rPh sb="3" eb="5">
      <t>ネンエキ</t>
    </rPh>
    <rPh sb="5" eb="6">
      <t>シュ</t>
    </rPh>
    <rPh sb="7" eb="8">
      <t>タ</t>
    </rPh>
    <rPh sb="12" eb="14">
      <t>フクマク</t>
    </rPh>
    <rPh sb="14" eb="16">
      <t>ハシュ</t>
    </rPh>
    <rPh sb="17" eb="18">
      <t>ノゾ</t>
    </rPh>
    <phoneticPr fontId="2"/>
  </si>
  <si>
    <t>デスモイド腫瘍</t>
    <rPh sb="5" eb="7">
      <t>シュヨウ</t>
    </rPh>
    <phoneticPr fontId="2"/>
  </si>
  <si>
    <t>後腹膜肉腫</t>
    <rPh sb="0" eb="3">
      <t>コウフクマク</t>
    </rPh>
    <rPh sb="3" eb="5">
      <t>ニクシュ</t>
    </rPh>
    <phoneticPr fontId="2"/>
  </si>
  <si>
    <t>褐色細胞腫・傍神経節腫瘍（頭頸部以外）</t>
    <rPh sb="6" eb="7">
      <t>ボウ</t>
    </rPh>
    <rPh sb="7" eb="9">
      <t>シンケイ</t>
    </rPh>
    <rPh sb="9" eb="10">
      <t>セツ</t>
    </rPh>
    <rPh sb="10" eb="12">
      <t>シュヨウ</t>
    </rPh>
    <rPh sb="13" eb="16">
      <t>トウケイブ</t>
    </rPh>
    <rPh sb="16" eb="18">
      <t>イガイ</t>
    </rPh>
    <phoneticPr fontId="2"/>
  </si>
  <si>
    <t>副腎皮質がん</t>
    <rPh sb="0" eb="1">
      <t>フク</t>
    </rPh>
    <rPh sb="1" eb="2">
      <t>ジン</t>
    </rPh>
    <rPh sb="2" eb="4">
      <t>ヒシツ</t>
    </rPh>
    <phoneticPr fontId="2"/>
  </si>
  <si>
    <t>精巣腫瘍</t>
    <rPh sb="0" eb="2">
      <t>セイソウ</t>
    </rPh>
    <rPh sb="2" eb="4">
      <t>シュヨウ</t>
    </rPh>
    <phoneticPr fontId="2"/>
  </si>
  <si>
    <t>子宮肉腫</t>
    <rPh sb="0" eb="2">
      <t>シキュウ</t>
    </rPh>
    <rPh sb="2" eb="4">
      <t>ニクシュ</t>
    </rPh>
    <phoneticPr fontId="2"/>
  </si>
  <si>
    <t>卵巣胚細胞腫瘍</t>
    <rPh sb="0" eb="2">
      <t>ランソウ</t>
    </rPh>
    <rPh sb="2" eb="7">
      <t>ハイサイボウシュヨウ</t>
    </rPh>
    <phoneticPr fontId="2"/>
  </si>
  <si>
    <t>外陰がん</t>
    <rPh sb="0" eb="2">
      <t>ガイイン</t>
    </rPh>
    <phoneticPr fontId="2"/>
  </si>
  <si>
    <t>四肢・表在体幹の悪性軟部腫瘍</t>
    <rPh sb="0" eb="2">
      <t>シシ</t>
    </rPh>
    <rPh sb="5" eb="7">
      <t>タイカン</t>
    </rPh>
    <rPh sb="8" eb="10">
      <t>アクセイ</t>
    </rPh>
    <rPh sb="10" eb="12">
      <t>ナンブ</t>
    </rPh>
    <rPh sb="12" eb="14">
      <t>シュヨウ</t>
    </rPh>
    <phoneticPr fontId="2"/>
  </si>
  <si>
    <t>四肢・表在体幹の悪性骨腫瘍</t>
    <rPh sb="8" eb="10">
      <t>アクセイ</t>
    </rPh>
    <rPh sb="10" eb="11">
      <t>コツ</t>
    </rPh>
    <rPh sb="11" eb="13">
      <t>シュヨウ</t>
    </rPh>
    <phoneticPr fontId="2"/>
  </si>
  <si>
    <t>皮膚の悪性黒色腫</t>
    <rPh sb="0" eb="2">
      <t>ヒフ</t>
    </rPh>
    <rPh sb="3" eb="5">
      <t>アクセイ</t>
    </rPh>
    <rPh sb="5" eb="8">
      <t>コクショクシュ</t>
    </rPh>
    <phoneticPr fontId="2"/>
  </si>
  <si>
    <t>悪性リンパ腫</t>
    <rPh sb="0" eb="2">
      <t>アクセイ</t>
    </rPh>
    <rPh sb="5" eb="6">
      <t>シュ</t>
    </rPh>
    <phoneticPr fontId="2"/>
  </si>
  <si>
    <t>急性白血病（骨髄性、リンパ性）</t>
    <rPh sb="0" eb="2">
      <t>キュウセイ</t>
    </rPh>
    <rPh sb="2" eb="5">
      <t>ハッケツビョウ</t>
    </rPh>
    <rPh sb="6" eb="9">
      <t>コツズイセイ</t>
    </rPh>
    <rPh sb="13" eb="14">
      <t>セイ</t>
    </rPh>
    <phoneticPr fontId="2"/>
  </si>
  <si>
    <t>慢性白血病（骨髄性、リンパ性）</t>
    <rPh sb="0" eb="2">
      <t>マンセイ</t>
    </rPh>
    <rPh sb="2" eb="5">
      <t>ハッケツビョウ</t>
    </rPh>
    <phoneticPr fontId="2"/>
  </si>
  <si>
    <t>多発性骨髄腫</t>
    <rPh sb="0" eb="3">
      <t>タハツセイ</t>
    </rPh>
    <rPh sb="3" eb="6">
      <t>コツズイシュ</t>
    </rPh>
    <phoneticPr fontId="2"/>
  </si>
  <si>
    <t>原発不明がん</t>
    <rPh sb="0" eb="2">
      <t>ゲンパツ</t>
    </rPh>
    <rPh sb="2" eb="4">
      <t>フメイ</t>
    </rPh>
    <phoneticPr fontId="2"/>
  </si>
  <si>
    <t>シート2(他施設へ紹介する拠点病院等の数)_ベースライン</t>
  </si>
  <si>
    <t>シート3(臨床試験を実施している拠点病院等の数)_ベースライン</t>
  </si>
  <si>
    <t>シート1(積極的に受け入れている拠点病院等の数)_中間値</t>
  </si>
  <si>
    <t>胸腺がん</t>
    <rPh sb="0" eb="2">
      <t>キョウセン</t>
    </rPh>
    <phoneticPr fontId="2"/>
  </si>
  <si>
    <t>胸腺腫</t>
    <rPh sb="0" eb="3">
      <t>キョウセンシュ</t>
    </rPh>
    <phoneticPr fontId="2"/>
  </si>
  <si>
    <t>消化管の神経内分泌腫瘍（NET／NEC)</t>
    <phoneticPr fontId="2"/>
  </si>
  <si>
    <t>膵臓の神経内分泌腫瘍（NET／NEC)</t>
    <phoneticPr fontId="2"/>
  </si>
  <si>
    <t>卵巣悪性胚細胞腫瘍</t>
    <rPh sb="0" eb="2">
      <t>ランソウ</t>
    </rPh>
    <rPh sb="2" eb="4">
      <t>アクセイ</t>
    </rPh>
    <rPh sb="4" eb="5">
      <t>ハイ</t>
    </rPh>
    <rPh sb="5" eb="7">
      <t>サイボウ</t>
    </rPh>
    <rPh sb="7" eb="9">
      <t>シュヨウ</t>
    </rPh>
    <phoneticPr fontId="2"/>
  </si>
  <si>
    <t>四肢の悪性骨腫瘍</t>
    <rPh sb="0" eb="2">
      <t>シシ</t>
    </rPh>
    <rPh sb="3" eb="5">
      <t>アクセイ</t>
    </rPh>
    <rPh sb="5" eb="6">
      <t>ホネ</t>
    </rPh>
    <rPh sb="6" eb="8">
      <t>シュヨウ</t>
    </rPh>
    <phoneticPr fontId="2"/>
  </si>
  <si>
    <t>脊椎・骨盤の悪性骨腫瘍</t>
    <phoneticPr fontId="3"/>
  </si>
  <si>
    <t>全国</t>
    <rPh sb="0" eb="2">
      <t>ゼンコク</t>
    </rPh>
    <phoneticPr fontId="17"/>
  </si>
  <si>
    <t>シート2(他施設へ紹介する拠点病院等の数)_中間値</t>
  </si>
  <si>
    <t>消化管の神経内分泌腫瘍（NET／NEC)</t>
    <phoneticPr fontId="3"/>
  </si>
  <si>
    <t>膵臓の神経内分泌腫瘍（NET／NEC)</t>
    <phoneticPr fontId="3"/>
  </si>
  <si>
    <t>シート3(臨床試験を実施している拠点病院等の数)_中間値</t>
  </si>
  <si>
    <t>がんの年齢調整死亡率（7全年齢）男女計</t>
    <rPh sb="3" eb="5">
      <t>ネンレイ</t>
    </rPh>
    <rPh sb="5" eb="7">
      <t>チョウセイ</t>
    </rPh>
    <rPh sb="7" eb="10">
      <t>シボウリツ</t>
    </rPh>
    <rPh sb="12" eb="15">
      <t>ゼンネンレイ</t>
    </rPh>
    <rPh sb="16" eb="19">
      <t>ダンジョケイ</t>
    </rPh>
    <phoneticPr fontId="3"/>
  </si>
  <si>
    <t>000001がんの年齢調整死亡率（7全年齢）男女計</t>
  </si>
  <si>
    <t>000006がん種別５年生存率</t>
  </si>
  <si>
    <t>000008難治性がん（代表例：膵がん）の5年生存率　中皮腫（男性）</t>
  </si>
  <si>
    <t>難治性がん（代表例：膵がん）の5年生存率　胆のう（男性）</t>
    <rPh sb="0" eb="3">
      <t>ナンチセイ</t>
    </rPh>
    <rPh sb="6" eb="8">
      <t>ダイヒョウ</t>
    </rPh>
    <rPh sb="8" eb="9">
      <t>レイ</t>
    </rPh>
    <rPh sb="10" eb="11">
      <t>スイ</t>
    </rPh>
    <rPh sb="16" eb="17">
      <t>ネン</t>
    </rPh>
    <rPh sb="17" eb="19">
      <t>セイゾン</t>
    </rPh>
    <rPh sb="19" eb="20">
      <t>リツ</t>
    </rPh>
    <phoneticPr fontId="3"/>
  </si>
  <si>
    <t>000008難治性がん（代表例：膵がん）の5年生存率　胆のう（男性）</t>
  </si>
  <si>
    <t>難治性がん（代表例：膵がん）の5年生存率　胆道（男性）</t>
    <rPh sb="0" eb="3">
      <t>ナンチセイ</t>
    </rPh>
    <rPh sb="6" eb="8">
      <t>ダイヒョウ</t>
    </rPh>
    <rPh sb="8" eb="9">
      <t>レイ</t>
    </rPh>
    <rPh sb="10" eb="11">
      <t>スイ</t>
    </rPh>
    <rPh sb="16" eb="17">
      <t>ネン</t>
    </rPh>
    <rPh sb="17" eb="19">
      <t>セイゾン</t>
    </rPh>
    <rPh sb="19" eb="20">
      <t>リツ</t>
    </rPh>
    <phoneticPr fontId="3"/>
  </si>
  <si>
    <t>000008難治性がん（代表例：膵がん）の5年生存率　胆道（男性）</t>
  </si>
  <si>
    <t>難治性がん（代表例：膵がん）の5年生存率　膵（男性）</t>
    <rPh sb="0" eb="3">
      <t>ナンチセイ</t>
    </rPh>
    <rPh sb="6" eb="8">
      <t>ダイヒョウ</t>
    </rPh>
    <rPh sb="8" eb="9">
      <t>レイ</t>
    </rPh>
    <rPh sb="10" eb="11">
      <t>スイ</t>
    </rPh>
    <rPh sb="16" eb="17">
      <t>ネン</t>
    </rPh>
    <rPh sb="17" eb="19">
      <t>セイゾン</t>
    </rPh>
    <rPh sb="19" eb="20">
      <t>リツ</t>
    </rPh>
    <phoneticPr fontId="3"/>
  </si>
  <si>
    <t>000008難治性がん（代表例：膵がん）の5年生存率　膵（男性）</t>
  </si>
  <si>
    <t>難治性がん（代表例：膵がん）の5年生存率　小細胞肺がん（男性）</t>
    <rPh sb="0" eb="3">
      <t>ナンチセイ</t>
    </rPh>
    <rPh sb="6" eb="8">
      <t>ダイヒョウ</t>
    </rPh>
    <rPh sb="8" eb="9">
      <t>レイ</t>
    </rPh>
    <rPh sb="10" eb="11">
      <t>スイ</t>
    </rPh>
    <rPh sb="16" eb="17">
      <t>ネン</t>
    </rPh>
    <rPh sb="17" eb="19">
      <t>セイゾン</t>
    </rPh>
    <rPh sb="19" eb="20">
      <t>リツ</t>
    </rPh>
    <phoneticPr fontId="3"/>
  </si>
  <si>
    <t>000008難治性がん（代表例：膵がん）の5年生存率　小細胞肺がん（男性）</t>
  </si>
  <si>
    <t>難治性がん（代表例：膵がん）の5年生存率　中皮腫（女性）</t>
    <rPh sb="0" eb="3">
      <t>ナンチセイ</t>
    </rPh>
    <rPh sb="6" eb="8">
      <t>ダイヒョウ</t>
    </rPh>
    <rPh sb="8" eb="9">
      <t>レイ</t>
    </rPh>
    <rPh sb="10" eb="11">
      <t>スイ</t>
    </rPh>
    <rPh sb="16" eb="17">
      <t>ネン</t>
    </rPh>
    <rPh sb="17" eb="19">
      <t>セイゾン</t>
    </rPh>
    <rPh sb="19" eb="20">
      <t>リツ</t>
    </rPh>
    <phoneticPr fontId="3"/>
  </si>
  <si>
    <t>000008難治性がん（代表例：膵がん）の5年生存率　中皮腫（女性）</t>
  </si>
  <si>
    <t>111207１日当たりの純アルコール摂取量が男性40g以上、女性20g以上の者の割合</t>
  </si>
  <si>
    <t>アクティブ ユーザー</t>
    <phoneticPr fontId="3"/>
  </si>
  <si>
    <t>HTLV-1関連のホームページの閲覧数（厚労省や厚生労働科学研究班作成のホームページのPV数）※アクティブ ユーザー</t>
  </si>
  <si>
    <t>112105HTLV-1関連のホームページの閲覧数（厚労省や厚生労働科学研究班作成のホームページのPV数）※アクティブ ユーザー</t>
  </si>
  <si>
    <t>新規ユーザー数</t>
    <phoneticPr fontId="3"/>
  </si>
  <si>
    <t>胃内視鏡（集団）</t>
    <phoneticPr fontId="3"/>
  </si>
  <si>
    <t>大腸（集団）</t>
    <phoneticPr fontId="3"/>
  </si>
  <si>
    <t>肺（集団）</t>
    <phoneticPr fontId="3"/>
  </si>
  <si>
    <t>乳（集団）</t>
    <phoneticPr fontId="3"/>
  </si>
  <si>
    <t>子宮頸（集団）</t>
    <phoneticPr fontId="3"/>
  </si>
  <si>
    <t>胃内視鏡（個別）</t>
    <phoneticPr fontId="3"/>
  </si>
  <si>
    <t>大腸（個別）</t>
    <phoneticPr fontId="3"/>
  </si>
  <si>
    <t>肺（個別）</t>
    <phoneticPr fontId="3"/>
  </si>
  <si>
    <t>乳（個別）</t>
    <phoneticPr fontId="3"/>
  </si>
  <si>
    <t>子宮頸（個別）</t>
    <phoneticPr fontId="3"/>
  </si>
  <si>
    <t>正しいがん検診の周知のため、住民に対し、がん検診の正しい情報提供を実施した市町村数（胃X線）※集団</t>
    <phoneticPr fontId="3"/>
  </si>
  <si>
    <t>正しいがん検診の周知のため、住民に対し、がん検診の正しい情報提供を実施した市町村数（胃内視鏡）※集団</t>
    <phoneticPr fontId="3"/>
  </si>
  <si>
    <t>正しいがん検診の周知のため、住民に対し、がん検診の正しい情報提供を実施した市町村数（大腸）※集団</t>
    <phoneticPr fontId="3"/>
  </si>
  <si>
    <t>正しいがん検診の周知のため、住民に対し、がん検診の正しい情報提供を実施した市町村数 （肺）※集団</t>
    <phoneticPr fontId="3"/>
  </si>
  <si>
    <t>正しいがん検診の周知のため、住民に対し、がん検診の正しい情報提供を実施した市町村数（乳）※集団</t>
    <phoneticPr fontId="3"/>
  </si>
  <si>
    <t>正しいがん検診の周知のため、住民に対し、がん検診の正しい情報提供を実施した市町村数 （子宮頸）※集団</t>
    <phoneticPr fontId="3"/>
  </si>
  <si>
    <t>正しいがん検診の周知のため、住民に対し、がん検診の正しい情報提供を実施した市町村数（胃X線）※個別</t>
    <phoneticPr fontId="3"/>
  </si>
  <si>
    <t>正しいがん検診の周知のため、住民に対し、がん検診の正しい情報提供を実施した市町村数（胃内視鏡）※個別</t>
    <phoneticPr fontId="3"/>
  </si>
  <si>
    <t>正しいがん検診の周知のため、住民に対し、がん検診の正しい情報提供を実施した市町村数（大腸）※個別</t>
    <phoneticPr fontId="3"/>
  </si>
  <si>
    <t>正しいがん検診の周知のため、住民に対し、がん検診の正しい情報提供を実施した市町村数 （肺）※個別</t>
    <phoneticPr fontId="3"/>
  </si>
  <si>
    <t>正しいがん検診の周知のため、住民に対し、がん検診の正しい情報提供を実施した市町村数（乳）※個別</t>
    <phoneticPr fontId="3"/>
  </si>
  <si>
    <t>正しいがん検診の周知のため、住民に対し、がん検診の正しい情報提供を実施した市町村数（子宮頸）※個別</t>
    <phoneticPr fontId="3"/>
  </si>
  <si>
    <t>【国及び都道府県】患者が、病態や生活背景等、それぞれの状況に応じた適切かつ安全な薬物療法を受けられるよう、標準的治療の提供に加えて、科学的根拠に基づく高度な薬物療法の提供についても、医療機関間の役割分担の明確化及び連携体制の整備等の取組を進める</t>
    <phoneticPr fontId="3"/>
  </si>
  <si>
    <t>【国及び都道府県】研修を受講した医師や看護師、理学療法士、作業療法士、言語聴覚士等の拠点病院等への配置を推進し、入院に加え外来においても、効果的・継続的ながんのリハビリテーション提供体制の整備を推進</t>
    <phoneticPr fontId="3"/>
  </si>
  <si>
    <t>支持療法の更なる充実に向けて、実態把握を行うとともに、科学的根拠に基づく支持療法が実施されるよう、関係団体等と連携し、専門的なケアが受けられる体制の整備等を推進</t>
    <phoneticPr fontId="3"/>
  </si>
  <si>
    <t>緩和的放射線照射の実施数: M001-3(直線加速器による放射線治療)の2（1以外の場合）の件数（算定回数）</t>
    <rPh sb="0" eb="2">
      <t>カンワ</t>
    </rPh>
    <rPh sb="2" eb="3">
      <t>テキ</t>
    </rPh>
    <rPh sb="3" eb="6">
      <t>ホウシャセン</t>
    </rPh>
    <rPh sb="6" eb="8">
      <t>ショウシャ</t>
    </rPh>
    <rPh sb="9" eb="11">
      <t>ジッシ</t>
    </rPh>
    <rPh sb="11" eb="12">
      <t>スウ</t>
    </rPh>
    <rPh sb="21" eb="23">
      <t>チョクセン</t>
    </rPh>
    <rPh sb="23" eb="26">
      <t>カソクキ</t>
    </rPh>
    <rPh sb="29" eb="32">
      <t>ホウシャセン</t>
    </rPh>
    <rPh sb="32" eb="34">
      <t>チリョウ</t>
    </rPh>
    <rPh sb="46" eb="48">
      <t>ケンスウ</t>
    </rPh>
    <rPh sb="49" eb="51">
      <t>サンテイ</t>
    </rPh>
    <rPh sb="51" eb="53">
      <t>カイスウ</t>
    </rPh>
    <phoneticPr fontId="3"/>
  </si>
  <si>
    <t>217106緩和的放射線照射の実施数: M001-3(直線加速器による放射線治療)の2（1以外の場合）の件数（算定回数）</t>
  </si>
  <si>
    <t>緩和的放射線照射の実施数: M001-3(直線加速器による放射線治療)の2（1以外の場合）の件数（患者数）</t>
    <rPh sb="0" eb="2">
      <t>カンワ</t>
    </rPh>
    <rPh sb="2" eb="3">
      <t>テキ</t>
    </rPh>
    <rPh sb="3" eb="6">
      <t>ホウシャセン</t>
    </rPh>
    <rPh sb="6" eb="8">
      <t>ショウシャ</t>
    </rPh>
    <rPh sb="9" eb="11">
      <t>ジッシ</t>
    </rPh>
    <rPh sb="11" eb="12">
      <t>スウ</t>
    </rPh>
    <rPh sb="21" eb="23">
      <t>チョクセン</t>
    </rPh>
    <rPh sb="23" eb="26">
      <t>カソクキ</t>
    </rPh>
    <rPh sb="29" eb="32">
      <t>ホウシャセン</t>
    </rPh>
    <rPh sb="32" eb="34">
      <t>チリョウ</t>
    </rPh>
    <rPh sb="46" eb="48">
      <t>ケンスウ</t>
    </rPh>
    <rPh sb="49" eb="52">
      <t>カンジャスウ</t>
    </rPh>
    <phoneticPr fontId="3"/>
  </si>
  <si>
    <t>217106緩和的放射線照射の実施数: M001-3(直線加速器による放射線治療)の2（1以外の場合）の件数（患者数）</t>
  </si>
  <si>
    <t>緩和ケア外来への地域の医療機関からの年間新規紹介患者数（算定回数）</t>
    <rPh sb="0" eb="2">
      <t>カンワ</t>
    </rPh>
    <rPh sb="4" eb="6">
      <t>ガイライ</t>
    </rPh>
    <rPh sb="8" eb="10">
      <t>チイキ</t>
    </rPh>
    <rPh sb="11" eb="13">
      <t>イリョウ</t>
    </rPh>
    <rPh sb="13" eb="15">
      <t>キカン</t>
    </rPh>
    <rPh sb="18" eb="20">
      <t>ネンカン</t>
    </rPh>
    <rPh sb="20" eb="22">
      <t>シンキ</t>
    </rPh>
    <rPh sb="22" eb="24">
      <t>ショウカイ</t>
    </rPh>
    <rPh sb="24" eb="27">
      <t>カンジャスウ</t>
    </rPh>
    <rPh sb="28" eb="30">
      <t>サンテイ</t>
    </rPh>
    <rPh sb="30" eb="32">
      <t>カイスウ</t>
    </rPh>
    <phoneticPr fontId="3"/>
  </si>
  <si>
    <t>217107緩和ケア外来への地域の医療機関からの年間新規紹介患者数（算定回数）</t>
  </si>
  <si>
    <t>緩和ケア外来への地域の医療機関からの年間新規紹介患者数（患者数）</t>
    <rPh sb="0" eb="2">
      <t>カンワ</t>
    </rPh>
    <rPh sb="4" eb="6">
      <t>ガイライ</t>
    </rPh>
    <rPh sb="8" eb="10">
      <t>チイキ</t>
    </rPh>
    <rPh sb="11" eb="13">
      <t>イリョウ</t>
    </rPh>
    <rPh sb="13" eb="15">
      <t>キカン</t>
    </rPh>
    <rPh sb="18" eb="20">
      <t>ネンカン</t>
    </rPh>
    <rPh sb="20" eb="22">
      <t>シンキ</t>
    </rPh>
    <rPh sb="22" eb="24">
      <t>ショウカイ</t>
    </rPh>
    <rPh sb="24" eb="27">
      <t>カンジャスウ</t>
    </rPh>
    <rPh sb="28" eb="31">
      <t>カンジャスウ</t>
    </rPh>
    <phoneticPr fontId="3"/>
  </si>
  <si>
    <t>217107緩和ケア外来への地域の医療機関からの年間新規紹介患者数（患者数）</t>
  </si>
  <si>
    <t>217108緩和ケア診療加算の算定回数</t>
  </si>
  <si>
    <t>苦痛に対する適切なケア・治療の普及（緩和ケアチームの質向上）</t>
    <phoneticPr fontId="3"/>
  </si>
  <si>
    <t>がん患者が、医療者に苦痛の表出ができること</t>
    <phoneticPr fontId="3"/>
  </si>
  <si>
    <t>国民の緩和ケアへの理解度向上</t>
    <phoneticPr fontId="3"/>
  </si>
  <si>
    <t>がん患者・家族が生殖機能への影響についての情報提供を受け、納得できる意思決定ができること</t>
    <phoneticPr fontId="3"/>
  </si>
  <si>
    <t>【国及び都道府県】拠点病院等における診療実績や、医療機関間の連携体制等について、患者やその家族等の目線に立った分かりやすい情報提供を推進</t>
    <phoneticPr fontId="3"/>
  </si>
  <si>
    <t>「がん情報サービス」または「希少がんセンター」に掲載された希少がんの数および当該ページへのPV数　がん情報サービス掲載された希少がん数</t>
    <phoneticPr fontId="3"/>
  </si>
  <si>
    <t>220102「がん情報サービス」または「希少がんセンター」に掲載された希少がんの数および当該ページへのPV数　がん情報サービス掲載された希少がん数</t>
  </si>
  <si>
    <t>「がん情報サービス」または「希少がんセンター」に掲載された希少がんの数および当該ページへのPV数　希少がん68がん種のPV</t>
    <phoneticPr fontId="3"/>
  </si>
  <si>
    <t>220102「がん情報サービス」または「希少がんセンター」に掲載された希少がんの数および当該ページへのPV数　希少がん68がん種のPV</t>
  </si>
  <si>
    <t>難治性がん（*1）診療を積極的に受け入れている拠点病院等の数と他施設へ紹介する拠点病院の数</t>
    <phoneticPr fontId="3"/>
  </si>
  <si>
    <t>220108難治性がん（*1）診療を積極的に受け入れている拠点病院等の数と他施設へ紹介する拠点病院の数</t>
  </si>
  <si>
    <t>230107（参考）長期フォローアップ外来を設置している小児がん拠点病院等の施設数</t>
  </si>
  <si>
    <t>AYA患者の状況や希望に応じた支援の拡充</t>
    <phoneticPr fontId="3"/>
  </si>
  <si>
    <t>230207治療開始前に、生殖機能への影響に関する説明を受けたがん患者・家族の割合　小児</t>
  </si>
  <si>
    <t>230207治療開始前に、生殖機能への影響に関する説明を受けたがん患者・家族の割合　成人</t>
  </si>
  <si>
    <t>がん患者が、相談を利用し、役だったと思えること</t>
    <phoneticPr fontId="3"/>
  </si>
  <si>
    <t>経済・就労関連</t>
    <phoneticPr fontId="3"/>
  </si>
  <si>
    <t>相談支援の質を担保するため、関係団体等と連携し、がん相談支援に係る研修等に引き続き取り組む</t>
    <phoneticPr fontId="3"/>
  </si>
  <si>
    <t>医療従事者を対象とした研修等を引き続き開催するとともに、相談支援及び情報提供の在り方について検討</t>
    <phoneticPr fontId="3"/>
  </si>
  <si>
    <t>特定疾患治療管理料　がん患者指導管理料ロ
算定数（算定回数）</t>
    <phoneticPr fontId="3"/>
  </si>
  <si>
    <t>特定疾患治療管理料　がん患者指導管理料ロ
算定数（患者数）</t>
    <phoneticPr fontId="3"/>
  </si>
  <si>
    <t>気持ちのつらさに対する支援の利用</t>
    <phoneticPr fontId="3"/>
  </si>
  <si>
    <t>身体的なつらさに対する支援の利用</t>
    <phoneticPr fontId="3"/>
  </si>
  <si>
    <t>長期フォローアップ外来を開設している小児がん拠点病院等の数*2</t>
    <phoneticPr fontId="3"/>
  </si>
  <si>
    <t>341104長期フォローアップ外来を開設している小児がん拠点病院等の数*2</t>
  </si>
  <si>
    <t>【AMED】基礎的な研究から実用化に向けた研究までを一体的に推進するため、有望な基礎研究の成果の厳選及び医薬品・医療機器の開発と企業導出を速やかに行うための取組を引き続き推進</t>
    <phoneticPr fontId="3"/>
  </si>
  <si>
    <t>基礎的研究成果として日常診療への導入を目指して推進される医療技術数の増加</t>
    <phoneticPr fontId="3"/>
  </si>
  <si>
    <t>拠点病院等を中心に、専門的な人材の育成及び配置に積極的に取り組む。また、地域のがん医療や緩和ケア等を担う人材の育成及び配置について、拠点病院等や地域の職能団体が中心となって取り組む</t>
    <phoneticPr fontId="3"/>
  </si>
  <si>
    <t>国民ががん予防や早期発見の重要性を認識し、がんを正しく理解し向き合う</t>
    <phoneticPr fontId="3"/>
  </si>
  <si>
    <t>引き続き、質の高い情報収集に資する精度管理に取り組む</t>
    <phoneticPr fontId="3"/>
  </si>
  <si>
    <t>患者やその家族等のアクセス向上や、医療・福祉・保健サービスの効率的・効果的な提供の観点から、ＳＮＳ等を活用したがん検診の受診勧奨や、安心かつ安全なオンライン診療の提供、ｅ‐コンセント（電磁的方法によるインフォームド・コンセント）の活用等の治験のオンライン化、地方公共団体や医療機関における会議のオンライン化、相談支援のオンライン化に向けた取組を推進</t>
    <phoneticPr fontId="3"/>
  </si>
  <si>
    <t>厚生労働科学研究（田中班）</t>
    <rPh sb="0" eb="2">
      <t>コウセイ</t>
    </rPh>
    <rPh sb="2" eb="4">
      <t>ロウドウ</t>
    </rPh>
    <rPh sb="4" eb="6">
      <t>カガク</t>
    </rPh>
    <rPh sb="6" eb="8">
      <t>ケンキュウ</t>
    </rPh>
    <phoneticPr fontId="1"/>
  </si>
  <si>
    <t>偽陽性割合（代替指標：要精検率）</t>
    <rPh sb="6" eb="8">
      <t>ダイガエ</t>
    </rPh>
    <rPh sb="8" eb="10">
      <t>シヒョウ</t>
    </rPh>
    <rPh sb="11" eb="12">
      <t>ヨウ</t>
    </rPh>
    <rPh sb="12" eb="14">
      <t>セイケン</t>
    </rPh>
    <rPh sb="14" eb="15">
      <t>リツ</t>
    </rPh>
    <phoneticPr fontId="3"/>
  </si>
  <si>
    <t>精密検査受診率</t>
    <rPh sb="0" eb="2">
      <t>セイミツ</t>
    </rPh>
    <rPh sb="2" eb="4">
      <t>ケンサ</t>
    </rPh>
    <rPh sb="4" eb="7">
      <t>ジュシンリツ</t>
    </rPh>
    <phoneticPr fontId="3"/>
  </si>
  <si>
    <t>対象（分母）修正</t>
    <rPh sb="0" eb="2">
      <t>タイショウ</t>
    </rPh>
    <rPh sb="3" eb="5">
      <t>ブンボ</t>
    </rPh>
    <rPh sb="6" eb="8">
      <t>シュウセイ</t>
    </rPh>
    <phoneticPr fontId="3"/>
  </si>
  <si>
    <t>2020年度報告、胃；50-69歳、大腸・肺・乳；40-69歳、子宮頸；20-69歳の受診者数</t>
    <phoneticPr fontId="3"/>
  </si>
  <si>
    <r>
      <t>・2020年度報告、胃；50-74歳、大腸・肺・乳；40-74歳、子宮頸；20-74歳の受診者数
→2020年度報告、胃；50-</t>
    </r>
    <r>
      <rPr>
        <b/>
        <u/>
        <sz val="11"/>
        <color theme="1"/>
        <rFont val="游ゴシック"/>
        <family val="3"/>
        <charset val="128"/>
        <scheme val="minor"/>
      </rPr>
      <t>69</t>
    </r>
    <r>
      <rPr>
        <sz val="11"/>
        <color theme="1"/>
        <rFont val="游ゴシック"/>
        <family val="3"/>
        <charset val="128"/>
        <scheme val="minor"/>
      </rPr>
      <t>歳、大腸・肺・乳；40-</t>
    </r>
    <r>
      <rPr>
        <b/>
        <u/>
        <sz val="11"/>
        <color theme="1"/>
        <rFont val="游ゴシック"/>
        <family val="3"/>
        <charset val="128"/>
        <scheme val="minor"/>
      </rPr>
      <t>69</t>
    </r>
    <r>
      <rPr>
        <sz val="11"/>
        <color theme="1"/>
        <rFont val="游ゴシック"/>
        <family val="3"/>
        <charset val="128"/>
        <scheme val="minor"/>
      </rPr>
      <t>歳、子宮頸；20-</t>
    </r>
    <r>
      <rPr>
        <b/>
        <u/>
        <sz val="11"/>
        <color theme="1"/>
        <rFont val="游ゴシック"/>
        <family val="3"/>
        <charset val="128"/>
        <scheme val="minor"/>
      </rPr>
      <t>69</t>
    </r>
    <r>
      <rPr>
        <sz val="11"/>
        <color theme="1"/>
        <rFont val="游ゴシック"/>
        <family val="3"/>
        <charset val="128"/>
        <scheme val="minor"/>
      </rPr>
      <t>歳の受診者数</t>
    </r>
    <phoneticPr fontId="3"/>
  </si>
  <si>
    <t>2022年度報告、胃；50-69歳、大腸・肺・乳；40-69歳、子宮頸；20-69歳の要精密検査者数</t>
    <phoneticPr fontId="3"/>
  </si>
  <si>
    <r>
      <t>・2020年度報告、胃；50-74歳、大腸・肺・乳；40-74歳、子宮頸；20-74歳の要精密検査者数
→2020年度報告、胃；50-</t>
    </r>
    <r>
      <rPr>
        <b/>
        <u/>
        <sz val="11"/>
        <color theme="1"/>
        <rFont val="游ゴシック"/>
        <family val="3"/>
        <charset val="128"/>
        <scheme val="minor"/>
      </rPr>
      <t>69</t>
    </r>
    <r>
      <rPr>
        <sz val="11"/>
        <color theme="1"/>
        <rFont val="游ゴシック"/>
        <family val="3"/>
        <charset val="128"/>
        <scheme val="minor"/>
      </rPr>
      <t>歳、大腸・肺・乳；40-</t>
    </r>
    <r>
      <rPr>
        <b/>
        <u/>
        <sz val="11"/>
        <color theme="1"/>
        <rFont val="游ゴシック"/>
        <family val="3"/>
        <charset val="128"/>
        <scheme val="minor"/>
      </rPr>
      <t>69</t>
    </r>
    <r>
      <rPr>
        <sz val="11"/>
        <color theme="1"/>
        <rFont val="游ゴシック"/>
        <family val="3"/>
        <charset val="128"/>
        <scheme val="minor"/>
      </rPr>
      <t>歳、子宮頸；20-</t>
    </r>
    <r>
      <rPr>
        <b/>
        <u/>
        <sz val="11"/>
        <color theme="1"/>
        <rFont val="游ゴシック"/>
        <family val="3"/>
        <charset val="128"/>
        <scheme val="minor"/>
      </rPr>
      <t>69</t>
    </r>
    <r>
      <rPr>
        <sz val="11"/>
        <color theme="1"/>
        <rFont val="游ゴシック"/>
        <family val="3"/>
        <charset val="128"/>
        <scheme val="minor"/>
      </rPr>
      <t>歳の要精密検査者数</t>
    </r>
    <rPh sb="44" eb="45">
      <t>ヨウ</t>
    </rPh>
    <rPh sb="45" eb="47">
      <t>セイミツ</t>
    </rPh>
    <rPh sb="47" eb="49">
      <t>ケンサ</t>
    </rPh>
    <rPh sb="49" eb="50">
      <t>シャ</t>
    </rPh>
    <rPh sb="96" eb="97">
      <t>ヨウ</t>
    </rPh>
    <rPh sb="97" eb="99">
      <t>セイミツ</t>
    </rPh>
    <rPh sb="99" eb="101">
      <t>ケンサ</t>
    </rPh>
    <rPh sb="101" eb="102">
      <t>シャ</t>
    </rPh>
    <rPh sb="102" eb="103">
      <t>スウ</t>
    </rPh>
    <phoneticPr fontId="3"/>
  </si>
  <si>
    <t>がん発見率</t>
    <rPh sb="2" eb="5">
      <t>ハッケンリツ</t>
    </rPh>
    <phoneticPr fontId="3"/>
  </si>
  <si>
    <r>
      <t>・2020年度報告、胃；50-74歳、大腸・肺・乳；40-74歳、子宮頸；20-74歳の要精密検査者数
→</t>
    </r>
    <r>
      <rPr>
        <b/>
        <u/>
        <sz val="11"/>
        <color theme="1"/>
        <rFont val="游ゴシック"/>
        <family val="3"/>
        <charset val="128"/>
        <scheme val="minor"/>
      </rPr>
      <t>2022</t>
    </r>
    <r>
      <rPr>
        <sz val="11"/>
        <color theme="1"/>
        <rFont val="游ゴシック"/>
        <family val="3"/>
        <charset val="128"/>
        <scheme val="minor"/>
      </rPr>
      <t>年度報告、胃；50-</t>
    </r>
    <r>
      <rPr>
        <b/>
        <u/>
        <sz val="11"/>
        <color theme="1"/>
        <rFont val="游ゴシック"/>
        <family val="3"/>
        <charset val="128"/>
        <scheme val="minor"/>
      </rPr>
      <t>69</t>
    </r>
    <r>
      <rPr>
        <sz val="11"/>
        <color theme="1"/>
        <rFont val="游ゴシック"/>
        <family val="3"/>
        <charset val="128"/>
        <scheme val="minor"/>
      </rPr>
      <t>歳、大腸・肺・乳；40-</t>
    </r>
    <r>
      <rPr>
        <b/>
        <u/>
        <sz val="11"/>
        <color theme="1"/>
        <rFont val="游ゴシック"/>
        <family val="3"/>
        <charset val="128"/>
        <scheme val="minor"/>
      </rPr>
      <t>69</t>
    </r>
    <r>
      <rPr>
        <sz val="11"/>
        <color theme="1"/>
        <rFont val="游ゴシック"/>
        <family val="3"/>
        <charset val="128"/>
        <scheme val="minor"/>
      </rPr>
      <t>歳、子宮頸；20-</t>
    </r>
    <r>
      <rPr>
        <b/>
        <u/>
        <sz val="11"/>
        <color theme="1"/>
        <rFont val="游ゴシック"/>
        <family val="3"/>
        <charset val="128"/>
        <scheme val="minor"/>
      </rPr>
      <t>69</t>
    </r>
    <r>
      <rPr>
        <sz val="11"/>
        <color theme="1"/>
        <rFont val="游ゴシック"/>
        <family val="3"/>
        <charset val="128"/>
        <scheme val="minor"/>
      </rPr>
      <t>歳の要精密検査者数</t>
    </r>
    <phoneticPr fontId="3"/>
  </si>
  <si>
    <r>
      <t>・2020年度報告、胃；50-74歳、大腸・肺・乳；40-74歳、子宮頸；20-74歳の受診者数
→</t>
    </r>
    <r>
      <rPr>
        <b/>
        <u/>
        <sz val="11"/>
        <color theme="1"/>
        <rFont val="游ゴシック"/>
        <family val="3"/>
        <charset val="128"/>
        <scheme val="minor"/>
      </rPr>
      <t>2022</t>
    </r>
    <r>
      <rPr>
        <sz val="11"/>
        <color theme="1"/>
        <rFont val="游ゴシック"/>
        <family val="3"/>
        <charset val="128"/>
        <scheme val="minor"/>
      </rPr>
      <t>年度報告、胃；50-</t>
    </r>
    <r>
      <rPr>
        <b/>
        <sz val="11"/>
        <color theme="1"/>
        <rFont val="游ゴシック"/>
        <family val="3"/>
        <charset val="128"/>
        <scheme val="minor"/>
      </rPr>
      <t>69</t>
    </r>
    <r>
      <rPr>
        <sz val="11"/>
        <color theme="1"/>
        <rFont val="游ゴシック"/>
        <family val="3"/>
        <charset val="128"/>
        <scheme val="minor"/>
      </rPr>
      <t>歳、大腸・肺・乳；40-</t>
    </r>
    <r>
      <rPr>
        <b/>
        <u/>
        <sz val="11"/>
        <color theme="1"/>
        <rFont val="游ゴシック"/>
        <family val="3"/>
        <charset val="128"/>
        <scheme val="minor"/>
      </rPr>
      <t>69</t>
    </r>
    <r>
      <rPr>
        <sz val="11"/>
        <color theme="1"/>
        <rFont val="游ゴシック"/>
        <family val="3"/>
        <charset val="128"/>
        <scheme val="minor"/>
      </rPr>
      <t>歳、子宮頸；20-</t>
    </r>
    <r>
      <rPr>
        <b/>
        <u/>
        <sz val="11"/>
        <color theme="1"/>
        <rFont val="游ゴシック"/>
        <family val="3"/>
        <charset val="128"/>
        <scheme val="minor"/>
      </rPr>
      <t>69</t>
    </r>
    <r>
      <rPr>
        <sz val="11"/>
        <color theme="1"/>
        <rFont val="游ゴシック"/>
        <family val="3"/>
        <charset val="128"/>
        <scheme val="minor"/>
      </rPr>
      <t>歳の受診者数</t>
    </r>
    <phoneticPr fontId="3"/>
  </si>
  <si>
    <t>偽陽性割合</t>
    <rPh sb="0" eb="1">
      <t>ギ</t>
    </rPh>
    <rPh sb="1" eb="3">
      <t>ヨウセイ</t>
    </rPh>
    <rPh sb="3" eb="5">
      <t>ワリアイ</t>
    </rPh>
    <phoneticPr fontId="3"/>
  </si>
  <si>
    <r>
      <t>・偽陽性割合　→　偽陽性割合</t>
    </r>
    <r>
      <rPr>
        <b/>
        <u/>
        <sz val="11"/>
        <color theme="1"/>
        <rFont val="游ゴシック"/>
        <family val="3"/>
        <charset val="128"/>
        <scheme val="minor"/>
      </rPr>
      <t>（代替指標；要精検率）</t>
    </r>
    <rPh sb="1" eb="2">
      <t>ギ</t>
    </rPh>
    <rPh sb="2" eb="4">
      <t>ヨウセイ</t>
    </rPh>
    <rPh sb="4" eb="6">
      <t>ワリアイ</t>
    </rPh>
    <rPh sb="9" eb="10">
      <t>ギ</t>
    </rPh>
    <rPh sb="10" eb="12">
      <t>ヨウセイ</t>
    </rPh>
    <rPh sb="12" eb="14">
      <t>ワリアイ</t>
    </rPh>
    <rPh sb="15" eb="17">
      <t>ダイガエ</t>
    </rPh>
    <rPh sb="17" eb="19">
      <t>シヒョウ</t>
    </rPh>
    <rPh sb="20" eb="21">
      <t>ヨウ</t>
    </rPh>
    <rPh sb="21" eb="23">
      <t>セイケン</t>
    </rPh>
    <rPh sb="23" eb="24">
      <t>リツ</t>
    </rPh>
    <phoneticPr fontId="3"/>
  </si>
  <si>
    <r>
      <t>・2020年度報告、胃；50-74歳、大腸・肺・乳；40-74歳、子宮頸；20-74歳の受診者数
→</t>
    </r>
    <r>
      <rPr>
        <b/>
        <u/>
        <sz val="11"/>
        <color theme="1"/>
        <rFont val="游ゴシック"/>
        <family val="3"/>
        <charset val="128"/>
        <scheme val="minor"/>
      </rPr>
      <t>2022</t>
    </r>
    <r>
      <rPr>
        <sz val="11"/>
        <color theme="1"/>
        <rFont val="游ゴシック"/>
        <family val="3"/>
        <charset val="128"/>
        <scheme val="minor"/>
      </rPr>
      <t>年度報告、胃；50-</t>
    </r>
    <r>
      <rPr>
        <b/>
        <u/>
        <sz val="11"/>
        <color theme="1"/>
        <rFont val="游ゴシック"/>
        <family val="3"/>
        <charset val="128"/>
        <scheme val="minor"/>
      </rPr>
      <t>69</t>
    </r>
    <r>
      <rPr>
        <sz val="11"/>
        <color theme="1"/>
        <rFont val="游ゴシック"/>
        <family val="3"/>
        <charset val="128"/>
        <scheme val="minor"/>
      </rPr>
      <t>歳、大腸・肺・乳；40-</t>
    </r>
    <r>
      <rPr>
        <b/>
        <u/>
        <sz val="11"/>
        <color theme="1"/>
        <rFont val="游ゴシック"/>
        <family val="3"/>
        <charset val="128"/>
        <scheme val="minor"/>
      </rPr>
      <t>69</t>
    </r>
    <r>
      <rPr>
        <sz val="11"/>
        <color theme="1"/>
        <rFont val="游ゴシック"/>
        <family val="3"/>
        <charset val="128"/>
        <scheme val="minor"/>
      </rPr>
      <t>歳、子宮頸；20-</t>
    </r>
    <r>
      <rPr>
        <b/>
        <u/>
        <sz val="11"/>
        <color theme="1"/>
        <rFont val="游ゴシック"/>
        <family val="3"/>
        <charset val="128"/>
        <scheme val="minor"/>
      </rPr>
      <t>69</t>
    </r>
    <r>
      <rPr>
        <sz val="11"/>
        <color theme="1"/>
        <rFont val="游ゴシック"/>
        <family val="3"/>
        <charset val="128"/>
        <scheme val="minor"/>
      </rPr>
      <t>歳の受診者数</t>
    </r>
    <phoneticPr fontId="3"/>
  </si>
  <si>
    <t>　　不利益の低減</t>
    <rPh sb="2" eb="5">
      <t>フリエキ</t>
    </rPh>
    <rPh sb="6" eb="8">
      <t>テイゲン</t>
    </rPh>
    <phoneticPr fontId="3"/>
  </si>
  <si>
    <t>２次予防</t>
    <rPh sb="1" eb="2">
      <t>ジ</t>
    </rPh>
    <rPh sb="2" eb="4">
      <t>ヨボウ</t>
    </rPh>
    <phoneticPr fontId="3"/>
  </si>
  <si>
    <t>注釈追加</t>
    <rPh sb="0" eb="2">
      <t>チュウシャク</t>
    </rPh>
    <rPh sb="2" eb="4">
      <t>ツイカ</t>
    </rPh>
    <phoneticPr fontId="3"/>
  </si>
  <si>
    <r>
      <t>・</t>
    </r>
    <r>
      <rPr>
        <b/>
        <u/>
        <sz val="11"/>
        <color theme="1"/>
        <rFont val="游ゴシック"/>
        <family val="3"/>
        <charset val="128"/>
        <scheme val="minor"/>
      </rPr>
      <t>＊偽陽性割合(代替指標：要精検率)</t>
    </r>
    <phoneticPr fontId="3"/>
  </si>
  <si>
    <t>＊偽陽性割合の代替指標として「要精検率」を用いる</t>
    <phoneticPr fontId="3"/>
  </si>
  <si>
    <t>要精検者数
＊偽陽性割合の代替指標として「要精検率」を用いる</t>
    <rPh sb="0" eb="1">
      <t>ヨウ</t>
    </rPh>
    <rPh sb="1" eb="4">
      <t>セイケンシャ</t>
    </rPh>
    <rPh sb="4" eb="5">
      <t>スウ</t>
    </rPh>
    <phoneticPr fontId="2"/>
  </si>
  <si>
    <t>偽陽性割合</t>
    <phoneticPr fontId="3"/>
  </si>
  <si>
    <t>受診勧奨実施市町村数（特別区を含む、以下同じ）</t>
    <phoneticPr fontId="3"/>
  </si>
  <si>
    <r>
      <t>・2023年度調査-各がん検診実施市町村数　→　</t>
    </r>
    <r>
      <rPr>
        <b/>
        <u/>
        <sz val="11"/>
        <color theme="1"/>
        <rFont val="游ゴシック"/>
        <family val="3"/>
        <charset val="128"/>
        <scheme val="minor"/>
      </rPr>
      <t>2021年度</t>
    </r>
    <r>
      <rPr>
        <sz val="11"/>
        <color theme="1"/>
        <rFont val="游ゴシック"/>
        <family val="3"/>
        <charset val="128"/>
        <scheme val="minor"/>
      </rPr>
      <t>調査-各がん検診実施市町村数</t>
    </r>
    <phoneticPr fontId="3"/>
  </si>
  <si>
    <t>がん検診の精度管理について技術的支援を行った市町村への支援数（特別区を含む）</t>
    <phoneticPr fontId="3"/>
  </si>
  <si>
    <t>がん検診の精度管理について技術的支援を行った市町村への支援数（特別区を含む）</t>
    <phoneticPr fontId="3"/>
  </si>
  <si>
    <r>
      <t>・15市町村（18条申請13、19条申請2）　→　</t>
    </r>
    <r>
      <rPr>
        <b/>
        <u/>
        <sz val="11"/>
        <color theme="1"/>
        <rFont val="游ゴシック"/>
        <family val="3"/>
        <charset val="128"/>
        <scheme val="minor"/>
      </rPr>
      <t>14市町村（18条申請13、19条申請1）</t>
    </r>
    <phoneticPr fontId="3"/>
  </si>
  <si>
    <t>指針の遵守市町村数</t>
    <phoneticPr fontId="3"/>
  </si>
  <si>
    <t>対象（分母）修正</t>
    <phoneticPr fontId="3"/>
  </si>
  <si>
    <r>
      <t>・2023年度調査回答市町村数　→　</t>
    </r>
    <r>
      <rPr>
        <b/>
        <u/>
        <sz val="11"/>
        <color theme="1"/>
        <rFont val="游ゴシック"/>
        <family val="3"/>
        <charset val="128"/>
        <scheme val="minor"/>
      </rPr>
      <t>2021年度</t>
    </r>
    <r>
      <rPr>
        <sz val="11"/>
        <color theme="1"/>
        <rFont val="游ゴシック"/>
        <family val="3"/>
        <charset val="128"/>
        <scheme val="minor"/>
      </rPr>
      <t>調査回答市町村数</t>
    </r>
    <phoneticPr fontId="3"/>
  </si>
  <si>
    <t>治療開始前に、就労継続について説明を受けたがん患者の割合</t>
    <phoneticPr fontId="3"/>
  </si>
  <si>
    <t>治療開始前に、就労継続について説明を受けたがん患者の割合</t>
    <phoneticPr fontId="3"/>
  </si>
  <si>
    <r>
      <t>・問 28. 治療を始める前に就労の継続について、病院の医療スタッフから話がありましたか。「話があった」と回答した割合
→　問 28. 治療を始める前に就労の継続について、病院の医療スタッフから話がありましたか。「話があった」と回答した割合</t>
    </r>
    <r>
      <rPr>
        <b/>
        <u/>
        <sz val="11"/>
        <color theme="1"/>
        <rFont val="游ゴシック"/>
        <family val="3"/>
        <charset val="128"/>
        <scheme val="minor"/>
      </rPr>
      <t>※回答項目は「あった」、「なかった」、「わからない」の３点。回答者のうち、「わからない」を除外して集計。</t>
    </r>
    <phoneticPr fontId="3"/>
  </si>
  <si>
    <t>がん相談支援センターを利用したことのある人が役に立ったがん患者の割合</t>
    <phoneticPr fontId="3"/>
  </si>
  <si>
    <r>
      <t>・平成30年度　→　</t>
    </r>
    <r>
      <rPr>
        <b/>
        <u/>
        <sz val="11"/>
        <color theme="1"/>
        <rFont val="游ゴシック"/>
        <family val="3"/>
        <charset val="128"/>
        <scheme val="minor"/>
      </rPr>
      <t>令和５年度</t>
    </r>
    <rPh sb="1" eb="3">
      <t>ヘイセイ</t>
    </rPh>
    <rPh sb="5" eb="7">
      <t>ネンド</t>
    </rPh>
    <rPh sb="10" eb="12">
      <t>レイワ</t>
    </rPh>
    <rPh sb="13" eb="15">
      <t>ネンド</t>
    </rPh>
    <phoneticPr fontId="3"/>
  </si>
  <si>
    <t>ピアサポートを利用したことがある人が役に立ったがん患者の割合</t>
    <phoneticPr fontId="3"/>
  </si>
  <si>
    <t>ピアサポートを利用したことがある人が役に立ったがん患者の割合</t>
    <phoneticPr fontId="3"/>
  </si>
  <si>
    <t>家族の悩みや負担を相談できる支援が十分であると感じているがん患者・家族の割合</t>
    <phoneticPr fontId="3"/>
  </si>
  <si>
    <t>家族の悩みや負担を相談できる支援が十分であると感じているがん患者・家族の割合</t>
    <phoneticPr fontId="3"/>
  </si>
  <si>
    <r>
      <t>・問38.治療・療養した以降の就学状況に転校・休学・退学などの変化はありましたか。（＝1－「転校・休学・退学した」割合）
→　問38.治療・療養した以降の就学状況に転校・休学・退学などの変化はありましたか。</t>
    </r>
    <r>
      <rPr>
        <b/>
        <u/>
        <sz val="11"/>
        <color theme="1"/>
        <rFont val="游ゴシック"/>
        <family val="3"/>
        <charset val="128"/>
        <scheme val="minor"/>
      </rPr>
      <t>「変化はなかった」と回答した人の割合</t>
    </r>
    <phoneticPr fontId="3"/>
  </si>
  <si>
    <r>
      <t>・52.0%　→　</t>
    </r>
    <r>
      <rPr>
        <b/>
        <u/>
        <sz val="11"/>
        <color theme="1"/>
        <rFont val="游ゴシック"/>
        <family val="3"/>
        <charset val="128"/>
        <scheme val="minor"/>
      </rPr>
      <t>ー</t>
    </r>
    <phoneticPr fontId="3"/>
  </si>
  <si>
    <r>
      <t>・全国値　52.0%　→　</t>
    </r>
    <r>
      <rPr>
        <b/>
        <u/>
        <sz val="11"/>
        <color theme="1"/>
        <rFont val="游ゴシック"/>
        <family val="3"/>
        <charset val="128"/>
        <scheme val="minor"/>
      </rPr>
      <t>ー</t>
    </r>
    <rPh sb="1" eb="3">
      <t>ゼンコク</t>
    </rPh>
    <rPh sb="3" eb="4">
      <t>チ</t>
    </rPh>
    <phoneticPr fontId="3"/>
  </si>
  <si>
    <r>
      <t>・</t>
    </r>
    <r>
      <rPr>
        <b/>
        <u/>
        <sz val="11"/>
        <color theme="1"/>
        <rFont val="游ゴシック"/>
        <family val="3"/>
        <charset val="128"/>
        <scheme val="minor"/>
      </rPr>
      <t>＊</t>
    </r>
    <r>
      <rPr>
        <sz val="11"/>
        <color theme="1"/>
        <rFont val="游ゴシック"/>
        <family val="3"/>
        <charset val="128"/>
        <scheme val="minor"/>
      </rPr>
      <t>追加</t>
    </r>
    <rPh sb="2" eb="4">
      <t>ツイカ</t>
    </rPh>
    <phoneticPr fontId="3"/>
  </si>
  <si>
    <t>治療開始前に、就労継続について説明を受けたがん患者の割合</t>
    <phoneticPr fontId="3"/>
  </si>
  <si>
    <r>
      <t>・R5 問39. 治療を始める前に就労の継続について、病院の医療スタッフから話がありましたか。「話があった」と回答した割合
→R5 問39. 治療を始める前に就労の継続について、病院の医療スタッフから話がありましたか。「話があった」と回答した割合</t>
    </r>
    <r>
      <rPr>
        <b/>
        <u/>
        <sz val="11"/>
        <color theme="1"/>
        <rFont val="游ゴシック"/>
        <family val="3"/>
        <charset val="128"/>
        <scheme val="minor"/>
      </rPr>
      <t>※回答項目は「あった」、「なかった」の２点</t>
    </r>
    <phoneticPr fontId="3"/>
  </si>
  <si>
    <t>治療と仕事を両立するための勤務上の配慮がなされているがん患者の割合</t>
    <phoneticPr fontId="3"/>
  </si>
  <si>
    <t>治療と仕事を両立するための勤務上の配慮がなされているがん患者の割合</t>
    <phoneticPr fontId="3"/>
  </si>
  <si>
    <r>
      <t xml:space="preserve">・R5 問38. がんの治療中に、職場や仕事上の関係者から治療と仕事を両方続けられるような勤務上の配慮があった。 「とてもそう思う、ある程度そう思う」と回答した割合
→R5 問38. がんの治療中に、職場や仕事上の関係者から治療と仕事を両方続けられるような勤務上の配慮が受けられましたか。 </t>
    </r>
    <r>
      <rPr>
        <b/>
        <u/>
        <sz val="11"/>
        <color theme="1"/>
        <rFont val="游ゴシック"/>
        <family val="3"/>
        <charset val="128"/>
        <scheme val="minor"/>
      </rPr>
      <t>「十分受けられた、ある程度受けられた」</t>
    </r>
    <r>
      <rPr>
        <sz val="11"/>
        <color theme="1"/>
        <rFont val="游ゴシック"/>
        <family val="3"/>
        <charset val="128"/>
        <scheme val="minor"/>
      </rPr>
      <t>と回答した割合</t>
    </r>
    <phoneticPr fontId="3"/>
  </si>
  <si>
    <t>療養生活の最終段階において、身体的な苦痛を抱えるがん患者の割合</t>
    <phoneticPr fontId="3"/>
  </si>
  <si>
    <t>（AMEDにおけるがんに関する）シーズの企業への導出件数</t>
    <phoneticPr fontId="3"/>
  </si>
  <si>
    <t>（AMEDにおけるがんに関する）シーズの企業への導出件数</t>
    <phoneticPr fontId="3"/>
  </si>
  <si>
    <r>
      <t>・９　→　</t>
    </r>
    <r>
      <rPr>
        <b/>
        <u/>
        <sz val="11"/>
        <color theme="1"/>
        <rFont val="游ゴシック"/>
        <family val="3"/>
        <charset val="128"/>
        <scheme val="minor"/>
      </rPr>
      <t>21</t>
    </r>
    <phoneticPr fontId="3"/>
  </si>
  <si>
    <t>治療と仕事を両立するための社内制度等を利用した患者の割合</t>
    <phoneticPr fontId="3"/>
  </si>
  <si>
    <t>検診受診率</t>
    <rPh sb="0" eb="2">
      <t>ケンシン</t>
    </rPh>
    <rPh sb="2" eb="5">
      <t>ジュシンリツ</t>
    </rPh>
    <phoneticPr fontId="3"/>
  </si>
  <si>
    <r>
      <t>・胃がん　42.1%　→　</t>
    </r>
    <r>
      <rPr>
        <b/>
        <u/>
        <sz val="11"/>
        <color theme="1"/>
        <rFont val="游ゴシック"/>
        <family val="3"/>
        <charset val="128"/>
        <scheme val="minor"/>
      </rPr>
      <t>胃がん　48.4%</t>
    </r>
    <rPh sb="1" eb="2">
      <t>イ</t>
    </rPh>
    <rPh sb="13" eb="14">
      <t>イ</t>
    </rPh>
    <phoneticPr fontId="3"/>
  </si>
  <si>
    <r>
      <t>・</t>
    </r>
    <r>
      <rPr>
        <b/>
        <u/>
        <sz val="11"/>
        <color theme="1"/>
        <rFont val="游ゴシック"/>
        <family val="3"/>
        <charset val="128"/>
        <scheme val="minor"/>
      </rPr>
      <t>胃　全国　都道府県データの差し替え</t>
    </r>
    <rPh sb="1" eb="2">
      <t>イ</t>
    </rPh>
    <rPh sb="3" eb="5">
      <t>ゼンコク</t>
    </rPh>
    <rPh sb="6" eb="10">
      <t>トドウフケン</t>
    </rPh>
    <rPh sb="14" eb="15">
      <t>サ</t>
    </rPh>
    <rPh sb="16" eb="17">
      <t>カ</t>
    </rPh>
    <phoneticPr fontId="3"/>
  </si>
  <si>
    <r>
      <t>・R5 問35. 治療と仕事を両立するために利用したものについて、お答えください。（当てはまるものすべてに○）いずれかの選択肢を選択あるいは「その他」に記載のある回答者。（＝「上記のものは何も利用していない」以外の回答の割合
→</t>
    </r>
    <r>
      <rPr>
        <b/>
        <u/>
        <sz val="11"/>
        <color theme="1"/>
        <rFont val="游ゴシック"/>
        <family val="3"/>
        <charset val="128"/>
        <scheme val="minor"/>
      </rPr>
      <t>H30問27</t>
    </r>
    <r>
      <rPr>
        <sz val="11"/>
        <color theme="1"/>
        <rFont val="游ゴシック"/>
        <family val="3"/>
        <charset val="128"/>
        <scheme val="minor"/>
      </rPr>
      <t>.治療と仕事を両立するために利用したものについて、お答えください。（当てはまるものすべてに○）いずれかの選択肢を選択あるいは「その他」に記載のある回答者。（＝「上記のものは何も利用していない」以外の回答の割合</t>
    </r>
    <rPh sb="117" eb="118">
      <t>ト</t>
    </rPh>
    <phoneticPr fontId="3"/>
  </si>
  <si>
    <t>H30 問27. 治療と仕事を両立するために利用したものについて、お答えください。（当てはまるものすべてに○）いずれかの選択肢を選択あるいは「その他」に記載のある回答者。（＝「上記のものは何も利用していない」以外の回答の割合</t>
    <rPh sb="4" eb="5">
      <t>トイ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</si>
</sst>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0000"/>
    <numFmt numFmtId="177" formatCode="#"/>
    <numFmt numFmtId="178" formatCode="0.0%"/>
    <numFmt numFmtId="179" formatCode="00000"/>
    <numFmt numFmtId="180" formatCode="0.0"/>
    <numFmt numFmtId="181" formatCode="0.0_ "/>
    <numFmt numFmtId="182" formatCode="0.00_ "/>
    <numFmt numFmtId="183" formatCode="0_);[Red]\(0\)"/>
    <numFmt numFmtId="184" formatCode="0.0&quot;%&quot;"/>
    <numFmt numFmtId="185" formatCode="0.00&quot;%&quot;"/>
    <numFmt numFmtId="186" formatCode="#,##0_ "/>
    <numFmt numFmtId="187" formatCode="#,##0.0;[Red]\-#,##0.0"/>
  </numFmts>
  <fonts count="86">
    <font>
      <sz val="11"/>
      <color theme="1"/>
      <name val="游ゴシック"/>
      <family val="2"/>
      <charset val="128"/>
      <scheme val="minor"/>
    </font>
    <font>
      <sz val="11"/>
      <color theme="1"/>
      <name val="游ゴシック"/>
      <family val="2"/>
      <charset val="128"/>
      <scheme val="minor"/>
    </font>
    <font>
      <sz val="11"/>
      <color theme="1"/>
      <name val="Meiryo UI"/>
      <family val="3"/>
      <charset val="128"/>
    </font>
    <font>
      <sz val="6"/>
      <name val="游ゴシック"/>
      <family val="2"/>
      <charset val="128"/>
      <scheme val="minor"/>
    </font>
    <font>
      <b/>
      <sz val="26"/>
      <name val="Meiryo UI"/>
      <family val="3"/>
      <charset val="128"/>
    </font>
    <font>
      <b/>
      <sz val="11"/>
      <name val="Meiryo UI"/>
      <family val="3"/>
      <charset val="128"/>
    </font>
    <font>
      <sz val="11"/>
      <name val="Meiryo UI"/>
      <family val="3"/>
      <charset val="128"/>
    </font>
    <font>
      <sz val="9"/>
      <name val="Meiryo UI"/>
      <family val="3"/>
      <charset val="128"/>
    </font>
    <font>
      <sz val="8"/>
      <name val="Meiryo UI"/>
      <family val="3"/>
      <charset val="128"/>
    </font>
    <font>
      <sz val="11"/>
      <name val="ＭＳ Ｐゴシック"/>
      <family val="3"/>
      <charset val="128"/>
    </font>
    <font>
      <b/>
      <sz val="16"/>
      <name val="Meiryo UI"/>
      <family val="3"/>
      <charset val="128"/>
    </font>
    <font>
      <sz val="13"/>
      <name val="Meiryo UI"/>
      <family val="3"/>
      <charset val="128"/>
    </font>
    <font>
      <sz val="16"/>
      <color rgb="FFFF0000"/>
      <name val="Meiryo UI"/>
      <family val="3"/>
      <charset val="128"/>
    </font>
    <font>
      <b/>
      <sz val="9"/>
      <name val="Meiryo UI"/>
      <family val="3"/>
      <charset val="128"/>
    </font>
    <font>
      <sz val="11"/>
      <color theme="0"/>
      <name val="Meiryo UI"/>
      <family val="3"/>
      <charset val="128"/>
    </font>
    <font>
      <b/>
      <sz val="11"/>
      <name val="Meiryo UI"/>
      <family val="3"/>
    </font>
    <font>
      <b/>
      <sz val="11"/>
      <color theme="0"/>
      <name val="Meiryo UI"/>
      <family val="3"/>
      <charset val="128"/>
    </font>
    <font>
      <sz val="11"/>
      <color rgb="FFFF0000"/>
      <name val="Meiryo UI"/>
      <family val="3"/>
      <charset val="128"/>
    </font>
    <font>
      <b/>
      <sz val="11"/>
      <color theme="1"/>
      <name val="Meiryo UI"/>
      <family val="3"/>
      <charset val="128"/>
    </font>
    <font>
      <sz val="9"/>
      <color theme="1"/>
      <name val="Meiryo UI"/>
      <family val="3"/>
      <charset val="128"/>
    </font>
    <font>
      <sz val="11"/>
      <color rgb="FF0000FF"/>
      <name val="Meiryo UI"/>
      <family val="3"/>
      <charset val="128"/>
    </font>
    <font>
      <sz val="11"/>
      <color rgb="FF0070C0"/>
      <name val="Meiryo UI"/>
      <family val="3"/>
      <charset val="128"/>
    </font>
    <font>
      <sz val="11"/>
      <name val="Meiryo UI"/>
      <family val="3"/>
    </font>
    <font>
      <sz val="11"/>
      <color theme="4" tint="-0.249977111117893"/>
      <name val="Meiryo UI"/>
      <family val="3"/>
      <charset val="128"/>
    </font>
    <font>
      <sz val="11"/>
      <color theme="8"/>
      <name val="Meiryo UI"/>
      <family val="3"/>
      <charset val="128"/>
    </font>
    <font>
      <strike/>
      <sz val="11"/>
      <name val="Meiryo UI"/>
      <family val="3"/>
      <charset val="128"/>
    </font>
    <font>
      <sz val="11"/>
      <color rgb="FFFF0000"/>
      <name val="游ゴシック"/>
      <family val="3"/>
      <charset val="128"/>
      <scheme val="minor"/>
    </font>
    <font>
      <strike/>
      <sz val="11"/>
      <color rgb="FFFF0000"/>
      <name val="Meiryo UI"/>
      <family val="3"/>
      <charset val="128"/>
    </font>
    <font>
      <sz val="11"/>
      <color theme="1"/>
      <name val="Meiryo UI"/>
      <family val="2"/>
      <charset val="128"/>
    </font>
    <font>
      <sz val="11"/>
      <color rgb="FFFF0000"/>
      <name val="Meiryo UI"/>
      <family val="2"/>
      <charset val="128"/>
    </font>
    <font>
      <sz val="11"/>
      <color rgb="FF0070C0"/>
      <name val="游ゴシック"/>
      <family val="2"/>
      <charset val="128"/>
      <scheme val="minor"/>
    </font>
    <font>
      <sz val="11"/>
      <name val="游ゴシック"/>
      <family val="2"/>
      <charset val="128"/>
      <scheme val="minor"/>
    </font>
    <font>
      <sz val="11"/>
      <name val="游ゴシック"/>
      <family val="3"/>
      <charset val="128"/>
      <scheme val="minor"/>
    </font>
    <font>
      <u/>
      <sz val="11"/>
      <color theme="10"/>
      <name val="游ゴシック"/>
      <family val="2"/>
      <charset val="128"/>
      <scheme val="minor"/>
    </font>
    <font>
      <b/>
      <sz val="32"/>
      <color theme="1"/>
      <name val="Yu Gothic UI Semibold"/>
      <family val="3"/>
      <charset val="128"/>
    </font>
    <font>
      <sz val="32"/>
      <color theme="1"/>
      <name val="Yu Gothic UI Semibold"/>
      <family val="3"/>
      <charset val="128"/>
    </font>
    <font>
      <sz val="12"/>
      <color theme="1"/>
      <name val="Yu Gothic UI Semibold"/>
      <family val="3"/>
      <charset val="128"/>
    </font>
    <font>
      <b/>
      <sz val="20"/>
      <color theme="1"/>
      <name val="Yu Gothic UI Semibold"/>
      <family val="3"/>
      <charset val="128"/>
    </font>
    <font>
      <b/>
      <sz val="18"/>
      <color theme="1"/>
      <name val="Yu Gothic UI Semibold"/>
      <family val="3"/>
      <charset val="128"/>
    </font>
    <font>
      <sz val="15"/>
      <color theme="1"/>
      <name val="Yu Gothic UI Semibold"/>
      <family val="3"/>
      <charset val="128"/>
    </font>
    <font>
      <sz val="14"/>
      <name val="Yu Gothic UI Semibold"/>
      <family val="3"/>
      <charset val="128"/>
    </font>
    <font>
      <sz val="9"/>
      <name val="Yu Gothic UI Semibold"/>
      <family val="3"/>
      <charset val="128"/>
    </font>
    <font>
      <sz val="13"/>
      <name val="Yu Gothic UI Semibold"/>
      <family val="3"/>
      <charset val="128"/>
    </font>
    <font>
      <sz val="15"/>
      <name val="Yu Gothic UI Semibold"/>
      <family val="3"/>
      <charset val="128"/>
    </font>
    <font>
      <sz val="20"/>
      <name val="Meiryo UI"/>
      <family val="3"/>
      <charset val="128"/>
    </font>
    <font>
      <sz val="15"/>
      <color theme="1"/>
      <name val="Yu Gothic UI"/>
      <family val="3"/>
      <charset val="128"/>
    </font>
    <font>
      <sz val="20"/>
      <color theme="1"/>
      <name val="Yu Gothic UI Semibold"/>
      <family val="3"/>
      <charset val="128"/>
    </font>
    <font>
      <b/>
      <sz val="15"/>
      <color theme="1"/>
      <name val="Yu Gothic UI Semibold"/>
      <family val="3"/>
      <charset val="128"/>
    </font>
    <font>
      <sz val="14"/>
      <color theme="1"/>
      <name val="Yu Gothic UI Semibold"/>
      <family val="3"/>
      <charset val="128"/>
    </font>
    <font>
      <sz val="12"/>
      <color theme="1"/>
      <name val="Yu Gothic UI"/>
      <family val="3"/>
      <charset val="128"/>
    </font>
    <font>
      <sz val="10"/>
      <color theme="1"/>
      <name val="Yu Gothic UI Semibold"/>
      <family val="3"/>
      <charset val="128"/>
    </font>
    <font>
      <sz val="10"/>
      <name val="Yu Gothic UI Semibold"/>
      <family val="3"/>
      <charset val="128"/>
    </font>
    <font>
      <sz val="13"/>
      <color theme="1"/>
      <name val="Yu Gothic UI Semibold"/>
      <family val="3"/>
      <charset val="128"/>
    </font>
    <font>
      <sz val="11"/>
      <color theme="1"/>
      <name val="Yu Gothic UI Semibold"/>
      <family val="3"/>
      <charset val="128"/>
    </font>
    <font>
      <u/>
      <sz val="15"/>
      <color theme="1"/>
      <name val="Yu Gothic UI Semibold"/>
      <family val="3"/>
      <charset val="128"/>
    </font>
    <font>
      <b/>
      <sz val="15"/>
      <name val="Yu Gothic UI Semibold"/>
      <family val="3"/>
      <charset val="128"/>
    </font>
    <font>
      <b/>
      <sz val="15"/>
      <name val="Meiryo UI"/>
      <family val="3"/>
      <charset val="128"/>
    </font>
    <font>
      <b/>
      <sz val="15"/>
      <name val="Meiryo UI"/>
      <family val="3"/>
    </font>
    <font>
      <b/>
      <sz val="13"/>
      <color theme="1"/>
      <name val="Yu Gothic UI Semibold"/>
      <family val="3"/>
      <charset val="128"/>
    </font>
    <font>
      <b/>
      <sz val="11"/>
      <color theme="1"/>
      <name val="Yu Gothic UI Semibold"/>
      <family val="3"/>
      <charset val="128"/>
    </font>
    <font>
      <b/>
      <sz val="15"/>
      <color theme="3"/>
      <name val="游ゴシック"/>
      <family val="2"/>
      <charset val="128"/>
      <scheme val="minor"/>
    </font>
    <font>
      <b/>
      <sz val="9"/>
      <color theme="1"/>
      <name val="Meiryo UI"/>
      <family val="3"/>
      <charset val="128"/>
    </font>
    <font>
      <b/>
      <sz val="16"/>
      <color theme="1"/>
      <name val="Yu Gothic UI Semibold"/>
      <family val="3"/>
      <charset val="128"/>
    </font>
    <font>
      <sz val="11"/>
      <color rgb="FF000000"/>
      <name val="Meiryo UI"/>
      <family val="3"/>
      <charset val="128"/>
    </font>
    <font>
      <strike/>
      <sz val="11"/>
      <color rgb="FFFF0000"/>
      <name val="游ゴシック"/>
      <family val="3"/>
      <charset val="128"/>
      <scheme val="minor"/>
    </font>
    <font>
      <strike/>
      <sz val="11"/>
      <color theme="1"/>
      <name val="游ゴシック"/>
      <family val="3"/>
      <charset val="128"/>
      <scheme val="minor"/>
    </font>
    <font>
      <sz val="11"/>
      <color theme="1"/>
      <name val="游ゴシック"/>
      <family val="3"/>
      <charset val="128"/>
      <scheme val="minor"/>
    </font>
    <font>
      <b/>
      <sz val="11"/>
      <color theme="1"/>
      <name val="游ゴシック"/>
      <family val="2"/>
      <charset val="128"/>
      <scheme val="minor"/>
    </font>
    <font>
      <b/>
      <sz val="11"/>
      <color theme="1"/>
      <name val="游ゴシック"/>
      <family val="3"/>
      <charset val="128"/>
      <scheme val="minor"/>
    </font>
    <font>
      <b/>
      <sz val="11"/>
      <name val="游ゴシック"/>
      <family val="2"/>
      <charset val="128"/>
      <scheme val="minor"/>
    </font>
    <font>
      <sz val="11"/>
      <name val="Yu Gothic"/>
      <family val="3"/>
      <charset val="128"/>
    </font>
    <font>
      <sz val="16"/>
      <color rgb="FFFF0000"/>
      <name val="Yu Gothic UI Semibold"/>
      <family val="3"/>
      <charset val="128"/>
    </font>
    <font>
      <sz val="12"/>
      <color theme="1"/>
      <name val="游ゴシック Light"/>
      <family val="3"/>
      <charset val="128"/>
      <scheme val="major"/>
    </font>
    <font>
      <sz val="11"/>
      <name val="Arial"/>
      <family val="2"/>
    </font>
    <font>
      <sz val="11"/>
      <color theme="1"/>
      <name val="Meiryo UI"/>
      <family val="3"/>
    </font>
    <font>
      <sz val="11"/>
      <color rgb="FF000000"/>
      <name val="游ゴシック"/>
      <family val="2"/>
      <scheme val="minor"/>
    </font>
    <font>
      <b/>
      <sz val="13"/>
      <color theme="3"/>
      <name val="游ゴシック"/>
      <family val="2"/>
      <charset val="128"/>
      <scheme val="minor"/>
    </font>
    <font>
      <sz val="12"/>
      <color theme="0"/>
      <name val="Yu Gothic UI Semibold"/>
      <family val="3"/>
      <charset val="128"/>
    </font>
    <font>
      <b/>
      <u/>
      <sz val="11"/>
      <color theme="1"/>
      <name val="游ゴシック"/>
      <family val="3"/>
      <charset val="128"/>
      <scheme val="minor"/>
    </font>
    <font>
      <sz val="18"/>
      <color theme="1"/>
      <name val="Meiryo UI"/>
      <family val="3"/>
      <charset val="128"/>
    </font>
    <font>
      <b/>
      <sz val="18"/>
      <name val="Meiryo UI"/>
      <family val="3"/>
      <charset val="128"/>
    </font>
    <font>
      <sz val="18"/>
      <name val="Meiryo UI"/>
      <family val="3"/>
      <charset val="128"/>
    </font>
    <font>
      <sz val="10"/>
      <color theme="1"/>
      <name val="ＭＳ ゴシック"/>
      <family val="2"/>
      <charset val="128"/>
    </font>
    <font>
      <sz val="11"/>
      <color rgb="FF000000"/>
      <name val="Consolas, Monaco, Menlo, Courie"/>
    </font>
    <font>
      <sz val="10"/>
      <color theme="1"/>
      <name val="游ゴシック"/>
      <family val="3"/>
      <charset val="128"/>
      <scheme val="minor"/>
    </font>
    <font>
      <b/>
      <u/>
      <sz val="11"/>
      <name val="游ゴシック"/>
      <family val="3"/>
      <charset val="128"/>
      <scheme val="minor"/>
    </font>
  </fonts>
  <fills count="28">
    <fill>
      <patternFill patternType="none"/>
    </fill>
    <fill>
      <patternFill patternType="gray125"/>
    </fill>
    <fill>
      <patternFill patternType="solid">
        <fgColor theme="2" tint="-9.9978637043366805E-2"/>
        <bgColor indexed="64"/>
      </patternFill>
    </fill>
    <fill>
      <patternFill patternType="solid">
        <fgColor theme="8"/>
        <bgColor indexed="64"/>
      </patternFill>
    </fill>
    <fill>
      <patternFill patternType="solid">
        <fgColor theme="9"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66FF"/>
        <bgColor indexed="64"/>
      </patternFill>
    </fill>
    <fill>
      <patternFill patternType="solid">
        <fgColor theme="6"/>
        <bgColor indexed="64"/>
      </patternFill>
    </fill>
    <fill>
      <patternFill patternType="solid">
        <fgColor rgb="FF92D050"/>
        <bgColor indexed="64"/>
      </patternFill>
    </fill>
    <fill>
      <patternFill patternType="solid">
        <fgColor theme="2"/>
        <bgColor indexed="64"/>
      </patternFill>
    </fill>
    <fill>
      <patternFill patternType="solid">
        <fgColor theme="5"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9999"/>
        <bgColor indexed="64"/>
      </patternFill>
    </fill>
    <fill>
      <patternFill patternType="solid">
        <fgColor theme="0" tint="-0.34998626667073579"/>
        <bgColor indexed="64"/>
      </patternFill>
    </fill>
    <fill>
      <patternFill patternType="solid">
        <fgColor rgb="FFFFCCCC"/>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indexed="64"/>
      </patternFill>
    </fill>
    <fill>
      <patternFill patternType="solid">
        <fgColor rgb="FFFFFFCC"/>
        <bgColor indexed="64"/>
      </patternFill>
    </fill>
    <fill>
      <patternFill patternType="solid">
        <fgColor theme="3" tint="0.89999084444715716"/>
        <bgColor indexed="64"/>
      </patternFill>
    </fill>
    <fill>
      <patternFill patternType="solid">
        <fgColor theme="5"/>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diagonalUp="1">
      <left/>
      <right/>
      <top/>
      <bottom/>
      <diagonal style="thin">
        <color indexed="64"/>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right style="thin">
        <color indexed="64"/>
      </right>
      <top style="medium">
        <color indexed="64"/>
      </top>
      <bottom style="thin">
        <color auto="1"/>
      </bottom>
      <diagonal/>
    </border>
    <border>
      <left/>
      <right style="thin">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thin">
        <color auto="1"/>
      </top>
      <bottom/>
      <diagonal/>
    </border>
    <border>
      <left style="thin">
        <color indexed="64"/>
      </left>
      <right style="medium">
        <color indexed="64"/>
      </right>
      <top style="thin">
        <color auto="1"/>
      </top>
      <bottom/>
      <diagonal/>
    </border>
    <border>
      <left style="medium">
        <color indexed="64"/>
      </left>
      <right style="medium">
        <color indexed="64"/>
      </right>
      <top style="thin">
        <color auto="1"/>
      </top>
      <bottom/>
      <diagonal/>
    </border>
    <border diagonalDown="1">
      <left style="thin">
        <color indexed="64"/>
      </left>
      <right style="thin">
        <color indexed="64"/>
      </right>
      <top style="thin">
        <color indexed="64"/>
      </top>
      <bottom style="thin">
        <color auto="1"/>
      </bottom>
      <diagonal style="thin">
        <color indexed="64"/>
      </diagonal>
    </border>
  </borders>
  <cellStyleXfs count="6">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33" fillId="0" borderId="0" applyNumberFormat="0" applyFill="0" applyBorder="0" applyAlignment="0" applyProtection="0">
      <alignment vertical="center"/>
    </xf>
    <xf numFmtId="0" fontId="75" fillId="0" borderId="0"/>
    <xf numFmtId="0" fontId="82" fillId="0" borderId="0">
      <alignment vertical="center"/>
    </xf>
  </cellStyleXfs>
  <cellXfs count="995">
    <xf numFmtId="0" fontId="0" fillId="0" borderId="0" xfId="0">
      <alignment vertical="center"/>
    </xf>
    <xf numFmtId="0" fontId="2" fillId="0" borderId="0" xfId="0" applyFont="1">
      <alignment vertical="center"/>
    </xf>
    <xf numFmtId="0" fontId="4" fillId="0" borderId="0" xfId="0" applyFont="1" applyAlignment="1">
      <alignment vertical="top"/>
    </xf>
    <xf numFmtId="0" fontId="5" fillId="0" borderId="0" xfId="0" applyFont="1">
      <alignment vertical="center"/>
    </xf>
    <xf numFmtId="0" fontId="6" fillId="0" borderId="0" xfId="0" applyFont="1" applyAlignment="1">
      <alignment vertical="top"/>
    </xf>
    <xf numFmtId="0" fontId="6" fillId="0" borderId="0" xfId="0" applyFont="1" applyAlignment="1">
      <alignment horizontal="center" vertical="top"/>
    </xf>
    <xf numFmtId="0" fontId="7"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wrapText="1"/>
    </xf>
    <xf numFmtId="0" fontId="8" fillId="0" borderId="0" xfId="0" applyFont="1" applyAlignment="1">
      <alignment horizontal="left" vertical="center" wrapText="1"/>
    </xf>
    <xf numFmtId="0" fontId="8" fillId="0" borderId="0" xfId="0" applyFont="1" applyAlignment="1">
      <alignment horizontal="center" wrapText="1"/>
    </xf>
    <xf numFmtId="0" fontId="8" fillId="0" borderId="0" xfId="0" applyFont="1" applyAlignment="1">
      <alignment horizontal="center" vertical="top" wrapText="1"/>
    </xf>
    <xf numFmtId="0" fontId="8" fillId="0" borderId="0" xfId="0" applyFont="1" applyAlignment="1">
      <alignment horizontal="left" vertical="top" wrapText="1"/>
    </xf>
    <xf numFmtId="0" fontId="6" fillId="0" borderId="0" xfId="0" applyFont="1">
      <alignment vertical="center"/>
    </xf>
    <xf numFmtId="0" fontId="9" fillId="0" borderId="0" xfId="0" applyFont="1">
      <alignment vertical="center"/>
    </xf>
    <xf numFmtId="0" fontId="10" fillId="0" borderId="0" xfId="0" applyFont="1" applyAlignment="1">
      <alignment horizontal="left" vertical="center"/>
    </xf>
    <xf numFmtId="0" fontId="11" fillId="0" borderId="0" xfId="0" applyFont="1" applyAlignment="1">
      <alignment wrapText="1"/>
    </xf>
    <xf numFmtId="0" fontId="12" fillId="0" borderId="0" xfId="0" applyFont="1" applyAlignment="1">
      <alignment wrapText="1"/>
    </xf>
    <xf numFmtId="0" fontId="12" fillId="0" borderId="0" xfId="0" applyFont="1" applyAlignment="1">
      <alignment horizontal="center" wrapText="1"/>
    </xf>
    <xf numFmtId="0" fontId="12" fillId="0" borderId="0" xfId="0" applyFont="1" applyAlignment="1">
      <alignment horizontal="left" wrapText="1"/>
    </xf>
    <xf numFmtId="0" fontId="6" fillId="0" borderId="0" xfId="0" applyFont="1" applyAlignment="1">
      <alignment vertical="center" wrapText="1"/>
    </xf>
    <xf numFmtId="0" fontId="2" fillId="0" borderId="0" xfId="0" applyFont="1" applyAlignment="1">
      <alignment horizontal="left" vertical="center"/>
    </xf>
    <xf numFmtId="0" fontId="5" fillId="2" borderId="1" xfId="0" applyFont="1" applyFill="1" applyBorder="1" applyAlignment="1">
      <alignment horizontal="left" vertical="top"/>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13" fillId="2" borderId="4" xfId="0" applyFont="1" applyFill="1" applyBorder="1" applyAlignment="1">
      <alignment horizontal="left" vertical="top" wrapText="1"/>
    </xf>
    <xf numFmtId="0" fontId="5" fillId="2" borderId="4" xfId="0" applyFont="1" applyFill="1" applyBorder="1" applyAlignment="1">
      <alignment horizontal="left" vertical="top" wrapText="1"/>
    </xf>
    <xf numFmtId="0" fontId="14" fillId="3" borderId="4" xfId="0" applyFont="1" applyFill="1" applyBorder="1">
      <alignment vertical="center"/>
    </xf>
    <xf numFmtId="0" fontId="15" fillId="4" borderId="4" xfId="0" applyFont="1" applyFill="1" applyBorder="1" applyAlignment="1">
      <alignment horizontal="left" vertical="top" wrapText="1"/>
    </xf>
    <xf numFmtId="0" fontId="16" fillId="5" borderId="4" xfId="0" applyFont="1" applyFill="1" applyBorder="1" applyAlignment="1">
      <alignment vertical="center" textRotation="180" shrinkToFit="1"/>
    </xf>
    <xf numFmtId="0" fontId="16" fillId="5" borderId="4" xfId="0" applyFont="1" applyFill="1" applyBorder="1" applyAlignment="1">
      <alignment vertical="center" wrapText="1"/>
    </xf>
    <xf numFmtId="0" fontId="5" fillId="0" borderId="6" xfId="0" applyFont="1" applyBorder="1" applyAlignment="1">
      <alignment horizontal="left" vertical="top"/>
    </xf>
    <xf numFmtId="0" fontId="5" fillId="0" borderId="7" xfId="0" applyFont="1" applyBorder="1" applyAlignment="1">
      <alignment horizontal="left" vertical="top"/>
    </xf>
    <xf numFmtId="0" fontId="13" fillId="0" borderId="7"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6" fillId="0" borderId="6" xfId="0" applyFont="1" applyBorder="1">
      <alignment vertical="center"/>
    </xf>
    <xf numFmtId="0" fontId="6" fillId="0" borderId="7" xfId="0" applyFont="1" applyBorder="1">
      <alignment vertical="center"/>
    </xf>
    <xf numFmtId="0" fontId="6" fillId="0" borderId="7" xfId="0" applyFont="1" applyBorder="1" applyAlignment="1">
      <alignment vertical="center" wrapText="1"/>
    </xf>
    <xf numFmtId="0" fontId="6" fillId="0" borderId="7" xfId="0" applyFont="1" applyBorder="1" applyAlignment="1">
      <alignment vertical="top" wrapText="1"/>
    </xf>
    <xf numFmtId="0" fontId="6" fillId="0" borderId="8" xfId="0" applyFont="1" applyBorder="1" applyAlignment="1">
      <alignment vertical="top" wrapText="1"/>
    </xf>
    <xf numFmtId="0" fontId="6" fillId="0" borderId="4" xfId="0" applyFont="1" applyBorder="1">
      <alignment vertical="center"/>
    </xf>
    <xf numFmtId="0" fontId="5" fillId="0" borderId="9" xfId="0" applyFont="1" applyBorder="1">
      <alignment vertical="center"/>
    </xf>
    <xf numFmtId="0" fontId="6" fillId="6" borderId="10" xfId="0" applyFont="1" applyFill="1" applyBorder="1" applyAlignment="1">
      <alignment vertical="top"/>
    </xf>
    <xf numFmtId="176" fontId="6" fillId="0" borderId="4" xfId="0" applyNumberFormat="1" applyFont="1" applyBorder="1" applyAlignment="1">
      <alignment horizontal="center" vertical="top"/>
    </xf>
    <xf numFmtId="177" fontId="7" fillId="0" borderId="4" xfId="0" applyNumberFormat="1" applyFont="1" applyBorder="1" applyAlignment="1">
      <alignment horizontal="center" vertical="top" wrapText="1"/>
    </xf>
    <xf numFmtId="0" fontId="2" fillId="0" borderId="4" xfId="0" applyFont="1" applyBorder="1" applyAlignment="1">
      <alignment vertical="top" wrapText="1"/>
    </xf>
    <xf numFmtId="0" fontId="6" fillId="0" borderId="4" xfId="0" applyFont="1" applyBorder="1" applyAlignment="1">
      <alignment horizontal="center" vertical="top" wrapText="1"/>
    </xf>
    <xf numFmtId="0" fontId="6" fillId="7" borderId="4" xfId="0" applyFont="1" applyFill="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vertical="top" wrapText="1"/>
    </xf>
    <xf numFmtId="0" fontId="6" fillId="6" borderId="3" xfId="0" applyFont="1" applyFill="1" applyBorder="1" applyAlignment="1">
      <alignment vertical="top" wrapText="1"/>
    </xf>
    <xf numFmtId="0" fontId="6" fillId="6" borderId="4" xfId="0" applyFont="1" applyFill="1" applyBorder="1" applyAlignment="1">
      <alignment vertical="top" wrapText="1"/>
    </xf>
    <xf numFmtId="0" fontId="6" fillId="6" borderId="11" xfId="0" applyFont="1" applyFill="1" applyBorder="1" applyAlignment="1">
      <alignment vertical="top"/>
    </xf>
    <xf numFmtId="0" fontId="6" fillId="6" borderId="3" xfId="0" applyFont="1" applyFill="1" applyBorder="1" applyAlignment="1">
      <alignment vertical="center" wrapText="1"/>
    </xf>
    <xf numFmtId="0" fontId="6" fillId="6" borderId="4" xfId="0" applyFont="1" applyFill="1" applyBorder="1" applyAlignment="1">
      <alignment vertical="center" wrapText="1"/>
    </xf>
    <xf numFmtId="0" fontId="17" fillId="6" borderId="3" xfId="0" applyFont="1" applyFill="1" applyBorder="1" applyAlignment="1">
      <alignment vertical="center" wrapText="1"/>
    </xf>
    <xf numFmtId="0" fontId="17" fillId="6" borderId="4" xfId="0" applyFont="1" applyFill="1" applyBorder="1" applyAlignment="1">
      <alignment vertical="center" wrapText="1"/>
    </xf>
    <xf numFmtId="178" fontId="6" fillId="0" borderId="4" xfId="0" applyNumberFormat="1" applyFont="1" applyBorder="1" applyAlignment="1">
      <alignment horizontal="left" vertical="top" wrapText="1"/>
    </xf>
    <xf numFmtId="10" fontId="6" fillId="6" borderId="3" xfId="0" applyNumberFormat="1" applyFont="1" applyFill="1" applyBorder="1" applyAlignment="1">
      <alignment vertical="center" wrapText="1"/>
    </xf>
    <xf numFmtId="10" fontId="6" fillId="6" borderId="4" xfId="0" applyNumberFormat="1" applyFont="1" applyFill="1" applyBorder="1" applyAlignment="1">
      <alignment vertical="center" wrapText="1"/>
    </xf>
    <xf numFmtId="0" fontId="5" fillId="0" borderId="12" xfId="0" applyFont="1" applyBorder="1">
      <alignment vertical="center"/>
    </xf>
    <xf numFmtId="0" fontId="5" fillId="0" borderId="13" xfId="0" applyFont="1" applyBorder="1">
      <alignment vertical="center"/>
    </xf>
    <xf numFmtId="0" fontId="6" fillId="6" borderId="5" xfId="0" applyFont="1" applyFill="1" applyBorder="1" applyAlignment="1">
      <alignment vertical="top"/>
    </xf>
    <xf numFmtId="0" fontId="5" fillId="0" borderId="9" xfId="0" applyFont="1" applyBorder="1" applyAlignment="1">
      <alignment vertical="top"/>
    </xf>
    <xf numFmtId="0" fontId="5" fillId="0" borderId="0" xfId="0" applyFont="1" applyAlignment="1">
      <alignment vertical="top"/>
    </xf>
    <xf numFmtId="0" fontId="5" fillId="0" borderId="1" xfId="0" applyFont="1" applyBorder="1" applyAlignment="1">
      <alignment vertical="top"/>
    </xf>
    <xf numFmtId="179" fontId="6" fillId="0" borderId="2" xfId="0" applyNumberFormat="1" applyFont="1" applyBorder="1" applyAlignment="1">
      <alignment horizontal="center" vertical="top"/>
    </xf>
    <xf numFmtId="0" fontId="7" fillId="0" borderId="2" xfId="0" applyFont="1" applyBorder="1" applyAlignment="1">
      <alignment horizontal="center" vertical="top" wrapText="1"/>
    </xf>
    <xf numFmtId="0" fontId="2" fillId="0" borderId="2" xfId="0" applyFont="1" applyBorder="1" applyAlignment="1">
      <alignment vertical="top" wrapText="1"/>
    </xf>
    <xf numFmtId="0" fontId="6" fillId="0" borderId="2" xfId="0" applyFont="1" applyBorder="1" applyAlignment="1">
      <alignment horizontal="center" vertical="top" wrapText="1"/>
    </xf>
    <xf numFmtId="0" fontId="6" fillId="0" borderId="2" xfId="0" applyFont="1" applyBorder="1" applyAlignment="1">
      <alignment vertical="center"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8" borderId="10" xfId="0" applyFont="1" applyFill="1" applyBorder="1" applyAlignment="1">
      <alignment vertical="top"/>
    </xf>
    <xf numFmtId="179" fontId="6" fillId="0" borderId="4" xfId="0" applyNumberFormat="1" applyFont="1" applyBorder="1" applyAlignment="1">
      <alignment horizontal="center" vertical="top"/>
    </xf>
    <xf numFmtId="0" fontId="6" fillId="8" borderId="11" xfId="0" applyFont="1" applyFill="1" applyBorder="1" applyAlignment="1">
      <alignment vertical="top"/>
    </xf>
    <xf numFmtId="0" fontId="6" fillId="8" borderId="5" xfId="0" applyFont="1" applyFill="1" applyBorder="1" applyAlignment="1">
      <alignment vertical="top"/>
    </xf>
    <xf numFmtId="0" fontId="5" fillId="0" borderId="2" xfId="0" applyFont="1" applyBorder="1" applyAlignment="1">
      <alignment vertical="top"/>
    </xf>
    <xf numFmtId="0" fontId="5" fillId="0" borderId="6" xfId="0" applyFont="1" applyBorder="1">
      <alignment vertical="center"/>
    </xf>
    <xf numFmtId="0" fontId="6" fillId="0" borderId="1" xfId="0" applyFont="1" applyBorder="1" applyAlignment="1">
      <alignment vertical="top"/>
    </xf>
    <xf numFmtId="0" fontId="18" fillId="0" borderId="9" xfId="0" applyFont="1" applyBorder="1">
      <alignment vertical="center"/>
    </xf>
    <xf numFmtId="0" fontId="2" fillId="9" borderId="11" xfId="0" applyFont="1" applyFill="1" applyBorder="1" applyAlignment="1">
      <alignment vertical="top"/>
    </xf>
    <xf numFmtId="179" fontId="2" fillId="0" borderId="4" xfId="0" applyNumberFormat="1" applyFont="1" applyBorder="1" applyAlignment="1">
      <alignment horizontal="center" vertical="top"/>
    </xf>
    <xf numFmtId="177" fontId="19" fillId="0" borderId="4" xfId="0" applyNumberFormat="1" applyFont="1" applyBorder="1" applyAlignment="1">
      <alignment horizontal="center" vertical="top" wrapText="1"/>
    </xf>
    <xf numFmtId="0" fontId="2" fillId="0" borderId="4" xfId="0" applyFont="1" applyBorder="1" applyAlignment="1">
      <alignment horizontal="center" vertical="top" wrapText="1"/>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4" xfId="0" applyFont="1" applyBorder="1">
      <alignment vertical="center"/>
    </xf>
    <xf numFmtId="0" fontId="6" fillId="9" borderId="4" xfId="0" applyFont="1" applyFill="1" applyBorder="1" applyAlignment="1">
      <alignment vertical="top"/>
    </xf>
    <xf numFmtId="0" fontId="6" fillId="0" borderId="4" xfId="0" applyFont="1" applyBorder="1" applyAlignment="1">
      <alignment vertical="top"/>
    </xf>
    <xf numFmtId="0" fontId="6" fillId="0" borderId="4" xfId="0" applyFont="1" applyBorder="1" applyAlignment="1">
      <alignment horizontal="left" vertical="top"/>
    </xf>
    <xf numFmtId="0" fontId="6" fillId="7" borderId="3" xfId="0" applyFont="1" applyFill="1" applyBorder="1" applyAlignment="1">
      <alignment vertical="center" wrapText="1"/>
    </xf>
    <xf numFmtId="0" fontId="6" fillId="4" borderId="10" xfId="0" applyFont="1" applyFill="1" applyBorder="1" applyAlignment="1">
      <alignment vertical="top"/>
    </xf>
    <xf numFmtId="0" fontId="6" fillId="10" borderId="4" xfId="0" applyFont="1" applyFill="1" applyBorder="1" applyAlignment="1">
      <alignment vertical="center" wrapText="1"/>
    </xf>
    <xf numFmtId="0" fontId="6" fillId="4" borderId="11" xfId="0" applyFont="1" applyFill="1" applyBorder="1" applyAlignment="1">
      <alignment vertical="top"/>
    </xf>
    <xf numFmtId="0" fontId="6" fillId="4" borderId="5" xfId="0" applyFont="1" applyFill="1" applyBorder="1" applyAlignment="1">
      <alignment vertical="top"/>
    </xf>
    <xf numFmtId="0" fontId="6" fillId="0" borderId="2" xfId="0" applyFont="1" applyBorder="1">
      <alignment vertical="center"/>
    </xf>
    <xf numFmtId="177" fontId="7" fillId="0" borderId="2" xfId="0" applyNumberFormat="1" applyFont="1" applyBorder="1" applyAlignment="1">
      <alignment horizontal="center" vertical="top" wrapText="1"/>
    </xf>
    <xf numFmtId="0" fontId="6" fillId="0" borderId="3" xfId="0" applyFont="1" applyBorder="1" applyAlignment="1">
      <alignment vertical="center" wrapText="1"/>
    </xf>
    <xf numFmtId="178" fontId="6" fillId="0" borderId="4" xfId="2" applyNumberFormat="1" applyFont="1" applyFill="1" applyBorder="1" applyAlignment="1">
      <alignment horizontal="left" vertical="top" wrapText="1"/>
    </xf>
    <xf numFmtId="0" fontId="6" fillId="9" borderId="10" xfId="0" applyFont="1" applyFill="1" applyBorder="1" applyAlignment="1">
      <alignment vertical="top"/>
    </xf>
    <xf numFmtId="0" fontId="6" fillId="9" borderId="11" xfId="0" applyFont="1" applyFill="1" applyBorder="1" applyAlignment="1">
      <alignment vertical="top"/>
    </xf>
    <xf numFmtId="0" fontId="6" fillId="9" borderId="5" xfId="0" applyFont="1" applyFill="1" applyBorder="1" applyAlignment="1">
      <alignment vertical="top"/>
    </xf>
    <xf numFmtId="9" fontId="6" fillId="0" borderId="4" xfId="2" applyFont="1" applyFill="1" applyBorder="1" applyAlignment="1">
      <alignment horizontal="left" vertical="top" wrapText="1"/>
    </xf>
    <xf numFmtId="0" fontId="6" fillId="4" borderId="4" xfId="0" applyFont="1" applyFill="1" applyBorder="1" applyAlignment="1">
      <alignment vertical="top"/>
    </xf>
    <xf numFmtId="0" fontId="5" fillId="0" borderId="1" xfId="0" applyFont="1" applyBorder="1">
      <alignment vertical="center"/>
    </xf>
    <xf numFmtId="0" fontId="18" fillId="0" borderId="5" xfId="0" applyFont="1" applyBorder="1">
      <alignment vertical="center"/>
    </xf>
    <xf numFmtId="0" fontId="5" fillId="0" borderId="6" xfId="0" applyFont="1" applyBorder="1" applyAlignment="1">
      <alignment vertical="top"/>
    </xf>
    <xf numFmtId="0" fontId="5" fillId="0" borderId="2" xfId="0" applyFont="1" applyBorder="1">
      <alignment vertical="center"/>
    </xf>
    <xf numFmtId="0" fontId="5" fillId="0" borderId="3" xfId="0" applyFont="1" applyBorder="1" applyAlignment="1">
      <alignment vertical="top"/>
    </xf>
    <xf numFmtId="179" fontId="6" fillId="0" borderId="1" xfId="0" applyNumberFormat="1" applyFont="1" applyBorder="1" applyAlignment="1">
      <alignment horizontal="center" vertical="top"/>
    </xf>
    <xf numFmtId="0" fontId="18" fillId="0" borderId="0" xfId="0" applyFont="1">
      <alignment vertical="center"/>
    </xf>
    <xf numFmtId="0" fontId="20" fillId="7" borderId="3" xfId="0" applyFont="1" applyFill="1" applyBorder="1">
      <alignment vertical="center"/>
    </xf>
    <xf numFmtId="0" fontId="20" fillId="7" borderId="4" xfId="0" applyFont="1" applyFill="1" applyBorder="1" applyAlignment="1">
      <alignment vertical="center" wrapText="1"/>
    </xf>
    <xf numFmtId="0" fontId="17" fillId="7" borderId="4" xfId="0" applyFont="1" applyFill="1" applyBorder="1" applyAlignment="1">
      <alignment vertical="center" wrapText="1"/>
    </xf>
    <xf numFmtId="0" fontId="5" fillId="0" borderId="7" xfId="0" applyFont="1" applyBorder="1">
      <alignment vertical="center"/>
    </xf>
    <xf numFmtId="0" fontId="6" fillId="11" borderId="4" xfId="0" applyFont="1" applyFill="1" applyBorder="1" applyAlignment="1">
      <alignment horizontal="center" vertical="top" wrapText="1"/>
    </xf>
    <xf numFmtId="0" fontId="6" fillId="0" borderId="4" xfId="0" applyFont="1" applyBorder="1" applyAlignment="1">
      <alignment horizontal="left" vertical="top" wrapText="1"/>
    </xf>
    <xf numFmtId="0" fontId="6" fillId="6" borderId="3" xfId="0" applyFont="1" applyFill="1" applyBorder="1" applyAlignment="1">
      <alignment horizontal="right" vertical="center" wrapText="1"/>
    </xf>
    <xf numFmtId="0" fontId="6" fillId="6" borderId="4" xfId="0" applyFont="1" applyFill="1" applyBorder="1" applyAlignment="1">
      <alignment horizontal="right" vertical="center" wrapText="1"/>
    </xf>
    <xf numFmtId="178" fontId="6" fillId="6" borderId="3" xfId="0" applyNumberFormat="1" applyFont="1" applyFill="1" applyBorder="1" applyAlignment="1">
      <alignment vertical="center" wrapText="1"/>
    </xf>
    <xf numFmtId="178" fontId="6" fillId="6" borderId="4" xfId="0" applyNumberFormat="1" applyFont="1" applyFill="1" applyBorder="1" applyAlignment="1">
      <alignment vertical="center" wrapText="1"/>
    </xf>
    <xf numFmtId="10" fontId="21" fillId="6" borderId="3" xfId="0" applyNumberFormat="1" applyFont="1" applyFill="1" applyBorder="1" applyAlignment="1">
      <alignment vertical="center" wrapText="1"/>
    </xf>
    <xf numFmtId="10" fontId="21" fillId="6" borderId="4" xfId="0" applyNumberFormat="1" applyFont="1" applyFill="1" applyBorder="1" applyAlignment="1">
      <alignment vertical="center" wrapText="1"/>
    </xf>
    <xf numFmtId="0" fontId="6" fillId="0" borderId="9" xfId="0" applyFont="1" applyBorder="1">
      <alignment vertical="center"/>
    </xf>
    <xf numFmtId="179" fontId="22" fillId="0" borderId="4" xfId="0" applyNumberFormat="1" applyFont="1" applyBorder="1" applyAlignment="1">
      <alignment horizontal="center" vertical="top"/>
    </xf>
    <xf numFmtId="0" fontId="20" fillId="7" borderId="3" xfId="0" applyFont="1" applyFill="1" applyBorder="1" applyAlignment="1">
      <alignment vertical="center" wrapText="1"/>
    </xf>
    <xf numFmtId="0" fontId="22" fillId="0" borderId="4" xfId="0" applyFont="1" applyBorder="1" applyAlignment="1">
      <alignment horizontal="center" vertical="top" wrapText="1"/>
    </xf>
    <xf numFmtId="0" fontId="22" fillId="7" borderId="4" xfId="0" applyFont="1" applyFill="1" applyBorder="1" applyAlignment="1">
      <alignment vertical="center" wrapText="1"/>
    </xf>
    <xf numFmtId="0" fontId="22" fillId="7" borderId="3" xfId="0" applyFont="1" applyFill="1" applyBorder="1" applyAlignment="1">
      <alignment vertical="center" wrapText="1"/>
    </xf>
    <xf numFmtId="0" fontId="5" fillId="0" borderId="7" xfId="0" applyFont="1" applyBorder="1" applyAlignment="1">
      <alignment vertical="top"/>
    </xf>
    <xf numFmtId="0" fontId="2" fillId="0" borderId="1" xfId="0" applyFont="1" applyBorder="1" applyAlignment="1">
      <alignment vertical="top" wrapText="1"/>
    </xf>
    <xf numFmtId="0" fontId="6" fillId="0" borderId="3" xfId="0" applyFont="1" applyBorder="1" applyAlignment="1">
      <alignment horizontal="center" vertical="top" wrapText="1"/>
    </xf>
    <xf numFmtId="0" fontId="2" fillId="0" borderId="9" xfId="0" applyFont="1" applyBorder="1">
      <alignment vertical="center"/>
    </xf>
    <xf numFmtId="49" fontId="6" fillId="0" borderId="4" xfId="0" applyNumberFormat="1" applyFont="1" applyBorder="1" applyAlignment="1">
      <alignment horizontal="center" vertical="top" wrapText="1"/>
    </xf>
    <xf numFmtId="10" fontId="23" fillId="6" borderId="3" xfId="0" applyNumberFormat="1" applyFont="1" applyFill="1" applyBorder="1" applyAlignment="1">
      <alignment vertical="center" wrapText="1"/>
    </xf>
    <xf numFmtId="10" fontId="23" fillId="6" borderId="4" xfId="0" applyNumberFormat="1" applyFont="1" applyFill="1" applyBorder="1" applyAlignment="1">
      <alignment vertical="center" wrapText="1"/>
    </xf>
    <xf numFmtId="178" fontId="6" fillId="0" borderId="4" xfId="0" applyNumberFormat="1" applyFont="1" applyBorder="1" applyAlignment="1">
      <alignment horizontal="left" vertical="top"/>
    </xf>
    <xf numFmtId="179" fontId="5" fillId="0" borderId="2" xfId="0" applyNumberFormat="1" applyFont="1" applyBorder="1" applyAlignment="1">
      <alignment horizontal="center" vertical="top"/>
    </xf>
    <xf numFmtId="177" fontId="13" fillId="0" borderId="2" xfId="0" applyNumberFormat="1" applyFont="1" applyBorder="1" applyAlignment="1">
      <alignment horizontal="center" vertical="top" wrapText="1"/>
    </xf>
    <xf numFmtId="0" fontId="5" fillId="0" borderId="2" xfId="0" applyFont="1" applyBorder="1" applyAlignment="1">
      <alignment horizontal="center" vertical="top" wrapText="1"/>
    </xf>
    <xf numFmtId="0" fontId="5" fillId="0" borderId="2" xfId="0" applyFont="1" applyBorder="1" applyAlignment="1">
      <alignment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lignment vertical="center"/>
    </xf>
    <xf numFmtId="0" fontId="6" fillId="0" borderId="2" xfId="0" applyFont="1" applyBorder="1" applyAlignment="1">
      <alignment vertical="top"/>
    </xf>
    <xf numFmtId="0" fontId="18" fillId="0" borderId="12" xfId="0" applyFont="1" applyBorder="1">
      <alignment vertical="center"/>
    </xf>
    <xf numFmtId="0" fontId="6" fillId="2" borderId="4" xfId="0" applyFont="1" applyFill="1" applyBorder="1" applyAlignment="1">
      <alignment horizontal="center" vertical="top" wrapText="1"/>
    </xf>
    <xf numFmtId="0" fontId="2" fillId="9" borderId="10" xfId="0" applyFont="1" applyFill="1" applyBorder="1" applyAlignment="1">
      <alignment vertical="top"/>
    </xf>
    <xf numFmtId="0" fontId="6" fillId="0" borderId="4" xfId="0" applyFont="1" applyBorder="1" applyAlignment="1">
      <alignment horizontal="left" vertical="center" wrapText="1"/>
    </xf>
    <xf numFmtId="9" fontId="17" fillId="6" borderId="3" xfId="0" applyNumberFormat="1" applyFont="1" applyFill="1" applyBorder="1" applyAlignment="1">
      <alignment horizontal="right" vertical="center" wrapText="1"/>
    </xf>
    <xf numFmtId="9" fontId="17" fillId="6" borderId="4" xfId="0" applyNumberFormat="1" applyFont="1" applyFill="1" applyBorder="1" applyAlignment="1">
      <alignment horizontal="right" vertical="center" wrapText="1"/>
    </xf>
    <xf numFmtId="178" fontId="6" fillId="0" borderId="4" xfId="0" applyNumberFormat="1" applyFont="1" applyBorder="1" applyAlignment="1">
      <alignment vertical="top" wrapText="1"/>
    </xf>
    <xf numFmtId="0" fontId="24" fillId="0" borderId="4" xfId="0" applyFont="1" applyBorder="1" applyAlignment="1">
      <alignment vertical="center" wrapText="1"/>
    </xf>
    <xf numFmtId="0" fontId="24" fillId="0" borderId="3" xfId="0" applyFont="1" applyBorder="1" applyAlignment="1">
      <alignment vertical="center" wrapText="1"/>
    </xf>
    <xf numFmtId="0" fontId="2" fillId="9" borderId="5" xfId="0" applyFont="1" applyFill="1" applyBorder="1" applyAlignment="1">
      <alignment vertical="top"/>
    </xf>
    <xf numFmtId="3" fontId="6" fillId="0" borderId="4" xfId="0" applyNumberFormat="1" applyFont="1" applyBorder="1" applyAlignment="1">
      <alignment horizontal="left" vertical="top" wrapText="1"/>
    </xf>
    <xf numFmtId="3" fontId="17" fillId="6" borderId="3" xfId="0" applyNumberFormat="1" applyFont="1" applyFill="1" applyBorder="1" applyAlignment="1">
      <alignment horizontal="right" vertical="center" wrapText="1"/>
    </xf>
    <xf numFmtId="3" fontId="17" fillId="6" borderId="4" xfId="0" applyNumberFormat="1" applyFont="1" applyFill="1" applyBorder="1" applyAlignment="1">
      <alignment horizontal="right" vertical="center" wrapText="1"/>
    </xf>
    <xf numFmtId="0" fontId="17" fillId="6" borderId="4" xfId="0" applyFont="1" applyFill="1" applyBorder="1" applyAlignment="1">
      <alignment horizontal="right" vertical="center" wrapText="1"/>
    </xf>
    <xf numFmtId="0" fontId="6" fillId="12" borderId="4" xfId="0" applyFont="1" applyFill="1" applyBorder="1" applyAlignment="1">
      <alignment vertical="center" wrapText="1"/>
    </xf>
    <xf numFmtId="0" fontId="20" fillId="6" borderId="3" xfId="0" applyFont="1" applyFill="1" applyBorder="1" applyAlignment="1">
      <alignment vertical="center" wrapText="1"/>
    </xf>
    <xf numFmtId="0" fontId="20" fillId="6" borderId="4" xfId="0" applyFont="1" applyFill="1" applyBorder="1" applyAlignment="1">
      <alignment vertical="center" wrapText="1"/>
    </xf>
    <xf numFmtId="178" fontId="6" fillId="6" borderId="3" xfId="2" applyNumberFormat="1" applyFont="1" applyFill="1" applyBorder="1" applyAlignment="1">
      <alignment vertical="center" wrapText="1"/>
    </xf>
    <xf numFmtId="178" fontId="6" fillId="6" borderId="4" xfId="2" applyNumberFormat="1" applyFont="1" applyFill="1" applyBorder="1" applyAlignment="1">
      <alignment vertical="center" wrapText="1"/>
    </xf>
    <xf numFmtId="0" fontId="17" fillId="6" borderId="3" xfId="0" applyFont="1" applyFill="1" applyBorder="1" applyAlignment="1">
      <alignment vertical="top" wrapText="1"/>
    </xf>
    <xf numFmtId="0" fontId="17" fillId="6" borderId="4" xfId="0" applyFont="1" applyFill="1" applyBorder="1" applyAlignment="1">
      <alignment vertical="top" wrapText="1"/>
    </xf>
    <xf numFmtId="0" fontId="6" fillId="13" borderId="3" xfId="0" applyFont="1" applyFill="1" applyBorder="1" applyAlignment="1">
      <alignment vertical="center" wrapText="1"/>
    </xf>
    <xf numFmtId="0" fontId="6" fillId="13" borderId="4" xfId="0" applyFont="1" applyFill="1" applyBorder="1" applyAlignment="1">
      <alignment vertical="center" wrapText="1"/>
    </xf>
    <xf numFmtId="0" fontId="2" fillId="7" borderId="3" xfId="0" applyFont="1" applyFill="1" applyBorder="1" applyAlignment="1">
      <alignment vertical="center" wrapText="1"/>
    </xf>
    <xf numFmtId="0" fontId="2" fillId="7" borderId="4" xfId="0" applyFont="1" applyFill="1" applyBorder="1" applyAlignment="1">
      <alignment vertical="center" wrapText="1"/>
    </xf>
    <xf numFmtId="38" fontId="2" fillId="0" borderId="0" xfId="1" applyFont="1">
      <alignment vertical="center"/>
    </xf>
    <xf numFmtId="38" fontId="5" fillId="0" borderId="9" xfId="1" applyFont="1" applyBorder="1">
      <alignment vertical="center"/>
    </xf>
    <xf numFmtId="38" fontId="5" fillId="0" borderId="0" xfId="1" applyFont="1" applyBorder="1">
      <alignment vertical="center"/>
    </xf>
    <xf numFmtId="38" fontId="6" fillId="9" borderId="11" xfId="1" applyFont="1" applyFill="1" applyBorder="1" applyAlignment="1">
      <alignment vertical="top"/>
    </xf>
    <xf numFmtId="38" fontId="7" fillId="0" borderId="4" xfId="1" applyFont="1" applyBorder="1" applyAlignment="1">
      <alignment horizontal="center" vertical="top" wrapText="1"/>
    </xf>
    <xf numFmtId="38" fontId="2" fillId="0" borderId="4" xfId="1" applyFont="1" applyBorder="1" applyAlignment="1">
      <alignment vertical="top" wrapText="1"/>
    </xf>
    <xf numFmtId="38" fontId="6" fillId="0" borderId="4" xfId="1" applyFont="1" applyBorder="1" applyAlignment="1">
      <alignment horizontal="center" vertical="top" wrapText="1"/>
    </xf>
    <xf numFmtId="38" fontId="6" fillId="7" borderId="4" xfId="1" applyFont="1" applyFill="1" applyBorder="1" applyAlignment="1">
      <alignment vertical="center" wrapText="1"/>
    </xf>
    <xf numFmtId="38" fontId="6" fillId="0" borderId="4" xfId="1" applyFont="1" applyFill="1" applyBorder="1" applyAlignment="1">
      <alignment vertical="center" wrapText="1"/>
    </xf>
    <xf numFmtId="38" fontId="6" fillId="0" borderId="4" xfId="1" applyFont="1" applyFill="1" applyBorder="1" applyAlignment="1">
      <alignment vertical="top" wrapText="1"/>
    </xf>
    <xf numFmtId="38" fontId="2" fillId="7" borderId="3" xfId="1" applyFont="1" applyFill="1" applyBorder="1" applyAlignment="1">
      <alignment vertical="center" wrapText="1"/>
    </xf>
    <xf numFmtId="38" fontId="2" fillId="7" borderId="4" xfId="1" applyFont="1" applyFill="1" applyBorder="1" applyAlignment="1">
      <alignment vertical="center" wrapText="1"/>
    </xf>
    <xf numFmtId="38" fontId="6" fillId="0" borderId="0" xfId="1" applyFont="1">
      <alignment vertical="center"/>
    </xf>
    <xf numFmtId="38" fontId="6" fillId="10" borderId="4" xfId="1" applyFont="1" applyFill="1" applyBorder="1" applyAlignment="1">
      <alignment vertical="center" wrapText="1"/>
    </xf>
    <xf numFmtId="38" fontId="7" fillId="0" borderId="4" xfId="1" applyFont="1" applyFill="1" applyBorder="1" applyAlignment="1">
      <alignment horizontal="center" vertical="top" wrapText="1"/>
    </xf>
    <xf numFmtId="38" fontId="6" fillId="0" borderId="4" xfId="1" applyFont="1" applyFill="1" applyBorder="1" applyAlignment="1">
      <alignment horizontal="center" vertical="top" wrapText="1"/>
    </xf>
    <xf numFmtId="38" fontId="17" fillId="7" borderId="4" xfId="1" applyFont="1" applyFill="1" applyBorder="1" applyAlignment="1">
      <alignment vertical="center" wrapText="1"/>
    </xf>
    <xf numFmtId="38" fontId="6" fillId="9" borderId="5" xfId="1" applyFont="1" applyFill="1" applyBorder="1" applyAlignment="1">
      <alignment vertical="top"/>
    </xf>
    <xf numFmtId="0" fontId="18" fillId="0" borderId="13" xfId="0" applyFont="1" applyBorder="1">
      <alignment vertical="center"/>
    </xf>
    <xf numFmtId="0" fontId="2" fillId="4" borderId="5" xfId="0" applyFont="1" applyFill="1" applyBorder="1" applyAlignment="1">
      <alignment vertical="top"/>
    </xf>
    <xf numFmtId="0" fontId="6" fillId="14" borderId="4" xfId="0" applyFont="1" applyFill="1" applyBorder="1" applyAlignment="1">
      <alignment vertical="center" wrapText="1"/>
    </xf>
    <xf numFmtId="0" fontId="6" fillId="14" borderId="4" xfId="0" applyFont="1" applyFill="1" applyBorder="1" applyAlignment="1">
      <alignment vertical="top" wrapText="1"/>
    </xf>
    <xf numFmtId="0" fontId="6" fillId="14" borderId="3" xfId="0" applyFont="1" applyFill="1" applyBorder="1" applyAlignment="1">
      <alignment vertical="center" wrapText="1"/>
    </xf>
    <xf numFmtId="58" fontId="6" fillId="0" borderId="4" xfId="0" applyNumberFormat="1" applyFont="1" applyBorder="1" applyAlignment="1">
      <alignment horizontal="left" vertical="top" wrapText="1"/>
    </xf>
    <xf numFmtId="10" fontId="6" fillId="0" borderId="4" xfId="0" applyNumberFormat="1" applyFont="1" applyBorder="1" applyAlignment="1">
      <alignment vertical="top" wrapText="1"/>
    </xf>
    <xf numFmtId="0" fontId="22" fillId="0" borderId="4" xfId="0" applyFont="1" applyBorder="1" applyAlignment="1">
      <alignment vertical="top" wrapText="1"/>
    </xf>
    <xf numFmtId="0" fontId="17" fillId="10" borderId="4" xfId="0" applyFont="1" applyFill="1" applyBorder="1" applyAlignment="1">
      <alignment vertical="center" wrapText="1"/>
    </xf>
    <xf numFmtId="0" fontId="17" fillId="14" borderId="3" xfId="0" applyFont="1" applyFill="1" applyBorder="1" applyAlignment="1">
      <alignment vertical="center" wrapText="1"/>
    </xf>
    <xf numFmtId="0" fontId="17" fillId="14" borderId="4" xfId="0" applyFont="1" applyFill="1" applyBorder="1" applyAlignment="1">
      <alignment vertical="center" wrapText="1"/>
    </xf>
    <xf numFmtId="177" fontId="7" fillId="0" borderId="5" xfId="0" applyNumberFormat="1" applyFont="1" applyBorder="1" applyAlignment="1">
      <alignment horizontal="center" vertical="top" wrapText="1"/>
    </xf>
    <xf numFmtId="0" fontId="6" fillId="0" borderId="5" xfId="0" applyFont="1" applyBorder="1" applyAlignment="1">
      <alignment vertical="top" wrapText="1"/>
    </xf>
    <xf numFmtId="0" fontId="6" fillId="0" borderId="5" xfId="0" applyFont="1" applyBorder="1" applyAlignment="1">
      <alignment horizontal="center" vertical="top" wrapText="1"/>
    </xf>
    <xf numFmtId="0" fontId="6" fillId="7" borderId="5" xfId="0" applyFont="1" applyFill="1" applyBorder="1" applyAlignment="1">
      <alignment vertical="center" wrapText="1"/>
    </xf>
    <xf numFmtId="0" fontId="17" fillId="7" borderId="5" xfId="0" applyFont="1" applyFill="1" applyBorder="1" applyAlignment="1">
      <alignment vertical="center" wrapText="1"/>
    </xf>
    <xf numFmtId="0" fontId="6" fillId="14" borderId="5" xfId="0" applyFont="1" applyFill="1" applyBorder="1" applyAlignment="1">
      <alignment vertical="center" wrapText="1"/>
    </xf>
    <xf numFmtId="0" fontId="6" fillId="14" borderId="5" xfId="0" applyFont="1" applyFill="1" applyBorder="1" applyAlignment="1">
      <alignment vertical="top" wrapText="1"/>
    </xf>
    <xf numFmtId="0" fontId="6" fillId="0" borderId="0" xfId="0" applyFont="1" applyAlignment="1">
      <alignment horizontal="left" vertical="center"/>
    </xf>
    <xf numFmtId="0" fontId="6" fillId="0" borderId="0" xfId="0" applyFont="1" applyAlignment="1">
      <alignment horizontal="left" vertical="top" wrapText="1"/>
    </xf>
    <xf numFmtId="178" fontId="6" fillId="0" borderId="3" xfId="0" applyNumberFormat="1" applyFont="1" applyBorder="1" applyAlignment="1">
      <alignment horizontal="left" vertical="top" wrapText="1"/>
    </xf>
    <xf numFmtId="0" fontId="6" fillId="0" borderId="3" xfId="0" applyFont="1" applyBorder="1" applyAlignment="1">
      <alignment horizontal="left" vertical="top"/>
    </xf>
    <xf numFmtId="178" fontId="6" fillId="0" borderId="3" xfId="2" applyNumberFormat="1" applyFont="1" applyFill="1" applyBorder="1" applyAlignment="1">
      <alignment horizontal="left" vertical="top" wrapText="1"/>
    </xf>
    <xf numFmtId="9" fontId="6" fillId="0" borderId="3" xfId="2" applyFont="1" applyFill="1" applyBorder="1" applyAlignment="1">
      <alignment horizontal="left" vertical="top" wrapText="1"/>
    </xf>
    <xf numFmtId="0" fontId="6" fillId="0" borderId="3" xfId="0" applyFont="1" applyBorder="1" applyAlignment="1">
      <alignment horizontal="left" vertical="top" wrapText="1"/>
    </xf>
    <xf numFmtId="178" fontId="6" fillId="0" borderId="3" xfId="0" applyNumberFormat="1" applyFont="1" applyBorder="1" applyAlignment="1">
      <alignment horizontal="left" vertical="top"/>
    </xf>
    <xf numFmtId="178" fontId="6" fillId="0" borderId="3" xfId="0" applyNumberFormat="1" applyFont="1" applyBorder="1" applyAlignment="1">
      <alignment vertical="top" wrapText="1"/>
    </xf>
    <xf numFmtId="3" fontId="6" fillId="0" borderId="3" xfId="0" applyNumberFormat="1" applyFont="1" applyBorder="1" applyAlignment="1">
      <alignment horizontal="left" vertical="top" wrapText="1"/>
    </xf>
    <xf numFmtId="38" fontId="6" fillId="0" borderId="3" xfId="1" applyFont="1" applyFill="1" applyBorder="1" applyAlignment="1">
      <alignment vertical="top" wrapText="1"/>
    </xf>
    <xf numFmtId="0" fontId="6" fillId="14" borderId="3" xfId="0" applyFont="1" applyFill="1" applyBorder="1" applyAlignment="1">
      <alignment vertical="top" wrapText="1"/>
    </xf>
    <xf numFmtId="0" fontId="6" fillId="4" borderId="4" xfId="0" applyFont="1" applyFill="1" applyBorder="1" applyAlignment="1">
      <alignment horizontal="left" vertical="center" wrapText="1"/>
    </xf>
    <xf numFmtId="0" fontId="5" fillId="2" borderId="1" xfId="0" applyFont="1" applyFill="1" applyBorder="1" applyAlignment="1">
      <alignment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6" fillId="15" borderId="4" xfId="0" applyFont="1" applyFill="1" applyBorder="1">
      <alignment vertical="center"/>
    </xf>
    <xf numFmtId="0" fontId="6" fillId="15" borderId="4" xfId="0" applyFont="1" applyFill="1" applyBorder="1" applyAlignment="1">
      <alignment vertical="center" wrapText="1"/>
    </xf>
    <xf numFmtId="0" fontId="17" fillId="15" borderId="4" xfId="0" applyFont="1" applyFill="1" applyBorder="1" applyAlignment="1">
      <alignment vertical="center" wrapText="1"/>
    </xf>
    <xf numFmtId="0" fontId="2" fillId="15" borderId="4" xfId="0" applyFont="1" applyFill="1" applyBorder="1" applyAlignment="1">
      <alignment vertical="center" wrapText="1"/>
    </xf>
    <xf numFmtId="0" fontId="17" fillId="15" borderId="4" xfId="0" applyFont="1" applyFill="1" applyBorder="1">
      <alignment vertical="center"/>
    </xf>
    <xf numFmtId="0" fontId="17" fillId="0" borderId="4" xfId="0" applyFont="1" applyBorder="1">
      <alignment vertical="center"/>
    </xf>
    <xf numFmtId="0" fontId="17" fillId="0" borderId="0" xfId="0" applyFont="1">
      <alignment vertical="center"/>
    </xf>
    <xf numFmtId="0" fontId="17" fillId="0" borderId="4" xfId="0" applyFont="1" applyBorder="1" applyAlignment="1">
      <alignment vertical="top" wrapText="1"/>
    </xf>
    <xf numFmtId="0" fontId="6" fillId="15" borderId="0" xfId="0" applyFont="1" applyFill="1">
      <alignment vertical="center"/>
    </xf>
    <xf numFmtId="0" fontId="6" fillId="17" borderId="0" xfId="0" applyFont="1" applyFill="1" applyAlignment="1">
      <alignment vertical="center" wrapText="1"/>
    </xf>
    <xf numFmtId="180" fontId="6" fillId="0" borderId="3" xfId="0" applyNumberFormat="1" applyFont="1" applyBorder="1" applyAlignment="1">
      <alignment horizontal="left" vertical="top" wrapText="1"/>
    </xf>
    <xf numFmtId="178" fontId="6" fillId="0" borderId="3" xfId="2" applyNumberFormat="1" applyFont="1" applyBorder="1" applyAlignment="1">
      <alignment horizontal="left" vertical="top" wrapText="1"/>
    </xf>
    <xf numFmtId="0" fontId="0" fillId="0" borderId="4" xfId="0" applyBorder="1" applyAlignment="1">
      <alignment vertical="center" wrapText="1"/>
    </xf>
    <xf numFmtId="0" fontId="6" fillId="16" borderId="0" xfId="0" applyFont="1" applyFill="1">
      <alignment vertical="center"/>
    </xf>
    <xf numFmtId="0" fontId="6" fillId="16" borderId="4" xfId="0" applyFont="1" applyFill="1" applyBorder="1" applyAlignment="1">
      <alignment vertical="center" wrapText="1"/>
    </xf>
    <xf numFmtId="0" fontId="17" fillId="0" borderId="4" xfId="0" applyFont="1" applyBorder="1" applyAlignment="1">
      <alignment vertical="center" wrapText="1"/>
    </xf>
    <xf numFmtId="0" fontId="17" fillId="16" borderId="0" xfId="0" applyFont="1" applyFill="1">
      <alignment vertical="center"/>
    </xf>
    <xf numFmtId="10" fontId="6" fillId="0" borderId="3" xfId="0" applyNumberFormat="1" applyFont="1" applyBorder="1" applyAlignment="1">
      <alignment vertical="center" wrapText="1"/>
    </xf>
    <xf numFmtId="10" fontId="6" fillId="0" borderId="4" xfId="0" applyNumberFormat="1" applyFont="1" applyBorder="1" applyAlignment="1">
      <alignment vertical="center" wrapText="1"/>
    </xf>
    <xf numFmtId="179" fontId="6" fillId="18" borderId="4" xfId="0" applyNumberFormat="1" applyFont="1" applyFill="1" applyBorder="1" applyAlignment="1">
      <alignment horizontal="center" vertical="top"/>
    </xf>
    <xf numFmtId="9" fontId="17" fillId="6" borderId="3" xfId="0" applyNumberFormat="1" applyFont="1" applyFill="1" applyBorder="1" applyAlignment="1">
      <alignment vertical="center" wrapText="1"/>
    </xf>
    <xf numFmtId="0" fontId="6" fillId="4" borderId="12" xfId="0" applyFont="1" applyFill="1" applyBorder="1" applyAlignment="1">
      <alignment vertical="top"/>
    </xf>
    <xf numFmtId="0" fontId="6" fillId="7" borderId="2" xfId="0" applyFont="1" applyFill="1" applyBorder="1" applyAlignment="1">
      <alignment vertical="center" wrapText="1"/>
    </xf>
    <xf numFmtId="0" fontId="17" fillId="6" borderId="2" xfId="0" applyFont="1" applyFill="1" applyBorder="1" applyAlignment="1">
      <alignment vertical="center" wrapText="1"/>
    </xf>
    <xf numFmtId="0" fontId="29" fillId="6" borderId="3" xfId="0" applyFont="1" applyFill="1" applyBorder="1" applyAlignment="1">
      <alignment vertical="center" wrapText="1"/>
    </xf>
    <xf numFmtId="0" fontId="17" fillId="15" borderId="0" xfId="0" applyFont="1" applyFill="1">
      <alignment vertical="center"/>
    </xf>
    <xf numFmtId="0" fontId="6" fillId="0" borderId="1" xfId="0" applyFont="1" applyBorder="1" applyAlignment="1">
      <alignment vertical="top" wrapText="1"/>
    </xf>
    <xf numFmtId="0" fontId="28" fillId="0" borderId="4" xfId="0" applyFont="1" applyBorder="1">
      <alignment vertical="center"/>
    </xf>
    <xf numFmtId="181" fontId="28" fillId="0" borderId="4" xfId="0" applyNumberFormat="1" applyFont="1" applyBorder="1">
      <alignment vertical="center"/>
    </xf>
    <xf numFmtId="182" fontId="28" fillId="0" borderId="4" xfId="0" applyNumberFormat="1" applyFont="1" applyBorder="1">
      <alignment vertical="center"/>
    </xf>
    <xf numFmtId="0" fontId="29" fillId="6" borderId="4" xfId="0" applyFont="1" applyFill="1" applyBorder="1" applyAlignment="1">
      <alignment vertical="center" wrapText="1"/>
    </xf>
    <xf numFmtId="183" fontId="30" fillId="0" borderId="4" xfId="0" applyNumberFormat="1" applyFont="1" applyBorder="1" applyAlignment="1">
      <alignment vertical="top"/>
    </xf>
    <xf numFmtId="178" fontId="25" fillId="0" borderId="3" xfId="0" applyNumberFormat="1" applyFont="1" applyBorder="1" applyAlignment="1">
      <alignment horizontal="left" vertical="top" wrapText="1"/>
    </xf>
    <xf numFmtId="10" fontId="6" fillId="0" borderId="3" xfId="0" applyNumberFormat="1" applyFont="1" applyBorder="1" applyAlignment="1">
      <alignment horizontal="left" vertical="top" wrapText="1"/>
    </xf>
    <xf numFmtId="178" fontId="25" fillId="0" borderId="3" xfId="2" applyNumberFormat="1" applyFont="1" applyBorder="1" applyAlignment="1">
      <alignment horizontal="left" vertical="top" wrapText="1"/>
    </xf>
    <xf numFmtId="0" fontId="31" fillId="0" borderId="4" xfId="0" applyFont="1" applyBorder="1" applyAlignment="1">
      <alignment vertical="top" wrapText="1"/>
    </xf>
    <xf numFmtId="183" fontId="31" fillId="0" borderId="4" xfId="0" applyNumberFormat="1" applyFont="1" applyBorder="1" applyAlignment="1">
      <alignment vertical="top"/>
    </xf>
    <xf numFmtId="0" fontId="33" fillId="0" borderId="0" xfId="3">
      <alignment vertical="center"/>
    </xf>
    <xf numFmtId="183" fontId="6" fillId="6" borderId="3" xfId="0" applyNumberFormat="1" applyFont="1" applyFill="1" applyBorder="1" applyAlignment="1">
      <alignment horizontal="right" vertical="top" wrapText="1"/>
    </xf>
    <xf numFmtId="183" fontId="6" fillId="6" borderId="4" xfId="0" applyNumberFormat="1" applyFont="1" applyFill="1" applyBorder="1" applyAlignment="1">
      <alignment horizontal="right" vertical="top" wrapText="1"/>
    </xf>
    <xf numFmtId="0" fontId="33" fillId="0" borderId="0" xfId="3" applyAlignment="1">
      <alignment vertical="center" wrapText="1"/>
    </xf>
    <xf numFmtId="0" fontId="6" fillId="0" borderId="1" xfId="0" applyFont="1" applyBorder="1" applyAlignment="1">
      <alignment vertical="center" wrapText="1"/>
    </xf>
    <xf numFmtId="0" fontId="5" fillId="4" borderId="4" xfId="0" applyFont="1" applyFill="1" applyBorder="1" applyAlignment="1">
      <alignment horizontal="left" vertical="top" wrapText="1"/>
    </xf>
    <xf numFmtId="0" fontId="6" fillId="4" borderId="7" xfId="0" applyFont="1" applyFill="1" applyBorder="1" applyAlignment="1">
      <alignment vertical="top" wrapText="1"/>
    </xf>
    <xf numFmtId="0" fontId="6" fillId="4" borderId="4" xfId="0" applyFont="1" applyFill="1" applyBorder="1" applyAlignment="1">
      <alignment vertical="top" wrapText="1"/>
    </xf>
    <xf numFmtId="0" fontId="6" fillId="19" borderId="4" xfId="0" applyFont="1" applyFill="1" applyBorder="1" applyAlignment="1">
      <alignment vertical="top" wrapText="1"/>
    </xf>
    <xf numFmtId="0" fontId="2" fillId="19" borderId="4" xfId="0" applyFont="1" applyFill="1" applyBorder="1" applyAlignment="1">
      <alignment vertical="top" wrapText="1"/>
    </xf>
    <xf numFmtId="179" fontId="17" fillId="0" borderId="4" xfId="0" applyNumberFormat="1" applyFont="1" applyBorder="1" applyAlignment="1">
      <alignment horizontal="center" vertical="top"/>
    </xf>
    <xf numFmtId="179" fontId="6" fillId="0" borderId="5" xfId="0" applyNumberFormat="1" applyFont="1" applyBorder="1" applyAlignment="1">
      <alignment horizontal="center" vertical="top"/>
    </xf>
    <xf numFmtId="38" fontId="6" fillId="0" borderId="0" xfId="1" applyFont="1" applyBorder="1">
      <alignment vertical="center"/>
    </xf>
    <xf numFmtId="0" fontId="2" fillId="0" borderId="0" xfId="0" applyFont="1" applyAlignment="1">
      <alignment horizontal="center" vertical="center"/>
    </xf>
    <xf numFmtId="0" fontId="2" fillId="0" borderId="13" xfId="0" applyFont="1" applyBorder="1" applyAlignment="1">
      <alignment horizontal="left" vertical="center"/>
    </xf>
    <xf numFmtId="0" fontId="2" fillId="15" borderId="0" xfId="0" applyFont="1" applyFill="1">
      <alignment vertical="center"/>
    </xf>
    <xf numFmtId="0" fontId="35" fillId="0" borderId="0" xfId="0" applyFont="1">
      <alignment vertical="center"/>
    </xf>
    <xf numFmtId="0" fontId="36" fillId="0" borderId="0" xfId="0" applyFont="1">
      <alignment vertical="center"/>
    </xf>
    <xf numFmtId="0" fontId="37" fillId="0" borderId="0" xfId="0" applyFont="1" applyAlignment="1">
      <alignment horizontal="left"/>
    </xf>
    <xf numFmtId="0" fontId="38" fillId="0" borderId="0" xfId="0" applyFont="1">
      <alignment vertical="center"/>
    </xf>
    <xf numFmtId="0" fontId="39" fillId="0" borderId="0" xfId="0" applyFont="1">
      <alignment vertical="center"/>
    </xf>
    <xf numFmtId="0" fontId="39" fillId="0" borderId="0" xfId="0" applyFont="1" applyAlignment="1">
      <alignment horizontal="center" vertical="center"/>
    </xf>
    <xf numFmtId="49" fontId="39" fillId="21" borderId="4" xfId="0" applyNumberFormat="1" applyFont="1" applyFill="1" applyBorder="1" applyAlignment="1">
      <alignment horizontal="center" vertical="center" shrinkToFit="1"/>
    </xf>
    <xf numFmtId="0" fontId="40" fillId="21" borderId="4" xfId="0" applyFont="1" applyFill="1" applyBorder="1" applyAlignment="1">
      <alignment vertical="center" wrapText="1"/>
    </xf>
    <xf numFmtId="0" fontId="42" fillId="21" borderId="4" xfId="0" applyFont="1" applyFill="1" applyBorder="1" applyAlignment="1">
      <alignment vertical="center" wrapText="1"/>
    </xf>
    <xf numFmtId="0" fontId="43" fillId="21" borderId="4" xfId="0" applyFont="1" applyFill="1" applyBorder="1" applyAlignment="1">
      <alignment vertical="center" wrapText="1"/>
    </xf>
    <xf numFmtId="49" fontId="39" fillId="0" borderId="4" xfId="0" applyNumberFormat="1" applyFont="1" applyBorder="1" applyAlignment="1">
      <alignment horizontal="center" vertical="center" shrinkToFit="1"/>
    </xf>
    <xf numFmtId="0" fontId="40" fillId="0" borderId="4" xfId="0" applyFont="1" applyBorder="1" applyAlignment="1">
      <alignment vertical="center" wrapText="1"/>
    </xf>
    <xf numFmtId="0" fontId="43" fillId="0" borderId="4" xfId="0" applyFont="1" applyBorder="1" applyAlignment="1">
      <alignment vertical="center" wrapText="1"/>
    </xf>
    <xf numFmtId="0" fontId="39" fillId="0" borderId="4" xfId="0" applyFont="1" applyBorder="1" applyAlignment="1">
      <alignment horizontal="left" vertical="center" wrapText="1"/>
    </xf>
    <xf numFmtId="0" fontId="42" fillId="0" borderId="4" xfId="0" applyFont="1" applyBorder="1" applyAlignment="1">
      <alignment vertical="center" wrapText="1"/>
    </xf>
    <xf numFmtId="0" fontId="36" fillId="0" borderId="0" xfId="0" applyFont="1" applyAlignment="1">
      <alignment vertical="center" wrapText="1"/>
    </xf>
    <xf numFmtId="49" fontId="39" fillId="0" borderId="0" xfId="0" applyNumberFormat="1" applyFont="1" applyAlignment="1">
      <alignment vertical="center" shrinkToFit="1"/>
    </xf>
    <xf numFmtId="0" fontId="39" fillId="0" borderId="0" xfId="0" applyFont="1" applyAlignment="1">
      <alignment vertical="center" wrapText="1"/>
    </xf>
    <xf numFmtId="0" fontId="45" fillId="0" borderId="0" xfId="0" applyFont="1" applyAlignment="1">
      <alignment vertical="center" wrapText="1"/>
    </xf>
    <xf numFmtId="0" fontId="39" fillId="22" borderId="0" xfId="0" applyFont="1" applyFill="1" applyAlignment="1">
      <alignment vertical="center" wrapText="1"/>
    </xf>
    <xf numFmtId="0" fontId="34" fillId="0" borderId="0" xfId="0" applyFont="1">
      <alignment vertical="center"/>
    </xf>
    <xf numFmtId="0" fontId="39" fillId="0" borderId="4" xfId="0" applyFont="1" applyBorder="1" applyAlignment="1">
      <alignment vertical="center" wrapText="1"/>
    </xf>
    <xf numFmtId="0" fontId="39" fillId="20" borderId="4" xfId="0" applyFont="1" applyFill="1" applyBorder="1" applyAlignment="1">
      <alignment vertical="center" wrapText="1"/>
    </xf>
    <xf numFmtId="0" fontId="11" fillId="0" borderId="0" xfId="0" applyFont="1" applyAlignment="1">
      <alignment horizontal="left" vertical="center" wrapText="1"/>
    </xf>
    <xf numFmtId="0" fontId="37" fillId="0" borderId="0" xfId="0" applyFont="1" applyAlignment="1">
      <alignment horizontal="center" vertical="center"/>
    </xf>
    <xf numFmtId="0" fontId="34" fillId="15" borderId="0" xfId="0" applyFont="1" applyFill="1">
      <alignment vertical="center"/>
    </xf>
    <xf numFmtId="49" fontId="39" fillId="21" borderId="5" xfId="0" applyNumberFormat="1" applyFont="1" applyFill="1" applyBorder="1" applyAlignment="1">
      <alignment horizontal="center" vertical="center" shrinkToFit="1"/>
    </xf>
    <xf numFmtId="0" fontId="42" fillId="21" borderId="5" xfId="0" applyFont="1" applyFill="1" applyBorder="1" applyAlignment="1">
      <alignment vertical="center" wrapText="1"/>
    </xf>
    <xf numFmtId="0" fontId="39" fillId="4" borderId="4" xfId="0" applyFont="1" applyFill="1" applyBorder="1" applyAlignment="1">
      <alignment horizontal="center" vertical="center"/>
    </xf>
    <xf numFmtId="0" fontId="39" fillId="17" borderId="4" xfId="0" applyFont="1" applyFill="1" applyBorder="1" applyAlignment="1">
      <alignment horizontal="center" vertical="center"/>
    </xf>
    <xf numFmtId="0" fontId="39" fillId="8" borderId="4" xfId="0" applyFont="1" applyFill="1" applyBorder="1" applyAlignment="1">
      <alignment horizontal="center" vertical="center"/>
    </xf>
    <xf numFmtId="0" fontId="39" fillId="0" borderId="0" xfId="0" applyFont="1" applyAlignment="1">
      <alignment horizontal="left" vertical="center"/>
    </xf>
    <xf numFmtId="0" fontId="39" fillId="6" borderId="4" xfId="0" applyFont="1" applyFill="1" applyBorder="1" applyAlignment="1">
      <alignment horizontal="center" vertical="center"/>
    </xf>
    <xf numFmtId="0" fontId="40" fillId="21" borderId="5" xfId="0" applyFont="1" applyFill="1" applyBorder="1" applyAlignment="1">
      <alignment vertical="center" wrapText="1"/>
    </xf>
    <xf numFmtId="0" fontId="39" fillId="0" borderId="4" xfId="0" applyFont="1" applyBorder="1" applyAlignment="1">
      <alignment horizontal="center" vertical="center"/>
    </xf>
    <xf numFmtId="49" fontId="39" fillId="21" borderId="4" xfId="0" applyNumberFormat="1" applyFont="1" applyFill="1" applyBorder="1" applyAlignment="1">
      <alignment vertical="center" shrinkToFit="1"/>
    </xf>
    <xf numFmtId="0" fontId="39" fillId="21" borderId="4" xfId="0" applyFont="1" applyFill="1" applyBorder="1">
      <alignment vertical="center"/>
    </xf>
    <xf numFmtId="0" fontId="39" fillId="21" borderId="4" xfId="0" applyFont="1" applyFill="1" applyBorder="1" applyAlignment="1">
      <alignment horizontal="left" vertical="center" wrapText="1"/>
    </xf>
    <xf numFmtId="49" fontId="39" fillId="0" borderId="4" xfId="0" applyNumberFormat="1" applyFont="1" applyBorder="1" applyAlignment="1">
      <alignment vertical="center" shrinkToFit="1"/>
    </xf>
    <xf numFmtId="0" fontId="39" fillId="21" borderId="4" xfId="0" applyFont="1" applyFill="1" applyBorder="1" applyAlignment="1">
      <alignment vertical="center" wrapText="1"/>
    </xf>
    <xf numFmtId="0" fontId="36" fillId="0" borderId="0" xfId="0" applyFont="1" applyAlignment="1">
      <alignment vertical="top" wrapText="1"/>
    </xf>
    <xf numFmtId="0" fontId="48" fillId="0" borderId="0" xfId="0" applyFont="1" applyAlignment="1">
      <alignment horizontal="left" vertical="center" wrapText="1"/>
    </xf>
    <xf numFmtId="0" fontId="39" fillId="0" borderId="10" xfId="0" applyFont="1" applyBorder="1" applyAlignment="1">
      <alignment vertical="center" wrapText="1"/>
    </xf>
    <xf numFmtId="0" fontId="45" fillId="0" borderId="0" xfId="0" applyFont="1" applyAlignment="1">
      <alignment horizontal="left"/>
    </xf>
    <xf numFmtId="0" fontId="39" fillId="0" borderId="0" xfId="0" applyFont="1" applyAlignment="1">
      <alignment horizontal="left" vertical="center" wrapText="1"/>
    </xf>
    <xf numFmtId="0" fontId="39" fillId="0" borderId="5" xfId="0" applyFont="1" applyBorder="1" applyAlignment="1">
      <alignment vertical="center" wrapText="1"/>
    </xf>
    <xf numFmtId="0" fontId="49" fillId="0" borderId="0" xfId="0" applyFont="1" applyAlignment="1">
      <alignment vertical="top" wrapText="1"/>
    </xf>
    <xf numFmtId="0" fontId="39" fillId="21" borderId="5" xfId="0" applyFont="1" applyFill="1" applyBorder="1" applyAlignment="1">
      <alignment vertical="center" wrapText="1"/>
    </xf>
    <xf numFmtId="0" fontId="39" fillId="0" borderId="4" xfId="0" applyFont="1" applyBorder="1">
      <alignment vertical="center"/>
    </xf>
    <xf numFmtId="0" fontId="39" fillId="0" borderId="3" xfId="0" applyFont="1" applyBorder="1" applyAlignment="1">
      <alignment vertical="center" wrapText="1"/>
    </xf>
    <xf numFmtId="0" fontId="39" fillId="20" borderId="3" xfId="0" applyFont="1" applyFill="1" applyBorder="1" applyAlignment="1">
      <alignment vertical="center" wrapText="1"/>
    </xf>
    <xf numFmtId="0" fontId="39" fillId="21" borderId="3" xfId="0" applyFont="1" applyFill="1" applyBorder="1" applyAlignment="1">
      <alignment vertical="center" wrapText="1"/>
    </xf>
    <xf numFmtId="0" fontId="36" fillId="0" borderId="4" xfId="0" applyFont="1" applyBorder="1">
      <alignment vertical="center"/>
    </xf>
    <xf numFmtId="0" fontId="37" fillId="0" borderId="0" xfId="0" applyFont="1" applyAlignment="1">
      <alignment horizontal="left" vertical="center"/>
    </xf>
    <xf numFmtId="176" fontId="6" fillId="21" borderId="4" xfId="0" applyNumberFormat="1" applyFont="1" applyFill="1" applyBorder="1" applyAlignment="1">
      <alignment horizontal="center" vertical="center" shrinkToFit="1"/>
    </xf>
    <xf numFmtId="179" fontId="6" fillId="21" borderId="4" xfId="0" applyNumberFormat="1" applyFont="1" applyFill="1" applyBorder="1" applyAlignment="1">
      <alignment horizontal="center" vertical="center" shrinkToFit="1"/>
    </xf>
    <xf numFmtId="176" fontId="6" fillId="0" borderId="4" xfId="0" applyNumberFormat="1" applyFont="1" applyBorder="1" applyAlignment="1">
      <alignment horizontal="center" vertical="center" shrinkToFit="1"/>
    </xf>
    <xf numFmtId="49" fontId="39" fillId="0" borderId="7" xfId="0" applyNumberFormat="1" applyFont="1" applyBorder="1" applyAlignment="1">
      <alignment vertical="center" shrinkToFit="1"/>
    </xf>
    <xf numFmtId="0" fontId="39" fillId="0" borderId="7" xfId="0" applyFont="1" applyBorder="1" applyAlignment="1">
      <alignment vertical="center" wrapText="1"/>
    </xf>
    <xf numFmtId="0" fontId="39" fillId="0" borderId="0" xfId="0" applyFont="1" applyAlignment="1">
      <alignment horizontal="center" vertical="center" shrinkToFit="1"/>
    </xf>
    <xf numFmtId="176" fontId="6" fillId="21" borderId="4" xfId="0" applyNumberFormat="1" applyFont="1" applyFill="1" applyBorder="1" applyAlignment="1">
      <alignment horizontal="center" vertical="center" wrapText="1" shrinkToFit="1"/>
    </xf>
    <xf numFmtId="0" fontId="43" fillId="0" borderId="4" xfId="0" applyFont="1" applyBorder="1" applyAlignment="1">
      <alignment horizontal="left" vertical="center" wrapText="1"/>
    </xf>
    <xf numFmtId="0" fontId="36" fillId="0" borderId="0" xfId="0" applyFont="1" applyAlignment="1">
      <alignment vertical="top"/>
    </xf>
    <xf numFmtId="176" fontId="6" fillId="21" borderId="4" xfId="0" applyNumberFormat="1" applyFont="1" applyFill="1" applyBorder="1" applyAlignment="1">
      <alignment vertical="center" shrinkToFit="1"/>
    </xf>
    <xf numFmtId="0" fontId="39" fillId="20" borderId="4" xfId="0" applyFont="1" applyFill="1" applyBorder="1" applyAlignment="1">
      <alignment horizontal="left" vertical="center" wrapText="1"/>
    </xf>
    <xf numFmtId="0" fontId="47" fillId="0" borderId="0" xfId="0" applyFont="1">
      <alignment vertical="center"/>
    </xf>
    <xf numFmtId="0" fontId="34" fillId="0" borderId="0" xfId="0" applyFont="1" applyAlignment="1"/>
    <xf numFmtId="0" fontId="34" fillId="0" borderId="0" xfId="0" applyFont="1" applyAlignment="1">
      <alignment vertical="top"/>
    </xf>
    <xf numFmtId="0" fontId="36" fillId="0" borderId="7" xfId="0" applyFont="1" applyBorder="1" applyAlignment="1">
      <alignment vertical="top" wrapText="1"/>
    </xf>
    <xf numFmtId="176" fontId="6" fillId="0" borderId="0" xfId="0" applyNumberFormat="1" applyFont="1" applyAlignment="1">
      <alignment horizontal="center" vertical="center" shrinkToFit="1"/>
    </xf>
    <xf numFmtId="176" fontId="36" fillId="0" borderId="4" xfId="0" applyNumberFormat="1" applyFont="1" applyBorder="1" applyAlignment="1">
      <alignment horizontal="center" vertical="center" shrinkToFit="1"/>
    </xf>
    <xf numFmtId="179" fontId="39" fillId="21" borderId="4" xfId="0" applyNumberFormat="1" applyFont="1" applyFill="1" applyBorder="1" applyAlignment="1">
      <alignment horizontal="center" vertical="center" shrinkToFit="1"/>
    </xf>
    <xf numFmtId="179" fontId="39" fillId="0" borderId="4" xfId="0" applyNumberFormat="1" applyFont="1" applyBorder="1" applyAlignment="1">
      <alignment vertical="center" shrinkToFit="1"/>
    </xf>
    <xf numFmtId="179" fontId="39" fillId="0" borderId="4" xfId="0" applyNumberFormat="1" applyFont="1" applyBorder="1" applyAlignment="1">
      <alignment horizontal="center" vertical="center" shrinkToFit="1"/>
    </xf>
    <xf numFmtId="176" fontId="39" fillId="0" borderId="4" xfId="0" applyNumberFormat="1" applyFont="1" applyBorder="1" applyAlignment="1">
      <alignment horizontal="center" vertical="center" shrinkToFit="1"/>
    </xf>
    <xf numFmtId="179" fontId="39" fillId="21" borderId="4" xfId="0" applyNumberFormat="1" applyFont="1" applyFill="1" applyBorder="1" applyAlignment="1">
      <alignment vertical="center" shrinkToFit="1"/>
    </xf>
    <xf numFmtId="179" fontId="39" fillId="0" borderId="10" xfId="0" applyNumberFormat="1" applyFont="1" applyBorder="1" applyAlignment="1">
      <alignment vertical="center" shrinkToFit="1"/>
    </xf>
    <xf numFmtId="0" fontId="55" fillId="0" borderId="4" xfId="0" applyFont="1" applyBorder="1" applyAlignment="1">
      <alignment vertical="center" wrapText="1"/>
    </xf>
    <xf numFmtId="0" fontId="43" fillId="20" borderId="4" xfId="0" applyFont="1" applyFill="1" applyBorder="1" applyAlignment="1">
      <alignment vertical="center" wrapText="1"/>
    </xf>
    <xf numFmtId="0" fontId="43" fillId="0" borderId="0" xfId="0" applyFont="1" applyAlignment="1">
      <alignment vertical="center" wrapText="1"/>
    </xf>
    <xf numFmtId="0" fontId="58" fillId="0" borderId="4" xfId="0" applyFont="1" applyBorder="1" applyAlignment="1">
      <alignment vertical="center" wrapText="1"/>
    </xf>
    <xf numFmtId="0" fontId="47" fillId="20" borderId="4" xfId="0" applyFont="1" applyFill="1" applyBorder="1" applyAlignment="1">
      <alignment vertical="center" wrapText="1"/>
    </xf>
    <xf numFmtId="0" fontId="43" fillId="20" borderId="4" xfId="0" applyFont="1" applyFill="1" applyBorder="1" applyAlignment="1">
      <alignment horizontal="left" vertical="center" wrapText="1"/>
    </xf>
    <xf numFmtId="176" fontId="6" fillId="0" borderId="5" xfId="0" applyNumberFormat="1" applyFont="1" applyBorder="1" applyAlignment="1">
      <alignment horizontal="center" vertical="center" shrinkToFit="1"/>
    </xf>
    <xf numFmtId="0" fontId="43" fillId="0" borderId="5" xfId="0" applyFont="1" applyBorder="1" applyAlignment="1">
      <alignment vertical="center" wrapText="1"/>
    </xf>
    <xf numFmtId="0" fontId="35" fillId="0" borderId="0" xfId="0" applyFont="1" applyAlignment="1">
      <alignment horizontal="left" vertical="center"/>
    </xf>
    <xf numFmtId="0" fontId="34" fillId="0" borderId="0" xfId="0" applyFont="1" applyAlignment="1">
      <alignment horizontal="left" vertical="center"/>
    </xf>
    <xf numFmtId="0" fontId="36" fillId="0" borderId="0" xfId="0" applyFont="1" applyAlignment="1">
      <alignment horizontal="left" vertical="center"/>
    </xf>
    <xf numFmtId="0" fontId="36" fillId="0" borderId="0" xfId="0" applyFont="1" applyAlignment="1">
      <alignment horizontal="left" vertical="center" wrapText="1"/>
    </xf>
    <xf numFmtId="49" fontId="39" fillId="0" borderId="0" xfId="0" applyNumberFormat="1" applyFont="1" applyAlignment="1">
      <alignment horizontal="left" vertical="top" wrapText="1" shrinkToFit="1"/>
    </xf>
    <xf numFmtId="0" fontId="43" fillId="0" borderId="3" xfId="0" applyFont="1" applyBorder="1" applyAlignment="1">
      <alignment vertical="center" wrapText="1"/>
    </xf>
    <xf numFmtId="0" fontId="43" fillId="0" borderId="15" xfId="0" applyFont="1" applyBorder="1" applyAlignment="1">
      <alignment vertical="center" wrapText="1"/>
    </xf>
    <xf numFmtId="0" fontId="46" fillId="0" borderId="0" xfId="0" applyFont="1">
      <alignment vertical="center"/>
    </xf>
    <xf numFmtId="0" fontId="45" fillId="0" borderId="0" xfId="0" applyFont="1" applyAlignment="1">
      <alignment horizontal="left" vertical="center" wrapText="1"/>
    </xf>
    <xf numFmtId="0" fontId="39" fillId="6" borderId="0" xfId="0" applyFont="1" applyFill="1" applyAlignment="1">
      <alignment horizontal="left" vertical="center"/>
    </xf>
    <xf numFmtId="0" fontId="2" fillId="0" borderId="13" xfId="0" applyFont="1" applyBorder="1">
      <alignment vertical="center"/>
    </xf>
    <xf numFmtId="0" fontId="6" fillId="0" borderId="11" xfId="0" applyFont="1" applyBorder="1" applyAlignment="1">
      <alignment vertical="top"/>
    </xf>
    <xf numFmtId="10" fontId="23" fillId="0" borderId="3" xfId="0" applyNumberFormat="1" applyFont="1" applyBorder="1" applyAlignment="1">
      <alignment vertical="center" wrapText="1"/>
    </xf>
    <xf numFmtId="10" fontId="23" fillId="0" borderId="4" xfId="0" applyNumberFormat="1" applyFont="1" applyBorder="1" applyAlignment="1">
      <alignment vertical="center" wrapText="1"/>
    </xf>
    <xf numFmtId="0" fontId="47" fillId="21" borderId="4" xfId="0" applyFont="1" applyFill="1" applyBorder="1" applyAlignment="1">
      <alignment vertical="center" wrapText="1"/>
    </xf>
    <xf numFmtId="0" fontId="0" fillId="0" borderId="0" xfId="0" applyAlignment="1">
      <alignment vertical="top" wrapText="1"/>
    </xf>
    <xf numFmtId="0" fontId="5" fillId="0" borderId="0" xfId="0" applyFont="1" applyAlignment="1">
      <alignment horizontal="center" vertical="center"/>
    </xf>
    <xf numFmtId="0" fontId="18" fillId="0" borderId="0" xfId="0" applyFont="1" applyAlignment="1">
      <alignment horizontal="center" vertical="center"/>
    </xf>
    <xf numFmtId="38" fontId="5" fillId="0" borderId="0" xfId="1" applyFont="1" applyAlignment="1">
      <alignment horizontal="center" vertical="center"/>
    </xf>
    <xf numFmtId="0" fontId="5" fillId="0" borderId="0" xfId="0" applyFont="1" applyAlignment="1">
      <alignment horizontal="center" vertical="top"/>
    </xf>
    <xf numFmtId="0" fontId="6" fillId="15" borderId="0" xfId="0" applyFont="1" applyFill="1" applyAlignment="1">
      <alignment vertical="center" wrapText="1"/>
    </xf>
    <xf numFmtId="180" fontId="0" fillId="0" borderId="0" xfId="0" applyNumberFormat="1">
      <alignment vertical="center"/>
    </xf>
    <xf numFmtId="0" fontId="39" fillId="21" borderId="4" xfId="0" applyFont="1" applyFill="1" applyBorder="1" applyAlignment="1">
      <alignment horizontal="center" vertical="center" shrinkToFit="1"/>
    </xf>
    <xf numFmtId="0" fontId="0" fillId="0" borderId="0" xfId="0" applyAlignment="1">
      <alignment vertical="center" wrapText="1"/>
    </xf>
    <xf numFmtId="3" fontId="2" fillId="0" borderId="0" xfId="0" applyNumberFormat="1" applyFont="1">
      <alignment vertical="center"/>
    </xf>
    <xf numFmtId="0" fontId="6" fillId="0" borderId="4" xfId="1" applyNumberFormat="1" applyFont="1" applyFill="1" applyBorder="1" applyAlignment="1">
      <alignment horizontal="center" vertical="top"/>
    </xf>
    <xf numFmtId="3" fontId="2" fillId="0" borderId="0" xfId="0" applyNumberFormat="1" applyFont="1" applyAlignment="1">
      <alignment horizontal="center" vertical="center"/>
    </xf>
    <xf numFmtId="9" fontId="2" fillId="0" borderId="0" xfId="0" applyNumberFormat="1" applyFont="1">
      <alignment vertical="center"/>
    </xf>
    <xf numFmtId="10" fontId="2" fillId="0" borderId="0" xfId="0" applyNumberFormat="1" applyFont="1">
      <alignment vertical="center"/>
    </xf>
    <xf numFmtId="10" fontId="2" fillId="0" borderId="0" xfId="2" applyNumberFormat="1" applyFont="1">
      <alignment vertical="center"/>
    </xf>
    <xf numFmtId="0" fontId="2" fillId="0" borderId="16" xfId="0" applyFont="1" applyBorder="1">
      <alignment vertical="center"/>
    </xf>
    <xf numFmtId="181" fontId="2" fillId="0" borderId="0" xfId="0" applyNumberFormat="1" applyFont="1">
      <alignment vertical="center"/>
    </xf>
    <xf numFmtId="49" fontId="39" fillId="0" borderId="0" xfId="0" applyNumberFormat="1" applyFont="1" applyAlignment="1">
      <alignment horizontal="center" vertical="center" shrinkToFit="1"/>
    </xf>
    <xf numFmtId="0" fontId="39" fillId="0" borderId="0" xfId="0" applyFont="1" applyAlignment="1">
      <alignment horizontal="center" vertical="center" wrapText="1"/>
    </xf>
    <xf numFmtId="49" fontId="39" fillId="0" borderId="0" xfId="0" applyNumberFormat="1" applyFont="1" applyAlignment="1">
      <alignment horizontal="left" vertical="center" wrapText="1"/>
    </xf>
    <xf numFmtId="0" fontId="0" fillId="0" borderId="0" xfId="0" applyAlignment="1">
      <alignment horizontal="left" vertical="center" wrapText="1"/>
    </xf>
    <xf numFmtId="176" fontId="39" fillId="21" borderId="4" xfId="0" applyNumberFormat="1" applyFont="1" applyFill="1" applyBorder="1" applyAlignment="1">
      <alignment vertical="center" shrinkToFit="1"/>
    </xf>
    <xf numFmtId="0" fontId="39" fillId="21" borderId="10" xfId="0" applyFont="1" applyFill="1" applyBorder="1" applyAlignment="1">
      <alignment vertical="center" wrapText="1"/>
    </xf>
    <xf numFmtId="176" fontId="6" fillId="0" borderId="0" xfId="0" applyNumberFormat="1" applyFont="1" applyAlignment="1">
      <alignment horizontal="center" vertical="center" wrapText="1" shrinkToFit="1"/>
    </xf>
    <xf numFmtId="0" fontId="48" fillId="0" borderId="0" xfId="0" applyFont="1" applyAlignment="1">
      <alignment horizontal="center" vertical="center" wrapText="1"/>
    </xf>
    <xf numFmtId="0" fontId="43" fillId="0" borderId="0" xfId="0" applyFont="1" applyAlignment="1">
      <alignment horizontal="center" vertical="center" wrapText="1"/>
    </xf>
    <xf numFmtId="176" fontId="6" fillId="0" borderId="0" xfId="0" applyNumberFormat="1" applyFont="1" applyAlignment="1">
      <alignment vertical="center" shrinkToFit="1"/>
    </xf>
    <xf numFmtId="0" fontId="2" fillId="0" borderId="4" xfId="0" applyFont="1" applyBorder="1" applyAlignment="1">
      <alignment horizontal="center" vertical="center"/>
    </xf>
    <xf numFmtId="176" fontId="6" fillId="0" borderId="4" xfId="0" applyNumberFormat="1" applyFont="1" applyBorder="1" applyAlignment="1">
      <alignment vertical="center" shrinkToFit="1"/>
    </xf>
    <xf numFmtId="179" fontId="39" fillId="0" borderId="0" xfId="0" applyNumberFormat="1" applyFont="1" applyAlignment="1">
      <alignment horizontal="center" vertical="center" shrinkToFit="1"/>
    </xf>
    <xf numFmtId="177" fontId="7" fillId="20" borderId="4" xfId="0" applyNumberFormat="1" applyFont="1" applyFill="1" applyBorder="1" applyAlignment="1">
      <alignment horizontal="center" vertical="top" wrapText="1"/>
    </xf>
    <xf numFmtId="0" fontId="2" fillId="20" borderId="4" xfId="0" applyFont="1" applyFill="1" applyBorder="1" applyAlignment="1">
      <alignment vertical="top" wrapText="1"/>
    </xf>
    <xf numFmtId="0" fontId="6" fillId="20" borderId="4" xfId="0" applyFont="1" applyFill="1" applyBorder="1" applyAlignment="1">
      <alignment horizontal="center" vertical="top" wrapText="1"/>
    </xf>
    <xf numFmtId="0" fontId="6" fillId="20" borderId="4" xfId="0" applyFont="1" applyFill="1" applyBorder="1" applyAlignment="1">
      <alignment vertical="top" wrapText="1"/>
    </xf>
    <xf numFmtId="0" fontId="6" fillId="20" borderId="4" xfId="0" applyFont="1" applyFill="1" applyBorder="1" applyAlignment="1">
      <alignment vertical="center" wrapText="1"/>
    </xf>
    <xf numFmtId="0" fontId="6" fillId="20" borderId="3" xfId="0" applyFont="1" applyFill="1" applyBorder="1" applyAlignment="1">
      <alignment vertical="top" wrapText="1"/>
    </xf>
    <xf numFmtId="0" fontId="17" fillId="20" borderId="3" xfId="0" applyFont="1" applyFill="1" applyBorder="1" applyAlignment="1">
      <alignment vertical="center" wrapText="1"/>
    </xf>
    <xf numFmtId="0" fontId="17" fillId="20" borderId="4" xfId="0" applyFont="1" applyFill="1" applyBorder="1" applyAlignment="1">
      <alignment vertical="center" wrapText="1"/>
    </xf>
    <xf numFmtId="179" fontId="6" fillId="20" borderId="4" xfId="0" applyNumberFormat="1" applyFont="1" applyFill="1" applyBorder="1" applyAlignment="1">
      <alignment horizontal="center" vertical="top" wrapText="1"/>
    </xf>
    <xf numFmtId="0" fontId="52" fillId="0" borderId="0" xfId="0" applyFont="1" applyAlignment="1">
      <alignment horizontal="center" vertical="center" wrapText="1"/>
    </xf>
    <xf numFmtId="49" fontId="39" fillId="0" borderId="0" xfId="0" applyNumberFormat="1" applyFont="1" applyAlignment="1">
      <alignment vertical="center" wrapText="1" shrinkToFit="1"/>
    </xf>
    <xf numFmtId="0" fontId="39" fillId="0" borderId="4" xfId="0" applyFont="1" applyBorder="1" applyAlignment="1">
      <alignment horizontal="center" vertical="center" wrapText="1"/>
    </xf>
    <xf numFmtId="49" fontId="39" fillId="0" borderId="11" xfId="0" applyNumberFormat="1" applyFont="1" applyBorder="1" applyAlignment="1">
      <alignment horizontal="center" vertical="center" shrinkToFit="1"/>
    </xf>
    <xf numFmtId="176" fontId="6" fillId="0" borderId="11" xfId="0" applyNumberFormat="1" applyFont="1" applyBorder="1" applyAlignment="1">
      <alignment horizontal="center" vertical="center" shrinkToFit="1"/>
    </xf>
    <xf numFmtId="0" fontId="2" fillId="6" borderId="0" xfId="0" applyFont="1" applyFill="1">
      <alignment vertical="center"/>
    </xf>
    <xf numFmtId="0" fontId="2" fillId="15" borderId="13" xfId="0" applyFont="1" applyFill="1" applyBorder="1">
      <alignment vertical="center"/>
    </xf>
    <xf numFmtId="0" fontId="2" fillId="6" borderId="13" xfId="0" applyFont="1" applyFill="1" applyBorder="1">
      <alignment vertical="center"/>
    </xf>
    <xf numFmtId="0" fontId="19" fillId="0" borderId="4" xfId="0" applyFont="1" applyBorder="1">
      <alignment vertical="center"/>
    </xf>
    <xf numFmtId="0" fontId="61" fillId="8" borderId="4" xfId="0" applyFont="1" applyFill="1" applyBorder="1" applyAlignment="1">
      <alignment horizontal="left" vertical="center"/>
    </xf>
    <xf numFmtId="0" fontId="18" fillId="8" borderId="17" xfId="0" applyFont="1" applyFill="1" applyBorder="1">
      <alignment vertical="center"/>
    </xf>
    <xf numFmtId="0" fontId="18" fillId="8" borderId="18" xfId="0" applyFont="1" applyFill="1" applyBorder="1">
      <alignment vertical="center"/>
    </xf>
    <xf numFmtId="0" fontId="18" fillId="8" borderId="19" xfId="0" applyFont="1" applyFill="1" applyBorder="1">
      <alignment vertical="center"/>
    </xf>
    <xf numFmtId="0" fontId="19" fillId="0" borderId="21" xfId="0" applyFont="1" applyBorder="1">
      <alignment vertical="center"/>
    </xf>
    <xf numFmtId="0" fontId="18" fillId="8" borderId="23" xfId="0" applyFont="1" applyFill="1" applyBorder="1" applyAlignment="1">
      <alignment horizontal="left" vertical="center"/>
    </xf>
    <xf numFmtId="0" fontId="18" fillId="8" borderId="18" xfId="0" applyFont="1" applyFill="1" applyBorder="1" applyAlignment="1">
      <alignment horizontal="left" vertical="center"/>
    </xf>
    <xf numFmtId="0" fontId="18" fillId="8" borderId="19" xfId="0" applyFont="1" applyFill="1" applyBorder="1" applyAlignment="1">
      <alignment horizontal="left" vertical="center"/>
    </xf>
    <xf numFmtId="0" fontId="18" fillId="8" borderId="20" xfId="0" applyFont="1" applyFill="1" applyBorder="1" applyAlignment="1">
      <alignment horizontal="left" vertical="center"/>
    </xf>
    <xf numFmtId="0" fontId="61" fillId="8" borderId="21" xfId="0" applyFont="1" applyFill="1" applyBorder="1" applyAlignment="1">
      <alignment horizontal="left" vertical="center"/>
    </xf>
    <xf numFmtId="0" fontId="18" fillId="8" borderId="21" xfId="0" applyFont="1" applyFill="1" applyBorder="1" applyAlignment="1">
      <alignment horizontal="left" vertical="center"/>
    </xf>
    <xf numFmtId="0" fontId="18" fillId="8" borderId="22" xfId="0" applyFont="1" applyFill="1" applyBorder="1" applyAlignment="1">
      <alignment horizontal="left" vertical="center"/>
    </xf>
    <xf numFmtId="0" fontId="18" fillId="8" borderId="24" xfId="0" applyFont="1" applyFill="1" applyBorder="1">
      <alignment vertical="center"/>
    </xf>
    <xf numFmtId="0" fontId="18" fillId="8" borderId="21" xfId="0" applyFont="1" applyFill="1" applyBorder="1">
      <alignment vertical="center"/>
    </xf>
    <xf numFmtId="0" fontId="18" fillId="8" borderId="22" xfId="0" applyFont="1" applyFill="1" applyBorder="1">
      <alignment vertical="center"/>
    </xf>
    <xf numFmtId="0" fontId="19" fillId="0" borderId="18" xfId="0" applyFont="1" applyBorder="1">
      <alignment vertical="center"/>
    </xf>
    <xf numFmtId="0" fontId="18" fillId="8" borderId="25" xfId="0" applyFont="1" applyFill="1" applyBorder="1" applyAlignment="1">
      <alignment horizontal="left" vertical="center"/>
    </xf>
    <xf numFmtId="0" fontId="18" fillId="8" borderId="26" xfId="0" applyFont="1" applyFill="1" applyBorder="1">
      <alignment vertical="center"/>
    </xf>
    <xf numFmtId="176" fontId="2" fillId="21" borderId="4" xfId="0" applyNumberFormat="1" applyFont="1" applyFill="1" applyBorder="1" applyAlignment="1">
      <alignment vertical="center" wrapText="1" shrinkToFit="1"/>
    </xf>
    <xf numFmtId="0" fontId="6" fillId="21" borderId="4" xfId="0" applyFont="1" applyFill="1" applyBorder="1" applyAlignment="1">
      <alignment vertical="center" wrapText="1"/>
    </xf>
    <xf numFmtId="0" fontId="2" fillId="21" borderId="4" xfId="0" applyFont="1" applyFill="1" applyBorder="1" applyAlignment="1">
      <alignment vertical="center" wrapText="1"/>
    </xf>
    <xf numFmtId="0" fontId="2" fillId="6" borderId="4" xfId="0" applyFont="1" applyFill="1" applyBorder="1" applyAlignment="1">
      <alignment vertical="center" wrapText="1"/>
    </xf>
    <xf numFmtId="0" fontId="18" fillId="8" borderId="4" xfId="0" applyFont="1" applyFill="1" applyBorder="1" applyAlignment="1">
      <alignment horizontal="center" vertical="center"/>
    </xf>
    <xf numFmtId="0" fontId="18" fillId="12" borderId="4" xfId="0" applyFont="1" applyFill="1" applyBorder="1" applyAlignment="1">
      <alignment horizontal="center" vertical="center"/>
    </xf>
    <xf numFmtId="0" fontId="18" fillId="6" borderId="4" xfId="0" applyFont="1" applyFill="1" applyBorder="1">
      <alignment vertical="center"/>
    </xf>
    <xf numFmtId="0" fontId="44" fillId="0" borderId="0" xfId="0" applyFont="1" applyAlignment="1">
      <alignment horizontal="center" vertical="center" wrapText="1"/>
    </xf>
    <xf numFmtId="0" fontId="43" fillId="21" borderId="10" xfId="0" applyFont="1" applyFill="1" applyBorder="1" applyAlignment="1">
      <alignment vertical="center" wrapText="1"/>
    </xf>
    <xf numFmtId="0" fontId="39" fillId="0" borderId="4" xfId="0" applyFont="1" applyBorder="1" applyAlignment="1">
      <alignment vertical="center" shrinkToFit="1"/>
    </xf>
    <xf numFmtId="0" fontId="39" fillId="0" borderId="4" xfId="0" applyFont="1" applyBorder="1" applyAlignment="1">
      <alignment horizontal="center" vertical="center" shrinkToFit="1"/>
    </xf>
    <xf numFmtId="0" fontId="39" fillId="21" borderId="4" xfId="0" applyFont="1" applyFill="1" applyBorder="1" applyAlignment="1">
      <alignment vertical="center" shrinkToFit="1"/>
    </xf>
    <xf numFmtId="0" fontId="39" fillId="0" borderId="6" xfId="0" applyFont="1" applyBorder="1" applyAlignment="1">
      <alignment vertical="center" wrapText="1"/>
    </xf>
    <xf numFmtId="0" fontId="39" fillId="0" borderId="1" xfId="0" applyFont="1" applyBorder="1" applyAlignment="1">
      <alignment vertical="center" wrapText="1"/>
    </xf>
    <xf numFmtId="49" fontId="39" fillId="21" borderId="10" xfId="0" applyNumberFormat="1" applyFont="1" applyFill="1" applyBorder="1" applyAlignment="1">
      <alignment vertical="center" shrinkToFit="1"/>
    </xf>
    <xf numFmtId="49" fontId="39" fillId="21" borderId="6" xfId="0" applyNumberFormat="1" applyFont="1" applyFill="1" applyBorder="1" applyAlignment="1">
      <alignment vertical="center" wrapText="1"/>
    </xf>
    <xf numFmtId="0" fontId="43" fillId="21" borderId="6" xfId="0" applyFont="1" applyFill="1" applyBorder="1" applyAlignment="1">
      <alignment vertical="center" wrapText="1"/>
    </xf>
    <xf numFmtId="49" fontId="39" fillId="0" borderId="4" xfId="0" applyNumberFormat="1" applyFont="1" applyBorder="1" applyAlignment="1">
      <alignment vertical="center" wrapText="1"/>
    </xf>
    <xf numFmtId="0" fontId="39" fillId="0" borderId="10" xfId="0" applyFont="1" applyBorder="1" applyAlignment="1">
      <alignment vertical="center" shrinkToFit="1"/>
    </xf>
    <xf numFmtId="0" fontId="0" fillId="15" borderId="0" xfId="0" applyFill="1">
      <alignment vertical="center"/>
    </xf>
    <xf numFmtId="0" fontId="39" fillId="0" borderId="6" xfId="0" applyFont="1" applyBorder="1">
      <alignment vertical="center"/>
    </xf>
    <xf numFmtId="0" fontId="39" fillId="0" borderId="8" xfId="0" applyFont="1" applyBorder="1">
      <alignment vertical="center"/>
    </xf>
    <xf numFmtId="0" fontId="39" fillId="21" borderId="6" xfId="0" applyFont="1" applyFill="1" applyBorder="1" applyAlignment="1">
      <alignment vertical="center" wrapText="1"/>
    </xf>
    <xf numFmtId="0" fontId="39" fillId="21" borderId="11" xfId="0" applyFont="1" applyFill="1" applyBorder="1" applyAlignment="1">
      <alignment vertical="center" wrapText="1"/>
    </xf>
    <xf numFmtId="176" fontId="6" fillId="21" borderId="10" xfId="0" applyNumberFormat="1" applyFont="1" applyFill="1" applyBorder="1" applyAlignment="1">
      <alignment vertical="center" shrinkToFit="1"/>
    </xf>
    <xf numFmtId="176" fontId="6" fillId="0" borderId="10" xfId="0" applyNumberFormat="1" applyFont="1" applyBorder="1" applyAlignment="1">
      <alignment vertical="center" shrinkToFit="1"/>
    </xf>
    <xf numFmtId="0" fontId="48" fillId="0" borderId="4" xfId="0" applyFont="1" applyBorder="1" applyAlignment="1">
      <alignment vertical="center" wrapText="1"/>
    </xf>
    <xf numFmtId="0" fontId="0" fillId="6" borderId="0" xfId="0" applyFill="1">
      <alignment vertical="center"/>
    </xf>
    <xf numFmtId="0" fontId="6" fillId="0" borderId="10" xfId="0" applyFont="1" applyBorder="1" applyAlignment="1">
      <alignment vertical="center" shrinkToFit="1"/>
    </xf>
    <xf numFmtId="0" fontId="52" fillId="0" borderId="6" xfId="0" applyFont="1" applyBorder="1" applyAlignment="1">
      <alignment vertical="center" wrapText="1"/>
    </xf>
    <xf numFmtId="0" fontId="52" fillId="21" borderId="1" xfId="0" applyFont="1" applyFill="1" applyBorder="1" applyAlignment="1">
      <alignment vertical="center" wrapText="1"/>
    </xf>
    <xf numFmtId="0" fontId="48" fillId="0" borderId="1" xfId="0" applyFont="1" applyBorder="1" applyAlignment="1">
      <alignment vertical="center" wrapText="1"/>
    </xf>
    <xf numFmtId="0" fontId="48" fillId="21" borderId="1" xfId="0" applyFont="1" applyFill="1" applyBorder="1" applyAlignment="1">
      <alignment vertical="center" wrapText="1"/>
    </xf>
    <xf numFmtId="0" fontId="48" fillId="0" borderId="6" xfId="0" applyFont="1" applyBorder="1" applyAlignment="1">
      <alignment vertical="center" wrapText="1"/>
    </xf>
    <xf numFmtId="0" fontId="39" fillId="0" borderId="11" xfId="0" applyFont="1" applyBorder="1" applyAlignment="1">
      <alignment vertical="center" wrapText="1"/>
    </xf>
    <xf numFmtId="0" fontId="48" fillId="21" borderId="4" xfId="0" applyFont="1" applyFill="1" applyBorder="1" applyAlignment="1">
      <alignment vertical="center" wrapText="1"/>
    </xf>
    <xf numFmtId="179" fontId="39" fillId="0" borderId="11" xfId="0" applyNumberFormat="1" applyFont="1" applyBorder="1" applyAlignment="1">
      <alignment vertical="center" shrinkToFit="1"/>
    </xf>
    <xf numFmtId="0" fontId="39" fillId="0" borderId="9" xfId="0" applyFont="1" applyBorder="1" applyAlignment="1">
      <alignment vertical="center" wrapText="1"/>
    </xf>
    <xf numFmtId="49" fontId="39" fillId="0" borderId="11" xfId="0" applyNumberFormat="1" applyFont="1" applyBorder="1" applyAlignment="1">
      <alignment vertical="center" shrinkToFit="1"/>
    </xf>
    <xf numFmtId="49" fontId="39" fillId="0" borderId="10" xfId="0" applyNumberFormat="1" applyFont="1" applyBorder="1" applyAlignment="1">
      <alignment vertical="center" shrinkToFit="1"/>
    </xf>
    <xf numFmtId="0" fontId="39" fillId="21" borderId="11" xfId="0" applyFont="1" applyFill="1" applyBorder="1" applyAlignment="1">
      <alignment horizontal="left" vertical="center" wrapText="1"/>
    </xf>
    <xf numFmtId="0" fontId="0" fillId="23" borderId="0" xfId="0" applyFill="1">
      <alignment vertical="center"/>
    </xf>
    <xf numFmtId="0" fontId="2" fillId="23" borderId="0" xfId="0" applyFont="1" applyFill="1">
      <alignment vertical="center"/>
    </xf>
    <xf numFmtId="0" fontId="18" fillId="8" borderId="27" xfId="0" applyFont="1" applyFill="1" applyBorder="1" applyAlignment="1">
      <alignment horizontal="left" vertical="center"/>
    </xf>
    <xf numFmtId="0" fontId="61" fillId="8" borderId="10" xfId="0" applyFont="1" applyFill="1" applyBorder="1" applyAlignment="1">
      <alignment horizontal="left" vertical="center"/>
    </xf>
    <xf numFmtId="0" fontId="18" fillId="8" borderId="10" xfId="0" applyFont="1" applyFill="1" applyBorder="1" applyAlignment="1">
      <alignment horizontal="left" vertical="center"/>
    </xf>
    <xf numFmtId="0" fontId="18" fillId="8" borderId="28" xfId="0" applyFont="1" applyFill="1" applyBorder="1" applyAlignment="1">
      <alignment horizontal="left" vertical="center"/>
    </xf>
    <xf numFmtId="0" fontId="18" fillId="8" borderId="29" xfId="0" applyFont="1" applyFill="1" applyBorder="1">
      <alignment vertical="center"/>
    </xf>
    <xf numFmtId="0" fontId="18" fillId="8" borderId="8" xfId="0" applyFont="1" applyFill="1" applyBorder="1">
      <alignment vertical="center"/>
    </xf>
    <xf numFmtId="0" fontId="18" fillId="8" borderId="10" xfId="0" applyFont="1" applyFill="1" applyBorder="1">
      <alignment vertical="center"/>
    </xf>
    <xf numFmtId="0" fontId="18" fillId="8" borderId="28" xfId="0" applyFont="1" applyFill="1" applyBorder="1">
      <alignment vertical="center"/>
    </xf>
    <xf numFmtId="0" fontId="0" fillId="0" borderId="4" xfId="0" applyBorder="1">
      <alignment vertical="center"/>
    </xf>
    <xf numFmtId="0" fontId="0" fillId="15" borderId="4" xfId="0" applyFill="1" applyBorder="1">
      <alignment vertical="center"/>
    </xf>
    <xf numFmtId="0" fontId="0" fillId="6" borderId="4" xfId="0" applyFill="1" applyBorder="1">
      <alignment vertical="center"/>
    </xf>
    <xf numFmtId="179" fontId="39" fillId="0" borderId="10" xfId="0" applyNumberFormat="1" applyFont="1" applyBorder="1" applyAlignment="1">
      <alignment horizontal="center" vertical="center" shrinkToFit="1"/>
    </xf>
    <xf numFmtId="0" fontId="40" fillId="0" borderId="0" xfId="0" applyFont="1" applyAlignment="1">
      <alignment vertical="center" wrapText="1"/>
    </xf>
    <xf numFmtId="0" fontId="39" fillId="0" borderId="8" xfId="0" applyFont="1" applyBorder="1" applyAlignment="1">
      <alignment vertical="center" wrapText="1"/>
    </xf>
    <xf numFmtId="0" fontId="39" fillId="0" borderId="15" xfId="0" applyFont="1" applyBorder="1" applyAlignment="1">
      <alignment vertical="center" wrapText="1"/>
    </xf>
    <xf numFmtId="176" fontId="6" fillId="23" borderId="4" xfId="0" applyNumberFormat="1" applyFont="1" applyFill="1" applyBorder="1" applyAlignment="1">
      <alignment horizontal="center" vertical="center" shrinkToFit="1"/>
    </xf>
    <xf numFmtId="0" fontId="39" fillId="23" borderId="4" xfId="0" applyFont="1" applyFill="1" applyBorder="1" applyAlignment="1">
      <alignment horizontal="left" vertical="center" wrapText="1"/>
    </xf>
    <xf numFmtId="0" fontId="39" fillId="23" borderId="4" xfId="0" applyFont="1" applyFill="1" applyBorder="1">
      <alignment vertical="center"/>
    </xf>
    <xf numFmtId="9" fontId="39" fillId="0" borderId="4" xfId="2" applyFont="1" applyBorder="1" applyAlignment="1">
      <alignment vertical="center" wrapText="1"/>
    </xf>
    <xf numFmtId="178" fontId="39" fillId="0" borderId="4" xfId="2" applyNumberFormat="1" applyFont="1" applyBorder="1" applyAlignment="1">
      <alignment vertical="center" wrapText="1"/>
    </xf>
    <xf numFmtId="180" fontId="39" fillId="0" borderId="4" xfId="0" applyNumberFormat="1" applyFont="1" applyBorder="1" applyAlignment="1">
      <alignment vertical="center" wrapText="1"/>
    </xf>
    <xf numFmtId="180" fontId="39" fillId="21" borderId="4" xfId="0" applyNumberFormat="1" applyFont="1" applyFill="1" applyBorder="1" applyAlignment="1">
      <alignment vertical="center" wrapText="1"/>
    </xf>
    <xf numFmtId="184" fontId="39" fillId="21" borderId="4" xfId="0" applyNumberFormat="1" applyFont="1" applyFill="1" applyBorder="1" applyAlignment="1">
      <alignment vertical="center" wrapText="1"/>
    </xf>
    <xf numFmtId="184" fontId="39" fillId="21" borderId="4" xfId="0" applyNumberFormat="1" applyFont="1" applyFill="1" applyBorder="1">
      <alignment vertical="center"/>
    </xf>
    <xf numFmtId="178" fontId="39" fillId="21" borderId="4" xfId="2" applyNumberFormat="1" applyFont="1" applyFill="1" applyBorder="1" applyAlignment="1">
      <alignment vertical="center" wrapText="1"/>
    </xf>
    <xf numFmtId="178" fontId="43" fillId="0" borderId="4" xfId="2" applyNumberFormat="1" applyFont="1" applyBorder="1" applyAlignment="1">
      <alignment vertical="center" wrapText="1"/>
    </xf>
    <xf numFmtId="178" fontId="43" fillId="21" borderId="4" xfId="2" applyNumberFormat="1" applyFont="1" applyFill="1" applyBorder="1" applyAlignment="1">
      <alignment vertical="center" wrapText="1"/>
    </xf>
    <xf numFmtId="10" fontId="39" fillId="0" borderId="4" xfId="2" applyNumberFormat="1" applyFont="1" applyBorder="1" applyAlignment="1">
      <alignment vertical="center" wrapText="1"/>
    </xf>
    <xf numFmtId="10" fontId="39" fillId="21" borderId="4" xfId="2" applyNumberFormat="1" applyFont="1" applyFill="1" applyBorder="1" applyAlignment="1">
      <alignment vertical="center" wrapText="1"/>
    </xf>
    <xf numFmtId="0" fontId="39" fillId="21" borderId="4" xfId="0" applyFont="1" applyFill="1" applyBorder="1" applyAlignment="1">
      <alignment horizontal="right" vertical="center" wrapText="1"/>
    </xf>
    <xf numFmtId="0" fontId="39" fillId="0" borderId="4" xfId="0" applyFont="1" applyBorder="1" applyAlignment="1">
      <alignment horizontal="right" vertical="center" wrapText="1"/>
    </xf>
    <xf numFmtId="178" fontId="39" fillId="21" borderId="4" xfId="2" applyNumberFormat="1" applyFont="1" applyFill="1" applyBorder="1" applyAlignment="1">
      <alignment horizontal="right" vertical="center"/>
    </xf>
    <xf numFmtId="178" fontId="39" fillId="0" borderId="4" xfId="2" applyNumberFormat="1" applyFont="1" applyBorder="1">
      <alignment vertical="center"/>
    </xf>
    <xf numFmtId="0" fontId="43" fillId="0" borderId="4" xfId="0" applyFont="1" applyBorder="1" applyAlignment="1">
      <alignment horizontal="right" vertical="center" wrapText="1"/>
    </xf>
    <xf numFmtId="0" fontId="39" fillId="0" borderId="0" xfId="0" applyFont="1" applyAlignment="1">
      <alignment horizontal="right" vertical="center"/>
    </xf>
    <xf numFmtId="178" fontId="39" fillId="21" borderId="4" xfId="2" applyNumberFormat="1" applyFont="1" applyFill="1" applyBorder="1" applyAlignment="1">
      <alignment horizontal="right" vertical="center" wrapText="1"/>
    </xf>
    <xf numFmtId="178" fontId="39" fillId="0" borderId="4" xfId="2" applyNumberFormat="1" applyFont="1" applyBorder="1" applyAlignment="1">
      <alignment horizontal="right" vertical="center" wrapText="1"/>
    </xf>
    <xf numFmtId="178" fontId="43" fillId="0" borderId="4" xfId="2" applyNumberFormat="1" applyFont="1" applyBorder="1" applyAlignment="1">
      <alignment horizontal="right" vertical="center" wrapText="1"/>
    </xf>
    <xf numFmtId="178" fontId="43" fillId="21" borderId="4" xfId="2" applyNumberFormat="1" applyFont="1" applyFill="1" applyBorder="1" applyAlignment="1">
      <alignment horizontal="right" vertical="center" wrapText="1"/>
    </xf>
    <xf numFmtId="178" fontId="43" fillId="0" borderId="4" xfId="2" applyNumberFormat="1" applyFont="1" applyBorder="1" applyAlignment="1">
      <alignment horizontal="left" vertical="center" wrapText="1"/>
    </xf>
    <xf numFmtId="178" fontId="39" fillId="21" borderId="4" xfId="2" applyNumberFormat="1" applyFont="1" applyFill="1" applyBorder="1" applyAlignment="1">
      <alignment horizontal="left" vertical="center" wrapText="1"/>
    </xf>
    <xf numFmtId="178" fontId="39" fillId="0" borderId="4" xfId="2" applyNumberFormat="1" applyFont="1" applyBorder="1" applyAlignment="1">
      <alignment horizontal="left" vertical="center" wrapText="1"/>
    </xf>
    <xf numFmtId="178" fontId="55" fillId="0" borderId="4" xfId="2" applyNumberFormat="1" applyFont="1" applyBorder="1" applyAlignment="1">
      <alignment vertical="center" wrapText="1"/>
    </xf>
    <xf numFmtId="178" fontId="58" fillId="0" borderId="4" xfId="2" applyNumberFormat="1" applyFont="1" applyBorder="1" applyAlignment="1">
      <alignment vertical="center" wrapText="1"/>
    </xf>
    <xf numFmtId="184" fontId="39" fillId="0" borderId="4" xfId="0" applyNumberFormat="1" applyFont="1" applyBorder="1" applyAlignment="1">
      <alignment horizontal="right" vertical="center" wrapText="1"/>
    </xf>
    <xf numFmtId="0" fontId="18" fillId="0" borderId="18" xfId="0" applyFont="1" applyBorder="1">
      <alignment vertical="center"/>
    </xf>
    <xf numFmtId="0" fontId="18" fillId="0" borderId="10" xfId="0" applyFont="1" applyBorder="1" applyAlignment="1">
      <alignment horizontal="left" vertical="center"/>
    </xf>
    <xf numFmtId="2" fontId="39" fillId="21" borderId="4" xfId="0" applyNumberFormat="1" applyFont="1" applyFill="1" applyBorder="1" applyAlignment="1">
      <alignment vertical="center" wrapText="1"/>
    </xf>
    <xf numFmtId="180" fontId="39" fillId="21" borderId="10" xfId="0" applyNumberFormat="1" applyFont="1" applyFill="1" applyBorder="1" applyAlignment="1">
      <alignment vertical="center" wrapText="1"/>
    </xf>
    <xf numFmtId="180" fontId="39" fillId="0" borderId="4" xfId="0" applyNumberFormat="1" applyFont="1" applyBorder="1">
      <alignment vertical="center"/>
    </xf>
    <xf numFmtId="0" fontId="26" fillId="0" borderId="4" xfId="0" applyFont="1" applyBorder="1">
      <alignment vertical="center"/>
    </xf>
    <xf numFmtId="0" fontId="66" fillId="0" borderId="4" xfId="0" applyFont="1" applyBorder="1">
      <alignment vertical="center"/>
    </xf>
    <xf numFmtId="0" fontId="65" fillId="0" borderId="4" xfId="0" applyFont="1" applyBorder="1">
      <alignment vertical="center"/>
    </xf>
    <xf numFmtId="0" fontId="2" fillId="0" borderId="4" xfId="0" applyFont="1" applyBorder="1" applyAlignment="1">
      <alignment horizontal="right" vertical="center"/>
    </xf>
    <xf numFmtId="0" fontId="46" fillId="20" borderId="4" xfId="0" applyFont="1" applyFill="1" applyBorder="1" applyAlignment="1">
      <alignment vertical="center" wrapText="1"/>
    </xf>
    <xf numFmtId="58" fontId="0" fillId="0" borderId="0" xfId="0" applyNumberFormat="1" applyAlignment="1">
      <alignment horizontal="left" vertical="center"/>
    </xf>
    <xf numFmtId="58" fontId="0" fillId="0" borderId="4" xfId="0" applyNumberFormat="1" applyBorder="1" applyAlignment="1">
      <alignment horizontal="left" vertical="center"/>
    </xf>
    <xf numFmtId="0" fontId="19" fillId="15" borderId="4" xfId="0" applyFont="1" applyFill="1" applyBorder="1">
      <alignment vertical="center"/>
    </xf>
    <xf numFmtId="0" fontId="32" fillId="0" borderId="4" xfId="0" applyFont="1" applyBorder="1">
      <alignment vertical="center"/>
    </xf>
    <xf numFmtId="0" fontId="31" fillId="0" borderId="4" xfId="0" applyFont="1" applyBorder="1">
      <alignment vertical="center"/>
    </xf>
    <xf numFmtId="0" fontId="5" fillId="0" borderId="18" xfId="0" applyFont="1" applyBorder="1">
      <alignment vertical="center"/>
    </xf>
    <xf numFmtId="0" fontId="31" fillId="0" borderId="4" xfId="0" applyFont="1" applyBorder="1" applyAlignment="1">
      <alignment vertical="center" wrapText="1"/>
    </xf>
    <xf numFmtId="58" fontId="31" fillId="0" borderId="4" xfId="0" applyNumberFormat="1" applyFont="1" applyBorder="1" applyAlignment="1">
      <alignment horizontal="left" vertical="center"/>
    </xf>
    <xf numFmtId="0" fontId="31" fillId="0" borderId="0" xfId="0" applyFont="1">
      <alignment vertical="center"/>
    </xf>
    <xf numFmtId="38" fontId="39" fillId="0" borderId="4" xfId="1" applyFont="1" applyBorder="1" applyAlignment="1">
      <alignment vertical="center" wrapText="1"/>
    </xf>
    <xf numFmtId="38" fontId="39" fillId="21" borderId="4" xfId="1" applyFont="1" applyFill="1" applyBorder="1" applyAlignment="1">
      <alignment vertical="center" wrapText="1"/>
    </xf>
    <xf numFmtId="38" fontId="43" fillId="21" borderId="4" xfId="1" applyFont="1" applyFill="1" applyBorder="1" applyAlignment="1">
      <alignment vertical="center" wrapText="1"/>
    </xf>
    <xf numFmtId="38" fontId="39" fillId="21" borderId="4" xfId="1" applyFont="1" applyFill="1" applyBorder="1" applyAlignment="1">
      <alignment horizontal="right" vertical="center" wrapText="1"/>
    </xf>
    <xf numFmtId="38" fontId="43" fillId="0" borderId="4" xfId="1" applyFont="1" applyBorder="1" applyAlignment="1">
      <alignment vertical="center" wrapText="1"/>
    </xf>
    <xf numFmtId="38" fontId="47" fillId="21" borderId="4" xfId="1" applyFont="1" applyFill="1" applyBorder="1" applyAlignment="1">
      <alignment vertical="center" wrapText="1"/>
    </xf>
    <xf numFmtId="38" fontId="39" fillId="21" borderId="4" xfId="1" applyFont="1" applyFill="1" applyBorder="1" applyAlignment="1">
      <alignment horizontal="left" vertical="center" wrapText="1"/>
    </xf>
    <xf numFmtId="0" fontId="2" fillId="0" borderId="4" xfId="0" applyFont="1" applyBorder="1" applyAlignment="1">
      <alignment horizontal="right" vertical="center" wrapText="1"/>
    </xf>
    <xf numFmtId="0" fontId="6" fillId="0" borderId="4" xfId="0" applyFont="1" applyBorder="1" applyAlignment="1">
      <alignment horizontal="right" vertical="center"/>
    </xf>
    <xf numFmtId="176" fontId="6" fillId="0" borderId="10" xfId="0" applyNumberFormat="1" applyFont="1" applyBorder="1" applyAlignment="1">
      <alignment horizontal="center" vertical="center" shrinkToFit="1"/>
    </xf>
    <xf numFmtId="185" fontId="39" fillId="0" borderId="4" xfId="0" applyNumberFormat="1" applyFont="1" applyBorder="1" applyAlignment="1">
      <alignment horizontal="right" vertical="center" wrapText="1"/>
    </xf>
    <xf numFmtId="0" fontId="71" fillId="0" borderId="0" xfId="0" applyFont="1" applyAlignment="1">
      <alignment horizontal="right"/>
    </xf>
    <xf numFmtId="178" fontId="2" fillId="0" borderId="4" xfId="2" applyNumberFormat="1" applyFont="1" applyFill="1" applyBorder="1" applyAlignment="1">
      <alignment horizontal="right" vertical="center"/>
    </xf>
    <xf numFmtId="178" fontId="2" fillId="0" borderId="4" xfId="2" applyNumberFormat="1" applyFont="1" applyFill="1" applyBorder="1">
      <alignment vertical="center"/>
    </xf>
    <xf numFmtId="38" fontId="2" fillId="0" borderId="4" xfId="1" applyFont="1" applyFill="1" applyBorder="1" applyAlignment="1">
      <alignment horizontal="right" vertical="center"/>
    </xf>
    <xf numFmtId="38" fontId="2" fillId="0" borderId="4" xfId="1" applyFont="1" applyFill="1" applyBorder="1">
      <alignment vertical="center"/>
    </xf>
    <xf numFmtId="0" fontId="67" fillId="0" borderId="4" xfId="0" applyFont="1" applyBorder="1">
      <alignment vertical="center"/>
    </xf>
    <xf numFmtId="0" fontId="61" fillId="0" borderId="4" xfId="0" applyFont="1" applyBorder="1">
      <alignment vertical="center"/>
    </xf>
    <xf numFmtId="0" fontId="69" fillId="0" borderId="4" xfId="0" applyFont="1" applyBorder="1">
      <alignment vertical="center"/>
    </xf>
    <xf numFmtId="9" fontId="2" fillId="0" borderId="4" xfId="2" applyFont="1" applyFill="1" applyBorder="1">
      <alignment vertical="center"/>
    </xf>
    <xf numFmtId="0" fontId="0" fillId="23" borderId="4" xfId="0" applyFill="1" applyBorder="1">
      <alignment vertical="center"/>
    </xf>
    <xf numFmtId="0" fontId="19" fillId="23" borderId="4" xfId="0" applyFont="1" applyFill="1" applyBorder="1">
      <alignment vertical="center"/>
    </xf>
    <xf numFmtId="0" fontId="31" fillId="23" borderId="4" xfId="0" applyFont="1" applyFill="1" applyBorder="1">
      <alignment vertical="center"/>
    </xf>
    <xf numFmtId="0" fontId="5" fillId="8" borderId="10" xfId="0" applyFont="1" applyFill="1" applyBorder="1" applyAlignment="1">
      <alignment horizontal="left" vertical="center"/>
    </xf>
    <xf numFmtId="0" fontId="33" fillId="0" borderId="0" xfId="3" applyAlignment="1">
      <alignment horizontal="justify" vertical="center"/>
    </xf>
    <xf numFmtId="185" fontId="6" fillId="0" borderId="4" xfId="0" applyNumberFormat="1" applyFont="1" applyBorder="1" applyAlignment="1">
      <alignment horizontal="right" vertical="center"/>
    </xf>
    <xf numFmtId="178" fontId="6" fillId="0" borderId="4" xfId="0" applyNumberFormat="1" applyFont="1" applyBorder="1" applyAlignment="1">
      <alignment horizontal="right" vertical="top" wrapText="1"/>
    </xf>
    <xf numFmtId="176" fontId="6" fillId="0" borderId="4" xfId="0" applyNumberFormat="1" applyFont="1" applyBorder="1" applyAlignment="1">
      <alignment vertical="center" wrapText="1" shrinkToFit="1"/>
    </xf>
    <xf numFmtId="176" fontId="72" fillId="0" borderId="4" xfId="0" applyNumberFormat="1" applyFont="1" applyBorder="1" applyAlignment="1">
      <alignment vertical="center" wrapText="1" shrinkToFit="1"/>
    </xf>
    <xf numFmtId="0" fontId="31" fillId="0" borderId="4" xfId="0" applyFont="1" applyBorder="1" applyAlignment="1">
      <alignment horizontal="left" vertical="center"/>
    </xf>
    <xf numFmtId="38" fontId="2" fillId="0" borderId="4" xfId="1" applyFont="1" applyBorder="1" applyAlignment="1">
      <alignment horizontal="right" vertical="center" wrapText="1"/>
    </xf>
    <xf numFmtId="180" fontId="6" fillId="0" borderId="4" xfId="0" applyNumberFormat="1" applyFont="1" applyBorder="1" applyAlignment="1">
      <alignment horizontal="right" vertical="center"/>
    </xf>
    <xf numFmtId="0" fontId="6" fillId="0" borderId="4" xfId="0" applyFont="1" applyBorder="1" applyAlignment="1">
      <alignment horizontal="right" vertical="center" wrapText="1"/>
    </xf>
    <xf numFmtId="178" fontId="6" fillId="0" borderId="4" xfId="2" applyNumberFormat="1" applyFont="1" applyFill="1" applyBorder="1" applyAlignment="1">
      <alignment horizontal="right" vertical="center"/>
    </xf>
    <xf numFmtId="38" fontId="6" fillId="0" borderId="4" xfId="1" applyFont="1" applyBorder="1" applyAlignment="1">
      <alignment horizontal="right" vertical="center"/>
    </xf>
    <xf numFmtId="10" fontId="6" fillId="0" borderId="4" xfId="0" applyNumberFormat="1" applyFont="1" applyBorder="1" applyAlignment="1">
      <alignment horizontal="right" vertical="center"/>
    </xf>
    <xf numFmtId="3" fontId="6" fillId="0" borderId="4" xfId="0" applyNumberFormat="1" applyFont="1" applyBorder="1" applyAlignment="1">
      <alignment horizontal="right" vertical="center"/>
    </xf>
    <xf numFmtId="178" fontId="6" fillId="0" borderId="4" xfId="0" applyNumberFormat="1" applyFont="1" applyBorder="1" applyAlignment="1">
      <alignment horizontal="right" vertical="center"/>
    </xf>
    <xf numFmtId="3" fontId="6" fillId="23" borderId="4" xfId="0" applyNumberFormat="1" applyFont="1" applyFill="1" applyBorder="1" applyAlignment="1">
      <alignment horizontal="right" vertical="center"/>
    </xf>
    <xf numFmtId="0" fontId="6" fillId="23" borderId="4" xfId="0" applyFont="1" applyFill="1" applyBorder="1" applyAlignment="1">
      <alignment horizontal="right" vertical="center"/>
    </xf>
    <xf numFmtId="9" fontId="6" fillId="0" borderId="4" xfId="0" applyNumberFormat="1" applyFont="1" applyBorder="1" applyAlignment="1">
      <alignment horizontal="right" vertical="center"/>
    </xf>
    <xf numFmtId="184" fontId="6" fillId="0" borderId="4" xfId="0" applyNumberFormat="1" applyFont="1" applyBorder="1" applyAlignment="1">
      <alignment horizontal="right" vertical="center"/>
    </xf>
    <xf numFmtId="38" fontId="6" fillId="0" borderId="4" xfId="1" applyFont="1" applyFill="1" applyBorder="1" applyAlignment="1">
      <alignment horizontal="right" vertical="center"/>
    </xf>
    <xf numFmtId="183" fontId="6" fillId="0" borderId="4" xfId="0" applyNumberFormat="1" applyFont="1" applyBorder="1" applyAlignment="1">
      <alignment horizontal="right" vertical="center"/>
    </xf>
    <xf numFmtId="178" fontId="6" fillId="0" borderId="4" xfId="2" applyNumberFormat="1" applyFont="1" applyBorder="1" applyAlignment="1">
      <alignment horizontal="right" vertical="center"/>
    </xf>
    <xf numFmtId="9" fontId="6" fillId="0" borderId="4" xfId="2" applyFont="1" applyFill="1" applyBorder="1" applyAlignment="1">
      <alignment horizontal="right" vertical="center"/>
    </xf>
    <xf numFmtId="180" fontId="6" fillId="0" borderId="4" xfId="2" applyNumberFormat="1" applyFont="1" applyBorder="1" applyAlignment="1">
      <alignment horizontal="right" vertical="center"/>
    </xf>
    <xf numFmtId="0" fontId="5" fillId="0" borderId="4" xfId="0" applyFont="1" applyBorder="1" applyAlignment="1">
      <alignment horizontal="right" vertical="center"/>
    </xf>
    <xf numFmtId="38" fontId="6" fillId="0" borderId="4" xfId="1" applyFont="1" applyFill="1" applyBorder="1" applyAlignment="1">
      <alignment horizontal="right"/>
    </xf>
    <xf numFmtId="0" fontId="31" fillId="0" borderId="4" xfId="0" applyFont="1" applyBorder="1" applyAlignment="1">
      <alignment horizontal="right" vertical="center"/>
    </xf>
    <xf numFmtId="186" fontId="6" fillId="0" borderId="4" xfId="0" applyNumberFormat="1" applyFont="1" applyBorder="1" applyAlignment="1">
      <alignment horizontal="right" vertical="center"/>
    </xf>
    <xf numFmtId="0" fontId="32" fillId="0" borderId="4" xfId="0" applyFont="1" applyBorder="1" applyAlignment="1">
      <alignment vertical="center" wrapText="1"/>
    </xf>
    <xf numFmtId="0" fontId="32" fillId="0" borderId="4" xfId="0" applyFont="1" applyBorder="1" applyAlignment="1">
      <alignment horizontal="right" vertical="center"/>
    </xf>
    <xf numFmtId="0" fontId="6" fillId="0" borderId="4" xfId="1" applyNumberFormat="1" applyFont="1" applyFill="1" applyBorder="1" applyAlignment="1">
      <alignment horizontal="right" vertical="center"/>
    </xf>
    <xf numFmtId="38" fontId="6" fillId="0" borderId="10" xfId="1" applyFont="1" applyFill="1" applyBorder="1" applyAlignment="1">
      <alignment horizontal="right" vertical="center"/>
    </xf>
    <xf numFmtId="0" fontId="6" fillId="0" borderId="10" xfId="0" applyFont="1" applyBorder="1" applyAlignment="1">
      <alignment horizontal="right" vertical="center"/>
    </xf>
    <xf numFmtId="0" fontId="31" fillId="0" borderId="10" xfId="0" applyFont="1" applyBorder="1">
      <alignment vertical="center"/>
    </xf>
    <xf numFmtId="3" fontId="73" fillId="24" borderId="4" xfId="0" applyNumberFormat="1" applyFont="1" applyFill="1" applyBorder="1" applyAlignment="1">
      <alignment horizontal="right" vertical="center" wrapText="1"/>
    </xf>
    <xf numFmtId="0" fontId="73" fillId="24" borderId="4" xfId="0" applyFont="1" applyFill="1" applyBorder="1" applyAlignment="1">
      <alignment horizontal="right" vertical="center" wrapText="1"/>
    </xf>
    <xf numFmtId="178" fontId="6" fillId="0" borderId="5" xfId="2" applyNumberFormat="1" applyFont="1" applyFill="1" applyBorder="1" applyAlignment="1">
      <alignment horizontal="right" vertical="center"/>
    </xf>
    <xf numFmtId="0" fontId="31" fillId="0" borderId="5" xfId="0" applyFont="1" applyBorder="1">
      <alignment vertical="center"/>
    </xf>
    <xf numFmtId="181" fontId="6" fillId="0" borderId="4" xfId="0" applyNumberFormat="1" applyFont="1" applyBorder="1" applyAlignment="1">
      <alignment horizontal="right" vertical="center"/>
    </xf>
    <xf numFmtId="180" fontId="31" fillId="0" borderId="4" xfId="0" applyNumberFormat="1" applyFont="1" applyBorder="1" applyAlignment="1">
      <alignment horizontal="right" vertical="center"/>
    </xf>
    <xf numFmtId="0" fontId="2" fillId="0" borderId="30" xfId="0" applyFont="1" applyBorder="1">
      <alignment vertical="center"/>
    </xf>
    <xf numFmtId="0" fontId="2" fillId="23" borderId="4" xfId="0" applyFont="1" applyFill="1" applyBorder="1" applyAlignment="1">
      <alignment vertical="center" wrapText="1"/>
    </xf>
    <xf numFmtId="0" fontId="74" fillId="0" borderId="4" xfId="0" applyFont="1" applyBorder="1" applyAlignment="1">
      <alignment vertical="center" wrapText="1"/>
    </xf>
    <xf numFmtId="0" fontId="2" fillId="23" borderId="4" xfId="0" applyFont="1" applyFill="1" applyBorder="1">
      <alignment vertical="center"/>
    </xf>
    <xf numFmtId="0" fontId="74" fillId="0" borderId="4" xfId="0" applyFont="1" applyBorder="1">
      <alignment vertical="center"/>
    </xf>
    <xf numFmtId="0" fontId="74" fillId="0" borderId="0" xfId="0" applyFont="1">
      <alignment vertical="center"/>
    </xf>
    <xf numFmtId="0" fontId="0" fillId="0" borderId="30" xfId="0" applyBorder="1">
      <alignment vertical="center"/>
    </xf>
    <xf numFmtId="0" fontId="39" fillId="21" borderId="4" xfId="0" applyFont="1" applyFill="1" applyBorder="1" applyAlignment="1">
      <alignment horizontal="right" vertical="center"/>
    </xf>
    <xf numFmtId="178" fontId="39" fillId="0" borderId="10" xfId="2" applyNumberFormat="1" applyFont="1" applyBorder="1" applyAlignment="1">
      <alignment vertical="center" wrapText="1"/>
    </xf>
    <xf numFmtId="0" fontId="39" fillId="0" borderId="4" xfId="2" applyNumberFormat="1" applyFont="1" applyBorder="1" applyAlignment="1">
      <alignment horizontal="right" vertical="center" wrapText="1"/>
    </xf>
    <xf numFmtId="38" fontId="39" fillId="0" borderId="4" xfId="1" applyFont="1" applyBorder="1" applyAlignment="1">
      <alignment horizontal="right" vertical="center" wrapText="1"/>
    </xf>
    <xf numFmtId="9" fontId="39" fillId="0" borderId="4" xfId="2" applyFont="1" applyBorder="1" applyAlignment="1">
      <alignment horizontal="right" vertical="center" wrapText="1"/>
    </xf>
    <xf numFmtId="180" fontId="39" fillId="0" borderId="4" xfId="0" applyNumberFormat="1" applyFont="1" applyBorder="1" applyAlignment="1">
      <alignment horizontal="right" vertical="center" wrapText="1"/>
    </xf>
    <xf numFmtId="0" fontId="45" fillId="0" borderId="4" xfId="0" applyFont="1" applyBorder="1" applyAlignment="1">
      <alignment vertical="center" wrapText="1"/>
    </xf>
    <xf numFmtId="184" fontId="39" fillId="0" borderId="4" xfId="0" applyNumberFormat="1" applyFont="1" applyBorder="1">
      <alignment vertical="center"/>
    </xf>
    <xf numFmtId="9" fontId="39" fillId="21" borderId="4" xfId="2" applyFont="1" applyFill="1" applyBorder="1" applyAlignment="1">
      <alignment vertical="center" wrapText="1"/>
    </xf>
    <xf numFmtId="0" fontId="43" fillId="21" borderId="4" xfId="0" applyFont="1" applyFill="1" applyBorder="1" applyAlignment="1">
      <alignment horizontal="right" vertical="center" wrapText="1"/>
    </xf>
    <xf numFmtId="38" fontId="39" fillId="0" borderId="4" xfId="1" applyFont="1" applyBorder="1">
      <alignment vertical="center"/>
    </xf>
    <xf numFmtId="38" fontId="43" fillId="0" borderId="4" xfId="1" applyFont="1" applyBorder="1" applyAlignment="1">
      <alignment horizontal="right" vertical="center" wrapText="1"/>
    </xf>
    <xf numFmtId="38" fontId="43" fillId="21" borderId="4" xfId="1" applyFont="1" applyFill="1" applyBorder="1" applyAlignment="1">
      <alignment horizontal="right" vertical="center" wrapText="1"/>
    </xf>
    <xf numFmtId="180" fontId="39" fillId="0" borderId="0" xfId="0" applyNumberFormat="1" applyFont="1">
      <alignment vertical="center"/>
    </xf>
    <xf numFmtId="180" fontId="39" fillId="21" borderId="4" xfId="0" applyNumberFormat="1" applyFont="1" applyFill="1" applyBorder="1">
      <alignment vertical="center"/>
    </xf>
    <xf numFmtId="0" fontId="39" fillId="0" borderId="4" xfId="0" applyFont="1" applyBorder="1" applyAlignment="1">
      <alignment horizontal="right" vertical="center"/>
    </xf>
    <xf numFmtId="0" fontId="46" fillId="0" borderId="0" xfId="0" applyFont="1" applyAlignment="1">
      <alignment vertical="center" wrapText="1"/>
    </xf>
    <xf numFmtId="0" fontId="39" fillId="0" borderId="4" xfId="0" applyFont="1" applyBorder="1" applyAlignment="1">
      <alignment horizontal="left" vertical="center" wrapText="1" indent="1"/>
    </xf>
    <xf numFmtId="187" fontId="39" fillId="0" borderId="4" xfId="1" applyNumberFormat="1" applyFont="1" applyBorder="1" applyAlignment="1">
      <alignment horizontal="right" vertical="center" wrapText="1"/>
    </xf>
    <xf numFmtId="38" fontId="55" fillId="0" borderId="4" xfId="1" applyFont="1" applyBorder="1" applyAlignment="1">
      <alignment vertical="center" wrapText="1"/>
    </xf>
    <xf numFmtId="178" fontId="39" fillId="21" borderId="4" xfId="0" applyNumberFormat="1" applyFont="1" applyFill="1" applyBorder="1" applyAlignment="1">
      <alignment horizontal="right" vertical="center" wrapText="1"/>
    </xf>
    <xf numFmtId="9" fontId="43" fillId="0" borderId="4" xfId="0" applyNumberFormat="1" applyFont="1" applyBorder="1" applyAlignment="1">
      <alignment vertical="center" wrapText="1"/>
    </xf>
    <xf numFmtId="9" fontId="39" fillId="0" borderId="4" xfId="0" applyNumberFormat="1" applyFont="1" applyBorder="1">
      <alignment vertical="center"/>
    </xf>
    <xf numFmtId="178" fontId="39" fillId="0" borderId="4" xfId="1" applyNumberFormat="1" applyFont="1" applyBorder="1">
      <alignment vertical="center"/>
    </xf>
    <xf numFmtId="178" fontId="39" fillId="0" borderId="4" xfId="0" applyNumberFormat="1" applyFont="1" applyBorder="1" applyAlignment="1">
      <alignment vertical="center" wrapText="1"/>
    </xf>
    <xf numFmtId="181" fontId="39" fillId="0" borderId="4" xfId="0" applyNumberFormat="1" applyFont="1" applyBorder="1" applyAlignment="1">
      <alignment vertical="center" wrapText="1"/>
    </xf>
    <xf numFmtId="178" fontId="39" fillId="0" borderId="10" xfId="2" applyNumberFormat="1" applyFont="1" applyBorder="1" applyAlignment="1">
      <alignment horizontal="right" vertical="center" wrapText="1"/>
    </xf>
    <xf numFmtId="38" fontId="39" fillId="0" borderId="4" xfId="1" applyFont="1" applyBorder="1" applyAlignment="1">
      <alignment horizontal="right" vertical="center" wrapText="1" indent="1"/>
    </xf>
    <xf numFmtId="178" fontId="39" fillId="0" borderId="4" xfId="2" applyNumberFormat="1" applyFont="1" applyBorder="1" applyAlignment="1">
      <alignment horizontal="right" vertical="center" wrapText="1" indent="1"/>
    </xf>
    <xf numFmtId="176" fontId="39" fillId="21" borderId="4" xfId="0" applyNumberFormat="1" applyFont="1" applyFill="1" applyBorder="1" applyAlignment="1">
      <alignment horizontal="center" vertical="center" shrinkToFit="1"/>
    </xf>
    <xf numFmtId="187" fontId="39" fillId="0" borderId="4" xfId="1" applyNumberFormat="1" applyFont="1" applyBorder="1" applyAlignment="1">
      <alignment vertical="center" wrapText="1"/>
    </xf>
    <xf numFmtId="187" fontId="39" fillId="22" borderId="4" xfId="0" applyNumberFormat="1" applyFont="1" applyFill="1" applyBorder="1" applyAlignment="1">
      <alignment vertical="center" wrapText="1"/>
    </xf>
    <xf numFmtId="187" fontId="39" fillId="22" borderId="4" xfId="1" applyNumberFormat="1" applyFont="1" applyFill="1" applyBorder="1" applyAlignment="1">
      <alignment vertical="center" wrapText="1"/>
    </xf>
    <xf numFmtId="180" fontId="39" fillId="22" borderId="4" xfId="0" applyNumberFormat="1" applyFont="1" applyFill="1" applyBorder="1">
      <alignment vertical="center"/>
    </xf>
    <xf numFmtId="178" fontId="39" fillId="22" borderId="4" xfId="2" applyNumberFormat="1" applyFont="1" applyFill="1" applyBorder="1" applyAlignment="1">
      <alignment vertical="center" wrapText="1"/>
    </xf>
    <xf numFmtId="178" fontId="43" fillId="22" borderId="5" xfId="2" applyNumberFormat="1" applyFont="1" applyFill="1" applyBorder="1" applyAlignment="1">
      <alignment vertical="center" wrapText="1"/>
    </xf>
    <xf numFmtId="178" fontId="39" fillId="22" borderId="5" xfId="2" applyNumberFormat="1" applyFont="1" applyFill="1" applyBorder="1">
      <alignment vertical="center"/>
    </xf>
    <xf numFmtId="178" fontId="39" fillId="22" borderId="4" xfId="2" applyNumberFormat="1" applyFont="1" applyFill="1" applyBorder="1">
      <alignment vertical="center"/>
    </xf>
    <xf numFmtId="178" fontId="43" fillId="22" borderId="4" xfId="2" applyNumberFormat="1" applyFont="1" applyFill="1" applyBorder="1" applyAlignment="1">
      <alignment horizontal="right" vertical="center" wrapText="1"/>
    </xf>
    <xf numFmtId="178" fontId="39" fillId="21" borderId="4" xfId="2" applyNumberFormat="1" applyFont="1" applyFill="1" applyBorder="1">
      <alignment vertical="center"/>
    </xf>
    <xf numFmtId="184" fontId="39" fillId="0" borderId="5" xfId="0" applyNumberFormat="1" applyFont="1" applyBorder="1" applyAlignment="1">
      <alignment vertical="center" wrapText="1"/>
    </xf>
    <xf numFmtId="184" fontId="39" fillId="0" borderId="4" xfId="0" applyNumberFormat="1" applyFont="1" applyBorder="1" applyAlignment="1">
      <alignment vertical="center" wrapText="1"/>
    </xf>
    <xf numFmtId="178" fontId="39" fillId="0" borderId="4" xfId="2" applyNumberFormat="1" applyFont="1" applyFill="1" applyBorder="1" applyAlignment="1">
      <alignment horizontal="right" vertical="center" wrapText="1"/>
    </xf>
    <xf numFmtId="38" fontId="39" fillId="0" borderId="4" xfId="1" applyFont="1" applyFill="1" applyBorder="1" applyAlignment="1">
      <alignment horizontal="right" vertical="center"/>
    </xf>
    <xf numFmtId="0" fontId="18" fillId="0" borderId="17" xfId="0" applyFont="1" applyBorder="1">
      <alignment vertical="center"/>
    </xf>
    <xf numFmtId="0" fontId="18" fillId="0" borderId="27" xfId="0" applyFont="1" applyBorder="1" applyAlignment="1">
      <alignment horizontal="left" vertical="center"/>
    </xf>
    <xf numFmtId="0" fontId="61" fillId="0" borderId="10" xfId="0" applyFont="1" applyBorder="1" applyAlignment="1">
      <alignment horizontal="left" vertical="center"/>
    </xf>
    <xf numFmtId="180" fontId="2" fillId="0" borderId="4" xfId="0" applyNumberFormat="1" applyFont="1" applyBorder="1" applyAlignment="1">
      <alignment horizontal="right" vertical="center"/>
    </xf>
    <xf numFmtId="180" fontId="2" fillId="0" borderId="4" xfId="0" applyNumberFormat="1" applyFont="1" applyBorder="1">
      <alignment vertical="center"/>
    </xf>
    <xf numFmtId="10" fontId="2" fillId="0" borderId="4" xfId="0" applyNumberFormat="1" applyFont="1" applyBorder="1" applyAlignment="1">
      <alignment horizontal="right" vertical="center"/>
    </xf>
    <xf numFmtId="3" fontId="2" fillId="0" borderId="4" xfId="0" applyNumberFormat="1" applyFont="1" applyBorder="1" applyAlignment="1">
      <alignment horizontal="right" vertical="center"/>
    </xf>
    <xf numFmtId="178" fontId="2" fillId="0" borderId="4" xfId="0" applyNumberFormat="1" applyFont="1" applyBorder="1" applyAlignment="1">
      <alignment horizontal="right" vertical="center"/>
    </xf>
    <xf numFmtId="9" fontId="2" fillId="0" borderId="4" xfId="0" applyNumberFormat="1" applyFont="1" applyBorder="1" applyAlignment="1">
      <alignment horizontal="right" vertical="center"/>
    </xf>
    <xf numFmtId="184" fontId="2" fillId="0" borderId="4" xfId="0" applyNumberFormat="1" applyFont="1" applyBorder="1" applyAlignment="1">
      <alignment horizontal="right" vertical="center"/>
    </xf>
    <xf numFmtId="184" fontId="2" fillId="0" borderId="4" xfId="0" applyNumberFormat="1" applyFont="1" applyBorder="1">
      <alignment vertical="center"/>
    </xf>
    <xf numFmtId="185" fontId="2" fillId="0" borderId="4" xfId="0" applyNumberFormat="1" applyFont="1" applyBorder="1" applyAlignment="1">
      <alignment horizontal="right" vertical="center"/>
    </xf>
    <xf numFmtId="185" fontId="2" fillId="0" borderId="4" xfId="0" applyNumberFormat="1" applyFont="1" applyBorder="1">
      <alignment vertical="center"/>
    </xf>
    <xf numFmtId="178" fontId="6" fillId="0" borderId="3" xfId="0" applyNumberFormat="1" applyFont="1" applyBorder="1" applyAlignment="1">
      <alignment horizontal="right" vertical="top" wrapText="1"/>
    </xf>
    <xf numFmtId="10" fontId="63" fillId="0" borderId="4" xfId="0" applyNumberFormat="1" applyFont="1" applyBorder="1" applyAlignment="1">
      <alignment horizontal="right" vertical="center"/>
    </xf>
    <xf numFmtId="10" fontId="63" fillId="0" borderId="4" xfId="0" applyNumberFormat="1" applyFont="1" applyBorder="1">
      <alignment vertical="center"/>
    </xf>
    <xf numFmtId="9" fontId="63" fillId="0" borderId="4" xfId="0" applyNumberFormat="1" applyFont="1" applyBorder="1">
      <alignment vertical="center"/>
    </xf>
    <xf numFmtId="176" fontId="2" fillId="0" borderId="4" xfId="0" applyNumberFormat="1" applyFont="1" applyBorder="1" applyAlignment="1">
      <alignment vertical="center" wrapText="1" shrinkToFit="1"/>
    </xf>
    <xf numFmtId="0" fontId="18" fillId="0" borderId="4" xfId="0" applyFont="1" applyBorder="1" applyAlignment="1">
      <alignment horizontal="right" vertical="center"/>
    </xf>
    <xf numFmtId="0" fontId="18" fillId="0" borderId="4" xfId="0" applyFont="1" applyBorder="1">
      <alignment vertical="center"/>
    </xf>
    <xf numFmtId="0" fontId="68" fillId="0" borderId="0" xfId="0" applyFont="1">
      <alignment vertical="center"/>
    </xf>
    <xf numFmtId="38" fontId="2" fillId="0" borderId="4" xfId="1" applyFont="1" applyFill="1" applyBorder="1" applyAlignment="1">
      <alignment horizontal="right" vertical="center" wrapText="1"/>
    </xf>
    <xf numFmtId="186" fontId="2" fillId="0" borderId="4" xfId="0" applyNumberFormat="1" applyFont="1" applyBorder="1" applyAlignment="1">
      <alignment horizontal="right" vertical="center"/>
    </xf>
    <xf numFmtId="186" fontId="2" fillId="0" borderId="4" xfId="0" applyNumberFormat="1" applyFont="1" applyBorder="1">
      <alignment vertical="center"/>
    </xf>
    <xf numFmtId="0" fontId="66" fillId="0" borderId="0" xfId="0" applyFont="1" applyAlignment="1">
      <alignment horizontal="right" vertical="center"/>
    </xf>
    <xf numFmtId="181" fontId="2" fillId="0" borderId="4" xfId="0" applyNumberFormat="1" applyFont="1" applyBorder="1">
      <alignment vertical="center"/>
    </xf>
    <xf numFmtId="58" fontId="31" fillId="0" borderId="0" xfId="0" applyNumberFormat="1" applyFont="1" applyAlignment="1">
      <alignment horizontal="left" vertical="center"/>
    </xf>
    <xf numFmtId="0" fontId="70" fillId="0" borderId="4" xfId="0" applyFont="1" applyBorder="1">
      <alignment vertical="center"/>
    </xf>
    <xf numFmtId="58" fontId="32" fillId="0" borderId="4" xfId="0" applyNumberFormat="1" applyFont="1" applyBorder="1" applyAlignment="1">
      <alignment horizontal="left" vertical="center" wrapText="1"/>
    </xf>
    <xf numFmtId="187" fontId="6" fillId="0" borderId="4" xfId="1" applyNumberFormat="1" applyFont="1" applyBorder="1" applyAlignment="1">
      <alignment horizontal="right" vertical="center"/>
    </xf>
    <xf numFmtId="10" fontId="22" fillId="0" borderId="4" xfId="0" applyNumberFormat="1" applyFont="1" applyBorder="1" applyAlignment="1">
      <alignment vertical="top" wrapText="1"/>
    </xf>
    <xf numFmtId="0" fontId="18" fillId="8" borderId="29" xfId="0" applyFont="1" applyFill="1" applyBorder="1" applyAlignment="1">
      <alignment horizontal="right" vertical="center"/>
    </xf>
    <xf numFmtId="185" fontId="39" fillId="0" borderId="5" xfId="0" applyNumberFormat="1" applyFont="1" applyBorder="1" applyAlignment="1">
      <alignment vertical="center" wrapText="1"/>
    </xf>
    <xf numFmtId="2" fontId="39" fillId="0" borderId="4" xfId="0" applyNumberFormat="1" applyFont="1" applyBorder="1" applyAlignment="1">
      <alignment horizontal="right" vertical="center" wrapText="1"/>
    </xf>
    <xf numFmtId="0" fontId="77" fillId="0" borderId="0" xfId="0" applyFont="1" applyAlignment="1">
      <alignment vertical="top" wrapText="1"/>
    </xf>
    <xf numFmtId="179" fontId="39" fillId="21" borderId="10" xfId="0" applyNumberFormat="1" applyFont="1" applyFill="1" applyBorder="1" applyAlignment="1">
      <alignment vertical="center" shrinkToFit="1"/>
    </xf>
    <xf numFmtId="0" fontId="0" fillId="0" borderId="4" xfId="0" applyBorder="1" applyAlignment="1">
      <alignment horizontal="left" vertical="center" wrapText="1"/>
    </xf>
    <xf numFmtId="0" fontId="68" fillId="26" borderId="4" xfId="0" applyFont="1" applyFill="1" applyBorder="1" applyAlignment="1">
      <alignment horizontal="center" vertical="center"/>
    </xf>
    <xf numFmtId="57" fontId="0" fillId="0" borderId="5" xfId="0" applyNumberFormat="1" applyBorder="1">
      <alignment vertical="center"/>
    </xf>
    <xf numFmtId="0" fontId="0" fillId="0" borderId="4" xfId="0" applyBorder="1" applyAlignment="1">
      <alignment horizontal="right" vertical="center"/>
    </xf>
    <xf numFmtId="0" fontId="0" fillId="0" borderId="4" xfId="0" applyBorder="1" applyAlignment="1">
      <alignment horizontal="left" vertical="center"/>
    </xf>
    <xf numFmtId="0" fontId="0" fillId="0" borderId="4" xfId="0" applyBorder="1" applyAlignment="1">
      <alignment vertical="center" shrinkToFit="1"/>
    </xf>
    <xf numFmtId="0" fontId="0" fillId="0" borderId="9" xfId="0" applyBorder="1">
      <alignment vertical="center"/>
    </xf>
    <xf numFmtId="0" fontId="79" fillId="0" borderId="0" xfId="0" applyFont="1">
      <alignment vertical="center"/>
    </xf>
    <xf numFmtId="0" fontId="80" fillId="0" borderId="0" xfId="0" applyFont="1">
      <alignment vertical="center"/>
    </xf>
    <xf numFmtId="38" fontId="81" fillId="0" borderId="0" xfId="1" applyFont="1">
      <alignment vertical="center"/>
    </xf>
    <xf numFmtId="0" fontId="81" fillId="0" borderId="0" xfId="0" applyFont="1" applyAlignment="1">
      <alignment horizontal="center" vertical="top"/>
    </xf>
    <xf numFmtId="0" fontId="68" fillId="0" borderId="4" xfId="0" applyFont="1" applyBorder="1" applyAlignment="1">
      <alignment horizontal="center" vertical="center"/>
    </xf>
    <xf numFmtId="0" fontId="66" fillId="0" borderId="4" xfId="0" applyFont="1" applyBorder="1" applyAlignment="1">
      <alignment horizontal="left" vertical="center" wrapText="1"/>
    </xf>
    <xf numFmtId="0" fontId="5" fillId="0" borderId="0" xfId="0" applyFont="1" applyAlignment="1">
      <alignment vertical="top" wrapText="1"/>
    </xf>
    <xf numFmtId="185" fontId="6" fillId="0" borderId="4" xfId="5" applyNumberFormat="1" applyFont="1" applyBorder="1" applyAlignment="1">
      <alignment horizontal="right" vertical="center"/>
    </xf>
    <xf numFmtId="184" fontId="6" fillId="0" borderId="4" xfId="5" applyNumberFormat="1" applyFont="1" applyBorder="1" applyAlignment="1">
      <alignment horizontal="right" vertical="center"/>
    </xf>
    <xf numFmtId="183" fontId="6" fillId="0" borderId="1" xfId="0" applyNumberFormat="1" applyFont="1" applyBorder="1" applyAlignment="1">
      <alignment horizontal="left" vertical="top" wrapText="1"/>
    </xf>
    <xf numFmtId="183" fontId="6" fillId="0" borderId="9" xfId="0" applyNumberFormat="1" applyFont="1" applyBorder="1" applyAlignment="1">
      <alignment horizontal="right" vertical="top" wrapText="1"/>
    </xf>
    <xf numFmtId="10" fontId="22" fillId="0" borderId="4" xfId="0" applyNumberFormat="1" applyFont="1" applyBorder="1" applyAlignment="1">
      <alignment horizontal="right" vertical="top" wrapText="1"/>
    </xf>
    <xf numFmtId="0" fontId="22" fillId="0" borderId="4" xfId="0" applyFont="1" applyBorder="1" applyAlignment="1">
      <alignment horizontal="right" vertical="top" wrapText="1"/>
    </xf>
    <xf numFmtId="10" fontId="83" fillId="0" borderId="4" xfId="0" applyNumberFormat="1" applyFont="1" applyBorder="1" applyAlignment="1">
      <alignment horizontal="right" vertical="top" wrapText="1"/>
    </xf>
    <xf numFmtId="178" fontId="42" fillId="21" borderId="4" xfId="2" applyNumberFormat="1" applyFont="1" applyFill="1" applyBorder="1" applyAlignment="1">
      <alignment vertical="center" wrapText="1"/>
    </xf>
    <xf numFmtId="178" fontId="42" fillId="0" borderId="4" xfId="2" applyNumberFormat="1" applyFont="1" applyBorder="1" applyAlignment="1">
      <alignment vertical="center" wrapText="1"/>
    </xf>
    <xf numFmtId="178" fontId="42" fillId="21" borderId="4" xfId="2" applyNumberFormat="1" applyFont="1" applyFill="1" applyBorder="1" applyAlignment="1">
      <alignment horizontal="right" vertical="center" wrapText="1"/>
    </xf>
    <xf numFmtId="180" fontId="2" fillId="0" borderId="1" xfId="0" applyNumberFormat="1" applyFont="1" applyBorder="1">
      <alignment vertical="center"/>
    </xf>
    <xf numFmtId="0" fontId="2" fillId="0" borderId="1" xfId="0" applyFont="1" applyBorder="1">
      <alignment vertical="center"/>
    </xf>
    <xf numFmtId="178" fontId="2" fillId="0" borderId="1" xfId="2" applyNumberFormat="1" applyFont="1" applyFill="1" applyBorder="1">
      <alignment vertical="center"/>
    </xf>
    <xf numFmtId="0" fontId="2" fillId="0" borderId="1" xfId="0" applyFont="1" applyBorder="1" applyAlignment="1">
      <alignment horizontal="right" vertical="center"/>
    </xf>
    <xf numFmtId="184" fontId="2" fillId="0" borderId="1" xfId="0" applyNumberFormat="1" applyFont="1" applyBorder="1">
      <alignment vertical="center"/>
    </xf>
    <xf numFmtId="185" fontId="2" fillId="0" borderId="1" xfId="0" applyNumberFormat="1" applyFont="1" applyBorder="1">
      <alignment vertical="center"/>
    </xf>
    <xf numFmtId="178" fontId="6" fillId="0" borderId="2" xfId="0" applyNumberFormat="1" applyFont="1" applyBorder="1" applyAlignment="1">
      <alignment horizontal="right" vertical="top" wrapText="1"/>
    </xf>
    <xf numFmtId="38" fontId="2" fillId="0" borderId="1" xfId="1" applyFont="1" applyFill="1" applyBorder="1">
      <alignment vertical="center"/>
    </xf>
    <xf numFmtId="9" fontId="63" fillId="0" borderId="1" xfId="0" applyNumberFormat="1" applyFont="1" applyBorder="1">
      <alignment vertical="center"/>
    </xf>
    <xf numFmtId="10" fontId="63" fillId="0" borderId="1" xfId="0" applyNumberFormat="1" applyFont="1" applyBorder="1">
      <alignment vertical="center"/>
    </xf>
    <xf numFmtId="0" fontId="18" fillId="0" borderId="1" xfId="0" applyFont="1" applyBorder="1">
      <alignment vertical="center"/>
    </xf>
    <xf numFmtId="0" fontId="6" fillId="0" borderId="1" xfId="0" applyFont="1" applyBorder="1" applyAlignment="1">
      <alignment horizontal="right" vertical="center"/>
    </xf>
    <xf numFmtId="186" fontId="2" fillId="0" borderId="1" xfId="0" applyNumberFormat="1" applyFont="1" applyBorder="1">
      <alignment vertical="center"/>
    </xf>
    <xf numFmtId="181" fontId="2" fillId="0" borderId="1" xfId="0" applyNumberFormat="1" applyFont="1" applyBorder="1">
      <alignment vertical="center"/>
    </xf>
    <xf numFmtId="9" fontId="2" fillId="0" borderId="1" xfId="2" applyFont="1" applyFill="1" applyBorder="1">
      <alignment vertical="center"/>
    </xf>
    <xf numFmtId="178" fontId="0" fillId="0" borderId="4" xfId="2" applyNumberFormat="1" applyFont="1" applyFill="1" applyBorder="1">
      <alignment vertical="center"/>
    </xf>
    <xf numFmtId="180" fontId="0" fillId="0" borderId="4" xfId="0" applyNumberFormat="1" applyBorder="1">
      <alignment vertical="center"/>
    </xf>
    <xf numFmtId="0" fontId="68" fillId="0" borderId="4" xfId="0" applyFont="1" applyBorder="1">
      <alignment vertical="center"/>
    </xf>
    <xf numFmtId="0" fontId="43" fillId="21" borderId="4" xfId="0" applyFont="1" applyFill="1" applyBorder="1" applyAlignment="1">
      <alignment horizontal="left" vertical="center" wrapText="1"/>
    </xf>
    <xf numFmtId="0" fontId="2" fillId="0" borderId="4" xfId="0" applyFont="1" applyBorder="1" applyAlignment="1">
      <alignment vertical="top"/>
    </xf>
    <xf numFmtId="10" fontId="2" fillId="0" borderId="4" xfId="2" applyNumberFormat="1" applyFont="1" applyFill="1" applyBorder="1" applyAlignment="1">
      <alignment horizontal="left" vertical="top" wrapText="1"/>
    </xf>
    <xf numFmtId="0" fontId="2" fillId="0" borderId="4" xfId="0" applyFont="1" applyBorder="1" applyAlignment="1">
      <alignment horizontal="left" vertical="top" wrapText="1"/>
    </xf>
    <xf numFmtId="178" fontId="42" fillId="21" borderId="4" xfId="2" applyNumberFormat="1" applyFont="1" applyFill="1" applyBorder="1" applyAlignment="1">
      <alignment horizontal="left" vertical="center" wrapText="1"/>
    </xf>
    <xf numFmtId="178" fontId="43" fillId="21" borderId="4" xfId="2" applyNumberFormat="1" applyFont="1" applyFill="1" applyBorder="1" applyAlignment="1">
      <alignment horizontal="left" vertical="center" wrapText="1"/>
    </xf>
    <xf numFmtId="178" fontId="42" fillId="0" borderId="4" xfId="2" applyNumberFormat="1" applyFont="1" applyBorder="1" applyAlignment="1">
      <alignment horizontal="left" vertical="center" wrapText="1"/>
    </xf>
    <xf numFmtId="180" fontId="39" fillId="21" borderId="4" xfId="0" applyNumberFormat="1" applyFont="1" applyFill="1" applyBorder="1" applyAlignment="1">
      <alignment horizontal="right" vertical="center" wrapText="1"/>
    </xf>
    <xf numFmtId="57" fontId="66" fillId="0" borderId="5" xfId="0" applyNumberFormat="1" applyFont="1" applyBorder="1" applyAlignment="1">
      <alignment horizontal="right" vertical="center"/>
    </xf>
    <xf numFmtId="0" fontId="66" fillId="0" borderId="4" xfId="0" applyFont="1" applyBorder="1" applyAlignment="1">
      <alignment horizontal="left" vertical="center"/>
    </xf>
    <xf numFmtId="0" fontId="68" fillId="0" borderId="4" xfId="0" applyFont="1" applyBorder="1" applyAlignment="1">
      <alignment horizontal="left" vertical="center"/>
    </xf>
    <xf numFmtId="0" fontId="66" fillId="0" borderId="4" xfId="0" applyFont="1" applyBorder="1" applyAlignment="1">
      <alignment horizontal="left" vertical="center" shrinkToFit="1"/>
    </xf>
    <xf numFmtId="0" fontId="66" fillId="0" borderId="4" xfId="0" applyFont="1" applyBorder="1" applyAlignment="1">
      <alignment horizontal="left" vertical="center" wrapText="1" shrinkToFit="1"/>
    </xf>
    <xf numFmtId="0" fontId="68" fillId="0" borderId="4" xfId="0" applyFont="1" applyBorder="1" applyAlignment="1">
      <alignment horizontal="left" vertical="center" wrapText="1"/>
    </xf>
    <xf numFmtId="0" fontId="66" fillId="0" borderId="4" xfId="0" applyFont="1" applyBorder="1" applyAlignment="1">
      <alignment horizontal="right" vertical="center"/>
    </xf>
    <xf numFmtId="0" fontId="12" fillId="0" borderId="0" xfId="0" applyFont="1" applyAlignment="1"/>
    <xf numFmtId="0" fontId="6" fillId="3" borderId="4" xfId="0" applyFont="1" applyFill="1" applyBorder="1">
      <alignment vertical="center"/>
    </xf>
    <xf numFmtId="0" fontId="6" fillId="4" borderId="15" xfId="0" applyFont="1" applyFill="1" applyBorder="1" applyAlignment="1">
      <alignment horizontal="left" vertical="center" wrapText="1"/>
    </xf>
    <xf numFmtId="0" fontId="6" fillId="4" borderId="5" xfId="0" applyFont="1" applyFill="1" applyBorder="1" applyAlignment="1">
      <alignment horizontal="left" vertical="center" wrapText="1"/>
    </xf>
    <xf numFmtId="0" fontId="18" fillId="0" borderId="0" xfId="0" applyFont="1" applyAlignment="1">
      <alignment vertical="top" wrapText="1"/>
    </xf>
    <xf numFmtId="0" fontId="6" fillId="0" borderId="7" xfId="0" applyFont="1" applyBorder="1" applyAlignment="1">
      <alignment vertical="top"/>
    </xf>
    <xf numFmtId="0" fontId="81" fillId="0" borderId="0" xfId="0" applyFont="1">
      <alignment vertical="center"/>
    </xf>
    <xf numFmtId="0" fontId="6" fillId="25" borderId="10" xfId="0" applyFont="1" applyFill="1" applyBorder="1" applyAlignment="1">
      <alignment vertical="top"/>
    </xf>
    <xf numFmtId="0" fontId="6" fillId="25" borderId="11" xfId="0" applyFont="1" applyFill="1" applyBorder="1" applyAlignment="1">
      <alignment vertical="top"/>
    </xf>
    <xf numFmtId="0" fontId="5" fillId="0" borderId="15" xfId="0" applyFont="1" applyBorder="1">
      <alignment vertical="center"/>
    </xf>
    <xf numFmtId="0" fontId="6" fillId="25" borderId="5" xfId="0" applyFont="1" applyFill="1" applyBorder="1" applyAlignment="1">
      <alignment vertical="top"/>
    </xf>
    <xf numFmtId="0" fontId="5" fillId="0" borderId="13" xfId="0" applyFont="1" applyBorder="1" applyAlignment="1">
      <alignment vertical="top"/>
    </xf>
    <xf numFmtId="0" fontId="5" fillId="0" borderId="12" xfId="0" applyFont="1" applyBorder="1" applyAlignment="1">
      <alignment vertical="top"/>
    </xf>
    <xf numFmtId="178" fontId="6" fillId="0" borderId="4" xfId="2" applyNumberFormat="1" applyFont="1" applyBorder="1" applyAlignment="1">
      <alignment horizontal="left" vertical="top" wrapText="1"/>
    </xf>
    <xf numFmtId="9" fontId="6" fillId="0" borderId="4" xfId="2" applyFont="1" applyBorder="1" applyAlignment="1">
      <alignment horizontal="left" vertical="top" wrapText="1"/>
    </xf>
    <xf numFmtId="0" fontId="18" fillId="0" borderId="15" xfId="0" applyFont="1" applyBorder="1">
      <alignment vertical="center"/>
    </xf>
    <xf numFmtId="0" fontId="6" fillId="0" borderId="4" xfId="2" applyNumberFormat="1" applyFont="1" applyBorder="1" applyAlignment="1">
      <alignment vertical="top" wrapText="1"/>
    </xf>
    <xf numFmtId="10" fontId="6" fillId="0" borderId="4" xfId="0" applyNumberFormat="1" applyFont="1" applyBorder="1" applyAlignment="1">
      <alignment horizontal="left" vertical="top" wrapText="1"/>
    </xf>
    <xf numFmtId="178" fontId="6" fillId="0" borderId="4" xfId="2" applyNumberFormat="1" applyFont="1" applyBorder="1" applyAlignment="1">
      <alignment horizontal="left" vertical="top"/>
    </xf>
    <xf numFmtId="178" fontId="6" fillId="0" borderId="4" xfId="2" applyNumberFormat="1" applyFont="1" applyBorder="1" applyAlignment="1">
      <alignment horizontal="left" vertical="center"/>
    </xf>
    <xf numFmtId="10" fontId="23" fillId="6" borderId="3" xfId="0" applyNumberFormat="1" applyFont="1" applyFill="1" applyBorder="1" applyAlignment="1">
      <alignment horizontal="right" vertical="center" wrapText="1"/>
    </xf>
    <xf numFmtId="10" fontId="23" fillId="6" borderId="4" xfId="0" applyNumberFormat="1" applyFont="1" applyFill="1" applyBorder="1" applyAlignment="1">
      <alignment horizontal="right" vertical="center" wrapText="1"/>
    </xf>
    <xf numFmtId="38" fontId="6" fillId="0" borderId="4" xfId="1" applyFont="1" applyBorder="1" applyAlignment="1">
      <alignment horizontal="left" vertical="top" wrapText="1"/>
    </xf>
    <xf numFmtId="10" fontId="6" fillId="0" borderId="4" xfId="0" applyNumberFormat="1" applyFont="1" applyBorder="1" applyAlignment="1">
      <alignment horizontal="left" vertical="top"/>
    </xf>
    <xf numFmtId="38" fontId="5" fillId="0" borderId="0" xfId="1" applyFont="1">
      <alignment vertical="center"/>
    </xf>
    <xf numFmtId="0" fontId="6" fillId="0" borderId="4" xfId="1" applyNumberFormat="1" applyFont="1" applyBorder="1" applyAlignment="1">
      <alignment horizontal="center" vertical="top"/>
    </xf>
    <xf numFmtId="38" fontId="6" fillId="0" borderId="4" xfId="1" applyFont="1" applyBorder="1" applyAlignment="1">
      <alignment vertical="top" wrapText="1"/>
    </xf>
    <xf numFmtId="38" fontId="6" fillId="0" borderId="4" xfId="1" applyFont="1" applyBorder="1" applyAlignment="1">
      <alignment vertical="center" wrapText="1"/>
    </xf>
    <xf numFmtId="38" fontId="6" fillId="0" borderId="4" xfId="1" applyFont="1" applyBorder="1" applyAlignment="1">
      <alignment vertical="top"/>
    </xf>
    <xf numFmtId="0" fontId="6" fillId="14" borderId="4" xfId="0" applyFont="1" applyFill="1" applyBorder="1" applyAlignment="1">
      <alignment vertical="top"/>
    </xf>
    <xf numFmtId="58" fontId="6" fillId="0" borderId="4" xfId="0" applyNumberFormat="1" applyFont="1" applyBorder="1" applyAlignment="1">
      <alignment horizontal="left" vertical="top"/>
    </xf>
    <xf numFmtId="178" fontId="23" fillId="6" borderId="3" xfId="2" applyNumberFormat="1" applyFont="1" applyFill="1" applyBorder="1" applyAlignment="1">
      <alignment vertical="center" wrapText="1"/>
    </xf>
    <xf numFmtId="178" fontId="23" fillId="6" borderId="4" xfId="2" applyNumberFormat="1" applyFont="1" applyFill="1" applyBorder="1" applyAlignment="1">
      <alignment vertical="center" wrapText="1"/>
    </xf>
    <xf numFmtId="0" fontId="6" fillId="14" borderId="5" xfId="0" applyFont="1" applyFill="1" applyBorder="1" applyAlignment="1">
      <alignment vertical="top"/>
    </xf>
    <xf numFmtId="0" fontId="6" fillId="22" borderId="4" xfId="0" applyFont="1" applyFill="1" applyBorder="1" applyAlignment="1">
      <alignment vertical="center" wrapText="1"/>
    </xf>
    <xf numFmtId="0" fontId="6" fillId="0" borderId="4" xfId="4" applyFont="1" applyBorder="1" applyAlignment="1">
      <alignment horizontal="left" vertical="center"/>
    </xf>
    <xf numFmtId="184" fontId="6" fillId="0" borderId="4" xfId="2" applyNumberFormat="1" applyFont="1" applyBorder="1" applyAlignment="1">
      <alignment horizontal="left" vertical="top" wrapText="1"/>
    </xf>
    <xf numFmtId="180" fontId="6" fillId="0" borderId="4" xfId="0" applyNumberFormat="1" applyFont="1" applyBorder="1">
      <alignment vertical="center"/>
    </xf>
    <xf numFmtId="0" fontId="22" fillId="0" borderId="4" xfId="0" applyFont="1" applyBorder="1" applyAlignment="1">
      <alignment vertical="center" wrapText="1"/>
    </xf>
    <xf numFmtId="0" fontId="0" fillId="27" borderId="4" xfId="0" applyFill="1" applyBorder="1">
      <alignment vertical="center"/>
    </xf>
    <xf numFmtId="178" fontId="0" fillId="0" borderId="4" xfId="2" applyNumberFormat="1" applyFont="1" applyFill="1" applyBorder="1" applyAlignment="1">
      <alignment horizontal="left" vertical="center"/>
    </xf>
    <xf numFmtId="0" fontId="39" fillId="0" borderId="0" xfId="0" applyFont="1" applyAlignment="1">
      <alignment vertical="top" wrapText="1"/>
    </xf>
    <xf numFmtId="178" fontId="2" fillId="0" borderId="4" xfId="2" applyNumberFormat="1" applyFont="1" applyBorder="1" applyAlignment="1">
      <alignment horizontal="right" vertical="center"/>
    </xf>
    <xf numFmtId="178" fontId="2" fillId="0" borderId="4" xfId="2" applyNumberFormat="1" applyFont="1" applyBorder="1">
      <alignment vertical="center"/>
    </xf>
    <xf numFmtId="178" fontId="2" fillId="0" borderId="1" xfId="2" applyNumberFormat="1" applyFont="1" applyBorder="1">
      <alignment vertical="center"/>
    </xf>
    <xf numFmtId="0" fontId="6" fillId="0" borderId="4" xfId="0" applyFont="1" applyFill="1" applyBorder="1" applyAlignment="1">
      <alignment vertical="top" wrapText="1"/>
    </xf>
    <xf numFmtId="0" fontId="6" fillId="0" borderId="4" xfId="0" applyFont="1" applyFill="1" applyBorder="1" applyAlignment="1">
      <alignment vertical="center" wrapText="1"/>
    </xf>
    <xf numFmtId="0" fontId="6" fillId="0" borderId="4" xfId="0" applyFont="1" applyFill="1" applyBorder="1" applyAlignment="1">
      <alignment vertical="top"/>
    </xf>
    <xf numFmtId="178" fontId="6" fillId="0" borderId="4" xfId="0" applyNumberFormat="1" applyFont="1" applyFill="1" applyBorder="1" applyAlignment="1">
      <alignment horizontal="left" vertical="top" wrapText="1"/>
    </xf>
    <xf numFmtId="0" fontId="81" fillId="0" borderId="0" xfId="0" applyFont="1" applyFill="1">
      <alignment vertical="center"/>
    </xf>
    <xf numFmtId="0" fontId="0" fillId="0" borderId="4" xfId="0" applyFill="1" applyBorder="1">
      <alignment vertical="center"/>
    </xf>
    <xf numFmtId="0" fontId="19" fillId="0" borderId="4" xfId="0" applyFont="1" applyFill="1" applyBorder="1">
      <alignment vertical="center"/>
    </xf>
    <xf numFmtId="0" fontId="31" fillId="0" borderId="4" xfId="0" applyFont="1" applyFill="1" applyBorder="1">
      <alignment vertical="center"/>
    </xf>
    <xf numFmtId="0" fontId="0" fillId="0" borderId="0" xfId="0" applyFill="1">
      <alignment vertical="center"/>
    </xf>
    <xf numFmtId="0" fontId="6" fillId="0" borderId="4" xfId="0" applyFont="1" applyFill="1" applyBorder="1" applyAlignment="1">
      <alignment horizontal="right" vertical="center"/>
    </xf>
    <xf numFmtId="178" fontId="6" fillId="0" borderId="4" xfId="0" applyNumberFormat="1" applyFont="1" applyFill="1" applyBorder="1" applyAlignment="1">
      <alignment horizontal="right" vertical="center"/>
    </xf>
    <xf numFmtId="184" fontId="6" fillId="0" borderId="4" xfId="0" applyNumberFormat="1" applyFont="1" applyFill="1" applyBorder="1" applyAlignment="1">
      <alignment horizontal="right" vertical="center"/>
    </xf>
    <xf numFmtId="0" fontId="2" fillId="0" borderId="4" xfId="0" applyFont="1" applyFill="1" applyBorder="1" applyAlignment="1">
      <alignment horizontal="right" vertical="center"/>
    </xf>
    <xf numFmtId="0" fontId="5" fillId="8" borderId="18" xfId="0" applyFont="1" applyFill="1" applyBorder="1">
      <alignment vertical="center"/>
    </xf>
    <xf numFmtId="0" fontId="18" fillId="8" borderId="6" xfId="0" applyFont="1" applyFill="1" applyBorder="1">
      <alignment vertical="center"/>
    </xf>
    <xf numFmtId="0" fontId="18" fillId="8" borderId="4" xfId="0" applyFont="1" applyFill="1" applyBorder="1">
      <alignment vertical="center"/>
    </xf>
    <xf numFmtId="0" fontId="19" fillId="0" borderId="4" xfId="0" applyFont="1" applyBorder="1" applyAlignment="1">
      <alignment horizontal="right" vertical="center"/>
    </xf>
    <xf numFmtId="0" fontId="0" fillId="0" borderId="13" xfId="0" applyBorder="1" applyAlignment="1">
      <alignment horizontal="center" vertical="center"/>
    </xf>
    <xf numFmtId="0" fontId="68" fillId="26" borderId="4" xfId="0" applyFont="1" applyFill="1" applyBorder="1" applyAlignment="1">
      <alignment horizontal="center" vertical="center"/>
    </xf>
    <xf numFmtId="0" fontId="8" fillId="0" borderId="0" xfId="0" applyFont="1" applyAlignment="1">
      <alignment horizontal="center" wrapText="1"/>
    </xf>
    <xf numFmtId="49" fontId="39" fillId="0" borderId="10" xfId="0" applyNumberFormat="1" applyFont="1" applyBorder="1" applyAlignment="1">
      <alignment horizontal="center" vertical="center" wrapText="1" shrinkToFit="1"/>
    </xf>
    <xf numFmtId="49" fontId="39" fillId="0" borderId="11" xfId="0" applyNumberFormat="1" applyFont="1" applyBorder="1" applyAlignment="1">
      <alignment horizontal="center" vertical="center" wrapText="1" shrinkToFit="1"/>
    </xf>
    <xf numFmtId="49" fontId="39" fillId="0" borderId="5" xfId="0" applyNumberFormat="1" applyFont="1" applyBorder="1" applyAlignment="1">
      <alignment horizontal="center" vertical="center" wrapText="1" shrinkToFit="1"/>
    </xf>
    <xf numFmtId="0" fontId="39" fillId="0" borderId="4" xfId="0" applyFont="1" applyBorder="1" applyAlignment="1">
      <alignment horizontal="left" vertical="center" wrapText="1"/>
    </xf>
    <xf numFmtId="0" fontId="37" fillId="0" borderId="0" xfId="0" applyFont="1" applyAlignment="1">
      <alignment horizontal="center"/>
    </xf>
    <xf numFmtId="49" fontId="39" fillId="0" borderId="4" xfId="0" applyNumberFormat="1" applyFont="1" applyBorder="1" applyAlignment="1">
      <alignment horizontal="left" vertical="center" wrapText="1"/>
    </xf>
    <xf numFmtId="0" fontId="0" fillId="0" borderId="4" xfId="0" applyBorder="1" applyAlignment="1">
      <alignment horizontal="left" vertical="center" wrapText="1"/>
    </xf>
    <xf numFmtId="38" fontId="39" fillId="0" borderId="4" xfId="1" applyFont="1" applyBorder="1" applyAlignment="1">
      <alignment horizontal="right" vertical="center" wrapText="1"/>
    </xf>
    <xf numFmtId="0" fontId="39" fillId="17" borderId="4" xfId="0" applyFont="1" applyFill="1" applyBorder="1" applyAlignment="1">
      <alignment horizontal="center" vertical="center"/>
    </xf>
    <xf numFmtId="0" fontId="39" fillId="17" borderId="4" xfId="0" applyFont="1" applyFill="1" applyBorder="1" applyAlignment="1">
      <alignment horizontal="left" vertical="center"/>
    </xf>
    <xf numFmtId="0" fontId="43" fillId="21" borderId="4" xfId="0" applyFont="1" applyFill="1" applyBorder="1" applyAlignment="1">
      <alignment horizontal="left" vertical="center" wrapText="1"/>
    </xf>
    <xf numFmtId="178" fontId="43" fillId="21" borderId="4" xfId="2" applyNumberFormat="1" applyFont="1" applyFill="1" applyBorder="1" applyAlignment="1">
      <alignment horizontal="right" vertical="center" wrapText="1"/>
    </xf>
    <xf numFmtId="0" fontId="39" fillId="20" borderId="11" xfId="0" applyFont="1" applyFill="1" applyBorder="1" applyAlignment="1">
      <alignment horizontal="left" vertical="center" wrapText="1"/>
    </xf>
    <xf numFmtId="0" fontId="39" fillId="20" borderId="5" xfId="0" applyFont="1" applyFill="1" applyBorder="1" applyAlignment="1">
      <alignment horizontal="left" vertical="center" wrapText="1"/>
    </xf>
    <xf numFmtId="0" fontId="39" fillId="20" borderId="4" xfId="0" applyFont="1" applyFill="1" applyBorder="1" applyAlignment="1">
      <alignment horizontal="center" vertical="center" wrapText="1"/>
    </xf>
    <xf numFmtId="0" fontId="38" fillId="0" borderId="0" xfId="0" applyFont="1" applyAlignment="1">
      <alignment horizontal="center" vertical="center"/>
    </xf>
    <xf numFmtId="0" fontId="36" fillId="0" borderId="0" xfId="0" applyFont="1" applyAlignment="1">
      <alignment horizontal="center" vertical="center"/>
    </xf>
    <xf numFmtId="0" fontId="39" fillId="4" borderId="4" xfId="0" applyFont="1" applyFill="1" applyBorder="1" applyAlignment="1">
      <alignment horizontal="center" vertical="center"/>
    </xf>
    <xf numFmtId="0" fontId="39" fillId="8" borderId="4" xfId="0" applyFont="1" applyFill="1" applyBorder="1" applyAlignment="1">
      <alignment horizontal="center" vertical="center"/>
    </xf>
    <xf numFmtId="0" fontId="39" fillId="6" borderId="4" xfId="0" applyFont="1" applyFill="1" applyBorder="1" applyAlignment="1">
      <alignment horizontal="center" vertical="center"/>
    </xf>
    <xf numFmtId="0" fontId="39" fillId="6" borderId="4" xfId="0" applyFont="1" applyFill="1" applyBorder="1" applyAlignment="1">
      <alignment horizontal="left" vertical="center"/>
    </xf>
    <xf numFmtId="0" fontId="39" fillId="8" borderId="4" xfId="0" applyFont="1" applyFill="1" applyBorder="1" applyAlignment="1">
      <alignment horizontal="left" vertical="center"/>
    </xf>
    <xf numFmtId="0" fontId="39" fillId="4" borderId="4" xfId="0" applyFont="1" applyFill="1" applyBorder="1" applyAlignment="1">
      <alignment horizontal="left" vertical="center"/>
    </xf>
    <xf numFmtId="0" fontId="39" fillId="21" borderId="10" xfId="0" applyFont="1" applyFill="1" applyBorder="1" applyAlignment="1">
      <alignment horizontal="center" vertical="center" shrinkToFit="1"/>
    </xf>
    <xf numFmtId="0" fontId="39" fillId="21" borderId="11" xfId="0" applyFont="1" applyFill="1" applyBorder="1" applyAlignment="1">
      <alignment horizontal="center" vertical="center" shrinkToFit="1"/>
    </xf>
    <xf numFmtId="0" fontId="39" fillId="17" borderId="1" xfId="0" applyFont="1" applyFill="1" applyBorder="1" applyAlignment="1">
      <alignment horizontal="center" vertical="center"/>
    </xf>
    <xf numFmtId="0" fontId="39" fillId="17" borderId="2" xfId="0" applyFont="1" applyFill="1" applyBorder="1" applyAlignment="1">
      <alignment horizontal="center" vertical="center"/>
    </xf>
    <xf numFmtId="0" fontId="39" fillId="17" borderId="3" xfId="0" applyFont="1" applyFill="1" applyBorder="1" applyAlignment="1">
      <alignment horizontal="center" vertical="center"/>
    </xf>
    <xf numFmtId="49" fontId="39" fillId="21" borderId="10" xfId="0" applyNumberFormat="1" applyFont="1" applyFill="1" applyBorder="1" applyAlignment="1">
      <alignment horizontal="center" vertical="center" shrinkToFit="1"/>
    </xf>
    <xf numFmtId="49" fontId="39" fillId="21" borderId="11" xfId="0" applyNumberFormat="1" applyFont="1" applyFill="1" applyBorder="1" applyAlignment="1">
      <alignment horizontal="center" vertical="center" shrinkToFit="1"/>
    </xf>
    <xf numFmtId="49" fontId="39" fillId="21" borderId="5" xfId="0" applyNumberFormat="1" applyFont="1" applyFill="1" applyBorder="1" applyAlignment="1">
      <alignment horizontal="center" vertical="center" shrinkToFit="1"/>
    </xf>
    <xf numFmtId="0" fontId="43" fillId="21" borderId="10" xfId="0" applyFont="1" applyFill="1" applyBorder="1" applyAlignment="1">
      <alignment horizontal="center" vertical="center" wrapText="1"/>
    </xf>
    <xf numFmtId="0" fontId="43" fillId="21" borderId="11" xfId="0" applyFont="1" applyFill="1" applyBorder="1" applyAlignment="1">
      <alignment horizontal="center" vertical="center" wrapText="1"/>
    </xf>
    <xf numFmtId="0" fontId="43" fillId="21" borderId="5" xfId="0" applyFont="1" applyFill="1" applyBorder="1" applyAlignment="1">
      <alignment horizontal="center" vertical="center" wrapText="1"/>
    </xf>
    <xf numFmtId="49" fontId="39" fillId="21" borderId="6" xfId="0" applyNumberFormat="1" applyFont="1" applyFill="1" applyBorder="1" applyAlignment="1">
      <alignment horizontal="center" vertical="center" wrapText="1"/>
    </xf>
    <xf numFmtId="49" fontId="39" fillId="21" borderId="8" xfId="0" applyNumberFormat="1" applyFont="1" applyFill="1" applyBorder="1" applyAlignment="1">
      <alignment horizontal="center" vertical="center" wrapText="1"/>
    </xf>
    <xf numFmtId="49" fontId="39" fillId="21" borderId="9" xfId="0" applyNumberFormat="1" applyFont="1" applyFill="1" applyBorder="1" applyAlignment="1">
      <alignment horizontal="center" vertical="center" wrapText="1"/>
    </xf>
    <xf numFmtId="49" fontId="39" fillId="21" borderId="14" xfId="0" applyNumberFormat="1" applyFont="1" applyFill="1" applyBorder="1" applyAlignment="1">
      <alignment horizontal="center" vertical="center" wrapText="1"/>
    </xf>
    <xf numFmtId="49" fontId="39" fillId="21" borderId="12" xfId="0" applyNumberFormat="1" applyFont="1" applyFill="1" applyBorder="1" applyAlignment="1">
      <alignment horizontal="center" vertical="center" wrapText="1"/>
    </xf>
    <xf numFmtId="49" fontId="39" fillId="21" borderId="15" xfId="0" applyNumberFormat="1" applyFont="1" applyFill="1" applyBorder="1" applyAlignment="1">
      <alignment horizontal="center" vertical="center" wrapText="1"/>
    </xf>
    <xf numFmtId="0" fontId="42" fillId="21" borderId="10" xfId="0" applyFont="1" applyFill="1" applyBorder="1" applyAlignment="1">
      <alignment horizontal="center" vertical="center" wrapText="1"/>
    </xf>
    <xf numFmtId="0" fontId="42" fillId="21" borderId="5" xfId="0" applyFont="1" applyFill="1" applyBorder="1" applyAlignment="1">
      <alignment horizontal="center" vertical="center" wrapText="1"/>
    </xf>
    <xf numFmtId="0" fontId="39" fillId="0" borderId="6" xfId="0" applyFont="1" applyBorder="1" applyAlignment="1">
      <alignment horizontal="left" vertical="center" wrapText="1"/>
    </xf>
    <xf numFmtId="0" fontId="39" fillId="0" borderId="8" xfId="0" applyFont="1" applyBorder="1" applyAlignment="1">
      <alignment horizontal="left" vertical="center" wrapText="1"/>
    </xf>
    <xf numFmtId="0" fontId="39" fillId="0" borderId="9" xfId="0" applyFont="1" applyBorder="1" applyAlignment="1">
      <alignment horizontal="left" vertical="center" wrapText="1"/>
    </xf>
    <xf numFmtId="0" fontId="39" fillId="0" borderId="14" xfId="0" applyFont="1" applyBorder="1" applyAlignment="1">
      <alignment horizontal="left" vertical="center" wrapText="1"/>
    </xf>
    <xf numFmtId="0" fontId="39" fillId="0" borderId="12" xfId="0" applyFont="1" applyBorder="1" applyAlignment="1">
      <alignment horizontal="left" vertical="center" wrapText="1"/>
    </xf>
    <xf numFmtId="0" fontId="39" fillId="0" borderId="15" xfId="0" applyFont="1" applyBorder="1" applyAlignment="1">
      <alignment horizontal="left" vertical="center" wrapText="1"/>
    </xf>
    <xf numFmtId="0" fontId="11" fillId="0" borderId="7" xfId="0" applyFont="1" applyBorder="1" applyAlignment="1">
      <alignment horizontal="left" vertical="center" wrapText="1"/>
    </xf>
    <xf numFmtId="49" fontId="39" fillId="0" borderId="11" xfId="0" applyNumberFormat="1" applyFont="1" applyBorder="1" applyAlignment="1">
      <alignment horizontal="center" vertical="center" shrinkToFit="1"/>
    </xf>
    <xf numFmtId="49" fontId="39" fillId="0" borderId="5" xfId="0" applyNumberFormat="1" applyFont="1" applyBorder="1" applyAlignment="1">
      <alignment horizontal="center" vertical="center" shrinkToFit="1"/>
    </xf>
    <xf numFmtId="49" fontId="39" fillId="0" borderId="4" xfId="0" applyNumberFormat="1" applyFont="1" applyBorder="1" applyAlignment="1">
      <alignment horizontal="center" vertical="center" shrinkToFit="1"/>
    </xf>
    <xf numFmtId="0" fontId="39" fillId="21" borderId="10" xfId="0" applyFont="1" applyFill="1" applyBorder="1" applyAlignment="1">
      <alignment horizontal="left" vertical="center" wrapText="1"/>
    </xf>
    <xf numFmtId="0" fontId="39" fillId="21" borderId="5" xfId="0" applyFont="1" applyFill="1" applyBorder="1" applyAlignment="1">
      <alignment horizontal="left" vertical="center" wrapText="1"/>
    </xf>
    <xf numFmtId="180" fontId="39" fillId="21" borderId="10" xfId="0" applyNumberFormat="1" applyFont="1" applyFill="1" applyBorder="1" applyAlignment="1">
      <alignment horizontal="right" vertical="center" wrapText="1"/>
    </xf>
    <xf numFmtId="180" fontId="39" fillId="21" borderId="5" xfId="0" applyNumberFormat="1" applyFont="1" applyFill="1" applyBorder="1" applyAlignment="1">
      <alignment horizontal="right" vertical="center" wrapText="1"/>
    </xf>
    <xf numFmtId="180" fontId="39" fillId="21" borderId="4" xfId="0" applyNumberFormat="1" applyFont="1" applyFill="1" applyBorder="1" applyAlignment="1">
      <alignment horizontal="right" vertical="center"/>
    </xf>
    <xf numFmtId="49" fontId="39" fillId="0" borderId="10" xfId="0" applyNumberFormat="1" applyFont="1" applyBorder="1" applyAlignment="1">
      <alignment horizontal="center" vertical="center" shrinkToFit="1"/>
    </xf>
    <xf numFmtId="0" fontId="39" fillId="0" borderId="10" xfId="0" applyFont="1" applyBorder="1" applyAlignment="1">
      <alignment horizontal="left" vertical="center" wrapText="1"/>
    </xf>
    <xf numFmtId="0" fontId="39" fillId="0" borderId="11" xfId="0" applyFont="1" applyBorder="1" applyAlignment="1">
      <alignment horizontal="left" vertical="center" wrapText="1"/>
    </xf>
    <xf numFmtId="0" fontId="39" fillId="0" borderId="5" xfId="0" applyFont="1" applyBorder="1" applyAlignment="1">
      <alignment horizontal="left" vertical="center" wrapText="1"/>
    </xf>
    <xf numFmtId="0" fontId="39" fillId="21" borderId="10" xfId="0" applyFont="1" applyFill="1" applyBorder="1" applyAlignment="1">
      <alignment horizontal="center" vertical="center" wrapText="1"/>
    </xf>
    <xf numFmtId="0" fontId="39" fillId="21" borderId="11" xfId="0" applyFont="1" applyFill="1" applyBorder="1" applyAlignment="1">
      <alignment horizontal="center" vertical="center" wrapText="1"/>
    </xf>
    <xf numFmtId="0" fontId="39" fillId="21" borderId="5" xfId="0" applyFont="1" applyFill="1" applyBorder="1" applyAlignment="1">
      <alignment horizontal="center" vertical="center" wrapText="1"/>
    </xf>
    <xf numFmtId="0" fontId="39" fillId="0" borderId="4" xfId="0" applyFont="1" applyBorder="1" applyAlignment="1">
      <alignment horizontal="center" vertical="center" wrapText="1"/>
    </xf>
    <xf numFmtId="0" fontId="39" fillId="21" borderId="10" xfId="0" applyFont="1" applyFill="1" applyBorder="1" applyAlignment="1">
      <alignment horizontal="center" vertical="center"/>
    </xf>
    <xf numFmtId="0" fontId="39" fillId="21" borderId="11" xfId="0" applyFont="1" applyFill="1" applyBorder="1" applyAlignment="1">
      <alignment horizontal="center" vertical="center"/>
    </xf>
    <xf numFmtId="0" fontId="39" fillId="21" borderId="5" xfId="0" applyFont="1" applyFill="1" applyBorder="1" applyAlignment="1">
      <alignment horizontal="center" vertical="center"/>
    </xf>
    <xf numFmtId="0" fontId="47" fillId="21" borderId="6" xfId="0" applyFont="1" applyFill="1" applyBorder="1" applyAlignment="1">
      <alignment horizontal="center" vertical="center" wrapText="1"/>
    </xf>
    <xf numFmtId="0" fontId="47" fillId="21" borderId="8" xfId="0" applyFont="1" applyFill="1" applyBorder="1" applyAlignment="1">
      <alignment horizontal="center" vertical="center" wrapText="1"/>
    </xf>
    <xf numFmtId="0" fontId="47" fillId="21" borderId="9" xfId="0" applyFont="1" applyFill="1" applyBorder="1" applyAlignment="1">
      <alignment horizontal="center" vertical="center" wrapText="1"/>
    </xf>
    <xf numFmtId="0" fontId="47" fillId="21" borderId="14" xfId="0" applyFont="1" applyFill="1" applyBorder="1" applyAlignment="1">
      <alignment horizontal="center" vertical="center" wrapText="1"/>
    </xf>
    <xf numFmtId="0" fontId="47" fillId="21" borderId="12" xfId="0" applyFont="1" applyFill="1" applyBorder="1" applyAlignment="1">
      <alignment horizontal="center" vertical="center" wrapText="1"/>
    </xf>
    <xf numFmtId="0" fontId="47" fillId="21" borderId="15" xfId="0" applyFont="1" applyFill="1" applyBorder="1" applyAlignment="1">
      <alignment horizontal="center" vertical="center" wrapText="1"/>
    </xf>
    <xf numFmtId="0" fontId="39" fillId="21" borderId="6" xfId="0" applyFont="1" applyFill="1" applyBorder="1" applyAlignment="1">
      <alignment horizontal="center" vertical="center" wrapText="1"/>
    </xf>
    <xf numFmtId="0" fontId="39" fillId="21" borderId="8" xfId="0" applyFont="1" applyFill="1" applyBorder="1" applyAlignment="1">
      <alignment horizontal="center" vertical="center" wrapText="1"/>
    </xf>
    <xf numFmtId="0" fontId="39" fillId="21" borderId="9" xfId="0" applyFont="1" applyFill="1" applyBorder="1" applyAlignment="1">
      <alignment horizontal="center" vertical="center" wrapText="1"/>
    </xf>
    <xf numFmtId="0" fontId="39" fillId="21" borderId="14" xfId="0" applyFont="1" applyFill="1" applyBorder="1" applyAlignment="1">
      <alignment horizontal="center" vertical="center" wrapText="1"/>
    </xf>
    <xf numFmtId="0" fontId="39" fillId="21" borderId="12" xfId="0" applyFont="1" applyFill="1" applyBorder="1" applyAlignment="1">
      <alignment horizontal="center" vertical="center" wrapText="1"/>
    </xf>
    <xf numFmtId="0" fontId="39" fillId="21" borderId="15" xfId="0" applyFont="1" applyFill="1" applyBorder="1" applyAlignment="1">
      <alignment horizontal="center" vertical="center" wrapText="1"/>
    </xf>
    <xf numFmtId="49" fontId="39" fillId="22" borderId="10" xfId="0" applyNumberFormat="1" applyFont="1" applyFill="1" applyBorder="1" applyAlignment="1">
      <alignment horizontal="center" vertical="center" shrinkToFit="1"/>
    </xf>
    <xf numFmtId="49" fontId="39" fillId="22" borderId="11" xfId="0" applyNumberFormat="1" applyFont="1" applyFill="1" applyBorder="1" applyAlignment="1">
      <alignment horizontal="center" vertical="center" shrinkToFit="1"/>
    </xf>
    <xf numFmtId="49" fontId="39" fillId="22" borderId="5" xfId="0" applyNumberFormat="1" applyFont="1" applyFill="1" applyBorder="1" applyAlignment="1">
      <alignment horizontal="center" vertical="center" shrinkToFit="1"/>
    </xf>
    <xf numFmtId="0" fontId="39" fillId="0" borderId="6"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5" xfId="0" applyFont="1" applyBorder="1" applyAlignment="1">
      <alignment horizontal="center" vertical="center" wrapText="1"/>
    </xf>
    <xf numFmtId="0" fontId="45" fillId="0" borderId="0" xfId="0" applyFont="1" applyAlignment="1">
      <alignment horizontal="left" vertical="center" wrapText="1"/>
    </xf>
    <xf numFmtId="0" fontId="48" fillId="0" borderId="7" xfId="0" applyFont="1" applyBorder="1" applyAlignment="1">
      <alignment horizontal="left" vertical="center" wrapText="1"/>
    </xf>
    <xf numFmtId="176" fontId="39" fillId="21" borderId="10" xfId="0" applyNumberFormat="1" applyFont="1" applyFill="1" applyBorder="1" applyAlignment="1">
      <alignment horizontal="center" vertical="center" shrinkToFit="1"/>
    </xf>
    <xf numFmtId="176" fontId="39" fillId="21" borderId="5" xfId="0" applyNumberFormat="1" applyFont="1" applyFill="1" applyBorder="1" applyAlignment="1">
      <alignment horizontal="center" vertical="center" shrinkToFit="1"/>
    </xf>
    <xf numFmtId="176" fontId="50" fillId="21" borderId="10" xfId="0" applyNumberFormat="1" applyFont="1" applyFill="1" applyBorder="1" applyAlignment="1">
      <alignment horizontal="center" vertical="center" wrapText="1" shrinkToFit="1"/>
    </xf>
    <xf numFmtId="176" fontId="50" fillId="21" borderId="11" xfId="0" applyNumberFormat="1" applyFont="1" applyFill="1" applyBorder="1" applyAlignment="1">
      <alignment horizontal="center" vertical="center" wrapText="1" shrinkToFit="1"/>
    </xf>
    <xf numFmtId="176" fontId="50" fillId="21" borderId="5" xfId="0" applyNumberFormat="1" applyFont="1" applyFill="1" applyBorder="1" applyAlignment="1">
      <alignment horizontal="center" vertical="center" wrapText="1" shrinkToFit="1"/>
    </xf>
    <xf numFmtId="0" fontId="39" fillId="0" borderId="10"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5" xfId="0" applyFont="1" applyBorder="1" applyAlignment="1">
      <alignment horizontal="center" vertical="center" wrapText="1"/>
    </xf>
    <xf numFmtId="176" fontId="6" fillId="21" borderId="10" xfId="0" applyNumberFormat="1" applyFont="1" applyFill="1" applyBorder="1" applyAlignment="1">
      <alignment horizontal="center" vertical="center" shrinkToFit="1"/>
    </xf>
    <xf numFmtId="176" fontId="6" fillId="21" borderId="11" xfId="0" applyNumberFormat="1" applyFont="1" applyFill="1" applyBorder="1" applyAlignment="1">
      <alignment horizontal="center" vertical="center" shrinkToFit="1"/>
    </xf>
    <xf numFmtId="176" fontId="6" fillId="21" borderId="5" xfId="0" applyNumberFormat="1" applyFont="1" applyFill="1" applyBorder="1" applyAlignment="1">
      <alignment horizontal="center" vertical="center" shrinkToFit="1"/>
    </xf>
    <xf numFmtId="0" fontId="39" fillId="21" borderId="4" xfId="0" applyFont="1" applyFill="1" applyBorder="1" applyAlignment="1">
      <alignment horizontal="left" vertical="center" wrapText="1"/>
    </xf>
    <xf numFmtId="176" fontId="6" fillId="0" borderId="10" xfId="0" applyNumberFormat="1" applyFont="1" applyBorder="1" applyAlignment="1">
      <alignment horizontal="center" vertical="center" shrinkToFit="1"/>
    </xf>
    <xf numFmtId="176" fontId="6" fillId="0" borderId="5" xfId="0" applyNumberFormat="1" applyFont="1" applyBorder="1" applyAlignment="1">
      <alignment horizontal="center" vertical="center" shrinkToFit="1"/>
    </xf>
    <xf numFmtId="0" fontId="39" fillId="17" borderId="10" xfId="0" applyFont="1" applyFill="1" applyBorder="1" applyAlignment="1">
      <alignment horizontal="left" vertical="center"/>
    </xf>
    <xf numFmtId="0" fontId="39" fillId="4" borderId="10" xfId="0" applyFont="1" applyFill="1" applyBorder="1" applyAlignment="1">
      <alignment horizontal="left" vertical="center"/>
    </xf>
    <xf numFmtId="0" fontId="39" fillId="8" borderId="10" xfId="0" applyFont="1" applyFill="1" applyBorder="1" applyAlignment="1">
      <alignment horizontal="left" vertical="center"/>
    </xf>
    <xf numFmtId="49" fontId="39" fillId="0" borderId="7" xfId="0" applyNumberFormat="1" applyFont="1" applyBorder="1" applyAlignment="1">
      <alignment horizontal="left" vertical="top" wrapText="1" shrinkToFit="1"/>
    </xf>
    <xf numFmtId="176" fontId="6" fillId="0" borderId="11" xfId="0" applyNumberFormat="1" applyFont="1" applyBorder="1" applyAlignment="1">
      <alignment horizontal="center" vertical="center" shrinkToFit="1"/>
    </xf>
    <xf numFmtId="0" fontId="39" fillId="21" borderId="10" xfId="0" applyFont="1" applyFill="1" applyBorder="1" applyAlignment="1">
      <alignment horizontal="right" vertical="center" wrapText="1"/>
    </xf>
    <xf numFmtId="0" fontId="39" fillId="21" borderId="5" xfId="0" applyFont="1" applyFill="1" applyBorder="1" applyAlignment="1">
      <alignment horizontal="right" vertical="center" wrapText="1"/>
    </xf>
    <xf numFmtId="0" fontId="48" fillId="0" borderId="4" xfId="0" applyFont="1" applyBorder="1" applyAlignment="1">
      <alignment horizontal="center" vertical="center" wrapText="1"/>
    </xf>
    <xf numFmtId="176" fontId="6" fillId="21" borderId="4" xfId="0" applyNumberFormat="1" applyFont="1" applyFill="1" applyBorder="1" applyAlignment="1">
      <alignment horizontal="center" vertical="center" shrinkToFi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5" xfId="0" applyFont="1" applyBorder="1" applyAlignment="1">
      <alignment horizontal="center" vertical="center" wrapText="1"/>
    </xf>
    <xf numFmtId="176" fontId="6" fillId="0" borderId="4" xfId="0" applyNumberFormat="1" applyFont="1" applyBorder="1" applyAlignment="1">
      <alignment horizontal="center" vertical="center" shrinkToFit="1"/>
    </xf>
    <xf numFmtId="0" fontId="39" fillId="0" borderId="0" xfId="0" applyFont="1" applyAlignment="1">
      <alignment horizontal="left" vertical="top" wrapText="1"/>
    </xf>
    <xf numFmtId="0" fontId="39" fillId="21" borderId="4" xfId="0" applyFont="1" applyFill="1" applyBorder="1" applyAlignment="1">
      <alignment horizontal="center" vertical="center" wrapText="1"/>
    </xf>
    <xf numFmtId="0" fontId="52" fillId="0" borderId="6"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12"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3" xfId="0" applyFont="1" applyBorder="1" applyAlignment="1">
      <alignment horizontal="center" vertical="center" wrapText="1"/>
    </xf>
    <xf numFmtId="0" fontId="52" fillId="21" borderId="6" xfId="0" applyFont="1" applyFill="1" applyBorder="1" applyAlignment="1">
      <alignment horizontal="center" vertical="center" wrapText="1"/>
    </xf>
    <xf numFmtId="0" fontId="52" fillId="21" borderId="8" xfId="0" applyFont="1" applyFill="1" applyBorder="1" applyAlignment="1">
      <alignment horizontal="center" vertical="center" wrapText="1"/>
    </xf>
    <xf numFmtId="0" fontId="52" fillId="21" borderId="12" xfId="0" applyFont="1" applyFill="1" applyBorder="1" applyAlignment="1">
      <alignment horizontal="center" vertical="center" wrapText="1"/>
    </xf>
    <xf numFmtId="0" fontId="52" fillId="21" borderId="15" xfId="0" applyFont="1" applyFill="1" applyBorder="1" applyAlignment="1">
      <alignment horizontal="center" vertical="center" wrapText="1"/>
    </xf>
    <xf numFmtId="0" fontId="48" fillId="21" borderId="6" xfId="0" applyFont="1" applyFill="1" applyBorder="1" applyAlignment="1">
      <alignment horizontal="center" vertical="center" wrapText="1"/>
    </xf>
    <xf numFmtId="0" fontId="48" fillId="21" borderId="8" xfId="0" applyFont="1" applyFill="1" applyBorder="1" applyAlignment="1">
      <alignment horizontal="center" vertical="center" wrapText="1"/>
    </xf>
    <xf numFmtId="0" fontId="48" fillId="21" borderId="12" xfId="0" applyFont="1" applyFill="1" applyBorder="1" applyAlignment="1">
      <alignment horizontal="center" vertical="center" wrapText="1"/>
    </xf>
    <xf numFmtId="0" fontId="48" fillId="21" borderId="15" xfId="0" applyFont="1" applyFill="1" applyBorder="1" applyAlignment="1">
      <alignment horizontal="center" vertical="center" wrapText="1"/>
    </xf>
    <xf numFmtId="0" fontId="48" fillId="0" borderId="1" xfId="0" applyFont="1" applyBorder="1" applyAlignment="1">
      <alignment horizontal="center" vertical="center" wrapText="1"/>
    </xf>
    <xf numFmtId="0" fontId="48" fillId="0" borderId="3" xfId="0" applyFont="1" applyBorder="1" applyAlignment="1">
      <alignment horizontal="center" vertical="center" wrapText="1"/>
    </xf>
    <xf numFmtId="0" fontId="39" fillId="0" borderId="7" xfId="0" applyFont="1" applyBorder="1" applyAlignment="1">
      <alignment horizontal="left" vertical="top" wrapText="1"/>
    </xf>
    <xf numFmtId="0" fontId="48" fillId="21" borderId="1" xfId="0" applyFont="1" applyFill="1" applyBorder="1" applyAlignment="1">
      <alignment horizontal="center" vertical="center" wrapText="1"/>
    </xf>
    <xf numFmtId="0" fontId="48" fillId="21" borderId="3" xfId="0" applyFont="1" applyFill="1" applyBorder="1" applyAlignment="1">
      <alignment horizontal="center" vertical="center" wrapText="1"/>
    </xf>
    <xf numFmtId="0" fontId="48" fillId="0" borderId="6"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14" xfId="0" applyFont="1" applyBorder="1" applyAlignment="1">
      <alignment horizontal="center" vertical="center" wrapText="1"/>
    </xf>
    <xf numFmtId="0" fontId="48" fillId="0" borderId="12" xfId="0" applyFont="1" applyBorder="1" applyAlignment="1">
      <alignment horizontal="center" vertical="center" wrapText="1"/>
    </xf>
    <xf numFmtId="0" fontId="48" fillId="0" borderId="15" xfId="0" applyFont="1" applyBorder="1" applyAlignment="1">
      <alignment horizontal="center" vertical="center" wrapText="1"/>
    </xf>
    <xf numFmtId="178" fontId="39" fillId="21" borderId="10" xfId="2" applyNumberFormat="1" applyFont="1" applyFill="1" applyBorder="1" applyAlignment="1">
      <alignment horizontal="right" vertical="center" wrapText="1"/>
    </xf>
    <xf numFmtId="178" fontId="39" fillId="21" borderId="5" xfId="2" applyNumberFormat="1" applyFont="1" applyFill="1" applyBorder="1" applyAlignment="1">
      <alignment horizontal="right" vertical="center" wrapText="1"/>
    </xf>
    <xf numFmtId="176" fontId="39" fillId="21" borderId="4" xfId="0" applyNumberFormat="1" applyFont="1" applyFill="1" applyBorder="1" applyAlignment="1">
      <alignment horizontal="center" vertical="center" shrinkToFit="1"/>
    </xf>
    <xf numFmtId="0" fontId="39" fillId="23" borderId="4" xfId="0" applyFont="1" applyFill="1" applyBorder="1" applyAlignment="1">
      <alignment horizontal="center" vertical="center" wrapText="1"/>
    </xf>
    <xf numFmtId="178" fontId="39" fillId="0" borderId="10" xfId="2" applyNumberFormat="1" applyFont="1" applyBorder="1" applyAlignment="1">
      <alignment horizontal="right" vertical="center" wrapText="1"/>
    </xf>
    <xf numFmtId="178" fontId="39" fillId="0" borderId="5" xfId="2" applyNumberFormat="1" applyFont="1" applyBorder="1" applyAlignment="1">
      <alignment horizontal="right" vertical="center" wrapText="1"/>
    </xf>
    <xf numFmtId="0" fontId="43" fillId="0" borderId="4" xfId="0" applyFont="1" applyBorder="1" applyAlignment="1">
      <alignment horizontal="center" vertical="center" wrapText="1"/>
    </xf>
    <xf numFmtId="0" fontId="40" fillId="0" borderId="4" xfId="0" applyFont="1" applyBorder="1" applyAlignment="1">
      <alignment horizontal="center" vertical="center" wrapText="1"/>
    </xf>
    <xf numFmtId="178" fontId="39" fillId="0" borderId="10" xfId="2" applyNumberFormat="1" applyFont="1" applyBorder="1" applyAlignment="1">
      <alignment vertical="center" wrapText="1"/>
    </xf>
    <xf numFmtId="178" fontId="39" fillId="0" borderId="5" xfId="2" applyNumberFormat="1" applyFont="1" applyBorder="1" applyAlignment="1">
      <alignment vertical="center" wrapText="1"/>
    </xf>
    <xf numFmtId="179" fontId="39" fillId="0" borderId="4" xfId="0" applyNumberFormat="1" applyFont="1" applyBorder="1" applyAlignment="1">
      <alignment horizontal="center" vertical="center" shrinkToFit="1"/>
    </xf>
    <xf numFmtId="179" fontId="39" fillId="0" borderId="10" xfId="0" applyNumberFormat="1" applyFont="1" applyBorder="1" applyAlignment="1">
      <alignment horizontal="center" vertical="center" shrinkToFit="1"/>
    </xf>
    <xf numFmtId="179" fontId="39" fillId="0" borderId="11" xfId="0" applyNumberFormat="1" applyFont="1" applyBorder="1" applyAlignment="1">
      <alignment horizontal="center" vertical="center" shrinkToFit="1"/>
    </xf>
    <xf numFmtId="179" fontId="39" fillId="0" borderId="5" xfId="0" applyNumberFormat="1" applyFont="1" applyBorder="1" applyAlignment="1">
      <alignment horizontal="center" vertical="center" shrinkToFit="1"/>
    </xf>
    <xf numFmtId="179" fontId="39" fillId="21" borderId="10" xfId="0" applyNumberFormat="1" applyFont="1" applyFill="1" applyBorder="1" applyAlignment="1">
      <alignment horizontal="center" vertical="center" shrinkToFit="1"/>
    </xf>
    <xf numFmtId="179" fontId="39" fillId="21" borderId="5" xfId="0" applyNumberFormat="1" applyFont="1" applyFill="1" applyBorder="1" applyAlignment="1">
      <alignment horizontal="center" vertical="center" shrinkToFit="1"/>
    </xf>
    <xf numFmtId="0" fontId="48" fillId="21" borderId="4" xfId="0" applyFont="1" applyFill="1" applyBorder="1" applyAlignment="1">
      <alignment horizontal="center" vertical="center" wrapText="1"/>
    </xf>
    <xf numFmtId="0" fontId="52" fillId="0" borderId="4" xfId="0" applyFont="1" applyBorder="1" applyAlignment="1">
      <alignment horizontal="center" vertical="center" wrapText="1"/>
    </xf>
    <xf numFmtId="0" fontId="39" fillId="21" borderId="11" xfId="0" applyFont="1" applyFill="1" applyBorder="1" applyAlignment="1">
      <alignment horizontal="left" vertical="center" wrapText="1"/>
    </xf>
    <xf numFmtId="0" fontId="39" fillId="0" borderId="1" xfId="0" applyFont="1" applyBorder="1" applyAlignment="1">
      <alignment horizontal="center" vertical="center" wrapText="1"/>
    </xf>
    <xf numFmtId="0" fontId="39" fillId="0" borderId="3" xfId="0" applyFont="1" applyBorder="1" applyAlignment="1">
      <alignment horizontal="center" vertical="center" wrapText="1"/>
    </xf>
    <xf numFmtId="184" fontId="39" fillId="21" borderId="10" xfId="0" applyNumberFormat="1" applyFont="1" applyFill="1" applyBorder="1" applyAlignment="1">
      <alignment horizontal="right" vertical="center" wrapText="1"/>
    </xf>
    <xf numFmtId="184" fontId="39" fillId="21" borderId="5" xfId="0" applyNumberFormat="1" applyFont="1" applyFill="1" applyBorder="1" applyAlignment="1">
      <alignment horizontal="right" vertical="center" wrapText="1"/>
    </xf>
    <xf numFmtId="0" fontId="39" fillId="0" borderId="10" xfId="0" applyFont="1" applyBorder="1" applyAlignment="1">
      <alignment horizontal="right" vertical="center" wrapText="1"/>
    </xf>
    <xf numFmtId="0" fontId="39" fillId="0" borderId="5" xfId="0" applyFont="1" applyBorder="1" applyAlignment="1">
      <alignment horizontal="right" vertical="center" wrapText="1"/>
    </xf>
  </cellXfs>
  <cellStyles count="6">
    <cellStyle name="パーセント" xfId="2" builtinId="5"/>
    <cellStyle name="ハイパーリンク" xfId="3" builtinId="8"/>
    <cellStyle name="桁区切り" xfId="1" builtinId="6"/>
    <cellStyle name="標準" xfId="0" builtinId="0"/>
    <cellStyle name="標準 2" xfId="4" xr:uid="{D7291221-79DC-49A8-AFAE-6D8655A0A374}"/>
    <cellStyle name="標準 3" xfId="5" xr:uid="{1293C19E-566F-4895-A2FB-00FA3178ADE8}"/>
  </cellStyles>
  <dxfs count="264">
    <dxf>
      <font>
        <b/>
        <i val="0"/>
        <color rgb="FFFF0000"/>
      </font>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i val="0"/>
        <color rgb="FFFF0000"/>
      </font>
    </dxf>
    <dxf>
      <font>
        <b/>
        <i val="0"/>
        <color rgb="FFFF0000"/>
      </font>
    </dxf>
    <dxf>
      <fill>
        <patternFill>
          <bgColor theme="0" tint="-0.34998626667073579"/>
        </patternFill>
      </fill>
    </dxf>
    <dxf>
      <fill>
        <patternFill>
          <bgColor theme="0" tint="-0.34998626667073579"/>
        </patternFill>
      </fill>
    </dxf>
    <dxf>
      <font>
        <b/>
        <i val="0"/>
        <color rgb="FFFF0000"/>
      </font>
    </dxf>
    <dxf>
      <fill>
        <patternFill>
          <bgColor theme="0" tint="-0.34998626667073579"/>
        </patternFill>
      </fill>
    </dxf>
    <dxf>
      <fill>
        <patternFill>
          <bgColor theme="0" tint="-0.34998626667073579"/>
        </patternFill>
      </fill>
    </dxf>
    <dxf>
      <font>
        <b/>
        <i val="0"/>
        <color rgb="FFFF0000"/>
      </font>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i val="0"/>
        <color rgb="FFFF0000"/>
      </font>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i val="0"/>
        <color rgb="FFFF0000"/>
      </font>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CCFFCC"/>
        </patternFill>
      </fill>
    </dxf>
    <dxf>
      <fill>
        <patternFill>
          <bgColor rgb="FF66FF9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i val="0"/>
        <color rgb="FFFF0000"/>
      </font>
    </dxf>
    <dxf>
      <font>
        <b/>
        <i val="0"/>
        <color rgb="FFFF0000"/>
      </font>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i val="0"/>
        <color rgb="FFFF0000"/>
      </font>
    </dxf>
    <dxf>
      <font>
        <b/>
        <i val="0"/>
        <color rgb="FFFF0000"/>
      </font>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CCFFCC"/>
        </patternFill>
      </fill>
    </dxf>
    <dxf>
      <fill>
        <patternFill>
          <bgColor theme="0" tint="-0.34998626667073579"/>
        </patternFill>
      </fill>
    </dxf>
    <dxf>
      <fill>
        <patternFill>
          <bgColor rgb="FF66FF9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66FF99"/>
        </patternFill>
      </fill>
    </dxf>
    <dxf>
      <fill>
        <patternFill>
          <bgColor rgb="FFCCFFCC"/>
        </patternFill>
      </fill>
    </dxf>
    <dxf>
      <fill>
        <patternFill>
          <bgColor theme="0" tint="-0.34998626667073579"/>
        </patternFill>
      </fill>
    </dxf>
    <dxf>
      <fill>
        <patternFill>
          <bgColor theme="0" tint="-0.34998626667073579"/>
        </patternFill>
      </fill>
    </dxf>
    <dxf>
      <fill>
        <patternFill>
          <bgColor rgb="FF66FF99"/>
        </patternFill>
      </fill>
    </dxf>
    <dxf>
      <fill>
        <patternFill>
          <bgColor theme="0" tint="-0.34998626667073579"/>
        </patternFill>
      </fill>
    </dxf>
    <dxf>
      <fill>
        <patternFill>
          <bgColor rgb="FFCCFF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66FF99"/>
        </patternFill>
      </fill>
    </dxf>
    <dxf>
      <fill>
        <patternFill>
          <bgColor rgb="FFCCFFCC"/>
        </patternFill>
      </fill>
    </dxf>
    <dxf>
      <fill>
        <patternFill>
          <bgColor theme="0" tint="-0.34998626667073579"/>
        </patternFill>
      </fill>
    </dxf>
    <dxf>
      <fill>
        <patternFill>
          <bgColor theme="0" tint="-0.34998626667073579"/>
        </patternFill>
      </fill>
    </dxf>
    <dxf>
      <fill>
        <patternFill>
          <bgColor rgb="FFCCFFCC"/>
        </patternFill>
      </fill>
    </dxf>
    <dxf>
      <fill>
        <patternFill>
          <bgColor theme="0" tint="-0.34998626667073579"/>
        </patternFill>
      </fill>
    </dxf>
    <dxf>
      <fill>
        <patternFill>
          <bgColor rgb="FF66FF99"/>
        </patternFill>
      </fill>
    </dxf>
    <dxf>
      <fill>
        <patternFill>
          <bgColor theme="0" tint="-0.34998626667073579"/>
        </patternFill>
      </fill>
    </dxf>
    <dxf>
      <fill>
        <patternFill>
          <bgColor theme="0" tint="-0.34998626667073579"/>
        </patternFill>
      </fill>
    </dxf>
    <dxf>
      <fill>
        <patternFill>
          <bgColor rgb="FF66FF99"/>
        </patternFill>
      </fill>
    </dxf>
    <dxf>
      <fill>
        <patternFill>
          <bgColor rgb="FFCCFFC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i val="0"/>
        <color rgb="FFFF0000"/>
      </font>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FF9999"/>
      <color rgb="FFFF00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10</xdr:col>
      <xdr:colOff>84843</xdr:colOff>
      <xdr:row>26</xdr:row>
      <xdr:rowOff>65314</xdr:rowOff>
    </xdr:from>
    <xdr:to>
      <xdr:col>10</xdr:col>
      <xdr:colOff>1138197</xdr:colOff>
      <xdr:row>36</xdr:row>
      <xdr:rowOff>55789</xdr:rowOff>
    </xdr:to>
    <xdr:sp macro="" textlink="">
      <xdr:nvSpPr>
        <xdr:cNvPr id="2" name="テキスト ボックス 1">
          <a:extLst>
            <a:ext uri="{FF2B5EF4-FFF2-40B4-BE49-F238E27FC236}">
              <a16:creationId xmlns:a16="http://schemas.microsoft.com/office/drawing/2014/main" id="{3062B8EF-9BAB-4E7D-B2A2-2624F9223799}"/>
            </a:ext>
          </a:extLst>
        </xdr:cNvPr>
        <xdr:cNvSpPr txBox="1"/>
      </xdr:nvSpPr>
      <xdr:spPr>
        <a:xfrm>
          <a:off x="580143" y="22106164"/>
          <a:ext cx="1053354" cy="34861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a:t>
          </a:r>
          <a:r>
            <a:rPr kumimoji="1" lang="ja-JP" altLang="en-US" sz="1200" b="1">
              <a:solidFill>
                <a:srgbClr val="FF0000"/>
              </a:solidFill>
            </a:rPr>
            <a:t>参考</a:t>
          </a:r>
          <a:r>
            <a:rPr kumimoji="1" lang="en-US" altLang="ja-JP" sz="1200" b="1">
              <a:solidFill>
                <a:srgbClr val="FF0000"/>
              </a:solidFill>
            </a:rPr>
            <a:t>】</a:t>
          </a:r>
        </a:p>
        <a:p>
          <a:r>
            <a:rPr kumimoji="1" lang="ja-JP" altLang="ja-JP" sz="1200" b="1" baseline="0">
              <a:solidFill>
                <a:srgbClr val="FF0000"/>
              </a:solidFill>
              <a:effectLst/>
              <a:latin typeface="Meiryo UI" panose="020B0604030504040204" pitchFamily="50" charset="-128"/>
              <a:ea typeface="Meiryo UI" panose="020B0604030504040204" pitchFamily="50" charset="-128"/>
              <a:cs typeface="+mn-cs"/>
            </a:rPr>
            <a:t>第</a:t>
          </a:r>
          <a:r>
            <a:rPr kumimoji="1" lang="en-US" altLang="ja-JP" sz="1200" b="1" baseline="0">
              <a:solidFill>
                <a:srgbClr val="FF0000"/>
              </a:solidFill>
              <a:effectLst/>
              <a:latin typeface="Meiryo UI" panose="020B0604030504040204" pitchFamily="50" charset="-128"/>
              <a:ea typeface="Meiryo UI" panose="020B0604030504040204" pitchFamily="50" charset="-128"/>
              <a:cs typeface="+mn-cs"/>
            </a:rPr>
            <a:t>51</a:t>
          </a:r>
          <a:r>
            <a:rPr kumimoji="1" lang="ja-JP" altLang="ja-JP" sz="1200" b="1" baseline="0">
              <a:solidFill>
                <a:srgbClr val="FF0000"/>
              </a:solidFill>
              <a:effectLst/>
              <a:latin typeface="Meiryo UI" panose="020B0604030504040204" pitchFamily="50" charset="-128"/>
              <a:ea typeface="Meiryo UI" panose="020B0604030504040204" pitchFamily="50" charset="-128"/>
              <a:cs typeface="+mn-cs"/>
            </a:rPr>
            <a:t>回厚生科学審議会地域保健健康増進栄養部会</a:t>
          </a:r>
          <a:r>
            <a:rPr kumimoji="1" lang="ja-JP" altLang="ja-JP" sz="1200" b="1">
              <a:solidFill>
                <a:srgbClr val="FF0000"/>
              </a:solidFill>
              <a:effectLst/>
              <a:latin typeface="Meiryo UI" panose="020B0604030504040204" pitchFamily="50" charset="-128"/>
              <a:ea typeface="Meiryo UI" panose="020B0604030504040204" pitchFamily="50" charset="-128"/>
              <a:cs typeface="+mn-cs"/>
            </a:rPr>
            <a:t>資料１より</a:t>
          </a:r>
          <a:endParaRPr kumimoji="1" lang="en-US" altLang="ja-JP" sz="12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40822</xdr:colOff>
      <xdr:row>10</xdr:row>
      <xdr:rowOff>340179</xdr:rowOff>
    </xdr:from>
    <xdr:to>
      <xdr:col>10</xdr:col>
      <xdr:colOff>1048822</xdr:colOff>
      <xdr:row>10</xdr:row>
      <xdr:rowOff>340179</xdr:rowOff>
    </xdr:to>
    <xdr:cxnSp macro="">
      <xdr:nvCxnSpPr>
        <xdr:cNvPr id="2" name="直線矢印コネクタ 1">
          <a:extLst>
            <a:ext uri="{FF2B5EF4-FFF2-40B4-BE49-F238E27FC236}">
              <a16:creationId xmlns:a16="http://schemas.microsoft.com/office/drawing/2014/main" id="{2F5728E1-8E55-4263-A4F9-4F7E2B605811}"/>
            </a:ext>
          </a:extLst>
        </xdr:cNvPr>
        <xdr:cNvCxnSpPr/>
      </xdr:nvCxnSpPr>
      <xdr:spPr>
        <a:xfrm>
          <a:off x="18252622" y="54074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204107</xdr:colOff>
      <xdr:row>10</xdr:row>
      <xdr:rowOff>231322</xdr:rowOff>
    </xdr:from>
    <xdr:to>
      <xdr:col>19</xdr:col>
      <xdr:colOff>0</xdr:colOff>
      <xdr:row>10</xdr:row>
      <xdr:rowOff>231322</xdr:rowOff>
    </xdr:to>
    <xdr:cxnSp macro="">
      <xdr:nvCxnSpPr>
        <xdr:cNvPr id="3" name="直線矢印コネクタ 2">
          <a:extLst>
            <a:ext uri="{FF2B5EF4-FFF2-40B4-BE49-F238E27FC236}">
              <a16:creationId xmlns:a16="http://schemas.microsoft.com/office/drawing/2014/main" id="{914FBE1F-FA5C-4E8A-A5B3-EE52C2B7A77E}"/>
            </a:ext>
          </a:extLst>
        </xdr:cNvPr>
        <xdr:cNvCxnSpPr/>
      </xdr:nvCxnSpPr>
      <xdr:spPr>
        <a:xfrm>
          <a:off x="33008207" y="52986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481693</xdr:colOff>
      <xdr:row>10</xdr:row>
      <xdr:rowOff>269422</xdr:rowOff>
    </xdr:from>
    <xdr:to>
      <xdr:col>26</xdr:col>
      <xdr:colOff>1489693</xdr:colOff>
      <xdr:row>10</xdr:row>
      <xdr:rowOff>269422</xdr:rowOff>
    </xdr:to>
    <xdr:cxnSp macro="">
      <xdr:nvCxnSpPr>
        <xdr:cNvPr id="4" name="直線矢印コネクタ 3">
          <a:extLst>
            <a:ext uri="{FF2B5EF4-FFF2-40B4-BE49-F238E27FC236}">
              <a16:creationId xmlns:a16="http://schemas.microsoft.com/office/drawing/2014/main" id="{3273B764-553F-46AA-8001-08E33B816640}"/>
            </a:ext>
          </a:extLst>
        </xdr:cNvPr>
        <xdr:cNvCxnSpPr/>
      </xdr:nvCxnSpPr>
      <xdr:spPr>
        <a:xfrm>
          <a:off x="47535193" y="53367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3464</xdr:colOff>
      <xdr:row>10</xdr:row>
      <xdr:rowOff>325582</xdr:rowOff>
    </xdr:from>
    <xdr:to>
      <xdr:col>10</xdr:col>
      <xdr:colOff>994146</xdr:colOff>
      <xdr:row>28</xdr:row>
      <xdr:rowOff>732644</xdr:rowOff>
    </xdr:to>
    <xdr:cxnSp macro="">
      <xdr:nvCxnSpPr>
        <xdr:cNvPr id="5" name="カギ線コネクタ 5">
          <a:extLst>
            <a:ext uri="{FF2B5EF4-FFF2-40B4-BE49-F238E27FC236}">
              <a16:creationId xmlns:a16="http://schemas.microsoft.com/office/drawing/2014/main" id="{ECB3FF8A-0AE3-4CF3-B0C3-2FB1EAD2978F}"/>
            </a:ext>
          </a:extLst>
        </xdr:cNvPr>
        <xdr:cNvCxnSpPr/>
      </xdr:nvCxnSpPr>
      <xdr:spPr>
        <a:xfrm flipV="1">
          <a:off x="18386714" y="4611832"/>
          <a:ext cx="990682" cy="2314800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304800</xdr:colOff>
      <xdr:row>10</xdr:row>
      <xdr:rowOff>685800</xdr:rowOff>
    </xdr:from>
    <xdr:to>
      <xdr:col>11</xdr:col>
      <xdr:colOff>0</xdr:colOff>
      <xdr:row>10</xdr:row>
      <xdr:rowOff>697367</xdr:rowOff>
    </xdr:to>
    <xdr:cxnSp macro="">
      <xdr:nvCxnSpPr>
        <xdr:cNvPr id="2" name="直線矢印コネクタ 1">
          <a:extLst>
            <a:ext uri="{FF2B5EF4-FFF2-40B4-BE49-F238E27FC236}">
              <a16:creationId xmlns:a16="http://schemas.microsoft.com/office/drawing/2014/main" id="{A02F7294-B34F-465B-B88E-554510CEC781}"/>
            </a:ext>
          </a:extLst>
        </xdr:cNvPr>
        <xdr:cNvCxnSpPr/>
      </xdr:nvCxnSpPr>
      <xdr:spPr>
        <a:xfrm>
          <a:off x="14859000" y="6667500"/>
          <a:ext cx="876300" cy="11567"/>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508907</xdr:colOff>
      <xdr:row>10</xdr:row>
      <xdr:rowOff>625930</xdr:rowOff>
    </xdr:from>
    <xdr:to>
      <xdr:col>18</xdr:col>
      <xdr:colOff>1516907</xdr:colOff>
      <xdr:row>10</xdr:row>
      <xdr:rowOff>625930</xdr:rowOff>
    </xdr:to>
    <xdr:cxnSp macro="">
      <xdr:nvCxnSpPr>
        <xdr:cNvPr id="3" name="直線矢印コネクタ 2">
          <a:extLst>
            <a:ext uri="{FF2B5EF4-FFF2-40B4-BE49-F238E27FC236}">
              <a16:creationId xmlns:a16="http://schemas.microsoft.com/office/drawing/2014/main" id="{DB30350A-6FF0-4349-8524-68976EE7D276}"/>
            </a:ext>
          </a:extLst>
        </xdr:cNvPr>
        <xdr:cNvCxnSpPr/>
      </xdr:nvCxnSpPr>
      <xdr:spPr>
        <a:xfrm>
          <a:off x="30531707" y="5769430"/>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634093</xdr:colOff>
      <xdr:row>10</xdr:row>
      <xdr:rowOff>625930</xdr:rowOff>
    </xdr:from>
    <xdr:to>
      <xdr:col>26</xdr:col>
      <xdr:colOff>1642093</xdr:colOff>
      <xdr:row>10</xdr:row>
      <xdr:rowOff>625930</xdr:rowOff>
    </xdr:to>
    <xdr:cxnSp macro="">
      <xdr:nvCxnSpPr>
        <xdr:cNvPr id="4" name="直線矢印コネクタ 3">
          <a:extLst>
            <a:ext uri="{FF2B5EF4-FFF2-40B4-BE49-F238E27FC236}">
              <a16:creationId xmlns:a16="http://schemas.microsoft.com/office/drawing/2014/main" id="{DE41E42F-2A42-48F0-92F0-3146ED499562}"/>
            </a:ext>
          </a:extLst>
        </xdr:cNvPr>
        <xdr:cNvCxnSpPr/>
      </xdr:nvCxnSpPr>
      <xdr:spPr>
        <a:xfrm>
          <a:off x="43458493" y="6607630"/>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117022</xdr:colOff>
      <xdr:row>10</xdr:row>
      <xdr:rowOff>340179</xdr:rowOff>
    </xdr:from>
    <xdr:to>
      <xdr:col>10</xdr:col>
      <xdr:colOff>1125022</xdr:colOff>
      <xdr:row>10</xdr:row>
      <xdr:rowOff>340179</xdr:rowOff>
    </xdr:to>
    <xdr:cxnSp macro="">
      <xdr:nvCxnSpPr>
        <xdr:cNvPr id="2" name="直線矢印コネクタ 1">
          <a:extLst>
            <a:ext uri="{FF2B5EF4-FFF2-40B4-BE49-F238E27FC236}">
              <a16:creationId xmlns:a16="http://schemas.microsoft.com/office/drawing/2014/main" id="{B4A20004-9921-42A8-A8BF-3AFF8C00E8B0}"/>
            </a:ext>
          </a:extLst>
        </xdr:cNvPr>
        <xdr:cNvCxnSpPr/>
      </xdr:nvCxnSpPr>
      <xdr:spPr>
        <a:xfrm>
          <a:off x="7384597" y="1568904"/>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6BDA05AE-BE7F-4737-8D50-8BA5F68424F4}"/>
            </a:ext>
          </a:extLst>
        </xdr:cNvPr>
        <xdr:cNvCxnSpPr/>
      </xdr:nvCxnSpPr>
      <xdr:spPr>
        <a:xfrm>
          <a:off x="15034532" y="14600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4" name="直線矢印コネクタ 3">
          <a:extLst>
            <a:ext uri="{FF2B5EF4-FFF2-40B4-BE49-F238E27FC236}">
              <a16:creationId xmlns:a16="http://schemas.microsoft.com/office/drawing/2014/main" id="{A559D8D3-33C6-44FB-9BF0-72940004522E}"/>
            </a:ext>
          </a:extLst>
        </xdr:cNvPr>
        <xdr:cNvCxnSpPr/>
      </xdr:nvCxnSpPr>
      <xdr:spPr>
        <a:xfrm>
          <a:off x="22684468" y="14600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21</xdr:row>
      <xdr:rowOff>469448</xdr:rowOff>
    </xdr:from>
    <xdr:to>
      <xdr:col>18</xdr:col>
      <xdr:colOff>1097807</xdr:colOff>
      <xdr:row>21</xdr:row>
      <xdr:rowOff>469448</xdr:rowOff>
    </xdr:to>
    <xdr:cxnSp macro="">
      <xdr:nvCxnSpPr>
        <xdr:cNvPr id="5" name="直線矢印コネクタ 4">
          <a:extLst>
            <a:ext uri="{FF2B5EF4-FFF2-40B4-BE49-F238E27FC236}">
              <a16:creationId xmlns:a16="http://schemas.microsoft.com/office/drawing/2014/main" id="{61EC008C-8153-4B91-99DA-D2682D8A7841}"/>
            </a:ext>
          </a:extLst>
        </xdr:cNvPr>
        <xdr:cNvCxnSpPr/>
      </xdr:nvCxnSpPr>
      <xdr:spPr>
        <a:xfrm>
          <a:off x="15034532" y="13928273"/>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21</xdr:row>
      <xdr:rowOff>469448</xdr:rowOff>
    </xdr:from>
    <xdr:to>
      <xdr:col>26</xdr:col>
      <xdr:colOff>1070593</xdr:colOff>
      <xdr:row>21</xdr:row>
      <xdr:rowOff>469448</xdr:rowOff>
    </xdr:to>
    <xdr:cxnSp macro="">
      <xdr:nvCxnSpPr>
        <xdr:cNvPr id="6" name="直線矢印コネクタ 5">
          <a:extLst>
            <a:ext uri="{FF2B5EF4-FFF2-40B4-BE49-F238E27FC236}">
              <a16:creationId xmlns:a16="http://schemas.microsoft.com/office/drawing/2014/main" id="{95DFC6B9-1E73-4C7F-A113-C16F16A6B1AF}"/>
            </a:ext>
          </a:extLst>
        </xdr:cNvPr>
        <xdr:cNvCxnSpPr/>
      </xdr:nvCxnSpPr>
      <xdr:spPr>
        <a:xfrm>
          <a:off x="22684468" y="13928273"/>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21</xdr:row>
      <xdr:rowOff>494961</xdr:rowOff>
    </xdr:from>
    <xdr:to>
      <xdr:col>10</xdr:col>
      <xdr:colOff>1125022</xdr:colOff>
      <xdr:row>21</xdr:row>
      <xdr:rowOff>494961</xdr:rowOff>
    </xdr:to>
    <xdr:cxnSp macro="">
      <xdr:nvCxnSpPr>
        <xdr:cNvPr id="7" name="直線矢印コネクタ 6">
          <a:extLst>
            <a:ext uri="{FF2B5EF4-FFF2-40B4-BE49-F238E27FC236}">
              <a16:creationId xmlns:a16="http://schemas.microsoft.com/office/drawing/2014/main" id="{4704AF12-199B-472B-8A01-509DFC82D914}"/>
            </a:ext>
          </a:extLst>
        </xdr:cNvPr>
        <xdr:cNvCxnSpPr/>
      </xdr:nvCxnSpPr>
      <xdr:spPr>
        <a:xfrm>
          <a:off x="7384597" y="13953786"/>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117022</xdr:colOff>
      <xdr:row>10</xdr:row>
      <xdr:rowOff>340179</xdr:rowOff>
    </xdr:from>
    <xdr:to>
      <xdr:col>10</xdr:col>
      <xdr:colOff>1125022</xdr:colOff>
      <xdr:row>10</xdr:row>
      <xdr:rowOff>340179</xdr:rowOff>
    </xdr:to>
    <xdr:cxnSp macro="">
      <xdr:nvCxnSpPr>
        <xdr:cNvPr id="2" name="直線矢印コネクタ 1">
          <a:extLst>
            <a:ext uri="{FF2B5EF4-FFF2-40B4-BE49-F238E27FC236}">
              <a16:creationId xmlns:a16="http://schemas.microsoft.com/office/drawing/2014/main" id="{9D0E4FD5-B450-4F1A-8C8C-A7BB8E8BA71F}"/>
            </a:ext>
          </a:extLst>
        </xdr:cNvPr>
        <xdr:cNvCxnSpPr/>
      </xdr:nvCxnSpPr>
      <xdr:spPr>
        <a:xfrm>
          <a:off x="7832272" y="203562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74BAEF9E-DB3C-4108-8E6D-4A23FD512B0D}"/>
            </a:ext>
          </a:extLst>
        </xdr:cNvPr>
        <xdr:cNvCxnSpPr/>
      </xdr:nvCxnSpPr>
      <xdr:spPr>
        <a:xfrm>
          <a:off x="15482207"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4" name="直線矢印コネクタ 3">
          <a:extLst>
            <a:ext uri="{FF2B5EF4-FFF2-40B4-BE49-F238E27FC236}">
              <a16:creationId xmlns:a16="http://schemas.microsoft.com/office/drawing/2014/main" id="{01918828-EA20-4E56-9A3D-0EB50A190743}"/>
            </a:ext>
          </a:extLst>
        </xdr:cNvPr>
        <xdr:cNvCxnSpPr/>
      </xdr:nvCxnSpPr>
      <xdr:spPr>
        <a:xfrm>
          <a:off x="23132143"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21</xdr:row>
      <xdr:rowOff>469448</xdr:rowOff>
    </xdr:from>
    <xdr:to>
      <xdr:col>18</xdr:col>
      <xdr:colOff>1097807</xdr:colOff>
      <xdr:row>21</xdr:row>
      <xdr:rowOff>469448</xdr:rowOff>
    </xdr:to>
    <xdr:cxnSp macro="">
      <xdr:nvCxnSpPr>
        <xdr:cNvPr id="5" name="直線矢印コネクタ 4">
          <a:extLst>
            <a:ext uri="{FF2B5EF4-FFF2-40B4-BE49-F238E27FC236}">
              <a16:creationId xmlns:a16="http://schemas.microsoft.com/office/drawing/2014/main" id="{69D9C470-39B8-460A-B30C-47D5A61ABB23}"/>
            </a:ext>
          </a:extLst>
        </xdr:cNvPr>
        <xdr:cNvCxnSpPr/>
      </xdr:nvCxnSpPr>
      <xdr:spPr>
        <a:xfrm>
          <a:off x="15482207" y="16547648"/>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21</xdr:row>
      <xdr:rowOff>469448</xdr:rowOff>
    </xdr:from>
    <xdr:to>
      <xdr:col>26</xdr:col>
      <xdr:colOff>1070593</xdr:colOff>
      <xdr:row>21</xdr:row>
      <xdr:rowOff>469448</xdr:rowOff>
    </xdr:to>
    <xdr:cxnSp macro="">
      <xdr:nvCxnSpPr>
        <xdr:cNvPr id="6" name="直線矢印コネクタ 5">
          <a:extLst>
            <a:ext uri="{FF2B5EF4-FFF2-40B4-BE49-F238E27FC236}">
              <a16:creationId xmlns:a16="http://schemas.microsoft.com/office/drawing/2014/main" id="{88FB692A-91E0-4C80-A19A-E4B499214376}"/>
            </a:ext>
          </a:extLst>
        </xdr:cNvPr>
        <xdr:cNvCxnSpPr/>
      </xdr:nvCxnSpPr>
      <xdr:spPr>
        <a:xfrm>
          <a:off x="23132143" y="16547648"/>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53522</xdr:colOff>
      <xdr:row>21</xdr:row>
      <xdr:rowOff>542586</xdr:rowOff>
    </xdr:from>
    <xdr:to>
      <xdr:col>10</xdr:col>
      <xdr:colOff>1061522</xdr:colOff>
      <xdr:row>21</xdr:row>
      <xdr:rowOff>542586</xdr:rowOff>
    </xdr:to>
    <xdr:cxnSp macro="">
      <xdr:nvCxnSpPr>
        <xdr:cNvPr id="7" name="直線矢印コネクタ 6">
          <a:extLst>
            <a:ext uri="{FF2B5EF4-FFF2-40B4-BE49-F238E27FC236}">
              <a16:creationId xmlns:a16="http://schemas.microsoft.com/office/drawing/2014/main" id="{E7961F86-1373-408D-8150-D0F45B089501}"/>
            </a:ext>
          </a:extLst>
        </xdr:cNvPr>
        <xdr:cNvCxnSpPr/>
      </xdr:nvCxnSpPr>
      <xdr:spPr>
        <a:xfrm>
          <a:off x="7768772" y="16620786"/>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2722</xdr:colOff>
      <xdr:row>10</xdr:row>
      <xdr:rowOff>340179</xdr:rowOff>
    </xdr:from>
    <xdr:to>
      <xdr:col>10</xdr:col>
      <xdr:colOff>1010722</xdr:colOff>
      <xdr:row>10</xdr:row>
      <xdr:rowOff>340179</xdr:rowOff>
    </xdr:to>
    <xdr:cxnSp macro="">
      <xdr:nvCxnSpPr>
        <xdr:cNvPr id="2" name="直線矢印コネクタ 1">
          <a:extLst>
            <a:ext uri="{FF2B5EF4-FFF2-40B4-BE49-F238E27FC236}">
              <a16:creationId xmlns:a16="http://schemas.microsoft.com/office/drawing/2014/main" id="{A9B135A4-4885-4477-A73F-00D53E073537}"/>
            </a:ext>
          </a:extLst>
        </xdr:cNvPr>
        <xdr:cNvCxnSpPr/>
      </xdr:nvCxnSpPr>
      <xdr:spPr>
        <a:xfrm>
          <a:off x="14556922" y="59027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A4765474-2C35-4632-8EAE-FD2E1FC96FF5}"/>
            </a:ext>
          </a:extLst>
        </xdr:cNvPr>
        <xdr:cNvCxnSpPr/>
      </xdr:nvCxnSpPr>
      <xdr:spPr>
        <a:xfrm>
          <a:off x="15034532"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176893</xdr:colOff>
      <xdr:row>10</xdr:row>
      <xdr:rowOff>228600</xdr:rowOff>
    </xdr:from>
    <xdr:to>
      <xdr:col>27</xdr:col>
      <xdr:colOff>0</xdr:colOff>
      <xdr:row>10</xdr:row>
      <xdr:rowOff>231322</xdr:rowOff>
    </xdr:to>
    <xdr:cxnSp macro="">
      <xdr:nvCxnSpPr>
        <xdr:cNvPr id="4" name="直線矢印コネクタ 3">
          <a:extLst>
            <a:ext uri="{FF2B5EF4-FFF2-40B4-BE49-F238E27FC236}">
              <a16:creationId xmlns:a16="http://schemas.microsoft.com/office/drawing/2014/main" id="{4B1D618F-24FC-488F-85D5-1AC9E99B7A10}"/>
            </a:ext>
          </a:extLst>
        </xdr:cNvPr>
        <xdr:cNvCxnSpPr/>
      </xdr:nvCxnSpPr>
      <xdr:spPr>
        <a:xfrm flipV="1">
          <a:off x="42582193" y="5791200"/>
          <a:ext cx="1042307" cy="2722"/>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117022</xdr:colOff>
      <xdr:row>10</xdr:row>
      <xdr:rowOff>340179</xdr:rowOff>
    </xdr:from>
    <xdr:to>
      <xdr:col>10</xdr:col>
      <xdr:colOff>1125022</xdr:colOff>
      <xdr:row>10</xdr:row>
      <xdr:rowOff>340179</xdr:rowOff>
    </xdr:to>
    <xdr:cxnSp macro="">
      <xdr:nvCxnSpPr>
        <xdr:cNvPr id="2" name="直線矢印コネクタ 1">
          <a:extLst>
            <a:ext uri="{FF2B5EF4-FFF2-40B4-BE49-F238E27FC236}">
              <a16:creationId xmlns:a16="http://schemas.microsoft.com/office/drawing/2014/main" id="{96AB2E85-4959-4B32-AAF9-CF6B5641E900}"/>
            </a:ext>
          </a:extLst>
        </xdr:cNvPr>
        <xdr:cNvCxnSpPr/>
      </xdr:nvCxnSpPr>
      <xdr:spPr>
        <a:xfrm>
          <a:off x="7003597" y="203562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8EF2D50F-1869-4D6A-BD5C-AB04A5FB7D55}"/>
            </a:ext>
          </a:extLst>
        </xdr:cNvPr>
        <xdr:cNvCxnSpPr/>
      </xdr:nvCxnSpPr>
      <xdr:spPr>
        <a:xfrm>
          <a:off x="14653532"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4" name="直線矢印コネクタ 3">
          <a:extLst>
            <a:ext uri="{FF2B5EF4-FFF2-40B4-BE49-F238E27FC236}">
              <a16:creationId xmlns:a16="http://schemas.microsoft.com/office/drawing/2014/main" id="{D6177497-AE06-4EED-BCD4-F185A141E56C}"/>
            </a:ext>
          </a:extLst>
        </xdr:cNvPr>
        <xdr:cNvCxnSpPr/>
      </xdr:nvCxnSpPr>
      <xdr:spPr>
        <a:xfrm>
          <a:off x="22303468"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231319</xdr:rowOff>
    </xdr:from>
    <xdr:to>
      <xdr:col>26</xdr:col>
      <xdr:colOff>1070593</xdr:colOff>
      <xdr:row>10</xdr:row>
      <xdr:rowOff>231319</xdr:rowOff>
    </xdr:to>
    <xdr:cxnSp macro="">
      <xdr:nvCxnSpPr>
        <xdr:cNvPr id="5" name="直線矢印コネクタ 4">
          <a:extLst>
            <a:ext uri="{FF2B5EF4-FFF2-40B4-BE49-F238E27FC236}">
              <a16:creationId xmlns:a16="http://schemas.microsoft.com/office/drawing/2014/main" id="{2540130D-100F-4736-B1DB-1FCD88DFFCEA}"/>
            </a:ext>
          </a:extLst>
        </xdr:cNvPr>
        <xdr:cNvCxnSpPr/>
      </xdr:nvCxnSpPr>
      <xdr:spPr>
        <a:xfrm>
          <a:off x="22303468" y="192676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117022</xdr:colOff>
      <xdr:row>10</xdr:row>
      <xdr:rowOff>340179</xdr:rowOff>
    </xdr:from>
    <xdr:to>
      <xdr:col>10</xdr:col>
      <xdr:colOff>1125022</xdr:colOff>
      <xdr:row>10</xdr:row>
      <xdr:rowOff>340179</xdr:rowOff>
    </xdr:to>
    <xdr:cxnSp macro="">
      <xdr:nvCxnSpPr>
        <xdr:cNvPr id="2" name="直線矢印コネクタ 1">
          <a:extLst>
            <a:ext uri="{FF2B5EF4-FFF2-40B4-BE49-F238E27FC236}">
              <a16:creationId xmlns:a16="http://schemas.microsoft.com/office/drawing/2014/main" id="{5BFF89B8-41BC-42FF-A167-1038069D19B6}"/>
            </a:ext>
          </a:extLst>
        </xdr:cNvPr>
        <xdr:cNvCxnSpPr/>
      </xdr:nvCxnSpPr>
      <xdr:spPr>
        <a:xfrm>
          <a:off x="7384597" y="203562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EFA01D39-47DF-4056-A29C-DDDAC1569692}"/>
            </a:ext>
          </a:extLst>
        </xdr:cNvPr>
        <xdr:cNvCxnSpPr/>
      </xdr:nvCxnSpPr>
      <xdr:spPr>
        <a:xfrm>
          <a:off x="15034532"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4" name="直線矢印コネクタ 3">
          <a:extLst>
            <a:ext uri="{FF2B5EF4-FFF2-40B4-BE49-F238E27FC236}">
              <a16:creationId xmlns:a16="http://schemas.microsoft.com/office/drawing/2014/main" id="{7B769FC9-160A-49BC-8145-CA20FF0C4B6B}"/>
            </a:ext>
          </a:extLst>
        </xdr:cNvPr>
        <xdr:cNvCxnSpPr/>
      </xdr:nvCxnSpPr>
      <xdr:spPr>
        <a:xfrm>
          <a:off x="22684468"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103415</xdr:colOff>
      <xdr:row>18</xdr:row>
      <xdr:rowOff>438151</xdr:rowOff>
    </xdr:from>
    <xdr:to>
      <xdr:col>10</xdr:col>
      <xdr:colOff>1111415</xdr:colOff>
      <xdr:row>18</xdr:row>
      <xdr:rowOff>438151</xdr:rowOff>
    </xdr:to>
    <xdr:cxnSp macro="">
      <xdr:nvCxnSpPr>
        <xdr:cNvPr id="5" name="直線矢印コネクタ 4">
          <a:extLst>
            <a:ext uri="{FF2B5EF4-FFF2-40B4-BE49-F238E27FC236}">
              <a16:creationId xmlns:a16="http://schemas.microsoft.com/office/drawing/2014/main" id="{6C9CF666-BAB2-43D2-B653-7BD976234E82}"/>
            </a:ext>
          </a:extLst>
        </xdr:cNvPr>
        <xdr:cNvCxnSpPr/>
      </xdr:nvCxnSpPr>
      <xdr:spPr>
        <a:xfrm>
          <a:off x="7370990" y="13163551"/>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18</xdr:row>
      <xdr:rowOff>383722</xdr:rowOff>
    </xdr:from>
    <xdr:to>
      <xdr:col>18</xdr:col>
      <xdr:colOff>1097807</xdr:colOff>
      <xdr:row>18</xdr:row>
      <xdr:rowOff>383722</xdr:rowOff>
    </xdr:to>
    <xdr:cxnSp macro="">
      <xdr:nvCxnSpPr>
        <xdr:cNvPr id="6" name="直線矢印コネクタ 5">
          <a:extLst>
            <a:ext uri="{FF2B5EF4-FFF2-40B4-BE49-F238E27FC236}">
              <a16:creationId xmlns:a16="http://schemas.microsoft.com/office/drawing/2014/main" id="{273CB7BD-53A4-44D2-950A-BB1CD8656804}"/>
            </a:ext>
          </a:extLst>
        </xdr:cNvPr>
        <xdr:cNvCxnSpPr/>
      </xdr:nvCxnSpPr>
      <xdr:spPr>
        <a:xfrm>
          <a:off x="15034532" y="131091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38100</xdr:colOff>
      <xdr:row>10</xdr:row>
      <xdr:rowOff>228600</xdr:rowOff>
    </xdr:from>
    <xdr:to>
      <xdr:col>26</xdr:col>
      <xdr:colOff>1046100</xdr:colOff>
      <xdr:row>18</xdr:row>
      <xdr:rowOff>520800</xdr:rowOff>
    </xdr:to>
    <xdr:cxnSp macro="">
      <xdr:nvCxnSpPr>
        <xdr:cNvPr id="7" name="カギ線コネクタ 6">
          <a:extLst>
            <a:ext uri="{FF2B5EF4-FFF2-40B4-BE49-F238E27FC236}">
              <a16:creationId xmlns:a16="http://schemas.microsoft.com/office/drawing/2014/main" id="{1193A5BF-16D8-4D70-869F-A31C0D61F2A6}"/>
            </a:ext>
          </a:extLst>
        </xdr:cNvPr>
        <xdr:cNvCxnSpPr/>
      </xdr:nvCxnSpPr>
      <xdr:spPr>
        <a:xfrm flipV="1">
          <a:off x="22659975" y="1924050"/>
          <a:ext cx="1008000" cy="1132215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10</xdr:row>
      <xdr:rowOff>340179</xdr:rowOff>
    </xdr:from>
    <xdr:to>
      <xdr:col>10</xdr:col>
      <xdr:colOff>1125022</xdr:colOff>
      <xdr:row>10</xdr:row>
      <xdr:rowOff>340179</xdr:rowOff>
    </xdr:to>
    <xdr:cxnSp macro="">
      <xdr:nvCxnSpPr>
        <xdr:cNvPr id="8" name="直線矢印コネクタ 7">
          <a:extLst>
            <a:ext uri="{FF2B5EF4-FFF2-40B4-BE49-F238E27FC236}">
              <a16:creationId xmlns:a16="http://schemas.microsoft.com/office/drawing/2014/main" id="{1B913393-167D-4434-ABE8-EBDC297B3EEA}"/>
            </a:ext>
          </a:extLst>
        </xdr:cNvPr>
        <xdr:cNvCxnSpPr/>
      </xdr:nvCxnSpPr>
      <xdr:spPr>
        <a:xfrm>
          <a:off x="7384597" y="203562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9" name="直線矢印コネクタ 8">
          <a:extLst>
            <a:ext uri="{FF2B5EF4-FFF2-40B4-BE49-F238E27FC236}">
              <a16:creationId xmlns:a16="http://schemas.microsoft.com/office/drawing/2014/main" id="{994475C3-0CC0-48D8-AE9C-F187EADD7515}"/>
            </a:ext>
          </a:extLst>
        </xdr:cNvPr>
        <xdr:cNvCxnSpPr/>
      </xdr:nvCxnSpPr>
      <xdr:spPr>
        <a:xfrm>
          <a:off x="15034532"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10" name="直線矢印コネクタ 9">
          <a:extLst>
            <a:ext uri="{FF2B5EF4-FFF2-40B4-BE49-F238E27FC236}">
              <a16:creationId xmlns:a16="http://schemas.microsoft.com/office/drawing/2014/main" id="{AEB7720A-D8ED-43A6-A3FD-E04892BB2C80}"/>
            </a:ext>
          </a:extLst>
        </xdr:cNvPr>
        <xdr:cNvCxnSpPr/>
      </xdr:nvCxnSpPr>
      <xdr:spPr>
        <a:xfrm>
          <a:off x="22684468"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103415</xdr:colOff>
      <xdr:row>18</xdr:row>
      <xdr:rowOff>438151</xdr:rowOff>
    </xdr:from>
    <xdr:to>
      <xdr:col>10</xdr:col>
      <xdr:colOff>1111415</xdr:colOff>
      <xdr:row>18</xdr:row>
      <xdr:rowOff>438151</xdr:rowOff>
    </xdr:to>
    <xdr:cxnSp macro="">
      <xdr:nvCxnSpPr>
        <xdr:cNvPr id="11" name="直線矢印コネクタ 10">
          <a:extLst>
            <a:ext uri="{FF2B5EF4-FFF2-40B4-BE49-F238E27FC236}">
              <a16:creationId xmlns:a16="http://schemas.microsoft.com/office/drawing/2014/main" id="{D1FF6116-6D9A-495B-B3E7-5C8B2F97BBC7}"/>
            </a:ext>
          </a:extLst>
        </xdr:cNvPr>
        <xdr:cNvCxnSpPr/>
      </xdr:nvCxnSpPr>
      <xdr:spPr>
        <a:xfrm>
          <a:off x="7370990" y="13163551"/>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18</xdr:row>
      <xdr:rowOff>383722</xdr:rowOff>
    </xdr:from>
    <xdr:to>
      <xdr:col>18</xdr:col>
      <xdr:colOff>1097807</xdr:colOff>
      <xdr:row>18</xdr:row>
      <xdr:rowOff>383722</xdr:rowOff>
    </xdr:to>
    <xdr:cxnSp macro="">
      <xdr:nvCxnSpPr>
        <xdr:cNvPr id="12" name="直線矢印コネクタ 11">
          <a:extLst>
            <a:ext uri="{FF2B5EF4-FFF2-40B4-BE49-F238E27FC236}">
              <a16:creationId xmlns:a16="http://schemas.microsoft.com/office/drawing/2014/main" id="{BC95B805-FAA3-4C09-89F4-7886606204AA}"/>
            </a:ext>
          </a:extLst>
        </xdr:cNvPr>
        <xdr:cNvCxnSpPr/>
      </xdr:nvCxnSpPr>
      <xdr:spPr>
        <a:xfrm>
          <a:off x="15034532" y="131091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38100</xdr:colOff>
      <xdr:row>10</xdr:row>
      <xdr:rowOff>228600</xdr:rowOff>
    </xdr:from>
    <xdr:to>
      <xdr:col>26</xdr:col>
      <xdr:colOff>1046100</xdr:colOff>
      <xdr:row>18</xdr:row>
      <xdr:rowOff>520800</xdr:rowOff>
    </xdr:to>
    <xdr:cxnSp macro="">
      <xdr:nvCxnSpPr>
        <xdr:cNvPr id="13" name="カギ線コネクタ 12">
          <a:extLst>
            <a:ext uri="{FF2B5EF4-FFF2-40B4-BE49-F238E27FC236}">
              <a16:creationId xmlns:a16="http://schemas.microsoft.com/office/drawing/2014/main" id="{F44570E6-64AF-447F-BBD4-5945A97D7DD6}"/>
            </a:ext>
          </a:extLst>
        </xdr:cNvPr>
        <xdr:cNvCxnSpPr/>
      </xdr:nvCxnSpPr>
      <xdr:spPr>
        <a:xfrm flipV="1">
          <a:off x="22659975" y="1924050"/>
          <a:ext cx="1008000" cy="1132215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117022</xdr:colOff>
      <xdr:row>10</xdr:row>
      <xdr:rowOff>340179</xdr:rowOff>
    </xdr:from>
    <xdr:to>
      <xdr:col>10</xdr:col>
      <xdr:colOff>1125022</xdr:colOff>
      <xdr:row>10</xdr:row>
      <xdr:rowOff>340179</xdr:rowOff>
    </xdr:to>
    <xdr:cxnSp macro="">
      <xdr:nvCxnSpPr>
        <xdr:cNvPr id="2" name="直線矢印コネクタ 1">
          <a:extLst>
            <a:ext uri="{FF2B5EF4-FFF2-40B4-BE49-F238E27FC236}">
              <a16:creationId xmlns:a16="http://schemas.microsoft.com/office/drawing/2014/main" id="{A415605B-3652-4D22-8577-43DE3AF3A928}"/>
            </a:ext>
          </a:extLst>
        </xdr:cNvPr>
        <xdr:cNvCxnSpPr/>
      </xdr:nvCxnSpPr>
      <xdr:spPr>
        <a:xfrm>
          <a:off x="7384597" y="203562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BD304246-50EC-4B95-B279-8004DCE06167}"/>
            </a:ext>
          </a:extLst>
        </xdr:cNvPr>
        <xdr:cNvCxnSpPr/>
      </xdr:nvCxnSpPr>
      <xdr:spPr>
        <a:xfrm>
          <a:off x="15034532"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80282</xdr:colOff>
      <xdr:row>10</xdr:row>
      <xdr:rowOff>212272</xdr:rowOff>
    </xdr:from>
    <xdr:to>
      <xdr:col>26</xdr:col>
      <xdr:colOff>497732</xdr:colOff>
      <xdr:row>10</xdr:row>
      <xdr:rowOff>212272</xdr:rowOff>
    </xdr:to>
    <xdr:cxnSp macro="">
      <xdr:nvCxnSpPr>
        <xdr:cNvPr id="6" name="直線矢印コネクタ 5">
          <a:extLst>
            <a:ext uri="{FF2B5EF4-FFF2-40B4-BE49-F238E27FC236}">
              <a16:creationId xmlns:a16="http://schemas.microsoft.com/office/drawing/2014/main" id="{4307E92A-4D06-41E1-AF17-297E1C1EBD81}"/>
            </a:ext>
          </a:extLst>
        </xdr:cNvPr>
        <xdr:cNvCxnSpPr/>
      </xdr:nvCxnSpPr>
      <xdr:spPr>
        <a:xfrm>
          <a:off x="40894907" y="5451022"/>
          <a:ext cx="41745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117022</xdr:colOff>
      <xdr:row>17</xdr:row>
      <xdr:rowOff>435429</xdr:rowOff>
    </xdr:from>
    <xdr:to>
      <xdr:col>10</xdr:col>
      <xdr:colOff>1125022</xdr:colOff>
      <xdr:row>17</xdr:row>
      <xdr:rowOff>435429</xdr:rowOff>
    </xdr:to>
    <xdr:cxnSp macro="">
      <xdr:nvCxnSpPr>
        <xdr:cNvPr id="2" name="直線矢印コネクタ 1">
          <a:extLst>
            <a:ext uri="{FF2B5EF4-FFF2-40B4-BE49-F238E27FC236}">
              <a16:creationId xmlns:a16="http://schemas.microsoft.com/office/drawing/2014/main" id="{C207363A-13F6-418A-8C5E-8BDC26DF9602}"/>
            </a:ext>
          </a:extLst>
        </xdr:cNvPr>
        <xdr:cNvCxnSpPr/>
      </xdr:nvCxnSpPr>
      <xdr:spPr>
        <a:xfrm>
          <a:off x="7384597" y="9207954"/>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24</xdr:row>
      <xdr:rowOff>498022</xdr:rowOff>
    </xdr:from>
    <xdr:to>
      <xdr:col>18</xdr:col>
      <xdr:colOff>1097807</xdr:colOff>
      <xdr:row>24</xdr:row>
      <xdr:rowOff>498022</xdr:rowOff>
    </xdr:to>
    <xdr:cxnSp macro="">
      <xdr:nvCxnSpPr>
        <xdr:cNvPr id="3" name="直線矢印コネクタ 2">
          <a:extLst>
            <a:ext uri="{FF2B5EF4-FFF2-40B4-BE49-F238E27FC236}">
              <a16:creationId xmlns:a16="http://schemas.microsoft.com/office/drawing/2014/main" id="{9057E857-15E1-40D8-880E-1EA08880BFCC}"/>
            </a:ext>
          </a:extLst>
        </xdr:cNvPr>
        <xdr:cNvCxnSpPr/>
      </xdr:nvCxnSpPr>
      <xdr:spPr>
        <a:xfrm>
          <a:off x="15034532" y="179478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4" name="直線矢印コネクタ 3">
          <a:extLst>
            <a:ext uri="{FF2B5EF4-FFF2-40B4-BE49-F238E27FC236}">
              <a16:creationId xmlns:a16="http://schemas.microsoft.com/office/drawing/2014/main" id="{CEB144DE-D5EA-4960-9AD5-6B034A91D35F}"/>
            </a:ext>
          </a:extLst>
        </xdr:cNvPr>
        <xdr:cNvCxnSpPr/>
      </xdr:nvCxnSpPr>
      <xdr:spPr>
        <a:xfrm>
          <a:off x="22684468"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23</xdr:row>
      <xdr:rowOff>511629</xdr:rowOff>
    </xdr:from>
    <xdr:to>
      <xdr:col>10</xdr:col>
      <xdr:colOff>1125022</xdr:colOff>
      <xdr:row>23</xdr:row>
      <xdr:rowOff>511629</xdr:rowOff>
    </xdr:to>
    <xdr:cxnSp macro="">
      <xdr:nvCxnSpPr>
        <xdr:cNvPr id="5" name="直線矢印コネクタ 4">
          <a:extLst>
            <a:ext uri="{FF2B5EF4-FFF2-40B4-BE49-F238E27FC236}">
              <a16:creationId xmlns:a16="http://schemas.microsoft.com/office/drawing/2014/main" id="{38795C3E-492D-41AE-ACCD-79EBCE8B1994}"/>
            </a:ext>
          </a:extLst>
        </xdr:cNvPr>
        <xdr:cNvCxnSpPr/>
      </xdr:nvCxnSpPr>
      <xdr:spPr>
        <a:xfrm>
          <a:off x="7384597" y="174470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29</xdr:row>
      <xdr:rowOff>536122</xdr:rowOff>
    </xdr:from>
    <xdr:to>
      <xdr:col>18</xdr:col>
      <xdr:colOff>1097807</xdr:colOff>
      <xdr:row>29</xdr:row>
      <xdr:rowOff>536122</xdr:rowOff>
    </xdr:to>
    <xdr:cxnSp macro="">
      <xdr:nvCxnSpPr>
        <xdr:cNvPr id="6" name="直線矢印コネクタ 5">
          <a:extLst>
            <a:ext uri="{FF2B5EF4-FFF2-40B4-BE49-F238E27FC236}">
              <a16:creationId xmlns:a16="http://schemas.microsoft.com/office/drawing/2014/main" id="{2088AD69-1449-4CA2-A84E-7EAA7D36C1FD}"/>
            </a:ext>
          </a:extLst>
        </xdr:cNvPr>
        <xdr:cNvCxnSpPr/>
      </xdr:nvCxnSpPr>
      <xdr:spPr>
        <a:xfrm>
          <a:off x="15034532" y="210053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28</xdr:row>
      <xdr:rowOff>549729</xdr:rowOff>
    </xdr:from>
    <xdr:to>
      <xdr:col>10</xdr:col>
      <xdr:colOff>1125022</xdr:colOff>
      <xdr:row>28</xdr:row>
      <xdr:rowOff>549729</xdr:rowOff>
    </xdr:to>
    <xdr:cxnSp macro="">
      <xdr:nvCxnSpPr>
        <xdr:cNvPr id="7" name="直線矢印コネクタ 6">
          <a:extLst>
            <a:ext uri="{FF2B5EF4-FFF2-40B4-BE49-F238E27FC236}">
              <a16:creationId xmlns:a16="http://schemas.microsoft.com/office/drawing/2014/main" id="{B4115FAB-90A0-49DC-9A40-7F4C0BD80216}"/>
            </a:ext>
          </a:extLst>
        </xdr:cNvPr>
        <xdr:cNvCxnSpPr/>
      </xdr:nvCxnSpPr>
      <xdr:spPr>
        <a:xfrm>
          <a:off x="7384597" y="20466504"/>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76200</xdr:colOff>
      <xdr:row>10</xdr:row>
      <xdr:rowOff>228600</xdr:rowOff>
    </xdr:from>
    <xdr:to>
      <xdr:col>26</xdr:col>
      <xdr:colOff>1084200</xdr:colOff>
      <xdr:row>24</xdr:row>
      <xdr:rowOff>393300</xdr:rowOff>
    </xdr:to>
    <xdr:cxnSp macro="">
      <xdr:nvCxnSpPr>
        <xdr:cNvPr id="8" name="カギ線コネクタ 7">
          <a:extLst>
            <a:ext uri="{FF2B5EF4-FFF2-40B4-BE49-F238E27FC236}">
              <a16:creationId xmlns:a16="http://schemas.microsoft.com/office/drawing/2014/main" id="{A77D40BC-2843-499F-8553-1C7D80D70DBB}"/>
            </a:ext>
          </a:extLst>
        </xdr:cNvPr>
        <xdr:cNvCxnSpPr/>
      </xdr:nvCxnSpPr>
      <xdr:spPr>
        <a:xfrm flipV="1">
          <a:off x="22698075" y="1924050"/>
          <a:ext cx="1008000" cy="1591905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76200</xdr:colOff>
      <xdr:row>10</xdr:row>
      <xdr:rowOff>228600</xdr:rowOff>
    </xdr:from>
    <xdr:to>
      <xdr:col>26</xdr:col>
      <xdr:colOff>1084200</xdr:colOff>
      <xdr:row>29</xdr:row>
      <xdr:rowOff>490050</xdr:rowOff>
    </xdr:to>
    <xdr:cxnSp macro="">
      <xdr:nvCxnSpPr>
        <xdr:cNvPr id="9" name="カギ線コネクタ 8">
          <a:extLst>
            <a:ext uri="{FF2B5EF4-FFF2-40B4-BE49-F238E27FC236}">
              <a16:creationId xmlns:a16="http://schemas.microsoft.com/office/drawing/2014/main" id="{F3898446-5A37-49FA-85E4-9DA5D83CAD4D}"/>
            </a:ext>
          </a:extLst>
        </xdr:cNvPr>
        <xdr:cNvCxnSpPr/>
      </xdr:nvCxnSpPr>
      <xdr:spPr>
        <a:xfrm flipV="1">
          <a:off x="22698075" y="1924050"/>
          <a:ext cx="1008000" cy="19035225"/>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76200</xdr:colOff>
      <xdr:row>10</xdr:row>
      <xdr:rowOff>228600</xdr:rowOff>
    </xdr:from>
    <xdr:to>
      <xdr:col>26</xdr:col>
      <xdr:colOff>1084200</xdr:colOff>
      <xdr:row>39</xdr:row>
      <xdr:rowOff>203400</xdr:rowOff>
    </xdr:to>
    <xdr:cxnSp macro="">
      <xdr:nvCxnSpPr>
        <xdr:cNvPr id="10" name="カギ線コネクタ 9">
          <a:extLst>
            <a:ext uri="{FF2B5EF4-FFF2-40B4-BE49-F238E27FC236}">
              <a16:creationId xmlns:a16="http://schemas.microsoft.com/office/drawing/2014/main" id="{6ABECED9-4C64-449E-9F96-C0F1E761C4FC}"/>
            </a:ext>
          </a:extLst>
        </xdr:cNvPr>
        <xdr:cNvCxnSpPr/>
      </xdr:nvCxnSpPr>
      <xdr:spPr>
        <a:xfrm flipV="1">
          <a:off x="22698075" y="1924050"/>
          <a:ext cx="1008000" cy="2649240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39</xdr:row>
      <xdr:rowOff>345622</xdr:rowOff>
    </xdr:from>
    <xdr:to>
      <xdr:col>18</xdr:col>
      <xdr:colOff>1097807</xdr:colOff>
      <xdr:row>39</xdr:row>
      <xdr:rowOff>345622</xdr:rowOff>
    </xdr:to>
    <xdr:cxnSp macro="">
      <xdr:nvCxnSpPr>
        <xdr:cNvPr id="11" name="直線矢印コネクタ 10">
          <a:extLst>
            <a:ext uri="{FF2B5EF4-FFF2-40B4-BE49-F238E27FC236}">
              <a16:creationId xmlns:a16="http://schemas.microsoft.com/office/drawing/2014/main" id="{4683D26E-05A2-4CD3-AE73-7B27961CDC91}"/>
            </a:ext>
          </a:extLst>
        </xdr:cNvPr>
        <xdr:cNvCxnSpPr/>
      </xdr:nvCxnSpPr>
      <xdr:spPr>
        <a:xfrm>
          <a:off x="15034532" y="285586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38</xdr:row>
      <xdr:rowOff>359229</xdr:rowOff>
    </xdr:from>
    <xdr:to>
      <xdr:col>10</xdr:col>
      <xdr:colOff>1125022</xdr:colOff>
      <xdr:row>38</xdr:row>
      <xdr:rowOff>359229</xdr:rowOff>
    </xdr:to>
    <xdr:cxnSp macro="">
      <xdr:nvCxnSpPr>
        <xdr:cNvPr id="12" name="直線矢印コネクタ 11">
          <a:extLst>
            <a:ext uri="{FF2B5EF4-FFF2-40B4-BE49-F238E27FC236}">
              <a16:creationId xmlns:a16="http://schemas.microsoft.com/office/drawing/2014/main" id="{9754E41C-B0E3-4035-88A0-A2BED831E559}"/>
            </a:ext>
          </a:extLst>
        </xdr:cNvPr>
        <xdr:cNvCxnSpPr/>
      </xdr:nvCxnSpPr>
      <xdr:spPr>
        <a:xfrm>
          <a:off x="7384597" y="2821032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10</xdr:row>
      <xdr:rowOff>206829</xdr:rowOff>
    </xdr:from>
    <xdr:to>
      <xdr:col>10</xdr:col>
      <xdr:colOff>1125022</xdr:colOff>
      <xdr:row>10</xdr:row>
      <xdr:rowOff>206829</xdr:rowOff>
    </xdr:to>
    <xdr:cxnSp macro="">
      <xdr:nvCxnSpPr>
        <xdr:cNvPr id="13" name="直線矢印コネクタ 12">
          <a:extLst>
            <a:ext uri="{FF2B5EF4-FFF2-40B4-BE49-F238E27FC236}">
              <a16:creationId xmlns:a16="http://schemas.microsoft.com/office/drawing/2014/main" id="{DA381D46-6E68-4727-8734-FCE3B0E70836}"/>
            </a:ext>
          </a:extLst>
        </xdr:cNvPr>
        <xdr:cNvCxnSpPr/>
      </xdr:nvCxnSpPr>
      <xdr:spPr>
        <a:xfrm>
          <a:off x="7384597" y="19022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136072</xdr:colOff>
      <xdr:row>10</xdr:row>
      <xdr:rowOff>206829</xdr:rowOff>
    </xdr:from>
    <xdr:to>
      <xdr:col>18</xdr:col>
      <xdr:colOff>1144072</xdr:colOff>
      <xdr:row>10</xdr:row>
      <xdr:rowOff>206829</xdr:rowOff>
    </xdr:to>
    <xdr:cxnSp macro="">
      <xdr:nvCxnSpPr>
        <xdr:cNvPr id="14" name="直線矢印コネクタ 13">
          <a:extLst>
            <a:ext uri="{FF2B5EF4-FFF2-40B4-BE49-F238E27FC236}">
              <a16:creationId xmlns:a16="http://schemas.microsoft.com/office/drawing/2014/main" id="{65EEA78B-A97E-440C-85C0-FD64B1B21E83}"/>
            </a:ext>
          </a:extLst>
        </xdr:cNvPr>
        <xdr:cNvCxnSpPr/>
      </xdr:nvCxnSpPr>
      <xdr:spPr>
        <a:xfrm>
          <a:off x="15080797" y="19022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17</xdr:row>
      <xdr:rowOff>435429</xdr:rowOff>
    </xdr:from>
    <xdr:to>
      <xdr:col>10</xdr:col>
      <xdr:colOff>1125022</xdr:colOff>
      <xdr:row>17</xdr:row>
      <xdr:rowOff>435429</xdr:rowOff>
    </xdr:to>
    <xdr:cxnSp macro="">
      <xdr:nvCxnSpPr>
        <xdr:cNvPr id="15" name="直線矢印コネクタ 14">
          <a:extLst>
            <a:ext uri="{FF2B5EF4-FFF2-40B4-BE49-F238E27FC236}">
              <a16:creationId xmlns:a16="http://schemas.microsoft.com/office/drawing/2014/main" id="{6FD4B501-3E1A-41A8-A29B-E02208CE5FD2}"/>
            </a:ext>
          </a:extLst>
        </xdr:cNvPr>
        <xdr:cNvCxnSpPr/>
      </xdr:nvCxnSpPr>
      <xdr:spPr>
        <a:xfrm>
          <a:off x="7384597" y="9207954"/>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16" name="直線矢印コネクタ 15">
          <a:extLst>
            <a:ext uri="{FF2B5EF4-FFF2-40B4-BE49-F238E27FC236}">
              <a16:creationId xmlns:a16="http://schemas.microsoft.com/office/drawing/2014/main" id="{44FF122A-72E1-434F-B9D7-138C451FB557}"/>
            </a:ext>
          </a:extLst>
        </xdr:cNvPr>
        <xdr:cNvCxnSpPr/>
      </xdr:nvCxnSpPr>
      <xdr:spPr>
        <a:xfrm>
          <a:off x="22684468"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23</xdr:row>
      <xdr:rowOff>511629</xdr:rowOff>
    </xdr:from>
    <xdr:to>
      <xdr:col>10</xdr:col>
      <xdr:colOff>1125022</xdr:colOff>
      <xdr:row>23</xdr:row>
      <xdr:rowOff>511629</xdr:rowOff>
    </xdr:to>
    <xdr:cxnSp macro="">
      <xdr:nvCxnSpPr>
        <xdr:cNvPr id="17" name="直線矢印コネクタ 16">
          <a:extLst>
            <a:ext uri="{FF2B5EF4-FFF2-40B4-BE49-F238E27FC236}">
              <a16:creationId xmlns:a16="http://schemas.microsoft.com/office/drawing/2014/main" id="{510F74FE-26F2-4DBB-A04C-434BDE8E39DA}"/>
            </a:ext>
          </a:extLst>
        </xdr:cNvPr>
        <xdr:cNvCxnSpPr/>
      </xdr:nvCxnSpPr>
      <xdr:spPr>
        <a:xfrm>
          <a:off x="7384597" y="174470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28</xdr:row>
      <xdr:rowOff>549729</xdr:rowOff>
    </xdr:from>
    <xdr:to>
      <xdr:col>10</xdr:col>
      <xdr:colOff>1125022</xdr:colOff>
      <xdr:row>28</xdr:row>
      <xdr:rowOff>549729</xdr:rowOff>
    </xdr:to>
    <xdr:cxnSp macro="">
      <xdr:nvCxnSpPr>
        <xdr:cNvPr id="18" name="直線矢印コネクタ 17">
          <a:extLst>
            <a:ext uri="{FF2B5EF4-FFF2-40B4-BE49-F238E27FC236}">
              <a16:creationId xmlns:a16="http://schemas.microsoft.com/office/drawing/2014/main" id="{82A339DE-E3AD-4A12-BE71-E6C4EBCE7CA9}"/>
            </a:ext>
          </a:extLst>
        </xdr:cNvPr>
        <xdr:cNvCxnSpPr/>
      </xdr:nvCxnSpPr>
      <xdr:spPr>
        <a:xfrm>
          <a:off x="7384597" y="20466504"/>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76200</xdr:colOff>
      <xdr:row>10</xdr:row>
      <xdr:rowOff>228600</xdr:rowOff>
    </xdr:from>
    <xdr:to>
      <xdr:col>26</xdr:col>
      <xdr:colOff>1084200</xdr:colOff>
      <xdr:row>24</xdr:row>
      <xdr:rowOff>393300</xdr:rowOff>
    </xdr:to>
    <xdr:cxnSp macro="">
      <xdr:nvCxnSpPr>
        <xdr:cNvPr id="19" name="カギ線コネクタ 20">
          <a:extLst>
            <a:ext uri="{FF2B5EF4-FFF2-40B4-BE49-F238E27FC236}">
              <a16:creationId xmlns:a16="http://schemas.microsoft.com/office/drawing/2014/main" id="{A9625751-F969-4F8D-89ED-8A205B6F8A4C}"/>
            </a:ext>
          </a:extLst>
        </xdr:cNvPr>
        <xdr:cNvCxnSpPr/>
      </xdr:nvCxnSpPr>
      <xdr:spPr>
        <a:xfrm flipV="1">
          <a:off x="22698075" y="1924050"/>
          <a:ext cx="1008000" cy="1591905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76200</xdr:colOff>
      <xdr:row>10</xdr:row>
      <xdr:rowOff>228600</xdr:rowOff>
    </xdr:from>
    <xdr:to>
      <xdr:col>26</xdr:col>
      <xdr:colOff>1084200</xdr:colOff>
      <xdr:row>29</xdr:row>
      <xdr:rowOff>490050</xdr:rowOff>
    </xdr:to>
    <xdr:cxnSp macro="">
      <xdr:nvCxnSpPr>
        <xdr:cNvPr id="20" name="カギ線コネクタ 21">
          <a:extLst>
            <a:ext uri="{FF2B5EF4-FFF2-40B4-BE49-F238E27FC236}">
              <a16:creationId xmlns:a16="http://schemas.microsoft.com/office/drawing/2014/main" id="{7F907E5A-0F4C-4E68-A659-1F237B5485F3}"/>
            </a:ext>
          </a:extLst>
        </xdr:cNvPr>
        <xdr:cNvCxnSpPr/>
      </xdr:nvCxnSpPr>
      <xdr:spPr>
        <a:xfrm flipV="1">
          <a:off x="22698075" y="1924050"/>
          <a:ext cx="1008000" cy="19035225"/>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76200</xdr:colOff>
      <xdr:row>10</xdr:row>
      <xdr:rowOff>228600</xdr:rowOff>
    </xdr:from>
    <xdr:to>
      <xdr:col>26</xdr:col>
      <xdr:colOff>1084200</xdr:colOff>
      <xdr:row>39</xdr:row>
      <xdr:rowOff>203400</xdr:rowOff>
    </xdr:to>
    <xdr:cxnSp macro="">
      <xdr:nvCxnSpPr>
        <xdr:cNvPr id="21" name="カギ線コネクタ 22">
          <a:extLst>
            <a:ext uri="{FF2B5EF4-FFF2-40B4-BE49-F238E27FC236}">
              <a16:creationId xmlns:a16="http://schemas.microsoft.com/office/drawing/2014/main" id="{2537EBA3-96AF-455D-8ED9-38F842F992EE}"/>
            </a:ext>
          </a:extLst>
        </xdr:cNvPr>
        <xdr:cNvCxnSpPr/>
      </xdr:nvCxnSpPr>
      <xdr:spPr>
        <a:xfrm flipV="1">
          <a:off x="22698075" y="1924050"/>
          <a:ext cx="1008000" cy="2649240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39</xdr:row>
      <xdr:rowOff>345622</xdr:rowOff>
    </xdr:from>
    <xdr:to>
      <xdr:col>18</xdr:col>
      <xdr:colOff>1097807</xdr:colOff>
      <xdr:row>39</xdr:row>
      <xdr:rowOff>345622</xdr:rowOff>
    </xdr:to>
    <xdr:cxnSp macro="">
      <xdr:nvCxnSpPr>
        <xdr:cNvPr id="22" name="直線矢印コネクタ 21">
          <a:extLst>
            <a:ext uri="{FF2B5EF4-FFF2-40B4-BE49-F238E27FC236}">
              <a16:creationId xmlns:a16="http://schemas.microsoft.com/office/drawing/2014/main" id="{C75D041E-BE31-4A08-96DC-7713F6480376}"/>
            </a:ext>
          </a:extLst>
        </xdr:cNvPr>
        <xdr:cNvCxnSpPr/>
      </xdr:nvCxnSpPr>
      <xdr:spPr>
        <a:xfrm>
          <a:off x="15034532" y="285586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38</xdr:row>
      <xdr:rowOff>359229</xdr:rowOff>
    </xdr:from>
    <xdr:to>
      <xdr:col>10</xdr:col>
      <xdr:colOff>1125022</xdr:colOff>
      <xdr:row>38</xdr:row>
      <xdr:rowOff>359229</xdr:rowOff>
    </xdr:to>
    <xdr:cxnSp macro="">
      <xdr:nvCxnSpPr>
        <xdr:cNvPr id="23" name="直線矢印コネクタ 22">
          <a:extLst>
            <a:ext uri="{FF2B5EF4-FFF2-40B4-BE49-F238E27FC236}">
              <a16:creationId xmlns:a16="http://schemas.microsoft.com/office/drawing/2014/main" id="{F493F461-8E4C-4DDC-8983-E4E5DF5BC49D}"/>
            </a:ext>
          </a:extLst>
        </xdr:cNvPr>
        <xdr:cNvCxnSpPr/>
      </xdr:nvCxnSpPr>
      <xdr:spPr>
        <a:xfrm>
          <a:off x="7384597" y="2821032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10</xdr:row>
      <xdr:rowOff>206829</xdr:rowOff>
    </xdr:from>
    <xdr:to>
      <xdr:col>10</xdr:col>
      <xdr:colOff>1125022</xdr:colOff>
      <xdr:row>10</xdr:row>
      <xdr:rowOff>206829</xdr:rowOff>
    </xdr:to>
    <xdr:cxnSp macro="">
      <xdr:nvCxnSpPr>
        <xdr:cNvPr id="24" name="直線矢印コネクタ 23">
          <a:extLst>
            <a:ext uri="{FF2B5EF4-FFF2-40B4-BE49-F238E27FC236}">
              <a16:creationId xmlns:a16="http://schemas.microsoft.com/office/drawing/2014/main" id="{FFBA7606-E925-4F54-845E-04C91F81164B}"/>
            </a:ext>
          </a:extLst>
        </xdr:cNvPr>
        <xdr:cNvCxnSpPr/>
      </xdr:nvCxnSpPr>
      <xdr:spPr>
        <a:xfrm>
          <a:off x="7384597" y="19022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136072</xdr:colOff>
      <xdr:row>10</xdr:row>
      <xdr:rowOff>206829</xdr:rowOff>
    </xdr:from>
    <xdr:to>
      <xdr:col>18</xdr:col>
      <xdr:colOff>1144072</xdr:colOff>
      <xdr:row>10</xdr:row>
      <xdr:rowOff>206829</xdr:rowOff>
    </xdr:to>
    <xdr:cxnSp macro="">
      <xdr:nvCxnSpPr>
        <xdr:cNvPr id="25" name="直線矢印コネクタ 24">
          <a:extLst>
            <a:ext uri="{FF2B5EF4-FFF2-40B4-BE49-F238E27FC236}">
              <a16:creationId xmlns:a16="http://schemas.microsoft.com/office/drawing/2014/main" id="{1974B330-90C3-405E-9941-75DEBA91C220}"/>
            </a:ext>
          </a:extLst>
        </xdr:cNvPr>
        <xdr:cNvCxnSpPr/>
      </xdr:nvCxnSpPr>
      <xdr:spPr>
        <a:xfrm>
          <a:off x="15080797" y="19022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95250</xdr:colOff>
      <xdr:row>10</xdr:row>
      <xdr:rowOff>1524000</xdr:rowOff>
    </xdr:from>
    <xdr:to>
      <xdr:col>18</xdr:col>
      <xdr:colOff>1103250</xdr:colOff>
      <xdr:row>18</xdr:row>
      <xdr:rowOff>290063</xdr:rowOff>
    </xdr:to>
    <xdr:cxnSp macro="">
      <xdr:nvCxnSpPr>
        <xdr:cNvPr id="26" name="カギ線コネクタ 27">
          <a:extLst>
            <a:ext uri="{FF2B5EF4-FFF2-40B4-BE49-F238E27FC236}">
              <a16:creationId xmlns:a16="http://schemas.microsoft.com/office/drawing/2014/main" id="{633F4413-52F9-43D4-BD83-7BD7A86AC8E2}"/>
            </a:ext>
          </a:extLst>
        </xdr:cNvPr>
        <xdr:cNvCxnSpPr/>
      </xdr:nvCxnSpPr>
      <xdr:spPr>
        <a:xfrm flipV="1">
          <a:off x="15039975" y="3219450"/>
          <a:ext cx="1008000" cy="6281288"/>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569952</xdr:colOff>
      <xdr:row>24</xdr:row>
      <xdr:rowOff>323626</xdr:rowOff>
    </xdr:from>
    <xdr:to>
      <xdr:col>18</xdr:col>
      <xdr:colOff>882611</xdr:colOff>
      <xdr:row>24</xdr:row>
      <xdr:rowOff>652688</xdr:rowOff>
    </xdr:to>
    <xdr:sp macro="" textlink="">
      <xdr:nvSpPr>
        <xdr:cNvPr id="28" name="正方形/長方形 27">
          <a:extLst>
            <a:ext uri="{FF2B5EF4-FFF2-40B4-BE49-F238E27FC236}">
              <a16:creationId xmlns:a16="http://schemas.microsoft.com/office/drawing/2014/main" id="{64A9FC98-68F8-4078-89C7-B1AFBEA40112}"/>
            </a:ext>
          </a:extLst>
        </xdr:cNvPr>
        <xdr:cNvSpPr/>
      </xdr:nvSpPr>
      <xdr:spPr>
        <a:xfrm>
          <a:off x="15514677" y="17773426"/>
          <a:ext cx="312659" cy="32906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569952</xdr:colOff>
      <xdr:row>29</xdr:row>
      <xdr:rowOff>347438</xdr:rowOff>
    </xdr:from>
    <xdr:to>
      <xdr:col>18</xdr:col>
      <xdr:colOff>882611</xdr:colOff>
      <xdr:row>29</xdr:row>
      <xdr:rowOff>676500</xdr:rowOff>
    </xdr:to>
    <xdr:sp macro="" textlink="">
      <xdr:nvSpPr>
        <xdr:cNvPr id="29" name="正方形/長方形 28">
          <a:extLst>
            <a:ext uri="{FF2B5EF4-FFF2-40B4-BE49-F238E27FC236}">
              <a16:creationId xmlns:a16="http://schemas.microsoft.com/office/drawing/2014/main" id="{99EE6F36-9397-4122-A1D5-6E323D7BDAC6}"/>
            </a:ext>
          </a:extLst>
        </xdr:cNvPr>
        <xdr:cNvSpPr/>
      </xdr:nvSpPr>
      <xdr:spPr>
        <a:xfrm>
          <a:off x="15514677" y="20816663"/>
          <a:ext cx="312659" cy="32906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89807</xdr:colOff>
      <xdr:row>24</xdr:row>
      <xdr:rowOff>498022</xdr:rowOff>
    </xdr:from>
    <xdr:to>
      <xdr:col>18</xdr:col>
      <xdr:colOff>1097807</xdr:colOff>
      <xdr:row>24</xdr:row>
      <xdr:rowOff>498022</xdr:rowOff>
    </xdr:to>
    <xdr:cxnSp macro="">
      <xdr:nvCxnSpPr>
        <xdr:cNvPr id="30" name="直線矢印コネクタ 29">
          <a:extLst>
            <a:ext uri="{FF2B5EF4-FFF2-40B4-BE49-F238E27FC236}">
              <a16:creationId xmlns:a16="http://schemas.microsoft.com/office/drawing/2014/main" id="{E2DA2F9D-BB42-4F6B-A104-F363DED20895}"/>
            </a:ext>
          </a:extLst>
        </xdr:cNvPr>
        <xdr:cNvCxnSpPr/>
      </xdr:nvCxnSpPr>
      <xdr:spPr>
        <a:xfrm>
          <a:off x="15034532" y="179478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29</xdr:row>
      <xdr:rowOff>536122</xdr:rowOff>
    </xdr:from>
    <xdr:to>
      <xdr:col>18</xdr:col>
      <xdr:colOff>1097807</xdr:colOff>
      <xdr:row>29</xdr:row>
      <xdr:rowOff>536122</xdr:rowOff>
    </xdr:to>
    <xdr:cxnSp macro="">
      <xdr:nvCxnSpPr>
        <xdr:cNvPr id="31" name="直線矢印コネクタ 30">
          <a:extLst>
            <a:ext uri="{FF2B5EF4-FFF2-40B4-BE49-F238E27FC236}">
              <a16:creationId xmlns:a16="http://schemas.microsoft.com/office/drawing/2014/main" id="{F8098EBF-CFDF-4753-8C23-89D734476CE6}"/>
            </a:ext>
          </a:extLst>
        </xdr:cNvPr>
        <xdr:cNvCxnSpPr/>
      </xdr:nvCxnSpPr>
      <xdr:spPr>
        <a:xfrm>
          <a:off x="15034532" y="210053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533400</xdr:colOff>
      <xdr:row>14</xdr:row>
      <xdr:rowOff>419100</xdr:rowOff>
    </xdr:from>
    <xdr:to>
      <xdr:col>18</xdr:col>
      <xdr:colOff>613496</xdr:colOff>
      <xdr:row>39</xdr:row>
      <xdr:rowOff>342900</xdr:rowOff>
    </xdr:to>
    <xdr:cxnSp macro="">
      <xdr:nvCxnSpPr>
        <xdr:cNvPr id="33" name="直線コネクタ 32">
          <a:extLst>
            <a:ext uri="{FF2B5EF4-FFF2-40B4-BE49-F238E27FC236}">
              <a16:creationId xmlns:a16="http://schemas.microsoft.com/office/drawing/2014/main" id="{1DE7C57B-B109-4834-94BA-063B1849C8F5}"/>
            </a:ext>
          </a:extLst>
        </xdr:cNvPr>
        <xdr:cNvCxnSpPr/>
      </xdr:nvCxnSpPr>
      <xdr:spPr>
        <a:xfrm flipH="1">
          <a:off x="31661100" y="10210800"/>
          <a:ext cx="80096" cy="22821900"/>
        </a:xfrm>
        <a:prstGeom prst="line">
          <a:avLst/>
        </a:prstGeom>
        <a:ln w="444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46A1EB3B-2894-42E7-9934-39270D3F0230}"/>
            </a:ext>
          </a:extLst>
        </xdr:cNvPr>
        <xdr:cNvCxnSpPr/>
      </xdr:nvCxnSpPr>
      <xdr:spPr>
        <a:xfrm>
          <a:off x="14653532" y="14600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4" name="直線矢印コネクタ 3">
          <a:extLst>
            <a:ext uri="{FF2B5EF4-FFF2-40B4-BE49-F238E27FC236}">
              <a16:creationId xmlns:a16="http://schemas.microsoft.com/office/drawing/2014/main" id="{17EC3C38-2B08-47E8-8745-C7246DECA4CA}"/>
            </a:ext>
          </a:extLst>
        </xdr:cNvPr>
        <xdr:cNvCxnSpPr/>
      </xdr:nvCxnSpPr>
      <xdr:spPr>
        <a:xfrm>
          <a:off x="22303468" y="14600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38100</xdr:colOff>
      <xdr:row>10</xdr:row>
      <xdr:rowOff>228600</xdr:rowOff>
    </xdr:from>
    <xdr:to>
      <xdr:col>26</xdr:col>
      <xdr:colOff>1046100</xdr:colOff>
      <xdr:row>21</xdr:row>
      <xdr:rowOff>493950</xdr:rowOff>
    </xdr:to>
    <xdr:cxnSp macro="">
      <xdr:nvCxnSpPr>
        <xdr:cNvPr id="6" name="カギ線コネクタ 6">
          <a:extLst>
            <a:ext uri="{FF2B5EF4-FFF2-40B4-BE49-F238E27FC236}">
              <a16:creationId xmlns:a16="http://schemas.microsoft.com/office/drawing/2014/main" id="{CD9B7F23-ABD9-4BC4-B42B-034FEEBCB437}"/>
            </a:ext>
          </a:extLst>
        </xdr:cNvPr>
        <xdr:cNvCxnSpPr/>
      </xdr:nvCxnSpPr>
      <xdr:spPr>
        <a:xfrm flipV="1">
          <a:off x="22278975" y="1457325"/>
          <a:ext cx="1008000" cy="14848125"/>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69385</xdr:colOff>
      <xdr:row>10</xdr:row>
      <xdr:rowOff>340179</xdr:rowOff>
    </xdr:from>
    <xdr:to>
      <xdr:col>10</xdr:col>
      <xdr:colOff>1077385</xdr:colOff>
      <xdr:row>10</xdr:row>
      <xdr:rowOff>340179</xdr:rowOff>
    </xdr:to>
    <xdr:cxnSp macro="">
      <xdr:nvCxnSpPr>
        <xdr:cNvPr id="7" name="直線矢印コネクタ 6">
          <a:extLst>
            <a:ext uri="{FF2B5EF4-FFF2-40B4-BE49-F238E27FC236}">
              <a16:creationId xmlns:a16="http://schemas.microsoft.com/office/drawing/2014/main" id="{3461045C-4295-4207-AE7C-D5628AD0C59E}"/>
            </a:ext>
          </a:extLst>
        </xdr:cNvPr>
        <xdr:cNvCxnSpPr/>
      </xdr:nvCxnSpPr>
      <xdr:spPr>
        <a:xfrm>
          <a:off x="14285448" y="5340804"/>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8" name="直線矢印コネクタ 7">
          <a:extLst>
            <a:ext uri="{FF2B5EF4-FFF2-40B4-BE49-F238E27FC236}">
              <a16:creationId xmlns:a16="http://schemas.microsoft.com/office/drawing/2014/main" id="{91420CB7-61C2-4C1A-8CCF-F731E8D39C8B}"/>
            </a:ext>
          </a:extLst>
        </xdr:cNvPr>
        <xdr:cNvCxnSpPr/>
      </xdr:nvCxnSpPr>
      <xdr:spPr>
        <a:xfrm>
          <a:off x="14653532" y="14600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9" name="直線矢印コネクタ 8">
          <a:extLst>
            <a:ext uri="{FF2B5EF4-FFF2-40B4-BE49-F238E27FC236}">
              <a16:creationId xmlns:a16="http://schemas.microsoft.com/office/drawing/2014/main" id="{8EB68A85-0508-43E0-B886-1226587E9976}"/>
            </a:ext>
          </a:extLst>
        </xdr:cNvPr>
        <xdr:cNvCxnSpPr/>
      </xdr:nvCxnSpPr>
      <xdr:spPr>
        <a:xfrm>
          <a:off x="22303468" y="14600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69385</xdr:colOff>
      <xdr:row>21</xdr:row>
      <xdr:rowOff>549729</xdr:rowOff>
    </xdr:from>
    <xdr:to>
      <xdr:col>10</xdr:col>
      <xdr:colOff>1077385</xdr:colOff>
      <xdr:row>21</xdr:row>
      <xdr:rowOff>549729</xdr:rowOff>
    </xdr:to>
    <xdr:cxnSp macro="">
      <xdr:nvCxnSpPr>
        <xdr:cNvPr id="10" name="直線矢印コネクタ 9">
          <a:extLst>
            <a:ext uri="{FF2B5EF4-FFF2-40B4-BE49-F238E27FC236}">
              <a16:creationId xmlns:a16="http://schemas.microsoft.com/office/drawing/2014/main" id="{5FE50345-03DA-40C2-BEF5-3613595D251F}"/>
            </a:ext>
          </a:extLst>
        </xdr:cNvPr>
        <xdr:cNvCxnSpPr/>
      </xdr:nvCxnSpPr>
      <xdr:spPr>
        <a:xfrm>
          <a:off x="14285448" y="2014741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21</xdr:row>
      <xdr:rowOff>617766</xdr:rowOff>
    </xdr:from>
    <xdr:to>
      <xdr:col>18</xdr:col>
      <xdr:colOff>1097807</xdr:colOff>
      <xdr:row>21</xdr:row>
      <xdr:rowOff>617766</xdr:rowOff>
    </xdr:to>
    <xdr:cxnSp macro="">
      <xdr:nvCxnSpPr>
        <xdr:cNvPr id="11" name="直線矢印コネクタ 10">
          <a:extLst>
            <a:ext uri="{FF2B5EF4-FFF2-40B4-BE49-F238E27FC236}">
              <a16:creationId xmlns:a16="http://schemas.microsoft.com/office/drawing/2014/main" id="{E9A045E3-8DC4-4C1A-8F3E-DD35829FF6FF}"/>
            </a:ext>
          </a:extLst>
        </xdr:cNvPr>
        <xdr:cNvCxnSpPr/>
      </xdr:nvCxnSpPr>
      <xdr:spPr>
        <a:xfrm>
          <a:off x="14653532" y="16429266"/>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38100</xdr:colOff>
      <xdr:row>10</xdr:row>
      <xdr:rowOff>228600</xdr:rowOff>
    </xdr:from>
    <xdr:to>
      <xdr:col>26</xdr:col>
      <xdr:colOff>1046100</xdr:colOff>
      <xdr:row>21</xdr:row>
      <xdr:rowOff>493950</xdr:rowOff>
    </xdr:to>
    <xdr:cxnSp macro="">
      <xdr:nvCxnSpPr>
        <xdr:cNvPr id="12" name="カギ線コネクタ 12">
          <a:extLst>
            <a:ext uri="{FF2B5EF4-FFF2-40B4-BE49-F238E27FC236}">
              <a16:creationId xmlns:a16="http://schemas.microsoft.com/office/drawing/2014/main" id="{776AFEBD-F1D3-49AF-ABAA-0D3A0A7265FC}"/>
            </a:ext>
          </a:extLst>
        </xdr:cNvPr>
        <xdr:cNvCxnSpPr/>
      </xdr:nvCxnSpPr>
      <xdr:spPr>
        <a:xfrm flipV="1">
          <a:off x="22278975" y="1457325"/>
          <a:ext cx="1008000" cy="14848125"/>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84843</xdr:colOff>
      <xdr:row>26</xdr:row>
      <xdr:rowOff>65314</xdr:rowOff>
    </xdr:from>
    <xdr:to>
      <xdr:col>10</xdr:col>
      <xdr:colOff>1138197</xdr:colOff>
      <xdr:row>36</xdr:row>
      <xdr:rowOff>55789</xdr:rowOff>
    </xdr:to>
    <xdr:sp macro="" textlink="">
      <xdr:nvSpPr>
        <xdr:cNvPr id="2" name="テキスト ボックス 1">
          <a:extLst>
            <a:ext uri="{FF2B5EF4-FFF2-40B4-BE49-F238E27FC236}">
              <a16:creationId xmlns:a16="http://schemas.microsoft.com/office/drawing/2014/main" id="{110327EE-236E-4D11-84E5-A26659BF4760}"/>
            </a:ext>
          </a:extLst>
        </xdr:cNvPr>
        <xdr:cNvSpPr txBox="1"/>
      </xdr:nvSpPr>
      <xdr:spPr>
        <a:xfrm>
          <a:off x="580143" y="21086989"/>
          <a:ext cx="1053354" cy="38100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a:t>
          </a:r>
          <a:r>
            <a:rPr kumimoji="1" lang="ja-JP" altLang="en-US" sz="1200" b="1">
              <a:solidFill>
                <a:srgbClr val="FF0000"/>
              </a:solidFill>
            </a:rPr>
            <a:t>参考</a:t>
          </a:r>
          <a:r>
            <a:rPr kumimoji="1" lang="en-US" altLang="ja-JP" sz="1200" b="1">
              <a:solidFill>
                <a:srgbClr val="FF0000"/>
              </a:solidFill>
            </a:rPr>
            <a:t>】</a:t>
          </a:r>
        </a:p>
        <a:p>
          <a:r>
            <a:rPr kumimoji="1" lang="ja-JP" altLang="ja-JP" sz="1200" b="1" baseline="0">
              <a:solidFill>
                <a:srgbClr val="FF0000"/>
              </a:solidFill>
              <a:effectLst/>
              <a:latin typeface="Meiryo UI" panose="020B0604030504040204" pitchFamily="50" charset="-128"/>
              <a:ea typeface="Meiryo UI" panose="020B0604030504040204" pitchFamily="50" charset="-128"/>
              <a:cs typeface="+mn-cs"/>
            </a:rPr>
            <a:t>第</a:t>
          </a:r>
          <a:r>
            <a:rPr kumimoji="1" lang="en-US" altLang="ja-JP" sz="1200" b="1" baseline="0">
              <a:solidFill>
                <a:srgbClr val="FF0000"/>
              </a:solidFill>
              <a:effectLst/>
              <a:latin typeface="Meiryo UI" panose="020B0604030504040204" pitchFamily="50" charset="-128"/>
              <a:ea typeface="Meiryo UI" panose="020B0604030504040204" pitchFamily="50" charset="-128"/>
              <a:cs typeface="+mn-cs"/>
            </a:rPr>
            <a:t>51</a:t>
          </a:r>
          <a:r>
            <a:rPr kumimoji="1" lang="ja-JP" altLang="ja-JP" sz="1200" b="1" baseline="0">
              <a:solidFill>
                <a:srgbClr val="FF0000"/>
              </a:solidFill>
              <a:effectLst/>
              <a:latin typeface="Meiryo UI" panose="020B0604030504040204" pitchFamily="50" charset="-128"/>
              <a:ea typeface="Meiryo UI" panose="020B0604030504040204" pitchFamily="50" charset="-128"/>
              <a:cs typeface="+mn-cs"/>
            </a:rPr>
            <a:t>回厚生科学審議会地域保健健康増進栄養部会</a:t>
          </a:r>
          <a:r>
            <a:rPr kumimoji="1" lang="ja-JP" altLang="ja-JP" sz="1200" b="1">
              <a:solidFill>
                <a:srgbClr val="FF0000"/>
              </a:solidFill>
              <a:effectLst/>
              <a:latin typeface="Meiryo UI" panose="020B0604030504040204" pitchFamily="50" charset="-128"/>
              <a:ea typeface="Meiryo UI" panose="020B0604030504040204" pitchFamily="50" charset="-128"/>
              <a:cs typeface="+mn-cs"/>
            </a:rPr>
            <a:t>資料１より</a:t>
          </a:r>
          <a:endParaRPr kumimoji="1" lang="en-US" altLang="ja-JP" sz="12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193222</xdr:colOff>
      <xdr:row>10</xdr:row>
      <xdr:rowOff>340179</xdr:rowOff>
    </xdr:from>
    <xdr:to>
      <xdr:col>11</xdr:col>
      <xdr:colOff>20122</xdr:colOff>
      <xdr:row>10</xdr:row>
      <xdr:rowOff>340179</xdr:rowOff>
    </xdr:to>
    <xdr:cxnSp macro="">
      <xdr:nvCxnSpPr>
        <xdr:cNvPr id="2" name="直線矢印コネクタ 1">
          <a:extLst>
            <a:ext uri="{FF2B5EF4-FFF2-40B4-BE49-F238E27FC236}">
              <a16:creationId xmlns:a16="http://schemas.microsoft.com/office/drawing/2014/main" id="{371262D1-1F13-414F-B7E4-CA7ABA881113}"/>
            </a:ext>
          </a:extLst>
        </xdr:cNvPr>
        <xdr:cNvCxnSpPr/>
      </xdr:nvCxnSpPr>
      <xdr:spPr>
        <a:xfrm>
          <a:off x="14747422" y="63980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119062</xdr:colOff>
      <xdr:row>10</xdr:row>
      <xdr:rowOff>340179</xdr:rowOff>
    </xdr:from>
    <xdr:to>
      <xdr:col>28</xdr:col>
      <xdr:colOff>972622</xdr:colOff>
      <xdr:row>10</xdr:row>
      <xdr:rowOff>357187</xdr:rowOff>
    </xdr:to>
    <xdr:cxnSp macro="">
      <xdr:nvCxnSpPr>
        <xdr:cNvPr id="3" name="直線矢印コネクタ 2">
          <a:extLst>
            <a:ext uri="{FF2B5EF4-FFF2-40B4-BE49-F238E27FC236}">
              <a16:creationId xmlns:a16="http://schemas.microsoft.com/office/drawing/2014/main" id="{38BB3186-6011-41FB-BD30-8813443E138D}"/>
            </a:ext>
          </a:extLst>
        </xdr:cNvPr>
        <xdr:cNvCxnSpPr/>
      </xdr:nvCxnSpPr>
      <xdr:spPr>
        <a:xfrm flipV="1">
          <a:off x="47315437" y="4626429"/>
          <a:ext cx="853560" cy="17008"/>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628650</xdr:colOff>
      <xdr:row>0</xdr:row>
      <xdr:rowOff>228600</xdr:rowOff>
    </xdr:from>
    <xdr:to>
      <xdr:col>18</xdr:col>
      <xdr:colOff>628650</xdr:colOff>
      <xdr:row>17</xdr:row>
      <xdr:rowOff>1200150</xdr:rowOff>
    </xdr:to>
    <xdr:cxnSp macro="">
      <xdr:nvCxnSpPr>
        <xdr:cNvPr id="4" name="直線コネクタ 3">
          <a:extLst>
            <a:ext uri="{FF2B5EF4-FFF2-40B4-BE49-F238E27FC236}">
              <a16:creationId xmlns:a16="http://schemas.microsoft.com/office/drawing/2014/main" id="{09782618-E52C-4E4E-9E40-E05829EDBB91}"/>
            </a:ext>
          </a:extLst>
        </xdr:cNvPr>
        <xdr:cNvCxnSpPr/>
      </xdr:nvCxnSpPr>
      <xdr:spPr>
        <a:xfrm>
          <a:off x="15573375" y="228600"/>
          <a:ext cx="0" cy="1599247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40822</xdr:colOff>
      <xdr:row>10</xdr:row>
      <xdr:rowOff>340179</xdr:rowOff>
    </xdr:from>
    <xdr:to>
      <xdr:col>10</xdr:col>
      <xdr:colOff>1048822</xdr:colOff>
      <xdr:row>10</xdr:row>
      <xdr:rowOff>340179</xdr:rowOff>
    </xdr:to>
    <xdr:cxnSp macro="">
      <xdr:nvCxnSpPr>
        <xdr:cNvPr id="2" name="直線矢印コネクタ 1">
          <a:extLst>
            <a:ext uri="{FF2B5EF4-FFF2-40B4-BE49-F238E27FC236}">
              <a16:creationId xmlns:a16="http://schemas.microsoft.com/office/drawing/2014/main" id="{60351DDF-B2D0-416A-8BF2-341A0625A68C}"/>
            </a:ext>
          </a:extLst>
        </xdr:cNvPr>
        <xdr:cNvCxnSpPr/>
      </xdr:nvCxnSpPr>
      <xdr:spPr>
        <a:xfrm>
          <a:off x="14595022" y="52931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40822</xdr:colOff>
      <xdr:row>10</xdr:row>
      <xdr:rowOff>340179</xdr:rowOff>
    </xdr:from>
    <xdr:to>
      <xdr:col>28</xdr:col>
      <xdr:colOff>1048822</xdr:colOff>
      <xdr:row>10</xdr:row>
      <xdr:rowOff>340179</xdr:rowOff>
    </xdr:to>
    <xdr:cxnSp macro="">
      <xdr:nvCxnSpPr>
        <xdr:cNvPr id="3" name="直線矢印コネクタ 2">
          <a:extLst>
            <a:ext uri="{FF2B5EF4-FFF2-40B4-BE49-F238E27FC236}">
              <a16:creationId xmlns:a16="http://schemas.microsoft.com/office/drawing/2014/main" id="{006234B7-9378-4524-A312-2FF9F1C89361}"/>
            </a:ext>
          </a:extLst>
        </xdr:cNvPr>
        <xdr:cNvCxnSpPr/>
      </xdr:nvCxnSpPr>
      <xdr:spPr>
        <a:xfrm>
          <a:off x="42827122" y="52931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647700</xdr:colOff>
      <xdr:row>0</xdr:row>
      <xdr:rowOff>285750</xdr:rowOff>
    </xdr:from>
    <xdr:to>
      <xdr:col>18</xdr:col>
      <xdr:colOff>647700</xdr:colOff>
      <xdr:row>15</xdr:row>
      <xdr:rowOff>0</xdr:rowOff>
    </xdr:to>
    <xdr:cxnSp macro="">
      <xdr:nvCxnSpPr>
        <xdr:cNvPr id="4" name="直線コネクタ 3">
          <a:extLst>
            <a:ext uri="{FF2B5EF4-FFF2-40B4-BE49-F238E27FC236}">
              <a16:creationId xmlns:a16="http://schemas.microsoft.com/office/drawing/2014/main" id="{C42D6957-AE2C-4951-AF76-AC072DB87D18}"/>
            </a:ext>
          </a:extLst>
        </xdr:cNvPr>
        <xdr:cNvCxnSpPr/>
      </xdr:nvCxnSpPr>
      <xdr:spPr>
        <a:xfrm>
          <a:off x="15592425" y="285750"/>
          <a:ext cx="0" cy="1616392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2722</xdr:colOff>
      <xdr:row>10</xdr:row>
      <xdr:rowOff>340179</xdr:rowOff>
    </xdr:from>
    <xdr:to>
      <xdr:col>10</xdr:col>
      <xdr:colOff>1010722</xdr:colOff>
      <xdr:row>10</xdr:row>
      <xdr:rowOff>340179</xdr:rowOff>
    </xdr:to>
    <xdr:cxnSp macro="">
      <xdr:nvCxnSpPr>
        <xdr:cNvPr id="2" name="直線矢印コネクタ 1">
          <a:extLst>
            <a:ext uri="{FF2B5EF4-FFF2-40B4-BE49-F238E27FC236}">
              <a16:creationId xmlns:a16="http://schemas.microsoft.com/office/drawing/2014/main" id="{B62AA7CF-4E80-451B-B9D5-567B61A224B4}"/>
            </a:ext>
          </a:extLst>
        </xdr:cNvPr>
        <xdr:cNvCxnSpPr/>
      </xdr:nvCxnSpPr>
      <xdr:spPr>
        <a:xfrm>
          <a:off x="14556922" y="52931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2722</xdr:colOff>
      <xdr:row>10</xdr:row>
      <xdr:rowOff>340179</xdr:rowOff>
    </xdr:from>
    <xdr:to>
      <xdr:col>28</xdr:col>
      <xdr:colOff>1010722</xdr:colOff>
      <xdr:row>10</xdr:row>
      <xdr:rowOff>340179</xdr:rowOff>
    </xdr:to>
    <xdr:cxnSp macro="">
      <xdr:nvCxnSpPr>
        <xdr:cNvPr id="3" name="直線矢印コネクタ 2">
          <a:extLst>
            <a:ext uri="{FF2B5EF4-FFF2-40B4-BE49-F238E27FC236}">
              <a16:creationId xmlns:a16="http://schemas.microsoft.com/office/drawing/2014/main" id="{FCD6CA7E-FF3B-4258-84FC-AFC2F7198004}"/>
            </a:ext>
          </a:extLst>
        </xdr:cNvPr>
        <xdr:cNvCxnSpPr/>
      </xdr:nvCxnSpPr>
      <xdr:spPr>
        <a:xfrm>
          <a:off x="43970122" y="52931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952500</xdr:colOff>
      <xdr:row>0</xdr:row>
      <xdr:rowOff>571500</xdr:rowOff>
    </xdr:from>
    <xdr:to>
      <xdr:col>18</xdr:col>
      <xdr:colOff>990600</xdr:colOff>
      <xdr:row>13</xdr:row>
      <xdr:rowOff>2476500</xdr:rowOff>
    </xdr:to>
    <xdr:cxnSp macro="">
      <xdr:nvCxnSpPr>
        <xdr:cNvPr id="5" name="直線コネクタ 4">
          <a:extLst>
            <a:ext uri="{FF2B5EF4-FFF2-40B4-BE49-F238E27FC236}">
              <a16:creationId xmlns:a16="http://schemas.microsoft.com/office/drawing/2014/main" id="{CB4D956D-7B4B-4C96-A93B-03CFFAAF854A}"/>
            </a:ext>
          </a:extLst>
        </xdr:cNvPr>
        <xdr:cNvCxnSpPr/>
      </xdr:nvCxnSpPr>
      <xdr:spPr>
        <a:xfrm>
          <a:off x="30937200" y="571500"/>
          <a:ext cx="38100" cy="15430500"/>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84843</xdr:colOff>
      <xdr:row>30</xdr:row>
      <xdr:rowOff>65314</xdr:rowOff>
    </xdr:from>
    <xdr:to>
      <xdr:col>10</xdr:col>
      <xdr:colOff>1138197</xdr:colOff>
      <xdr:row>40</xdr:row>
      <xdr:rowOff>55789</xdr:rowOff>
    </xdr:to>
    <xdr:sp macro="" textlink="">
      <xdr:nvSpPr>
        <xdr:cNvPr id="2" name="テキスト ボックス 1">
          <a:extLst>
            <a:ext uri="{FF2B5EF4-FFF2-40B4-BE49-F238E27FC236}">
              <a16:creationId xmlns:a16="http://schemas.microsoft.com/office/drawing/2014/main" id="{BEA77725-2D97-4C48-B6FB-B5378EDF0237}"/>
            </a:ext>
          </a:extLst>
        </xdr:cNvPr>
        <xdr:cNvSpPr txBox="1"/>
      </xdr:nvSpPr>
      <xdr:spPr>
        <a:xfrm>
          <a:off x="580143" y="12504964"/>
          <a:ext cx="1053354" cy="199072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a:t>
          </a:r>
          <a:r>
            <a:rPr kumimoji="1" lang="ja-JP" altLang="en-US" sz="1200" b="1">
              <a:solidFill>
                <a:srgbClr val="FF0000"/>
              </a:solidFill>
            </a:rPr>
            <a:t>参考</a:t>
          </a:r>
          <a:r>
            <a:rPr kumimoji="1" lang="en-US" altLang="ja-JP" sz="1200" b="1">
              <a:solidFill>
                <a:srgbClr val="FF0000"/>
              </a:solidFill>
            </a:rPr>
            <a:t>】</a:t>
          </a:r>
        </a:p>
        <a:p>
          <a:r>
            <a:rPr kumimoji="1" lang="ja-JP" altLang="ja-JP" sz="1200" b="1" baseline="0">
              <a:solidFill>
                <a:srgbClr val="FF0000"/>
              </a:solidFill>
              <a:effectLst/>
              <a:latin typeface="Meiryo UI" panose="020B0604030504040204" pitchFamily="50" charset="-128"/>
              <a:ea typeface="Meiryo UI" panose="020B0604030504040204" pitchFamily="50" charset="-128"/>
              <a:cs typeface="+mn-cs"/>
            </a:rPr>
            <a:t>第</a:t>
          </a:r>
          <a:r>
            <a:rPr kumimoji="1" lang="en-US" altLang="ja-JP" sz="1200" b="1" baseline="0">
              <a:solidFill>
                <a:srgbClr val="FF0000"/>
              </a:solidFill>
              <a:effectLst/>
              <a:latin typeface="Meiryo UI" panose="020B0604030504040204" pitchFamily="50" charset="-128"/>
              <a:ea typeface="Meiryo UI" panose="020B0604030504040204" pitchFamily="50" charset="-128"/>
              <a:cs typeface="+mn-cs"/>
            </a:rPr>
            <a:t>51</a:t>
          </a:r>
          <a:r>
            <a:rPr kumimoji="1" lang="ja-JP" altLang="ja-JP" sz="1200" b="1" baseline="0">
              <a:solidFill>
                <a:srgbClr val="FF0000"/>
              </a:solidFill>
              <a:effectLst/>
              <a:latin typeface="Meiryo UI" panose="020B0604030504040204" pitchFamily="50" charset="-128"/>
              <a:ea typeface="Meiryo UI" panose="020B0604030504040204" pitchFamily="50" charset="-128"/>
              <a:cs typeface="+mn-cs"/>
            </a:rPr>
            <a:t>回厚生科学審議会地域保健健康増進栄養部会</a:t>
          </a:r>
          <a:r>
            <a:rPr kumimoji="1" lang="ja-JP" altLang="ja-JP" sz="1200" b="1">
              <a:solidFill>
                <a:srgbClr val="FF0000"/>
              </a:solidFill>
              <a:effectLst/>
              <a:latin typeface="Meiryo UI" panose="020B0604030504040204" pitchFamily="50" charset="-128"/>
              <a:ea typeface="Meiryo UI" panose="020B0604030504040204" pitchFamily="50" charset="-128"/>
              <a:cs typeface="+mn-cs"/>
            </a:rPr>
            <a:t>資料１より</a:t>
          </a:r>
          <a:endParaRPr kumimoji="1" lang="en-US" altLang="ja-JP" sz="12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117022</xdr:colOff>
      <xdr:row>10</xdr:row>
      <xdr:rowOff>231322</xdr:rowOff>
    </xdr:from>
    <xdr:to>
      <xdr:col>10</xdr:col>
      <xdr:colOff>1125022</xdr:colOff>
      <xdr:row>10</xdr:row>
      <xdr:rowOff>231322</xdr:rowOff>
    </xdr:to>
    <xdr:cxnSp macro="">
      <xdr:nvCxnSpPr>
        <xdr:cNvPr id="2" name="直線矢印コネクタ 1">
          <a:extLst>
            <a:ext uri="{FF2B5EF4-FFF2-40B4-BE49-F238E27FC236}">
              <a16:creationId xmlns:a16="http://schemas.microsoft.com/office/drawing/2014/main" id="{7E1CAE09-7843-4A9A-9623-C210C2F715AC}"/>
            </a:ext>
          </a:extLst>
        </xdr:cNvPr>
        <xdr:cNvCxnSpPr/>
      </xdr:nvCxnSpPr>
      <xdr:spPr>
        <a:xfrm>
          <a:off x="7508422" y="16029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31</xdr:row>
      <xdr:rowOff>487135</xdr:rowOff>
    </xdr:from>
    <xdr:to>
      <xdr:col>10</xdr:col>
      <xdr:colOff>1125022</xdr:colOff>
      <xdr:row>31</xdr:row>
      <xdr:rowOff>487135</xdr:rowOff>
    </xdr:to>
    <xdr:cxnSp macro="">
      <xdr:nvCxnSpPr>
        <xdr:cNvPr id="3" name="直線矢印コネクタ 2">
          <a:extLst>
            <a:ext uri="{FF2B5EF4-FFF2-40B4-BE49-F238E27FC236}">
              <a16:creationId xmlns:a16="http://schemas.microsoft.com/office/drawing/2014/main" id="{BB287890-FDF7-43AF-A2B5-3651FA095453}"/>
            </a:ext>
          </a:extLst>
        </xdr:cNvPr>
        <xdr:cNvCxnSpPr/>
      </xdr:nvCxnSpPr>
      <xdr:spPr>
        <a:xfrm>
          <a:off x="7508422" y="17698810"/>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4" name="直線矢印コネクタ 3">
          <a:extLst>
            <a:ext uri="{FF2B5EF4-FFF2-40B4-BE49-F238E27FC236}">
              <a16:creationId xmlns:a16="http://schemas.microsoft.com/office/drawing/2014/main" id="{1A340F3B-DB5B-490E-9576-5F26535327E6}"/>
            </a:ext>
          </a:extLst>
        </xdr:cNvPr>
        <xdr:cNvCxnSpPr/>
      </xdr:nvCxnSpPr>
      <xdr:spPr>
        <a:xfrm>
          <a:off x="16415657" y="16029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103415</xdr:colOff>
      <xdr:row>26</xdr:row>
      <xdr:rowOff>508907</xdr:rowOff>
    </xdr:from>
    <xdr:to>
      <xdr:col>18</xdr:col>
      <xdr:colOff>1111415</xdr:colOff>
      <xdr:row>37</xdr:row>
      <xdr:rowOff>180300</xdr:rowOff>
    </xdr:to>
    <xdr:cxnSp macro="">
      <xdr:nvCxnSpPr>
        <xdr:cNvPr id="5" name="カギ線コネクタ 4">
          <a:extLst>
            <a:ext uri="{FF2B5EF4-FFF2-40B4-BE49-F238E27FC236}">
              <a16:creationId xmlns:a16="http://schemas.microsoft.com/office/drawing/2014/main" id="{8224F780-EF9D-41CF-A619-1FE88FECCE02}"/>
            </a:ext>
          </a:extLst>
        </xdr:cNvPr>
        <xdr:cNvCxnSpPr/>
      </xdr:nvCxnSpPr>
      <xdr:spPr>
        <a:xfrm flipV="1">
          <a:off x="16429265" y="12224657"/>
          <a:ext cx="1008000" cy="9091618"/>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6" name="直線矢印コネクタ 5">
          <a:extLst>
            <a:ext uri="{FF2B5EF4-FFF2-40B4-BE49-F238E27FC236}">
              <a16:creationId xmlns:a16="http://schemas.microsoft.com/office/drawing/2014/main" id="{BC09021B-2425-4AC7-A65F-760327B19EEB}"/>
            </a:ext>
          </a:extLst>
        </xdr:cNvPr>
        <xdr:cNvCxnSpPr/>
      </xdr:nvCxnSpPr>
      <xdr:spPr>
        <a:xfrm>
          <a:off x="24065593" y="16029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103415</xdr:colOff>
      <xdr:row>26</xdr:row>
      <xdr:rowOff>495300</xdr:rowOff>
    </xdr:from>
    <xdr:to>
      <xdr:col>18</xdr:col>
      <xdr:colOff>1111415</xdr:colOff>
      <xdr:row>31</xdr:row>
      <xdr:rowOff>417515</xdr:rowOff>
    </xdr:to>
    <xdr:cxnSp macro="">
      <xdr:nvCxnSpPr>
        <xdr:cNvPr id="7" name="カギ線コネクタ 6">
          <a:extLst>
            <a:ext uri="{FF2B5EF4-FFF2-40B4-BE49-F238E27FC236}">
              <a16:creationId xmlns:a16="http://schemas.microsoft.com/office/drawing/2014/main" id="{53748573-AA7F-464B-8609-511FB7E3DD3D}"/>
            </a:ext>
          </a:extLst>
        </xdr:cNvPr>
        <xdr:cNvCxnSpPr/>
      </xdr:nvCxnSpPr>
      <xdr:spPr>
        <a:xfrm flipV="1">
          <a:off x="16429265" y="12211050"/>
          <a:ext cx="1008000" cy="541814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117022</xdr:colOff>
      <xdr:row>37</xdr:row>
      <xdr:rowOff>266020</xdr:rowOff>
    </xdr:from>
    <xdr:to>
      <xdr:col>10</xdr:col>
      <xdr:colOff>1125022</xdr:colOff>
      <xdr:row>37</xdr:row>
      <xdr:rowOff>266020</xdr:rowOff>
    </xdr:to>
    <xdr:cxnSp macro="">
      <xdr:nvCxnSpPr>
        <xdr:cNvPr id="8" name="直線矢印コネクタ 7">
          <a:extLst>
            <a:ext uri="{FF2B5EF4-FFF2-40B4-BE49-F238E27FC236}">
              <a16:creationId xmlns:a16="http://schemas.microsoft.com/office/drawing/2014/main" id="{4BA8D679-3428-4A7B-B4A2-3657F540D53C}"/>
            </a:ext>
          </a:extLst>
        </xdr:cNvPr>
        <xdr:cNvCxnSpPr/>
      </xdr:nvCxnSpPr>
      <xdr:spPr>
        <a:xfrm>
          <a:off x="7508422" y="21401995"/>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103416</xdr:colOff>
      <xdr:row>10</xdr:row>
      <xdr:rowOff>226560</xdr:rowOff>
    </xdr:from>
    <xdr:to>
      <xdr:col>26</xdr:col>
      <xdr:colOff>1111416</xdr:colOff>
      <xdr:row>26</xdr:row>
      <xdr:rowOff>493131</xdr:rowOff>
    </xdr:to>
    <xdr:cxnSp macro="">
      <xdr:nvCxnSpPr>
        <xdr:cNvPr id="9" name="カギ線コネクタ 9">
          <a:extLst>
            <a:ext uri="{FF2B5EF4-FFF2-40B4-BE49-F238E27FC236}">
              <a16:creationId xmlns:a16="http://schemas.microsoft.com/office/drawing/2014/main" id="{101B758E-7523-45A7-9D84-C67C1980EF70}"/>
            </a:ext>
          </a:extLst>
        </xdr:cNvPr>
        <xdr:cNvCxnSpPr/>
      </xdr:nvCxnSpPr>
      <xdr:spPr>
        <a:xfrm flipV="1">
          <a:off x="24106416" y="1598160"/>
          <a:ext cx="1008000" cy="10610721"/>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108857</xdr:colOff>
      <xdr:row>26</xdr:row>
      <xdr:rowOff>487136</xdr:rowOff>
    </xdr:from>
    <xdr:to>
      <xdr:col>18</xdr:col>
      <xdr:colOff>1125022</xdr:colOff>
      <xdr:row>26</xdr:row>
      <xdr:rowOff>487136</xdr:rowOff>
    </xdr:to>
    <xdr:cxnSp macro="">
      <xdr:nvCxnSpPr>
        <xdr:cNvPr id="10" name="直線矢印コネクタ 9">
          <a:extLst>
            <a:ext uri="{FF2B5EF4-FFF2-40B4-BE49-F238E27FC236}">
              <a16:creationId xmlns:a16="http://schemas.microsoft.com/office/drawing/2014/main" id="{5C898A8E-C0A0-41A0-86E1-8A8F27FBF054}"/>
            </a:ext>
          </a:extLst>
        </xdr:cNvPr>
        <xdr:cNvCxnSpPr/>
      </xdr:nvCxnSpPr>
      <xdr:spPr>
        <a:xfrm>
          <a:off x="7500257" y="12202886"/>
          <a:ext cx="9950615"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188336</xdr:colOff>
      <xdr:row>26</xdr:row>
      <xdr:rowOff>1143000</xdr:rowOff>
    </xdr:from>
    <xdr:to>
      <xdr:col>33</xdr:col>
      <xdr:colOff>1000125</xdr:colOff>
      <xdr:row>28</xdr:row>
      <xdr:rowOff>472849</xdr:rowOff>
    </xdr:to>
    <xdr:sp macro="" textlink="">
      <xdr:nvSpPr>
        <xdr:cNvPr id="12" name="正方形/長方形 11">
          <a:extLst>
            <a:ext uri="{FF2B5EF4-FFF2-40B4-BE49-F238E27FC236}">
              <a16:creationId xmlns:a16="http://schemas.microsoft.com/office/drawing/2014/main" id="{5902BDDB-89A9-4092-A93C-E3C695B3D7FD}"/>
            </a:ext>
          </a:extLst>
        </xdr:cNvPr>
        <xdr:cNvSpPr/>
      </xdr:nvSpPr>
      <xdr:spPr>
        <a:xfrm>
          <a:off x="47241836" y="16263938"/>
          <a:ext cx="11074977" cy="130628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500">
              <a:solidFill>
                <a:sysClr val="windowText" lastClr="000000"/>
              </a:solidFill>
              <a:latin typeface="Meiryo UI" panose="020B0604030504040204" pitchFamily="50" charset="-128"/>
              <a:ea typeface="Meiryo UI" panose="020B0604030504040204" pitchFamily="50" charset="-128"/>
            </a:rPr>
            <a:t>＜凡例＞</a:t>
          </a:r>
        </a:p>
        <a:p>
          <a:pPr algn="l"/>
          <a:r>
            <a:rPr kumimoji="1" lang="ja-JP" altLang="en-US" sz="1500">
              <a:solidFill>
                <a:sysClr val="windowText" lastClr="000000"/>
              </a:solidFill>
              <a:latin typeface="Meiryo UI" panose="020B0604030504040204" pitchFamily="50" charset="-128"/>
              <a:ea typeface="Meiryo UI" panose="020B0604030504040204" pitchFamily="50" charset="-128"/>
            </a:rPr>
            <a:t>・</a:t>
          </a:r>
          <a:r>
            <a:rPr kumimoji="1" lang="en-US" altLang="ja-JP" sz="1500">
              <a:solidFill>
                <a:sysClr val="windowText" lastClr="000000"/>
              </a:solidFill>
              <a:latin typeface="Meiryo UI" panose="020B0604030504040204" pitchFamily="50" charset="-128"/>
              <a:ea typeface="Meiryo UI" panose="020B0604030504040204" pitchFamily="50" charset="-128"/>
            </a:rPr>
            <a:t># : </a:t>
          </a:r>
          <a:r>
            <a:rPr kumimoji="1" lang="ja-JP" altLang="en-US" sz="1500">
              <a:solidFill>
                <a:sysClr val="windowText" lastClr="000000"/>
              </a:solidFill>
              <a:latin typeface="Meiryo UI" panose="020B0604030504040204" pitchFamily="50" charset="-128"/>
              <a:ea typeface="Meiryo UI" panose="020B0604030504040204" pitchFamily="50" charset="-128"/>
            </a:rPr>
            <a:t>　指標番号</a:t>
          </a:r>
        </a:p>
        <a:p>
          <a:pPr algn="l"/>
          <a:r>
            <a:rPr kumimoji="1" lang="ja-JP" altLang="en-US" sz="1500">
              <a:solidFill>
                <a:sysClr val="windowText" lastClr="000000"/>
              </a:solidFill>
              <a:latin typeface="Meiryo UI" panose="020B0604030504040204" pitchFamily="50" charset="-128"/>
              <a:ea typeface="Meiryo UI" panose="020B0604030504040204" pitchFamily="50" charset="-128"/>
            </a:rPr>
            <a:t>・データソース：用いる調査等。既存のデータベースでは情報が取得できず、既存調査の見直しや厚労科研等での対応を検討しているものについては「検討中」と記載。想定される調査について（）内に記載してい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140834</xdr:colOff>
      <xdr:row>10</xdr:row>
      <xdr:rowOff>231322</xdr:rowOff>
    </xdr:from>
    <xdr:to>
      <xdr:col>10</xdr:col>
      <xdr:colOff>1148834</xdr:colOff>
      <xdr:row>10</xdr:row>
      <xdr:rowOff>231322</xdr:rowOff>
    </xdr:to>
    <xdr:cxnSp macro="">
      <xdr:nvCxnSpPr>
        <xdr:cNvPr id="2" name="直線矢印コネクタ 1">
          <a:extLst>
            <a:ext uri="{FF2B5EF4-FFF2-40B4-BE49-F238E27FC236}">
              <a16:creationId xmlns:a16="http://schemas.microsoft.com/office/drawing/2014/main" id="{F6A4EA62-5318-4150-B90C-7671B6177147}"/>
            </a:ext>
          </a:extLst>
        </xdr:cNvPr>
        <xdr:cNvCxnSpPr/>
      </xdr:nvCxnSpPr>
      <xdr:spPr>
        <a:xfrm>
          <a:off x="15237959" y="42794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140834</xdr:colOff>
      <xdr:row>27</xdr:row>
      <xdr:rowOff>299358</xdr:rowOff>
    </xdr:from>
    <xdr:to>
      <xdr:col>10</xdr:col>
      <xdr:colOff>1148834</xdr:colOff>
      <xdr:row>27</xdr:row>
      <xdr:rowOff>299358</xdr:rowOff>
    </xdr:to>
    <xdr:cxnSp macro="">
      <xdr:nvCxnSpPr>
        <xdr:cNvPr id="3" name="直線矢印コネクタ 2">
          <a:extLst>
            <a:ext uri="{FF2B5EF4-FFF2-40B4-BE49-F238E27FC236}">
              <a16:creationId xmlns:a16="http://schemas.microsoft.com/office/drawing/2014/main" id="{2447F970-E58B-4C43-9145-2F2B4B4A9170}"/>
            </a:ext>
          </a:extLst>
        </xdr:cNvPr>
        <xdr:cNvCxnSpPr/>
      </xdr:nvCxnSpPr>
      <xdr:spPr>
        <a:xfrm>
          <a:off x="15237959" y="13181921"/>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127227</xdr:colOff>
      <xdr:row>27</xdr:row>
      <xdr:rowOff>299356</xdr:rowOff>
    </xdr:from>
    <xdr:to>
      <xdr:col>10</xdr:col>
      <xdr:colOff>1135227</xdr:colOff>
      <xdr:row>56</xdr:row>
      <xdr:rowOff>0</xdr:rowOff>
    </xdr:to>
    <xdr:cxnSp macro="">
      <xdr:nvCxnSpPr>
        <xdr:cNvPr id="4" name="カギ線コネクタ 3">
          <a:extLst>
            <a:ext uri="{FF2B5EF4-FFF2-40B4-BE49-F238E27FC236}">
              <a16:creationId xmlns:a16="http://schemas.microsoft.com/office/drawing/2014/main" id="{0EFE6A5F-50B8-43FD-B41A-7DB4A46E3D6C}"/>
            </a:ext>
          </a:extLst>
        </xdr:cNvPr>
        <xdr:cNvCxnSpPr/>
      </xdr:nvCxnSpPr>
      <xdr:spPr>
        <a:xfrm flipV="1">
          <a:off x="15224352" y="13181919"/>
          <a:ext cx="1008000" cy="7852821"/>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5" name="直線矢印コネクタ 4">
          <a:extLst>
            <a:ext uri="{FF2B5EF4-FFF2-40B4-BE49-F238E27FC236}">
              <a16:creationId xmlns:a16="http://schemas.microsoft.com/office/drawing/2014/main" id="{1062F5A5-F185-4824-8287-6C0A1F33C90F}"/>
            </a:ext>
          </a:extLst>
        </xdr:cNvPr>
        <xdr:cNvCxnSpPr/>
      </xdr:nvCxnSpPr>
      <xdr:spPr>
        <a:xfrm>
          <a:off x="15539357" y="14600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103415</xdr:colOff>
      <xdr:row>10</xdr:row>
      <xdr:rowOff>231322</xdr:rowOff>
    </xdr:from>
    <xdr:to>
      <xdr:col>18</xdr:col>
      <xdr:colOff>1111415</xdr:colOff>
      <xdr:row>27</xdr:row>
      <xdr:rowOff>344722</xdr:rowOff>
    </xdr:to>
    <xdr:cxnSp macro="">
      <xdr:nvCxnSpPr>
        <xdr:cNvPr id="6" name="カギ線コネクタ 5">
          <a:extLst>
            <a:ext uri="{FF2B5EF4-FFF2-40B4-BE49-F238E27FC236}">
              <a16:creationId xmlns:a16="http://schemas.microsoft.com/office/drawing/2014/main" id="{D0C7D90B-C270-4840-BA3B-A121FD69FFC8}"/>
            </a:ext>
          </a:extLst>
        </xdr:cNvPr>
        <xdr:cNvCxnSpPr/>
      </xdr:nvCxnSpPr>
      <xdr:spPr>
        <a:xfrm flipV="1">
          <a:off x="15552965" y="1460047"/>
          <a:ext cx="1008000" cy="8962125"/>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231322</xdr:rowOff>
    </xdr:from>
    <xdr:to>
      <xdr:col>26</xdr:col>
      <xdr:colOff>1070593</xdr:colOff>
      <xdr:row>10</xdr:row>
      <xdr:rowOff>231322</xdr:rowOff>
    </xdr:to>
    <xdr:cxnSp macro="">
      <xdr:nvCxnSpPr>
        <xdr:cNvPr id="7" name="直線矢印コネクタ 6">
          <a:extLst>
            <a:ext uri="{FF2B5EF4-FFF2-40B4-BE49-F238E27FC236}">
              <a16:creationId xmlns:a16="http://schemas.microsoft.com/office/drawing/2014/main" id="{161F2938-C795-4DE8-9C86-756F0A1CDFC3}"/>
            </a:ext>
          </a:extLst>
        </xdr:cNvPr>
        <xdr:cNvCxnSpPr/>
      </xdr:nvCxnSpPr>
      <xdr:spPr>
        <a:xfrm>
          <a:off x="23189293" y="14600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228600</xdr:colOff>
      <xdr:row>10</xdr:row>
      <xdr:rowOff>228600</xdr:rowOff>
    </xdr:from>
    <xdr:to>
      <xdr:col>10</xdr:col>
      <xdr:colOff>1005953</xdr:colOff>
      <xdr:row>10</xdr:row>
      <xdr:rowOff>231322</xdr:rowOff>
    </xdr:to>
    <xdr:cxnSp macro="">
      <xdr:nvCxnSpPr>
        <xdr:cNvPr id="2" name="直線矢印コネクタ 1">
          <a:extLst>
            <a:ext uri="{FF2B5EF4-FFF2-40B4-BE49-F238E27FC236}">
              <a16:creationId xmlns:a16="http://schemas.microsoft.com/office/drawing/2014/main" id="{BDD8D16A-D01F-4095-A353-993D86F80871}"/>
            </a:ext>
          </a:extLst>
        </xdr:cNvPr>
        <xdr:cNvCxnSpPr/>
      </xdr:nvCxnSpPr>
      <xdr:spPr>
        <a:xfrm>
          <a:off x="17145000" y="4457700"/>
          <a:ext cx="777353" cy="2722"/>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62C3A10F-E611-4D7C-9E35-450143504847}"/>
            </a:ext>
          </a:extLst>
        </xdr:cNvPr>
        <xdr:cNvCxnSpPr/>
      </xdr:nvCxnSpPr>
      <xdr:spPr>
        <a:xfrm>
          <a:off x="15034532"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103416</xdr:colOff>
      <xdr:row>10</xdr:row>
      <xdr:rowOff>231320</xdr:rowOff>
    </xdr:from>
    <xdr:to>
      <xdr:col>18</xdr:col>
      <xdr:colOff>1111416</xdr:colOff>
      <xdr:row>20</xdr:row>
      <xdr:rowOff>651470</xdr:rowOff>
    </xdr:to>
    <xdr:cxnSp macro="">
      <xdr:nvCxnSpPr>
        <xdr:cNvPr id="4" name="カギ線コネクタ 5">
          <a:extLst>
            <a:ext uri="{FF2B5EF4-FFF2-40B4-BE49-F238E27FC236}">
              <a16:creationId xmlns:a16="http://schemas.microsoft.com/office/drawing/2014/main" id="{52209DD1-C1F7-45CF-830F-E38EE777613B}"/>
            </a:ext>
          </a:extLst>
        </xdr:cNvPr>
        <xdr:cNvCxnSpPr/>
      </xdr:nvCxnSpPr>
      <xdr:spPr>
        <a:xfrm flipV="1">
          <a:off x="15048141" y="1926770"/>
          <a:ext cx="1008000" cy="1333605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443598</xdr:colOff>
      <xdr:row>10</xdr:row>
      <xdr:rowOff>231322</xdr:rowOff>
    </xdr:from>
    <xdr:to>
      <xdr:col>26</xdr:col>
      <xdr:colOff>1451598</xdr:colOff>
      <xdr:row>10</xdr:row>
      <xdr:rowOff>231322</xdr:rowOff>
    </xdr:to>
    <xdr:cxnSp macro="">
      <xdr:nvCxnSpPr>
        <xdr:cNvPr id="5" name="直線矢印コネクタ 4">
          <a:extLst>
            <a:ext uri="{FF2B5EF4-FFF2-40B4-BE49-F238E27FC236}">
              <a16:creationId xmlns:a16="http://schemas.microsoft.com/office/drawing/2014/main" id="{19765824-97AF-4C49-BEED-B6199FC9D55D}"/>
            </a:ext>
          </a:extLst>
        </xdr:cNvPr>
        <xdr:cNvCxnSpPr/>
      </xdr:nvCxnSpPr>
      <xdr:spPr>
        <a:xfrm>
          <a:off x="40615286" y="52319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309562</xdr:colOff>
      <xdr:row>20</xdr:row>
      <xdr:rowOff>625931</xdr:rowOff>
    </xdr:from>
    <xdr:to>
      <xdr:col>10</xdr:col>
      <xdr:colOff>1005953</xdr:colOff>
      <xdr:row>20</xdr:row>
      <xdr:rowOff>642937</xdr:rowOff>
    </xdr:to>
    <xdr:cxnSp macro="">
      <xdr:nvCxnSpPr>
        <xdr:cNvPr id="6" name="直線矢印コネクタ 5">
          <a:extLst>
            <a:ext uri="{FF2B5EF4-FFF2-40B4-BE49-F238E27FC236}">
              <a16:creationId xmlns:a16="http://schemas.microsoft.com/office/drawing/2014/main" id="{625A20E4-C1E2-4C18-9F87-7B04C4374247}"/>
            </a:ext>
          </a:extLst>
        </xdr:cNvPr>
        <xdr:cNvCxnSpPr/>
      </xdr:nvCxnSpPr>
      <xdr:spPr>
        <a:xfrm flipV="1">
          <a:off x="17168812" y="21890494"/>
          <a:ext cx="696391" cy="17006"/>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93208</xdr:colOff>
      <xdr:row>10</xdr:row>
      <xdr:rowOff>231322</xdr:rowOff>
    </xdr:from>
    <xdr:to>
      <xdr:col>10</xdr:col>
      <xdr:colOff>1101208</xdr:colOff>
      <xdr:row>10</xdr:row>
      <xdr:rowOff>231322</xdr:rowOff>
    </xdr:to>
    <xdr:cxnSp macro="">
      <xdr:nvCxnSpPr>
        <xdr:cNvPr id="2" name="直線矢印コネクタ 1">
          <a:extLst>
            <a:ext uri="{FF2B5EF4-FFF2-40B4-BE49-F238E27FC236}">
              <a16:creationId xmlns:a16="http://schemas.microsoft.com/office/drawing/2014/main" id="{592DF324-F5BC-49E7-BCE0-B106DA8A16CB}"/>
            </a:ext>
          </a:extLst>
        </xdr:cNvPr>
        <xdr:cNvCxnSpPr/>
      </xdr:nvCxnSpPr>
      <xdr:spPr>
        <a:xfrm>
          <a:off x="14690271" y="31364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65993</xdr:colOff>
      <xdr:row>10</xdr:row>
      <xdr:rowOff>231322</xdr:rowOff>
    </xdr:from>
    <xdr:to>
      <xdr:col>18</xdr:col>
      <xdr:colOff>1073993</xdr:colOff>
      <xdr:row>10</xdr:row>
      <xdr:rowOff>231322</xdr:rowOff>
    </xdr:to>
    <xdr:cxnSp macro="">
      <xdr:nvCxnSpPr>
        <xdr:cNvPr id="3" name="直線矢印コネクタ 2">
          <a:extLst>
            <a:ext uri="{FF2B5EF4-FFF2-40B4-BE49-F238E27FC236}">
              <a16:creationId xmlns:a16="http://schemas.microsoft.com/office/drawing/2014/main" id="{E9A6AFF8-280E-4EE7-8083-F959FA42D23A}"/>
            </a:ext>
          </a:extLst>
        </xdr:cNvPr>
        <xdr:cNvCxnSpPr/>
      </xdr:nvCxnSpPr>
      <xdr:spPr>
        <a:xfrm>
          <a:off x="29260118" y="31364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586479</xdr:colOff>
      <xdr:row>10</xdr:row>
      <xdr:rowOff>231322</xdr:rowOff>
    </xdr:from>
    <xdr:to>
      <xdr:col>26</xdr:col>
      <xdr:colOff>1594479</xdr:colOff>
      <xdr:row>10</xdr:row>
      <xdr:rowOff>231322</xdr:rowOff>
    </xdr:to>
    <xdr:cxnSp macro="">
      <xdr:nvCxnSpPr>
        <xdr:cNvPr id="4" name="直線矢印コネクタ 3">
          <a:extLst>
            <a:ext uri="{FF2B5EF4-FFF2-40B4-BE49-F238E27FC236}">
              <a16:creationId xmlns:a16="http://schemas.microsoft.com/office/drawing/2014/main" id="{D5D6AA4E-F964-4882-A443-A5F7138D2F59}"/>
            </a:ext>
          </a:extLst>
        </xdr:cNvPr>
        <xdr:cNvCxnSpPr/>
      </xdr:nvCxnSpPr>
      <xdr:spPr>
        <a:xfrm>
          <a:off x="43044167" y="3136447"/>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117015</xdr:colOff>
      <xdr:row>10</xdr:row>
      <xdr:rowOff>159881</xdr:rowOff>
    </xdr:from>
    <xdr:to>
      <xdr:col>10</xdr:col>
      <xdr:colOff>1125015</xdr:colOff>
      <xdr:row>10</xdr:row>
      <xdr:rowOff>159881</xdr:rowOff>
    </xdr:to>
    <xdr:cxnSp macro="">
      <xdr:nvCxnSpPr>
        <xdr:cNvPr id="2" name="直線矢印コネクタ 1">
          <a:extLst>
            <a:ext uri="{FF2B5EF4-FFF2-40B4-BE49-F238E27FC236}">
              <a16:creationId xmlns:a16="http://schemas.microsoft.com/office/drawing/2014/main" id="{BFEDFAED-C188-4534-B224-6BFC05DAC60C}"/>
            </a:ext>
          </a:extLst>
        </xdr:cNvPr>
        <xdr:cNvCxnSpPr/>
      </xdr:nvCxnSpPr>
      <xdr:spPr>
        <a:xfrm>
          <a:off x="16023765" y="4446131"/>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117015</xdr:colOff>
      <xdr:row>22</xdr:row>
      <xdr:rowOff>598716</xdr:rowOff>
    </xdr:from>
    <xdr:to>
      <xdr:col>10</xdr:col>
      <xdr:colOff>1125015</xdr:colOff>
      <xdr:row>22</xdr:row>
      <xdr:rowOff>598716</xdr:rowOff>
    </xdr:to>
    <xdr:cxnSp macro="">
      <xdr:nvCxnSpPr>
        <xdr:cNvPr id="3" name="直線矢印コネクタ 2">
          <a:extLst>
            <a:ext uri="{FF2B5EF4-FFF2-40B4-BE49-F238E27FC236}">
              <a16:creationId xmlns:a16="http://schemas.microsoft.com/office/drawing/2014/main" id="{4E0876BF-D5F8-41C0-BDF5-ABE22FCD4052}"/>
            </a:ext>
          </a:extLst>
        </xdr:cNvPr>
        <xdr:cNvCxnSpPr/>
      </xdr:nvCxnSpPr>
      <xdr:spPr>
        <a:xfrm>
          <a:off x="16023765" y="7647216"/>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89800</xdr:colOff>
      <xdr:row>10</xdr:row>
      <xdr:rowOff>231322</xdr:rowOff>
    </xdr:from>
    <xdr:to>
      <xdr:col>18</xdr:col>
      <xdr:colOff>1097800</xdr:colOff>
      <xdr:row>10</xdr:row>
      <xdr:rowOff>231322</xdr:rowOff>
    </xdr:to>
    <xdr:cxnSp macro="">
      <xdr:nvCxnSpPr>
        <xdr:cNvPr id="4" name="直線矢印コネクタ 3">
          <a:extLst>
            <a:ext uri="{FF2B5EF4-FFF2-40B4-BE49-F238E27FC236}">
              <a16:creationId xmlns:a16="http://schemas.microsoft.com/office/drawing/2014/main" id="{AA9A178E-C72A-41B1-90BD-C331538D5FB8}"/>
            </a:ext>
          </a:extLst>
        </xdr:cNvPr>
        <xdr:cNvCxnSpPr/>
      </xdr:nvCxnSpPr>
      <xdr:spPr>
        <a:xfrm>
          <a:off x="30593613" y="45175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103409</xdr:colOff>
      <xdr:row>10</xdr:row>
      <xdr:rowOff>231321</xdr:rowOff>
    </xdr:from>
    <xdr:to>
      <xdr:col>18</xdr:col>
      <xdr:colOff>1111409</xdr:colOff>
      <xdr:row>23</xdr:row>
      <xdr:rowOff>602893</xdr:rowOff>
    </xdr:to>
    <xdr:cxnSp macro="">
      <xdr:nvCxnSpPr>
        <xdr:cNvPr id="5" name="カギ線コネクタ 4">
          <a:extLst>
            <a:ext uri="{FF2B5EF4-FFF2-40B4-BE49-F238E27FC236}">
              <a16:creationId xmlns:a16="http://schemas.microsoft.com/office/drawing/2014/main" id="{0618A85D-3307-4BD0-9BEA-B45C890E82E1}"/>
            </a:ext>
          </a:extLst>
        </xdr:cNvPr>
        <xdr:cNvCxnSpPr/>
      </xdr:nvCxnSpPr>
      <xdr:spPr>
        <a:xfrm flipV="1">
          <a:off x="30607222" y="4517571"/>
          <a:ext cx="1008000" cy="5134072"/>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62593</xdr:colOff>
      <xdr:row>10</xdr:row>
      <xdr:rowOff>231319</xdr:rowOff>
    </xdr:from>
    <xdr:to>
      <xdr:col>26</xdr:col>
      <xdr:colOff>1070593</xdr:colOff>
      <xdr:row>10</xdr:row>
      <xdr:rowOff>231319</xdr:rowOff>
    </xdr:to>
    <xdr:cxnSp macro="">
      <xdr:nvCxnSpPr>
        <xdr:cNvPr id="6" name="直線矢印コネクタ 5">
          <a:extLst>
            <a:ext uri="{FF2B5EF4-FFF2-40B4-BE49-F238E27FC236}">
              <a16:creationId xmlns:a16="http://schemas.microsoft.com/office/drawing/2014/main" id="{1EAA8375-E064-437C-B267-F77ECC302E1A}"/>
            </a:ext>
          </a:extLst>
        </xdr:cNvPr>
        <xdr:cNvCxnSpPr/>
      </xdr:nvCxnSpPr>
      <xdr:spPr>
        <a:xfrm>
          <a:off x="22951168" y="183151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117015</xdr:colOff>
      <xdr:row>29</xdr:row>
      <xdr:rowOff>680359</xdr:rowOff>
    </xdr:from>
    <xdr:to>
      <xdr:col>10</xdr:col>
      <xdr:colOff>1125015</xdr:colOff>
      <xdr:row>29</xdr:row>
      <xdr:rowOff>680359</xdr:rowOff>
    </xdr:to>
    <xdr:cxnSp macro="">
      <xdr:nvCxnSpPr>
        <xdr:cNvPr id="7" name="直線矢印コネクタ 6">
          <a:extLst>
            <a:ext uri="{FF2B5EF4-FFF2-40B4-BE49-F238E27FC236}">
              <a16:creationId xmlns:a16="http://schemas.microsoft.com/office/drawing/2014/main" id="{DFDA6C32-53A9-485F-AD4F-06B8111F7964}"/>
            </a:ext>
          </a:extLst>
        </xdr:cNvPr>
        <xdr:cNvCxnSpPr/>
      </xdr:nvCxnSpPr>
      <xdr:spPr>
        <a:xfrm>
          <a:off x="16023765" y="1706335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103409</xdr:colOff>
      <xdr:row>10</xdr:row>
      <xdr:rowOff>244928</xdr:rowOff>
    </xdr:from>
    <xdr:to>
      <xdr:col>18</xdr:col>
      <xdr:colOff>1111409</xdr:colOff>
      <xdr:row>30</xdr:row>
      <xdr:rowOff>707035</xdr:rowOff>
    </xdr:to>
    <xdr:cxnSp macro="">
      <xdr:nvCxnSpPr>
        <xdr:cNvPr id="8" name="カギ線コネクタ 19">
          <a:extLst>
            <a:ext uri="{FF2B5EF4-FFF2-40B4-BE49-F238E27FC236}">
              <a16:creationId xmlns:a16="http://schemas.microsoft.com/office/drawing/2014/main" id="{AC6FB9AB-8C27-46AE-B9C9-862C27AD7ADB}"/>
            </a:ext>
          </a:extLst>
        </xdr:cNvPr>
        <xdr:cNvCxnSpPr/>
      </xdr:nvCxnSpPr>
      <xdr:spPr>
        <a:xfrm flipV="1">
          <a:off x="30607222" y="4531178"/>
          <a:ext cx="1008000" cy="14082857"/>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142875</xdr:colOff>
      <xdr:row>31</xdr:row>
      <xdr:rowOff>1381125</xdr:rowOff>
    </xdr:from>
    <xdr:to>
      <xdr:col>10</xdr:col>
      <xdr:colOff>1150875</xdr:colOff>
      <xdr:row>34</xdr:row>
      <xdr:rowOff>884062</xdr:rowOff>
    </xdr:to>
    <xdr:cxnSp macro="">
      <xdr:nvCxnSpPr>
        <xdr:cNvPr id="12" name="カギ線コネクタ 19">
          <a:extLst>
            <a:ext uri="{FF2B5EF4-FFF2-40B4-BE49-F238E27FC236}">
              <a16:creationId xmlns:a16="http://schemas.microsoft.com/office/drawing/2014/main" id="{8D24F88C-47A9-412B-940C-6D2ED6FC8203}"/>
            </a:ext>
          </a:extLst>
        </xdr:cNvPr>
        <xdr:cNvCxnSpPr/>
      </xdr:nvCxnSpPr>
      <xdr:spPr>
        <a:xfrm flipV="1">
          <a:off x="18168938" y="31099125"/>
          <a:ext cx="1008000" cy="6480000"/>
        </a:xfrm>
        <a:prstGeom prst="bentConnector3">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40822</xdr:colOff>
      <xdr:row>10</xdr:row>
      <xdr:rowOff>340179</xdr:rowOff>
    </xdr:from>
    <xdr:to>
      <xdr:col>10</xdr:col>
      <xdr:colOff>1048822</xdr:colOff>
      <xdr:row>10</xdr:row>
      <xdr:rowOff>340179</xdr:rowOff>
    </xdr:to>
    <xdr:cxnSp macro="">
      <xdr:nvCxnSpPr>
        <xdr:cNvPr id="2" name="直線矢印コネクタ 1">
          <a:extLst>
            <a:ext uri="{FF2B5EF4-FFF2-40B4-BE49-F238E27FC236}">
              <a16:creationId xmlns:a16="http://schemas.microsoft.com/office/drawing/2014/main" id="{F2F019D8-05F3-4ED3-B4B7-BA5F10A69FF4}"/>
            </a:ext>
          </a:extLst>
        </xdr:cNvPr>
        <xdr:cNvCxnSpPr/>
      </xdr:nvCxnSpPr>
      <xdr:spPr>
        <a:xfrm>
          <a:off x="14595022" y="50645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7CC2B53A-A687-4B7C-9CB7-150ED49D5BAC}"/>
            </a:ext>
          </a:extLst>
        </xdr:cNvPr>
        <xdr:cNvCxnSpPr/>
      </xdr:nvCxnSpPr>
      <xdr:spPr>
        <a:xfrm>
          <a:off x="15034532"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405493</xdr:colOff>
      <xdr:row>10</xdr:row>
      <xdr:rowOff>231322</xdr:rowOff>
    </xdr:from>
    <xdr:to>
      <xdr:col>26</xdr:col>
      <xdr:colOff>1562100</xdr:colOff>
      <xdr:row>10</xdr:row>
      <xdr:rowOff>231322</xdr:rowOff>
    </xdr:to>
    <xdr:cxnSp macro="">
      <xdr:nvCxnSpPr>
        <xdr:cNvPr id="4" name="直線矢印コネクタ 3">
          <a:extLst>
            <a:ext uri="{FF2B5EF4-FFF2-40B4-BE49-F238E27FC236}">
              <a16:creationId xmlns:a16="http://schemas.microsoft.com/office/drawing/2014/main" id="{9E48D756-59A6-4CD9-A873-3149A9AC7D2C}"/>
            </a:ext>
          </a:extLst>
        </xdr:cNvPr>
        <xdr:cNvCxnSpPr/>
      </xdr:nvCxnSpPr>
      <xdr:spPr>
        <a:xfrm>
          <a:off x="44296693" y="4346122"/>
          <a:ext cx="1156607"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40822</xdr:colOff>
      <xdr:row>25</xdr:row>
      <xdr:rowOff>411617</xdr:rowOff>
    </xdr:from>
    <xdr:to>
      <xdr:col>10</xdr:col>
      <xdr:colOff>1048822</xdr:colOff>
      <xdr:row>25</xdr:row>
      <xdr:rowOff>411617</xdr:rowOff>
    </xdr:to>
    <xdr:cxnSp macro="">
      <xdr:nvCxnSpPr>
        <xdr:cNvPr id="5" name="直線矢印コネクタ 4">
          <a:extLst>
            <a:ext uri="{FF2B5EF4-FFF2-40B4-BE49-F238E27FC236}">
              <a16:creationId xmlns:a16="http://schemas.microsoft.com/office/drawing/2014/main" id="{EEDF417E-4B3F-4275-AD9E-761794E5886A}"/>
            </a:ext>
          </a:extLst>
        </xdr:cNvPr>
        <xdr:cNvCxnSpPr/>
      </xdr:nvCxnSpPr>
      <xdr:spPr>
        <a:xfrm>
          <a:off x="16542885" y="1693749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25</xdr:row>
      <xdr:rowOff>231322</xdr:rowOff>
    </xdr:from>
    <xdr:to>
      <xdr:col>18</xdr:col>
      <xdr:colOff>1097807</xdr:colOff>
      <xdr:row>25</xdr:row>
      <xdr:rowOff>231322</xdr:rowOff>
    </xdr:to>
    <xdr:cxnSp macro="">
      <xdr:nvCxnSpPr>
        <xdr:cNvPr id="6" name="直線矢印コネクタ 5">
          <a:extLst>
            <a:ext uri="{FF2B5EF4-FFF2-40B4-BE49-F238E27FC236}">
              <a16:creationId xmlns:a16="http://schemas.microsoft.com/office/drawing/2014/main" id="{45421BCC-55F0-48C5-8471-0F21AD9C4DFF}"/>
            </a:ext>
          </a:extLst>
        </xdr:cNvPr>
        <xdr:cNvCxnSpPr/>
      </xdr:nvCxnSpPr>
      <xdr:spPr>
        <a:xfrm>
          <a:off x="15034532" y="1204232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405493</xdr:colOff>
      <xdr:row>25</xdr:row>
      <xdr:rowOff>231322</xdr:rowOff>
    </xdr:from>
    <xdr:to>
      <xdr:col>26</xdr:col>
      <xdr:colOff>1562100</xdr:colOff>
      <xdr:row>25</xdr:row>
      <xdr:rowOff>231322</xdr:rowOff>
    </xdr:to>
    <xdr:cxnSp macro="">
      <xdr:nvCxnSpPr>
        <xdr:cNvPr id="7" name="直線矢印コネクタ 6">
          <a:extLst>
            <a:ext uri="{FF2B5EF4-FFF2-40B4-BE49-F238E27FC236}">
              <a16:creationId xmlns:a16="http://schemas.microsoft.com/office/drawing/2014/main" id="{7EDACBCB-2B24-4357-B0C1-E99859DCE1E6}"/>
            </a:ext>
          </a:extLst>
        </xdr:cNvPr>
        <xdr:cNvCxnSpPr/>
      </xdr:nvCxnSpPr>
      <xdr:spPr>
        <a:xfrm>
          <a:off x="44296693" y="14556922"/>
          <a:ext cx="1156607"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193222</xdr:colOff>
      <xdr:row>10</xdr:row>
      <xdr:rowOff>340179</xdr:rowOff>
    </xdr:from>
    <xdr:to>
      <xdr:col>11</xdr:col>
      <xdr:colOff>20122</xdr:colOff>
      <xdr:row>10</xdr:row>
      <xdr:rowOff>340179</xdr:rowOff>
    </xdr:to>
    <xdr:cxnSp macro="">
      <xdr:nvCxnSpPr>
        <xdr:cNvPr id="2" name="直線矢印コネクタ 1">
          <a:extLst>
            <a:ext uri="{FF2B5EF4-FFF2-40B4-BE49-F238E27FC236}">
              <a16:creationId xmlns:a16="http://schemas.microsoft.com/office/drawing/2014/main" id="{6F9BF5D1-BC69-40E8-AAEC-54D4F170F599}"/>
            </a:ext>
          </a:extLst>
        </xdr:cNvPr>
        <xdr:cNvCxnSpPr/>
      </xdr:nvCxnSpPr>
      <xdr:spPr>
        <a:xfrm>
          <a:off x="16271422" y="5178879"/>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89807</xdr:colOff>
      <xdr:row>10</xdr:row>
      <xdr:rowOff>231322</xdr:rowOff>
    </xdr:from>
    <xdr:to>
      <xdr:col>18</xdr:col>
      <xdr:colOff>1097807</xdr:colOff>
      <xdr:row>10</xdr:row>
      <xdr:rowOff>231322</xdr:rowOff>
    </xdr:to>
    <xdr:cxnSp macro="">
      <xdr:nvCxnSpPr>
        <xdr:cNvPr id="3" name="直線矢印コネクタ 2">
          <a:extLst>
            <a:ext uri="{FF2B5EF4-FFF2-40B4-BE49-F238E27FC236}">
              <a16:creationId xmlns:a16="http://schemas.microsoft.com/office/drawing/2014/main" id="{DE9B5E87-5370-4DD8-9278-451EC5700DCC}"/>
            </a:ext>
          </a:extLst>
        </xdr:cNvPr>
        <xdr:cNvCxnSpPr/>
      </xdr:nvCxnSpPr>
      <xdr:spPr>
        <a:xfrm>
          <a:off x="15310757" y="1926772"/>
          <a:ext cx="1008000" cy="0"/>
        </a:xfrm>
        <a:prstGeom prst="straightConnector1">
          <a:avLst/>
        </a:prstGeom>
        <a:ln w="571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大津" id="{3A8D679B-367E-41F0-AB29-A6A838475804}" userId="大津" providerId="None"/>
  <person displayName="中澤　葉宇子" id="{DCCA2F95-4C92-4E2C-BD91-0625E20A1D2E}" userId="S::ynakazaw@ncc.go.jp::dbfe2068-640d-4111-a1b2-23be2aee5544" providerId="AD"/>
  <person displayName="廣瀬 浩市(hirose-kouichi.wt2)" id="{35BBF677-D73C-4A13-A27E-CF1505A7C579}" userId="S::HKHYS@lansys.mhlw.go.jp::a185b51b-72fe-4cbf-bce1-9b9191912bcf" providerId="AD"/>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63" dT="2023-12-11T09:13:45.91" personId="{3A8D679B-367E-41F0-AB29-A6A838475804}" id="{7B0D7D73-2A22-453A-8276-B7D5A7638123}">
    <text>212103 とどう違うのか、ご存じでしょうか。</text>
  </threadedComment>
  <threadedComment ref="M451" dT="2023-12-11T09:21:58.63" personId="{3A8D679B-367E-41F0-AB29-A6A838475804}" id="{507E7A6E-F5C3-4081-92E3-42B964F9CA83}">
    <text>戸石さん＞
312102、312103とどう違うのか、不明・・・。
ご存じでしょうか。</text>
  </threadedComment>
  <threadedComment ref="M452" dT="2023-12-11T09:21:58.63" personId="{3A8D679B-367E-41F0-AB29-A6A838475804}" id="{3624E174-AC89-4FFA-BAB2-0507225F0516}">
    <text>戸石さん＞
312102、312103とどう違うのか、不明・・・。
ご存じでしょうか。</text>
  </threadedComment>
</ThreadedComments>
</file>

<file path=xl/threadedComments/threadedComment2.xml><?xml version="1.0" encoding="utf-8"?>
<ThreadedComments xmlns="http://schemas.microsoft.com/office/spreadsheetml/2018/threadedcomments" xmlns:x="http://schemas.openxmlformats.org/spreadsheetml/2006/main">
  <threadedComment ref="J368" dT="2025-07-13T04:43:35.09" personId="{35BBF677-D73C-4A13-A27E-CF1505A7C579}" id="{4A6B97B9-41F4-4835-A39D-8CD60DF34967}">
    <text>点字の電子データを扱える環境にないため</text>
  </threadedComment>
  <threadedComment ref="J444" dT="2025-08-06T02:16:21.77" personId="{35BBF677-D73C-4A13-A27E-CF1505A7C579}" id="{51D34BED-198F-497B-B5D6-3F933D5804B8}">
    <text>令和８年度の文科省の調査結果を用いるため、算出不可</text>
  </threadedComment>
</ThreadedComments>
</file>

<file path=xl/threadedComments/threadedComment3.xml><?xml version="1.0" encoding="utf-8"?>
<ThreadedComments xmlns="http://schemas.microsoft.com/office/spreadsheetml/2018/threadedcomments" xmlns:x="http://schemas.openxmlformats.org/spreadsheetml/2006/main">
  <threadedComment ref="F21" dT="2023-12-11T09:13:45.91" personId="{3A8D679B-367E-41F0-AB29-A6A838475804}" id="{2DEC33E8-EBD3-4BF8-B14E-366AD334FA57}">
    <text>212103 とどう違うのか、ご存じでしょうか。</text>
  </threadedComment>
</ThreadedComments>
</file>

<file path=xl/threadedComments/threadedComment4.xml><?xml version="1.0" encoding="utf-8"?>
<ThreadedComments xmlns="http://schemas.microsoft.com/office/spreadsheetml/2018/threadedcomments" xmlns:x="http://schemas.openxmlformats.org/spreadsheetml/2006/main">
  <threadedComment ref="F13" dT="2023-12-11T09:21:58.63" personId="{3A8D679B-367E-41F0-AB29-A6A838475804}" id="{425C19CF-D227-4374-A13D-E7E7B5650F3D}">
    <text>戸石さん＞
312102、312103とどう違うのか、不明・・・。
ご存じでしょうか。</text>
  </threadedComment>
  <threadedComment ref="F14" dT="2023-12-11T09:21:58.63" personId="{3A8D679B-367E-41F0-AB29-A6A838475804}" id="{0AC4F3AF-FB88-4998-9087-3022994195CC}">
    <text>戸石さん＞
312102、312103とどう違うのか、不明・・・。
ご存じでしょうか。</text>
  </threadedComment>
</ThreadedComments>
</file>

<file path=xl/threadedComments/threadedComment5.xml><?xml version="1.0" encoding="utf-8"?>
<ThreadedComments xmlns="http://schemas.microsoft.com/office/spreadsheetml/2018/threadedcomments" xmlns:x="http://schemas.openxmlformats.org/spreadsheetml/2006/main">
  <threadedComment ref="CG44" dT="2025-05-20T01:06:40.12" personId="{35BBF677-D73C-4A13-A27E-CF1505A7C579}" id="{23FDCD02-1CAD-49B0-8C92-C331B8DB651E}">
    <text xml:space="preserve">HPVワクチン、B型肝炎の定期の予防接種実施率の算出にあたっては、それぞれ「「標準接種期間（13歳）に該当する女性の人」「標準接種期間（0歳）に該当する人」を分母としており、これらの人口は総務省が公表する人口推計に基づいている。
都道府県単位の予防接種実施率を算出する場合、都道府県別年齢別（１歳階級）の統計が必要となるが、公表されている統計の中に該当する統計がなく、算出することができないため。
なお、総務省の担当者にも問い合わせたところ、公表しているもの以外に提供できる統計はないとのこと。
</text>
  </threadedComment>
  <threadedComment ref="CG48" dT="2025-05-20T01:06:45.23" personId="{35BBF677-D73C-4A13-A27E-CF1505A7C579}" id="{DFA7427C-70A2-4426-BC48-06F468C6339D}">
    <text xml:space="preserve">HPVワクチン、B型肝炎の定期の予防接種実施率の算出にあたっては、それぞれ「「標準接種期間（13歳）に該当する女性の人」「標準接種期間（0歳）に該当する人」を分母としており、これらの人口は総務省が公表する人口推計に基づいている。
都道府県単位の予防接種実施率を算出する場合、都道府県別年齢別（１歳階級）の統計が必要となるが、公表されている統計の中に該当する統計がなく、算出することができないため。
なお、総務省の担当者にも問い合わせたところ、公表しているもの以外に提供できる統計はないとのこと。
</text>
  </threadedComment>
  <threadedComment ref="U320" dT="2025-02-26T03:02:50.08" personId="{DCCA2F95-4C92-4E2C-BD91-0625E20A1D2E}" id="{140045DF-B3A2-45EB-8952-882A5C8ABE06}">
    <text>定義と指標が合っていない
相談できた⇒相談ができなかった
でよいのか確認</text>
  </threadedComment>
</ThreadedComments>
</file>

<file path=xl/threadedComments/threadedComment6.xml><?xml version="1.0" encoding="utf-8"?>
<ThreadedComments xmlns="http://schemas.microsoft.com/office/spreadsheetml/2018/threadedcomments" xmlns:x="http://schemas.openxmlformats.org/spreadsheetml/2006/main">
  <threadedComment ref="BO9" dT="2025-05-28T01:20:10.17" personId="{35BBF677-D73C-4A13-A27E-CF1505A7C579}" id="{B981B46F-F884-4CD8-AC94-68AE722BB8E0}">
    <text>健康課と相談</text>
  </threadedComment>
</ThreadedComments>
</file>

<file path=xl/threadedComments/threadedComment7.xml><?xml version="1.0" encoding="utf-8"?>
<ThreadedComments xmlns="http://schemas.microsoft.com/office/spreadsheetml/2018/threadedcomments" xmlns:x="http://schemas.openxmlformats.org/spreadsheetml/2006/main">
  <threadedComment ref="L87" dT="2023-12-11T09:13:45.91" personId="{3A8D679B-367E-41F0-AB29-A6A838475804}" id="{C6DB30AC-7026-41D1-B69C-9DBA9E0A3393}">
    <text>212103 とどう違うのか、ご存じでしょうか。</text>
  </threadedComment>
  <threadedComment ref="L175" dT="2023-12-11T09:21:58.63" personId="{3A8D679B-367E-41F0-AB29-A6A838475804}" id="{23DBC947-EACF-4E5A-A027-6F8BFE0BC878}">
    <text>戸石さん＞
312102、312103とどう違うのか、不明・・・。
ご存じでしょうか。</text>
  </threadedComment>
  <threadedComment ref="L176" dT="2023-12-11T09:21:58.63" personId="{3A8D679B-367E-41F0-AB29-A6A838475804}" id="{10AF09A1-41B6-4BE9-A5DB-3F35C87F5C0D}">
    <text>戸石さん＞
312102、312103とどう違うのか、不明・・・。
ご存じでしょうか。</text>
  </threadedComment>
</ThreadedComments>
</file>

<file path=xl/threadedComments/threadedComment8.xml><?xml version="1.0" encoding="utf-8"?>
<ThreadedComments xmlns="http://schemas.microsoft.com/office/spreadsheetml/2018/threadedcomments" xmlns:x="http://schemas.openxmlformats.org/spreadsheetml/2006/main">
  <threadedComment ref="K359" dT="2023-12-11T09:13:45.91" personId="{3A8D679B-367E-41F0-AB29-A6A838475804}" id="{D0769F68-DE32-42A0-9665-A4096BA64DD9}">
    <text>212103 とどう違うのか、ご存じでしょうか。</text>
  </threadedComment>
  <threadedComment ref="AA359" dT="2023-12-11T09:13:45.91" personId="{3A8D679B-367E-41F0-AB29-A6A838475804}" id="{966341B6-0CC5-40A9-A658-AB447A04FB47}">
    <text>212103 とどう違うのか、ご存じでしょうか。</text>
  </threadedComment>
  <threadedComment ref="K447" dT="2023-12-11T09:21:58.63" personId="{3A8D679B-367E-41F0-AB29-A6A838475804}" id="{9C52B241-0C59-42B7-AA65-3A3DDDA8CBAD}">
    <text>戸石さん＞
312102、312103とどう違うのか、不明・・・。
ご存じでしょうか。</text>
  </threadedComment>
  <threadedComment ref="AA447" dT="2023-12-11T09:21:58.63" personId="{3A8D679B-367E-41F0-AB29-A6A838475804}" id="{7B01EA3D-E269-401B-AE69-0B2C6F410DBB}">
    <text>戸石さん＞
312102、312103とどう違うのか、不明・・・。
ご存じでしょうか。</text>
  </threadedComment>
  <threadedComment ref="K448" dT="2023-12-11T09:21:58.63" personId="{3A8D679B-367E-41F0-AB29-A6A838475804}" id="{481C8399-5A35-484A-8D00-637438C2CDCB}">
    <text>戸石さん＞
312102、312103とどう違うのか、不明・・・。
ご存じでしょうか。</text>
  </threadedComment>
  <threadedComment ref="AA448" dT="2023-12-11T09:21:58.63" personId="{3A8D679B-367E-41F0-AB29-A6A838475804}" id="{B2E073B1-84E3-4DD7-877A-E0BD6B5087E5}">
    <text>戸石さん＞
312102、312103とどう違うのか、不明・・・。
ご存じでしょうか。</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9.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1.xml"/><Relationship Id="rId1" Type="http://schemas.openxmlformats.org/officeDocument/2006/relationships/printerSettings" Target="../printerSettings/printerSettings2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3.xml"/><Relationship Id="rId1" Type="http://schemas.openxmlformats.org/officeDocument/2006/relationships/printerSettings" Target="../printerSettings/printerSettings26.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31.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2.xml.rels><?xml version="1.0" encoding="UTF-8" standalone="yes"?>
<Relationships xmlns="http://schemas.openxmlformats.org/package/2006/relationships"><Relationship Id="rId2" Type="http://schemas.openxmlformats.org/officeDocument/2006/relationships/hyperlink" Target="https://portal.jcrp-primo.jp/2023/06/news134/" TargetMode="External"/><Relationship Id="rId1" Type="http://schemas.openxmlformats.org/officeDocument/2006/relationships/hyperlink" Target="https://portal.jcrp-primo.jp/2025/06/news113/"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26792-4C6E-49A2-8952-975297F44DD0}">
  <sheetPr codeName="Sheet26">
    <tabColor rgb="FF002060"/>
  </sheetPr>
  <dimension ref="A1:Q471"/>
  <sheetViews>
    <sheetView topLeftCell="A71" zoomScale="55" zoomScaleNormal="55" workbookViewId="0">
      <selection activeCell="A75" sqref="A75"/>
    </sheetView>
  </sheetViews>
  <sheetFormatPr defaultRowHeight="18.75"/>
  <cols>
    <col min="1" max="1" width="25.625" customWidth="1"/>
    <col min="2" max="2" width="13.625" customWidth="1"/>
    <col min="4" max="9" width="13.625" customWidth="1"/>
    <col min="10" max="10" width="20.375" customWidth="1"/>
    <col min="11" max="11" width="16.125" customWidth="1"/>
    <col min="12" max="12" width="46.25" customWidth="1"/>
    <col min="13" max="13" width="30.75" customWidth="1"/>
    <col min="16" max="17" width="15.625" customWidth="1"/>
  </cols>
  <sheetData>
    <row r="1" spans="1:17" ht="50.45" customHeight="1">
      <c r="A1" s="386" t="s">
        <v>0</v>
      </c>
      <c r="B1" s="820" t="s">
        <v>1</v>
      </c>
      <c r="C1" s="820"/>
      <c r="D1" s="820"/>
      <c r="E1" s="820"/>
      <c r="F1" s="820"/>
      <c r="G1" s="820"/>
      <c r="H1" s="820"/>
      <c r="I1" s="820"/>
      <c r="J1" s="820"/>
      <c r="K1" s="820"/>
      <c r="L1" s="820"/>
      <c r="M1" s="820"/>
      <c r="N1" s="317" t="s">
        <v>2</v>
      </c>
      <c r="O1" t="b">
        <f>N1=M23</f>
        <v>1</v>
      </c>
    </row>
    <row r="2" spans="1:17" ht="39" customHeight="1">
      <c r="A2" s="449" t="s">
        <v>3</v>
      </c>
      <c r="B2" s="448" t="s">
        <v>4</v>
      </c>
      <c r="C2" s="426" t="s">
        <v>5</v>
      </c>
      <c r="D2" s="448" t="s">
        <v>6</v>
      </c>
      <c r="E2" s="448" t="s">
        <v>7</v>
      </c>
      <c r="F2" s="448" t="s">
        <v>8</v>
      </c>
      <c r="G2" s="448" t="s">
        <v>9</v>
      </c>
      <c r="H2" s="448" t="s">
        <v>10</v>
      </c>
      <c r="I2" s="448" t="s">
        <v>11</v>
      </c>
      <c r="J2" s="448" t="s">
        <v>12</v>
      </c>
      <c r="K2" s="449" t="s">
        <v>13</v>
      </c>
      <c r="L2" s="449" t="s">
        <v>14</v>
      </c>
      <c r="M2" s="449" t="s">
        <v>7</v>
      </c>
      <c r="P2" s="450" t="s">
        <v>15</v>
      </c>
      <c r="Q2" s="450">
        <v>10</v>
      </c>
    </row>
    <row r="3" spans="1:17" ht="157.5">
      <c r="A3" s="444" t="s">
        <v>16</v>
      </c>
      <c r="B3" s="87" t="s">
        <v>17</v>
      </c>
      <c r="C3" s="425">
        <v>1</v>
      </c>
      <c r="D3" s="87" t="s">
        <v>18</v>
      </c>
      <c r="E3" s="87" t="s">
        <v>19</v>
      </c>
      <c r="F3" s="87" t="s">
        <v>20</v>
      </c>
      <c r="G3" s="87" t="s">
        <v>21</v>
      </c>
      <c r="H3" s="87" t="s">
        <v>22</v>
      </c>
      <c r="I3" s="87" t="s">
        <v>23</v>
      </c>
      <c r="J3" s="87" t="s">
        <v>24</v>
      </c>
      <c r="K3" s="444" t="s">
        <v>18</v>
      </c>
      <c r="L3" s="445" t="s">
        <v>25</v>
      </c>
      <c r="M3" s="446" t="s">
        <v>26</v>
      </c>
      <c r="P3" s="89" t="s">
        <v>27</v>
      </c>
      <c r="Q3" s="89">
        <v>11</v>
      </c>
    </row>
    <row r="4" spans="1:17" ht="141.75">
      <c r="A4" s="444" t="s">
        <v>28</v>
      </c>
      <c r="B4" s="87" t="s">
        <v>29</v>
      </c>
      <c r="C4" s="425">
        <v>2</v>
      </c>
      <c r="D4" s="87" t="s">
        <v>18</v>
      </c>
      <c r="E4" s="87" t="s">
        <v>19</v>
      </c>
      <c r="F4" s="87" t="s">
        <v>20</v>
      </c>
      <c r="G4" s="87" t="s">
        <v>21</v>
      </c>
      <c r="H4" s="87" t="s">
        <v>30</v>
      </c>
      <c r="I4" s="87" t="s">
        <v>23</v>
      </c>
      <c r="J4" s="87" t="s">
        <v>24</v>
      </c>
      <c r="K4" s="444" t="s">
        <v>18</v>
      </c>
      <c r="L4" s="445" t="s">
        <v>25</v>
      </c>
      <c r="M4" s="446" t="s">
        <v>31</v>
      </c>
      <c r="P4" s="89" t="s">
        <v>32</v>
      </c>
      <c r="Q4" s="89">
        <v>12</v>
      </c>
    </row>
    <row r="5" spans="1:17" ht="141.75">
      <c r="A5" s="444" t="s">
        <v>33</v>
      </c>
      <c r="B5" s="87" t="s">
        <v>34</v>
      </c>
      <c r="C5" s="425">
        <v>3</v>
      </c>
      <c r="D5" s="87" t="s">
        <v>18</v>
      </c>
      <c r="E5" s="87" t="s">
        <v>19</v>
      </c>
      <c r="F5" s="87" t="s">
        <v>20</v>
      </c>
      <c r="G5" s="87" t="s">
        <v>21</v>
      </c>
      <c r="H5" s="87" t="s">
        <v>35</v>
      </c>
      <c r="I5" s="87" t="s">
        <v>23</v>
      </c>
      <c r="J5" s="87" t="s">
        <v>24</v>
      </c>
      <c r="K5" s="444" t="s">
        <v>18</v>
      </c>
      <c r="L5" s="445" t="s">
        <v>25</v>
      </c>
      <c r="M5" s="446" t="s">
        <v>36</v>
      </c>
      <c r="P5" s="89" t="s">
        <v>37</v>
      </c>
      <c r="Q5" s="89">
        <v>13</v>
      </c>
    </row>
    <row r="6" spans="1:17" ht="157.5">
      <c r="A6" s="444" t="s">
        <v>38</v>
      </c>
      <c r="B6" s="87" t="s">
        <v>39</v>
      </c>
      <c r="C6" s="425">
        <v>4</v>
      </c>
      <c r="D6" s="87" t="s">
        <v>18</v>
      </c>
      <c r="E6" s="87" t="s">
        <v>19</v>
      </c>
      <c r="F6" s="87" t="s">
        <v>20</v>
      </c>
      <c r="G6" s="87" t="s">
        <v>40</v>
      </c>
      <c r="H6" s="87" t="s">
        <v>22</v>
      </c>
      <c r="I6" s="87" t="s">
        <v>23</v>
      </c>
      <c r="J6" s="87" t="s">
        <v>24</v>
      </c>
      <c r="K6" s="444" t="s">
        <v>18</v>
      </c>
      <c r="L6" s="445" t="s">
        <v>25</v>
      </c>
      <c r="M6" s="446" t="s">
        <v>41</v>
      </c>
      <c r="P6" s="89" t="s">
        <v>42</v>
      </c>
      <c r="Q6" s="89">
        <v>14</v>
      </c>
    </row>
    <row r="7" spans="1:17" ht="141.75">
      <c r="A7" s="444" t="s">
        <v>43</v>
      </c>
      <c r="B7" s="87" t="s">
        <v>44</v>
      </c>
      <c r="C7" s="425">
        <v>5</v>
      </c>
      <c r="D7" s="87" t="s">
        <v>18</v>
      </c>
      <c r="E7" s="87" t="s">
        <v>19</v>
      </c>
      <c r="F7" s="87" t="s">
        <v>20</v>
      </c>
      <c r="G7" s="87" t="s">
        <v>40</v>
      </c>
      <c r="H7" s="87" t="s">
        <v>30</v>
      </c>
      <c r="I7" s="87" t="s">
        <v>23</v>
      </c>
      <c r="J7" s="87" t="s">
        <v>24</v>
      </c>
      <c r="K7" s="444" t="s">
        <v>18</v>
      </c>
      <c r="L7" s="445" t="s">
        <v>25</v>
      </c>
      <c r="M7" s="446" t="s">
        <v>45</v>
      </c>
      <c r="P7" s="89" t="s">
        <v>46</v>
      </c>
      <c r="Q7" s="89">
        <v>15</v>
      </c>
    </row>
    <row r="8" spans="1:17" ht="141.75">
      <c r="A8" s="444" t="s">
        <v>47</v>
      </c>
      <c r="B8" s="87" t="s">
        <v>48</v>
      </c>
      <c r="C8" s="425">
        <v>6</v>
      </c>
      <c r="D8" s="87" t="s">
        <v>18</v>
      </c>
      <c r="E8" s="87" t="s">
        <v>19</v>
      </c>
      <c r="F8" s="87" t="s">
        <v>20</v>
      </c>
      <c r="G8" s="87" t="s">
        <v>40</v>
      </c>
      <c r="H8" s="87" t="s">
        <v>35</v>
      </c>
      <c r="I8" s="87" t="s">
        <v>23</v>
      </c>
      <c r="J8" s="87" t="s">
        <v>24</v>
      </c>
      <c r="K8" s="444" t="s">
        <v>18</v>
      </c>
      <c r="L8" s="445" t="s">
        <v>25</v>
      </c>
      <c r="M8" s="446" t="s">
        <v>49</v>
      </c>
      <c r="P8" s="89" t="s">
        <v>50</v>
      </c>
      <c r="Q8" s="89">
        <v>16</v>
      </c>
    </row>
    <row r="9" spans="1:17" ht="157.5">
      <c r="A9" s="444" t="s">
        <v>51</v>
      </c>
      <c r="B9" s="87" t="s">
        <v>52</v>
      </c>
      <c r="C9" s="425">
        <v>7</v>
      </c>
      <c r="D9" s="87" t="s">
        <v>53</v>
      </c>
      <c r="E9" s="87" t="s">
        <v>54</v>
      </c>
      <c r="F9" s="87" t="s">
        <v>20</v>
      </c>
      <c r="G9" s="87" t="s">
        <v>55</v>
      </c>
      <c r="H9" s="87" t="s">
        <v>56</v>
      </c>
      <c r="I9" s="87" t="s">
        <v>23</v>
      </c>
      <c r="J9" s="87" t="s">
        <v>24</v>
      </c>
      <c r="K9" s="444" t="s">
        <v>53</v>
      </c>
      <c r="L9" s="445" t="s">
        <v>57</v>
      </c>
      <c r="M9" s="446" t="s">
        <v>58</v>
      </c>
      <c r="P9" s="89" t="s">
        <v>59</v>
      </c>
      <c r="Q9" s="89">
        <v>17</v>
      </c>
    </row>
    <row r="10" spans="1:17" ht="157.5">
      <c r="A10" s="444" t="s">
        <v>60</v>
      </c>
      <c r="B10" s="87" t="s">
        <v>61</v>
      </c>
      <c r="C10" s="425">
        <v>8</v>
      </c>
      <c r="D10" s="87" t="s">
        <v>53</v>
      </c>
      <c r="E10" s="87" t="s">
        <v>54</v>
      </c>
      <c r="F10" s="87" t="s">
        <v>20</v>
      </c>
      <c r="G10" s="87" t="s">
        <v>55</v>
      </c>
      <c r="H10" s="87" t="s">
        <v>62</v>
      </c>
      <c r="I10" s="87" t="s">
        <v>23</v>
      </c>
      <c r="J10" s="87" t="s">
        <v>24</v>
      </c>
      <c r="K10" s="444" t="s">
        <v>53</v>
      </c>
      <c r="L10" s="445" t="s">
        <v>57</v>
      </c>
      <c r="M10" s="446" t="s">
        <v>63</v>
      </c>
      <c r="P10" s="89" t="s">
        <v>64</v>
      </c>
      <c r="Q10" s="89">
        <v>18</v>
      </c>
    </row>
    <row r="11" spans="1:17" ht="157.5">
      <c r="A11" s="444" t="s">
        <v>65</v>
      </c>
      <c r="B11" s="87" t="s">
        <v>66</v>
      </c>
      <c r="C11" s="425">
        <v>9</v>
      </c>
      <c r="D11" s="87" t="s">
        <v>53</v>
      </c>
      <c r="E11" s="87" t="s">
        <v>54</v>
      </c>
      <c r="F11" s="87" t="s">
        <v>20</v>
      </c>
      <c r="G11" s="87" t="s">
        <v>55</v>
      </c>
      <c r="H11" s="87" t="s">
        <v>67</v>
      </c>
      <c r="I11" s="87" t="s">
        <v>23</v>
      </c>
      <c r="J11" s="87" t="s">
        <v>24</v>
      </c>
      <c r="K11" s="444" t="s">
        <v>53</v>
      </c>
      <c r="L11" s="445" t="s">
        <v>57</v>
      </c>
      <c r="M11" s="446" t="s">
        <v>68</v>
      </c>
      <c r="P11" s="89" t="s">
        <v>69</v>
      </c>
      <c r="Q11" s="89">
        <v>19</v>
      </c>
    </row>
    <row r="12" spans="1:17" ht="157.5">
      <c r="A12" s="444" t="s">
        <v>70</v>
      </c>
      <c r="B12" s="87" t="s">
        <v>71</v>
      </c>
      <c r="C12" s="425">
        <v>10</v>
      </c>
      <c r="D12" s="87" t="s">
        <v>53</v>
      </c>
      <c r="E12" s="87" t="s">
        <v>54</v>
      </c>
      <c r="F12" s="87" t="s">
        <v>20</v>
      </c>
      <c r="G12" s="87" t="s">
        <v>55</v>
      </c>
      <c r="H12" s="87" t="s">
        <v>72</v>
      </c>
      <c r="I12" s="87" t="s">
        <v>23</v>
      </c>
      <c r="J12" s="87" t="s">
        <v>24</v>
      </c>
      <c r="K12" s="444" t="s">
        <v>53</v>
      </c>
      <c r="L12" s="445" t="s">
        <v>57</v>
      </c>
      <c r="M12" s="446" t="s">
        <v>73</v>
      </c>
      <c r="P12" s="89" t="s">
        <v>74</v>
      </c>
      <c r="Q12" s="89">
        <v>20</v>
      </c>
    </row>
    <row r="13" spans="1:17" ht="157.5">
      <c r="A13" s="444" t="s">
        <v>75</v>
      </c>
      <c r="B13" s="87" t="s">
        <v>76</v>
      </c>
      <c r="C13" s="425">
        <v>11</v>
      </c>
      <c r="D13" s="87" t="s">
        <v>53</v>
      </c>
      <c r="E13" s="87" t="s">
        <v>54</v>
      </c>
      <c r="F13" s="87" t="s">
        <v>20</v>
      </c>
      <c r="G13" s="87" t="s">
        <v>55</v>
      </c>
      <c r="H13" s="87" t="s">
        <v>77</v>
      </c>
      <c r="I13" s="87" t="s">
        <v>23</v>
      </c>
      <c r="J13" s="87" t="s">
        <v>24</v>
      </c>
      <c r="K13" s="444" t="s">
        <v>53</v>
      </c>
      <c r="L13" s="445" t="s">
        <v>57</v>
      </c>
      <c r="M13" s="446" t="s">
        <v>78</v>
      </c>
      <c r="P13" s="89" t="s">
        <v>79</v>
      </c>
      <c r="Q13" s="89">
        <v>21</v>
      </c>
    </row>
    <row r="14" spans="1:17" ht="157.5">
      <c r="A14" s="444" t="s">
        <v>80</v>
      </c>
      <c r="B14" s="87" t="s">
        <v>81</v>
      </c>
      <c r="C14" s="425">
        <v>12</v>
      </c>
      <c r="D14" s="87" t="s">
        <v>53</v>
      </c>
      <c r="E14" s="87" t="s">
        <v>54</v>
      </c>
      <c r="F14" s="87" t="s">
        <v>20</v>
      </c>
      <c r="G14" s="87" t="s">
        <v>55</v>
      </c>
      <c r="H14" s="87" t="s">
        <v>82</v>
      </c>
      <c r="I14" s="87" t="s">
        <v>23</v>
      </c>
      <c r="J14" s="87" t="s">
        <v>24</v>
      </c>
      <c r="K14" s="444" t="s">
        <v>53</v>
      </c>
      <c r="L14" s="445" t="s">
        <v>57</v>
      </c>
      <c r="M14" s="446" t="s">
        <v>83</v>
      </c>
      <c r="P14" s="89" t="s">
        <v>84</v>
      </c>
      <c r="Q14" s="89">
        <v>22</v>
      </c>
    </row>
    <row r="15" spans="1:17" ht="157.5">
      <c r="A15" s="444" t="s">
        <v>85</v>
      </c>
      <c r="B15" s="87" t="s">
        <v>86</v>
      </c>
      <c r="C15" s="425">
        <v>13</v>
      </c>
      <c r="D15" s="87" t="s">
        <v>53</v>
      </c>
      <c r="E15" s="87" t="s">
        <v>54</v>
      </c>
      <c r="F15" s="87" t="s">
        <v>20</v>
      </c>
      <c r="G15" s="87" t="s">
        <v>87</v>
      </c>
      <c r="H15" s="87" t="s">
        <v>56</v>
      </c>
      <c r="I15" s="87" t="s">
        <v>23</v>
      </c>
      <c r="J15" s="87" t="s">
        <v>24</v>
      </c>
      <c r="K15" s="444" t="s">
        <v>53</v>
      </c>
      <c r="L15" s="445" t="s">
        <v>57</v>
      </c>
      <c r="M15" s="446" t="s">
        <v>88</v>
      </c>
      <c r="P15" s="89" t="s">
        <v>89</v>
      </c>
      <c r="Q15" s="89">
        <v>23</v>
      </c>
    </row>
    <row r="16" spans="1:17" ht="157.5">
      <c r="A16" s="444" t="s">
        <v>90</v>
      </c>
      <c r="B16" s="87" t="s">
        <v>91</v>
      </c>
      <c r="C16" s="425">
        <v>14</v>
      </c>
      <c r="D16" s="87" t="s">
        <v>53</v>
      </c>
      <c r="E16" s="87" t="s">
        <v>54</v>
      </c>
      <c r="F16" s="87" t="s">
        <v>20</v>
      </c>
      <c r="G16" s="87" t="s">
        <v>87</v>
      </c>
      <c r="H16" s="87" t="s">
        <v>62</v>
      </c>
      <c r="I16" s="87" t="s">
        <v>23</v>
      </c>
      <c r="J16" s="87" t="s">
        <v>24</v>
      </c>
      <c r="K16" s="444" t="s">
        <v>53</v>
      </c>
      <c r="L16" s="445" t="s">
        <v>57</v>
      </c>
      <c r="M16" s="446" t="s">
        <v>92</v>
      </c>
      <c r="P16" s="89" t="s">
        <v>93</v>
      </c>
      <c r="Q16" s="89">
        <v>24</v>
      </c>
    </row>
    <row r="17" spans="1:17" ht="157.5">
      <c r="A17" s="444" t="s">
        <v>94</v>
      </c>
      <c r="B17" s="87" t="s">
        <v>95</v>
      </c>
      <c r="C17" s="425">
        <v>15</v>
      </c>
      <c r="D17" s="87" t="s">
        <v>53</v>
      </c>
      <c r="E17" s="87" t="s">
        <v>54</v>
      </c>
      <c r="F17" s="87" t="s">
        <v>20</v>
      </c>
      <c r="G17" s="87" t="s">
        <v>87</v>
      </c>
      <c r="H17" s="87" t="s">
        <v>67</v>
      </c>
      <c r="I17" s="87" t="s">
        <v>23</v>
      </c>
      <c r="J17" s="87" t="s">
        <v>24</v>
      </c>
      <c r="K17" s="444" t="s">
        <v>53</v>
      </c>
      <c r="L17" s="445" t="s">
        <v>57</v>
      </c>
      <c r="M17" s="446" t="s">
        <v>96</v>
      </c>
      <c r="P17" s="89" t="s">
        <v>97</v>
      </c>
      <c r="Q17" s="89">
        <v>25</v>
      </c>
    </row>
    <row r="18" spans="1:17" ht="157.5">
      <c r="A18" s="444" t="s">
        <v>98</v>
      </c>
      <c r="B18" s="87" t="s">
        <v>99</v>
      </c>
      <c r="C18" s="425">
        <v>16</v>
      </c>
      <c r="D18" s="87" t="s">
        <v>53</v>
      </c>
      <c r="E18" s="87" t="s">
        <v>54</v>
      </c>
      <c r="F18" s="87" t="s">
        <v>20</v>
      </c>
      <c r="G18" s="87" t="s">
        <v>87</v>
      </c>
      <c r="H18" s="87" t="s">
        <v>72</v>
      </c>
      <c r="I18" s="87" t="s">
        <v>23</v>
      </c>
      <c r="J18" s="87" t="s">
        <v>24</v>
      </c>
      <c r="K18" s="444" t="s">
        <v>53</v>
      </c>
      <c r="L18" s="445" t="s">
        <v>57</v>
      </c>
      <c r="M18" s="446" t="s">
        <v>100</v>
      </c>
      <c r="P18" s="89" t="s">
        <v>101</v>
      </c>
      <c r="Q18" s="89">
        <v>26</v>
      </c>
    </row>
    <row r="19" spans="1:17" ht="157.5">
      <c r="A19" s="444" t="s">
        <v>102</v>
      </c>
      <c r="B19" s="87" t="s">
        <v>103</v>
      </c>
      <c r="C19" s="425">
        <v>17</v>
      </c>
      <c r="D19" s="87" t="s">
        <v>53</v>
      </c>
      <c r="E19" s="87" t="s">
        <v>54</v>
      </c>
      <c r="F19" s="87" t="s">
        <v>20</v>
      </c>
      <c r="G19" s="87" t="s">
        <v>87</v>
      </c>
      <c r="H19" s="87" t="s">
        <v>77</v>
      </c>
      <c r="I19" s="87" t="s">
        <v>23</v>
      </c>
      <c r="J19" s="87" t="s">
        <v>24</v>
      </c>
      <c r="K19" s="444" t="s">
        <v>53</v>
      </c>
      <c r="L19" s="445" t="s">
        <v>57</v>
      </c>
      <c r="M19" s="446" t="s">
        <v>104</v>
      </c>
      <c r="P19" s="89" t="s">
        <v>105</v>
      </c>
      <c r="Q19" s="89">
        <v>27</v>
      </c>
    </row>
    <row r="20" spans="1:17" ht="157.5">
      <c r="A20" s="444" t="s">
        <v>106</v>
      </c>
      <c r="B20" s="87" t="s">
        <v>107</v>
      </c>
      <c r="C20" s="425">
        <v>18</v>
      </c>
      <c r="D20" s="87" t="s">
        <v>53</v>
      </c>
      <c r="E20" s="87" t="s">
        <v>54</v>
      </c>
      <c r="F20" s="87" t="s">
        <v>20</v>
      </c>
      <c r="G20" s="87" t="s">
        <v>87</v>
      </c>
      <c r="H20" s="87" t="s">
        <v>82</v>
      </c>
      <c r="I20" s="87" t="s">
        <v>23</v>
      </c>
      <c r="J20" s="87" t="s">
        <v>24</v>
      </c>
      <c r="K20" s="444" t="s">
        <v>53</v>
      </c>
      <c r="L20" s="445" t="s">
        <v>57</v>
      </c>
      <c r="M20" s="446" t="s">
        <v>108</v>
      </c>
      <c r="P20" s="89" t="s">
        <v>109</v>
      </c>
      <c r="Q20" s="89">
        <v>28</v>
      </c>
    </row>
    <row r="21" spans="1:17" ht="157.5">
      <c r="A21" s="444" t="s">
        <v>110</v>
      </c>
      <c r="B21" s="87" t="s">
        <v>111</v>
      </c>
      <c r="C21" s="425">
        <v>19</v>
      </c>
      <c r="D21" s="87" t="s">
        <v>112</v>
      </c>
      <c r="E21" s="87" t="s">
        <v>113</v>
      </c>
      <c r="F21" s="87" t="s">
        <v>20</v>
      </c>
      <c r="G21" s="87" t="s">
        <v>55</v>
      </c>
      <c r="H21" s="87" t="s">
        <v>114</v>
      </c>
      <c r="I21" s="87" t="s">
        <v>23</v>
      </c>
      <c r="J21" s="87" t="s">
        <v>24</v>
      </c>
      <c r="K21" s="444" t="s">
        <v>112</v>
      </c>
      <c r="L21" s="445" t="s">
        <v>115</v>
      </c>
      <c r="M21" s="446" t="s">
        <v>116</v>
      </c>
      <c r="P21" s="89" t="s">
        <v>117</v>
      </c>
      <c r="Q21" s="89">
        <v>29</v>
      </c>
    </row>
    <row r="22" spans="1:17" ht="157.5">
      <c r="A22" s="444" t="s">
        <v>118</v>
      </c>
      <c r="B22" s="87" t="s">
        <v>119</v>
      </c>
      <c r="C22" s="425">
        <v>20</v>
      </c>
      <c r="D22" s="87" t="s">
        <v>112</v>
      </c>
      <c r="E22" s="87" t="s">
        <v>113</v>
      </c>
      <c r="F22" s="87" t="s">
        <v>20</v>
      </c>
      <c r="G22" s="87" t="s">
        <v>87</v>
      </c>
      <c r="H22" s="87" t="s">
        <v>114</v>
      </c>
      <c r="I22" s="87" t="s">
        <v>23</v>
      </c>
      <c r="J22" s="87" t="s">
        <v>24</v>
      </c>
      <c r="K22" s="444" t="s">
        <v>112</v>
      </c>
      <c r="L22" s="445" t="s">
        <v>115</v>
      </c>
      <c r="M22" s="446" t="s">
        <v>120</v>
      </c>
      <c r="P22" s="89" t="s">
        <v>121</v>
      </c>
      <c r="Q22" s="89">
        <v>30</v>
      </c>
    </row>
    <row r="23" spans="1:17" ht="126">
      <c r="A23" s="444" t="s">
        <v>122</v>
      </c>
      <c r="B23" s="87" t="s">
        <v>123</v>
      </c>
      <c r="C23" s="425">
        <v>21</v>
      </c>
      <c r="D23" s="87" t="s">
        <v>124</v>
      </c>
      <c r="E23" s="87" t="s">
        <v>125</v>
      </c>
      <c r="F23" s="87" t="s">
        <v>126</v>
      </c>
      <c r="G23" s="87" t="s">
        <v>127</v>
      </c>
      <c r="H23" s="87" t="s">
        <v>22</v>
      </c>
      <c r="I23" s="87" t="s">
        <v>23</v>
      </c>
      <c r="J23" s="87" t="s">
        <v>24</v>
      </c>
      <c r="K23" s="444" t="s">
        <v>124</v>
      </c>
      <c r="L23" s="445" t="s">
        <v>128</v>
      </c>
      <c r="M23" s="446" t="s">
        <v>2</v>
      </c>
      <c r="P23" s="89" t="s">
        <v>129</v>
      </c>
      <c r="Q23" s="89">
        <v>31</v>
      </c>
    </row>
    <row r="24" spans="1:17" ht="110.25">
      <c r="A24" s="444" t="s">
        <v>130</v>
      </c>
      <c r="B24" s="87" t="s">
        <v>131</v>
      </c>
      <c r="C24" s="425">
        <v>22</v>
      </c>
      <c r="D24" s="87" t="s">
        <v>124</v>
      </c>
      <c r="E24" s="87" t="s">
        <v>125</v>
      </c>
      <c r="F24" s="87" t="s">
        <v>126</v>
      </c>
      <c r="G24" s="87" t="s">
        <v>127</v>
      </c>
      <c r="H24" s="87" t="s">
        <v>30</v>
      </c>
      <c r="I24" s="87" t="s">
        <v>23</v>
      </c>
      <c r="J24" s="87" t="s">
        <v>24</v>
      </c>
      <c r="K24" s="444" t="s">
        <v>124</v>
      </c>
      <c r="L24" s="445" t="s">
        <v>128</v>
      </c>
      <c r="M24" s="446" t="s">
        <v>132</v>
      </c>
      <c r="P24" s="89" t="s">
        <v>133</v>
      </c>
      <c r="Q24" s="89">
        <v>32</v>
      </c>
    </row>
    <row r="25" spans="1:17" ht="110.25">
      <c r="A25" s="444" t="s">
        <v>134</v>
      </c>
      <c r="B25" s="87" t="s">
        <v>135</v>
      </c>
      <c r="C25" s="425">
        <v>23</v>
      </c>
      <c r="D25" s="87" t="s">
        <v>124</v>
      </c>
      <c r="E25" s="87" t="s">
        <v>125</v>
      </c>
      <c r="F25" s="87" t="s">
        <v>126</v>
      </c>
      <c r="G25" s="87" t="s">
        <v>127</v>
      </c>
      <c r="H25" s="87" t="s">
        <v>35</v>
      </c>
      <c r="I25" s="87" t="s">
        <v>23</v>
      </c>
      <c r="J25" s="87" t="s">
        <v>24</v>
      </c>
      <c r="K25" s="444" t="s">
        <v>124</v>
      </c>
      <c r="L25" s="445" t="s">
        <v>128</v>
      </c>
      <c r="M25" s="446" t="s">
        <v>136</v>
      </c>
      <c r="P25" s="89" t="s">
        <v>137</v>
      </c>
      <c r="Q25" s="89">
        <v>33</v>
      </c>
    </row>
    <row r="26" spans="1:17" ht="141.75">
      <c r="A26" s="444" t="s">
        <v>138</v>
      </c>
      <c r="B26" s="87" t="s">
        <v>139</v>
      </c>
      <c r="C26" s="425">
        <v>24</v>
      </c>
      <c r="D26" s="87" t="s">
        <v>138</v>
      </c>
      <c r="E26" s="87" t="s">
        <v>140</v>
      </c>
      <c r="F26" s="87" t="s">
        <v>126</v>
      </c>
      <c r="G26" s="87" t="s">
        <v>141</v>
      </c>
      <c r="H26" s="87" t="s">
        <v>142</v>
      </c>
      <c r="I26" s="87" t="s">
        <v>23</v>
      </c>
      <c r="J26" s="87" t="s">
        <v>24</v>
      </c>
      <c r="K26" s="444" t="s">
        <v>138</v>
      </c>
      <c r="L26" s="445"/>
      <c r="M26" s="446"/>
      <c r="P26" s="89" t="s">
        <v>143</v>
      </c>
      <c r="Q26" s="89">
        <v>34</v>
      </c>
    </row>
    <row r="27" spans="1:17" ht="141.75">
      <c r="A27" s="444" t="s">
        <v>144</v>
      </c>
      <c r="B27" s="87" t="s">
        <v>145</v>
      </c>
      <c r="C27" s="425">
        <v>25</v>
      </c>
      <c r="D27" s="87" t="s">
        <v>138</v>
      </c>
      <c r="E27" s="87" t="s">
        <v>140</v>
      </c>
      <c r="F27" s="87" t="s">
        <v>126</v>
      </c>
      <c r="G27" s="87" t="s">
        <v>141</v>
      </c>
      <c r="H27" s="87" t="s">
        <v>146</v>
      </c>
      <c r="I27" s="87" t="s">
        <v>23</v>
      </c>
      <c r="J27" s="87" t="s">
        <v>24</v>
      </c>
      <c r="K27" s="444" t="s">
        <v>138</v>
      </c>
      <c r="L27" s="445" t="s">
        <v>147</v>
      </c>
      <c r="M27" s="446" t="s">
        <v>148</v>
      </c>
      <c r="P27" s="89" t="s">
        <v>149</v>
      </c>
      <c r="Q27" s="89">
        <v>35</v>
      </c>
    </row>
    <row r="28" spans="1:17" ht="141.75">
      <c r="A28" s="444" t="s">
        <v>138</v>
      </c>
      <c r="B28" s="87" t="s">
        <v>150</v>
      </c>
      <c r="C28" s="425">
        <v>26</v>
      </c>
      <c r="D28" s="87" t="s">
        <v>138</v>
      </c>
      <c r="E28" s="87" t="s">
        <v>140</v>
      </c>
      <c r="F28" s="87" t="s">
        <v>126</v>
      </c>
      <c r="G28" s="87" t="s">
        <v>141</v>
      </c>
      <c r="H28" s="87" t="s">
        <v>151</v>
      </c>
      <c r="I28" s="87" t="s">
        <v>23</v>
      </c>
      <c r="J28" s="87" t="s">
        <v>24</v>
      </c>
      <c r="K28" s="444" t="s">
        <v>138</v>
      </c>
      <c r="L28" s="445"/>
      <c r="M28" s="446"/>
      <c r="P28" s="89" t="s">
        <v>152</v>
      </c>
      <c r="Q28" s="89">
        <v>36</v>
      </c>
    </row>
    <row r="29" spans="1:17" ht="141.75">
      <c r="A29" s="444" t="s">
        <v>138</v>
      </c>
      <c r="B29" s="87" t="s">
        <v>153</v>
      </c>
      <c r="C29" s="425">
        <v>27</v>
      </c>
      <c r="D29" s="87" t="s">
        <v>138</v>
      </c>
      <c r="E29" s="87" t="s">
        <v>140</v>
      </c>
      <c r="F29" s="87" t="s">
        <v>126</v>
      </c>
      <c r="G29" s="87" t="s">
        <v>141</v>
      </c>
      <c r="H29" s="87" t="s">
        <v>154</v>
      </c>
      <c r="I29" s="87" t="s">
        <v>23</v>
      </c>
      <c r="J29" s="87" t="s">
        <v>24</v>
      </c>
      <c r="K29" s="444" t="s">
        <v>138</v>
      </c>
      <c r="L29" s="445"/>
      <c r="M29" s="446"/>
      <c r="P29" s="89" t="s">
        <v>155</v>
      </c>
      <c r="Q29" s="89">
        <v>37</v>
      </c>
    </row>
    <row r="30" spans="1:17" ht="141.75">
      <c r="A30" s="444" t="s">
        <v>138</v>
      </c>
      <c r="B30" s="87" t="s">
        <v>156</v>
      </c>
      <c r="C30" s="425">
        <v>28</v>
      </c>
      <c r="D30" s="87" t="s">
        <v>138</v>
      </c>
      <c r="E30" s="87" t="s">
        <v>140</v>
      </c>
      <c r="F30" s="87" t="s">
        <v>126</v>
      </c>
      <c r="G30" s="87" t="s">
        <v>141</v>
      </c>
      <c r="H30" s="87" t="s">
        <v>157</v>
      </c>
      <c r="I30" s="87" t="s">
        <v>23</v>
      </c>
      <c r="J30" s="87" t="s">
        <v>24</v>
      </c>
      <c r="K30" s="444" t="s">
        <v>138</v>
      </c>
      <c r="L30" s="445"/>
      <c r="M30" s="446"/>
      <c r="P30" s="89" t="s">
        <v>158</v>
      </c>
      <c r="Q30" s="89">
        <v>38</v>
      </c>
    </row>
    <row r="31" spans="1:17" ht="141.75">
      <c r="A31" s="444" t="s">
        <v>159</v>
      </c>
      <c r="B31" s="87" t="s">
        <v>160</v>
      </c>
      <c r="C31" s="425">
        <v>29</v>
      </c>
      <c r="D31" s="87" t="s">
        <v>138</v>
      </c>
      <c r="E31" s="87" t="s">
        <v>140</v>
      </c>
      <c r="F31" s="87" t="s">
        <v>126</v>
      </c>
      <c r="G31" s="87" t="s">
        <v>141</v>
      </c>
      <c r="H31" s="87" t="s">
        <v>82</v>
      </c>
      <c r="I31" s="87" t="s">
        <v>23</v>
      </c>
      <c r="J31" s="87" t="s">
        <v>24</v>
      </c>
      <c r="K31" s="444" t="s">
        <v>138</v>
      </c>
      <c r="L31" s="445" t="s">
        <v>147</v>
      </c>
      <c r="M31" s="446" t="s">
        <v>161</v>
      </c>
      <c r="P31" s="89" t="s">
        <v>162</v>
      </c>
      <c r="Q31" s="89">
        <v>39</v>
      </c>
    </row>
    <row r="32" spans="1:17" ht="78.75">
      <c r="A32" s="444" t="s">
        <v>163</v>
      </c>
      <c r="B32" s="87" t="s">
        <v>164</v>
      </c>
      <c r="C32" s="425">
        <v>30</v>
      </c>
      <c r="D32" s="87" t="s">
        <v>165</v>
      </c>
      <c r="E32" s="87" t="s">
        <v>166</v>
      </c>
      <c r="F32" s="87" t="s">
        <v>167</v>
      </c>
      <c r="G32" s="87" t="s">
        <v>168</v>
      </c>
      <c r="H32" s="87" t="s">
        <v>56</v>
      </c>
      <c r="I32" s="87" t="s">
        <v>23</v>
      </c>
      <c r="J32" s="87" t="s">
        <v>169</v>
      </c>
      <c r="K32" s="444" t="s">
        <v>165</v>
      </c>
      <c r="L32" s="445" t="s">
        <v>170</v>
      </c>
      <c r="M32" s="446" t="s">
        <v>171</v>
      </c>
      <c r="P32" s="89" t="s">
        <v>172</v>
      </c>
      <c r="Q32" s="89">
        <v>40</v>
      </c>
    </row>
    <row r="33" spans="1:17" ht="78.75">
      <c r="A33" s="444" t="s">
        <v>173</v>
      </c>
      <c r="B33" s="87" t="s">
        <v>164</v>
      </c>
      <c r="C33" s="425">
        <v>31</v>
      </c>
      <c r="D33" s="87" t="s">
        <v>165</v>
      </c>
      <c r="E33" s="87" t="s">
        <v>166</v>
      </c>
      <c r="F33" s="87" t="s">
        <v>167</v>
      </c>
      <c r="G33" s="87" t="s">
        <v>168</v>
      </c>
      <c r="H33" s="87" t="s">
        <v>62</v>
      </c>
      <c r="I33" s="87" t="s">
        <v>23</v>
      </c>
      <c r="J33" s="87" t="s">
        <v>169</v>
      </c>
      <c r="K33" s="444" t="s">
        <v>165</v>
      </c>
      <c r="L33" s="445" t="s">
        <v>170</v>
      </c>
      <c r="M33" s="446" t="s">
        <v>171</v>
      </c>
      <c r="P33" s="89" t="s">
        <v>174</v>
      </c>
      <c r="Q33" s="89">
        <v>41</v>
      </c>
    </row>
    <row r="34" spans="1:17" ht="78.75">
      <c r="A34" s="444" t="s">
        <v>175</v>
      </c>
      <c r="B34" s="87" t="s">
        <v>164</v>
      </c>
      <c r="C34" s="425">
        <v>32</v>
      </c>
      <c r="D34" s="87" t="s">
        <v>165</v>
      </c>
      <c r="E34" s="87" t="s">
        <v>166</v>
      </c>
      <c r="F34" s="87" t="s">
        <v>167</v>
      </c>
      <c r="G34" s="87" t="s">
        <v>168</v>
      </c>
      <c r="H34" s="87" t="s">
        <v>67</v>
      </c>
      <c r="I34" s="87" t="s">
        <v>23</v>
      </c>
      <c r="J34" s="87" t="s">
        <v>169</v>
      </c>
      <c r="K34" s="444" t="s">
        <v>165</v>
      </c>
      <c r="L34" s="445" t="s">
        <v>170</v>
      </c>
      <c r="M34" s="446" t="s">
        <v>171</v>
      </c>
      <c r="P34" s="89" t="s">
        <v>176</v>
      </c>
      <c r="Q34" s="89">
        <v>42</v>
      </c>
    </row>
    <row r="35" spans="1:17" ht="78.75">
      <c r="A35" s="444" t="s">
        <v>177</v>
      </c>
      <c r="B35" s="87" t="s">
        <v>164</v>
      </c>
      <c r="C35" s="425">
        <v>33</v>
      </c>
      <c r="D35" s="87" t="s">
        <v>165</v>
      </c>
      <c r="E35" s="87" t="s">
        <v>166</v>
      </c>
      <c r="F35" s="87" t="s">
        <v>167</v>
      </c>
      <c r="G35" s="87" t="s">
        <v>168</v>
      </c>
      <c r="H35" s="87" t="s">
        <v>72</v>
      </c>
      <c r="I35" s="87" t="s">
        <v>23</v>
      </c>
      <c r="J35" s="87" t="s">
        <v>169</v>
      </c>
      <c r="K35" s="444" t="s">
        <v>165</v>
      </c>
      <c r="L35" s="445" t="s">
        <v>170</v>
      </c>
      <c r="M35" s="446" t="s">
        <v>171</v>
      </c>
      <c r="P35" s="89" t="s">
        <v>178</v>
      </c>
      <c r="Q35" s="89">
        <v>43</v>
      </c>
    </row>
    <row r="36" spans="1:17" ht="78.75">
      <c r="A36" s="444" t="s">
        <v>179</v>
      </c>
      <c r="B36" s="87" t="s">
        <v>164</v>
      </c>
      <c r="C36" s="425">
        <v>34</v>
      </c>
      <c r="D36" s="87" t="s">
        <v>165</v>
      </c>
      <c r="E36" s="87" t="s">
        <v>166</v>
      </c>
      <c r="F36" s="87" t="s">
        <v>167</v>
      </c>
      <c r="G36" s="87" t="s">
        <v>168</v>
      </c>
      <c r="H36" s="87" t="s">
        <v>77</v>
      </c>
      <c r="I36" s="87" t="s">
        <v>23</v>
      </c>
      <c r="J36" s="87" t="s">
        <v>169</v>
      </c>
      <c r="K36" s="444" t="s">
        <v>165</v>
      </c>
      <c r="L36" s="445" t="s">
        <v>170</v>
      </c>
      <c r="M36" s="446" t="s">
        <v>171</v>
      </c>
      <c r="P36" s="89" t="s">
        <v>180</v>
      </c>
      <c r="Q36" s="89">
        <v>44</v>
      </c>
    </row>
    <row r="37" spans="1:17" ht="78.75">
      <c r="A37" s="444" t="s">
        <v>181</v>
      </c>
      <c r="B37" s="87" t="s">
        <v>164</v>
      </c>
      <c r="C37" s="425">
        <v>35</v>
      </c>
      <c r="D37" s="87" t="s">
        <v>165</v>
      </c>
      <c r="E37" s="87" t="s">
        <v>166</v>
      </c>
      <c r="F37" s="87" t="s">
        <v>167</v>
      </c>
      <c r="G37" s="87" t="s">
        <v>168</v>
      </c>
      <c r="H37" s="87" t="s">
        <v>182</v>
      </c>
      <c r="I37" s="87" t="s">
        <v>23</v>
      </c>
      <c r="J37" s="87" t="s">
        <v>169</v>
      </c>
      <c r="K37" s="444" t="s">
        <v>165</v>
      </c>
      <c r="L37" s="445" t="s">
        <v>170</v>
      </c>
      <c r="M37" s="446" t="s">
        <v>171</v>
      </c>
      <c r="P37" s="89" t="s">
        <v>183</v>
      </c>
      <c r="Q37" s="89">
        <v>45</v>
      </c>
    </row>
    <row r="38" spans="1:17" ht="78.75">
      <c r="A38" s="444" t="s">
        <v>184</v>
      </c>
      <c r="B38" s="87" t="s">
        <v>185</v>
      </c>
      <c r="C38" s="425">
        <v>36</v>
      </c>
      <c r="D38" s="87" t="s">
        <v>186</v>
      </c>
      <c r="E38" s="87" t="s">
        <v>187</v>
      </c>
      <c r="F38" s="87" t="s">
        <v>167</v>
      </c>
      <c r="G38" s="87" t="s">
        <v>168</v>
      </c>
      <c r="H38" s="87" t="s">
        <v>168</v>
      </c>
      <c r="I38" s="87" t="s">
        <v>23</v>
      </c>
      <c r="J38" s="87" t="s">
        <v>169</v>
      </c>
      <c r="K38" s="444" t="s">
        <v>186</v>
      </c>
      <c r="L38" s="445" t="s">
        <v>188</v>
      </c>
      <c r="M38" s="446" t="s">
        <v>189</v>
      </c>
      <c r="P38" s="89" t="s">
        <v>190</v>
      </c>
      <c r="Q38" s="89">
        <v>46</v>
      </c>
    </row>
    <row r="39" spans="1:17" ht="110.25">
      <c r="A39" s="444" t="s">
        <v>191</v>
      </c>
      <c r="B39" s="87" t="s">
        <v>192</v>
      </c>
      <c r="C39" s="425">
        <v>37</v>
      </c>
      <c r="D39" s="87" t="s">
        <v>193</v>
      </c>
      <c r="E39" s="87" t="s">
        <v>194</v>
      </c>
      <c r="F39" s="87" t="s">
        <v>167</v>
      </c>
      <c r="G39" s="87" t="s">
        <v>168</v>
      </c>
      <c r="H39" s="87" t="s">
        <v>195</v>
      </c>
      <c r="I39" s="87" t="s">
        <v>23</v>
      </c>
      <c r="J39" s="87" t="s">
        <v>169</v>
      </c>
      <c r="K39" s="444" t="s">
        <v>193</v>
      </c>
      <c r="L39" s="445" t="s">
        <v>196</v>
      </c>
      <c r="M39" s="446" t="s">
        <v>197</v>
      </c>
      <c r="P39" s="89" t="s">
        <v>198</v>
      </c>
      <c r="Q39" s="89">
        <v>47</v>
      </c>
    </row>
    <row r="40" spans="1:17" ht="110.25">
      <c r="A40" s="444" t="s">
        <v>199</v>
      </c>
      <c r="B40" s="87" t="s">
        <v>200</v>
      </c>
      <c r="C40" s="425">
        <v>38</v>
      </c>
      <c r="D40" s="87" t="s">
        <v>193</v>
      </c>
      <c r="E40" s="87" t="s">
        <v>194</v>
      </c>
      <c r="F40" s="87" t="s">
        <v>167</v>
      </c>
      <c r="G40" s="87" t="s">
        <v>168</v>
      </c>
      <c r="H40" s="87" t="s">
        <v>201</v>
      </c>
      <c r="I40" s="87" t="s">
        <v>23</v>
      </c>
      <c r="J40" s="87" t="s">
        <v>169</v>
      </c>
      <c r="K40" s="444" t="s">
        <v>193</v>
      </c>
      <c r="L40" s="445" t="s">
        <v>196</v>
      </c>
      <c r="M40" s="446" t="s">
        <v>202</v>
      </c>
      <c r="P40" s="89" t="s">
        <v>203</v>
      </c>
      <c r="Q40" s="89">
        <v>48</v>
      </c>
    </row>
    <row r="41" spans="1:17" ht="110.25">
      <c r="A41" s="444" t="s">
        <v>204</v>
      </c>
      <c r="B41" s="87" t="s">
        <v>205</v>
      </c>
      <c r="C41" s="425">
        <v>39</v>
      </c>
      <c r="D41" s="87" t="s">
        <v>193</v>
      </c>
      <c r="E41" s="87" t="s">
        <v>194</v>
      </c>
      <c r="F41" s="87" t="s">
        <v>167</v>
      </c>
      <c r="G41" s="87" t="s">
        <v>168</v>
      </c>
      <c r="H41" s="87" t="s">
        <v>206</v>
      </c>
      <c r="I41" s="87" t="s">
        <v>23</v>
      </c>
      <c r="J41" s="87" t="s">
        <v>169</v>
      </c>
      <c r="K41" s="444" t="s">
        <v>193</v>
      </c>
      <c r="L41" s="445" t="s">
        <v>196</v>
      </c>
      <c r="M41" s="446" t="s">
        <v>207</v>
      </c>
      <c r="P41" s="89" t="s">
        <v>208</v>
      </c>
      <c r="Q41" s="89">
        <v>49</v>
      </c>
    </row>
    <row r="42" spans="1:17" ht="110.25">
      <c r="A42" s="444" t="s">
        <v>209</v>
      </c>
      <c r="B42" s="87" t="s">
        <v>210</v>
      </c>
      <c r="C42" s="425">
        <v>40</v>
      </c>
      <c r="D42" s="87" t="s">
        <v>193</v>
      </c>
      <c r="E42" s="87" t="s">
        <v>194</v>
      </c>
      <c r="F42" s="87" t="s">
        <v>167</v>
      </c>
      <c r="G42" s="87" t="s">
        <v>168</v>
      </c>
      <c r="H42" s="87" t="s">
        <v>211</v>
      </c>
      <c r="I42" s="87" t="s">
        <v>23</v>
      </c>
      <c r="J42" s="87" t="s">
        <v>169</v>
      </c>
      <c r="K42" s="444" t="s">
        <v>193</v>
      </c>
      <c r="L42" s="445" t="s">
        <v>196</v>
      </c>
      <c r="M42" s="446" t="s">
        <v>212</v>
      </c>
      <c r="P42" s="89" t="s">
        <v>213</v>
      </c>
      <c r="Q42" s="89">
        <v>50</v>
      </c>
    </row>
    <row r="43" spans="1:17" ht="126">
      <c r="A43" s="444" t="s">
        <v>214</v>
      </c>
      <c r="B43" s="87" t="s">
        <v>215</v>
      </c>
      <c r="C43" s="425">
        <v>41</v>
      </c>
      <c r="D43" s="87" t="s">
        <v>193</v>
      </c>
      <c r="E43" s="87" t="s">
        <v>194</v>
      </c>
      <c r="F43" s="87" t="s">
        <v>167</v>
      </c>
      <c r="G43" s="87" t="s">
        <v>168</v>
      </c>
      <c r="H43" s="87" t="s">
        <v>216</v>
      </c>
      <c r="I43" s="87" t="s">
        <v>23</v>
      </c>
      <c r="J43" s="87" t="s">
        <v>169</v>
      </c>
      <c r="K43" s="444" t="s">
        <v>193</v>
      </c>
      <c r="L43" s="445" t="s">
        <v>196</v>
      </c>
      <c r="M43" s="446" t="s">
        <v>217</v>
      </c>
      <c r="P43" s="89" t="s">
        <v>218</v>
      </c>
      <c r="Q43" s="89">
        <v>51</v>
      </c>
    </row>
    <row r="44" spans="1:17" ht="78.75">
      <c r="A44" s="444" t="s">
        <v>219</v>
      </c>
      <c r="B44" s="87" t="s">
        <v>220</v>
      </c>
      <c r="C44" s="425">
        <v>42</v>
      </c>
      <c r="D44" s="87" t="s">
        <v>221</v>
      </c>
      <c r="E44" s="87" t="s">
        <v>222</v>
      </c>
      <c r="F44" s="87" t="s">
        <v>167</v>
      </c>
      <c r="G44" s="87" t="s">
        <v>168</v>
      </c>
      <c r="H44" s="87" t="s">
        <v>168</v>
      </c>
      <c r="I44" s="87" t="s">
        <v>23</v>
      </c>
      <c r="J44" s="87" t="s">
        <v>169</v>
      </c>
      <c r="K44" s="444" t="s">
        <v>221</v>
      </c>
      <c r="L44" s="445" t="s">
        <v>223</v>
      </c>
      <c r="M44" s="446" t="s">
        <v>224</v>
      </c>
      <c r="P44" s="89" t="s">
        <v>225</v>
      </c>
      <c r="Q44" s="89">
        <v>52</v>
      </c>
    </row>
    <row r="45" spans="1:17" ht="157.5">
      <c r="A45" s="444" t="s">
        <v>226</v>
      </c>
      <c r="B45" s="87" t="s">
        <v>227</v>
      </c>
      <c r="C45" s="425">
        <v>43</v>
      </c>
      <c r="D45" s="87" t="s">
        <v>228</v>
      </c>
      <c r="E45" s="87" t="s">
        <v>229</v>
      </c>
      <c r="F45" s="87" t="s">
        <v>230</v>
      </c>
      <c r="G45" s="87" t="s">
        <v>168</v>
      </c>
      <c r="H45" s="87" t="s">
        <v>168</v>
      </c>
      <c r="I45" s="87" t="s">
        <v>23</v>
      </c>
      <c r="J45" s="87" t="s">
        <v>231</v>
      </c>
      <c r="K45" s="444" t="s">
        <v>228</v>
      </c>
      <c r="L45" s="445" t="s">
        <v>232</v>
      </c>
      <c r="M45" s="446" t="s">
        <v>233</v>
      </c>
      <c r="P45" s="89" t="s">
        <v>234</v>
      </c>
      <c r="Q45" s="89">
        <v>53</v>
      </c>
    </row>
    <row r="46" spans="1:17" ht="110.25">
      <c r="A46" s="444" t="s">
        <v>235</v>
      </c>
      <c r="B46" s="87" t="s">
        <v>236</v>
      </c>
      <c r="C46" s="425">
        <v>44</v>
      </c>
      <c r="D46" s="87" t="s">
        <v>237</v>
      </c>
      <c r="E46" s="87" t="s">
        <v>238</v>
      </c>
      <c r="F46" s="87" t="s">
        <v>239</v>
      </c>
      <c r="G46" s="87" t="s">
        <v>168</v>
      </c>
      <c r="H46" s="87" t="s">
        <v>168</v>
      </c>
      <c r="I46" s="87" t="s">
        <v>23</v>
      </c>
      <c r="J46" s="87" t="s">
        <v>231</v>
      </c>
      <c r="K46" s="444" t="s">
        <v>237</v>
      </c>
      <c r="L46" s="445" t="s">
        <v>240</v>
      </c>
      <c r="M46" s="446" t="s">
        <v>241</v>
      </c>
      <c r="P46" s="89" t="s">
        <v>242</v>
      </c>
      <c r="Q46" s="89">
        <v>54</v>
      </c>
    </row>
    <row r="47" spans="1:17" ht="110.25">
      <c r="A47" s="444" t="s">
        <v>243</v>
      </c>
      <c r="B47" s="87" t="s">
        <v>244</v>
      </c>
      <c r="C47" s="425">
        <v>45</v>
      </c>
      <c r="D47" s="87" t="s">
        <v>245</v>
      </c>
      <c r="E47" s="87" t="s">
        <v>246</v>
      </c>
      <c r="F47" s="87" t="s">
        <v>239</v>
      </c>
      <c r="G47" s="87" t="s">
        <v>168</v>
      </c>
      <c r="H47" s="87" t="s">
        <v>168</v>
      </c>
      <c r="I47" s="87" t="s">
        <v>23</v>
      </c>
      <c r="J47" s="87" t="s">
        <v>231</v>
      </c>
      <c r="K47" s="444" t="s">
        <v>245</v>
      </c>
      <c r="L47" s="445" t="s">
        <v>247</v>
      </c>
      <c r="M47" s="446" t="s">
        <v>248</v>
      </c>
      <c r="P47" s="89" t="s">
        <v>249</v>
      </c>
      <c r="Q47" s="89">
        <v>55</v>
      </c>
    </row>
    <row r="48" spans="1:17" ht="189">
      <c r="A48" s="444" t="s">
        <v>250</v>
      </c>
      <c r="B48" s="87" t="s">
        <v>251</v>
      </c>
      <c r="C48" s="425">
        <v>46</v>
      </c>
      <c r="D48" s="87">
        <v>100001</v>
      </c>
      <c r="E48" s="87" t="s">
        <v>252</v>
      </c>
      <c r="F48" s="87" t="s">
        <v>126</v>
      </c>
      <c r="G48" s="87" t="s">
        <v>141</v>
      </c>
      <c r="H48" s="87" t="s">
        <v>56</v>
      </c>
      <c r="I48" s="87" t="s">
        <v>23</v>
      </c>
      <c r="J48" s="87" t="s">
        <v>24</v>
      </c>
      <c r="K48" s="444">
        <v>100001</v>
      </c>
      <c r="L48" s="445" t="s">
        <v>253</v>
      </c>
      <c r="M48" s="446" t="s">
        <v>254</v>
      </c>
      <c r="P48" s="89" t="s">
        <v>255</v>
      </c>
      <c r="Q48" s="89">
        <v>56</v>
      </c>
    </row>
    <row r="49" spans="1:17" ht="189">
      <c r="A49" s="444" t="s">
        <v>256</v>
      </c>
      <c r="B49" s="87" t="s">
        <v>257</v>
      </c>
      <c r="C49" s="425">
        <v>47</v>
      </c>
      <c r="D49" s="87">
        <v>100001</v>
      </c>
      <c r="E49" s="87" t="s">
        <v>252</v>
      </c>
      <c r="F49" s="87" t="s">
        <v>126</v>
      </c>
      <c r="G49" s="87" t="s">
        <v>141</v>
      </c>
      <c r="H49" s="87" t="s">
        <v>62</v>
      </c>
      <c r="I49" s="87" t="s">
        <v>23</v>
      </c>
      <c r="J49" s="87" t="s">
        <v>24</v>
      </c>
      <c r="K49" s="444">
        <v>100001</v>
      </c>
      <c r="L49" s="445" t="s">
        <v>253</v>
      </c>
      <c r="M49" s="446" t="s">
        <v>258</v>
      </c>
      <c r="P49" s="89" t="s">
        <v>259</v>
      </c>
      <c r="Q49" s="89">
        <v>57</v>
      </c>
    </row>
    <row r="50" spans="1:17" ht="189">
      <c r="A50" s="444" t="s">
        <v>260</v>
      </c>
      <c r="B50" s="87" t="s">
        <v>261</v>
      </c>
      <c r="C50" s="425">
        <v>48</v>
      </c>
      <c r="D50" s="87">
        <v>100001</v>
      </c>
      <c r="E50" s="87" t="s">
        <v>252</v>
      </c>
      <c r="F50" s="87" t="s">
        <v>126</v>
      </c>
      <c r="G50" s="87" t="s">
        <v>141</v>
      </c>
      <c r="H50" s="87" t="s">
        <v>67</v>
      </c>
      <c r="I50" s="87" t="s">
        <v>23</v>
      </c>
      <c r="J50" s="87" t="s">
        <v>24</v>
      </c>
      <c r="K50" s="444">
        <v>100001</v>
      </c>
      <c r="L50" s="445" t="s">
        <v>253</v>
      </c>
      <c r="M50" s="446" t="s">
        <v>262</v>
      </c>
    </row>
    <row r="51" spans="1:17" ht="189">
      <c r="A51" s="444" t="s">
        <v>263</v>
      </c>
      <c r="B51" s="87" t="s">
        <v>264</v>
      </c>
      <c r="C51" s="425">
        <v>49</v>
      </c>
      <c r="D51" s="87">
        <v>100001</v>
      </c>
      <c r="E51" s="87" t="s">
        <v>252</v>
      </c>
      <c r="F51" s="87" t="s">
        <v>126</v>
      </c>
      <c r="G51" s="87" t="s">
        <v>141</v>
      </c>
      <c r="H51" s="87" t="s">
        <v>72</v>
      </c>
      <c r="I51" s="87" t="s">
        <v>23</v>
      </c>
      <c r="J51" s="87" t="s">
        <v>24</v>
      </c>
      <c r="K51" s="444">
        <v>100001</v>
      </c>
      <c r="L51" s="445" t="s">
        <v>253</v>
      </c>
      <c r="M51" s="446" t="s">
        <v>265</v>
      </c>
    </row>
    <row r="52" spans="1:17" ht="189">
      <c r="A52" s="444" t="s">
        <v>266</v>
      </c>
      <c r="B52" s="87" t="s">
        <v>267</v>
      </c>
      <c r="C52" s="425">
        <v>50</v>
      </c>
      <c r="D52" s="87">
        <v>100001</v>
      </c>
      <c r="E52" s="87" t="s">
        <v>252</v>
      </c>
      <c r="F52" s="87" t="s">
        <v>126</v>
      </c>
      <c r="G52" s="87" t="s">
        <v>141</v>
      </c>
      <c r="H52" s="87" t="s">
        <v>77</v>
      </c>
      <c r="I52" s="87" t="s">
        <v>23</v>
      </c>
      <c r="J52" s="87" t="s">
        <v>24</v>
      </c>
      <c r="K52" s="444">
        <v>100001</v>
      </c>
      <c r="L52" s="445" t="s">
        <v>253</v>
      </c>
      <c r="M52" s="446" t="s">
        <v>268</v>
      </c>
    </row>
    <row r="53" spans="1:17" ht="94.5">
      <c r="A53" s="444" t="s">
        <v>269</v>
      </c>
      <c r="B53" s="87" t="s">
        <v>270</v>
      </c>
      <c r="C53" s="425">
        <v>51</v>
      </c>
      <c r="D53" s="87">
        <v>100002</v>
      </c>
      <c r="E53" s="87" t="s">
        <v>271</v>
      </c>
      <c r="F53" s="87" t="s">
        <v>126</v>
      </c>
      <c r="G53" s="87" t="s">
        <v>272</v>
      </c>
      <c r="H53" s="87" t="s">
        <v>67</v>
      </c>
      <c r="I53" s="87" t="s">
        <v>23</v>
      </c>
      <c r="J53" s="87" t="s">
        <v>169</v>
      </c>
      <c r="K53" s="444">
        <v>100002</v>
      </c>
      <c r="L53" s="445" t="s">
        <v>273</v>
      </c>
      <c r="M53" s="446" t="s">
        <v>274</v>
      </c>
    </row>
    <row r="54" spans="1:17" ht="94.5">
      <c r="A54" s="444" t="s">
        <v>275</v>
      </c>
      <c r="B54" s="87" t="s">
        <v>276</v>
      </c>
      <c r="C54" s="425">
        <v>52</v>
      </c>
      <c r="D54" s="87">
        <v>100002</v>
      </c>
      <c r="E54" s="87" t="s">
        <v>271</v>
      </c>
      <c r="F54" s="87" t="s">
        <v>126</v>
      </c>
      <c r="G54" s="87" t="s">
        <v>272</v>
      </c>
      <c r="H54" s="87" t="s">
        <v>277</v>
      </c>
      <c r="I54" s="87" t="s">
        <v>23</v>
      </c>
      <c r="J54" s="87" t="s">
        <v>169</v>
      </c>
      <c r="K54" s="444">
        <v>100002</v>
      </c>
      <c r="L54" s="445" t="s">
        <v>273</v>
      </c>
      <c r="M54" s="446" t="s">
        <v>278</v>
      </c>
    </row>
    <row r="55" spans="1:17" ht="110.25">
      <c r="A55" s="444" t="s">
        <v>279</v>
      </c>
      <c r="B55" s="87" t="s">
        <v>280</v>
      </c>
      <c r="C55" s="425">
        <v>53</v>
      </c>
      <c r="D55" s="87">
        <v>100002</v>
      </c>
      <c r="E55" s="87" t="s">
        <v>271</v>
      </c>
      <c r="F55" s="87" t="s">
        <v>126</v>
      </c>
      <c r="G55" s="87" t="s">
        <v>272</v>
      </c>
      <c r="H55" s="87" t="s">
        <v>182</v>
      </c>
      <c r="I55" s="87" t="s">
        <v>23</v>
      </c>
      <c r="J55" s="87" t="s">
        <v>169</v>
      </c>
      <c r="K55" s="444">
        <v>100002</v>
      </c>
      <c r="L55" s="445" t="s">
        <v>273</v>
      </c>
      <c r="M55" s="446" t="s">
        <v>281</v>
      </c>
    </row>
    <row r="56" spans="1:17" ht="63">
      <c r="A56" s="444" t="s">
        <v>282</v>
      </c>
      <c r="B56" s="87" t="s">
        <v>283</v>
      </c>
      <c r="C56" s="425">
        <v>54</v>
      </c>
      <c r="D56" s="87">
        <v>100003</v>
      </c>
      <c r="E56" s="87" t="s">
        <v>284</v>
      </c>
      <c r="F56" s="87" t="s">
        <v>126</v>
      </c>
      <c r="G56" s="87" t="s">
        <v>272</v>
      </c>
      <c r="H56" s="87" t="s">
        <v>56</v>
      </c>
      <c r="I56" s="87" t="s">
        <v>23</v>
      </c>
      <c r="J56" s="87" t="s">
        <v>169</v>
      </c>
      <c r="K56" s="444">
        <v>100003</v>
      </c>
      <c r="L56" s="445" t="s">
        <v>285</v>
      </c>
      <c r="M56" s="446" t="s">
        <v>286</v>
      </c>
    </row>
    <row r="57" spans="1:17" ht="63">
      <c r="A57" s="444" t="s">
        <v>287</v>
      </c>
      <c r="B57" s="87" t="s">
        <v>288</v>
      </c>
      <c r="C57" s="425">
        <v>55</v>
      </c>
      <c r="D57" s="87">
        <v>100003</v>
      </c>
      <c r="E57" s="87" t="s">
        <v>284</v>
      </c>
      <c r="F57" s="87" t="s">
        <v>126</v>
      </c>
      <c r="G57" s="87" t="s">
        <v>272</v>
      </c>
      <c r="H57" s="87" t="s">
        <v>62</v>
      </c>
      <c r="I57" s="87" t="s">
        <v>23</v>
      </c>
      <c r="J57" s="87" t="s">
        <v>169</v>
      </c>
      <c r="K57" s="444">
        <v>100003</v>
      </c>
      <c r="L57" s="445" t="s">
        <v>285</v>
      </c>
      <c r="M57" s="446" t="s">
        <v>289</v>
      </c>
    </row>
    <row r="58" spans="1:17" ht="63">
      <c r="A58" s="444" t="s">
        <v>290</v>
      </c>
      <c r="B58" s="87" t="s">
        <v>291</v>
      </c>
      <c r="C58" s="425">
        <v>56</v>
      </c>
      <c r="D58" s="87">
        <v>100003</v>
      </c>
      <c r="E58" s="87" t="s">
        <v>284</v>
      </c>
      <c r="F58" s="87" t="s">
        <v>126</v>
      </c>
      <c r="G58" s="87" t="s">
        <v>272</v>
      </c>
      <c r="H58" s="87" t="s">
        <v>72</v>
      </c>
      <c r="I58" s="87" t="s">
        <v>23</v>
      </c>
      <c r="J58" s="87" t="s">
        <v>169</v>
      </c>
      <c r="K58" s="444">
        <v>100003</v>
      </c>
      <c r="L58" s="445" t="s">
        <v>285</v>
      </c>
      <c r="M58" s="446" t="s">
        <v>292</v>
      </c>
    </row>
    <row r="59" spans="1:17" ht="63">
      <c r="A59" s="444" t="s">
        <v>293</v>
      </c>
      <c r="B59" s="87" t="s">
        <v>294</v>
      </c>
      <c r="C59" s="425">
        <v>57</v>
      </c>
      <c r="D59" s="87">
        <v>100003</v>
      </c>
      <c r="E59" s="87" t="s">
        <v>284</v>
      </c>
      <c r="F59" s="87" t="s">
        <v>126</v>
      </c>
      <c r="G59" s="87" t="s">
        <v>272</v>
      </c>
      <c r="H59" s="87" t="s">
        <v>295</v>
      </c>
      <c r="I59" s="87" t="s">
        <v>23</v>
      </c>
      <c r="J59" s="87" t="s">
        <v>169</v>
      </c>
      <c r="K59" s="444">
        <v>100003</v>
      </c>
      <c r="L59" s="445" t="s">
        <v>285</v>
      </c>
      <c r="M59" s="446" t="s">
        <v>296</v>
      </c>
    </row>
    <row r="60" spans="1:17" ht="78.75">
      <c r="A60" s="444" t="s">
        <v>297</v>
      </c>
      <c r="B60" s="87" t="s">
        <v>298</v>
      </c>
      <c r="C60" s="425">
        <v>58</v>
      </c>
      <c r="D60" s="87">
        <v>100003</v>
      </c>
      <c r="E60" s="87" t="s">
        <v>284</v>
      </c>
      <c r="F60" s="87" t="s">
        <v>126</v>
      </c>
      <c r="G60" s="87" t="s">
        <v>272</v>
      </c>
      <c r="H60" s="87" t="s">
        <v>299</v>
      </c>
      <c r="I60" s="87" t="s">
        <v>23</v>
      </c>
      <c r="J60" s="87" t="s">
        <v>169</v>
      </c>
      <c r="K60" s="444">
        <v>100003</v>
      </c>
      <c r="L60" s="445" t="s">
        <v>285</v>
      </c>
      <c r="M60" s="446" t="s">
        <v>300</v>
      </c>
    </row>
    <row r="61" spans="1:17" ht="63">
      <c r="A61" s="444" t="s">
        <v>301</v>
      </c>
      <c r="B61" s="87" t="s">
        <v>302</v>
      </c>
      <c r="C61" s="425">
        <v>59</v>
      </c>
      <c r="D61" s="87">
        <v>100004</v>
      </c>
      <c r="E61" s="87" t="s">
        <v>303</v>
      </c>
      <c r="F61" s="87" t="s">
        <v>126</v>
      </c>
      <c r="G61" s="87" t="s">
        <v>272</v>
      </c>
      <c r="H61" s="87" t="s">
        <v>56</v>
      </c>
      <c r="I61" s="87" t="s">
        <v>23</v>
      </c>
      <c r="J61" s="87" t="s">
        <v>169</v>
      </c>
      <c r="K61" s="444">
        <v>100004</v>
      </c>
      <c r="L61" s="445" t="s">
        <v>304</v>
      </c>
      <c r="M61" s="446" t="s">
        <v>305</v>
      </c>
    </row>
    <row r="62" spans="1:17" ht="78.75">
      <c r="A62" s="444" t="s">
        <v>306</v>
      </c>
      <c r="B62" s="87" t="s">
        <v>307</v>
      </c>
      <c r="C62" s="425">
        <v>60</v>
      </c>
      <c r="D62" s="87">
        <v>100004</v>
      </c>
      <c r="E62" s="87" t="s">
        <v>303</v>
      </c>
      <c r="F62" s="87" t="s">
        <v>126</v>
      </c>
      <c r="G62" s="87" t="s">
        <v>272</v>
      </c>
      <c r="H62" s="87" t="s">
        <v>62</v>
      </c>
      <c r="I62" s="87" t="s">
        <v>23</v>
      </c>
      <c r="J62" s="87" t="s">
        <v>169</v>
      </c>
      <c r="K62" s="444">
        <v>100004</v>
      </c>
      <c r="L62" s="445" t="s">
        <v>304</v>
      </c>
      <c r="M62" s="446" t="s">
        <v>308</v>
      </c>
    </row>
    <row r="63" spans="1:17" ht="63">
      <c r="A63" s="444" t="s">
        <v>309</v>
      </c>
      <c r="B63" s="87" t="s">
        <v>310</v>
      </c>
      <c r="C63" s="425">
        <v>61</v>
      </c>
      <c r="D63" s="87">
        <v>100004</v>
      </c>
      <c r="E63" s="87" t="s">
        <v>303</v>
      </c>
      <c r="F63" s="87" t="s">
        <v>126</v>
      </c>
      <c r="G63" s="87" t="s">
        <v>272</v>
      </c>
      <c r="H63" s="87" t="s">
        <v>72</v>
      </c>
      <c r="I63" s="87" t="s">
        <v>23</v>
      </c>
      <c r="J63" s="87" t="s">
        <v>169</v>
      </c>
      <c r="K63" s="444">
        <v>100004</v>
      </c>
      <c r="L63" s="445" t="s">
        <v>304</v>
      </c>
      <c r="M63" s="446" t="s">
        <v>311</v>
      </c>
    </row>
    <row r="64" spans="1:17" ht="63">
      <c r="A64" s="444" t="s">
        <v>312</v>
      </c>
      <c r="B64" s="87" t="s">
        <v>313</v>
      </c>
      <c r="C64" s="425">
        <v>62</v>
      </c>
      <c r="D64" s="87">
        <v>100004</v>
      </c>
      <c r="E64" s="87" t="s">
        <v>303</v>
      </c>
      <c r="F64" s="87" t="s">
        <v>126</v>
      </c>
      <c r="G64" s="87" t="s">
        <v>272</v>
      </c>
      <c r="H64" s="87" t="s">
        <v>295</v>
      </c>
      <c r="I64" s="87" t="s">
        <v>23</v>
      </c>
      <c r="J64" s="87" t="s">
        <v>169</v>
      </c>
      <c r="K64" s="444">
        <v>100004</v>
      </c>
      <c r="L64" s="445" t="s">
        <v>304</v>
      </c>
      <c r="M64" s="446" t="s">
        <v>314</v>
      </c>
    </row>
    <row r="65" spans="1:13" ht="78.75">
      <c r="A65" s="444" t="s">
        <v>315</v>
      </c>
      <c r="B65" s="87" t="s">
        <v>316</v>
      </c>
      <c r="C65" s="425">
        <v>63</v>
      </c>
      <c r="D65" s="87">
        <v>100004</v>
      </c>
      <c r="E65" s="87" t="s">
        <v>303</v>
      </c>
      <c r="F65" s="87" t="s">
        <v>126</v>
      </c>
      <c r="G65" s="87" t="s">
        <v>272</v>
      </c>
      <c r="H65" s="87" t="s">
        <v>299</v>
      </c>
      <c r="I65" s="87" t="s">
        <v>23</v>
      </c>
      <c r="J65" s="87" t="s">
        <v>169</v>
      </c>
      <c r="K65" s="444">
        <v>100004</v>
      </c>
      <c r="L65" s="445" t="s">
        <v>304</v>
      </c>
      <c r="M65" s="446" t="s">
        <v>317</v>
      </c>
    </row>
    <row r="66" spans="1:13" ht="141.75">
      <c r="A66" s="444" t="s">
        <v>318</v>
      </c>
      <c r="B66" s="87" t="s">
        <v>319</v>
      </c>
      <c r="C66" s="425">
        <v>64</v>
      </c>
      <c r="D66" s="87">
        <v>111101</v>
      </c>
      <c r="E66" s="87" t="s">
        <v>320</v>
      </c>
      <c r="F66" s="87" t="s">
        <v>321</v>
      </c>
      <c r="G66" s="87" t="s">
        <v>322</v>
      </c>
      <c r="H66" s="87" t="s">
        <v>168</v>
      </c>
      <c r="I66" s="87" t="s">
        <v>23</v>
      </c>
      <c r="J66" s="87" t="s">
        <v>323</v>
      </c>
      <c r="K66" s="444">
        <v>111101</v>
      </c>
      <c r="L66" s="445" t="s">
        <v>324</v>
      </c>
      <c r="M66" s="446" t="s">
        <v>325</v>
      </c>
    </row>
    <row r="67" spans="1:13" ht="126">
      <c r="A67" s="444" t="s">
        <v>326</v>
      </c>
      <c r="B67" s="87" t="s">
        <v>327</v>
      </c>
      <c r="C67" s="425">
        <v>65</v>
      </c>
      <c r="D67" s="87">
        <v>111201</v>
      </c>
      <c r="E67" s="87" t="s">
        <v>328</v>
      </c>
      <c r="F67" s="87" t="s">
        <v>329</v>
      </c>
      <c r="G67" s="87" t="s">
        <v>168</v>
      </c>
      <c r="H67" s="87" t="s">
        <v>168</v>
      </c>
      <c r="I67" s="87" t="s">
        <v>330</v>
      </c>
      <c r="J67" s="87" t="s">
        <v>331</v>
      </c>
      <c r="K67" s="444">
        <v>111201</v>
      </c>
      <c r="L67" s="445" t="s">
        <v>332</v>
      </c>
      <c r="M67" s="446" t="s">
        <v>333</v>
      </c>
    </row>
    <row r="68" spans="1:13" ht="78.75">
      <c r="A68" s="444" t="s">
        <v>334</v>
      </c>
      <c r="B68" s="87" t="s">
        <v>335</v>
      </c>
      <c r="C68" s="425">
        <v>66</v>
      </c>
      <c r="D68" s="87">
        <v>111202</v>
      </c>
      <c r="E68" s="87" t="s">
        <v>336</v>
      </c>
      <c r="F68" s="87" t="s">
        <v>329</v>
      </c>
      <c r="G68" s="87" t="s">
        <v>168</v>
      </c>
      <c r="H68" s="87" t="s">
        <v>168</v>
      </c>
      <c r="I68" s="87" t="s">
        <v>330</v>
      </c>
      <c r="J68" s="87" t="s">
        <v>331</v>
      </c>
      <c r="K68" s="444">
        <v>111202</v>
      </c>
      <c r="L68" s="445" t="s">
        <v>337</v>
      </c>
      <c r="M68" s="446" t="s">
        <v>338</v>
      </c>
    </row>
    <row r="69" spans="1:13" ht="78.75">
      <c r="A69" s="444" t="s">
        <v>339</v>
      </c>
      <c r="B69" s="87" t="s">
        <v>340</v>
      </c>
      <c r="C69" s="425">
        <v>67</v>
      </c>
      <c r="D69" s="87">
        <v>111203</v>
      </c>
      <c r="E69" s="87" t="s">
        <v>341</v>
      </c>
      <c r="F69" s="87" t="s">
        <v>329</v>
      </c>
      <c r="G69" s="87" t="s">
        <v>168</v>
      </c>
      <c r="H69" s="87" t="s">
        <v>168</v>
      </c>
      <c r="I69" s="87" t="s">
        <v>330</v>
      </c>
      <c r="J69" s="87" t="s">
        <v>331</v>
      </c>
      <c r="K69" s="444">
        <v>111203</v>
      </c>
      <c r="L69" s="445" t="s">
        <v>342</v>
      </c>
      <c r="M69" s="446" t="s">
        <v>343</v>
      </c>
    </row>
    <row r="70" spans="1:13" ht="78.75">
      <c r="A70" s="444" t="s">
        <v>344</v>
      </c>
      <c r="B70" s="87" t="s">
        <v>345</v>
      </c>
      <c r="C70" s="425">
        <v>68</v>
      </c>
      <c r="D70" s="87">
        <v>111204</v>
      </c>
      <c r="E70" s="87" t="s">
        <v>346</v>
      </c>
      <c r="F70" s="87" t="s">
        <v>329</v>
      </c>
      <c r="G70" s="87" t="s">
        <v>168</v>
      </c>
      <c r="H70" s="87" t="s">
        <v>168</v>
      </c>
      <c r="I70" s="87" t="s">
        <v>330</v>
      </c>
      <c r="J70" s="87" t="s">
        <v>331</v>
      </c>
      <c r="K70" s="444">
        <v>111204</v>
      </c>
      <c r="L70" s="445" t="s">
        <v>347</v>
      </c>
      <c r="M70" s="446" t="s">
        <v>348</v>
      </c>
    </row>
    <row r="71" spans="1:13" ht="94.5">
      <c r="A71" s="444" t="s">
        <v>349</v>
      </c>
      <c r="B71" s="87" t="s">
        <v>350</v>
      </c>
      <c r="C71" s="425">
        <v>69</v>
      </c>
      <c r="D71" s="87">
        <v>111205</v>
      </c>
      <c r="E71" s="87" t="s">
        <v>351</v>
      </c>
      <c r="F71" s="87" t="s">
        <v>329</v>
      </c>
      <c r="G71" s="87" t="s">
        <v>168</v>
      </c>
      <c r="H71" s="87" t="s">
        <v>168</v>
      </c>
      <c r="I71" s="87" t="s">
        <v>352</v>
      </c>
      <c r="J71" s="87" t="s">
        <v>331</v>
      </c>
      <c r="K71" s="444">
        <v>111205</v>
      </c>
      <c r="L71" s="445" t="s">
        <v>353</v>
      </c>
      <c r="M71" s="446" t="s">
        <v>354</v>
      </c>
    </row>
    <row r="72" spans="1:13" ht="94.5">
      <c r="A72" s="444" t="s">
        <v>355</v>
      </c>
      <c r="B72" s="87" t="s">
        <v>356</v>
      </c>
      <c r="C72" s="425">
        <v>70</v>
      </c>
      <c r="D72" s="87">
        <v>111206</v>
      </c>
      <c r="E72" s="87" t="s">
        <v>357</v>
      </c>
      <c r="F72" s="87" t="s">
        <v>329</v>
      </c>
      <c r="G72" s="87" t="s">
        <v>168</v>
      </c>
      <c r="H72" s="87" t="s">
        <v>168</v>
      </c>
      <c r="I72" s="87" t="s">
        <v>352</v>
      </c>
      <c r="J72" s="87" t="s">
        <v>331</v>
      </c>
      <c r="K72" s="444">
        <v>111206</v>
      </c>
      <c r="L72" s="445" t="s">
        <v>358</v>
      </c>
      <c r="M72" s="446" t="s">
        <v>359</v>
      </c>
    </row>
    <row r="73" spans="1:13" ht="141.75">
      <c r="A73" s="444" t="s">
        <v>360</v>
      </c>
      <c r="B73" s="87" t="s">
        <v>361</v>
      </c>
      <c r="C73" s="425">
        <v>71</v>
      </c>
      <c r="D73" s="87">
        <v>111207</v>
      </c>
      <c r="E73" s="87" t="s">
        <v>362</v>
      </c>
      <c r="F73" s="87" t="s">
        <v>329</v>
      </c>
      <c r="G73" s="87" t="s">
        <v>168</v>
      </c>
      <c r="H73" s="87" t="s">
        <v>168</v>
      </c>
      <c r="I73" s="87" t="s">
        <v>363</v>
      </c>
      <c r="J73" s="87" t="s">
        <v>331</v>
      </c>
      <c r="K73" s="444">
        <v>111207</v>
      </c>
      <c r="L73" s="445" t="s">
        <v>364</v>
      </c>
      <c r="M73" s="446" t="s">
        <v>362</v>
      </c>
    </row>
    <row r="74" spans="1:13" ht="141.75">
      <c r="A74" s="444" t="s">
        <v>365</v>
      </c>
      <c r="B74" s="87" t="s">
        <v>361</v>
      </c>
      <c r="C74" s="425">
        <v>71</v>
      </c>
      <c r="D74" s="87">
        <v>111207</v>
      </c>
      <c r="E74" s="87" t="s">
        <v>362</v>
      </c>
      <c r="F74" s="87" t="s">
        <v>329</v>
      </c>
      <c r="G74" s="87" t="s">
        <v>168</v>
      </c>
      <c r="H74" s="87" t="s">
        <v>168</v>
      </c>
      <c r="I74" s="87" t="s">
        <v>363</v>
      </c>
      <c r="J74" s="87" t="s">
        <v>331</v>
      </c>
      <c r="K74" s="444">
        <v>111207</v>
      </c>
      <c r="L74" s="445" t="s">
        <v>364</v>
      </c>
      <c r="M74" s="446" t="s">
        <v>362</v>
      </c>
    </row>
    <row r="75" spans="1:13" ht="110.25">
      <c r="A75" s="444" t="s">
        <v>366</v>
      </c>
      <c r="B75" s="87" t="s">
        <v>367</v>
      </c>
      <c r="C75" s="425">
        <v>72</v>
      </c>
      <c r="D75" s="87">
        <v>111208</v>
      </c>
      <c r="E75" s="87" t="s">
        <v>368</v>
      </c>
      <c r="F75" s="87" t="s">
        <v>369</v>
      </c>
      <c r="G75" s="87" t="s">
        <v>168</v>
      </c>
      <c r="H75" s="87" t="s">
        <v>168</v>
      </c>
      <c r="I75" s="87" t="s">
        <v>363</v>
      </c>
      <c r="J75" s="87" t="s">
        <v>331</v>
      </c>
      <c r="K75" s="444">
        <v>111208</v>
      </c>
      <c r="L75" s="445" t="s">
        <v>370</v>
      </c>
      <c r="M75" s="446" t="s">
        <v>371</v>
      </c>
    </row>
    <row r="76" spans="1:13" ht="94.5">
      <c r="A76" s="444" t="s">
        <v>372</v>
      </c>
      <c r="B76" s="87" t="s">
        <v>373</v>
      </c>
      <c r="C76" s="425">
        <v>73</v>
      </c>
      <c r="D76" s="87">
        <v>111209</v>
      </c>
      <c r="E76" s="87" t="s">
        <v>374</v>
      </c>
      <c r="F76" s="87" t="s">
        <v>329</v>
      </c>
      <c r="G76" s="87" t="s">
        <v>168</v>
      </c>
      <c r="H76" s="87" t="s">
        <v>168</v>
      </c>
      <c r="I76" s="87" t="s">
        <v>375</v>
      </c>
      <c r="J76" s="87" t="s">
        <v>331</v>
      </c>
      <c r="K76" s="444">
        <v>111209</v>
      </c>
      <c r="L76" s="445" t="s">
        <v>376</v>
      </c>
      <c r="M76" s="446" t="s">
        <v>377</v>
      </c>
    </row>
    <row r="77" spans="1:13" ht="141.75">
      <c r="A77" s="444" t="s">
        <v>378</v>
      </c>
      <c r="B77" s="87" t="s">
        <v>379</v>
      </c>
      <c r="C77" s="425">
        <v>74</v>
      </c>
      <c r="D77" s="87">
        <v>111210</v>
      </c>
      <c r="E77" s="87" t="s">
        <v>380</v>
      </c>
      <c r="F77" s="87" t="s">
        <v>329</v>
      </c>
      <c r="G77" s="87" t="s">
        <v>168</v>
      </c>
      <c r="H77" s="87" t="s">
        <v>168</v>
      </c>
      <c r="I77" s="87" t="s">
        <v>375</v>
      </c>
      <c r="J77" s="87" t="s">
        <v>331</v>
      </c>
      <c r="K77" s="444">
        <v>111210</v>
      </c>
      <c r="L77" s="445" t="s">
        <v>381</v>
      </c>
      <c r="M77" s="446" t="s">
        <v>382</v>
      </c>
    </row>
    <row r="78" spans="1:13" ht="110.25">
      <c r="A78" s="444" t="s">
        <v>383</v>
      </c>
      <c r="B78" s="87" t="s">
        <v>384</v>
      </c>
      <c r="C78" s="425">
        <v>75</v>
      </c>
      <c r="D78" s="87">
        <v>111211</v>
      </c>
      <c r="E78" s="87" t="s">
        <v>385</v>
      </c>
      <c r="F78" s="87" t="s">
        <v>386</v>
      </c>
      <c r="G78" s="87" t="s">
        <v>168</v>
      </c>
      <c r="H78" s="87" t="s">
        <v>168</v>
      </c>
      <c r="I78" s="87" t="s">
        <v>375</v>
      </c>
      <c r="J78" s="87" t="s">
        <v>331</v>
      </c>
      <c r="K78" s="444">
        <v>111211</v>
      </c>
      <c r="L78" s="445" t="s">
        <v>387</v>
      </c>
      <c r="M78" s="446" t="s">
        <v>388</v>
      </c>
    </row>
    <row r="79" spans="1:13" ht="78.75">
      <c r="A79" s="444" t="s">
        <v>389</v>
      </c>
      <c r="B79" s="87" t="s">
        <v>390</v>
      </c>
      <c r="C79" s="425">
        <v>76</v>
      </c>
      <c r="D79" s="87">
        <v>111212</v>
      </c>
      <c r="E79" s="87" t="s">
        <v>391</v>
      </c>
      <c r="F79" s="87" t="s">
        <v>392</v>
      </c>
      <c r="G79" s="87" t="s">
        <v>168</v>
      </c>
      <c r="H79" s="87" t="s">
        <v>168</v>
      </c>
      <c r="I79" s="87" t="s">
        <v>375</v>
      </c>
      <c r="J79" s="87" t="s">
        <v>393</v>
      </c>
      <c r="K79" s="444">
        <v>111212</v>
      </c>
      <c r="L79" s="445" t="s">
        <v>394</v>
      </c>
      <c r="M79" s="446" t="s">
        <v>395</v>
      </c>
    </row>
    <row r="80" spans="1:13" ht="110.25">
      <c r="A80" s="444" t="s">
        <v>396</v>
      </c>
      <c r="B80" s="87" t="s">
        <v>397</v>
      </c>
      <c r="C80" s="425">
        <v>77</v>
      </c>
      <c r="D80" s="87">
        <v>112101</v>
      </c>
      <c r="E80" s="87" t="s">
        <v>398</v>
      </c>
      <c r="F80" s="87" t="s">
        <v>399</v>
      </c>
      <c r="G80" s="87" t="s">
        <v>400</v>
      </c>
      <c r="H80" s="87" t="s">
        <v>168</v>
      </c>
      <c r="I80" s="87" t="s">
        <v>401</v>
      </c>
      <c r="J80" s="87" t="s">
        <v>402</v>
      </c>
      <c r="K80" s="444">
        <v>112101</v>
      </c>
      <c r="L80" s="445" t="s">
        <v>403</v>
      </c>
      <c r="M80" s="446" t="s">
        <v>398</v>
      </c>
    </row>
    <row r="81" spans="1:13" ht="110.25">
      <c r="A81" s="444" t="s">
        <v>404</v>
      </c>
      <c r="B81" s="87" t="s">
        <v>405</v>
      </c>
      <c r="C81" s="425">
        <v>78</v>
      </c>
      <c r="D81" s="87">
        <v>112102</v>
      </c>
      <c r="E81" s="87" t="s">
        <v>406</v>
      </c>
      <c r="F81" s="87" t="s">
        <v>407</v>
      </c>
      <c r="G81" s="87" t="s">
        <v>400</v>
      </c>
      <c r="H81" s="87" t="s">
        <v>168</v>
      </c>
      <c r="I81" s="87" t="s">
        <v>408</v>
      </c>
      <c r="J81" s="87" t="s">
        <v>409</v>
      </c>
      <c r="K81" s="444">
        <v>112102</v>
      </c>
      <c r="L81" s="445" t="s">
        <v>410</v>
      </c>
      <c r="M81" s="446" t="s">
        <v>411</v>
      </c>
    </row>
    <row r="82" spans="1:13" ht="126">
      <c r="A82" s="444" t="s">
        <v>412</v>
      </c>
      <c r="B82" s="87" t="s">
        <v>413</v>
      </c>
      <c r="C82" s="425">
        <v>79</v>
      </c>
      <c r="D82" s="87">
        <v>112103</v>
      </c>
      <c r="E82" s="87" t="s">
        <v>414</v>
      </c>
      <c r="F82" s="87" t="s">
        <v>407</v>
      </c>
      <c r="G82" s="87" t="s">
        <v>400</v>
      </c>
      <c r="H82" s="87" t="s">
        <v>168</v>
      </c>
      <c r="I82" s="87" t="s">
        <v>408</v>
      </c>
      <c r="J82" s="87" t="s">
        <v>409</v>
      </c>
      <c r="K82" s="444">
        <v>112103</v>
      </c>
      <c r="L82" s="445" t="s">
        <v>410</v>
      </c>
      <c r="M82" s="446" t="s">
        <v>415</v>
      </c>
    </row>
    <row r="83" spans="1:13" ht="110.25">
      <c r="A83" s="444" t="s">
        <v>416</v>
      </c>
      <c r="B83" s="87" t="s">
        <v>417</v>
      </c>
      <c r="C83" s="425">
        <v>80</v>
      </c>
      <c r="D83" s="87">
        <v>112104</v>
      </c>
      <c r="E83" s="87" t="s">
        <v>418</v>
      </c>
      <c r="F83" s="87" t="s">
        <v>399</v>
      </c>
      <c r="G83" s="87" t="s">
        <v>400</v>
      </c>
      <c r="H83" s="87" t="s">
        <v>168</v>
      </c>
      <c r="I83" s="87" t="s">
        <v>401</v>
      </c>
      <c r="J83" s="87" t="s">
        <v>402</v>
      </c>
      <c r="K83" s="444">
        <v>112104</v>
      </c>
      <c r="L83" s="445" t="s">
        <v>419</v>
      </c>
      <c r="M83" s="446" t="s">
        <v>418</v>
      </c>
    </row>
    <row r="84" spans="1:13" ht="94.5">
      <c r="A84" s="444" t="s">
        <v>420</v>
      </c>
      <c r="B84" s="87" t="s">
        <v>421</v>
      </c>
      <c r="C84" s="425">
        <v>81</v>
      </c>
      <c r="D84" s="87">
        <v>112201</v>
      </c>
      <c r="E84" s="87" t="s">
        <v>422</v>
      </c>
      <c r="F84" s="87" t="s">
        <v>386</v>
      </c>
      <c r="G84" s="87" t="s">
        <v>423</v>
      </c>
      <c r="H84" s="87" t="s">
        <v>424</v>
      </c>
      <c r="I84" s="87" t="s">
        <v>408</v>
      </c>
      <c r="J84" s="87" t="s">
        <v>409</v>
      </c>
      <c r="K84" s="444">
        <v>112201</v>
      </c>
      <c r="L84" s="445" t="s">
        <v>425</v>
      </c>
      <c r="M84" s="446" t="s">
        <v>426</v>
      </c>
    </row>
    <row r="85" spans="1:13" ht="94.5">
      <c r="A85" s="444" t="s">
        <v>427</v>
      </c>
      <c r="B85" s="87" t="s">
        <v>428</v>
      </c>
      <c r="C85" s="425">
        <v>82</v>
      </c>
      <c r="D85" s="87">
        <v>112201</v>
      </c>
      <c r="E85" s="87" t="s">
        <v>422</v>
      </c>
      <c r="F85" s="87" t="s">
        <v>386</v>
      </c>
      <c r="G85" s="87" t="s">
        <v>423</v>
      </c>
      <c r="H85" s="87" t="s">
        <v>429</v>
      </c>
      <c r="I85" s="87" t="s">
        <v>408</v>
      </c>
      <c r="J85" s="87" t="s">
        <v>409</v>
      </c>
      <c r="K85" s="444">
        <v>112201</v>
      </c>
      <c r="L85" s="445" t="s">
        <v>425</v>
      </c>
      <c r="M85" s="446" t="s">
        <v>430</v>
      </c>
    </row>
    <row r="86" spans="1:13" ht="157.5">
      <c r="A86" s="444" t="s">
        <v>431</v>
      </c>
      <c r="B86" s="87" t="s">
        <v>432</v>
      </c>
      <c r="C86" s="425">
        <v>83</v>
      </c>
      <c r="D86" s="87">
        <v>112202</v>
      </c>
      <c r="E86" s="87" t="s">
        <v>433</v>
      </c>
      <c r="F86" s="87" t="s">
        <v>434</v>
      </c>
      <c r="G86" s="87" t="s">
        <v>423</v>
      </c>
      <c r="H86" s="87" t="s">
        <v>424</v>
      </c>
      <c r="I86" s="87" t="s">
        <v>408</v>
      </c>
      <c r="J86" s="87" t="s">
        <v>409</v>
      </c>
      <c r="K86" s="444">
        <v>112202</v>
      </c>
      <c r="L86" s="445" t="s">
        <v>435</v>
      </c>
      <c r="M86" s="446" t="s">
        <v>436</v>
      </c>
    </row>
    <row r="87" spans="1:13" ht="157.5">
      <c r="A87" s="444" t="s">
        <v>437</v>
      </c>
      <c r="B87" s="87" t="s">
        <v>438</v>
      </c>
      <c r="C87" s="425">
        <v>84</v>
      </c>
      <c r="D87" s="87">
        <v>112202</v>
      </c>
      <c r="E87" s="87" t="s">
        <v>433</v>
      </c>
      <c r="F87" s="87" t="s">
        <v>434</v>
      </c>
      <c r="G87" s="87" t="s">
        <v>423</v>
      </c>
      <c r="H87" s="87" t="s">
        <v>429</v>
      </c>
      <c r="I87" s="87" t="s">
        <v>408</v>
      </c>
      <c r="J87" s="87" t="s">
        <v>409</v>
      </c>
      <c r="K87" s="444">
        <v>112202</v>
      </c>
      <c r="L87" s="445" t="s">
        <v>435</v>
      </c>
      <c r="M87" s="446" t="s">
        <v>439</v>
      </c>
    </row>
    <row r="88" spans="1:13" ht="173.25">
      <c r="A88" s="444" t="s">
        <v>440</v>
      </c>
      <c r="B88" s="87" t="s">
        <v>441</v>
      </c>
      <c r="C88" s="425">
        <v>85</v>
      </c>
      <c r="D88" s="87">
        <v>112105</v>
      </c>
      <c r="E88" s="87" t="s">
        <v>442</v>
      </c>
      <c r="F88" s="87" t="s">
        <v>443</v>
      </c>
      <c r="G88" s="87" t="s">
        <v>444</v>
      </c>
      <c r="H88" s="87" t="s">
        <v>168</v>
      </c>
      <c r="I88" s="87" t="s">
        <v>445</v>
      </c>
      <c r="J88" s="87" t="s">
        <v>446</v>
      </c>
      <c r="K88" s="444">
        <v>112105</v>
      </c>
      <c r="L88" s="445" t="s">
        <v>447</v>
      </c>
      <c r="M88" s="446" t="s">
        <v>448</v>
      </c>
    </row>
    <row r="89" spans="1:13" ht="173.25">
      <c r="A89" s="444" t="s">
        <v>449</v>
      </c>
      <c r="B89" s="87" t="s">
        <v>441</v>
      </c>
      <c r="C89" s="425">
        <v>86</v>
      </c>
      <c r="D89" s="87">
        <v>112105</v>
      </c>
      <c r="E89" s="87" t="s">
        <v>442</v>
      </c>
      <c r="F89" s="87" t="s">
        <v>443</v>
      </c>
      <c r="G89" s="87" t="s">
        <v>444</v>
      </c>
      <c r="H89" s="87" t="s">
        <v>450</v>
      </c>
      <c r="I89" s="87" t="s">
        <v>445</v>
      </c>
      <c r="J89" s="87" t="s">
        <v>446</v>
      </c>
      <c r="K89" s="444">
        <v>112105</v>
      </c>
      <c r="L89" s="445" t="s">
        <v>447</v>
      </c>
      <c r="M89" s="446" t="s">
        <v>451</v>
      </c>
    </row>
    <row r="90" spans="1:13" ht="78.75">
      <c r="A90" s="444" t="s">
        <v>452</v>
      </c>
      <c r="B90" s="87" t="s">
        <v>453</v>
      </c>
      <c r="C90" s="425">
        <v>87</v>
      </c>
      <c r="D90" s="87">
        <v>112106</v>
      </c>
      <c r="E90" s="87" t="s">
        <v>454</v>
      </c>
      <c r="F90" s="87" t="s">
        <v>455</v>
      </c>
      <c r="G90" s="87" t="s">
        <v>456</v>
      </c>
      <c r="H90" s="87" t="s">
        <v>168</v>
      </c>
      <c r="I90" s="87" t="s">
        <v>445</v>
      </c>
      <c r="J90" s="87" t="s">
        <v>446</v>
      </c>
      <c r="K90" s="444">
        <v>112106</v>
      </c>
      <c r="L90" s="445" t="s">
        <v>457</v>
      </c>
      <c r="M90" s="446" t="s">
        <v>458</v>
      </c>
    </row>
    <row r="91" spans="1:13" ht="94.5">
      <c r="A91" s="444" t="s">
        <v>459</v>
      </c>
      <c r="B91" s="87" t="s">
        <v>460</v>
      </c>
      <c r="C91" s="425">
        <v>88</v>
      </c>
      <c r="D91" s="87">
        <v>112107</v>
      </c>
      <c r="E91" s="87" t="s">
        <v>461</v>
      </c>
      <c r="F91" s="87" t="s">
        <v>455</v>
      </c>
      <c r="G91" s="87" t="s">
        <v>456</v>
      </c>
      <c r="H91" s="87" t="s">
        <v>168</v>
      </c>
      <c r="I91" s="87" t="s">
        <v>445</v>
      </c>
      <c r="J91" s="87" t="s">
        <v>446</v>
      </c>
      <c r="K91" s="444">
        <v>112107</v>
      </c>
      <c r="L91" s="445" t="s">
        <v>462</v>
      </c>
      <c r="M91" s="446" t="s">
        <v>463</v>
      </c>
    </row>
    <row r="92" spans="1:13" ht="126">
      <c r="A92" s="444" t="s">
        <v>464</v>
      </c>
      <c r="B92" s="87" t="s">
        <v>465</v>
      </c>
      <c r="C92" s="425">
        <v>89</v>
      </c>
      <c r="D92" s="87">
        <v>112108</v>
      </c>
      <c r="E92" s="87" t="s">
        <v>466</v>
      </c>
      <c r="F92" s="87" t="s">
        <v>467</v>
      </c>
      <c r="G92" s="87" t="s">
        <v>468</v>
      </c>
      <c r="H92" s="87" t="s">
        <v>168</v>
      </c>
      <c r="I92" s="87" t="s">
        <v>469</v>
      </c>
      <c r="J92" s="87" t="s">
        <v>393</v>
      </c>
      <c r="K92" s="444">
        <v>112108</v>
      </c>
      <c r="L92" s="445" t="s">
        <v>470</v>
      </c>
      <c r="M92" s="446" t="s">
        <v>466</v>
      </c>
    </row>
    <row r="93" spans="1:13" ht="94.5">
      <c r="A93" s="444" t="s">
        <v>471</v>
      </c>
      <c r="B93" s="87" t="s">
        <v>472</v>
      </c>
      <c r="C93" s="425">
        <v>90</v>
      </c>
      <c r="D93" s="87">
        <v>112203</v>
      </c>
      <c r="E93" s="87" t="s">
        <v>473</v>
      </c>
      <c r="F93" s="87" t="s">
        <v>369</v>
      </c>
      <c r="G93" s="87" t="s">
        <v>474</v>
      </c>
      <c r="H93" s="87" t="s">
        <v>168</v>
      </c>
      <c r="I93" s="87" t="s">
        <v>445</v>
      </c>
      <c r="J93" s="87" t="s">
        <v>446</v>
      </c>
      <c r="K93" s="444">
        <v>112203</v>
      </c>
      <c r="L93" s="445" t="s">
        <v>475</v>
      </c>
      <c r="M93" s="446" t="s">
        <v>473</v>
      </c>
    </row>
    <row r="94" spans="1:13" ht="126">
      <c r="A94" s="444" t="s">
        <v>476</v>
      </c>
      <c r="B94" s="87" t="s">
        <v>477</v>
      </c>
      <c r="C94" s="425">
        <v>91</v>
      </c>
      <c r="D94" s="87">
        <v>121101</v>
      </c>
      <c r="E94" s="87" t="s">
        <v>478</v>
      </c>
      <c r="F94" s="87" t="s">
        <v>479</v>
      </c>
      <c r="G94" s="87" t="s">
        <v>480</v>
      </c>
      <c r="H94" s="87" t="s">
        <v>56</v>
      </c>
      <c r="I94" s="87" t="s">
        <v>23</v>
      </c>
      <c r="J94" s="87" t="s">
        <v>481</v>
      </c>
      <c r="K94" s="444">
        <v>121101</v>
      </c>
      <c r="L94" s="445" t="s">
        <v>482</v>
      </c>
      <c r="M94" s="446" t="s">
        <v>483</v>
      </c>
    </row>
    <row r="95" spans="1:13" ht="141.75">
      <c r="A95" s="444" t="s">
        <v>484</v>
      </c>
      <c r="B95" s="87" t="s">
        <v>485</v>
      </c>
      <c r="C95" s="425">
        <v>92</v>
      </c>
      <c r="D95" s="87">
        <v>121101</v>
      </c>
      <c r="E95" s="87" t="s">
        <v>478</v>
      </c>
      <c r="F95" s="87" t="s">
        <v>479</v>
      </c>
      <c r="G95" s="87" t="s">
        <v>480</v>
      </c>
      <c r="H95" s="87" t="s">
        <v>62</v>
      </c>
      <c r="I95" s="87" t="s">
        <v>23</v>
      </c>
      <c r="J95" s="87" t="s">
        <v>481</v>
      </c>
      <c r="K95" s="444">
        <v>121101</v>
      </c>
      <c r="L95" s="445" t="s">
        <v>482</v>
      </c>
      <c r="M95" s="446" t="s">
        <v>486</v>
      </c>
    </row>
    <row r="96" spans="1:13" ht="126">
      <c r="A96" s="444" t="s">
        <v>487</v>
      </c>
      <c r="B96" s="87" t="s">
        <v>488</v>
      </c>
      <c r="C96" s="425">
        <v>93</v>
      </c>
      <c r="D96" s="87">
        <v>121101</v>
      </c>
      <c r="E96" s="87" t="s">
        <v>478</v>
      </c>
      <c r="F96" s="87" t="s">
        <v>479</v>
      </c>
      <c r="G96" s="87" t="s">
        <v>480</v>
      </c>
      <c r="H96" s="87" t="s">
        <v>72</v>
      </c>
      <c r="I96" s="87" t="s">
        <v>23</v>
      </c>
      <c r="J96" s="87" t="s">
        <v>481</v>
      </c>
      <c r="K96" s="444">
        <v>121101</v>
      </c>
      <c r="L96" s="445" t="s">
        <v>482</v>
      </c>
      <c r="M96" s="446" t="s">
        <v>489</v>
      </c>
    </row>
    <row r="97" spans="1:13" ht="126">
      <c r="A97" s="444" t="s">
        <v>490</v>
      </c>
      <c r="B97" s="87" t="s">
        <v>491</v>
      </c>
      <c r="C97" s="425">
        <v>94</v>
      </c>
      <c r="D97" s="87">
        <v>121101</v>
      </c>
      <c r="E97" s="87" t="s">
        <v>478</v>
      </c>
      <c r="F97" s="87" t="s">
        <v>479</v>
      </c>
      <c r="G97" s="87" t="s">
        <v>480</v>
      </c>
      <c r="H97" s="87" t="s">
        <v>295</v>
      </c>
      <c r="I97" s="87" t="s">
        <v>23</v>
      </c>
      <c r="J97" s="87" t="s">
        <v>481</v>
      </c>
      <c r="K97" s="444">
        <v>121101</v>
      </c>
      <c r="L97" s="445" t="s">
        <v>482</v>
      </c>
      <c r="M97" s="446" t="s">
        <v>492</v>
      </c>
    </row>
    <row r="98" spans="1:13" ht="141.75">
      <c r="A98" s="444" t="s">
        <v>493</v>
      </c>
      <c r="B98" s="87" t="s">
        <v>494</v>
      </c>
      <c r="C98" s="425">
        <v>95</v>
      </c>
      <c r="D98" s="87">
        <v>121101</v>
      </c>
      <c r="E98" s="87" t="s">
        <v>478</v>
      </c>
      <c r="F98" s="87" t="s">
        <v>479</v>
      </c>
      <c r="G98" s="87" t="s">
        <v>480</v>
      </c>
      <c r="H98" s="87" t="s">
        <v>299</v>
      </c>
      <c r="I98" s="87" t="s">
        <v>23</v>
      </c>
      <c r="J98" s="87" t="s">
        <v>481</v>
      </c>
      <c r="K98" s="444">
        <v>121101</v>
      </c>
      <c r="L98" s="445" t="s">
        <v>482</v>
      </c>
      <c r="M98" s="446" t="s">
        <v>495</v>
      </c>
    </row>
    <row r="99" spans="1:13" ht="204.75">
      <c r="A99" s="444" t="s">
        <v>496</v>
      </c>
      <c r="B99" s="87" t="s">
        <v>497</v>
      </c>
      <c r="C99" s="425">
        <v>96</v>
      </c>
      <c r="D99" s="87">
        <v>121102</v>
      </c>
      <c r="E99" s="87" t="s">
        <v>498</v>
      </c>
      <c r="F99" s="87" t="s">
        <v>499</v>
      </c>
      <c r="G99" s="87" t="s">
        <v>480</v>
      </c>
      <c r="H99" s="87" t="s">
        <v>500</v>
      </c>
      <c r="I99" s="87" t="s">
        <v>23</v>
      </c>
      <c r="J99" s="87" t="s">
        <v>501</v>
      </c>
      <c r="K99" s="444">
        <v>121102</v>
      </c>
      <c r="L99" s="445" t="s">
        <v>502</v>
      </c>
      <c r="M99" s="446" t="s">
        <v>498</v>
      </c>
    </row>
    <row r="100" spans="1:13" ht="204.75">
      <c r="A100" s="444" t="s">
        <v>496</v>
      </c>
      <c r="B100" s="228" t="s">
        <v>503</v>
      </c>
      <c r="C100" s="425">
        <v>97</v>
      </c>
      <c r="D100" s="228">
        <v>121102</v>
      </c>
      <c r="E100" s="228" t="s">
        <v>498</v>
      </c>
      <c r="F100" s="228" t="s">
        <v>499</v>
      </c>
      <c r="G100" s="228" t="s">
        <v>480</v>
      </c>
      <c r="H100" s="228" t="s">
        <v>504</v>
      </c>
      <c r="I100" s="228" t="s">
        <v>23</v>
      </c>
      <c r="J100" s="228" t="s">
        <v>501</v>
      </c>
      <c r="K100" s="444">
        <v>121102</v>
      </c>
      <c r="L100" s="445" t="s">
        <v>505</v>
      </c>
      <c r="M100" s="446" t="s">
        <v>498</v>
      </c>
    </row>
    <row r="101" spans="1:13" ht="94.5">
      <c r="A101" s="444" t="s">
        <v>506</v>
      </c>
      <c r="B101" s="87" t="s">
        <v>507</v>
      </c>
      <c r="C101" s="425">
        <v>98</v>
      </c>
      <c r="D101" s="87">
        <v>121103</v>
      </c>
      <c r="E101" s="87" t="s">
        <v>508</v>
      </c>
      <c r="F101" s="87" t="s">
        <v>509</v>
      </c>
      <c r="G101" s="87" t="s">
        <v>510</v>
      </c>
      <c r="H101" s="87" t="s">
        <v>168</v>
      </c>
      <c r="I101" s="87" t="s">
        <v>511</v>
      </c>
      <c r="J101" s="87" t="s">
        <v>501</v>
      </c>
      <c r="K101" s="444">
        <v>121103</v>
      </c>
      <c r="L101" s="445" t="s">
        <v>512</v>
      </c>
      <c r="M101" s="446" t="s">
        <v>513</v>
      </c>
    </row>
    <row r="102" spans="1:13" ht="63">
      <c r="A102" s="444" t="s">
        <v>514</v>
      </c>
      <c r="B102" s="87" t="s">
        <v>515</v>
      </c>
      <c r="C102" s="425">
        <v>99</v>
      </c>
      <c r="D102" s="87">
        <v>121201</v>
      </c>
      <c r="E102" s="87" t="s">
        <v>516</v>
      </c>
      <c r="F102" s="87" t="s">
        <v>517</v>
      </c>
      <c r="G102" s="87" t="s">
        <v>518</v>
      </c>
      <c r="H102" s="87" t="s">
        <v>56</v>
      </c>
      <c r="I102" s="87" t="s">
        <v>23</v>
      </c>
      <c r="J102" s="87" t="s">
        <v>481</v>
      </c>
      <c r="K102" s="444">
        <v>121201</v>
      </c>
      <c r="L102" s="445" t="s">
        <v>519</v>
      </c>
      <c r="M102" s="446" t="s">
        <v>520</v>
      </c>
    </row>
    <row r="103" spans="1:13" ht="78.75">
      <c r="A103" s="444" t="s">
        <v>521</v>
      </c>
      <c r="B103" s="87" t="s">
        <v>522</v>
      </c>
      <c r="C103" s="425">
        <v>100</v>
      </c>
      <c r="D103" s="87">
        <v>121201</v>
      </c>
      <c r="E103" s="87" t="s">
        <v>516</v>
      </c>
      <c r="F103" s="87" t="s">
        <v>517</v>
      </c>
      <c r="G103" s="87" t="s">
        <v>518</v>
      </c>
      <c r="H103" s="87" t="s">
        <v>62</v>
      </c>
      <c r="I103" s="87" t="s">
        <v>23</v>
      </c>
      <c r="J103" s="87" t="s">
        <v>481</v>
      </c>
      <c r="K103" s="444">
        <v>121201</v>
      </c>
      <c r="L103" s="445" t="s">
        <v>519</v>
      </c>
      <c r="M103" s="446" t="s">
        <v>523</v>
      </c>
    </row>
    <row r="104" spans="1:13" ht="63">
      <c r="A104" s="444" t="s">
        <v>524</v>
      </c>
      <c r="B104" s="87" t="s">
        <v>525</v>
      </c>
      <c r="C104" s="425">
        <v>101</v>
      </c>
      <c r="D104" s="87">
        <v>121201</v>
      </c>
      <c r="E104" s="87" t="s">
        <v>516</v>
      </c>
      <c r="F104" s="87" t="s">
        <v>517</v>
      </c>
      <c r="G104" s="87" t="s">
        <v>518</v>
      </c>
      <c r="H104" s="87" t="s">
        <v>72</v>
      </c>
      <c r="I104" s="87" t="s">
        <v>23</v>
      </c>
      <c r="J104" s="87" t="s">
        <v>481</v>
      </c>
      <c r="K104" s="444">
        <v>121201</v>
      </c>
      <c r="L104" s="445" t="s">
        <v>519</v>
      </c>
      <c r="M104" s="446" t="s">
        <v>526</v>
      </c>
    </row>
    <row r="105" spans="1:13" ht="63">
      <c r="A105" s="444" t="s">
        <v>527</v>
      </c>
      <c r="B105" s="87" t="s">
        <v>528</v>
      </c>
      <c r="C105" s="425">
        <v>102</v>
      </c>
      <c r="D105" s="87">
        <v>121201</v>
      </c>
      <c r="E105" s="87" t="s">
        <v>516</v>
      </c>
      <c r="F105" s="87" t="s">
        <v>517</v>
      </c>
      <c r="G105" s="87" t="s">
        <v>518</v>
      </c>
      <c r="H105" s="87" t="s">
        <v>295</v>
      </c>
      <c r="I105" s="87" t="s">
        <v>23</v>
      </c>
      <c r="J105" s="87" t="s">
        <v>481</v>
      </c>
      <c r="K105" s="444">
        <v>121201</v>
      </c>
      <c r="L105" s="445" t="s">
        <v>519</v>
      </c>
      <c r="M105" s="446" t="s">
        <v>529</v>
      </c>
    </row>
    <row r="106" spans="1:13" ht="78.75">
      <c r="A106" s="444" t="s">
        <v>530</v>
      </c>
      <c r="B106" s="87" t="s">
        <v>531</v>
      </c>
      <c r="C106" s="425">
        <v>103</v>
      </c>
      <c r="D106" s="87">
        <v>121201</v>
      </c>
      <c r="E106" s="87" t="s">
        <v>516</v>
      </c>
      <c r="F106" s="87" t="s">
        <v>517</v>
      </c>
      <c r="G106" s="87" t="s">
        <v>518</v>
      </c>
      <c r="H106" s="87" t="s">
        <v>299</v>
      </c>
      <c r="I106" s="87" t="s">
        <v>23</v>
      </c>
      <c r="J106" s="87" t="s">
        <v>481</v>
      </c>
      <c r="K106" s="444">
        <v>121201</v>
      </c>
      <c r="L106" s="445" t="s">
        <v>519</v>
      </c>
      <c r="M106" s="446" t="s">
        <v>532</v>
      </c>
    </row>
    <row r="107" spans="1:13" ht="141.75">
      <c r="A107" s="444" t="s">
        <v>533</v>
      </c>
      <c r="B107" s="87" t="s">
        <v>534</v>
      </c>
      <c r="C107" s="425">
        <v>104</v>
      </c>
      <c r="D107" s="87">
        <v>122101</v>
      </c>
      <c r="E107" s="87" t="s">
        <v>535</v>
      </c>
      <c r="F107" s="87" t="s">
        <v>369</v>
      </c>
      <c r="G107" s="87" t="s">
        <v>536</v>
      </c>
      <c r="H107" s="87" t="s">
        <v>168</v>
      </c>
      <c r="I107" s="87" t="s">
        <v>23</v>
      </c>
      <c r="J107" s="87" t="s">
        <v>481</v>
      </c>
      <c r="K107" s="444">
        <v>122101</v>
      </c>
      <c r="L107" s="445" t="s">
        <v>537</v>
      </c>
      <c r="M107" s="446" t="s">
        <v>538</v>
      </c>
    </row>
    <row r="108" spans="1:13" ht="204.75">
      <c r="A108" s="444" t="s">
        <v>539</v>
      </c>
      <c r="B108" s="87" t="s">
        <v>540</v>
      </c>
      <c r="C108" s="425">
        <v>105</v>
      </c>
      <c r="D108" s="87">
        <v>122102</v>
      </c>
      <c r="E108" s="87" t="s">
        <v>541</v>
      </c>
      <c r="F108" s="87" t="s">
        <v>542</v>
      </c>
      <c r="G108" s="87" t="s">
        <v>518</v>
      </c>
      <c r="H108" s="87" t="s">
        <v>543</v>
      </c>
      <c r="I108" s="87" t="s">
        <v>23</v>
      </c>
      <c r="J108" s="87" t="s">
        <v>481</v>
      </c>
      <c r="K108" s="444">
        <v>122102</v>
      </c>
      <c r="L108" s="445" t="s">
        <v>544</v>
      </c>
      <c r="M108" s="446" t="s">
        <v>545</v>
      </c>
    </row>
    <row r="109" spans="1:13" ht="220.5">
      <c r="A109" s="444" t="s">
        <v>546</v>
      </c>
      <c r="B109" s="87" t="s">
        <v>547</v>
      </c>
      <c r="C109" s="425">
        <v>106</v>
      </c>
      <c r="D109" s="87">
        <v>122102</v>
      </c>
      <c r="E109" s="87" t="s">
        <v>541</v>
      </c>
      <c r="F109" s="87" t="s">
        <v>542</v>
      </c>
      <c r="G109" s="87" t="s">
        <v>518</v>
      </c>
      <c r="H109" s="87" t="s">
        <v>548</v>
      </c>
      <c r="I109" s="87" t="s">
        <v>23</v>
      </c>
      <c r="J109" s="87" t="s">
        <v>481</v>
      </c>
      <c r="K109" s="444">
        <v>122102</v>
      </c>
      <c r="L109" s="445" t="s">
        <v>544</v>
      </c>
      <c r="M109" s="446" t="s">
        <v>549</v>
      </c>
    </row>
    <row r="110" spans="1:13" ht="204.75">
      <c r="A110" s="444" t="s">
        <v>550</v>
      </c>
      <c r="B110" s="87" t="s">
        <v>551</v>
      </c>
      <c r="C110" s="425">
        <v>107</v>
      </c>
      <c r="D110" s="87">
        <v>122102</v>
      </c>
      <c r="E110" s="87" t="s">
        <v>541</v>
      </c>
      <c r="F110" s="87" t="s">
        <v>542</v>
      </c>
      <c r="G110" s="87" t="s">
        <v>518</v>
      </c>
      <c r="H110" s="87" t="s">
        <v>552</v>
      </c>
      <c r="I110" s="87" t="s">
        <v>23</v>
      </c>
      <c r="J110" s="87" t="s">
        <v>481</v>
      </c>
      <c r="K110" s="444">
        <v>122102</v>
      </c>
      <c r="L110" s="445" t="s">
        <v>544</v>
      </c>
      <c r="M110" s="446" t="s">
        <v>553</v>
      </c>
    </row>
    <row r="111" spans="1:13" ht="204.75">
      <c r="A111" s="444" t="s">
        <v>554</v>
      </c>
      <c r="B111" s="87" t="s">
        <v>555</v>
      </c>
      <c r="C111" s="425">
        <v>108</v>
      </c>
      <c r="D111" s="87">
        <v>122102</v>
      </c>
      <c r="E111" s="87" t="s">
        <v>541</v>
      </c>
      <c r="F111" s="87" t="s">
        <v>542</v>
      </c>
      <c r="G111" s="87" t="s">
        <v>518</v>
      </c>
      <c r="H111" s="87" t="s">
        <v>556</v>
      </c>
      <c r="I111" s="87" t="s">
        <v>23</v>
      </c>
      <c r="J111" s="87" t="s">
        <v>481</v>
      </c>
      <c r="K111" s="444">
        <v>122102</v>
      </c>
      <c r="L111" s="445" t="s">
        <v>544</v>
      </c>
      <c r="M111" s="446" t="s">
        <v>557</v>
      </c>
    </row>
    <row r="112" spans="1:13" ht="204.75">
      <c r="A112" s="444" t="s">
        <v>558</v>
      </c>
      <c r="B112" s="87" t="s">
        <v>559</v>
      </c>
      <c r="C112" s="425">
        <v>109</v>
      </c>
      <c r="D112" s="87">
        <v>122102</v>
      </c>
      <c r="E112" s="87" t="s">
        <v>541</v>
      </c>
      <c r="F112" s="87" t="s">
        <v>542</v>
      </c>
      <c r="G112" s="87" t="s">
        <v>518</v>
      </c>
      <c r="H112" s="87" t="s">
        <v>560</v>
      </c>
      <c r="I112" s="87" t="s">
        <v>23</v>
      </c>
      <c r="J112" s="87" t="s">
        <v>481</v>
      </c>
      <c r="K112" s="444">
        <v>122102</v>
      </c>
      <c r="L112" s="445" t="s">
        <v>544</v>
      </c>
      <c r="M112" s="446" t="s">
        <v>561</v>
      </c>
    </row>
    <row r="113" spans="1:13" ht="204.75">
      <c r="A113" s="444" t="s">
        <v>562</v>
      </c>
      <c r="B113" s="87" t="s">
        <v>563</v>
      </c>
      <c r="C113" s="425">
        <v>110</v>
      </c>
      <c r="D113" s="87">
        <v>122102</v>
      </c>
      <c r="E113" s="87" t="s">
        <v>541</v>
      </c>
      <c r="F113" s="87" t="s">
        <v>542</v>
      </c>
      <c r="G113" s="87" t="s">
        <v>518</v>
      </c>
      <c r="H113" s="87" t="s">
        <v>564</v>
      </c>
      <c r="I113" s="87" t="s">
        <v>23</v>
      </c>
      <c r="J113" s="87" t="s">
        <v>481</v>
      </c>
      <c r="K113" s="444">
        <v>122102</v>
      </c>
      <c r="L113" s="445" t="s">
        <v>544</v>
      </c>
      <c r="M113" s="446" t="s">
        <v>565</v>
      </c>
    </row>
    <row r="114" spans="1:13" ht="204.75">
      <c r="A114" s="444" t="s">
        <v>566</v>
      </c>
      <c r="B114" s="87" t="s">
        <v>567</v>
      </c>
      <c r="C114" s="425">
        <v>111</v>
      </c>
      <c r="D114" s="87">
        <v>122102</v>
      </c>
      <c r="E114" s="87" t="s">
        <v>541</v>
      </c>
      <c r="F114" s="87" t="s">
        <v>542</v>
      </c>
      <c r="G114" s="87" t="s">
        <v>518</v>
      </c>
      <c r="H114" s="87" t="s">
        <v>568</v>
      </c>
      <c r="I114" s="87" t="s">
        <v>23</v>
      </c>
      <c r="J114" s="87" t="s">
        <v>481</v>
      </c>
      <c r="K114" s="444">
        <v>122102</v>
      </c>
      <c r="L114" s="445" t="s">
        <v>569</v>
      </c>
      <c r="M114" s="446" t="s">
        <v>570</v>
      </c>
    </row>
    <row r="115" spans="1:13" ht="220.5">
      <c r="A115" s="444" t="s">
        <v>571</v>
      </c>
      <c r="B115" s="87" t="s">
        <v>572</v>
      </c>
      <c r="C115" s="425">
        <v>112</v>
      </c>
      <c r="D115" s="87">
        <v>122102</v>
      </c>
      <c r="E115" s="87" t="s">
        <v>541</v>
      </c>
      <c r="F115" s="87" t="s">
        <v>542</v>
      </c>
      <c r="G115" s="87" t="s">
        <v>518</v>
      </c>
      <c r="H115" s="87" t="s">
        <v>573</v>
      </c>
      <c r="I115" s="87" t="s">
        <v>23</v>
      </c>
      <c r="J115" s="87" t="s">
        <v>481</v>
      </c>
      <c r="K115" s="444">
        <v>122102</v>
      </c>
      <c r="L115" s="445" t="s">
        <v>569</v>
      </c>
      <c r="M115" s="446" t="s">
        <v>574</v>
      </c>
    </row>
    <row r="116" spans="1:13" ht="204.75">
      <c r="A116" s="444" t="s">
        <v>575</v>
      </c>
      <c r="B116" s="87" t="s">
        <v>576</v>
      </c>
      <c r="C116" s="425">
        <v>113</v>
      </c>
      <c r="D116" s="87">
        <v>122102</v>
      </c>
      <c r="E116" s="87" t="s">
        <v>541</v>
      </c>
      <c r="F116" s="87" t="s">
        <v>542</v>
      </c>
      <c r="G116" s="87" t="s">
        <v>518</v>
      </c>
      <c r="H116" s="87" t="s">
        <v>577</v>
      </c>
      <c r="I116" s="87" t="s">
        <v>23</v>
      </c>
      <c r="J116" s="87" t="s">
        <v>481</v>
      </c>
      <c r="K116" s="444">
        <v>122102</v>
      </c>
      <c r="L116" s="445" t="s">
        <v>569</v>
      </c>
      <c r="M116" s="446" t="s">
        <v>578</v>
      </c>
    </row>
    <row r="117" spans="1:13" ht="204.75">
      <c r="A117" s="444" t="s">
        <v>579</v>
      </c>
      <c r="B117" s="87" t="s">
        <v>580</v>
      </c>
      <c r="C117" s="425">
        <v>114</v>
      </c>
      <c r="D117" s="87">
        <v>122102</v>
      </c>
      <c r="E117" s="87" t="s">
        <v>541</v>
      </c>
      <c r="F117" s="87" t="s">
        <v>542</v>
      </c>
      <c r="G117" s="87" t="s">
        <v>518</v>
      </c>
      <c r="H117" s="87" t="s">
        <v>581</v>
      </c>
      <c r="I117" s="87" t="s">
        <v>23</v>
      </c>
      <c r="J117" s="87" t="s">
        <v>481</v>
      </c>
      <c r="K117" s="444">
        <v>122102</v>
      </c>
      <c r="L117" s="445" t="s">
        <v>569</v>
      </c>
      <c r="M117" s="446" t="s">
        <v>582</v>
      </c>
    </row>
    <row r="118" spans="1:13" ht="204.75">
      <c r="A118" s="444" t="s">
        <v>583</v>
      </c>
      <c r="B118" s="87" t="s">
        <v>584</v>
      </c>
      <c r="C118" s="425">
        <v>115</v>
      </c>
      <c r="D118" s="87">
        <v>122102</v>
      </c>
      <c r="E118" s="87" t="s">
        <v>541</v>
      </c>
      <c r="F118" s="87" t="s">
        <v>542</v>
      </c>
      <c r="G118" s="87" t="s">
        <v>518</v>
      </c>
      <c r="H118" s="87" t="s">
        <v>585</v>
      </c>
      <c r="I118" s="87" t="s">
        <v>23</v>
      </c>
      <c r="J118" s="87" t="s">
        <v>481</v>
      </c>
      <c r="K118" s="444">
        <v>122102</v>
      </c>
      <c r="L118" s="445" t="s">
        <v>569</v>
      </c>
      <c r="M118" s="446" t="s">
        <v>586</v>
      </c>
    </row>
    <row r="119" spans="1:13" ht="204.75">
      <c r="A119" s="444" t="s">
        <v>587</v>
      </c>
      <c r="B119" s="87" t="s">
        <v>588</v>
      </c>
      <c r="C119" s="425">
        <v>116</v>
      </c>
      <c r="D119" s="87">
        <v>122102</v>
      </c>
      <c r="E119" s="87" t="s">
        <v>541</v>
      </c>
      <c r="F119" s="87" t="s">
        <v>542</v>
      </c>
      <c r="G119" s="87" t="s">
        <v>518</v>
      </c>
      <c r="H119" s="87" t="s">
        <v>589</v>
      </c>
      <c r="I119" s="87" t="s">
        <v>23</v>
      </c>
      <c r="J119" s="87" t="s">
        <v>481</v>
      </c>
      <c r="K119" s="444">
        <v>122102</v>
      </c>
      <c r="L119" s="445" t="s">
        <v>569</v>
      </c>
      <c r="M119" s="446" t="s">
        <v>590</v>
      </c>
    </row>
    <row r="120" spans="1:13" ht="126">
      <c r="A120" s="444" t="s">
        <v>591</v>
      </c>
      <c r="B120" s="87" t="s">
        <v>592</v>
      </c>
      <c r="C120" s="425">
        <v>117</v>
      </c>
      <c r="D120" s="87">
        <v>122103</v>
      </c>
      <c r="E120" s="87" t="s">
        <v>593</v>
      </c>
      <c r="F120" s="87" t="s">
        <v>594</v>
      </c>
      <c r="G120" s="87" t="s">
        <v>518</v>
      </c>
      <c r="H120" s="87" t="s">
        <v>168</v>
      </c>
      <c r="I120" s="87" t="s">
        <v>23</v>
      </c>
      <c r="J120" s="87" t="s">
        <v>481</v>
      </c>
      <c r="K120" s="444">
        <v>122103</v>
      </c>
      <c r="L120" s="445" t="s">
        <v>595</v>
      </c>
      <c r="M120" s="446" t="s">
        <v>593</v>
      </c>
    </row>
    <row r="121" spans="1:13" ht="173.25">
      <c r="A121" s="444" t="s">
        <v>596</v>
      </c>
      <c r="B121" s="87" t="s">
        <v>597</v>
      </c>
      <c r="C121" s="425">
        <v>118</v>
      </c>
      <c r="D121" s="87">
        <v>122104</v>
      </c>
      <c r="E121" s="87" t="s">
        <v>598</v>
      </c>
      <c r="F121" s="87" t="s">
        <v>599</v>
      </c>
      <c r="G121" s="87" t="s">
        <v>518</v>
      </c>
      <c r="H121" s="87" t="s">
        <v>543</v>
      </c>
      <c r="I121" s="87" t="s">
        <v>23</v>
      </c>
      <c r="J121" s="87" t="s">
        <v>481</v>
      </c>
      <c r="K121" s="444">
        <v>122104</v>
      </c>
      <c r="L121" s="445" t="s">
        <v>600</v>
      </c>
      <c r="M121" s="446" t="s">
        <v>601</v>
      </c>
    </row>
    <row r="122" spans="1:13" ht="189">
      <c r="A122" s="444" t="s">
        <v>602</v>
      </c>
      <c r="B122" s="87" t="s">
        <v>603</v>
      </c>
      <c r="C122" s="425">
        <v>119</v>
      </c>
      <c r="D122" s="87">
        <v>122104</v>
      </c>
      <c r="E122" s="87" t="s">
        <v>598</v>
      </c>
      <c r="F122" s="87" t="s">
        <v>599</v>
      </c>
      <c r="G122" s="87" t="s">
        <v>518</v>
      </c>
      <c r="H122" s="87" t="s">
        <v>548</v>
      </c>
      <c r="I122" s="87" t="s">
        <v>23</v>
      </c>
      <c r="J122" s="87" t="s">
        <v>481</v>
      </c>
      <c r="K122" s="444">
        <v>122104</v>
      </c>
      <c r="L122" s="445" t="s">
        <v>600</v>
      </c>
      <c r="M122" s="446" t="s">
        <v>604</v>
      </c>
    </row>
    <row r="123" spans="1:13" ht="173.25">
      <c r="A123" s="444" t="s">
        <v>605</v>
      </c>
      <c r="B123" s="87" t="s">
        <v>606</v>
      </c>
      <c r="C123" s="425">
        <v>120</v>
      </c>
      <c r="D123" s="87">
        <v>122104</v>
      </c>
      <c r="E123" s="87" t="s">
        <v>598</v>
      </c>
      <c r="F123" s="87" t="s">
        <v>599</v>
      </c>
      <c r="G123" s="87" t="s">
        <v>518</v>
      </c>
      <c r="H123" s="87" t="s">
        <v>552</v>
      </c>
      <c r="I123" s="87" t="s">
        <v>23</v>
      </c>
      <c r="J123" s="87" t="s">
        <v>481</v>
      </c>
      <c r="K123" s="444">
        <v>122104</v>
      </c>
      <c r="L123" s="445" t="s">
        <v>600</v>
      </c>
      <c r="M123" s="446" t="s">
        <v>607</v>
      </c>
    </row>
    <row r="124" spans="1:13" ht="173.25">
      <c r="A124" s="444" t="s">
        <v>608</v>
      </c>
      <c r="B124" s="87" t="s">
        <v>609</v>
      </c>
      <c r="C124" s="425">
        <v>121</v>
      </c>
      <c r="D124" s="87">
        <v>122104</v>
      </c>
      <c r="E124" s="87" t="s">
        <v>598</v>
      </c>
      <c r="F124" s="87" t="s">
        <v>599</v>
      </c>
      <c r="G124" s="87" t="s">
        <v>518</v>
      </c>
      <c r="H124" s="87" t="s">
        <v>556</v>
      </c>
      <c r="I124" s="87" t="s">
        <v>23</v>
      </c>
      <c r="J124" s="87" t="s">
        <v>481</v>
      </c>
      <c r="K124" s="444">
        <v>122104</v>
      </c>
      <c r="L124" s="445" t="s">
        <v>600</v>
      </c>
      <c r="M124" s="446" t="s">
        <v>610</v>
      </c>
    </row>
    <row r="125" spans="1:13" ht="173.25">
      <c r="A125" s="444" t="s">
        <v>611</v>
      </c>
      <c r="B125" s="87" t="s">
        <v>612</v>
      </c>
      <c r="C125" s="425">
        <v>122</v>
      </c>
      <c r="D125" s="87">
        <v>122104</v>
      </c>
      <c r="E125" s="87" t="s">
        <v>598</v>
      </c>
      <c r="F125" s="87" t="s">
        <v>599</v>
      </c>
      <c r="G125" s="87" t="s">
        <v>518</v>
      </c>
      <c r="H125" s="87" t="s">
        <v>560</v>
      </c>
      <c r="I125" s="87" t="s">
        <v>23</v>
      </c>
      <c r="J125" s="87" t="s">
        <v>481</v>
      </c>
      <c r="K125" s="444">
        <v>122104</v>
      </c>
      <c r="L125" s="445" t="s">
        <v>600</v>
      </c>
      <c r="M125" s="446" t="s">
        <v>613</v>
      </c>
    </row>
    <row r="126" spans="1:13" ht="173.25">
      <c r="A126" s="444" t="s">
        <v>614</v>
      </c>
      <c r="B126" s="87" t="s">
        <v>615</v>
      </c>
      <c r="C126" s="425">
        <v>123</v>
      </c>
      <c r="D126" s="87">
        <v>122104</v>
      </c>
      <c r="E126" s="87" t="s">
        <v>598</v>
      </c>
      <c r="F126" s="87" t="s">
        <v>599</v>
      </c>
      <c r="G126" s="87" t="s">
        <v>518</v>
      </c>
      <c r="H126" s="87" t="s">
        <v>564</v>
      </c>
      <c r="I126" s="87" t="s">
        <v>23</v>
      </c>
      <c r="J126" s="87" t="s">
        <v>481</v>
      </c>
      <c r="K126" s="444">
        <v>122104</v>
      </c>
      <c r="L126" s="445" t="s">
        <v>600</v>
      </c>
      <c r="M126" s="446" t="s">
        <v>616</v>
      </c>
    </row>
    <row r="127" spans="1:13" ht="173.25">
      <c r="A127" s="444" t="s">
        <v>617</v>
      </c>
      <c r="B127" s="87" t="s">
        <v>618</v>
      </c>
      <c r="C127" s="425">
        <v>124</v>
      </c>
      <c r="D127" s="87">
        <v>122104</v>
      </c>
      <c r="E127" s="87" t="s">
        <v>598</v>
      </c>
      <c r="F127" s="87" t="s">
        <v>599</v>
      </c>
      <c r="G127" s="87" t="s">
        <v>518</v>
      </c>
      <c r="H127" s="87" t="s">
        <v>568</v>
      </c>
      <c r="I127" s="87" t="s">
        <v>23</v>
      </c>
      <c r="J127" s="87" t="s">
        <v>481</v>
      </c>
      <c r="K127" s="444">
        <v>122104</v>
      </c>
      <c r="L127" s="445" t="s">
        <v>600</v>
      </c>
      <c r="M127" s="446" t="s">
        <v>619</v>
      </c>
    </row>
    <row r="128" spans="1:13" ht="189">
      <c r="A128" s="444" t="s">
        <v>620</v>
      </c>
      <c r="B128" s="87" t="s">
        <v>621</v>
      </c>
      <c r="C128" s="425">
        <v>125</v>
      </c>
      <c r="D128" s="87">
        <v>122104</v>
      </c>
      <c r="E128" s="87" t="s">
        <v>598</v>
      </c>
      <c r="F128" s="87" t="s">
        <v>599</v>
      </c>
      <c r="G128" s="87" t="s">
        <v>518</v>
      </c>
      <c r="H128" s="87" t="s">
        <v>573</v>
      </c>
      <c r="I128" s="87" t="s">
        <v>23</v>
      </c>
      <c r="J128" s="87" t="s">
        <v>481</v>
      </c>
      <c r="K128" s="444">
        <v>122104</v>
      </c>
      <c r="L128" s="445" t="s">
        <v>600</v>
      </c>
      <c r="M128" s="446" t="s">
        <v>622</v>
      </c>
    </row>
    <row r="129" spans="1:13" ht="173.25">
      <c r="A129" s="444" t="s">
        <v>623</v>
      </c>
      <c r="B129" s="87" t="s">
        <v>624</v>
      </c>
      <c r="C129" s="425">
        <v>126</v>
      </c>
      <c r="D129" s="87">
        <v>122104</v>
      </c>
      <c r="E129" s="87" t="s">
        <v>598</v>
      </c>
      <c r="F129" s="87" t="s">
        <v>599</v>
      </c>
      <c r="G129" s="87" t="s">
        <v>518</v>
      </c>
      <c r="H129" s="87" t="s">
        <v>577</v>
      </c>
      <c r="I129" s="87" t="s">
        <v>23</v>
      </c>
      <c r="J129" s="87" t="s">
        <v>481</v>
      </c>
      <c r="K129" s="444">
        <v>122104</v>
      </c>
      <c r="L129" s="445" t="s">
        <v>600</v>
      </c>
      <c r="M129" s="446" t="s">
        <v>625</v>
      </c>
    </row>
    <row r="130" spans="1:13" ht="173.25">
      <c r="A130" s="444" t="s">
        <v>626</v>
      </c>
      <c r="B130" s="87" t="s">
        <v>627</v>
      </c>
      <c r="C130" s="425">
        <v>127</v>
      </c>
      <c r="D130" s="87">
        <v>122104</v>
      </c>
      <c r="E130" s="87" t="s">
        <v>598</v>
      </c>
      <c r="F130" s="87" t="s">
        <v>599</v>
      </c>
      <c r="G130" s="87" t="s">
        <v>518</v>
      </c>
      <c r="H130" s="87" t="s">
        <v>581</v>
      </c>
      <c r="I130" s="87" t="s">
        <v>23</v>
      </c>
      <c r="J130" s="87" t="s">
        <v>481</v>
      </c>
      <c r="K130" s="444">
        <v>122104</v>
      </c>
      <c r="L130" s="445" t="s">
        <v>600</v>
      </c>
      <c r="M130" s="446" t="s">
        <v>628</v>
      </c>
    </row>
    <row r="131" spans="1:13" ht="173.25">
      <c r="A131" s="444" t="s">
        <v>629</v>
      </c>
      <c r="B131" s="87" t="s">
        <v>630</v>
      </c>
      <c r="C131" s="425">
        <v>128</v>
      </c>
      <c r="D131" s="87">
        <v>122104</v>
      </c>
      <c r="E131" s="87" t="s">
        <v>598</v>
      </c>
      <c r="F131" s="87" t="s">
        <v>599</v>
      </c>
      <c r="G131" s="87" t="s">
        <v>518</v>
      </c>
      <c r="H131" s="87" t="s">
        <v>585</v>
      </c>
      <c r="I131" s="87" t="s">
        <v>23</v>
      </c>
      <c r="J131" s="87" t="s">
        <v>481</v>
      </c>
      <c r="K131" s="444">
        <v>122104</v>
      </c>
      <c r="L131" s="445" t="s">
        <v>600</v>
      </c>
      <c r="M131" s="446" t="s">
        <v>631</v>
      </c>
    </row>
    <row r="132" spans="1:13" ht="173.25">
      <c r="A132" s="444" t="s">
        <v>632</v>
      </c>
      <c r="B132" s="87" t="s">
        <v>633</v>
      </c>
      <c r="C132" s="425">
        <v>129</v>
      </c>
      <c r="D132" s="87">
        <v>122104</v>
      </c>
      <c r="E132" s="87" t="s">
        <v>598</v>
      </c>
      <c r="F132" s="87" t="s">
        <v>599</v>
      </c>
      <c r="G132" s="87" t="s">
        <v>518</v>
      </c>
      <c r="H132" s="87" t="s">
        <v>589</v>
      </c>
      <c r="I132" s="87" t="s">
        <v>23</v>
      </c>
      <c r="J132" s="87" t="s">
        <v>481</v>
      </c>
      <c r="K132" s="444">
        <v>122104</v>
      </c>
      <c r="L132" s="445" t="s">
        <v>600</v>
      </c>
      <c r="M132" s="446" t="s">
        <v>634</v>
      </c>
    </row>
    <row r="133" spans="1:13" ht="94.5">
      <c r="A133" s="444" t="s">
        <v>635</v>
      </c>
      <c r="B133" s="87" t="s">
        <v>636</v>
      </c>
      <c r="C133" s="425">
        <v>130</v>
      </c>
      <c r="D133" s="87">
        <v>122201</v>
      </c>
      <c r="E133" s="87" t="s">
        <v>637</v>
      </c>
      <c r="F133" s="87" t="s">
        <v>638</v>
      </c>
      <c r="G133" s="87" t="s">
        <v>639</v>
      </c>
      <c r="H133" s="87" t="s">
        <v>640</v>
      </c>
      <c r="I133" s="87" t="s">
        <v>23</v>
      </c>
      <c r="J133" s="87" t="s">
        <v>481</v>
      </c>
      <c r="K133" s="444">
        <v>122201</v>
      </c>
      <c r="L133" s="445" t="s">
        <v>641</v>
      </c>
      <c r="M133" s="446" t="s">
        <v>642</v>
      </c>
    </row>
    <row r="134" spans="1:13" ht="94.5">
      <c r="A134" s="444" t="s">
        <v>643</v>
      </c>
      <c r="B134" s="87" t="s">
        <v>644</v>
      </c>
      <c r="C134" s="425">
        <v>131</v>
      </c>
      <c r="D134" s="87">
        <v>122201</v>
      </c>
      <c r="E134" s="87" t="s">
        <v>637</v>
      </c>
      <c r="F134" s="87" t="s">
        <v>638</v>
      </c>
      <c r="G134" s="87" t="s">
        <v>639</v>
      </c>
      <c r="H134" s="87" t="s">
        <v>645</v>
      </c>
      <c r="I134" s="87" t="s">
        <v>23</v>
      </c>
      <c r="J134" s="87" t="s">
        <v>481</v>
      </c>
      <c r="K134" s="444">
        <v>122201</v>
      </c>
      <c r="L134" s="445" t="s">
        <v>641</v>
      </c>
      <c r="M134" s="446" t="s">
        <v>646</v>
      </c>
    </row>
    <row r="135" spans="1:13" ht="94.5">
      <c r="A135" s="444" t="s">
        <v>647</v>
      </c>
      <c r="B135" s="87" t="s">
        <v>648</v>
      </c>
      <c r="C135" s="425">
        <v>132</v>
      </c>
      <c r="D135" s="87">
        <v>122201</v>
      </c>
      <c r="E135" s="87" t="s">
        <v>637</v>
      </c>
      <c r="F135" s="87" t="s">
        <v>638</v>
      </c>
      <c r="G135" s="87" t="s">
        <v>639</v>
      </c>
      <c r="H135" s="87" t="s">
        <v>146</v>
      </c>
      <c r="I135" s="87" t="s">
        <v>23</v>
      </c>
      <c r="J135" s="87" t="s">
        <v>481</v>
      </c>
      <c r="K135" s="444">
        <v>122201</v>
      </c>
      <c r="L135" s="445" t="s">
        <v>641</v>
      </c>
      <c r="M135" s="446" t="s">
        <v>649</v>
      </c>
    </row>
    <row r="136" spans="1:13" ht="78.75">
      <c r="A136" s="444" t="s">
        <v>650</v>
      </c>
      <c r="B136" s="87" t="s">
        <v>651</v>
      </c>
      <c r="C136" s="425">
        <v>133</v>
      </c>
      <c r="D136" s="87">
        <v>122201</v>
      </c>
      <c r="E136" s="87" t="s">
        <v>637</v>
      </c>
      <c r="F136" s="87" t="s">
        <v>638</v>
      </c>
      <c r="G136" s="87" t="s">
        <v>639</v>
      </c>
      <c r="H136" s="87" t="s">
        <v>154</v>
      </c>
      <c r="I136" s="87" t="s">
        <v>23</v>
      </c>
      <c r="J136" s="87" t="s">
        <v>481</v>
      </c>
      <c r="K136" s="444">
        <v>122201</v>
      </c>
      <c r="L136" s="445" t="s">
        <v>641</v>
      </c>
      <c r="M136" s="446" t="s">
        <v>652</v>
      </c>
    </row>
    <row r="137" spans="1:13" ht="78.75">
      <c r="A137" s="444" t="s">
        <v>653</v>
      </c>
      <c r="B137" s="87" t="s">
        <v>654</v>
      </c>
      <c r="C137" s="425">
        <v>134</v>
      </c>
      <c r="D137" s="87">
        <v>122201</v>
      </c>
      <c r="E137" s="87" t="s">
        <v>637</v>
      </c>
      <c r="F137" s="87" t="s">
        <v>638</v>
      </c>
      <c r="G137" s="87" t="s">
        <v>639</v>
      </c>
      <c r="H137" s="87" t="s">
        <v>655</v>
      </c>
      <c r="I137" s="87" t="s">
        <v>23</v>
      </c>
      <c r="J137" s="87" t="s">
        <v>481</v>
      </c>
      <c r="K137" s="444">
        <v>122201</v>
      </c>
      <c r="L137" s="445" t="s">
        <v>641</v>
      </c>
      <c r="M137" s="446" t="s">
        <v>656</v>
      </c>
    </row>
    <row r="138" spans="1:13" ht="94.5">
      <c r="A138" s="444" t="s">
        <v>657</v>
      </c>
      <c r="B138" s="87" t="s">
        <v>658</v>
      </c>
      <c r="C138" s="425">
        <v>135</v>
      </c>
      <c r="D138" s="87">
        <v>122201</v>
      </c>
      <c r="E138" s="87" t="s">
        <v>637</v>
      </c>
      <c r="F138" s="87" t="s">
        <v>638</v>
      </c>
      <c r="G138" s="87" t="s">
        <v>639</v>
      </c>
      <c r="H138" s="87" t="s">
        <v>659</v>
      </c>
      <c r="I138" s="87" t="s">
        <v>23</v>
      </c>
      <c r="J138" s="87" t="s">
        <v>481</v>
      </c>
      <c r="K138" s="444">
        <v>122201</v>
      </c>
      <c r="L138" s="445" t="s">
        <v>641</v>
      </c>
      <c r="M138" s="446" t="s">
        <v>660</v>
      </c>
    </row>
    <row r="139" spans="1:13" ht="78.75">
      <c r="A139" s="444" t="s">
        <v>661</v>
      </c>
      <c r="B139" s="87" t="s">
        <v>662</v>
      </c>
      <c r="C139" s="425">
        <v>136</v>
      </c>
      <c r="D139" s="87">
        <v>122202</v>
      </c>
      <c r="E139" s="87" t="s">
        <v>663</v>
      </c>
      <c r="F139" s="87" t="s">
        <v>638</v>
      </c>
      <c r="G139" s="87" t="s">
        <v>639</v>
      </c>
      <c r="H139" s="87" t="s">
        <v>640</v>
      </c>
      <c r="I139" s="87" t="s">
        <v>23</v>
      </c>
      <c r="J139" s="87" t="s">
        <v>481</v>
      </c>
      <c r="K139" s="444">
        <v>122202</v>
      </c>
      <c r="L139" s="445" t="s">
        <v>664</v>
      </c>
      <c r="M139" s="446" t="s">
        <v>665</v>
      </c>
    </row>
    <row r="140" spans="1:13" ht="94.5">
      <c r="A140" s="444" t="s">
        <v>666</v>
      </c>
      <c r="B140" s="87" t="s">
        <v>667</v>
      </c>
      <c r="C140" s="425">
        <v>137</v>
      </c>
      <c r="D140" s="87">
        <v>122202</v>
      </c>
      <c r="E140" s="87" t="s">
        <v>663</v>
      </c>
      <c r="F140" s="87" t="s">
        <v>638</v>
      </c>
      <c r="G140" s="87" t="s">
        <v>639</v>
      </c>
      <c r="H140" s="87" t="s">
        <v>645</v>
      </c>
      <c r="I140" s="87" t="s">
        <v>23</v>
      </c>
      <c r="J140" s="87" t="s">
        <v>481</v>
      </c>
      <c r="K140" s="444">
        <v>122202</v>
      </c>
      <c r="L140" s="445" t="s">
        <v>664</v>
      </c>
      <c r="M140" s="446" t="s">
        <v>668</v>
      </c>
    </row>
    <row r="141" spans="1:13" ht="78.75">
      <c r="A141" s="444" t="s">
        <v>669</v>
      </c>
      <c r="B141" s="87" t="s">
        <v>670</v>
      </c>
      <c r="C141" s="425">
        <v>138</v>
      </c>
      <c r="D141" s="87">
        <v>122202</v>
      </c>
      <c r="E141" s="87" t="s">
        <v>663</v>
      </c>
      <c r="F141" s="87" t="s">
        <v>638</v>
      </c>
      <c r="G141" s="87" t="s">
        <v>639</v>
      </c>
      <c r="H141" s="87" t="s">
        <v>146</v>
      </c>
      <c r="I141" s="87" t="s">
        <v>23</v>
      </c>
      <c r="J141" s="87" t="s">
        <v>481</v>
      </c>
      <c r="K141" s="444">
        <v>122202</v>
      </c>
      <c r="L141" s="445" t="s">
        <v>664</v>
      </c>
      <c r="M141" s="446" t="s">
        <v>671</v>
      </c>
    </row>
    <row r="142" spans="1:13" ht="78.75">
      <c r="A142" s="444" t="s">
        <v>672</v>
      </c>
      <c r="B142" s="87" t="s">
        <v>673</v>
      </c>
      <c r="C142" s="425">
        <v>139</v>
      </c>
      <c r="D142" s="87">
        <v>122202</v>
      </c>
      <c r="E142" s="87" t="s">
        <v>663</v>
      </c>
      <c r="F142" s="87" t="s">
        <v>638</v>
      </c>
      <c r="G142" s="87" t="s">
        <v>639</v>
      </c>
      <c r="H142" s="87" t="s">
        <v>154</v>
      </c>
      <c r="I142" s="87" t="s">
        <v>23</v>
      </c>
      <c r="J142" s="87" t="s">
        <v>481</v>
      </c>
      <c r="K142" s="444">
        <v>122202</v>
      </c>
      <c r="L142" s="445" t="s">
        <v>664</v>
      </c>
      <c r="M142" s="446" t="s">
        <v>674</v>
      </c>
    </row>
    <row r="143" spans="1:13" ht="78.75">
      <c r="A143" s="444" t="s">
        <v>675</v>
      </c>
      <c r="B143" s="87" t="s">
        <v>676</v>
      </c>
      <c r="C143" s="425">
        <v>140</v>
      </c>
      <c r="D143" s="87">
        <v>122202</v>
      </c>
      <c r="E143" s="87" t="s">
        <v>663</v>
      </c>
      <c r="F143" s="87" t="s">
        <v>638</v>
      </c>
      <c r="G143" s="87" t="s">
        <v>639</v>
      </c>
      <c r="H143" s="87" t="s">
        <v>655</v>
      </c>
      <c r="I143" s="87" t="s">
        <v>23</v>
      </c>
      <c r="J143" s="87" t="s">
        <v>481</v>
      </c>
      <c r="K143" s="444">
        <v>122202</v>
      </c>
      <c r="L143" s="445" t="s">
        <v>664</v>
      </c>
      <c r="M143" s="446" t="s">
        <v>677</v>
      </c>
    </row>
    <row r="144" spans="1:13" ht="78.75">
      <c r="A144" s="444" t="s">
        <v>678</v>
      </c>
      <c r="B144" s="87" t="s">
        <v>679</v>
      </c>
      <c r="C144" s="425">
        <v>141</v>
      </c>
      <c r="D144" s="87">
        <v>122202</v>
      </c>
      <c r="E144" s="87" t="s">
        <v>663</v>
      </c>
      <c r="F144" s="87" t="s">
        <v>638</v>
      </c>
      <c r="G144" s="87" t="s">
        <v>639</v>
      </c>
      <c r="H144" s="87" t="s">
        <v>659</v>
      </c>
      <c r="I144" s="87" t="s">
        <v>23</v>
      </c>
      <c r="J144" s="87" t="s">
        <v>481</v>
      </c>
      <c r="K144" s="444">
        <v>122202</v>
      </c>
      <c r="L144" s="445" t="s">
        <v>664</v>
      </c>
      <c r="M144" s="446" t="s">
        <v>680</v>
      </c>
    </row>
    <row r="145" spans="1:13" ht="78.75">
      <c r="A145" s="444" t="s">
        <v>681</v>
      </c>
      <c r="B145" s="87" t="s">
        <v>682</v>
      </c>
      <c r="C145" s="425">
        <v>142</v>
      </c>
      <c r="D145" s="87">
        <v>122203</v>
      </c>
      <c r="E145" s="87" t="s">
        <v>683</v>
      </c>
      <c r="F145" s="87" t="s">
        <v>638</v>
      </c>
      <c r="G145" s="87" t="s">
        <v>639</v>
      </c>
      <c r="H145" s="87" t="s">
        <v>640</v>
      </c>
      <c r="I145" s="87" t="s">
        <v>23</v>
      </c>
      <c r="J145" s="87" t="s">
        <v>481</v>
      </c>
      <c r="K145" s="444">
        <v>122203</v>
      </c>
      <c r="L145" s="445" t="s">
        <v>684</v>
      </c>
      <c r="M145" s="446" t="s">
        <v>685</v>
      </c>
    </row>
    <row r="146" spans="1:13" ht="94.5">
      <c r="A146" s="444" t="s">
        <v>686</v>
      </c>
      <c r="B146" s="87" t="s">
        <v>687</v>
      </c>
      <c r="C146" s="425">
        <v>143</v>
      </c>
      <c r="D146" s="87">
        <v>122203</v>
      </c>
      <c r="E146" s="87" t="s">
        <v>683</v>
      </c>
      <c r="F146" s="87" t="s">
        <v>638</v>
      </c>
      <c r="G146" s="87" t="s">
        <v>639</v>
      </c>
      <c r="H146" s="87" t="s">
        <v>645</v>
      </c>
      <c r="I146" s="87" t="s">
        <v>23</v>
      </c>
      <c r="J146" s="87" t="s">
        <v>481</v>
      </c>
      <c r="K146" s="444">
        <v>122203</v>
      </c>
      <c r="L146" s="445" t="s">
        <v>684</v>
      </c>
      <c r="M146" s="446" t="s">
        <v>688</v>
      </c>
    </row>
    <row r="147" spans="1:13" ht="78.75">
      <c r="A147" s="444" t="s">
        <v>689</v>
      </c>
      <c r="B147" s="87" t="s">
        <v>690</v>
      </c>
      <c r="C147" s="425">
        <v>144</v>
      </c>
      <c r="D147" s="87">
        <v>122203</v>
      </c>
      <c r="E147" s="87" t="s">
        <v>683</v>
      </c>
      <c r="F147" s="87" t="s">
        <v>638</v>
      </c>
      <c r="G147" s="87" t="s">
        <v>639</v>
      </c>
      <c r="H147" s="87" t="s">
        <v>146</v>
      </c>
      <c r="I147" s="87" t="s">
        <v>23</v>
      </c>
      <c r="J147" s="87" t="s">
        <v>481</v>
      </c>
      <c r="K147" s="444">
        <v>122203</v>
      </c>
      <c r="L147" s="445" t="s">
        <v>684</v>
      </c>
      <c r="M147" s="446" t="s">
        <v>691</v>
      </c>
    </row>
    <row r="148" spans="1:13" ht="78.75">
      <c r="A148" s="444" t="s">
        <v>692</v>
      </c>
      <c r="B148" s="87" t="s">
        <v>693</v>
      </c>
      <c r="C148" s="425">
        <v>145</v>
      </c>
      <c r="D148" s="87">
        <v>122203</v>
      </c>
      <c r="E148" s="87" t="s">
        <v>683</v>
      </c>
      <c r="F148" s="87" t="s">
        <v>638</v>
      </c>
      <c r="G148" s="87" t="s">
        <v>639</v>
      </c>
      <c r="H148" s="87" t="s">
        <v>154</v>
      </c>
      <c r="I148" s="87" t="s">
        <v>23</v>
      </c>
      <c r="J148" s="87" t="s">
        <v>481</v>
      </c>
      <c r="K148" s="444">
        <v>122203</v>
      </c>
      <c r="L148" s="445" t="s">
        <v>684</v>
      </c>
      <c r="M148" s="446" t="s">
        <v>694</v>
      </c>
    </row>
    <row r="149" spans="1:13" ht="78.75">
      <c r="A149" s="444" t="s">
        <v>695</v>
      </c>
      <c r="B149" s="87" t="s">
        <v>696</v>
      </c>
      <c r="C149" s="425">
        <v>146</v>
      </c>
      <c r="D149" s="87">
        <v>122203</v>
      </c>
      <c r="E149" s="87" t="s">
        <v>683</v>
      </c>
      <c r="F149" s="87" t="s">
        <v>638</v>
      </c>
      <c r="G149" s="87" t="s">
        <v>639</v>
      </c>
      <c r="H149" s="87" t="s">
        <v>655</v>
      </c>
      <c r="I149" s="87" t="s">
        <v>23</v>
      </c>
      <c r="J149" s="87" t="s">
        <v>481</v>
      </c>
      <c r="K149" s="444">
        <v>122203</v>
      </c>
      <c r="L149" s="445" t="s">
        <v>684</v>
      </c>
      <c r="M149" s="446" t="s">
        <v>697</v>
      </c>
    </row>
    <row r="150" spans="1:13" ht="78.75">
      <c r="A150" s="444" t="s">
        <v>698</v>
      </c>
      <c r="B150" s="87" t="s">
        <v>699</v>
      </c>
      <c r="C150" s="425">
        <v>147</v>
      </c>
      <c r="D150" s="87">
        <v>122203</v>
      </c>
      <c r="E150" s="87" t="s">
        <v>683</v>
      </c>
      <c r="F150" s="87" t="s">
        <v>638</v>
      </c>
      <c r="G150" s="87" t="s">
        <v>639</v>
      </c>
      <c r="H150" s="87" t="s">
        <v>659</v>
      </c>
      <c r="I150" s="87" t="s">
        <v>23</v>
      </c>
      <c r="J150" s="87" t="s">
        <v>481</v>
      </c>
      <c r="K150" s="444">
        <v>122203</v>
      </c>
      <c r="L150" s="445" t="s">
        <v>684</v>
      </c>
      <c r="M150" s="446" t="s">
        <v>700</v>
      </c>
    </row>
    <row r="151" spans="1:13" ht="126">
      <c r="A151" s="444" t="s">
        <v>701</v>
      </c>
      <c r="B151" s="87" t="s">
        <v>702</v>
      </c>
      <c r="C151" s="425">
        <v>148</v>
      </c>
      <c r="D151" s="87">
        <v>123101</v>
      </c>
      <c r="E151" s="87" t="s">
        <v>703</v>
      </c>
      <c r="F151" s="87" t="s">
        <v>704</v>
      </c>
      <c r="G151" s="87" t="s">
        <v>705</v>
      </c>
      <c r="H151" s="87" t="s">
        <v>706</v>
      </c>
      <c r="I151" s="87" t="s">
        <v>23</v>
      </c>
      <c r="J151" s="87" t="s">
        <v>481</v>
      </c>
      <c r="K151" s="444">
        <v>123101</v>
      </c>
      <c r="L151" s="445" t="s">
        <v>707</v>
      </c>
      <c r="M151" s="446" t="s">
        <v>708</v>
      </c>
    </row>
    <row r="152" spans="1:13" ht="126">
      <c r="A152" s="444" t="s">
        <v>709</v>
      </c>
      <c r="B152" s="87" t="s">
        <v>710</v>
      </c>
      <c r="C152" s="425">
        <v>149</v>
      </c>
      <c r="D152" s="87">
        <v>123101</v>
      </c>
      <c r="E152" s="87" t="s">
        <v>703</v>
      </c>
      <c r="F152" s="87" t="s">
        <v>704</v>
      </c>
      <c r="G152" s="87" t="s">
        <v>705</v>
      </c>
      <c r="H152" s="87" t="s">
        <v>711</v>
      </c>
      <c r="I152" s="87" t="s">
        <v>23</v>
      </c>
      <c r="J152" s="87" t="s">
        <v>481</v>
      </c>
      <c r="K152" s="444">
        <v>123101</v>
      </c>
      <c r="L152" s="445" t="s">
        <v>707</v>
      </c>
      <c r="M152" s="446" t="s">
        <v>712</v>
      </c>
    </row>
    <row r="153" spans="1:13" ht="126">
      <c r="A153" s="444" t="s">
        <v>713</v>
      </c>
      <c r="B153" s="87" t="s">
        <v>714</v>
      </c>
      <c r="C153" s="425">
        <v>150</v>
      </c>
      <c r="D153" s="87">
        <v>123101</v>
      </c>
      <c r="E153" s="87" t="s">
        <v>703</v>
      </c>
      <c r="F153" s="87" t="s">
        <v>704</v>
      </c>
      <c r="G153" s="87" t="s">
        <v>705</v>
      </c>
      <c r="H153" s="87" t="s">
        <v>715</v>
      </c>
      <c r="I153" s="87" t="s">
        <v>23</v>
      </c>
      <c r="J153" s="87" t="s">
        <v>481</v>
      </c>
      <c r="K153" s="444">
        <v>123101</v>
      </c>
      <c r="L153" s="445" t="s">
        <v>707</v>
      </c>
      <c r="M153" s="446" t="s">
        <v>716</v>
      </c>
    </row>
    <row r="154" spans="1:13" ht="126">
      <c r="A154" s="444" t="s">
        <v>717</v>
      </c>
      <c r="B154" s="87" t="s">
        <v>718</v>
      </c>
      <c r="C154" s="425">
        <v>151</v>
      </c>
      <c r="D154" s="87">
        <v>123101</v>
      </c>
      <c r="E154" s="87" t="s">
        <v>703</v>
      </c>
      <c r="F154" s="87" t="s">
        <v>704</v>
      </c>
      <c r="G154" s="87" t="s">
        <v>705</v>
      </c>
      <c r="H154" s="87" t="s">
        <v>719</v>
      </c>
      <c r="I154" s="87" t="s">
        <v>23</v>
      </c>
      <c r="J154" s="87" t="s">
        <v>481</v>
      </c>
      <c r="K154" s="444">
        <v>123101</v>
      </c>
      <c r="L154" s="445" t="s">
        <v>707</v>
      </c>
      <c r="M154" s="446" t="s">
        <v>720</v>
      </c>
    </row>
    <row r="155" spans="1:13" ht="126">
      <c r="A155" s="444" t="s">
        <v>721</v>
      </c>
      <c r="B155" s="87" t="s">
        <v>722</v>
      </c>
      <c r="C155" s="425">
        <v>152</v>
      </c>
      <c r="D155" s="87">
        <v>123101</v>
      </c>
      <c r="E155" s="87" t="s">
        <v>703</v>
      </c>
      <c r="F155" s="87" t="s">
        <v>704</v>
      </c>
      <c r="G155" s="87" t="s">
        <v>705</v>
      </c>
      <c r="H155" s="87" t="s">
        <v>723</v>
      </c>
      <c r="I155" s="87" t="s">
        <v>23</v>
      </c>
      <c r="J155" s="87" t="s">
        <v>481</v>
      </c>
      <c r="K155" s="444">
        <v>123101</v>
      </c>
      <c r="L155" s="445" t="s">
        <v>707</v>
      </c>
      <c r="M155" s="446" t="s">
        <v>724</v>
      </c>
    </row>
    <row r="156" spans="1:13" ht="126">
      <c r="A156" s="444" t="s">
        <v>725</v>
      </c>
      <c r="B156" s="87" t="s">
        <v>726</v>
      </c>
      <c r="C156" s="425">
        <v>153</v>
      </c>
      <c r="D156" s="87">
        <v>123101</v>
      </c>
      <c r="E156" s="87" t="s">
        <v>703</v>
      </c>
      <c r="F156" s="87" t="s">
        <v>704</v>
      </c>
      <c r="G156" s="87" t="s">
        <v>705</v>
      </c>
      <c r="H156" s="87" t="s">
        <v>727</v>
      </c>
      <c r="I156" s="87" t="s">
        <v>23</v>
      </c>
      <c r="J156" s="87" t="s">
        <v>481</v>
      </c>
      <c r="K156" s="444">
        <v>123101</v>
      </c>
      <c r="L156" s="445" t="s">
        <v>707</v>
      </c>
      <c r="M156" s="446" t="s">
        <v>728</v>
      </c>
    </row>
    <row r="157" spans="1:13" ht="126">
      <c r="A157" s="444" t="s">
        <v>729</v>
      </c>
      <c r="B157" s="87" t="s">
        <v>730</v>
      </c>
      <c r="C157" s="425">
        <v>154</v>
      </c>
      <c r="D157" s="87">
        <v>123101</v>
      </c>
      <c r="E157" s="87" t="s">
        <v>703</v>
      </c>
      <c r="F157" s="87" t="s">
        <v>704</v>
      </c>
      <c r="G157" s="87" t="s">
        <v>705</v>
      </c>
      <c r="H157" s="87" t="s">
        <v>731</v>
      </c>
      <c r="I157" s="87" t="s">
        <v>23</v>
      </c>
      <c r="J157" s="87" t="s">
        <v>481</v>
      </c>
      <c r="K157" s="444">
        <v>123101</v>
      </c>
      <c r="L157" s="445" t="s">
        <v>707</v>
      </c>
      <c r="M157" s="446" t="s">
        <v>732</v>
      </c>
    </row>
    <row r="158" spans="1:13" ht="126">
      <c r="A158" s="444" t="s">
        <v>733</v>
      </c>
      <c r="B158" s="87" t="s">
        <v>734</v>
      </c>
      <c r="C158" s="425">
        <v>155</v>
      </c>
      <c r="D158" s="87">
        <v>123101</v>
      </c>
      <c r="E158" s="87" t="s">
        <v>703</v>
      </c>
      <c r="F158" s="87" t="s">
        <v>704</v>
      </c>
      <c r="G158" s="87" t="s">
        <v>705</v>
      </c>
      <c r="H158" s="87" t="s">
        <v>735</v>
      </c>
      <c r="I158" s="87" t="s">
        <v>23</v>
      </c>
      <c r="J158" s="87" t="s">
        <v>481</v>
      </c>
      <c r="K158" s="444">
        <v>123101</v>
      </c>
      <c r="L158" s="445" t="s">
        <v>707</v>
      </c>
      <c r="M158" s="446" t="s">
        <v>736</v>
      </c>
    </row>
    <row r="159" spans="1:13" ht="126">
      <c r="A159" s="444" t="s">
        <v>737</v>
      </c>
      <c r="B159" s="87" t="s">
        <v>738</v>
      </c>
      <c r="C159" s="425">
        <v>156</v>
      </c>
      <c r="D159" s="87">
        <v>123101</v>
      </c>
      <c r="E159" s="87" t="s">
        <v>703</v>
      </c>
      <c r="F159" s="87" t="s">
        <v>704</v>
      </c>
      <c r="G159" s="87" t="s">
        <v>705</v>
      </c>
      <c r="H159" s="87" t="s">
        <v>739</v>
      </c>
      <c r="I159" s="87" t="s">
        <v>23</v>
      </c>
      <c r="J159" s="87" t="s">
        <v>481</v>
      </c>
      <c r="K159" s="444">
        <v>123101</v>
      </c>
      <c r="L159" s="445" t="s">
        <v>707</v>
      </c>
      <c r="M159" s="446" t="s">
        <v>740</v>
      </c>
    </row>
    <row r="160" spans="1:13" ht="126">
      <c r="A160" s="444" t="s">
        <v>741</v>
      </c>
      <c r="B160" s="87" t="s">
        <v>742</v>
      </c>
      <c r="C160" s="425">
        <v>157</v>
      </c>
      <c r="D160" s="87">
        <v>123101</v>
      </c>
      <c r="E160" s="87" t="s">
        <v>703</v>
      </c>
      <c r="F160" s="87" t="s">
        <v>704</v>
      </c>
      <c r="G160" s="87" t="s">
        <v>705</v>
      </c>
      <c r="H160" s="87" t="s">
        <v>743</v>
      </c>
      <c r="I160" s="87" t="s">
        <v>23</v>
      </c>
      <c r="J160" s="87" t="s">
        <v>481</v>
      </c>
      <c r="K160" s="444">
        <v>123101</v>
      </c>
      <c r="L160" s="445" t="s">
        <v>707</v>
      </c>
      <c r="M160" s="446" t="s">
        <v>744</v>
      </c>
    </row>
    <row r="161" spans="1:13" ht="126">
      <c r="A161" s="444" t="s">
        <v>745</v>
      </c>
      <c r="B161" s="87" t="s">
        <v>746</v>
      </c>
      <c r="C161" s="425">
        <v>158</v>
      </c>
      <c r="D161" s="87">
        <v>123101</v>
      </c>
      <c r="E161" s="87" t="s">
        <v>703</v>
      </c>
      <c r="F161" s="87" t="s">
        <v>704</v>
      </c>
      <c r="G161" s="87" t="s">
        <v>705</v>
      </c>
      <c r="H161" s="87" t="s">
        <v>747</v>
      </c>
      <c r="I161" s="87" t="s">
        <v>23</v>
      </c>
      <c r="J161" s="87" t="s">
        <v>481</v>
      </c>
      <c r="K161" s="444">
        <v>123101</v>
      </c>
      <c r="L161" s="445" t="s">
        <v>707</v>
      </c>
      <c r="M161" s="446" t="s">
        <v>748</v>
      </c>
    </row>
    <row r="162" spans="1:13" ht="126">
      <c r="A162" s="444" t="s">
        <v>749</v>
      </c>
      <c r="B162" s="87" t="s">
        <v>750</v>
      </c>
      <c r="C162" s="425">
        <v>159</v>
      </c>
      <c r="D162" s="87">
        <v>123101</v>
      </c>
      <c r="E162" s="87" t="s">
        <v>703</v>
      </c>
      <c r="F162" s="87" t="s">
        <v>704</v>
      </c>
      <c r="G162" s="87" t="s">
        <v>705</v>
      </c>
      <c r="H162" s="87" t="s">
        <v>751</v>
      </c>
      <c r="I162" s="87" t="s">
        <v>23</v>
      </c>
      <c r="J162" s="87" t="s">
        <v>481</v>
      </c>
      <c r="K162" s="444">
        <v>123101</v>
      </c>
      <c r="L162" s="445" t="s">
        <v>707</v>
      </c>
      <c r="M162" s="446" t="s">
        <v>752</v>
      </c>
    </row>
    <row r="163" spans="1:13" ht="126">
      <c r="A163" s="444" t="s">
        <v>753</v>
      </c>
      <c r="B163" s="87" t="s">
        <v>754</v>
      </c>
      <c r="C163" s="425">
        <v>160</v>
      </c>
      <c r="D163" s="87">
        <v>123101</v>
      </c>
      <c r="E163" s="87" t="s">
        <v>703</v>
      </c>
      <c r="F163" s="87" t="s">
        <v>704</v>
      </c>
      <c r="G163" s="87" t="s">
        <v>705</v>
      </c>
      <c r="H163" s="87" t="s">
        <v>755</v>
      </c>
      <c r="I163" s="87" t="s">
        <v>23</v>
      </c>
      <c r="J163" s="87" t="s">
        <v>481</v>
      </c>
      <c r="K163" s="444">
        <v>123101</v>
      </c>
      <c r="L163" s="445" t="s">
        <v>707</v>
      </c>
      <c r="M163" s="446" t="s">
        <v>756</v>
      </c>
    </row>
    <row r="164" spans="1:13" ht="126">
      <c r="A164" s="444" t="s">
        <v>757</v>
      </c>
      <c r="B164" s="87" t="s">
        <v>758</v>
      </c>
      <c r="C164" s="425">
        <v>161</v>
      </c>
      <c r="D164" s="87">
        <v>123101</v>
      </c>
      <c r="E164" s="87" t="s">
        <v>703</v>
      </c>
      <c r="F164" s="87" t="s">
        <v>704</v>
      </c>
      <c r="G164" s="87" t="s">
        <v>705</v>
      </c>
      <c r="H164" s="87" t="s">
        <v>759</v>
      </c>
      <c r="I164" s="87" t="s">
        <v>23</v>
      </c>
      <c r="J164" s="87" t="s">
        <v>481</v>
      </c>
      <c r="K164" s="444">
        <v>123101</v>
      </c>
      <c r="L164" s="445" t="s">
        <v>707</v>
      </c>
      <c r="M164" s="446" t="s">
        <v>760</v>
      </c>
    </row>
    <row r="165" spans="1:13" ht="126">
      <c r="A165" s="444" t="s">
        <v>761</v>
      </c>
      <c r="B165" s="87" t="s">
        <v>762</v>
      </c>
      <c r="C165" s="425">
        <v>162</v>
      </c>
      <c r="D165" s="87">
        <v>123101</v>
      </c>
      <c r="E165" s="87" t="s">
        <v>703</v>
      </c>
      <c r="F165" s="87" t="s">
        <v>704</v>
      </c>
      <c r="G165" s="87" t="s">
        <v>705</v>
      </c>
      <c r="H165" s="87" t="s">
        <v>763</v>
      </c>
      <c r="I165" s="87" t="s">
        <v>23</v>
      </c>
      <c r="J165" s="87" t="s">
        <v>481</v>
      </c>
      <c r="K165" s="444">
        <v>123101</v>
      </c>
      <c r="L165" s="445" t="s">
        <v>707</v>
      </c>
      <c r="M165" s="446" t="s">
        <v>764</v>
      </c>
    </row>
    <row r="166" spans="1:13" ht="126">
      <c r="A166" s="444" t="s">
        <v>765</v>
      </c>
      <c r="B166" s="87" t="s">
        <v>766</v>
      </c>
      <c r="C166" s="425">
        <v>163</v>
      </c>
      <c r="D166" s="87">
        <v>123102</v>
      </c>
      <c r="E166" s="87" t="s">
        <v>767</v>
      </c>
      <c r="F166" s="87" t="s">
        <v>704</v>
      </c>
      <c r="G166" s="87" t="s">
        <v>768</v>
      </c>
      <c r="H166" s="87" t="s">
        <v>168</v>
      </c>
      <c r="I166" s="87" t="s">
        <v>23</v>
      </c>
      <c r="J166" s="87" t="s">
        <v>481</v>
      </c>
      <c r="K166" s="444">
        <v>123102</v>
      </c>
      <c r="L166" s="445" t="s">
        <v>707</v>
      </c>
      <c r="M166" s="446" t="s">
        <v>769</v>
      </c>
    </row>
    <row r="167" spans="1:13" ht="126">
      <c r="A167" s="444" t="s">
        <v>770</v>
      </c>
      <c r="B167" s="87" t="s">
        <v>771</v>
      </c>
      <c r="C167" s="425">
        <v>164</v>
      </c>
      <c r="D167" s="87">
        <v>200001</v>
      </c>
      <c r="E167" s="87" t="s">
        <v>772</v>
      </c>
      <c r="F167" s="87" t="s">
        <v>773</v>
      </c>
      <c r="G167" s="87" t="s">
        <v>774</v>
      </c>
      <c r="H167" s="87" t="s">
        <v>168</v>
      </c>
      <c r="I167" s="87" t="s">
        <v>23</v>
      </c>
      <c r="J167" s="87" t="s">
        <v>231</v>
      </c>
      <c r="K167" s="444">
        <v>200001</v>
      </c>
      <c r="L167" s="445" t="s">
        <v>775</v>
      </c>
      <c r="M167" s="446" t="s">
        <v>776</v>
      </c>
    </row>
    <row r="168" spans="1:13" ht="141.75">
      <c r="A168" s="444" t="s">
        <v>777</v>
      </c>
      <c r="B168" s="87" t="s">
        <v>778</v>
      </c>
      <c r="C168" s="425">
        <v>165</v>
      </c>
      <c r="D168" s="87">
        <v>200002</v>
      </c>
      <c r="E168" s="87" t="s">
        <v>779</v>
      </c>
      <c r="F168" s="87" t="s">
        <v>780</v>
      </c>
      <c r="G168" s="87" t="s">
        <v>781</v>
      </c>
      <c r="H168" s="87" t="s">
        <v>168</v>
      </c>
      <c r="I168" s="87" t="s">
        <v>23</v>
      </c>
      <c r="J168" s="87" t="s">
        <v>231</v>
      </c>
      <c r="K168" s="444">
        <v>200002</v>
      </c>
      <c r="L168" s="445" t="s">
        <v>782</v>
      </c>
      <c r="M168" s="446" t="s">
        <v>783</v>
      </c>
    </row>
    <row r="169" spans="1:13" ht="141.75">
      <c r="A169" s="444" t="s">
        <v>784</v>
      </c>
      <c r="B169" s="87" t="s">
        <v>785</v>
      </c>
      <c r="C169" s="425">
        <v>166</v>
      </c>
      <c r="D169" s="87">
        <v>200003</v>
      </c>
      <c r="E169" s="87" t="s">
        <v>786</v>
      </c>
      <c r="F169" s="87" t="s">
        <v>773</v>
      </c>
      <c r="G169" s="87" t="s">
        <v>774</v>
      </c>
      <c r="H169" s="87" t="s">
        <v>168</v>
      </c>
      <c r="I169" s="87" t="s">
        <v>23</v>
      </c>
      <c r="J169" s="87" t="s">
        <v>231</v>
      </c>
      <c r="K169" s="444">
        <v>200003</v>
      </c>
      <c r="L169" s="445" t="s">
        <v>787</v>
      </c>
      <c r="M169" s="446" t="s">
        <v>788</v>
      </c>
    </row>
    <row r="170" spans="1:13" ht="126">
      <c r="A170" s="444" t="s">
        <v>789</v>
      </c>
      <c r="B170" s="87" t="s">
        <v>790</v>
      </c>
      <c r="C170" s="425">
        <v>167</v>
      </c>
      <c r="D170" s="87">
        <v>200004</v>
      </c>
      <c r="E170" s="87" t="s">
        <v>791</v>
      </c>
      <c r="F170" s="87" t="s">
        <v>773</v>
      </c>
      <c r="G170" s="87" t="s">
        <v>774</v>
      </c>
      <c r="H170" s="87" t="s">
        <v>168</v>
      </c>
      <c r="I170" s="87" t="s">
        <v>23</v>
      </c>
      <c r="J170" s="87" t="s">
        <v>231</v>
      </c>
      <c r="K170" s="444">
        <v>200004</v>
      </c>
      <c r="L170" s="445" t="s">
        <v>792</v>
      </c>
      <c r="M170" s="446" t="s">
        <v>791</v>
      </c>
    </row>
    <row r="171" spans="1:13" ht="126">
      <c r="A171" s="444" t="s">
        <v>793</v>
      </c>
      <c r="B171" s="87" t="s">
        <v>794</v>
      </c>
      <c r="C171" s="425">
        <v>168</v>
      </c>
      <c r="D171" s="87">
        <v>200005</v>
      </c>
      <c r="E171" s="87" t="s">
        <v>795</v>
      </c>
      <c r="F171" s="87" t="s">
        <v>773</v>
      </c>
      <c r="G171" s="87" t="s">
        <v>774</v>
      </c>
      <c r="H171" s="87" t="s">
        <v>168</v>
      </c>
      <c r="I171" s="87" t="s">
        <v>23</v>
      </c>
      <c r="J171" s="87" t="s">
        <v>231</v>
      </c>
      <c r="K171" s="444">
        <v>200005</v>
      </c>
      <c r="L171" s="445" t="s">
        <v>796</v>
      </c>
      <c r="M171" s="446" t="s">
        <v>795</v>
      </c>
    </row>
    <row r="172" spans="1:13" ht="94.5">
      <c r="A172" s="444" t="s">
        <v>797</v>
      </c>
      <c r="B172" s="87" t="s">
        <v>798</v>
      </c>
      <c r="C172" s="425">
        <v>169</v>
      </c>
      <c r="D172" s="87">
        <v>200006</v>
      </c>
      <c r="E172" s="87" t="s">
        <v>799</v>
      </c>
      <c r="F172" s="87" t="s">
        <v>773</v>
      </c>
      <c r="G172" s="87" t="s">
        <v>774</v>
      </c>
      <c r="H172" s="87" t="s">
        <v>168</v>
      </c>
      <c r="I172" s="87" t="s">
        <v>23</v>
      </c>
      <c r="J172" s="87" t="s">
        <v>231</v>
      </c>
      <c r="K172" s="444">
        <v>200006</v>
      </c>
      <c r="L172" s="445" t="s">
        <v>800</v>
      </c>
      <c r="M172" s="446" t="s">
        <v>799</v>
      </c>
    </row>
    <row r="173" spans="1:13" ht="94.5">
      <c r="A173" s="444" t="s">
        <v>801</v>
      </c>
      <c r="B173" s="87" t="s">
        <v>802</v>
      </c>
      <c r="C173" s="425">
        <v>170</v>
      </c>
      <c r="D173" s="87">
        <v>200007</v>
      </c>
      <c r="E173" s="87" t="s">
        <v>803</v>
      </c>
      <c r="F173" s="87" t="s">
        <v>773</v>
      </c>
      <c r="G173" s="87" t="s">
        <v>774</v>
      </c>
      <c r="H173" s="87" t="s">
        <v>168</v>
      </c>
      <c r="I173" s="87" t="s">
        <v>23</v>
      </c>
      <c r="J173" s="87" t="s">
        <v>231</v>
      </c>
      <c r="K173" s="444">
        <v>200007</v>
      </c>
      <c r="L173" s="445" t="s">
        <v>804</v>
      </c>
      <c r="M173" s="446" t="s">
        <v>803</v>
      </c>
    </row>
    <row r="174" spans="1:13" ht="126">
      <c r="A174" s="444" t="s">
        <v>805</v>
      </c>
      <c r="B174" s="87" t="s">
        <v>806</v>
      </c>
      <c r="C174" s="425">
        <v>171</v>
      </c>
      <c r="D174" s="87">
        <v>200008</v>
      </c>
      <c r="E174" s="87" t="s">
        <v>807</v>
      </c>
      <c r="F174" s="87" t="s">
        <v>808</v>
      </c>
      <c r="G174" s="87" t="s">
        <v>809</v>
      </c>
      <c r="H174" s="87" t="s">
        <v>168</v>
      </c>
      <c r="I174" s="87" t="s">
        <v>23</v>
      </c>
      <c r="J174" s="87" t="s">
        <v>810</v>
      </c>
      <c r="K174" s="444">
        <v>200008</v>
      </c>
      <c r="L174" s="445" t="s">
        <v>811</v>
      </c>
      <c r="M174" s="446" t="s">
        <v>807</v>
      </c>
    </row>
    <row r="175" spans="1:13" ht="126">
      <c r="A175" s="444" t="s">
        <v>812</v>
      </c>
      <c r="B175" s="87" t="s">
        <v>813</v>
      </c>
      <c r="C175" s="425">
        <v>172</v>
      </c>
      <c r="D175" s="87">
        <v>200009</v>
      </c>
      <c r="E175" s="87" t="s">
        <v>814</v>
      </c>
      <c r="F175" s="87" t="s">
        <v>808</v>
      </c>
      <c r="G175" s="87" t="s">
        <v>809</v>
      </c>
      <c r="H175" s="87" t="s">
        <v>168</v>
      </c>
      <c r="I175" s="87" t="s">
        <v>23</v>
      </c>
      <c r="J175" s="87" t="s">
        <v>810</v>
      </c>
      <c r="K175" s="444">
        <v>200009</v>
      </c>
      <c r="L175" s="445" t="s">
        <v>811</v>
      </c>
      <c r="M175" s="446" t="s">
        <v>814</v>
      </c>
    </row>
    <row r="176" spans="1:13" ht="141.75">
      <c r="A176" s="444" t="s">
        <v>815</v>
      </c>
      <c r="B176" s="87" t="s">
        <v>816</v>
      </c>
      <c r="C176" s="425">
        <v>173</v>
      </c>
      <c r="D176" s="87">
        <v>200010</v>
      </c>
      <c r="E176" s="87" t="s">
        <v>817</v>
      </c>
      <c r="F176" s="87" t="s">
        <v>818</v>
      </c>
      <c r="G176" s="87" t="s">
        <v>809</v>
      </c>
      <c r="H176" s="87" t="s">
        <v>168</v>
      </c>
      <c r="I176" s="87" t="s">
        <v>23</v>
      </c>
      <c r="J176" s="87" t="s">
        <v>810</v>
      </c>
      <c r="K176" s="444">
        <v>200010</v>
      </c>
      <c r="L176" s="445" t="s">
        <v>819</v>
      </c>
      <c r="M176" s="446" t="s">
        <v>817</v>
      </c>
    </row>
    <row r="177" spans="1:13" ht="141.75">
      <c r="A177" s="444" t="s">
        <v>820</v>
      </c>
      <c r="B177" s="87" t="s">
        <v>821</v>
      </c>
      <c r="C177" s="425">
        <v>174</v>
      </c>
      <c r="D177" s="87">
        <v>200011</v>
      </c>
      <c r="E177" s="87" t="s">
        <v>822</v>
      </c>
      <c r="F177" s="87" t="s">
        <v>773</v>
      </c>
      <c r="G177" s="87" t="s">
        <v>774</v>
      </c>
      <c r="H177" s="87" t="s">
        <v>168</v>
      </c>
      <c r="I177" s="87" t="s">
        <v>23</v>
      </c>
      <c r="J177" s="87" t="s">
        <v>231</v>
      </c>
      <c r="K177" s="444">
        <v>200011</v>
      </c>
      <c r="L177" s="445" t="s">
        <v>823</v>
      </c>
      <c r="M177" s="446" t="s">
        <v>822</v>
      </c>
    </row>
    <row r="178" spans="1:13" ht="94.5">
      <c r="A178" s="444" t="s">
        <v>824</v>
      </c>
      <c r="B178" s="87" t="s">
        <v>825</v>
      </c>
      <c r="C178" s="425">
        <v>175</v>
      </c>
      <c r="D178" s="87">
        <v>211101</v>
      </c>
      <c r="E178" s="87" t="s">
        <v>826</v>
      </c>
      <c r="F178" s="87" t="s">
        <v>321</v>
      </c>
      <c r="G178" s="87" t="s">
        <v>423</v>
      </c>
      <c r="H178" s="87" t="s">
        <v>168</v>
      </c>
      <c r="I178" s="87" t="s">
        <v>23</v>
      </c>
      <c r="J178" s="87" t="s">
        <v>827</v>
      </c>
      <c r="K178" s="444">
        <v>211101</v>
      </c>
      <c r="L178" s="445" t="s">
        <v>828</v>
      </c>
      <c r="M178" s="446" t="s">
        <v>829</v>
      </c>
    </row>
    <row r="179" spans="1:13" ht="110.25">
      <c r="A179" s="444" t="s">
        <v>830</v>
      </c>
      <c r="B179" s="87" t="s">
        <v>831</v>
      </c>
      <c r="C179" s="425">
        <v>176</v>
      </c>
      <c r="D179" s="87">
        <v>211102</v>
      </c>
      <c r="E179" s="87" t="s">
        <v>832</v>
      </c>
      <c r="F179" s="87" t="s">
        <v>773</v>
      </c>
      <c r="G179" s="87" t="s">
        <v>833</v>
      </c>
      <c r="H179" s="87" t="s">
        <v>168</v>
      </c>
      <c r="I179" s="87" t="s">
        <v>23</v>
      </c>
      <c r="J179" s="87" t="s">
        <v>231</v>
      </c>
      <c r="K179" s="444">
        <v>211102</v>
      </c>
      <c r="L179" s="445" t="s">
        <v>834</v>
      </c>
      <c r="M179" s="446" t="s">
        <v>832</v>
      </c>
    </row>
    <row r="180" spans="1:13" ht="94.5">
      <c r="A180" s="444" t="s">
        <v>835</v>
      </c>
      <c r="B180" s="87" t="s">
        <v>836</v>
      </c>
      <c r="C180" s="425">
        <v>177</v>
      </c>
      <c r="D180" s="87">
        <v>211103</v>
      </c>
      <c r="E180" s="87" t="s">
        <v>837</v>
      </c>
      <c r="F180" s="87" t="s">
        <v>321</v>
      </c>
      <c r="G180" s="87" t="s">
        <v>423</v>
      </c>
      <c r="H180" s="87" t="s">
        <v>168</v>
      </c>
      <c r="I180" s="87" t="s">
        <v>23</v>
      </c>
      <c r="J180" s="87" t="s">
        <v>827</v>
      </c>
      <c r="K180" s="444">
        <v>211103</v>
      </c>
      <c r="L180" s="445" t="s">
        <v>838</v>
      </c>
      <c r="M180" s="446" t="s">
        <v>839</v>
      </c>
    </row>
    <row r="181" spans="1:13" ht="94.5">
      <c r="A181" s="444" t="s">
        <v>840</v>
      </c>
      <c r="B181" s="87" t="s">
        <v>841</v>
      </c>
      <c r="C181" s="425">
        <v>178</v>
      </c>
      <c r="D181" s="87">
        <v>211104</v>
      </c>
      <c r="E181" s="87" t="s">
        <v>842</v>
      </c>
      <c r="F181" s="87" t="s">
        <v>321</v>
      </c>
      <c r="G181" s="87" t="s">
        <v>518</v>
      </c>
      <c r="H181" s="87" t="s">
        <v>168</v>
      </c>
      <c r="I181" s="87" t="s">
        <v>23</v>
      </c>
      <c r="J181" s="87" t="s">
        <v>827</v>
      </c>
      <c r="K181" s="444">
        <v>211104</v>
      </c>
      <c r="L181" s="445" t="s">
        <v>838</v>
      </c>
      <c r="M181" s="446" t="s">
        <v>842</v>
      </c>
    </row>
    <row r="182" spans="1:13" ht="110.25">
      <c r="A182" s="444" t="s">
        <v>843</v>
      </c>
      <c r="B182" s="87" t="s">
        <v>844</v>
      </c>
      <c r="C182" s="425">
        <v>179</v>
      </c>
      <c r="D182" s="87">
        <v>211105</v>
      </c>
      <c r="E182" s="87" t="s">
        <v>845</v>
      </c>
      <c r="F182" s="87" t="s">
        <v>321</v>
      </c>
      <c r="G182" s="87" t="s">
        <v>518</v>
      </c>
      <c r="H182" s="87" t="s">
        <v>168</v>
      </c>
      <c r="I182" s="87" t="s">
        <v>23</v>
      </c>
      <c r="J182" s="87" t="s">
        <v>827</v>
      </c>
      <c r="K182" s="444">
        <v>211105</v>
      </c>
      <c r="L182" s="445" t="s">
        <v>846</v>
      </c>
      <c r="M182" s="446" t="s">
        <v>847</v>
      </c>
    </row>
    <row r="183" spans="1:13" ht="409.5">
      <c r="A183" s="444" t="s">
        <v>848</v>
      </c>
      <c r="B183" s="87" t="s">
        <v>849</v>
      </c>
      <c r="C183" s="425">
        <v>180</v>
      </c>
      <c r="D183" s="87">
        <v>211106</v>
      </c>
      <c r="E183" s="87" t="s">
        <v>850</v>
      </c>
      <c r="F183" s="87" t="s">
        <v>321</v>
      </c>
      <c r="G183" s="87" t="s">
        <v>518</v>
      </c>
      <c r="H183" s="87" t="s">
        <v>851</v>
      </c>
      <c r="I183" s="87" t="s">
        <v>23</v>
      </c>
      <c r="J183" s="87" t="s">
        <v>827</v>
      </c>
      <c r="K183" s="444">
        <v>211106</v>
      </c>
      <c r="L183" s="445" t="s">
        <v>852</v>
      </c>
      <c r="M183" s="446" t="s">
        <v>853</v>
      </c>
    </row>
    <row r="184" spans="1:13" ht="409.5">
      <c r="A184" s="444" t="s">
        <v>854</v>
      </c>
      <c r="B184" s="87" t="s">
        <v>855</v>
      </c>
      <c r="C184" s="425">
        <v>181</v>
      </c>
      <c r="D184" s="87">
        <v>211106</v>
      </c>
      <c r="E184" s="87" t="s">
        <v>850</v>
      </c>
      <c r="F184" s="87" t="s">
        <v>321</v>
      </c>
      <c r="G184" s="87" t="s">
        <v>518</v>
      </c>
      <c r="H184" s="87" t="s">
        <v>856</v>
      </c>
      <c r="I184" s="87" t="s">
        <v>23</v>
      </c>
      <c r="J184" s="87" t="s">
        <v>827</v>
      </c>
      <c r="K184" s="444">
        <v>211106</v>
      </c>
      <c r="L184" s="445" t="s">
        <v>852</v>
      </c>
      <c r="M184" s="446" t="s">
        <v>857</v>
      </c>
    </row>
    <row r="185" spans="1:13" ht="378">
      <c r="A185" s="444" t="s">
        <v>858</v>
      </c>
      <c r="B185" s="87" t="s">
        <v>859</v>
      </c>
      <c r="C185" s="425">
        <v>182</v>
      </c>
      <c r="D185" s="87">
        <v>211107</v>
      </c>
      <c r="E185" s="87" t="s">
        <v>860</v>
      </c>
      <c r="F185" s="87" t="s">
        <v>321</v>
      </c>
      <c r="G185" s="87" t="s">
        <v>518</v>
      </c>
      <c r="H185" s="87" t="s">
        <v>851</v>
      </c>
      <c r="I185" s="87" t="s">
        <v>23</v>
      </c>
      <c r="J185" s="87" t="s">
        <v>827</v>
      </c>
      <c r="K185" s="444">
        <v>211107</v>
      </c>
      <c r="L185" s="445" t="s">
        <v>852</v>
      </c>
      <c r="M185" s="446" t="s">
        <v>861</v>
      </c>
    </row>
    <row r="186" spans="1:13" ht="362.25">
      <c r="A186" s="444" t="s">
        <v>862</v>
      </c>
      <c r="B186" s="87" t="s">
        <v>863</v>
      </c>
      <c r="C186" s="425">
        <v>183</v>
      </c>
      <c r="D186" s="87">
        <v>211107</v>
      </c>
      <c r="E186" s="87" t="s">
        <v>860</v>
      </c>
      <c r="F186" s="87" t="s">
        <v>321</v>
      </c>
      <c r="G186" s="87" t="s">
        <v>518</v>
      </c>
      <c r="H186" s="87" t="s">
        <v>856</v>
      </c>
      <c r="I186" s="87" t="s">
        <v>23</v>
      </c>
      <c r="J186" s="87" t="s">
        <v>827</v>
      </c>
      <c r="K186" s="444">
        <v>211107</v>
      </c>
      <c r="L186" s="445" t="s">
        <v>852</v>
      </c>
      <c r="M186" s="446" t="s">
        <v>864</v>
      </c>
    </row>
    <row r="187" spans="1:13" ht="126">
      <c r="A187" s="444" t="s">
        <v>865</v>
      </c>
      <c r="B187" s="87" t="s">
        <v>866</v>
      </c>
      <c r="C187" s="425">
        <v>184</v>
      </c>
      <c r="D187" s="87">
        <v>211201</v>
      </c>
      <c r="E187" s="87" t="s">
        <v>867</v>
      </c>
      <c r="F187" s="87" t="s">
        <v>773</v>
      </c>
      <c r="G187" s="87" t="s">
        <v>833</v>
      </c>
      <c r="H187" s="87" t="s">
        <v>168</v>
      </c>
      <c r="I187" s="87" t="s">
        <v>23</v>
      </c>
      <c r="J187" s="87" t="s">
        <v>231</v>
      </c>
      <c r="K187" s="444">
        <v>211201</v>
      </c>
      <c r="L187" s="445" t="s">
        <v>868</v>
      </c>
      <c r="M187" s="446" t="s">
        <v>867</v>
      </c>
    </row>
    <row r="188" spans="1:13" ht="173.25">
      <c r="A188" s="444" t="s">
        <v>869</v>
      </c>
      <c r="B188" s="87" t="s">
        <v>870</v>
      </c>
      <c r="C188" s="425">
        <v>185</v>
      </c>
      <c r="D188" s="87">
        <v>211202</v>
      </c>
      <c r="E188" s="87" t="s">
        <v>871</v>
      </c>
      <c r="F188" s="87" t="s">
        <v>872</v>
      </c>
      <c r="G188" s="87" t="s">
        <v>833</v>
      </c>
      <c r="H188" s="87" t="s">
        <v>168</v>
      </c>
      <c r="I188" s="87" t="s">
        <v>23</v>
      </c>
      <c r="J188" s="87" t="s">
        <v>169</v>
      </c>
      <c r="K188" s="444">
        <v>211202</v>
      </c>
      <c r="L188" s="445" t="s">
        <v>873</v>
      </c>
      <c r="M188" s="446" t="s">
        <v>874</v>
      </c>
    </row>
    <row r="189" spans="1:13" ht="126">
      <c r="A189" s="444" t="s">
        <v>875</v>
      </c>
      <c r="B189" s="87" t="s">
        <v>876</v>
      </c>
      <c r="C189" s="425">
        <v>186</v>
      </c>
      <c r="D189" s="87">
        <v>212101</v>
      </c>
      <c r="E189" s="87" t="s">
        <v>877</v>
      </c>
      <c r="F189" s="87" t="s">
        <v>878</v>
      </c>
      <c r="G189" s="87" t="s">
        <v>480</v>
      </c>
      <c r="H189" s="87" t="s">
        <v>879</v>
      </c>
      <c r="I189" s="87" t="s">
        <v>23</v>
      </c>
      <c r="J189" s="87" t="s">
        <v>880</v>
      </c>
      <c r="K189" s="444">
        <v>212101</v>
      </c>
      <c r="L189" s="445" t="s">
        <v>881</v>
      </c>
      <c r="M189" s="446" t="s">
        <v>882</v>
      </c>
    </row>
    <row r="190" spans="1:13" ht="110.25">
      <c r="A190" s="444" t="s">
        <v>883</v>
      </c>
      <c r="B190" s="87" t="s">
        <v>884</v>
      </c>
      <c r="C190" s="425">
        <v>187</v>
      </c>
      <c r="D190" s="87">
        <v>212101</v>
      </c>
      <c r="E190" s="87" t="s">
        <v>877</v>
      </c>
      <c r="F190" s="87" t="s">
        <v>878</v>
      </c>
      <c r="G190" s="87" t="s">
        <v>480</v>
      </c>
      <c r="H190" s="87" t="s">
        <v>885</v>
      </c>
      <c r="I190" s="87" t="s">
        <v>23</v>
      </c>
      <c r="J190" s="87" t="s">
        <v>880</v>
      </c>
      <c r="K190" s="444">
        <v>212101</v>
      </c>
      <c r="L190" s="445" t="s">
        <v>881</v>
      </c>
      <c r="M190" s="446" t="s">
        <v>886</v>
      </c>
    </row>
    <row r="191" spans="1:13" ht="110.25">
      <c r="A191" s="444" t="s">
        <v>887</v>
      </c>
      <c r="B191" s="87" t="s">
        <v>888</v>
      </c>
      <c r="C191" s="425">
        <v>188</v>
      </c>
      <c r="D191" s="87">
        <v>212101</v>
      </c>
      <c r="E191" s="87" t="s">
        <v>877</v>
      </c>
      <c r="F191" s="87" t="s">
        <v>878</v>
      </c>
      <c r="G191" s="87" t="s">
        <v>480</v>
      </c>
      <c r="H191" s="87" t="s">
        <v>889</v>
      </c>
      <c r="I191" s="87" t="s">
        <v>23</v>
      </c>
      <c r="J191" s="87" t="s">
        <v>880</v>
      </c>
      <c r="K191" s="444">
        <v>212101</v>
      </c>
      <c r="L191" s="445" t="s">
        <v>881</v>
      </c>
      <c r="M191" s="446" t="s">
        <v>890</v>
      </c>
    </row>
    <row r="192" spans="1:13" ht="157.5">
      <c r="A192" s="444" t="s">
        <v>891</v>
      </c>
      <c r="B192" s="87" t="s">
        <v>892</v>
      </c>
      <c r="C192" s="425">
        <v>189</v>
      </c>
      <c r="D192" s="87">
        <v>212102</v>
      </c>
      <c r="E192" s="87" t="s">
        <v>893</v>
      </c>
      <c r="F192" s="87" t="s">
        <v>878</v>
      </c>
      <c r="G192" s="87" t="s">
        <v>894</v>
      </c>
      <c r="H192" s="87" t="s">
        <v>168</v>
      </c>
      <c r="I192" s="87" t="s">
        <v>23</v>
      </c>
      <c r="J192" s="87" t="s">
        <v>880</v>
      </c>
      <c r="K192" s="444">
        <v>212102</v>
      </c>
      <c r="L192" s="445" t="s">
        <v>881</v>
      </c>
      <c r="M192" s="446" t="s">
        <v>895</v>
      </c>
    </row>
    <row r="193" spans="1:13" ht="173.25">
      <c r="A193" s="444" t="s">
        <v>896</v>
      </c>
      <c r="B193" s="87" t="s">
        <v>897</v>
      </c>
      <c r="C193" s="425">
        <v>190</v>
      </c>
      <c r="D193" s="87">
        <v>212103</v>
      </c>
      <c r="E193" s="87" t="s">
        <v>898</v>
      </c>
      <c r="F193" s="87" t="s">
        <v>878</v>
      </c>
      <c r="G193" s="87" t="s">
        <v>894</v>
      </c>
      <c r="H193" s="87" t="s">
        <v>168</v>
      </c>
      <c r="I193" s="87" t="s">
        <v>23</v>
      </c>
      <c r="J193" s="87" t="s">
        <v>880</v>
      </c>
      <c r="K193" s="444">
        <v>212103</v>
      </c>
      <c r="L193" s="445" t="s">
        <v>881</v>
      </c>
      <c r="M193" s="446" t="s">
        <v>899</v>
      </c>
    </row>
    <row r="194" spans="1:13" ht="157.5">
      <c r="A194" s="444" t="s">
        <v>900</v>
      </c>
      <c r="B194" s="87" t="s">
        <v>901</v>
      </c>
      <c r="C194" s="425">
        <v>191</v>
      </c>
      <c r="D194" s="87">
        <v>212104</v>
      </c>
      <c r="E194" s="87" t="s">
        <v>902</v>
      </c>
      <c r="F194" s="87" t="s">
        <v>878</v>
      </c>
      <c r="G194" s="87" t="s">
        <v>894</v>
      </c>
      <c r="H194" s="87" t="s">
        <v>168</v>
      </c>
      <c r="I194" s="87" t="s">
        <v>23</v>
      </c>
      <c r="J194" s="87" t="s">
        <v>880</v>
      </c>
      <c r="K194" s="444">
        <v>212104</v>
      </c>
      <c r="L194" s="445" t="s">
        <v>881</v>
      </c>
      <c r="M194" s="446" t="s">
        <v>903</v>
      </c>
    </row>
    <row r="195" spans="1:13" ht="173.25">
      <c r="A195" s="444" t="s">
        <v>904</v>
      </c>
      <c r="B195" s="87" t="s">
        <v>905</v>
      </c>
      <c r="C195" s="425">
        <v>192</v>
      </c>
      <c r="D195" s="87">
        <v>212105</v>
      </c>
      <c r="E195" s="87" t="s">
        <v>906</v>
      </c>
      <c r="F195" s="87" t="s">
        <v>878</v>
      </c>
      <c r="G195" s="87" t="s">
        <v>894</v>
      </c>
      <c r="H195" s="87" t="s">
        <v>168</v>
      </c>
      <c r="I195" s="87" t="s">
        <v>23</v>
      </c>
      <c r="J195" s="87" t="s">
        <v>880</v>
      </c>
      <c r="K195" s="444">
        <v>212105</v>
      </c>
      <c r="L195" s="445" t="s">
        <v>881</v>
      </c>
      <c r="M195" s="446" t="s">
        <v>907</v>
      </c>
    </row>
    <row r="196" spans="1:13" ht="110.25">
      <c r="A196" s="444" t="s">
        <v>908</v>
      </c>
      <c r="B196" s="87" t="s">
        <v>909</v>
      </c>
      <c r="C196" s="425">
        <v>193</v>
      </c>
      <c r="D196" s="87">
        <v>212201</v>
      </c>
      <c r="E196" s="87" t="s">
        <v>910</v>
      </c>
      <c r="F196" s="87" t="s">
        <v>911</v>
      </c>
      <c r="G196" s="87" t="s">
        <v>912</v>
      </c>
      <c r="H196" s="87" t="s">
        <v>168</v>
      </c>
      <c r="I196" s="87" t="s">
        <v>23</v>
      </c>
      <c r="J196" s="87" t="s">
        <v>880</v>
      </c>
      <c r="K196" s="444">
        <v>212201</v>
      </c>
      <c r="L196" s="445" t="s">
        <v>913</v>
      </c>
      <c r="M196" s="446" t="s">
        <v>914</v>
      </c>
    </row>
    <row r="197" spans="1:13" ht="236.25">
      <c r="A197" s="444" t="s">
        <v>915</v>
      </c>
      <c r="B197" s="87" t="s">
        <v>916</v>
      </c>
      <c r="C197" s="425">
        <v>194</v>
      </c>
      <c r="D197" s="87">
        <v>212202</v>
      </c>
      <c r="E197" s="87" t="s">
        <v>917</v>
      </c>
      <c r="F197" s="87" t="s">
        <v>878</v>
      </c>
      <c r="G197" s="87" t="s">
        <v>918</v>
      </c>
      <c r="H197" s="87" t="s">
        <v>168</v>
      </c>
      <c r="I197" s="87" t="s">
        <v>23</v>
      </c>
      <c r="J197" s="87" t="s">
        <v>880</v>
      </c>
      <c r="K197" s="444">
        <v>212202</v>
      </c>
      <c r="L197" s="445" t="s">
        <v>913</v>
      </c>
      <c r="M197" s="446" t="s">
        <v>919</v>
      </c>
    </row>
    <row r="198" spans="1:13" ht="157.5">
      <c r="A198" s="444" t="s">
        <v>920</v>
      </c>
      <c r="B198" s="87" t="s">
        <v>921</v>
      </c>
      <c r="C198" s="425">
        <v>195</v>
      </c>
      <c r="D198" s="87">
        <v>212203</v>
      </c>
      <c r="E198" s="87" t="s">
        <v>922</v>
      </c>
      <c r="F198" s="87" t="s">
        <v>911</v>
      </c>
      <c r="G198" s="87" t="s">
        <v>912</v>
      </c>
      <c r="H198" s="87" t="s">
        <v>168</v>
      </c>
      <c r="I198" s="87" t="s">
        <v>23</v>
      </c>
      <c r="J198" s="87" t="s">
        <v>880</v>
      </c>
      <c r="K198" s="444">
        <v>212203</v>
      </c>
      <c r="L198" s="445" t="s">
        <v>913</v>
      </c>
      <c r="M198" s="446" t="s">
        <v>923</v>
      </c>
    </row>
    <row r="199" spans="1:13" ht="157.5">
      <c r="A199" s="444" t="s">
        <v>924</v>
      </c>
      <c r="B199" s="87" t="s">
        <v>925</v>
      </c>
      <c r="C199" s="425">
        <v>196</v>
      </c>
      <c r="D199" s="87">
        <v>212204</v>
      </c>
      <c r="E199" s="87" t="s">
        <v>926</v>
      </c>
      <c r="F199" s="87" t="s">
        <v>911</v>
      </c>
      <c r="G199" s="87" t="s">
        <v>912</v>
      </c>
      <c r="H199" s="87" t="s">
        <v>168</v>
      </c>
      <c r="I199" s="87" t="s">
        <v>23</v>
      </c>
      <c r="J199" s="87" t="s">
        <v>880</v>
      </c>
      <c r="K199" s="444">
        <v>212204</v>
      </c>
      <c r="L199" s="445" t="s">
        <v>913</v>
      </c>
      <c r="M199" s="446" t="s">
        <v>926</v>
      </c>
    </row>
    <row r="200" spans="1:13" ht="126">
      <c r="A200" s="444" t="s">
        <v>927</v>
      </c>
      <c r="B200" s="87" t="s">
        <v>928</v>
      </c>
      <c r="C200" s="425">
        <v>197</v>
      </c>
      <c r="D200" s="87">
        <v>212205</v>
      </c>
      <c r="E200" s="87" t="s">
        <v>929</v>
      </c>
      <c r="F200" s="87" t="s">
        <v>773</v>
      </c>
      <c r="G200" s="87" t="s">
        <v>833</v>
      </c>
      <c r="H200" s="87" t="s">
        <v>168</v>
      </c>
      <c r="I200" s="87" t="s">
        <v>23</v>
      </c>
      <c r="J200" s="87" t="s">
        <v>231</v>
      </c>
      <c r="K200" s="444">
        <v>212205</v>
      </c>
      <c r="L200" s="445" t="s">
        <v>913</v>
      </c>
      <c r="M200" s="446" t="s">
        <v>929</v>
      </c>
    </row>
    <row r="201" spans="1:13" ht="126">
      <c r="A201" s="444" t="s">
        <v>930</v>
      </c>
      <c r="B201" s="87" t="s">
        <v>931</v>
      </c>
      <c r="C201" s="425">
        <v>198</v>
      </c>
      <c r="D201" s="87">
        <v>213101</v>
      </c>
      <c r="E201" s="87" t="s">
        <v>932</v>
      </c>
      <c r="F201" s="87" t="s">
        <v>321</v>
      </c>
      <c r="G201" s="87" t="s">
        <v>400</v>
      </c>
      <c r="H201" s="87" t="s">
        <v>933</v>
      </c>
      <c r="I201" s="87" t="s">
        <v>23</v>
      </c>
      <c r="J201" s="87" t="s">
        <v>827</v>
      </c>
      <c r="K201" s="444">
        <v>213101</v>
      </c>
      <c r="L201" s="445" t="s">
        <v>934</v>
      </c>
      <c r="M201" s="446" t="s">
        <v>935</v>
      </c>
    </row>
    <row r="202" spans="1:13" ht="110.25">
      <c r="A202" s="444" t="s">
        <v>936</v>
      </c>
      <c r="B202" s="87" t="s">
        <v>937</v>
      </c>
      <c r="C202" s="425">
        <v>199</v>
      </c>
      <c r="D202" s="87">
        <v>213101</v>
      </c>
      <c r="E202" s="87" t="s">
        <v>932</v>
      </c>
      <c r="F202" s="87" t="s">
        <v>321</v>
      </c>
      <c r="G202" s="87" t="s">
        <v>400</v>
      </c>
      <c r="H202" s="87" t="s">
        <v>938</v>
      </c>
      <c r="I202" s="87" t="s">
        <v>23</v>
      </c>
      <c r="J202" s="87" t="s">
        <v>827</v>
      </c>
      <c r="K202" s="444">
        <v>213101</v>
      </c>
      <c r="L202" s="445" t="s">
        <v>934</v>
      </c>
      <c r="M202" s="446" t="s">
        <v>939</v>
      </c>
    </row>
    <row r="203" spans="1:13" ht="110.25">
      <c r="A203" s="444" t="s">
        <v>940</v>
      </c>
      <c r="B203" s="87" t="s">
        <v>941</v>
      </c>
      <c r="C203" s="425">
        <v>200</v>
      </c>
      <c r="D203" s="87">
        <v>213101</v>
      </c>
      <c r="E203" s="87" t="s">
        <v>932</v>
      </c>
      <c r="F203" s="87" t="s">
        <v>321</v>
      </c>
      <c r="G203" s="87" t="s">
        <v>400</v>
      </c>
      <c r="H203" s="87" t="s">
        <v>942</v>
      </c>
      <c r="I203" s="87" t="s">
        <v>23</v>
      </c>
      <c r="J203" s="87" t="s">
        <v>827</v>
      </c>
      <c r="K203" s="444">
        <v>213101</v>
      </c>
      <c r="L203" s="445" t="s">
        <v>934</v>
      </c>
      <c r="M203" s="446" t="s">
        <v>943</v>
      </c>
    </row>
    <row r="204" spans="1:13" ht="126">
      <c r="A204" s="444" t="s">
        <v>944</v>
      </c>
      <c r="B204" s="87" t="s">
        <v>945</v>
      </c>
      <c r="C204" s="425">
        <v>201</v>
      </c>
      <c r="D204" s="87">
        <v>213101</v>
      </c>
      <c r="E204" s="87" t="s">
        <v>932</v>
      </c>
      <c r="F204" s="87" t="s">
        <v>321</v>
      </c>
      <c r="G204" s="87" t="s">
        <v>400</v>
      </c>
      <c r="H204" s="87" t="s">
        <v>946</v>
      </c>
      <c r="I204" s="87" t="s">
        <v>23</v>
      </c>
      <c r="J204" s="87" t="s">
        <v>827</v>
      </c>
      <c r="K204" s="444">
        <v>213101</v>
      </c>
      <c r="L204" s="445" t="s">
        <v>934</v>
      </c>
      <c r="M204" s="446" t="s">
        <v>947</v>
      </c>
    </row>
    <row r="205" spans="1:13" ht="126">
      <c r="A205" s="444" t="s">
        <v>948</v>
      </c>
      <c r="B205" s="87" t="s">
        <v>949</v>
      </c>
      <c r="C205" s="425">
        <v>202</v>
      </c>
      <c r="D205" s="87">
        <v>213101</v>
      </c>
      <c r="E205" s="87" t="s">
        <v>932</v>
      </c>
      <c r="F205" s="87" t="s">
        <v>321</v>
      </c>
      <c r="G205" s="87" t="s">
        <v>400</v>
      </c>
      <c r="H205" s="87" t="s">
        <v>950</v>
      </c>
      <c r="I205" s="87" t="s">
        <v>23</v>
      </c>
      <c r="J205" s="87" t="s">
        <v>827</v>
      </c>
      <c r="K205" s="444">
        <v>213101</v>
      </c>
      <c r="L205" s="445" t="s">
        <v>934</v>
      </c>
      <c r="M205" s="446" t="s">
        <v>951</v>
      </c>
    </row>
    <row r="206" spans="1:13" ht="126">
      <c r="A206" s="444" t="s">
        <v>952</v>
      </c>
      <c r="B206" s="87" t="s">
        <v>953</v>
      </c>
      <c r="C206" s="425">
        <v>203</v>
      </c>
      <c r="D206" s="87">
        <v>213101</v>
      </c>
      <c r="E206" s="87" t="s">
        <v>932</v>
      </c>
      <c r="F206" s="87" t="s">
        <v>321</v>
      </c>
      <c r="G206" s="87" t="s">
        <v>400</v>
      </c>
      <c r="H206" s="87" t="s">
        <v>954</v>
      </c>
      <c r="I206" s="87" t="s">
        <v>23</v>
      </c>
      <c r="J206" s="87" t="s">
        <v>827</v>
      </c>
      <c r="K206" s="444">
        <v>213101</v>
      </c>
      <c r="L206" s="445" t="s">
        <v>934</v>
      </c>
      <c r="M206" s="446" t="s">
        <v>955</v>
      </c>
    </row>
    <row r="207" spans="1:13" ht="126">
      <c r="A207" s="444" t="s">
        <v>956</v>
      </c>
      <c r="B207" s="87" t="s">
        <v>957</v>
      </c>
      <c r="C207" s="425">
        <v>204</v>
      </c>
      <c r="D207" s="87">
        <v>213101</v>
      </c>
      <c r="E207" s="87" t="s">
        <v>932</v>
      </c>
      <c r="F207" s="87" t="s">
        <v>321</v>
      </c>
      <c r="G207" s="87" t="s">
        <v>400</v>
      </c>
      <c r="H207" s="87" t="s">
        <v>958</v>
      </c>
      <c r="I207" s="87" t="s">
        <v>23</v>
      </c>
      <c r="J207" s="87" t="s">
        <v>827</v>
      </c>
      <c r="K207" s="444">
        <v>213101</v>
      </c>
      <c r="L207" s="445" t="s">
        <v>934</v>
      </c>
      <c r="M207" s="446" t="s">
        <v>959</v>
      </c>
    </row>
    <row r="208" spans="1:13" ht="141.75">
      <c r="A208" s="444" t="s">
        <v>960</v>
      </c>
      <c r="B208" s="87" t="s">
        <v>961</v>
      </c>
      <c r="C208" s="425">
        <v>205</v>
      </c>
      <c r="D208" s="87">
        <v>213102</v>
      </c>
      <c r="E208" s="87" t="s">
        <v>962</v>
      </c>
      <c r="F208" s="87" t="s">
        <v>321</v>
      </c>
      <c r="G208" s="87" t="s">
        <v>518</v>
      </c>
      <c r="H208" s="87" t="s">
        <v>168</v>
      </c>
      <c r="I208" s="87" t="s">
        <v>23</v>
      </c>
      <c r="J208" s="87" t="s">
        <v>827</v>
      </c>
      <c r="K208" s="444">
        <v>213102</v>
      </c>
      <c r="L208" s="445" t="s">
        <v>934</v>
      </c>
      <c r="M208" s="446" t="s">
        <v>963</v>
      </c>
    </row>
    <row r="209" spans="1:13" ht="94.5">
      <c r="A209" s="444" t="s">
        <v>964</v>
      </c>
      <c r="B209" s="87" t="s">
        <v>965</v>
      </c>
      <c r="C209" s="425">
        <v>206</v>
      </c>
      <c r="D209" s="87">
        <v>213201</v>
      </c>
      <c r="E209" s="87" t="s">
        <v>966</v>
      </c>
      <c r="F209" s="87" t="s">
        <v>967</v>
      </c>
      <c r="G209" s="87" t="s">
        <v>968</v>
      </c>
      <c r="H209" s="87" t="s">
        <v>146</v>
      </c>
      <c r="I209" s="87" t="s">
        <v>23</v>
      </c>
      <c r="J209" s="87" t="s">
        <v>169</v>
      </c>
      <c r="K209" s="444">
        <v>213201</v>
      </c>
      <c r="L209" s="445" t="s">
        <v>969</v>
      </c>
      <c r="M209" s="446" t="s">
        <v>970</v>
      </c>
    </row>
    <row r="210" spans="1:13" ht="94.5">
      <c r="A210" s="444" t="s">
        <v>971</v>
      </c>
      <c r="B210" s="87" t="s">
        <v>972</v>
      </c>
      <c r="C210" s="425">
        <v>207</v>
      </c>
      <c r="D210" s="87">
        <v>213201</v>
      </c>
      <c r="E210" s="87" t="s">
        <v>966</v>
      </c>
      <c r="F210" s="87" t="s">
        <v>967</v>
      </c>
      <c r="G210" s="87" t="s">
        <v>973</v>
      </c>
      <c r="H210" s="87" t="s">
        <v>154</v>
      </c>
      <c r="I210" s="87" t="s">
        <v>23</v>
      </c>
      <c r="J210" s="87" t="s">
        <v>169</v>
      </c>
      <c r="K210" s="444">
        <v>213201</v>
      </c>
      <c r="L210" s="445" t="s">
        <v>969</v>
      </c>
      <c r="M210" s="446" t="s">
        <v>974</v>
      </c>
    </row>
    <row r="211" spans="1:13" ht="94.5">
      <c r="A211" s="444" t="s">
        <v>975</v>
      </c>
      <c r="B211" s="87" t="s">
        <v>976</v>
      </c>
      <c r="C211" s="425">
        <v>208</v>
      </c>
      <c r="D211" s="87">
        <v>213201</v>
      </c>
      <c r="E211" s="87" t="s">
        <v>966</v>
      </c>
      <c r="F211" s="87" t="s">
        <v>967</v>
      </c>
      <c r="G211" s="87" t="s">
        <v>973</v>
      </c>
      <c r="H211" s="87" t="s">
        <v>142</v>
      </c>
      <c r="I211" s="87" t="s">
        <v>23</v>
      </c>
      <c r="J211" s="87" t="s">
        <v>169</v>
      </c>
      <c r="K211" s="444">
        <v>213201</v>
      </c>
      <c r="L211" s="445" t="s">
        <v>969</v>
      </c>
      <c r="M211" s="446" t="s">
        <v>977</v>
      </c>
    </row>
    <row r="212" spans="1:13" ht="94.5">
      <c r="A212" s="444" t="s">
        <v>978</v>
      </c>
      <c r="B212" s="87" t="s">
        <v>979</v>
      </c>
      <c r="C212" s="425">
        <v>209</v>
      </c>
      <c r="D212" s="87">
        <v>213201</v>
      </c>
      <c r="E212" s="87" t="s">
        <v>966</v>
      </c>
      <c r="F212" s="87" t="s">
        <v>967</v>
      </c>
      <c r="G212" s="87" t="s">
        <v>973</v>
      </c>
      <c r="H212" s="87" t="s">
        <v>655</v>
      </c>
      <c r="I212" s="87" t="s">
        <v>23</v>
      </c>
      <c r="J212" s="87" t="s">
        <v>169</v>
      </c>
      <c r="K212" s="444">
        <v>213201</v>
      </c>
      <c r="L212" s="445" t="s">
        <v>969</v>
      </c>
      <c r="M212" s="446" t="s">
        <v>980</v>
      </c>
    </row>
    <row r="213" spans="1:13" ht="94.5">
      <c r="A213" s="444" t="s">
        <v>981</v>
      </c>
      <c r="B213" s="87" t="s">
        <v>982</v>
      </c>
      <c r="C213" s="425">
        <v>210</v>
      </c>
      <c r="D213" s="87">
        <v>213201</v>
      </c>
      <c r="E213" s="87" t="s">
        <v>966</v>
      </c>
      <c r="F213" s="87" t="s">
        <v>967</v>
      </c>
      <c r="G213" s="87" t="s">
        <v>973</v>
      </c>
      <c r="H213" s="87" t="s">
        <v>983</v>
      </c>
      <c r="I213" s="87" t="s">
        <v>23</v>
      </c>
      <c r="J213" s="87" t="s">
        <v>169</v>
      </c>
      <c r="K213" s="444">
        <v>213201</v>
      </c>
      <c r="L213" s="445" t="s">
        <v>969</v>
      </c>
      <c r="M213" s="446" t="s">
        <v>984</v>
      </c>
    </row>
    <row r="214" spans="1:13" ht="94.5">
      <c r="A214" s="444" t="s">
        <v>985</v>
      </c>
      <c r="B214" s="87" t="s">
        <v>986</v>
      </c>
      <c r="C214" s="425">
        <v>211</v>
      </c>
      <c r="D214" s="87">
        <v>213201</v>
      </c>
      <c r="E214" s="87" t="s">
        <v>966</v>
      </c>
      <c r="F214" s="87" t="s">
        <v>967</v>
      </c>
      <c r="G214" s="87" t="s">
        <v>973</v>
      </c>
      <c r="H214" s="87" t="s">
        <v>151</v>
      </c>
      <c r="I214" s="87" t="s">
        <v>23</v>
      </c>
      <c r="J214" s="87" t="s">
        <v>169</v>
      </c>
      <c r="K214" s="444">
        <v>213201</v>
      </c>
      <c r="L214" s="445" t="s">
        <v>969</v>
      </c>
      <c r="M214" s="446" t="s">
        <v>987</v>
      </c>
    </row>
    <row r="215" spans="1:13" ht="110.25">
      <c r="A215" s="444" t="s">
        <v>988</v>
      </c>
      <c r="B215" s="87" t="s">
        <v>989</v>
      </c>
      <c r="C215" s="425">
        <v>212</v>
      </c>
      <c r="D215" s="87">
        <v>213201</v>
      </c>
      <c r="E215" s="87" t="s">
        <v>966</v>
      </c>
      <c r="F215" s="87" t="s">
        <v>967</v>
      </c>
      <c r="G215" s="87" t="s">
        <v>973</v>
      </c>
      <c r="H215" s="87" t="s">
        <v>990</v>
      </c>
      <c r="I215" s="87" t="s">
        <v>23</v>
      </c>
      <c r="J215" s="87" t="s">
        <v>169</v>
      </c>
      <c r="K215" s="444">
        <v>213201</v>
      </c>
      <c r="L215" s="445" t="s">
        <v>969</v>
      </c>
      <c r="M215" s="446" t="s">
        <v>991</v>
      </c>
    </row>
    <row r="216" spans="1:13" ht="94.5">
      <c r="A216" s="444" t="s">
        <v>992</v>
      </c>
      <c r="B216" s="87" t="s">
        <v>993</v>
      </c>
      <c r="C216" s="425">
        <v>213</v>
      </c>
      <c r="D216" s="87">
        <v>213201</v>
      </c>
      <c r="E216" s="87" t="s">
        <v>966</v>
      </c>
      <c r="F216" s="87" t="s">
        <v>967</v>
      </c>
      <c r="G216" s="87" t="s">
        <v>973</v>
      </c>
      <c r="H216" s="87" t="s">
        <v>994</v>
      </c>
      <c r="I216" s="87" t="s">
        <v>23</v>
      </c>
      <c r="J216" s="87" t="s">
        <v>169</v>
      </c>
      <c r="K216" s="444">
        <v>213201</v>
      </c>
      <c r="L216" s="445" t="s">
        <v>969</v>
      </c>
      <c r="M216" s="446" t="s">
        <v>995</v>
      </c>
    </row>
    <row r="217" spans="1:13" ht="141.75">
      <c r="A217" s="444" t="s">
        <v>996</v>
      </c>
      <c r="B217" s="87" t="s">
        <v>997</v>
      </c>
      <c r="C217" s="425">
        <v>214</v>
      </c>
      <c r="D217" s="87">
        <v>213202</v>
      </c>
      <c r="E217" s="87" t="s">
        <v>998</v>
      </c>
      <c r="F217" s="87" t="s">
        <v>967</v>
      </c>
      <c r="G217" s="87" t="s">
        <v>999</v>
      </c>
      <c r="H217" s="87" t="s">
        <v>168</v>
      </c>
      <c r="I217" s="87" t="s">
        <v>23</v>
      </c>
      <c r="J217" s="87" t="s">
        <v>169</v>
      </c>
      <c r="K217" s="444">
        <v>213202</v>
      </c>
      <c r="L217" s="445" t="s">
        <v>969</v>
      </c>
      <c r="M217" s="446" t="s">
        <v>1000</v>
      </c>
    </row>
    <row r="218" spans="1:13" ht="94.5">
      <c r="A218" s="444" t="s">
        <v>1001</v>
      </c>
      <c r="B218" s="87" t="s">
        <v>1002</v>
      </c>
      <c r="C218" s="425">
        <v>215</v>
      </c>
      <c r="D218" s="87">
        <v>213103</v>
      </c>
      <c r="E218" s="87" t="s">
        <v>1003</v>
      </c>
      <c r="F218" s="87" t="s">
        <v>321</v>
      </c>
      <c r="G218" s="87" t="s">
        <v>272</v>
      </c>
      <c r="H218" s="87" t="s">
        <v>168</v>
      </c>
      <c r="I218" s="87" t="s">
        <v>23</v>
      </c>
      <c r="J218" s="87" t="s">
        <v>827</v>
      </c>
      <c r="K218" s="444">
        <v>213103</v>
      </c>
      <c r="L218" s="445" t="s">
        <v>1004</v>
      </c>
      <c r="M218" s="446" t="s">
        <v>1005</v>
      </c>
    </row>
    <row r="219" spans="1:13" ht="157.5">
      <c r="A219" s="444" t="s">
        <v>1006</v>
      </c>
      <c r="B219" s="87" t="s">
        <v>1007</v>
      </c>
      <c r="C219" s="425">
        <v>216</v>
      </c>
      <c r="D219" s="87">
        <v>213104</v>
      </c>
      <c r="E219" s="87" t="s">
        <v>1008</v>
      </c>
      <c r="F219" s="87" t="s">
        <v>321</v>
      </c>
      <c r="G219" s="87" t="s">
        <v>272</v>
      </c>
      <c r="H219" s="87" t="s">
        <v>168</v>
      </c>
      <c r="I219" s="87" t="s">
        <v>23</v>
      </c>
      <c r="J219" s="87" t="s">
        <v>827</v>
      </c>
      <c r="K219" s="444">
        <v>213104</v>
      </c>
      <c r="L219" s="445" t="s">
        <v>1004</v>
      </c>
      <c r="M219" s="446" t="s">
        <v>1008</v>
      </c>
    </row>
    <row r="220" spans="1:13" ht="126">
      <c r="A220" s="444" t="s">
        <v>1009</v>
      </c>
      <c r="B220" s="87" t="s">
        <v>1010</v>
      </c>
      <c r="C220" s="425">
        <v>217</v>
      </c>
      <c r="D220" s="87">
        <v>213105</v>
      </c>
      <c r="E220" s="87" t="s">
        <v>1011</v>
      </c>
      <c r="F220" s="87" t="s">
        <v>321</v>
      </c>
      <c r="G220" s="87" t="s">
        <v>272</v>
      </c>
      <c r="H220" s="87" t="s">
        <v>168</v>
      </c>
      <c r="I220" s="87" t="s">
        <v>23</v>
      </c>
      <c r="J220" s="87" t="s">
        <v>827</v>
      </c>
      <c r="K220" s="444">
        <v>213105</v>
      </c>
      <c r="L220" s="445" t="s">
        <v>1004</v>
      </c>
      <c r="M220" s="446" t="s">
        <v>1012</v>
      </c>
    </row>
    <row r="221" spans="1:13" ht="173.25">
      <c r="A221" s="444" t="s">
        <v>1013</v>
      </c>
      <c r="B221" s="87" t="s">
        <v>1014</v>
      </c>
      <c r="C221" s="425">
        <v>218</v>
      </c>
      <c r="D221" s="87">
        <v>213106</v>
      </c>
      <c r="E221" s="87" t="s">
        <v>1015</v>
      </c>
      <c r="F221" s="87" t="s">
        <v>321</v>
      </c>
      <c r="G221" s="87" t="s">
        <v>272</v>
      </c>
      <c r="H221" s="87" t="s">
        <v>168</v>
      </c>
      <c r="I221" s="87" t="s">
        <v>23</v>
      </c>
      <c r="J221" s="87" t="s">
        <v>827</v>
      </c>
      <c r="K221" s="444">
        <v>213106</v>
      </c>
      <c r="L221" s="445" t="s">
        <v>1004</v>
      </c>
      <c r="M221" s="446" t="s">
        <v>1015</v>
      </c>
    </row>
    <row r="222" spans="1:13" ht="157.5">
      <c r="A222" s="444" t="s">
        <v>1016</v>
      </c>
      <c r="B222" s="87" t="s">
        <v>1017</v>
      </c>
      <c r="C222" s="425">
        <v>219</v>
      </c>
      <c r="D222" s="87">
        <v>213203</v>
      </c>
      <c r="E222" s="87" t="s">
        <v>1018</v>
      </c>
      <c r="F222" s="87" t="s">
        <v>967</v>
      </c>
      <c r="G222" s="87" t="s">
        <v>999</v>
      </c>
      <c r="H222" s="87" t="s">
        <v>168</v>
      </c>
      <c r="I222" s="87" t="s">
        <v>23</v>
      </c>
      <c r="J222" s="87" t="s">
        <v>169</v>
      </c>
      <c r="K222" s="444">
        <v>213203</v>
      </c>
      <c r="L222" s="445" t="s">
        <v>1019</v>
      </c>
      <c r="M222" s="446" t="s">
        <v>1020</v>
      </c>
    </row>
    <row r="223" spans="1:13" ht="157.5">
      <c r="A223" s="444" t="s">
        <v>1021</v>
      </c>
      <c r="B223" s="87" t="s">
        <v>1022</v>
      </c>
      <c r="C223" s="425">
        <v>220</v>
      </c>
      <c r="D223" s="87">
        <v>213204</v>
      </c>
      <c r="E223" s="87" t="s">
        <v>1023</v>
      </c>
      <c r="F223" s="87" t="s">
        <v>967</v>
      </c>
      <c r="G223" s="87" t="s">
        <v>1024</v>
      </c>
      <c r="H223" s="87" t="s">
        <v>168</v>
      </c>
      <c r="I223" s="87" t="s">
        <v>23</v>
      </c>
      <c r="J223" s="87" t="s">
        <v>169</v>
      </c>
      <c r="K223" s="444">
        <v>213204</v>
      </c>
      <c r="L223" s="445" t="s">
        <v>1019</v>
      </c>
      <c r="M223" s="446" t="s">
        <v>1025</v>
      </c>
    </row>
    <row r="224" spans="1:13" ht="157.5">
      <c r="A224" s="444" t="s">
        <v>1026</v>
      </c>
      <c r="B224" s="87" t="s">
        <v>1027</v>
      </c>
      <c r="C224" s="425">
        <v>221</v>
      </c>
      <c r="D224" s="87">
        <v>213204</v>
      </c>
      <c r="E224" s="87" t="s">
        <v>1023</v>
      </c>
      <c r="F224" s="87" t="s">
        <v>967</v>
      </c>
      <c r="G224" s="87" t="s">
        <v>1028</v>
      </c>
      <c r="H224" s="87" t="s">
        <v>168</v>
      </c>
      <c r="I224" s="87" t="s">
        <v>23</v>
      </c>
      <c r="J224" s="87" t="s">
        <v>169</v>
      </c>
      <c r="K224" s="444">
        <v>213204</v>
      </c>
      <c r="L224" s="445" t="s">
        <v>1019</v>
      </c>
      <c r="M224" s="446" t="s">
        <v>1029</v>
      </c>
    </row>
    <row r="225" spans="1:13" ht="173.25">
      <c r="A225" s="444" t="s">
        <v>1030</v>
      </c>
      <c r="B225" s="87" t="s">
        <v>1031</v>
      </c>
      <c r="C225" s="425">
        <v>222</v>
      </c>
      <c r="D225" s="87">
        <v>213107</v>
      </c>
      <c r="E225" s="87" t="s">
        <v>1032</v>
      </c>
      <c r="F225" s="87" t="s">
        <v>321</v>
      </c>
      <c r="G225" s="87" t="s">
        <v>518</v>
      </c>
      <c r="H225" s="87" t="s">
        <v>168</v>
      </c>
      <c r="I225" s="87" t="s">
        <v>23</v>
      </c>
      <c r="J225" s="87" t="s">
        <v>827</v>
      </c>
      <c r="K225" s="444">
        <v>213107</v>
      </c>
      <c r="L225" s="445" t="s">
        <v>1033</v>
      </c>
      <c r="M225" s="446" t="s">
        <v>1032</v>
      </c>
    </row>
    <row r="226" spans="1:13" ht="409.5">
      <c r="A226" s="444" t="s">
        <v>1034</v>
      </c>
      <c r="B226" s="87" t="s">
        <v>1035</v>
      </c>
      <c r="C226" s="425">
        <v>223</v>
      </c>
      <c r="D226" s="87">
        <v>213108</v>
      </c>
      <c r="E226" s="87" t="s">
        <v>1036</v>
      </c>
      <c r="F226" s="87" t="s">
        <v>321</v>
      </c>
      <c r="G226" s="87" t="s">
        <v>518</v>
      </c>
      <c r="H226" s="87" t="s">
        <v>851</v>
      </c>
      <c r="I226" s="87" t="s">
        <v>23</v>
      </c>
      <c r="J226" s="87" t="s">
        <v>827</v>
      </c>
      <c r="K226" s="444">
        <v>213108</v>
      </c>
      <c r="L226" s="445" t="s">
        <v>1033</v>
      </c>
      <c r="M226" s="446" t="s">
        <v>1037</v>
      </c>
    </row>
    <row r="227" spans="1:13" ht="409.5">
      <c r="A227" s="444" t="s">
        <v>1038</v>
      </c>
      <c r="B227" s="87" t="s">
        <v>1039</v>
      </c>
      <c r="C227" s="425">
        <v>224</v>
      </c>
      <c r="D227" s="87">
        <v>213108</v>
      </c>
      <c r="E227" s="87" t="s">
        <v>1036</v>
      </c>
      <c r="F227" s="87" t="s">
        <v>321</v>
      </c>
      <c r="G227" s="87" t="s">
        <v>518</v>
      </c>
      <c r="H227" s="87" t="s">
        <v>856</v>
      </c>
      <c r="I227" s="87" t="s">
        <v>23</v>
      </c>
      <c r="J227" s="87" t="s">
        <v>827</v>
      </c>
      <c r="K227" s="444">
        <v>213108</v>
      </c>
      <c r="L227" s="445" t="s">
        <v>1033</v>
      </c>
      <c r="M227" s="446" t="s">
        <v>1040</v>
      </c>
    </row>
    <row r="228" spans="1:13" ht="409.5">
      <c r="A228" s="444" t="s">
        <v>1041</v>
      </c>
      <c r="B228" s="87" t="s">
        <v>1042</v>
      </c>
      <c r="C228" s="425">
        <v>225</v>
      </c>
      <c r="D228" s="87">
        <v>213109</v>
      </c>
      <c r="E228" s="87" t="s">
        <v>1043</v>
      </c>
      <c r="F228" s="87" t="s">
        <v>321</v>
      </c>
      <c r="G228" s="87" t="s">
        <v>518</v>
      </c>
      <c r="H228" s="87" t="s">
        <v>851</v>
      </c>
      <c r="I228" s="87" t="s">
        <v>23</v>
      </c>
      <c r="J228" s="87" t="s">
        <v>827</v>
      </c>
      <c r="K228" s="444">
        <v>213109</v>
      </c>
      <c r="L228" s="445" t="s">
        <v>1033</v>
      </c>
      <c r="M228" s="446" t="s">
        <v>1044</v>
      </c>
    </row>
    <row r="229" spans="1:13" ht="409.5">
      <c r="A229" s="444" t="s">
        <v>1045</v>
      </c>
      <c r="B229" s="87" t="s">
        <v>1046</v>
      </c>
      <c r="C229" s="425">
        <v>226</v>
      </c>
      <c r="D229" s="87">
        <v>213109</v>
      </c>
      <c r="E229" s="87" t="s">
        <v>1043</v>
      </c>
      <c r="F229" s="87" t="s">
        <v>321</v>
      </c>
      <c r="G229" s="87" t="s">
        <v>518</v>
      </c>
      <c r="H229" s="87" t="s">
        <v>856</v>
      </c>
      <c r="I229" s="87" t="s">
        <v>23</v>
      </c>
      <c r="J229" s="87" t="s">
        <v>827</v>
      </c>
      <c r="K229" s="444">
        <v>213109</v>
      </c>
      <c r="L229" s="445" t="s">
        <v>1033</v>
      </c>
      <c r="M229" s="446" t="s">
        <v>1047</v>
      </c>
    </row>
    <row r="230" spans="1:13" ht="157.5">
      <c r="A230" s="444" t="s">
        <v>1048</v>
      </c>
      <c r="B230" s="87" t="s">
        <v>1049</v>
      </c>
      <c r="C230" s="425">
        <v>227</v>
      </c>
      <c r="D230" s="87">
        <v>213110</v>
      </c>
      <c r="E230" s="87" t="s">
        <v>1050</v>
      </c>
      <c r="F230" s="87" t="s">
        <v>321</v>
      </c>
      <c r="G230" s="87" t="s">
        <v>518</v>
      </c>
      <c r="H230" s="87" t="s">
        <v>168</v>
      </c>
      <c r="I230" s="87" t="s">
        <v>23</v>
      </c>
      <c r="J230" s="87" t="s">
        <v>827</v>
      </c>
      <c r="K230" s="444">
        <v>213110</v>
      </c>
      <c r="L230" s="445" t="s">
        <v>1033</v>
      </c>
      <c r="M230" s="446" t="s">
        <v>1051</v>
      </c>
    </row>
    <row r="231" spans="1:13" ht="157.5">
      <c r="A231" s="444" t="s">
        <v>1052</v>
      </c>
      <c r="B231" s="87" t="s">
        <v>1053</v>
      </c>
      <c r="C231" s="425">
        <v>228</v>
      </c>
      <c r="D231" s="87">
        <v>213111</v>
      </c>
      <c r="E231" s="87" t="s">
        <v>1054</v>
      </c>
      <c r="F231" s="87" t="s">
        <v>321</v>
      </c>
      <c r="G231" s="87" t="s">
        <v>518</v>
      </c>
      <c r="H231" s="87" t="s">
        <v>168</v>
      </c>
      <c r="I231" s="87" t="s">
        <v>23</v>
      </c>
      <c r="J231" s="87" t="s">
        <v>827</v>
      </c>
      <c r="K231" s="444">
        <v>213111</v>
      </c>
      <c r="L231" s="445" t="s">
        <v>1055</v>
      </c>
      <c r="M231" s="446" t="s">
        <v>1056</v>
      </c>
    </row>
    <row r="232" spans="1:13" ht="157.5">
      <c r="A232" s="444" t="s">
        <v>1057</v>
      </c>
      <c r="B232" s="87" t="s">
        <v>1058</v>
      </c>
      <c r="C232" s="425">
        <v>229</v>
      </c>
      <c r="D232" s="87">
        <v>213205</v>
      </c>
      <c r="E232" s="87" t="s">
        <v>1059</v>
      </c>
      <c r="F232" s="87" t="s">
        <v>967</v>
      </c>
      <c r="G232" s="87" t="s">
        <v>1060</v>
      </c>
      <c r="H232" s="87" t="s">
        <v>168</v>
      </c>
      <c r="I232" s="87" t="s">
        <v>23</v>
      </c>
      <c r="J232" s="87" t="s">
        <v>169</v>
      </c>
      <c r="K232" s="444">
        <v>213205</v>
      </c>
      <c r="L232" s="445" t="s">
        <v>1061</v>
      </c>
      <c r="M232" s="446" t="s">
        <v>1062</v>
      </c>
    </row>
    <row r="233" spans="1:13" ht="157.5">
      <c r="A233" s="444" t="s">
        <v>1063</v>
      </c>
      <c r="B233" s="87" t="s">
        <v>1064</v>
      </c>
      <c r="C233" s="425">
        <v>230</v>
      </c>
      <c r="D233" s="87">
        <v>213205</v>
      </c>
      <c r="E233" s="87" t="s">
        <v>1059</v>
      </c>
      <c r="F233" s="87" t="s">
        <v>967</v>
      </c>
      <c r="G233" s="87" t="s">
        <v>1065</v>
      </c>
      <c r="H233" s="87" t="s">
        <v>168</v>
      </c>
      <c r="I233" s="87" t="s">
        <v>23</v>
      </c>
      <c r="J233" s="87" t="s">
        <v>169</v>
      </c>
      <c r="K233" s="444">
        <v>213205</v>
      </c>
      <c r="L233" s="445" t="s">
        <v>1061</v>
      </c>
      <c r="M233" s="446" t="s">
        <v>1066</v>
      </c>
    </row>
    <row r="234" spans="1:13" ht="157.5">
      <c r="A234" s="444" t="s">
        <v>1067</v>
      </c>
      <c r="B234" s="87" t="s">
        <v>1068</v>
      </c>
      <c r="C234" s="425">
        <v>231</v>
      </c>
      <c r="D234" s="87">
        <v>213205</v>
      </c>
      <c r="E234" s="87" t="s">
        <v>1059</v>
      </c>
      <c r="F234" s="87" t="s">
        <v>967</v>
      </c>
      <c r="G234" s="87" t="s">
        <v>1069</v>
      </c>
      <c r="H234" s="87" t="s">
        <v>168</v>
      </c>
      <c r="I234" s="87" t="s">
        <v>23</v>
      </c>
      <c r="J234" s="87" t="s">
        <v>169</v>
      </c>
      <c r="K234" s="444">
        <v>213205</v>
      </c>
      <c r="L234" s="445" t="s">
        <v>1061</v>
      </c>
      <c r="M234" s="446" t="s">
        <v>1070</v>
      </c>
    </row>
    <row r="235" spans="1:13" ht="220.5">
      <c r="A235" s="444" t="s">
        <v>1071</v>
      </c>
      <c r="B235" s="87" t="s">
        <v>1072</v>
      </c>
      <c r="C235" s="425">
        <v>232</v>
      </c>
      <c r="D235" s="87">
        <v>213206</v>
      </c>
      <c r="E235" s="87" t="s">
        <v>1073</v>
      </c>
      <c r="F235" s="87" t="s">
        <v>967</v>
      </c>
      <c r="G235" s="87" t="s">
        <v>1074</v>
      </c>
      <c r="H235" s="87" t="s">
        <v>168</v>
      </c>
      <c r="I235" s="87" t="s">
        <v>23</v>
      </c>
      <c r="J235" s="87" t="s">
        <v>169</v>
      </c>
      <c r="K235" s="444">
        <v>213206</v>
      </c>
      <c r="L235" s="445" t="s">
        <v>1061</v>
      </c>
      <c r="M235" s="446" t="s">
        <v>1075</v>
      </c>
    </row>
    <row r="236" spans="1:13" ht="220.5">
      <c r="A236" s="444" t="s">
        <v>1076</v>
      </c>
      <c r="B236" s="87" t="s">
        <v>1077</v>
      </c>
      <c r="C236" s="425">
        <v>233</v>
      </c>
      <c r="D236" s="87">
        <v>213206</v>
      </c>
      <c r="E236" s="87" t="s">
        <v>1073</v>
      </c>
      <c r="F236" s="87" t="s">
        <v>967</v>
      </c>
      <c r="G236" s="87" t="s">
        <v>1065</v>
      </c>
      <c r="H236" s="87" t="s">
        <v>168</v>
      </c>
      <c r="I236" s="87" t="s">
        <v>23</v>
      </c>
      <c r="J236" s="87" t="s">
        <v>169</v>
      </c>
      <c r="K236" s="444">
        <v>213206</v>
      </c>
      <c r="L236" s="445" t="s">
        <v>1061</v>
      </c>
      <c r="M236" s="446" t="s">
        <v>1078</v>
      </c>
    </row>
    <row r="237" spans="1:13" ht="220.5">
      <c r="A237" s="444" t="s">
        <v>1079</v>
      </c>
      <c r="B237" s="87" t="s">
        <v>1080</v>
      </c>
      <c r="C237" s="425">
        <v>234</v>
      </c>
      <c r="D237" s="87">
        <v>213206</v>
      </c>
      <c r="E237" s="87" t="s">
        <v>1073</v>
      </c>
      <c r="F237" s="87" t="s">
        <v>967</v>
      </c>
      <c r="G237" s="87" t="s">
        <v>1069</v>
      </c>
      <c r="H237" s="87" t="s">
        <v>168</v>
      </c>
      <c r="I237" s="87" t="s">
        <v>23</v>
      </c>
      <c r="J237" s="87" t="s">
        <v>169</v>
      </c>
      <c r="K237" s="444">
        <v>213206</v>
      </c>
      <c r="L237" s="445" t="s">
        <v>1061</v>
      </c>
      <c r="M237" s="446" t="s">
        <v>1081</v>
      </c>
    </row>
    <row r="238" spans="1:13" ht="126">
      <c r="A238" s="444" t="s">
        <v>1082</v>
      </c>
      <c r="B238" s="447" t="s">
        <v>1083</v>
      </c>
      <c r="C238" s="425">
        <v>235</v>
      </c>
      <c r="D238" s="447">
        <v>213207</v>
      </c>
      <c r="E238" s="447" t="s">
        <v>1084</v>
      </c>
      <c r="F238" s="447" t="s">
        <v>1085</v>
      </c>
      <c r="G238" s="447" t="s">
        <v>705</v>
      </c>
      <c r="H238" s="447" t="s">
        <v>168</v>
      </c>
      <c r="I238" s="447" t="s">
        <v>23</v>
      </c>
      <c r="J238" s="447" t="s">
        <v>1086</v>
      </c>
      <c r="K238" s="444">
        <v>213207</v>
      </c>
      <c r="L238" s="445" t="s">
        <v>1087</v>
      </c>
      <c r="M238" s="446" t="s">
        <v>1088</v>
      </c>
    </row>
    <row r="239" spans="1:13" ht="126">
      <c r="A239" s="444" t="s">
        <v>1089</v>
      </c>
      <c r="B239" s="447" t="s">
        <v>1090</v>
      </c>
      <c r="C239" s="425">
        <v>236</v>
      </c>
      <c r="D239" s="447">
        <v>214101</v>
      </c>
      <c r="E239" s="447" t="s">
        <v>1091</v>
      </c>
      <c r="F239" s="447" t="s">
        <v>1092</v>
      </c>
      <c r="G239" s="447">
        <v>2020</v>
      </c>
      <c r="H239" s="447" t="s">
        <v>1093</v>
      </c>
      <c r="I239" s="447" t="s">
        <v>23</v>
      </c>
      <c r="J239" s="447" t="s">
        <v>1094</v>
      </c>
      <c r="K239" s="444">
        <v>214101</v>
      </c>
      <c r="L239" s="445" t="s">
        <v>1095</v>
      </c>
      <c r="M239" s="446" t="s">
        <v>1096</v>
      </c>
    </row>
    <row r="240" spans="1:13" ht="126">
      <c r="A240" s="444" t="s">
        <v>1097</v>
      </c>
      <c r="B240" s="447" t="s">
        <v>1098</v>
      </c>
      <c r="C240" s="425">
        <v>237</v>
      </c>
      <c r="D240" s="447">
        <v>214101</v>
      </c>
      <c r="E240" s="447" t="s">
        <v>1091</v>
      </c>
      <c r="F240" s="447" t="s">
        <v>1092</v>
      </c>
      <c r="G240" s="447">
        <v>2020</v>
      </c>
      <c r="H240" s="447" t="s">
        <v>1099</v>
      </c>
      <c r="I240" s="447" t="s">
        <v>23</v>
      </c>
      <c r="J240" s="447" t="s">
        <v>1094</v>
      </c>
      <c r="K240" s="444">
        <v>214101</v>
      </c>
      <c r="L240" s="445" t="s">
        <v>1095</v>
      </c>
      <c r="M240" s="446" t="s">
        <v>1100</v>
      </c>
    </row>
    <row r="241" spans="1:13" ht="126">
      <c r="A241" s="444" t="s">
        <v>1101</v>
      </c>
      <c r="B241" s="447" t="s">
        <v>1102</v>
      </c>
      <c r="C241" s="425">
        <v>238</v>
      </c>
      <c r="D241" s="447">
        <v>214102</v>
      </c>
      <c r="E241" s="447" t="s">
        <v>1103</v>
      </c>
      <c r="F241" s="447" t="s">
        <v>1104</v>
      </c>
      <c r="G241" s="447">
        <v>2020</v>
      </c>
      <c r="H241" s="447" t="s">
        <v>1093</v>
      </c>
      <c r="I241" s="447" t="s">
        <v>23</v>
      </c>
      <c r="J241" s="447" t="s">
        <v>1094</v>
      </c>
      <c r="K241" s="444">
        <v>214102</v>
      </c>
      <c r="L241" s="445" t="s">
        <v>1095</v>
      </c>
      <c r="M241" s="446" t="s">
        <v>1105</v>
      </c>
    </row>
    <row r="242" spans="1:13" ht="126">
      <c r="A242" s="444" t="s">
        <v>1106</v>
      </c>
      <c r="B242" s="87" t="s">
        <v>1107</v>
      </c>
      <c r="C242" s="425">
        <v>239</v>
      </c>
      <c r="D242" s="87">
        <v>214102</v>
      </c>
      <c r="E242" s="87" t="s">
        <v>1103</v>
      </c>
      <c r="F242" s="87" t="s">
        <v>1104</v>
      </c>
      <c r="G242" s="87">
        <v>2020</v>
      </c>
      <c r="H242" s="87" t="s">
        <v>1099</v>
      </c>
      <c r="I242" s="87" t="s">
        <v>23</v>
      </c>
      <c r="J242" s="87" t="s">
        <v>1094</v>
      </c>
      <c r="K242" s="444">
        <v>214102</v>
      </c>
      <c r="L242" s="445" t="s">
        <v>1095</v>
      </c>
      <c r="M242" s="446" t="s">
        <v>1108</v>
      </c>
    </row>
    <row r="243" spans="1:13" ht="157.5">
      <c r="A243" s="444" t="s">
        <v>1109</v>
      </c>
      <c r="B243" s="87" t="s">
        <v>1110</v>
      </c>
      <c r="C243" s="425">
        <v>240</v>
      </c>
      <c r="D243" s="87">
        <v>214103</v>
      </c>
      <c r="E243" s="87" t="s">
        <v>1111</v>
      </c>
      <c r="F243" s="87" t="s">
        <v>321</v>
      </c>
      <c r="G243" s="87" t="s">
        <v>536</v>
      </c>
      <c r="H243" s="87" t="s">
        <v>168</v>
      </c>
      <c r="I243" s="87" t="s">
        <v>23</v>
      </c>
      <c r="J243" s="87" t="s">
        <v>323</v>
      </c>
      <c r="K243" s="444">
        <v>214103</v>
      </c>
      <c r="L243" s="445" t="s">
        <v>1095</v>
      </c>
      <c r="M243" s="446" t="s">
        <v>1111</v>
      </c>
    </row>
    <row r="244" spans="1:13" ht="141.75">
      <c r="A244" s="444" t="s">
        <v>1112</v>
      </c>
      <c r="B244" s="87" t="s">
        <v>1113</v>
      </c>
      <c r="C244" s="425">
        <v>241</v>
      </c>
      <c r="D244" s="87">
        <v>214104</v>
      </c>
      <c r="E244" s="87" t="s">
        <v>1114</v>
      </c>
      <c r="F244" s="87" t="s">
        <v>321</v>
      </c>
      <c r="G244" s="87" t="s">
        <v>518</v>
      </c>
      <c r="H244" s="87" t="s">
        <v>168</v>
      </c>
      <c r="I244" s="87" t="s">
        <v>23</v>
      </c>
      <c r="J244" s="87" t="s">
        <v>1115</v>
      </c>
      <c r="K244" s="444">
        <v>214104</v>
      </c>
      <c r="L244" s="445" t="s">
        <v>1116</v>
      </c>
      <c r="M244" s="446" t="s">
        <v>1114</v>
      </c>
    </row>
    <row r="245" spans="1:13" ht="110.25">
      <c r="A245" s="444" t="s">
        <v>1117</v>
      </c>
      <c r="B245" s="87" t="s">
        <v>1118</v>
      </c>
      <c r="C245" s="425">
        <v>242</v>
      </c>
      <c r="D245" s="87">
        <v>214105</v>
      </c>
      <c r="E245" s="87" t="s">
        <v>1119</v>
      </c>
      <c r="F245" s="87" t="s">
        <v>321</v>
      </c>
      <c r="G245" s="87" t="s">
        <v>894</v>
      </c>
      <c r="H245" s="87" t="s">
        <v>168</v>
      </c>
      <c r="I245" s="87" t="s">
        <v>23</v>
      </c>
      <c r="J245" s="87" t="s">
        <v>827</v>
      </c>
      <c r="K245" s="444">
        <v>214105</v>
      </c>
      <c r="L245" s="445" t="s">
        <v>1120</v>
      </c>
      <c r="M245" s="446" t="s">
        <v>1121</v>
      </c>
    </row>
    <row r="246" spans="1:13" ht="110.25">
      <c r="A246" s="444" t="s">
        <v>1122</v>
      </c>
      <c r="B246" s="87" t="s">
        <v>1123</v>
      </c>
      <c r="C246" s="425">
        <v>243</v>
      </c>
      <c r="D246" s="87">
        <v>214201</v>
      </c>
      <c r="E246" s="87" t="s">
        <v>1124</v>
      </c>
      <c r="F246" s="87" t="s">
        <v>773</v>
      </c>
      <c r="G246" s="87" t="s">
        <v>833</v>
      </c>
      <c r="H246" s="87" t="s">
        <v>168</v>
      </c>
      <c r="I246" s="87" t="s">
        <v>23</v>
      </c>
      <c r="J246" s="87" t="s">
        <v>231</v>
      </c>
      <c r="K246" s="444">
        <v>214201</v>
      </c>
      <c r="L246" s="445" t="s">
        <v>1125</v>
      </c>
      <c r="M246" s="446" t="s">
        <v>1124</v>
      </c>
    </row>
    <row r="247" spans="1:13" ht="110.25">
      <c r="A247" s="444" t="s">
        <v>1126</v>
      </c>
      <c r="B247" s="87" t="s">
        <v>1127</v>
      </c>
      <c r="C247" s="425">
        <v>244</v>
      </c>
      <c r="D247" s="87">
        <v>214202</v>
      </c>
      <c r="E247" s="87" t="s">
        <v>1128</v>
      </c>
      <c r="F247" s="87" t="s">
        <v>773</v>
      </c>
      <c r="G247" s="87" t="s">
        <v>833</v>
      </c>
      <c r="H247" s="87" t="s">
        <v>168</v>
      </c>
      <c r="I247" s="87" t="s">
        <v>23</v>
      </c>
      <c r="J247" s="87" t="s">
        <v>231</v>
      </c>
      <c r="K247" s="444">
        <v>214202</v>
      </c>
      <c r="L247" s="445" t="s">
        <v>1129</v>
      </c>
      <c r="M247" s="446" t="s">
        <v>1128</v>
      </c>
    </row>
    <row r="248" spans="1:13" ht="141.75">
      <c r="A248" s="444" t="s">
        <v>1130</v>
      </c>
      <c r="B248" s="87" t="s">
        <v>1131</v>
      </c>
      <c r="C248" s="425">
        <v>245</v>
      </c>
      <c r="D248" s="87">
        <v>215101</v>
      </c>
      <c r="E248" s="87" t="s">
        <v>1132</v>
      </c>
      <c r="F248" s="87" t="s">
        <v>1133</v>
      </c>
      <c r="G248" s="87" t="s">
        <v>1134</v>
      </c>
      <c r="H248" s="87" t="s">
        <v>168</v>
      </c>
      <c r="I248" s="87" t="s">
        <v>23</v>
      </c>
      <c r="J248" s="87" t="s">
        <v>1135</v>
      </c>
      <c r="K248" s="444">
        <v>215101</v>
      </c>
      <c r="L248" s="445" t="s">
        <v>1136</v>
      </c>
      <c r="M248" s="446" t="s">
        <v>1137</v>
      </c>
    </row>
    <row r="249" spans="1:13" ht="157.5">
      <c r="A249" s="444" t="s">
        <v>1138</v>
      </c>
      <c r="B249" s="87" t="s">
        <v>1139</v>
      </c>
      <c r="C249" s="425">
        <v>246</v>
      </c>
      <c r="D249" s="87">
        <v>215102</v>
      </c>
      <c r="E249" s="87" t="s">
        <v>1140</v>
      </c>
      <c r="F249" s="87" t="s">
        <v>321</v>
      </c>
      <c r="G249" s="87" t="s">
        <v>1134</v>
      </c>
      <c r="H249" s="87" t="s">
        <v>168</v>
      </c>
      <c r="I249" s="87" t="s">
        <v>23</v>
      </c>
      <c r="J249" s="87" t="s">
        <v>323</v>
      </c>
      <c r="K249" s="444">
        <v>215102</v>
      </c>
      <c r="L249" s="445" t="s">
        <v>1141</v>
      </c>
      <c r="M249" s="446" t="s">
        <v>1140</v>
      </c>
    </row>
    <row r="250" spans="1:13" ht="173.25">
      <c r="A250" s="444" t="s">
        <v>1142</v>
      </c>
      <c r="B250" s="87" t="s">
        <v>1143</v>
      </c>
      <c r="C250" s="425">
        <v>247</v>
      </c>
      <c r="D250" s="87">
        <v>215103</v>
      </c>
      <c r="E250" s="87" t="s">
        <v>1144</v>
      </c>
      <c r="F250" s="87" t="s">
        <v>321</v>
      </c>
      <c r="G250" s="87" t="s">
        <v>518</v>
      </c>
      <c r="H250" s="87" t="s">
        <v>168</v>
      </c>
      <c r="I250" s="87" t="s">
        <v>23</v>
      </c>
      <c r="J250" s="87" t="s">
        <v>323</v>
      </c>
      <c r="K250" s="444">
        <v>215103</v>
      </c>
      <c r="L250" s="445" t="s">
        <v>1141</v>
      </c>
      <c r="M250" s="446" t="s">
        <v>1145</v>
      </c>
    </row>
    <row r="251" spans="1:13" ht="157.5">
      <c r="A251" s="444" t="s">
        <v>1146</v>
      </c>
      <c r="B251" s="87" t="s">
        <v>1147</v>
      </c>
      <c r="C251" s="425">
        <v>248</v>
      </c>
      <c r="D251" s="87">
        <v>215201</v>
      </c>
      <c r="E251" s="87" t="s">
        <v>1148</v>
      </c>
      <c r="F251" s="87" t="s">
        <v>967</v>
      </c>
      <c r="G251" s="87" t="s">
        <v>400</v>
      </c>
      <c r="H251" s="87" t="s">
        <v>168</v>
      </c>
      <c r="I251" s="87" t="s">
        <v>23</v>
      </c>
      <c r="J251" s="87" t="s">
        <v>169</v>
      </c>
      <c r="K251" s="444">
        <v>215201</v>
      </c>
      <c r="L251" s="445" t="s">
        <v>1149</v>
      </c>
      <c r="M251" s="446" t="s">
        <v>1150</v>
      </c>
    </row>
    <row r="252" spans="1:13" ht="110.25">
      <c r="A252" s="444" t="s">
        <v>1151</v>
      </c>
      <c r="B252" s="87" t="s">
        <v>1152</v>
      </c>
      <c r="C252" s="425">
        <v>249</v>
      </c>
      <c r="D252" s="87">
        <v>216101</v>
      </c>
      <c r="E252" s="87" t="s">
        <v>1153</v>
      </c>
      <c r="F252" s="87" t="s">
        <v>321</v>
      </c>
      <c r="G252" s="87" t="s">
        <v>400</v>
      </c>
      <c r="H252" s="87" t="s">
        <v>168</v>
      </c>
      <c r="I252" s="87" t="s">
        <v>23</v>
      </c>
      <c r="J252" s="87" t="s">
        <v>323</v>
      </c>
      <c r="K252" s="444">
        <v>216101</v>
      </c>
      <c r="L252" s="445" t="s">
        <v>1154</v>
      </c>
      <c r="M252" s="446" t="s">
        <v>1155</v>
      </c>
    </row>
    <row r="253" spans="1:13" ht="94.5">
      <c r="A253" s="444" t="s">
        <v>1156</v>
      </c>
      <c r="B253" s="87" t="s">
        <v>1157</v>
      </c>
      <c r="C253" s="425">
        <v>250</v>
      </c>
      <c r="D253" s="87">
        <v>216102</v>
      </c>
      <c r="E253" s="87" t="s">
        <v>1158</v>
      </c>
      <c r="F253" s="87" t="s">
        <v>1133</v>
      </c>
      <c r="G253" s="87" t="s">
        <v>1134</v>
      </c>
      <c r="H253" s="87" t="s">
        <v>168</v>
      </c>
      <c r="I253" s="87" t="s">
        <v>23</v>
      </c>
      <c r="J253" s="87" t="s">
        <v>1135</v>
      </c>
      <c r="K253" s="444">
        <v>216102</v>
      </c>
      <c r="L253" s="445" t="s">
        <v>1154</v>
      </c>
      <c r="M253" s="446" t="s">
        <v>1158</v>
      </c>
    </row>
    <row r="254" spans="1:13" ht="94.5">
      <c r="A254" s="444" t="s">
        <v>1159</v>
      </c>
      <c r="B254" s="447" t="s">
        <v>1160</v>
      </c>
      <c r="C254" s="425">
        <v>251</v>
      </c>
      <c r="D254" s="447">
        <v>216103</v>
      </c>
      <c r="E254" s="447" t="s">
        <v>1161</v>
      </c>
      <c r="F254" s="447" t="s">
        <v>321</v>
      </c>
      <c r="G254" s="447" t="s">
        <v>1134</v>
      </c>
      <c r="H254" s="447" t="s">
        <v>168</v>
      </c>
      <c r="I254" s="447" t="s">
        <v>23</v>
      </c>
      <c r="J254" s="447" t="s">
        <v>323</v>
      </c>
      <c r="K254" s="444">
        <v>216103</v>
      </c>
      <c r="L254" s="445" t="s">
        <v>1162</v>
      </c>
      <c r="M254" s="446" t="s">
        <v>1161</v>
      </c>
    </row>
    <row r="255" spans="1:13" ht="189">
      <c r="A255" s="444" t="s">
        <v>1163</v>
      </c>
      <c r="B255" s="447" t="s">
        <v>1164</v>
      </c>
      <c r="C255" s="425">
        <v>252</v>
      </c>
      <c r="D255" s="447">
        <v>216104</v>
      </c>
      <c r="E255" s="447" t="s">
        <v>1165</v>
      </c>
      <c r="F255" s="447" t="s">
        <v>1104</v>
      </c>
      <c r="G255" s="447">
        <v>2020</v>
      </c>
      <c r="H255" s="447" t="s">
        <v>1093</v>
      </c>
      <c r="I255" s="447" t="s">
        <v>23</v>
      </c>
      <c r="J255" s="447" t="s">
        <v>1094</v>
      </c>
      <c r="K255" s="444">
        <v>216104</v>
      </c>
      <c r="L255" s="445" t="s">
        <v>1162</v>
      </c>
      <c r="M255" s="446" t="s">
        <v>1166</v>
      </c>
    </row>
    <row r="256" spans="1:13" ht="189">
      <c r="A256" s="444" t="s">
        <v>1167</v>
      </c>
      <c r="B256" s="87" t="s">
        <v>1168</v>
      </c>
      <c r="C256" s="425">
        <v>253</v>
      </c>
      <c r="D256" s="87">
        <v>216104</v>
      </c>
      <c r="E256" s="87" t="s">
        <v>1165</v>
      </c>
      <c r="F256" s="87" t="s">
        <v>1104</v>
      </c>
      <c r="G256" s="87">
        <v>2020</v>
      </c>
      <c r="H256" s="87" t="s">
        <v>1099</v>
      </c>
      <c r="I256" s="87" t="s">
        <v>23</v>
      </c>
      <c r="J256" s="87" t="s">
        <v>1094</v>
      </c>
      <c r="K256" s="444">
        <v>216104</v>
      </c>
      <c r="L256" s="445" t="s">
        <v>1162</v>
      </c>
      <c r="M256" s="446" t="s">
        <v>1169</v>
      </c>
    </row>
    <row r="257" spans="1:13" ht="94.5">
      <c r="A257" s="444" t="s">
        <v>1170</v>
      </c>
      <c r="B257" s="87" t="s">
        <v>1171</v>
      </c>
      <c r="C257" s="425">
        <v>254</v>
      </c>
      <c r="D257" s="87">
        <v>216105</v>
      </c>
      <c r="E257" s="87" t="s">
        <v>1172</v>
      </c>
      <c r="F257" s="87" t="s">
        <v>321</v>
      </c>
      <c r="G257" s="87" t="s">
        <v>518</v>
      </c>
      <c r="H257" s="87" t="s">
        <v>168</v>
      </c>
      <c r="I257" s="87" t="s">
        <v>23</v>
      </c>
      <c r="J257" s="87" t="s">
        <v>323</v>
      </c>
      <c r="K257" s="444">
        <v>216105</v>
      </c>
      <c r="L257" s="445" t="s">
        <v>1162</v>
      </c>
      <c r="M257" s="446" t="s">
        <v>1172</v>
      </c>
    </row>
    <row r="258" spans="1:13" ht="173.25">
      <c r="A258" s="444" t="s">
        <v>1173</v>
      </c>
      <c r="B258" s="87" t="s">
        <v>1174</v>
      </c>
      <c r="C258" s="425">
        <v>255</v>
      </c>
      <c r="D258" s="87">
        <v>216106</v>
      </c>
      <c r="E258" s="87" t="s">
        <v>1032</v>
      </c>
      <c r="F258" s="87" t="s">
        <v>321</v>
      </c>
      <c r="G258" s="87" t="s">
        <v>518</v>
      </c>
      <c r="H258" s="87" t="s">
        <v>168</v>
      </c>
      <c r="I258" s="87" t="s">
        <v>23</v>
      </c>
      <c r="J258" s="87" t="s">
        <v>827</v>
      </c>
      <c r="K258" s="444">
        <v>216106</v>
      </c>
      <c r="L258" s="445" t="s">
        <v>1162</v>
      </c>
      <c r="M258" s="446" t="s">
        <v>1032</v>
      </c>
    </row>
    <row r="259" spans="1:13" ht="409.5">
      <c r="A259" s="444" t="s">
        <v>1175</v>
      </c>
      <c r="B259" s="87" t="s">
        <v>1176</v>
      </c>
      <c r="C259" s="425">
        <v>256</v>
      </c>
      <c r="D259" s="87">
        <v>216107</v>
      </c>
      <c r="E259" s="87" t="s">
        <v>1036</v>
      </c>
      <c r="F259" s="87" t="s">
        <v>321</v>
      </c>
      <c r="G259" s="87" t="s">
        <v>518</v>
      </c>
      <c r="H259" s="87" t="s">
        <v>851</v>
      </c>
      <c r="I259" s="87" t="s">
        <v>23</v>
      </c>
      <c r="J259" s="87" t="s">
        <v>827</v>
      </c>
      <c r="K259" s="444">
        <v>216107</v>
      </c>
      <c r="L259" s="445" t="s">
        <v>1162</v>
      </c>
      <c r="M259" s="446" t="s">
        <v>1037</v>
      </c>
    </row>
    <row r="260" spans="1:13" ht="409.5">
      <c r="A260" s="444" t="s">
        <v>1177</v>
      </c>
      <c r="B260" s="87" t="s">
        <v>1178</v>
      </c>
      <c r="C260" s="425">
        <v>257</v>
      </c>
      <c r="D260" s="87">
        <v>216107</v>
      </c>
      <c r="E260" s="87" t="s">
        <v>1036</v>
      </c>
      <c r="F260" s="87" t="s">
        <v>321</v>
      </c>
      <c r="G260" s="87" t="s">
        <v>518</v>
      </c>
      <c r="H260" s="87" t="s">
        <v>856</v>
      </c>
      <c r="I260" s="87" t="s">
        <v>23</v>
      </c>
      <c r="J260" s="87" t="s">
        <v>827</v>
      </c>
      <c r="K260" s="444">
        <v>216107</v>
      </c>
      <c r="L260" s="445" t="s">
        <v>1162</v>
      </c>
      <c r="M260" s="446" t="s">
        <v>1179</v>
      </c>
    </row>
    <row r="261" spans="1:13" ht="409.5">
      <c r="A261" s="444" t="s">
        <v>1180</v>
      </c>
      <c r="B261" s="87" t="s">
        <v>1181</v>
      </c>
      <c r="C261" s="425">
        <v>258</v>
      </c>
      <c r="D261" s="87">
        <v>216108</v>
      </c>
      <c r="E261" s="87" t="s">
        <v>1043</v>
      </c>
      <c r="F261" s="87" t="s">
        <v>321</v>
      </c>
      <c r="G261" s="87" t="s">
        <v>518</v>
      </c>
      <c r="H261" s="87" t="s">
        <v>851</v>
      </c>
      <c r="I261" s="87" t="s">
        <v>23</v>
      </c>
      <c r="J261" s="87" t="s">
        <v>827</v>
      </c>
      <c r="K261" s="444">
        <v>216108</v>
      </c>
      <c r="L261" s="445" t="s">
        <v>1162</v>
      </c>
      <c r="M261" s="446" t="s">
        <v>1044</v>
      </c>
    </row>
    <row r="262" spans="1:13" ht="409.5">
      <c r="A262" s="444" t="s">
        <v>1182</v>
      </c>
      <c r="B262" s="87" t="s">
        <v>1183</v>
      </c>
      <c r="C262" s="425">
        <v>259</v>
      </c>
      <c r="D262" s="87">
        <v>216108</v>
      </c>
      <c r="E262" s="87" t="s">
        <v>1043</v>
      </c>
      <c r="F262" s="87" t="s">
        <v>321</v>
      </c>
      <c r="G262" s="87" t="s">
        <v>518</v>
      </c>
      <c r="H262" s="87" t="s">
        <v>856</v>
      </c>
      <c r="I262" s="87" t="s">
        <v>23</v>
      </c>
      <c r="J262" s="87" t="s">
        <v>827</v>
      </c>
      <c r="K262" s="444">
        <v>216108</v>
      </c>
      <c r="L262" s="445" t="s">
        <v>1162</v>
      </c>
      <c r="M262" s="446" t="s">
        <v>1184</v>
      </c>
    </row>
    <row r="263" spans="1:13" ht="78.75">
      <c r="A263" s="444" t="s">
        <v>1185</v>
      </c>
      <c r="B263" s="87" t="s">
        <v>1186</v>
      </c>
      <c r="C263" s="425">
        <v>260</v>
      </c>
      <c r="D263" s="87">
        <v>216109</v>
      </c>
      <c r="E263" s="87" t="s">
        <v>1187</v>
      </c>
      <c r="F263" s="87" t="s">
        <v>1188</v>
      </c>
      <c r="G263" s="87" t="s">
        <v>1189</v>
      </c>
      <c r="H263" s="87" t="s">
        <v>168</v>
      </c>
      <c r="I263" s="87" t="s">
        <v>23</v>
      </c>
      <c r="J263" s="87" t="s">
        <v>1190</v>
      </c>
      <c r="K263" s="444">
        <v>216109</v>
      </c>
      <c r="L263" s="445" t="s">
        <v>1162</v>
      </c>
      <c r="M263" s="446" t="s">
        <v>1187</v>
      </c>
    </row>
    <row r="264" spans="1:13" ht="94.5">
      <c r="A264" s="444" t="s">
        <v>1191</v>
      </c>
      <c r="B264" s="87" t="s">
        <v>1192</v>
      </c>
      <c r="C264" s="425">
        <v>261</v>
      </c>
      <c r="D264" s="87">
        <v>216201</v>
      </c>
      <c r="E264" s="87" t="s">
        <v>1193</v>
      </c>
      <c r="F264" s="87" t="s">
        <v>773</v>
      </c>
      <c r="G264" s="87" t="s">
        <v>833</v>
      </c>
      <c r="H264" s="87" t="s">
        <v>168</v>
      </c>
      <c r="I264" s="87" t="s">
        <v>23</v>
      </c>
      <c r="J264" s="87" t="s">
        <v>231</v>
      </c>
      <c r="K264" s="444">
        <v>216201</v>
      </c>
      <c r="L264" s="445" t="s">
        <v>1194</v>
      </c>
      <c r="M264" s="446" t="s">
        <v>1193</v>
      </c>
    </row>
    <row r="265" spans="1:13" ht="126">
      <c r="A265" s="444" t="s">
        <v>1195</v>
      </c>
      <c r="B265" s="87" t="s">
        <v>1196</v>
      </c>
      <c r="C265" s="425">
        <v>262</v>
      </c>
      <c r="D265" s="87">
        <v>216202</v>
      </c>
      <c r="E265" s="87" t="s">
        <v>1197</v>
      </c>
      <c r="F265" s="87" t="s">
        <v>773</v>
      </c>
      <c r="G265" s="87" t="s">
        <v>833</v>
      </c>
      <c r="H265" s="87" t="s">
        <v>168</v>
      </c>
      <c r="I265" s="87" t="s">
        <v>23</v>
      </c>
      <c r="J265" s="87" t="s">
        <v>231</v>
      </c>
      <c r="K265" s="444">
        <v>216202</v>
      </c>
      <c r="L265" s="445" t="s">
        <v>1198</v>
      </c>
      <c r="M265" s="446" t="s">
        <v>1199</v>
      </c>
    </row>
    <row r="266" spans="1:13" ht="126">
      <c r="A266" s="444" t="s">
        <v>1200</v>
      </c>
      <c r="B266" s="87" t="s">
        <v>1201</v>
      </c>
      <c r="C266" s="425">
        <v>263</v>
      </c>
      <c r="D266" s="87">
        <v>216203</v>
      </c>
      <c r="E266" s="87" t="s">
        <v>1202</v>
      </c>
      <c r="F266" s="87" t="s">
        <v>773</v>
      </c>
      <c r="G266" s="87" t="s">
        <v>833</v>
      </c>
      <c r="H266" s="87" t="s">
        <v>168</v>
      </c>
      <c r="I266" s="87" t="s">
        <v>23</v>
      </c>
      <c r="J266" s="87" t="s">
        <v>231</v>
      </c>
      <c r="K266" s="444">
        <v>216203</v>
      </c>
      <c r="L266" s="445" t="s">
        <v>1203</v>
      </c>
      <c r="M266" s="446" t="s">
        <v>1202</v>
      </c>
    </row>
    <row r="267" spans="1:13" ht="141.75">
      <c r="A267" s="444" t="s">
        <v>1204</v>
      </c>
      <c r="B267" s="87" t="s">
        <v>1205</v>
      </c>
      <c r="C267" s="425">
        <v>264</v>
      </c>
      <c r="D267" s="87">
        <v>216204</v>
      </c>
      <c r="E267" s="87" t="s">
        <v>1206</v>
      </c>
      <c r="F267" s="87" t="s">
        <v>967</v>
      </c>
      <c r="G267" s="87" t="s">
        <v>1207</v>
      </c>
      <c r="H267" s="87" t="s">
        <v>168</v>
      </c>
      <c r="I267" s="87" t="s">
        <v>23</v>
      </c>
      <c r="J267" s="87" t="s">
        <v>169</v>
      </c>
      <c r="K267" s="444">
        <v>216204</v>
      </c>
      <c r="L267" s="445" t="s">
        <v>1208</v>
      </c>
      <c r="M267" s="446" t="s">
        <v>1209</v>
      </c>
    </row>
    <row r="268" spans="1:13" ht="94.5">
      <c r="A268" s="444" t="s">
        <v>1210</v>
      </c>
      <c r="B268" s="447" t="s">
        <v>1211</v>
      </c>
      <c r="C268" s="425">
        <v>265</v>
      </c>
      <c r="D268" s="447">
        <v>217101</v>
      </c>
      <c r="E268" s="447" t="s">
        <v>1212</v>
      </c>
      <c r="F268" s="447" t="s">
        <v>321</v>
      </c>
      <c r="G268" s="447" t="s">
        <v>1207</v>
      </c>
      <c r="H268" s="447" t="s">
        <v>168</v>
      </c>
      <c r="I268" s="447" t="s">
        <v>23</v>
      </c>
      <c r="J268" s="447" t="s">
        <v>323</v>
      </c>
      <c r="K268" s="444">
        <v>217101</v>
      </c>
      <c r="L268" s="445" t="s">
        <v>1213</v>
      </c>
      <c r="M268" s="446" t="s">
        <v>1212</v>
      </c>
    </row>
    <row r="269" spans="1:13" ht="94.5">
      <c r="A269" s="444" t="s">
        <v>1214</v>
      </c>
      <c r="B269" s="447" t="s">
        <v>1215</v>
      </c>
      <c r="C269" s="425">
        <v>266</v>
      </c>
      <c r="D269" s="447">
        <v>217102</v>
      </c>
      <c r="E269" s="447" t="s">
        <v>1216</v>
      </c>
      <c r="F269" s="447" t="s">
        <v>1217</v>
      </c>
      <c r="G269" s="447">
        <v>2020</v>
      </c>
      <c r="H269" s="447" t="s">
        <v>1093</v>
      </c>
      <c r="I269" s="447" t="s">
        <v>23</v>
      </c>
      <c r="J269" s="447" t="s">
        <v>1094</v>
      </c>
      <c r="K269" s="444">
        <v>217102</v>
      </c>
      <c r="L269" s="445" t="s">
        <v>1213</v>
      </c>
      <c r="M269" s="446" t="s">
        <v>1218</v>
      </c>
    </row>
    <row r="270" spans="1:13" ht="94.5">
      <c r="A270" s="444" t="s">
        <v>1219</v>
      </c>
      <c r="B270" s="87" t="s">
        <v>1220</v>
      </c>
      <c r="C270" s="425">
        <v>267</v>
      </c>
      <c r="D270" s="87">
        <v>217102</v>
      </c>
      <c r="E270" s="87" t="s">
        <v>1216</v>
      </c>
      <c r="F270" s="87" t="s">
        <v>1217</v>
      </c>
      <c r="G270" s="87">
        <v>2020</v>
      </c>
      <c r="H270" s="87" t="s">
        <v>1099</v>
      </c>
      <c r="I270" s="87" t="s">
        <v>23</v>
      </c>
      <c r="J270" s="87" t="s">
        <v>1094</v>
      </c>
      <c r="K270" s="444">
        <v>217102</v>
      </c>
      <c r="L270" s="445" t="s">
        <v>1213</v>
      </c>
      <c r="M270" s="446" t="s">
        <v>1221</v>
      </c>
    </row>
    <row r="271" spans="1:13" ht="78.75">
      <c r="A271" s="444" t="s">
        <v>1222</v>
      </c>
      <c r="B271" s="87" t="s">
        <v>1223</v>
      </c>
      <c r="C271" s="425">
        <v>268</v>
      </c>
      <c r="D271" s="87">
        <v>217103</v>
      </c>
      <c r="E271" s="87" t="s">
        <v>1224</v>
      </c>
      <c r="F271" s="87" t="s">
        <v>321</v>
      </c>
      <c r="G271" s="87" t="s">
        <v>1207</v>
      </c>
      <c r="H271" s="87" t="s">
        <v>168</v>
      </c>
      <c r="I271" s="87" t="s">
        <v>23</v>
      </c>
      <c r="J271" s="87" t="s">
        <v>323</v>
      </c>
      <c r="K271" s="444">
        <v>217103</v>
      </c>
      <c r="L271" s="445" t="s">
        <v>1225</v>
      </c>
      <c r="M271" s="446" t="s">
        <v>1226</v>
      </c>
    </row>
    <row r="272" spans="1:13" ht="126">
      <c r="A272" s="444" t="s">
        <v>1227</v>
      </c>
      <c r="B272" s="447" t="s">
        <v>1228</v>
      </c>
      <c r="C272" s="425">
        <v>269</v>
      </c>
      <c r="D272" s="447">
        <v>217104</v>
      </c>
      <c r="E272" s="447" t="s">
        <v>1229</v>
      </c>
      <c r="F272" s="447" t="s">
        <v>321</v>
      </c>
      <c r="G272" s="447" t="s">
        <v>1207</v>
      </c>
      <c r="H272" s="447" t="s">
        <v>168</v>
      </c>
      <c r="I272" s="447" t="s">
        <v>23</v>
      </c>
      <c r="J272" s="447" t="s">
        <v>323</v>
      </c>
      <c r="K272" s="444">
        <v>217104</v>
      </c>
      <c r="L272" s="445" t="s">
        <v>1225</v>
      </c>
      <c r="M272" s="446" t="s">
        <v>1229</v>
      </c>
    </row>
    <row r="273" spans="1:13" ht="252">
      <c r="A273" s="444" t="s">
        <v>1230</v>
      </c>
      <c r="B273" s="447" t="s">
        <v>1231</v>
      </c>
      <c r="C273" s="425">
        <v>270</v>
      </c>
      <c r="D273" s="447">
        <v>217105</v>
      </c>
      <c r="E273" s="447" t="s">
        <v>1232</v>
      </c>
      <c r="F273" s="447" t="s">
        <v>1104</v>
      </c>
      <c r="G273" s="447">
        <v>2020</v>
      </c>
      <c r="H273" s="447" t="s">
        <v>1093</v>
      </c>
      <c r="I273" s="447" t="s">
        <v>23</v>
      </c>
      <c r="J273" s="447" t="s">
        <v>1094</v>
      </c>
      <c r="K273" s="444">
        <v>217105</v>
      </c>
      <c r="L273" s="445" t="s">
        <v>1233</v>
      </c>
      <c r="M273" s="446" t="s">
        <v>1234</v>
      </c>
    </row>
    <row r="274" spans="1:13" ht="252">
      <c r="A274" s="444" t="s">
        <v>1235</v>
      </c>
      <c r="B274" s="87" t="s">
        <v>1236</v>
      </c>
      <c r="C274" s="425">
        <v>271</v>
      </c>
      <c r="D274" s="87">
        <v>217105</v>
      </c>
      <c r="E274" s="87" t="s">
        <v>1232</v>
      </c>
      <c r="F274" s="87" t="s">
        <v>1104</v>
      </c>
      <c r="G274" s="87">
        <v>2020</v>
      </c>
      <c r="H274" s="87" t="s">
        <v>1099</v>
      </c>
      <c r="I274" s="87" t="s">
        <v>23</v>
      </c>
      <c r="J274" s="87" t="s">
        <v>1094</v>
      </c>
      <c r="K274" s="444">
        <v>217105</v>
      </c>
      <c r="L274" s="445" t="s">
        <v>1233</v>
      </c>
      <c r="M274" s="446" t="s">
        <v>1237</v>
      </c>
    </row>
    <row r="275" spans="1:13" ht="193.5" customHeight="1">
      <c r="A275" s="444" t="str">
        <f>緩和ケア!C18&amp;緩和ケア!F18</f>
        <v>217106緩和的放射線照射の実施数: M001-3(直線加速器による放射線治療)の2（1以外の場合）の件数（算定回数）</v>
      </c>
      <c r="B275" s="87" t="s">
        <v>1238</v>
      </c>
      <c r="C275" s="425" t="s">
        <v>1239</v>
      </c>
      <c r="D275" s="87">
        <v>217106</v>
      </c>
      <c r="E275" s="87" t="s">
        <v>1240</v>
      </c>
      <c r="F275" s="87" t="s">
        <v>1104</v>
      </c>
      <c r="G275" s="87">
        <v>2020</v>
      </c>
      <c r="H275" s="87" t="s">
        <v>1241</v>
      </c>
      <c r="I275" s="87" t="s">
        <v>23</v>
      </c>
      <c r="J275" s="87" t="s">
        <v>1094</v>
      </c>
      <c r="K275" s="444">
        <v>217106</v>
      </c>
      <c r="L275" s="445" t="s">
        <v>1233</v>
      </c>
      <c r="M275" s="446" t="s">
        <v>1242</v>
      </c>
    </row>
    <row r="276" spans="1:13" ht="193.5" customHeight="1">
      <c r="A276" s="444" t="str">
        <f>緩和ケア!C19&amp;緩和ケア!F19</f>
        <v>217106緩和的放射線照射の実施数: M001-3(直線加速器による放射線治療)の2（1以外の場合）の件数(患者数）</v>
      </c>
      <c r="B276" s="87" t="s">
        <v>1238</v>
      </c>
      <c r="C276" s="425" t="s">
        <v>1243</v>
      </c>
      <c r="D276" s="87">
        <v>217106</v>
      </c>
      <c r="E276" s="87" t="s">
        <v>1240</v>
      </c>
      <c r="F276" s="87" t="s">
        <v>1104</v>
      </c>
      <c r="G276" s="87">
        <v>2020</v>
      </c>
      <c r="H276" s="87" t="s">
        <v>1244</v>
      </c>
      <c r="I276" s="87" t="s">
        <v>23</v>
      </c>
      <c r="J276" s="87" t="s">
        <v>1094</v>
      </c>
      <c r="K276" s="444">
        <v>217106</v>
      </c>
      <c r="L276" s="445" t="s">
        <v>1233</v>
      </c>
      <c r="M276" s="446" t="s">
        <v>1242</v>
      </c>
    </row>
    <row r="277" spans="1:13" ht="110.25">
      <c r="A277" s="444" t="s">
        <v>1245</v>
      </c>
      <c r="B277" s="87" t="s">
        <v>1246</v>
      </c>
      <c r="C277" s="425">
        <v>272</v>
      </c>
      <c r="D277" s="87">
        <v>217107</v>
      </c>
      <c r="E277" s="87" t="s">
        <v>1247</v>
      </c>
      <c r="F277" s="87" t="s">
        <v>321</v>
      </c>
      <c r="G277" s="87" t="s">
        <v>1248</v>
      </c>
      <c r="H277" s="87" t="s">
        <v>168</v>
      </c>
      <c r="I277" s="87" t="s">
        <v>23</v>
      </c>
      <c r="J277" s="87" t="s">
        <v>1249</v>
      </c>
      <c r="K277" s="444">
        <v>217106</v>
      </c>
      <c r="L277" s="445" t="s">
        <v>1233</v>
      </c>
      <c r="M277" s="446" t="s">
        <v>1250</v>
      </c>
    </row>
    <row r="278" spans="1:13" ht="110.25">
      <c r="A278" s="444" t="s">
        <v>1251</v>
      </c>
      <c r="B278" s="447" t="s">
        <v>1252</v>
      </c>
      <c r="C278" s="425">
        <v>273</v>
      </c>
      <c r="D278" s="447">
        <v>217108</v>
      </c>
      <c r="E278" s="447" t="s">
        <v>1253</v>
      </c>
      <c r="F278" s="447" t="s">
        <v>1254</v>
      </c>
      <c r="G278" s="447" t="s">
        <v>1207</v>
      </c>
      <c r="H278" s="447" t="s">
        <v>1255</v>
      </c>
      <c r="I278" s="447" t="s">
        <v>23</v>
      </c>
      <c r="J278" s="447" t="s">
        <v>323</v>
      </c>
      <c r="K278" s="444">
        <v>217107</v>
      </c>
      <c r="L278" s="445" t="s">
        <v>1233</v>
      </c>
      <c r="M278" s="446" t="s">
        <v>1256</v>
      </c>
    </row>
    <row r="279" spans="1:13" ht="110.25">
      <c r="A279" s="444" t="s">
        <v>1257</v>
      </c>
      <c r="B279" s="447" t="s">
        <v>1258</v>
      </c>
      <c r="C279" s="425">
        <v>274</v>
      </c>
      <c r="D279" s="447">
        <v>217108</v>
      </c>
      <c r="E279" s="447" t="s">
        <v>1259</v>
      </c>
      <c r="F279" s="447" t="s">
        <v>1254</v>
      </c>
      <c r="G279" s="447">
        <v>2020</v>
      </c>
      <c r="H279" s="447" t="s">
        <v>1260</v>
      </c>
      <c r="I279" s="447" t="s">
        <v>23</v>
      </c>
      <c r="J279" s="447" t="s">
        <v>1094</v>
      </c>
      <c r="K279" s="444">
        <v>217107</v>
      </c>
      <c r="L279" s="445" t="s">
        <v>1233</v>
      </c>
      <c r="M279" s="446" t="s">
        <v>1261</v>
      </c>
    </row>
    <row r="280" spans="1:13" ht="126">
      <c r="A280" s="444" t="s">
        <v>1262</v>
      </c>
      <c r="B280" s="87" t="s">
        <v>1263</v>
      </c>
      <c r="C280" s="425">
        <v>275</v>
      </c>
      <c r="D280" s="87">
        <v>217107</v>
      </c>
      <c r="E280" s="87" t="s">
        <v>1264</v>
      </c>
      <c r="F280" s="87" t="s">
        <v>1092</v>
      </c>
      <c r="G280" s="87">
        <v>2020</v>
      </c>
      <c r="H280" s="87" t="s">
        <v>1260</v>
      </c>
      <c r="I280" s="87" t="s">
        <v>23</v>
      </c>
      <c r="J280" s="87" t="s">
        <v>1094</v>
      </c>
      <c r="K280" s="444">
        <v>217107</v>
      </c>
      <c r="L280" s="445" t="s">
        <v>1233</v>
      </c>
      <c r="M280" s="446" t="s">
        <v>1261</v>
      </c>
    </row>
    <row r="281" spans="1:13" ht="63">
      <c r="A281" s="444" t="s">
        <v>1265</v>
      </c>
      <c r="B281" s="87" t="s">
        <v>1266</v>
      </c>
      <c r="C281" s="425">
        <v>276</v>
      </c>
      <c r="D281" s="87">
        <v>217109</v>
      </c>
      <c r="E281" s="87" t="s">
        <v>1267</v>
      </c>
      <c r="F281" s="87" t="s">
        <v>1268</v>
      </c>
      <c r="G281" s="87" t="s">
        <v>1269</v>
      </c>
      <c r="H281" s="87" t="s">
        <v>168</v>
      </c>
      <c r="I281" s="87" t="s">
        <v>23</v>
      </c>
      <c r="J281" s="87" t="s">
        <v>1135</v>
      </c>
      <c r="K281" s="444">
        <v>217109</v>
      </c>
      <c r="L281" s="445" t="s">
        <v>1270</v>
      </c>
      <c r="M281" s="446" t="s">
        <v>1267</v>
      </c>
    </row>
    <row r="282" spans="1:13" ht="173.25">
      <c r="A282" s="444" t="s">
        <v>1271</v>
      </c>
      <c r="B282" s="87" t="s">
        <v>1272</v>
      </c>
      <c r="C282" s="425">
        <v>277</v>
      </c>
      <c r="D282" s="87">
        <v>217201</v>
      </c>
      <c r="E282" s="87" t="s">
        <v>1273</v>
      </c>
      <c r="F282" s="87" t="s">
        <v>1274</v>
      </c>
      <c r="G282" s="87" t="s">
        <v>1275</v>
      </c>
      <c r="H282" s="87" t="s">
        <v>1276</v>
      </c>
      <c r="I282" s="87" t="s">
        <v>23</v>
      </c>
      <c r="J282" s="87" t="s">
        <v>1277</v>
      </c>
      <c r="K282" s="444">
        <v>217201</v>
      </c>
      <c r="L282" s="445" t="s">
        <v>1278</v>
      </c>
      <c r="M282" s="446" t="s">
        <v>1279</v>
      </c>
    </row>
    <row r="283" spans="1:13" ht="173.25">
      <c r="A283" s="444" t="s">
        <v>1280</v>
      </c>
      <c r="B283" s="87" t="s">
        <v>1281</v>
      </c>
      <c r="C283" s="425">
        <v>278</v>
      </c>
      <c r="D283" s="87">
        <v>217201</v>
      </c>
      <c r="E283" s="87" t="s">
        <v>1273</v>
      </c>
      <c r="F283" s="87" t="s">
        <v>1274</v>
      </c>
      <c r="G283" s="87" t="s">
        <v>1275</v>
      </c>
      <c r="H283" s="87" t="s">
        <v>1282</v>
      </c>
      <c r="I283" s="87" t="s">
        <v>23</v>
      </c>
      <c r="J283" s="87" t="s">
        <v>1277</v>
      </c>
      <c r="K283" s="444">
        <v>217201</v>
      </c>
      <c r="L283" s="445" t="s">
        <v>1278</v>
      </c>
      <c r="M283" s="446" t="s">
        <v>1283</v>
      </c>
    </row>
    <row r="284" spans="1:13" ht="141.75">
      <c r="A284" s="444" t="s">
        <v>1284</v>
      </c>
      <c r="B284" s="87" t="s">
        <v>1285</v>
      </c>
      <c r="C284" s="425">
        <v>279</v>
      </c>
      <c r="D284" s="87">
        <v>217202</v>
      </c>
      <c r="E284" s="87" t="s">
        <v>1286</v>
      </c>
      <c r="F284" s="87" t="s">
        <v>1287</v>
      </c>
      <c r="G284" s="87" t="s">
        <v>168</v>
      </c>
      <c r="H284" s="87" t="s">
        <v>168</v>
      </c>
      <c r="I284" s="87" t="s">
        <v>23</v>
      </c>
      <c r="J284" s="87" t="s">
        <v>1135</v>
      </c>
      <c r="K284" s="444">
        <v>217202</v>
      </c>
      <c r="L284" s="445" t="s">
        <v>1288</v>
      </c>
      <c r="M284" s="446" t="s">
        <v>1289</v>
      </c>
    </row>
    <row r="285" spans="1:13" ht="126">
      <c r="A285" s="444" t="s">
        <v>1290</v>
      </c>
      <c r="B285" s="87" t="s">
        <v>1291</v>
      </c>
      <c r="C285" s="425">
        <v>280</v>
      </c>
      <c r="D285" s="87">
        <v>217203</v>
      </c>
      <c r="E285" s="87" t="s">
        <v>1197</v>
      </c>
      <c r="F285" s="87" t="s">
        <v>773</v>
      </c>
      <c r="G285" s="87" t="s">
        <v>833</v>
      </c>
      <c r="H285" s="87" t="s">
        <v>168</v>
      </c>
      <c r="I285" s="87" t="s">
        <v>23</v>
      </c>
      <c r="J285" s="87" t="s">
        <v>231</v>
      </c>
      <c r="K285" s="444">
        <v>217203</v>
      </c>
      <c r="L285" s="445" t="s">
        <v>1288</v>
      </c>
      <c r="M285" s="446" t="s">
        <v>1197</v>
      </c>
    </row>
    <row r="286" spans="1:13" ht="126">
      <c r="A286" s="444" t="s">
        <v>1292</v>
      </c>
      <c r="B286" s="87" t="s">
        <v>1293</v>
      </c>
      <c r="C286" s="425">
        <v>281</v>
      </c>
      <c r="D286" s="87">
        <v>217204</v>
      </c>
      <c r="E286" s="87" t="s">
        <v>1294</v>
      </c>
      <c r="F286" s="87" t="s">
        <v>773</v>
      </c>
      <c r="G286" s="87" t="s">
        <v>833</v>
      </c>
      <c r="H286" s="87" t="s">
        <v>168</v>
      </c>
      <c r="I286" s="87" t="s">
        <v>23</v>
      </c>
      <c r="J286" s="87" t="s">
        <v>231</v>
      </c>
      <c r="K286" s="444">
        <v>217204</v>
      </c>
      <c r="L286" s="445" t="s">
        <v>1288</v>
      </c>
      <c r="M286" s="446" t="s">
        <v>1294</v>
      </c>
    </row>
    <row r="287" spans="1:13" ht="126">
      <c r="A287" s="444" t="s">
        <v>1295</v>
      </c>
      <c r="B287" s="87" t="s">
        <v>1296</v>
      </c>
      <c r="C287" s="425">
        <v>282</v>
      </c>
      <c r="D287" s="87">
        <v>217205</v>
      </c>
      <c r="E287" s="87" t="s">
        <v>1297</v>
      </c>
      <c r="F287" s="87" t="s">
        <v>773</v>
      </c>
      <c r="G287" s="87" t="s">
        <v>833</v>
      </c>
      <c r="H287" s="87" t="s">
        <v>168</v>
      </c>
      <c r="I287" s="87" t="s">
        <v>23</v>
      </c>
      <c r="J287" s="87" t="s">
        <v>231</v>
      </c>
      <c r="K287" s="444">
        <v>217205</v>
      </c>
      <c r="L287" s="445" t="s">
        <v>1288</v>
      </c>
      <c r="M287" s="446" t="s">
        <v>1297</v>
      </c>
    </row>
    <row r="288" spans="1:13" ht="126">
      <c r="A288" s="444" t="s">
        <v>1298</v>
      </c>
      <c r="B288" s="87" t="s">
        <v>1299</v>
      </c>
      <c r="C288" s="425">
        <v>283</v>
      </c>
      <c r="D288" s="87">
        <v>217206</v>
      </c>
      <c r="E288" s="87" t="s">
        <v>1300</v>
      </c>
      <c r="F288" s="87" t="s">
        <v>773</v>
      </c>
      <c r="G288" s="87" t="s">
        <v>833</v>
      </c>
      <c r="H288" s="87" t="s">
        <v>168</v>
      </c>
      <c r="I288" s="87" t="s">
        <v>23</v>
      </c>
      <c r="J288" s="87" t="s">
        <v>231</v>
      </c>
      <c r="K288" s="444">
        <v>217206</v>
      </c>
      <c r="L288" s="445" t="s">
        <v>1288</v>
      </c>
      <c r="M288" s="446" t="s">
        <v>1300</v>
      </c>
    </row>
    <row r="289" spans="1:13" ht="94.5">
      <c r="A289" s="444" t="s">
        <v>1301</v>
      </c>
      <c r="B289" s="87" t="s">
        <v>1302</v>
      </c>
      <c r="C289" s="425">
        <v>284</v>
      </c>
      <c r="D289" s="87">
        <v>217207</v>
      </c>
      <c r="E289" s="87" t="s">
        <v>1303</v>
      </c>
      <c r="F289" s="87" t="s">
        <v>773</v>
      </c>
      <c r="G289" s="87" t="s">
        <v>833</v>
      </c>
      <c r="H289" s="87" t="s">
        <v>168</v>
      </c>
      <c r="I289" s="87" t="s">
        <v>23</v>
      </c>
      <c r="J289" s="87" t="s">
        <v>231</v>
      </c>
      <c r="K289" s="444">
        <v>217207</v>
      </c>
      <c r="L289" s="445" t="s">
        <v>1288</v>
      </c>
      <c r="M289" s="446" t="s">
        <v>1303</v>
      </c>
    </row>
    <row r="290" spans="1:13" ht="78.75">
      <c r="A290" s="444" t="s">
        <v>1304</v>
      </c>
      <c r="B290" s="87" t="s">
        <v>1305</v>
      </c>
      <c r="C290" s="425">
        <v>285</v>
      </c>
      <c r="D290" s="87">
        <v>217208</v>
      </c>
      <c r="E290" s="87" t="s">
        <v>1306</v>
      </c>
      <c r="F290" s="87" t="s">
        <v>1085</v>
      </c>
      <c r="G290" s="87" t="s">
        <v>705</v>
      </c>
      <c r="H290" s="87" t="s">
        <v>168</v>
      </c>
      <c r="I290" s="87" t="s">
        <v>23</v>
      </c>
      <c r="J290" s="87" t="s">
        <v>1086</v>
      </c>
      <c r="K290" s="444">
        <v>217208</v>
      </c>
      <c r="L290" s="445" t="s">
        <v>1307</v>
      </c>
      <c r="M290" s="446" t="s">
        <v>1308</v>
      </c>
    </row>
    <row r="291" spans="1:13" ht="78.75">
      <c r="A291" s="444" t="s">
        <v>1309</v>
      </c>
      <c r="B291" s="87" t="s">
        <v>1310</v>
      </c>
      <c r="C291" s="425">
        <v>286</v>
      </c>
      <c r="D291" s="87">
        <v>217209</v>
      </c>
      <c r="E291" s="87" t="s">
        <v>1311</v>
      </c>
      <c r="F291" s="87" t="s">
        <v>1085</v>
      </c>
      <c r="G291" s="87" t="s">
        <v>705</v>
      </c>
      <c r="H291" s="87" t="s">
        <v>168</v>
      </c>
      <c r="I291" s="87" t="s">
        <v>23</v>
      </c>
      <c r="J291" s="87" t="s">
        <v>1086</v>
      </c>
      <c r="K291" s="444">
        <v>217209</v>
      </c>
      <c r="L291" s="445" t="s">
        <v>1307</v>
      </c>
      <c r="M291" s="446" t="s">
        <v>1312</v>
      </c>
    </row>
    <row r="292" spans="1:13" ht="126">
      <c r="A292" s="444" t="s">
        <v>1313</v>
      </c>
      <c r="B292" s="87" t="s">
        <v>1314</v>
      </c>
      <c r="C292" s="425">
        <v>287</v>
      </c>
      <c r="D292" s="87">
        <v>218101</v>
      </c>
      <c r="E292" s="87" t="s">
        <v>1315</v>
      </c>
      <c r="F292" s="87" t="s">
        <v>321</v>
      </c>
      <c r="G292" s="87" t="s">
        <v>518</v>
      </c>
      <c r="H292" s="87" t="s">
        <v>168</v>
      </c>
      <c r="I292" s="87" t="s">
        <v>23</v>
      </c>
      <c r="J292" s="87" t="s">
        <v>1316</v>
      </c>
      <c r="K292" s="444">
        <v>218101</v>
      </c>
      <c r="L292" s="445" t="s">
        <v>1317</v>
      </c>
      <c r="M292" s="446" t="s">
        <v>1315</v>
      </c>
    </row>
    <row r="293" spans="1:13" ht="110.25">
      <c r="A293" s="444" t="s">
        <v>1318</v>
      </c>
      <c r="B293" s="87" t="s">
        <v>1319</v>
      </c>
      <c r="C293" s="425">
        <v>288</v>
      </c>
      <c r="D293" s="87">
        <v>218102</v>
      </c>
      <c r="E293" s="87" t="s">
        <v>1320</v>
      </c>
      <c r="F293" s="87" t="s">
        <v>321</v>
      </c>
      <c r="G293" s="87" t="s">
        <v>1207</v>
      </c>
      <c r="H293" s="87" t="s">
        <v>168</v>
      </c>
      <c r="I293" s="87" t="s">
        <v>23</v>
      </c>
      <c r="J293" s="87" t="s">
        <v>1316</v>
      </c>
      <c r="K293" s="444">
        <v>218102</v>
      </c>
      <c r="L293" s="445" t="s">
        <v>1317</v>
      </c>
      <c r="M293" s="446" t="s">
        <v>1320</v>
      </c>
    </row>
    <row r="294" spans="1:13" ht="126">
      <c r="A294" s="444" t="s">
        <v>1321</v>
      </c>
      <c r="B294" s="87" t="s">
        <v>1322</v>
      </c>
      <c r="C294" s="425">
        <v>289</v>
      </c>
      <c r="D294" s="87">
        <v>218103</v>
      </c>
      <c r="E294" s="87" t="s">
        <v>1323</v>
      </c>
      <c r="F294" s="87" t="s">
        <v>1324</v>
      </c>
      <c r="G294" s="87" t="s">
        <v>1325</v>
      </c>
      <c r="H294" s="87" t="s">
        <v>168</v>
      </c>
      <c r="I294" s="87" t="s">
        <v>23</v>
      </c>
      <c r="J294" s="87" t="s">
        <v>1326</v>
      </c>
      <c r="K294" s="444">
        <v>218103</v>
      </c>
      <c r="L294" s="445" t="s">
        <v>1317</v>
      </c>
      <c r="M294" s="446" t="s">
        <v>1327</v>
      </c>
    </row>
    <row r="295" spans="1:13" ht="189">
      <c r="A295" s="444" t="s">
        <v>1328</v>
      </c>
      <c r="B295" s="87" t="s">
        <v>1329</v>
      </c>
      <c r="C295" s="425">
        <v>290</v>
      </c>
      <c r="D295" s="87">
        <v>218201</v>
      </c>
      <c r="E295" s="87" t="s">
        <v>1330</v>
      </c>
      <c r="F295" s="87" t="s">
        <v>1331</v>
      </c>
      <c r="G295" s="87" t="s">
        <v>1332</v>
      </c>
      <c r="H295" s="87" t="s">
        <v>1333</v>
      </c>
      <c r="I295" s="87" t="s">
        <v>23</v>
      </c>
      <c r="J295" s="87" t="s">
        <v>231</v>
      </c>
      <c r="K295" s="444">
        <v>218201</v>
      </c>
      <c r="L295" s="445" t="s">
        <v>1334</v>
      </c>
      <c r="M295" s="446" t="s">
        <v>1335</v>
      </c>
    </row>
    <row r="296" spans="1:13" ht="189">
      <c r="A296" s="444" t="s">
        <v>1336</v>
      </c>
      <c r="B296" s="87" t="s">
        <v>1337</v>
      </c>
      <c r="C296" s="425">
        <v>291</v>
      </c>
      <c r="D296" s="87">
        <v>218201</v>
      </c>
      <c r="E296" s="87" t="s">
        <v>1330</v>
      </c>
      <c r="F296" s="87" t="s">
        <v>1331</v>
      </c>
      <c r="G296" s="87" t="s">
        <v>1332</v>
      </c>
      <c r="H296" s="87" t="s">
        <v>1338</v>
      </c>
      <c r="I296" s="87" t="s">
        <v>23</v>
      </c>
      <c r="J296" s="87" t="s">
        <v>231</v>
      </c>
      <c r="K296" s="444">
        <v>218201</v>
      </c>
      <c r="L296" s="445" t="s">
        <v>1334</v>
      </c>
      <c r="M296" s="446" t="s">
        <v>1339</v>
      </c>
    </row>
    <row r="297" spans="1:13" ht="141.75">
      <c r="A297" s="444" t="s">
        <v>1340</v>
      </c>
      <c r="B297" s="87" t="s">
        <v>1341</v>
      </c>
      <c r="C297" s="425">
        <v>292</v>
      </c>
      <c r="D297" s="87">
        <v>218202</v>
      </c>
      <c r="E297" s="87" t="s">
        <v>1342</v>
      </c>
      <c r="F297" s="87" t="s">
        <v>1343</v>
      </c>
      <c r="G297" s="87" t="s">
        <v>168</v>
      </c>
      <c r="H297" s="87" t="s">
        <v>168</v>
      </c>
      <c r="I297" s="87" t="s">
        <v>23</v>
      </c>
      <c r="J297" s="87" t="s">
        <v>1326</v>
      </c>
      <c r="K297" s="444">
        <v>218202</v>
      </c>
      <c r="L297" s="445" t="s">
        <v>1344</v>
      </c>
      <c r="M297" s="446" t="s">
        <v>1345</v>
      </c>
    </row>
    <row r="298" spans="1:13" ht="110.25">
      <c r="A298" s="444" t="s">
        <v>1346</v>
      </c>
      <c r="B298" s="87" t="s">
        <v>1347</v>
      </c>
      <c r="C298" s="425">
        <v>293</v>
      </c>
      <c r="D298" s="87">
        <v>220101</v>
      </c>
      <c r="E298" s="87" t="s">
        <v>1348</v>
      </c>
      <c r="F298" s="87" t="s">
        <v>1349</v>
      </c>
      <c r="G298" s="87" t="s">
        <v>1350</v>
      </c>
      <c r="H298" s="87" t="s">
        <v>168</v>
      </c>
      <c r="I298" s="87" t="s">
        <v>23</v>
      </c>
      <c r="J298" s="87" t="s">
        <v>1351</v>
      </c>
      <c r="K298" s="444">
        <v>220101</v>
      </c>
      <c r="L298" s="445" t="s">
        <v>1352</v>
      </c>
      <c r="M298" s="446" t="s">
        <v>1348</v>
      </c>
    </row>
    <row r="299" spans="1:13" ht="299.25">
      <c r="A299" s="444" t="s">
        <v>1353</v>
      </c>
      <c r="B299" s="87" t="s">
        <v>1354</v>
      </c>
      <c r="C299" s="425">
        <v>294</v>
      </c>
      <c r="D299" s="87">
        <v>220102</v>
      </c>
      <c r="E299" s="87" t="s">
        <v>1355</v>
      </c>
      <c r="F299" s="87" t="s">
        <v>1349</v>
      </c>
      <c r="G299" s="87" t="s">
        <v>1356</v>
      </c>
      <c r="H299" s="87" t="s">
        <v>1357</v>
      </c>
      <c r="I299" s="87" t="s">
        <v>23</v>
      </c>
      <c r="J299" s="87" t="s">
        <v>1351</v>
      </c>
      <c r="K299" s="444">
        <v>220102</v>
      </c>
      <c r="L299" s="445" t="s">
        <v>1352</v>
      </c>
      <c r="M299" s="446" t="s">
        <v>1358</v>
      </c>
    </row>
    <row r="300" spans="1:13" ht="283.5">
      <c r="A300" s="444" t="s">
        <v>1359</v>
      </c>
      <c r="B300" s="87" t="s">
        <v>1360</v>
      </c>
      <c r="C300" s="425">
        <v>295</v>
      </c>
      <c r="D300" s="87">
        <v>220102</v>
      </c>
      <c r="E300" s="87" t="s">
        <v>1355</v>
      </c>
      <c r="F300" s="87" t="s">
        <v>1349</v>
      </c>
      <c r="G300" s="87" t="s">
        <v>1356</v>
      </c>
      <c r="H300" s="87" t="s">
        <v>1361</v>
      </c>
      <c r="I300" s="87" t="s">
        <v>23</v>
      </c>
      <c r="J300" s="87" t="s">
        <v>1351</v>
      </c>
      <c r="K300" s="444">
        <v>220102</v>
      </c>
      <c r="L300" s="445" t="s">
        <v>1352</v>
      </c>
      <c r="M300" s="446" t="s">
        <v>1362</v>
      </c>
    </row>
    <row r="301" spans="1:13" ht="283.5">
      <c r="A301" s="444" t="s">
        <v>1363</v>
      </c>
      <c r="B301" s="87" t="s">
        <v>1364</v>
      </c>
      <c r="C301" s="425">
        <v>296</v>
      </c>
      <c r="D301" s="87">
        <v>220102</v>
      </c>
      <c r="E301" s="87" t="s">
        <v>1355</v>
      </c>
      <c r="F301" s="87" t="s">
        <v>1349</v>
      </c>
      <c r="G301" s="87" t="s">
        <v>1356</v>
      </c>
      <c r="H301" s="87" t="s">
        <v>1365</v>
      </c>
      <c r="I301" s="87" t="s">
        <v>23</v>
      </c>
      <c r="J301" s="87" t="s">
        <v>1351</v>
      </c>
      <c r="K301" s="444">
        <v>220102</v>
      </c>
      <c r="L301" s="445" t="s">
        <v>1352</v>
      </c>
      <c r="M301" s="446" t="s">
        <v>1366</v>
      </c>
    </row>
    <row r="302" spans="1:13" ht="126">
      <c r="A302" s="444" t="s">
        <v>1367</v>
      </c>
      <c r="B302" s="87" t="s">
        <v>1368</v>
      </c>
      <c r="C302" s="425">
        <v>297</v>
      </c>
      <c r="D302" s="87">
        <v>220103</v>
      </c>
      <c r="E302" s="87" t="s">
        <v>1369</v>
      </c>
      <c r="F302" s="87" t="s">
        <v>321</v>
      </c>
      <c r="G302" s="87" t="s">
        <v>168</v>
      </c>
      <c r="H302" s="87" t="s">
        <v>168</v>
      </c>
      <c r="I302" s="87" t="s">
        <v>23</v>
      </c>
      <c r="J302" s="87" t="s">
        <v>827</v>
      </c>
      <c r="K302" s="444">
        <v>220103</v>
      </c>
      <c r="L302" s="445" t="s">
        <v>1370</v>
      </c>
      <c r="M302" s="446" t="s">
        <v>1371</v>
      </c>
    </row>
    <row r="303" spans="1:13" ht="110.25">
      <c r="A303" s="444" t="s">
        <v>1372</v>
      </c>
      <c r="B303" s="87" t="s">
        <v>1373</v>
      </c>
      <c r="C303" s="425">
        <v>298</v>
      </c>
      <c r="D303" s="87">
        <v>220104</v>
      </c>
      <c r="E303" s="87" t="s">
        <v>1374</v>
      </c>
      <c r="F303" s="87" t="s">
        <v>1349</v>
      </c>
      <c r="G303" s="87" t="s">
        <v>1375</v>
      </c>
      <c r="H303" s="87" t="s">
        <v>168</v>
      </c>
      <c r="I303" s="87" t="s">
        <v>23</v>
      </c>
      <c r="J303" s="87" t="s">
        <v>1351</v>
      </c>
      <c r="K303" s="444">
        <v>220104</v>
      </c>
      <c r="L303" s="445" t="s">
        <v>1376</v>
      </c>
      <c r="M303" s="446" t="s">
        <v>1374</v>
      </c>
    </row>
    <row r="304" spans="1:13" ht="94.5">
      <c r="A304" s="444" t="s">
        <v>1377</v>
      </c>
      <c r="B304" s="87" t="s">
        <v>1378</v>
      </c>
      <c r="C304" s="425">
        <v>299</v>
      </c>
      <c r="D304" s="87">
        <v>220105</v>
      </c>
      <c r="E304" s="87" t="s">
        <v>1379</v>
      </c>
      <c r="F304" s="87" t="s">
        <v>321</v>
      </c>
      <c r="G304" s="87" t="s">
        <v>168</v>
      </c>
      <c r="H304" s="87" t="s">
        <v>168</v>
      </c>
      <c r="I304" s="87" t="s">
        <v>23</v>
      </c>
      <c r="J304" s="87" t="s">
        <v>827</v>
      </c>
      <c r="K304" s="444">
        <v>220105</v>
      </c>
      <c r="L304" s="445" t="s">
        <v>1380</v>
      </c>
      <c r="M304" s="446" t="s">
        <v>1379</v>
      </c>
    </row>
    <row r="305" spans="1:13" ht="173.25">
      <c r="A305" s="444" t="s">
        <v>1381</v>
      </c>
      <c r="B305" s="87" t="s">
        <v>1382</v>
      </c>
      <c r="C305" s="425">
        <v>300</v>
      </c>
      <c r="D305" s="87">
        <v>220106</v>
      </c>
      <c r="E305" s="87" t="s">
        <v>1383</v>
      </c>
      <c r="F305" s="87" t="s">
        <v>1384</v>
      </c>
      <c r="G305" s="87" t="s">
        <v>1385</v>
      </c>
      <c r="H305" s="87" t="s">
        <v>1386</v>
      </c>
      <c r="I305" s="87" t="s">
        <v>23</v>
      </c>
      <c r="J305" s="87" t="s">
        <v>1351</v>
      </c>
      <c r="K305" s="444">
        <v>220106</v>
      </c>
      <c r="L305" s="445" t="s">
        <v>1387</v>
      </c>
      <c r="M305" s="446" t="s">
        <v>1388</v>
      </c>
    </row>
    <row r="306" spans="1:13" ht="173.25">
      <c r="A306" s="444" t="s">
        <v>1389</v>
      </c>
      <c r="B306" s="87" t="s">
        <v>1390</v>
      </c>
      <c r="C306" s="425">
        <v>301</v>
      </c>
      <c r="D306" s="87">
        <v>220106</v>
      </c>
      <c r="E306" s="87" t="s">
        <v>1383</v>
      </c>
      <c r="F306" s="87" t="s">
        <v>1384</v>
      </c>
      <c r="G306" s="87" t="s">
        <v>1385</v>
      </c>
      <c r="H306" s="87" t="s">
        <v>1391</v>
      </c>
      <c r="I306" s="87" t="s">
        <v>23</v>
      </c>
      <c r="J306" s="87" t="s">
        <v>1351</v>
      </c>
      <c r="K306" s="444">
        <v>220106</v>
      </c>
      <c r="L306" s="445" t="s">
        <v>1387</v>
      </c>
      <c r="M306" s="446" t="s">
        <v>1392</v>
      </c>
    </row>
    <row r="307" spans="1:13" ht="126">
      <c r="A307" s="444" t="s">
        <v>1393</v>
      </c>
      <c r="B307" s="87" t="s">
        <v>1394</v>
      </c>
      <c r="C307" s="425">
        <v>302</v>
      </c>
      <c r="D307" s="87">
        <v>220201</v>
      </c>
      <c r="E307" s="87" t="s">
        <v>1395</v>
      </c>
      <c r="F307" s="87" t="s">
        <v>773</v>
      </c>
      <c r="G307" s="87" t="s">
        <v>833</v>
      </c>
      <c r="H307" s="87" t="s">
        <v>168</v>
      </c>
      <c r="I307" s="87" t="s">
        <v>23</v>
      </c>
      <c r="J307" s="87" t="s">
        <v>231</v>
      </c>
      <c r="K307" s="444">
        <v>220201</v>
      </c>
      <c r="L307" s="445" t="s">
        <v>1396</v>
      </c>
      <c r="M307" s="446" t="s">
        <v>1395</v>
      </c>
    </row>
    <row r="308" spans="1:13" ht="126">
      <c r="A308" s="444" t="s">
        <v>1397</v>
      </c>
      <c r="B308" s="87" t="s">
        <v>1398</v>
      </c>
      <c r="C308" s="425">
        <v>303</v>
      </c>
      <c r="D308" s="87">
        <v>220202</v>
      </c>
      <c r="E308" s="87" t="s">
        <v>1399</v>
      </c>
      <c r="F308" s="87" t="s">
        <v>1400</v>
      </c>
      <c r="G308" s="87" t="s">
        <v>1207</v>
      </c>
      <c r="H308" s="87" t="s">
        <v>168</v>
      </c>
      <c r="I308" s="87" t="s">
        <v>23</v>
      </c>
      <c r="J308" s="87" t="s">
        <v>169</v>
      </c>
      <c r="K308" s="444">
        <v>220202</v>
      </c>
      <c r="L308" s="445" t="s">
        <v>1401</v>
      </c>
      <c r="M308" s="446" t="s">
        <v>1399</v>
      </c>
    </row>
    <row r="309" spans="1:13" ht="126">
      <c r="A309" s="444" t="s">
        <v>1402</v>
      </c>
      <c r="B309" s="87" t="s">
        <v>1403</v>
      </c>
      <c r="C309" s="425">
        <v>304</v>
      </c>
      <c r="D309" s="87">
        <v>220203</v>
      </c>
      <c r="E309" s="87" t="s">
        <v>1404</v>
      </c>
      <c r="F309" s="87" t="s">
        <v>773</v>
      </c>
      <c r="G309" s="87" t="s">
        <v>833</v>
      </c>
      <c r="H309" s="87" t="s">
        <v>168</v>
      </c>
      <c r="I309" s="87" t="s">
        <v>23</v>
      </c>
      <c r="J309" s="87" t="s">
        <v>231</v>
      </c>
      <c r="K309" s="444">
        <v>220203</v>
      </c>
      <c r="L309" s="445" t="s">
        <v>1405</v>
      </c>
      <c r="M309" s="446" t="s">
        <v>1406</v>
      </c>
    </row>
    <row r="310" spans="1:13" ht="110.25">
      <c r="A310" s="444" t="s">
        <v>1407</v>
      </c>
      <c r="B310" s="87" t="s">
        <v>1408</v>
      </c>
      <c r="C310" s="425">
        <v>305</v>
      </c>
      <c r="D310" s="87">
        <v>220107</v>
      </c>
      <c r="E310" s="87" t="s">
        <v>1409</v>
      </c>
      <c r="F310" s="87" t="s">
        <v>321</v>
      </c>
      <c r="G310" s="87" t="s">
        <v>168</v>
      </c>
      <c r="H310" s="87" t="s">
        <v>168</v>
      </c>
      <c r="I310" s="87" t="s">
        <v>23</v>
      </c>
      <c r="J310" s="87" t="s">
        <v>827</v>
      </c>
      <c r="K310" s="444">
        <v>220107</v>
      </c>
      <c r="L310" s="445" t="s">
        <v>1410</v>
      </c>
      <c r="M310" s="446" t="s">
        <v>1411</v>
      </c>
    </row>
    <row r="311" spans="1:13" ht="173.25">
      <c r="A311" s="444" t="s">
        <v>1412</v>
      </c>
      <c r="B311" s="87" t="s">
        <v>1413</v>
      </c>
      <c r="C311" s="425" t="s">
        <v>1414</v>
      </c>
      <c r="D311" s="87">
        <v>220108</v>
      </c>
      <c r="E311" s="87" t="s">
        <v>1415</v>
      </c>
      <c r="F311" s="87" t="s">
        <v>321</v>
      </c>
      <c r="G311" s="87" t="s">
        <v>168</v>
      </c>
      <c r="H311" s="87" t="s">
        <v>168</v>
      </c>
      <c r="I311" s="87" t="s">
        <v>23</v>
      </c>
      <c r="J311" s="87" t="s">
        <v>827</v>
      </c>
      <c r="K311" s="444">
        <v>220108</v>
      </c>
      <c r="L311" s="445" t="s">
        <v>1370</v>
      </c>
      <c r="M311" s="446" t="s">
        <v>1415</v>
      </c>
    </row>
    <row r="312" spans="1:13" ht="173.25">
      <c r="A312" s="444" t="s">
        <v>1416</v>
      </c>
      <c r="B312" s="87" t="s">
        <v>1417</v>
      </c>
      <c r="C312" s="425" t="s">
        <v>1418</v>
      </c>
      <c r="D312" s="87">
        <v>220108</v>
      </c>
      <c r="E312" s="87" t="s">
        <v>1419</v>
      </c>
      <c r="F312" s="87" t="s">
        <v>321</v>
      </c>
      <c r="G312" s="87" t="s">
        <v>168</v>
      </c>
      <c r="H312" s="87" t="s">
        <v>168</v>
      </c>
      <c r="I312" s="87" t="s">
        <v>23</v>
      </c>
      <c r="J312" s="87" t="s">
        <v>827</v>
      </c>
      <c r="K312" s="444">
        <v>220108</v>
      </c>
      <c r="L312" s="445" t="s">
        <v>1370</v>
      </c>
      <c r="M312" s="446" t="s">
        <v>1419</v>
      </c>
    </row>
    <row r="313" spans="1:13" ht="94.5">
      <c r="A313" s="444" t="s">
        <v>1420</v>
      </c>
      <c r="B313" s="87" t="s">
        <v>1421</v>
      </c>
      <c r="C313" s="425">
        <v>307</v>
      </c>
      <c r="D313" s="87">
        <v>220109</v>
      </c>
      <c r="E313" s="87" t="s">
        <v>1422</v>
      </c>
      <c r="F313" s="87" t="s">
        <v>321</v>
      </c>
      <c r="G313" s="87" t="s">
        <v>168</v>
      </c>
      <c r="H313" s="87" t="s">
        <v>168</v>
      </c>
      <c r="I313" s="87" t="s">
        <v>23</v>
      </c>
      <c r="J313" s="87" t="s">
        <v>827</v>
      </c>
      <c r="K313" s="444">
        <v>220109</v>
      </c>
      <c r="L313" s="445" t="s">
        <v>1423</v>
      </c>
      <c r="M313" s="446" t="s">
        <v>1424</v>
      </c>
    </row>
    <row r="314" spans="1:13" ht="126">
      <c r="A314" s="444" t="s">
        <v>1425</v>
      </c>
      <c r="B314" s="87" t="s">
        <v>1426</v>
      </c>
      <c r="C314" s="425">
        <v>308</v>
      </c>
      <c r="D314" s="87">
        <v>220204</v>
      </c>
      <c r="E314" s="87" t="s">
        <v>1427</v>
      </c>
      <c r="F314" s="87" t="s">
        <v>1428</v>
      </c>
      <c r="G314" s="87" t="s">
        <v>168</v>
      </c>
      <c r="H314" s="87" t="s">
        <v>168</v>
      </c>
      <c r="I314" s="87" t="s">
        <v>23</v>
      </c>
      <c r="J314" s="87" t="s">
        <v>827</v>
      </c>
      <c r="K314" s="444">
        <v>220204</v>
      </c>
      <c r="L314" s="445" t="s">
        <v>1429</v>
      </c>
      <c r="M314" s="446" t="s">
        <v>1430</v>
      </c>
    </row>
    <row r="315" spans="1:13" ht="157.5">
      <c r="A315" s="444" t="s">
        <v>1431</v>
      </c>
      <c r="B315" s="87" t="s">
        <v>1432</v>
      </c>
      <c r="C315" s="425">
        <v>309</v>
      </c>
      <c r="D315" s="87">
        <v>230101</v>
      </c>
      <c r="E315" s="87" t="s">
        <v>1433</v>
      </c>
      <c r="F315" s="87" t="s">
        <v>1434</v>
      </c>
      <c r="G315" s="87" t="s">
        <v>518</v>
      </c>
      <c r="H315" s="87" t="s">
        <v>168</v>
      </c>
      <c r="I315" s="87" t="s">
        <v>23</v>
      </c>
      <c r="J315" s="87" t="s">
        <v>1435</v>
      </c>
      <c r="K315" s="444">
        <v>230101</v>
      </c>
      <c r="L315" s="445" t="s">
        <v>1436</v>
      </c>
      <c r="M315" s="446" t="s">
        <v>1433</v>
      </c>
    </row>
    <row r="316" spans="1:13" ht="173.25">
      <c r="A316" s="444" t="s">
        <v>1437</v>
      </c>
      <c r="B316" s="87" t="s">
        <v>1438</v>
      </c>
      <c r="C316" s="425">
        <v>310</v>
      </c>
      <c r="D316" s="87">
        <v>230102</v>
      </c>
      <c r="E316" s="87" t="s">
        <v>1439</v>
      </c>
      <c r="F316" s="87" t="s">
        <v>1434</v>
      </c>
      <c r="G316" s="87" t="s">
        <v>518</v>
      </c>
      <c r="H316" s="87" t="s">
        <v>168</v>
      </c>
      <c r="I316" s="87" t="s">
        <v>23</v>
      </c>
      <c r="J316" s="87" t="s">
        <v>1435</v>
      </c>
      <c r="K316" s="444">
        <v>230102</v>
      </c>
      <c r="L316" s="445" t="s">
        <v>1436</v>
      </c>
      <c r="M316" s="446" t="s">
        <v>1440</v>
      </c>
    </row>
    <row r="317" spans="1:13" ht="157.5">
      <c r="A317" s="444" t="s">
        <v>1441</v>
      </c>
      <c r="B317" s="87" t="s">
        <v>1442</v>
      </c>
      <c r="C317" s="425">
        <v>311</v>
      </c>
      <c r="D317" s="87">
        <v>230103</v>
      </c>
      <c r="E317" s="87" t="s">
        <v>1443</v>
      </c>
      <c r="F317" s="87" t="s">
        <v>1434</v>
      </c>
      <c r="G317" s="87" t="s">
        <v>518</v>
      </c>
      <c r="H317" s="87" t="s">
        <v>168</v>
      </c>
      <c r="I317" s="87" t="s">
        <v>23</v>
      </c>
      <c r="J317" s="87" t="s">
        <v>1435</v>
      </c>
      <c r="K317" s="444">
        <v>230103</v>
      </c>
      <c r="L317" s="445" t="s">
        <v>1436</v>
      </c>
      <c r="M317" s="446" t="s">
        <v>1444</v>
      </c>
    </row>
    <row r="318" spans="1:13" ht="157.5">
      <c r="A318" s="444" t="s">
        <v>1445</v>
      </c>
      <c r="B318" s="87" t="s">
        <v>1446</v>
      </c>
      <c r="C318" s="425">
        <v>312</v>
      </c>
      <c r="D318" s="87">
        <v>230104</v>
      </c>
      <c r="E318" s="87" t="s">
        <v>1447</v>
      </c>
      <c r="F318" s="87" t="s">
        <v>1434</v>
      </c>
      <c r="G318" s="87" t="s">
        <v>518</v>
      </c>
      <c r="H318" s="87" t="s">
        <v>168</v>
      </c>
      <c r="I318" s="87" t="s">
        <v>23</v>
      </c>
      <c r="J318" s="87" t="s">
        <v>1435</v>
      </c>
      <c r="K318" s="444">
        <v>230104</v>
      </c>
      <c r="L318" s="445" t="s">
        <v>1436</v>
      </c>
      <c r="M318" s="446" t="s">
        <v>1448</v>
      </c>
    </row>
    <row r="319" spans="1:13" ht="189">
      <c r="A319" s="444" t="s">
        <v>1449</v>
      </c>
      <c r="B319" s="87" t="s">
        <v>1450</v>
      </c>
      <c r="C319" s="425">
        <v>313</v>
      </c>
      <c r="D319" s="87">
        <v>230105</v>
      </c>
      <c r="E319" s="87" t="s">
        <v>1451</v>
      </c>
      <c r="F319" s="87" t="s">
        <v>1434</v>
      </c>
      <c r="G319" s="87" t="s">
        <v>518</v>
      </c>
      <c r="H319" s="87" t="s">
        <v>168</v>
      </c>
      <c r="I319" s="87" t="s">
        <v>23</v>
      </c>
      <c r="J319" s="87" t="s">
        <v>1435</v>
      </c>
      <c r="K319" s="444">
        <v>230105</v>
      </c>
      <c r="L319" s="445" t="s">
        <v>1436</v>
      </c>
      <c r="M319" s="446" t="s">
        <v>1452</v>
      </c>
    </row>
    <row r="320" spans="1:13" ht="126">
      <c r="A320" s="444" t="s">
        <v>1453</v>
      </c>
      <c r="B320" s="87" t="s">
        <v>1454</v>
      </c>
      <c r="C320" s="425">
        <v>314</v>
      </c>
      <c r="D320" s="87">
        <v>230106</v>
      </c>
      <c r="E320" s="87" t="s">
        <v>1455</v>
      </c>
      <c r="F320" s="87" t="s">
        <v>321</v>
      </c>
      <c r="G320" s="87" t="s">
        <v>518</v>
      </c>
      <c r="H320" s="87" t="s">
        <v>168</v>
      </c>
      <c r="I320" s="87" t="s">
        <v>23</v>
      </c>
      <c r="J320" s="87" t="s">
        <v>827</v>
      </c>
      <c r="K320" s="444">
        <v>230106</v>
      </c>
      <c r="L320" s="445" t="s">
        <v>1456</v>
      </c>
      <c r="M320" s="446" t="s">
        <v>1455</v>
      </c>
    </row>
    <row r="321" spans="1:13" ht="141.75">
      <c r="A321" s="444" t="s">
        <v>1457</v>
      </c>
      <c r="B321" s="87" t="s">
        <v>1458</v>
      </c>
      <c r="C321" s="425">
        <v>315</v>
      </c>
      <c r="D321" s="87">
        <v>230107</v>
      </c>
      <c r="E321" s="87" t="s">
        <v>1459</v>
      </c>
      <c r="F321" s="87" t="s">
        <v>1434</v>
      </c>
      <c r="G321" s="87" t="s">
        <v>518</v>
      </c>
      <c r="H321" s="87" t="s">
        <v>168</v>
      </c>
      <c r="I321" s="87" t="s">
        <v>23</v>
      </c>
      <c r="J321" s="87" t="s">
        <v>1435</v>
      </c>
      <c r="K321" s="444">
        <v>230107</v>
      </c>
      <c r="L321" s="445" t="s">
        <v>1456</v>
      </c>
      <c r="M321" s="446" t="s">
        <v>1460</v>
      </c>
    </row>
    <row r="322" spans="1:13" ht="126">
      <c r="A322" s="444" t="s">
        <v>1461</v>
      </c>
      <c r="B322" s="87" t="s">
        <v>1462</v>
      </c>
      <c r="C322" s="425">
        <v>316</v>
      </c>
      <c r="D322" s="87">
        <v>230201</v>
      </c>
      <c r="E322" s="87" t="s">
        <v>1463</v>
      </c>
      <c r="F322" s="87" t="s">
        <v>1464</v>
      </c>
      <c r="G322" s="87" t="s">
        <v>1465</v>
      </c>
      <c r="H322" s="87" t="s">
        <v>168</v>
      </c>
      <c r="I322" s="87" t="s">
        <v>23</v>
      </c>
      <c r="J322" s="87" t="s">
        <v>1466</v>
      </c>
      <c r="K322" s="444">
        <v>230201</v>
      </c>
      <c r="L322" s="445" t="s">
        <v>1467</v>
      </c>
      <c r="M322" s="446" t="s">
        <v>1468</v>
      </c>
    </row>
    <row r="323" spans="1:13" ht="173.25">
      <c r="A323" s="444" t="s">
        <v>1469</v>
      </c>
      <c r="B323" s="87" t="s">
        <v>1470</v>
      </c>
      <c r="C323" s="425">
        <v>317</v>
      </c>
      <c r="D323" s="87">
        <v>230202</v>
      </c>
      <c r="E323" s="87" t="s">
        <v>1471</v>
      </c>
      <c r="F323" s="87" t="s">
        <v>780</v>
      </c>
      <c r="G323" s="87" t="s">
        <v>1472</v>
      </c>
      <c r="H323" s="87" t="s">
        <v>168</v>
      </c>
      <c r="I323" s="87" t="s">
        <v>23</v>
      </c>
      <c r="J323" s="87" t="s">
        <v>231</v>
      </c>
      <c r="K323" s="444">
        <v>230202</v>
      </c>
      <c r="L323" s="445" t="s">
        <v>1473</v>
      </c>
      <c r="M323" s="446" t="s">
        <v>1474</v>
      </c>
    </row>
    <row r="324" spans="1:13" ht="126">
      <c r="A324" s="444" t="s">
        <v>1475</v>
      </c>
      <c r="B324" s="87" t="s">
        <v>1476</v>
      </c>
      <c r="C324" s="425">
        <v>318</v>
      </c>
      <c r="D324" s="87">
        <v>230203</v>
      </c>
      <c r="E324" s="87" t="s">
        <v>1477</v>
      </c>
      <c r="F324" s="87" t="s">
        <v>780</v>
      </c>
      <c r="G324" s="87" t="s">
        <v>1478</v>
      </c>
      <c r="H324" s="87" t="s">
        <v>168</v>
      </c>
      <c r="I324" s="87" t="s">
        <v>23</v>
      </c>
      <c r="J324" s="87" t="s">
        <v>231</v>
      </c>
      <c r="K324" s="444">
        <v>230203</v>
      </c>
      <c r="L324" s="445" t="s">
        <v>1479</v>
      </c>
      <c r="M324" s="446" t="s">
        <v>1480</v>
      </c>
    </row>
    <row r="325" spans="1:13" ht="126">
      <c r="A325" s="444" t="s">
        <v>1481</v>
      </c>
      <c r="B325" s="87" t="s">
        <v>1482</v>
      </c>
      <c r="C325" s="425">
        <v>319</v>
      </c>
      <c r="D325" s="87">
        <v>230204</v>
      </c>
      <c r="E325" s="87" t="s">
        <v>1483</v>
      </c>
      <c r="F325" s="87" t="s">
        <v>1484</v>
      </c>
      <c r="G325" s="87" t="s">
        <v>468</v>
      </c>
      <c r="H325" s="87" t="s">
        <v>168</v>
      </c>
      <c r="I325" s="87" t="s">
        <v>23</v>
      </c>
      <c r="J325" s="87" t="s">
        <v>1435</v>
      </c>
      <c r="K325" s="444">
        <v>230204</v>
      </c>
      <c r="L325" s="445" t="s">
        <v>1485</v>
      </c>
      <c r="M325" s="446" t="s">
        <v>1483</v>
      </c>
    </row>
    <row r="326" spans="1:13" ht="110.25">
      <c r="A326" s="444" t="s">
        <v>1486</v>
      </c>
      <c r="B326" s="87" t="s">
        <v>1487</v>
      </c>
      <c r="C326" s="425">
        <v>320</v>
      </c>
      <c r="D326" s="87">
        <v>230108</v>
      </c>
      <c r="E326" s="87" t="s">
        <v>1488</v>
      </c>
      <c r="F326" s="87" t="s">
        <v>321</v>
      </c>
      <c r="G326" s="87" t="s">
        <v>1489</v>
      </c>
      <c r="H326" s="87" t="s">
        <v>168</v>
      </c>
      <c r="I326" s="87" t="s">
        <v>23</v>
      </c>
      <c r="J326" s="87" t="s">
        <v>1490</v>
      </c>
      <c r="K326" s="444">
        <v>230108</v>
      </c>
      <c r="L326" s="445" t="s">
        <v>1436</v>
      </c>
      <c r="M326" s="446" t="s">
        <v>1488</v>
      </c>
    </row>
    <row r="327" spans="1:13" ht="126">
      <c r="A327" s="444" t="s">
        <v>1491</v>
      </c>
      <c r="B327" s="87" t="s">
        <v>1492</v>
      </c>
      <c r="C327" s="425">
        <v>321</v>
      </c>
      <c r="D327" s="87">
        <v>230205</v>
      </c>
      <c r="E327" s="87" t="s">
        <v>1493</v>
      </c>
      <c r="F327" s="87" t="s">
        <v>773</v>
      </c>
      <c r="G327" s="87" t="s">
        <v>833</v>
      </c>
      <c r="H327" s="87" t="s">
        <v>168</v>
      </c>
      <c r="I327" s="87" t="s">
        <v>23</v>
      </c>
      <c r="J327" s="87" t="s">
        <v>231</v>
      </c>
      <c r="K327" s="444">
        <v>230205</v>
      </c>
      <c r="L327" s="445" t="s">
        <v>1494</v>
      </c>
      <c r="M327" s="446" t="s">
        <v>1493</v>
      </c>
    </row>
    <row r="328" spans="1:13" ht="126">
      <c r="A328" s="444" t="s">
        <v>1495</v>
      </c>
      <c r="B328" s="87" t="s">
        <v>1496</v>
      </c>
      <c r="C328" s="425">
        <v>322</v>
      </c>
      <c r="D328" s="87">
        <v>230206</v>
      </c>
      <c r="E328" s="87" t="s">
        <v>1497</v>
      </c>
      <c r="F328" s="87" t="s">
        <v>773</v>
      </c>
      <c r="G328" s="87" t="s">
        <v>833</v>
      </c>
      <c r="H328" s="87" t="s">
        <v>168</v>
      </c>
      <c r="I328" s="87" t="s">
        <v>23</v>
      </c>
      <c r="J328" s="87" t="s">
        <v>231</v>
      </c>
      <c r="K328" s="444">
        <v>230206</v>
      </c>
      <c r="L328" s="445" t="s">
        <v>1494</v>
      </c>
      <c r="M328" s="446" t="s">
        <v>1498</v>
      </c>
    </row>
    <row r="329" spans="1:13" ht="189">
      <c r="A329" s="444" t="s">
        <v>1499</v>
      </c>
      <c r="B329" s="87" t="s">
        <v>1500</v>
      </c>
      <c r="C329" s="425">
        <v>323</v>
      </c>
      <c r="D329" s="87">
        <v>230207</v>
      </c>
      <c r="E329" s="87" t="s">
        <v>1330</v>
      </c>
      <c r="F329" s="87" t="s">
        <v>1501</v>
      </c>
      <c r="G329" s="87" t="s">
        <v>1332</v>
      </c>
      <c r="H329" s="87" t="s">
        <v>1333</v>
      </c>
      <c r="I329" s="87" t="s">
        <v>23</v>
      </c>
      <c r="J329" s="87" t="s">
        <v>231</v>
      </c>
      <c r="K329" s="444">
        <v>230207</v>
      </c>
      <c r="L329" s="445" t="s">
        <v>1494</v>
      </c>
      <c r="M329" s="446" t="s">
        <v>1335</v>
      </c>
    </row>
    <row r="330" spans="1:13" ht="189">
      <c r="A330" s="444" t="s">
        <v>1502</v>
      </c>
      <c r="B330" s="87" t="s">
        <v>1503</v>
      </c>
      <c r="C330" s="425">
        <v>324</v>
      </c>
      <c r="D330" s="87">
        <v>230207</v>
      </c>
      <c r="E330" s="87" t="s">
        <v>1330</v>
      </c>
      <c r="F330" s="87" t="s">
        <v>1501</v>
      </c>
      <c r="G330" s="87" t="s">
        <v>1332</v>
      </c>
      <c r="H330" s="87" t="s">
        <v>1338</v>
      </c>
      <c r="I330" s="87" t="s">
        <v>23</v>
      </c>
      <c r="J330" s="87" t="s">
        <v>231</v>
      </c>
      <c r="K330" s="444">
        <v>230207</v>
      </c>
      <c r="L330" s="445" t="s">
        <v>1494</v>
      </c>
      <c r="M330" s="446" t="s">
        <v>1339</v>
      </c>
    </row>
    <row r="331" spans="1:13" ht="283.5">
      <c r="A331" s="444" t="s">
        <v>1504</v>
      </c>
      <c r="B331" s="87" t="s">
        <v>1505</v>
      </c>
      <c r="C331" s="425">
        <v>325</v>
      </c>
      <c r="D331" s="87">
        <v>240101</v>
      </c>
      <c r="E331" s="87" t="s">
        <v>1506</v>
      </c>
      <c r="F331" s="87" t="s">
        <v>321</v>
      </c>
      <c r="G331" s="87" t="s">
        <v>518</v>
      </c>
      <c r="H331" s="87" t="s">
        <v>168</v>
      </c>
      <c r="I331" s="87" t="s">
        <v>23</v>
      </c>
      <c r="J331" s="87" t="s">
        <v>323</v>
      </c>
      <c r="K331" s="444">
        <v>240101</v>
      </c>
      <c r="L331" s="445" t="s">
        <v>1507</v>
      </c>
      <c r="M331" s="446" t="s">
        <v>1506</v>
      </c>
    </row>
    <row r="332" spans="1:13" ht="173.25">
      <c r="A332" s="444" t="s">
        <v>1508</v>
      </c>
      <c r="B332" s="87" t="s">
        <v>1509</v>
      </c>
      <c r="C332" s="425">
        <v>326</v>
      </c>
      <c r="D332" s="87">
        <v>240102</v>
      </c>
      <c r="E332" s="87" t="s">
        <v>1510</v>
      </c>
      <c r="F332" s="87" t="s">
        <v>321</v>
      </c>
      <c r="G332" s="87" t="s">
        <v>518</v>
      </c>
      <c r="H332" s="87" t="s">
        <v>168</v>
      </c>
      <c r="I332" s="87" t="s">
        <v>23</v>
      </c>
      <c r="J332" s="87" t="s">
        <v>323</v>
      </c>
      <c r="K332" s="444">
        <v>240102</v>
      </c>
      <c r="L332" s="445" t="s">
        <v>1511</v>
      </c>
      <c r="M332" s="446" t="s">
        <v>1510</v>
      </c>
    </row>
    <row r="333" spans="1:13" ht="126">
      <c r="A333" s="444" t="s">
        <v>1512</v>
      </c>
      <c r="B333" s="87" t="s">
        <v>1513</v>
      </c>
      <c r="C333" s="425">
        <v>327</v>
      </c>
      <c r="D333" s="87">
        <v>240201</v>
      </c>
      <c r="E333" s="87" t="s">
        <v>1514</v>
      </c>
      <c r="F333" s="87" t="s">
        <v>808</v>
      </c>
      <c r="G333" s="87" t="s">
        <v>1515</v>
      </c>
      <c r="H333" s="87" t="s">
        <v>168</v>
      </c>
      <c r="I333" s="87" t="s">
        <v>23</v>
      </c>
      <c r="J333" s="87" t="s">
        <v>810</v>
      </c>
      <c r="K333" s="444">
        <v>240201</v>
      </c>
      <c r="L333" s="445" t="s">
        <v>1516</v>
      </c>
      <c r="M333" s="446" t="s">
        <v>1517</v>
      </c>
    </row>
    <row r="334" spans="1:13" ht="126">
      <c r="A334" s="444" t="s">
        <v>1518</v>
      </c>
      <c r="B334" s="87" t="s">
        <v>1519</v>
      </c>
      <c r="C334" s="425">
        <v>328</v>
      </c>
      <c r="D334" s="87">
        <v>240202</v>
      </c>
      <c r="E334" s="87" t="s">
        <v>1520</v>
      </c>
      <c r="F334" s="87" t="s">
        <v>808</v>
      </c>
      <c r="G334" s="87" t="s">
        <v>1515</v>
      </c>
      <c r="H334" s="87" t="s">
        <v>168</v>
      </c>
      <c r="I334" s="87" t="s">
        <v>23</v>
      </c>
      <c r="J334" s="87" t="s">
        <v>810</v>
      </c>
      <c r="K334" s="444">
        <v>240202</v>
      </c>
      <c r="L334" s="445" t="s">
        <v>1521</v>
      </c>
      <c r="M334" s="446" t="s">
        <v>1522</v>
      </c>
    </row>
    <row r="335" spans="1:13" ht="157.5">
      <c r="A335" s="444" t="s">
        <v>1523</v>
      </c>
      <c r="B335" s="87" t="s">
        <v>1524</v>
      </c>
      <c r="C335" s="425">
        <v>329</v>
      </c>
      <c r="D335" s="87">
        <v>250101</v>
      </c>
      <c r="E335" s="87" t="s">
        <v>1525</v>
      </c>
      <c r="F335" s="87" t="s">
        <v>321</v>
      </c>
      <c r="G335" s="87" t="s">
        <v>518</v>
      </c>
      <c r="H335" s="87" t="s">
        <v>168</v>
      </c>
      <c r="I335" s="87" t="s">
        <v>23</v>
      </c>
      <c r="J335" s="87" t="s">
        <v>323</v>
      </c>
      <c r="K335" s="444">
        <v>250101</v>
      </c>
      <c r="L335" s="445" t="s">
        <v>1526</v>
      </c>
      <c r="M335" s="446" t="s">
        <v>1525</v>
      </c>
    </row>
    <row r="336" spans="1:13" ht="141.75">
      <c r="A336" s="444" t="s">
        <v>1527</v>
      </c>
      <c r="B336" s="87" t="s">
        <v>1528</v>
      </c>
      <c r="C336" s="425">
        <v>330</v>
      </c>
      <c r="D336" s="87">
        <v>250201</v>
      </c>
      <c r="E336" s="87" t="s">
        <v>1529</v>
      </c>
      <c r="F336" s="87" t="s">
        <v>1530</v>
      </c>
      <c r="G336" s="87" t="s">
        <v>510</v>
      </c>
      <c r="H336" s="87" t="s">
        <v>168</v>
      </c>
      <c r="I336" s="87" t="s">
        <v>23</v>
      </c>
      <c r="J336" s="87" t="s">
        <v>1466</v>
      </c>
      <c r="K336" s="444">
        <v>250201</v>
      </c>
      <c r="L336" s="445" t="s">
        <v>1531</v>
      </c>
      <c r="M336" s="446" t="s">
        <v>1532</v>
      </c>
    </row>
    <row r="337" spans="1:13" ht="126">
      <c r="A337" s="444" t="s">
        <v>1533</v>
      </c>
      <c r="B337" s="87" t="s">
        <v>1534</v>
      </c>
      <c r="C337" s="425">
        <v>331</v>
      </c>
      <c r="D337" s="87">
        <v>300001</v>
      </c>
      <c r="E337" s="87" t="s">
        <v>1535</v>
      </c>
      <c r="F337" s="87" t="s">
        <v>773</v>
      </c>
      <c r="G337" s="87" t="s">
        <v>833</v>
      </c>
      <c r="H337" s="87" t="s">
        <v>168</v>
      </c>
      <c r="I337" s="87" t="s">
        <v>23</v>
      </c>
      <c r="J337" s="87" t="s">
        <v>231</v>
      </c>
      <c r="K337" s="444">
        <v>300001</v>
      </c>
      <c r="L337" s="445" t="s">
        <v>1536</v>
      </c>
      <c r="M337" s="446" t="s">
        <v>1537</v>
      </c>
    </row>
    <row r="338" spans="1:13" ht="110.25">
      <c r="A338" s="444" t="s">
        <v>1538</v>
      </c>
      <c r="B338" s="87" t="s">
        <v>1539</v>
      </c>
      <c r="C338" s="425">
        <v>332</v>
      </c>
      <c r="D338" s="87">
        <v>300002</v>
      </c>
      <c r="E338" s="87" t="s">
        <v>1540</v>
      </c>
      <c r="F338" s="87" t="s">
        <v>239</v>
      </c>
      <c r="G338" s="87" t="s">
        <v>833</v>
      </c>
      <c r="H338" s="87" t="s">
        <v>168</v>
      </c>
      <c r="I338" s="87" t="s">
        <v>23</v>
      </c>
      <c r="J338" s="87" t="s">
        <v>231</v>
      </c>
      <c r="K338" s="444">
        <v>300002</v>
      </c>
      <c r="L338" s="445" t="s">
        <v>1536</v>
      </c>
      <c r="M338" s="446" t="s">
        <v>1540</v>
      </c>
    </row>
    <row r="339" spans="1:13" ht="126">
      <c r="A339" s="444" t="s">
        <v>1541</v>
      </c>
      <c r="B339" s="87" t="s">
        <v>1542</v>
      </c>
      <c r="C339" s="425">
        <v>333</v>
      </c>
      <c r="D339" s="87">
        <v>300003</v>
      </c>
      <c r="E339" s="87" t="s">
        <v>1300</v>
      </c>
      <c r="F339" s="87" t="s">
        <v>773</v>
      </c>
      <c r="G339" s="87" t="s">
        <v>833</v>
      </c>
      <c r="H339" s="87" t="s">
        <v>168</v>
      </c>
      <c r="I339" s="87" t="s">
        <v>23</v>
      </c>
      <c r="J339" s="87" t="s">
        <v>231</v>
      </c>
      <c r="K339" s="444">
        <v>300003</v>
      </c>
      <c r="L339" s="445" t="s">
        <v>1543</v>
      </c>
      <c r="M339" s="446" t="s">
        <v>1544</v>
      </c>
    </row>
    <row r="340" spans="1:13" ht="189">
      <c r="A340" s="444" t="s">
        <v>1545</v>
      </c>
      <c r="B340" s="87" t="s">
        <v>1546</v>
      </c>
      <c r="C340" s="425">
        <v>334</v>
      </c>
      <c r="D340" s="87">
        <v>300004</v>
      </c>
      <c r="E340" s="87" t="s">
        <v>795</v>
      </c>
      <c r="F340" s="87" t="s">
        <v>1501</v>
      </c>
      <c r="G340" s="87" t="s">
        <v>1332</v>
      </c>
      <c r="H340" s="87" t="s">
        <v>1333</v>
      </c>
      <c r="I340" s="87" t="s">
        <v>23</v>
      </c>
      <c r="J340" s="87" t="s">
        <v>231</v>
      </c>
      <c r="K340" s="444">
        <v>300004</v>
      </c>
      <c r="L340" s="445" t="s">
        <v>1547</v>
      </c>
      <c r="M340" s="446" t="s">
        <v>1548</v>
      </c>
    </row>
    <row r="341" spans="1:13" ht="189">
      <c r="A341" s="444" t="s">
        <v>1549</v>
      </c>
      <c r="B341" s="87" t="s">
        <v>1550</v>
      </c>
      <c r="C341" s="425">
        <v>335</v>
      </c>
      <c r="D341" s="87">
        <v>300004</v>
      </c>
      <c r="E341" s="87" t="s">
        <v>795</v>
      </c>
      <c r="F341" s="87" t="s">
        <v>1501</v>
      </c>
      <c r="G341" s="87" t="s">
        <v>1332</v>
      </c>
      <c r="H341" s="87" t="s">
        <v>1338</v>
      </c>
      <c r="I341" s="87" t="s">
        <v>23</v>
      </c>
      <c r="J341" s="87" t="s">
        <v>231</v>
      </c>
      <c r="K341" s="444">
        <v>300004</v>
      </c>
      <c r="L341" s="445" t="s">
        <v>1547</v>
      </c>
      <c r="M341" s="446" t="s">
        <v>1551</v>
      </c>
    </row>
    <row r="342" spans="1:13" ht="157.5">
      <c r="A342" s="444" t="s">
        <v>1552</v>
      </c>
      <c r="B342" s="87" t="s">
        <v>1553</v>
      </c>
      <c r="C342" s="425">
        <v>336</v>
      </c>
      <c r="D342" s="87">
        <v>300005</v>
      </c>
      <c r="E342" s="87" t="s">
        <v>1554</v>
      </c>
      <c r="F342" s="87" t="s">
        <v>1085</v>
      </c>
      <c r="G342" s="87" t="s">
        <v>705</v>
      </c>
      <c r="H342" s="87" t="s">
        <v>168</v>
      </c>
      <c r="I342" s="87" t="s">
        <v>23</v>
      </c>
      <c r="J342" s="87" t="s">
        <v>1086</v>
      </c>
      <c r="K342" s="444">
        <v>300005</v>
      </c>
      <c r="L342" s="445" t="s">
        <v>1555</v>
      </c>
      <c r="M342" s="446" t="s">
        <v>1556</v>
      </c>
    </row>
    <row r="343" spans="1:13" ht="94.5">
      <c r="A343" s="444" t="s">
        <v>1557</v>
      </c>
      <c r="B343" s="87" t="s">
        <v>1558</v>
      </c>
      <c r="C343" s="425">
        <v>337</v>
      </c>
      <c r="D343" s="87">
        <v>300006</v>
      </c>
      <c r="E343" s="87" t="s">
        <v>1559</v>
      </c>
      <c r="F343" s="87" t="s">
        <v>808</v>
      </c>
      <c r="G343" s="87" t="s">
        <v>1515</v>
      </c>
      <c r="H343" s="87" t="s">
        <v>168</v>
      </c>
      <c r="I343" s="87" t="s">
        <v>23</v>
      </c>
      <c r="J343" s="87" t="s">
        <v>810</v>
      </c>
      <c r="K343" s="444">
        <v>300006</v>
      </c>
      <c r="L343" s="445" t="s">
        <v>1560</v>
      </c>
      <c r="M343" s="446" t="s">
        <v>1561</v>
      </c>
    </row>
    <row r="344" spans="1:13" ht="141.75">
      <c r="A344" s="444" t="s">
        <v>1562</v>
      </c>
      <c r="B344" s="87" t="s">
        <v>1563</v>
      </c>
      <c r="C344" s="425">
        <v>338</v>
      </c>
      <c r="D344" s="87">
        <v>300007</v>
      </c>
      <c r="E344" s="87" t="s">
        <v>817</v>
      </c>
      <c r="F344" s="87" t="s">
        <v>818</v>
      </c>
      <c r="G344" s="87" t="s">
        <v>1515</v>
      </c>
      <c r="H344" s="87" t="s">
        <v>168</v>
      </c>
      <c r="I344" s="87" t="s">
        <v>23</v>
      </c>
      <c r="J344" s="87" t="s">
        <v>810</v>
      </c>
      <c r="K344" s="444">
        <v>300007</v>
      </c>
      <c r="L344" s="445" t="s">
        <v>1564</v>
      </c>
      <c r="M344" s="446" t="s">
        <v>1565</v>
      </c>
    </row>
    <row r="345" spans="1:13" ht="126">
      <c r="A345" s="444" t="s">
        <v>1566</v>
      </c>
      <c r="B345" s="87" t="s">
        <v>1567</v>
      </c>
      <c r="C345" s="425">
        <v>339</v>
      </c>
      <c r="D345" s="87">
        <v>300008</v>
      </c>
      <c r="E345" s="87" t="s">
        <v>1568</v>
      </c>
      <c r="F345" s="87" t="s">
        <v>1569</v>
      </c>
      <c r="G345" s="87" t="s">
        <v>833</v>
      </c>
      <c r="H345" s="87" t="s">
        <v>168</v>
      </c>
      <c r="I345" s="87" t="s">
        <v>23</v>
      </c>
      <c r="J345" s="87" t="s">
        <v>231</v>
      </c>
      <c r="K345" s="444">
        <v>300008</v>
      </c>
      <c r="L345" s="445" t="s">
        <v>1570</v>
      </c>
      <c r="M345" s="446" t="s">
        <v>1571</v>
      </c>
    </row>
    <row r="346" spans="1:13" ht="110.25">
      <c r="A346" s="444" t="s">
        <v>1572</v>
      </c>
      <c r="B346" s="87" t="s">
        <v>1573</v>
      </c>
      <c r="C346" s="425">
        <v>340</v>
      </c>
      <c r="D346" s="87">
        <v>300009</v>
      </c>
      <c r="E346" s="87" t="s">
        <v>1574</v>
      </c>
      <c r="F346" s="87" t="s">
        <v>1569</v>
      </c>
      <c r="G346" s="87" t="s">
        <v>833</v>
      </c>
      <c r="H346" s="87" t="s">
        <v>168</v>
      </c>
      <c r="I346" s="87" t="s">
        <v>23</v>
      </c>
      <c r="J346" s="87" t="s">
        <v>231</v>
      </c>
      <c r="K346" s="444">
        <v>300009</v>
      </c>
      <c r="L346" s="445" t="s">
        <v>1570</v>
      </c>
      <c r="M346" s="446" t="s">
        <v>1575</v>
      </c>
    </row>
    <row r="347" spans="1:13" ht="126">
      <c r="A347" s="444" t="s">
        <v>1576</v>
      </c>
      <c r="B347" s="87" t="s">
        <v>1577</v>
      </c>
      <c r="C347" s="425">
        <v>341</v>
      </c>
      <c r="D347" s="87">
        <v>300010</v>
      </c>
      <c r="E347" s="87" t="s">
        <v>1297</v>
      </c>
      <c r="F347" s="87" t="s">
        <v>1569</v>
      </c>
      <c r="G347" s="87" t="s">
        <v>833</v>
      </c>
      <c r="H347" s="87" t="s">
        <v>168</v>
      </c>
      <c r="I347" s="87" t="s">
        <v>23</v>
      </c>
      <c r="J347" s="87" t="s">
        <v>231</v>
      </c>
      <c r="K347" s="444">
        <v>300010</v>
      </c>
      <c r="L347" s="445" t="s">
        <v>1578</v>
      </c>
      <c r="M347" s="446" t="s">
        <v>1297</v>
      </c>
    </row>
    <row r="348" spans="1:13" ht="126">
      <c r="A348" s="444" t="s">
        <v>1579</v>
      </c>
      <c r="B348" s="87" t="s">
        <v>1580</v>
      </c>
      <c r="C348" s="425">
        <v>342</v>
      </c>
      <c r="D348" s="87">
        <v>300011</v>
      </c>
      <c r="E348" s="87" t="s">
        <v>1581</v>
      </c>
      <c r="F348" s="87" t="s">
        <v>1569</v>
      </c>
      <c r="G348" s="87" t="s">
        <v>833</v>
      </c>
      <c r="H348" s="87" t="s">
        <v>168</v>
      </c>
      <c r="I348" s="87" t="s">
        <v>23</v>
      </c>
      <c r="J348" s="87" t="s">
        <v>231</v>
      </c>
      <c r="K348" s="444">
        <v>300011</v>
      </c>
      <c r="L348" s="445" t="s">
        <v>1582</v>
      </c>
      <c r="M348" s="446" t="s">
        <v>1581</v>
      </c>
    </row>
    <row r="349" spans="1:13" ht="78.75">
      <c r="A349" s="444" t="s">
        <v>1583</v>
      </c>
      <c r="B349" s="87" t="s">
        <v>1584</v>
      </c>
      <c r="C349" s="425">
        <v>343</v>
      </c>
      <c r="D349" s="87">
        <v>300012</v>
      </c>
      <c r="E349" s="87" t="s">
        <v>1585</v>
      </c>
      <c r="F349" s="87" t="s">
        <v>1586</v>
      </c>
      <c r="G349" s="87" t="s">
        <v>1587</v>
      </c>
      <c r="H349" s="87" t="s">
        <v>168</v>
      </c>
      <c r="I349" s="87" t="s">
        <v>23</v>
      </c>
      <c r="J349" s="87" t="s">
        <v>1588</v>
      </c>
      <c r="K349" s="444">
        <v>300012</v>
      </c>
      <c r="L349" s="445" t="s">
        <v>1589</v>
      </c>
      <c r="M349" s="446" t="s">
        <v>1585</v>
      </c>
    </row>
    <row r="350" spans="1:13" ht="78.75">
      <c r="A350" s="444" t="s">
        <v>1590</v>
      </c>
      <c r="B350" s="87" t="s">
        <v>1591</v>
      </c>
      <c r="C350" s="425">
        <v>344</v>
      </c>
      <c r="D350" s="87">
        <v>300013</v>
      </c>
      <c r="E350" s="87" t="s">
        <v>1592</v>
      </c>
      <c r="F350" s="87" t="s">
        <v>1593</v>
      </c>
      <c r="G350" s="87" t="s">
        <v>705</v>
      </c>
      <c r="H350" s="87" t="s">
        <v>168</v>
      </c>
      <c r="I350" s="87" t="s">
        <v>23</v>
      </c>
      <c r="J350" s="87" t="s">
        <v>1086</v>
      </c>
      <c r="K350" s="444">
        <v>300013</v>
      </c>
      <c r="L350" s="445" t="s">
        <v>1594</v>
      </c>
      <c r="M350" s="446" t="s">
        <v>1592</v>
      </c>
    </row>
    <row r="351" spans="1:13" ht="157.5">
      <c r="A351" s="444" t="s">
        <v>1595</v>
      </c>
      <c r="B351" s="87" t="s">
        <v>1596</v>
      </c>
      <c r="C351" s="425">
        <v>345</v>
      </c>
      <c r="D351" s="87">
        <v>300014</v>
      </c>
      <c r="E351" s="87" t="s">
        <v>1597</v>
      </c>
      <c r="F351" s="87" t="s">
        <v>780</v>
      </c>
      <c r="G351" s="87" t="s">
        <v>781</v>
      </c>
      <c r="H351" s="87" t="s">
        <v>168</v>
      </c>
      <c r="I351" s="87" t="s">
        <v>23</v>
      </c>
      <c r="J351" s="87" t="s">
        <v>231</v>
      </c>
      <c r="K351" s="444">
        <v>300014</v>
      </c>
      <c r="L351" s="445" t="s">
        <v>1598</v>
      </c>
      <c r="M351" s="446" t="s">
        <v>1599</v>
      </c>
    </row>
    <row r="352" spans="1:13" ht="126">
      <c r="A352" s="444" t="s">
        <v>1600</v>
      </c>
      <c r="B352" s="87" t="s">
        <v>1601</v>
      </c>
      <c r="C352" s="425">
        <v>346</v>
      </c>
      <c r="D352" s="87">
        <v>300015</v>
      </c>
      <c r="E352" s="87" t="s">
        <v>1602</v>
      </c>
      <c r="F352" s="87" t="s">
        <v>1603</v>
      </c>
      <c r="G352" s="87" t="s">
        <v>1515</v>
      </c>
      <c r="H352" s="87" t="s">
        <v>168</v>
      </c>
      <c r="I352" s="87" t="s">
        <v>23</v>
      </c>
      <c r="J352" s="87" t="s">
        <v>810</v>
      </c>
      <c r="K352" s="444">
        <v>300015</v>
      </c>
      <c r="L352" s="445" t="s">
        <v>1604</v>
      </c>
      <c r="M352" s="446" t="s">
        <v>1605</v>
      </c>
    </row>
    <row r="353" spans="1:13" ht="141.75">
      <c r="A353" s="444" t="s">
        <v>1606</v>
      </c>
      <c r="B353" s="87" t="s">
        <v>1607</v>
      </c>
      <c r="C353" s="425">
        <v>347</v>
      </c>
      <c r="D353" s="87">
        <v>311101</v>
      </c>
      <c r="E353" s="87" t="s">
        <v>1608</v>
      </c>
      <c r="F353" s="87" t="s">
        <v>321</v>
      </c>
      <c r="G353" s="87" t="s">
        <v>1207</v>
      </c>
      <c r="H353" s="87" t="s">
        <v>168</v>
      </c>
      <c r="I353" s="87" t="s">
        <v>23</v>
      </c>
      <c r="J353" s="87" t="s">
        <v>323</v>
      </c>
      <c r="K353" s="444">
        <v>311101</v>
      </c>
      <c r="L353" s="445" t="s">
        <v>1609</v>
      </c>
      <c r="M353" s="446" t="s">
        <v>1608</v>
      </c>
    </row>
    <row r="354" spans="1:13" ht="110.25">
      <c r="A354" s="444" t="s">
        <v>1610</v>
      </c>
      <c r="B354" s="87" t="s">
        <v>1611</v>
      </c>
      <c r="C354" s="425">
        <v>348</v>
      </c>
      <c r="D354" s="87">
        <v>311102</v>
      </c>
      <c r="E354" s="87" t="s">
        <v>1612</v>
      </c>
      <c r="F354" s="87" t="s">
        <v>321</v>
      </c>
      <c r="G354" s="87" t="s">
        <v>1134</v>
      </c>
      <c r="H354" s="87" t="s">
        <v>168</v>
      </c>
      <c r="I354" s="87" t="s">
        <v>23</v>
      </c>
      <c r="J354" s="87" t="s">
        <v>323</v>
      </c>
      <c r="K354" s="444">
        <v>311102</v>
      </c>
      <c r="L354" s="445" t="s">
        <v>1613</v>
      </c>
      <c r="M354" s="446" t="s">
        <v>1614</v>
      </c>
    </row>
    <row r="355" spans="1:13" ht="126">
      <c r="A355" s="444" t="s">
        <v>1615</v>
      </c>
      <c r="B355" s="87" t="s">
        <v>1616</v>
      </c>
      <c r="C355" s="425">
        <v>349</v>
      </c>
      <c r="D355" s="87">
        <v>311103</v>
      </c>
      <c r="E355" s="87" t="s">
        <v>1617</v>
      </c>
      <c r="F355" s="87" t="s">
        <v>321</v>
      </c>
      <c r="G355" s="87" t="s">
        <v>1134</v>
      </c>
      <c r="H355" s="87" t="s">
        <v>168</v>
      </c>
      <c r="I355" s="87" t="s">
        <v>23</v>
      </c>
      <c r="J355" s="87" t="s">
        <v>323</v>
      </c>
      <c r="K355" s="444">
        <v>311103</v>
      </c>
      <c r="L355" s="445" t="s">
        <v>1613</v>
      </c>
      <c r="M355" s="446" t="s">
        <v>1618</v>
      </c>
    </row>
    <row r="356" spans="1:13" ht="94.5">
      <c r="A356" s="444" t="s">
        <v>1619</v>
      </c>
      <c r="B356" s="87" t="s">
        <v>1620</v>
      </c>
      <c r="C356" s="425">
        <v>350</v>
      </c>
      <c r="D356" s="87">
        <v>311104</v>
      </c>
      <c r="E356" s="87" t="s">
        <v>1621</v>
      </c>
      <c r="F356" s="87" t="s">
        <v>321</v>
      </c>
      <c r="G356" s="87" t="s">
        <v>894</v>
      </c>
      <c r="H356" s="87" t="s">
        <v>168</v>
      </c>
      <c r="I356" s="87" t="s">
        <v>23</v>
      </c>
      <c r="J356" s="87" t="s">
        <v>323</v>
      </c>
      <c r="K356" s="444">
        <v>311104</v>
      </c>
      <c r="L356" s="445" t="s">
        <v>1622</v>
      </c>
      <c r="M356" s="446" t="s">
        <v>1621</v>
      </c>
    </row>
    <row r="357" spans="1:13" ht="94.5">
      <c r="A357" s="444" t="s">
        <v>1623</v>
      </c>
      <c r="B357" s="87" t="s">
        <v>1624</v>
      </c>
      <c r="C357" s="425">
        <v>351</v>
      </c>
      <c r="D357" s="87">
        <v>311105</v>
      </c>
      <c r="E357" s="87" t="s">
        <v>1625</v>
      </c>
      <c r="F357" s="87" t="s">
        <v>321</v>
      </c>
      <c r="G357" s="87" t="s">
        <v>1207</v>
      </c>
      <c r="H357" s="87" t="s">
        <v>168</v>
      </c>
      <c r="I357" s="87" t="s">
        <v>23</v>
      </c>
      <c r="J357" s="87" t="s">
        <v>323</v>
      </c>
      <c r="K357" s="444">
        <v>311105</v>
      </c>
      <c r="L357" s="445" t="s">
        <v>1626</v>
      </c>
      <c r="M357" s="446" t="s">
        <v>1625</v>
      </c>
    </row>
    <row r="358" spans="1:13" ht="157.5">
      <c r="A358" s="444" t="s">
        <v>1627</v>
      </c>
      <c r="B358" s="87" t="s">
        <v>1628</v>
      </c>
      <c r="C358" s="425">
        <v>352</v>
      </c>
      <c r="D358" s="87">
        <v>311201</v>
      </c>
      <c r="E358" s="87" t="s">
        <v>1629</v>
      </c>
      <c r="F358" s="87" t="s">
        <v>1630</v>
      </c>
      <c r="G358" s="87" t="s">
        <v>1631</v>
      </c>
      <c r="H358" s="87" t="s">
        <v>1333</v>
      </c>
      <c r="I358" s="87" t="s">
        <v>23</v>
      </c>
      <c r="J358" s="87" t="s">
        <v>231</v>
      </c>
      <c r="K358" s="444">
        <v>311201</v>
      </c>
      <c r="L358" s="445" t="s">
        <v>1632</v>
      </c>
      <c r="M358" s="446" t="s">
        <v>1633</v>
      </c>
    </row>
    <row r="359" spans="1:13" ht="157.5">
      <c r="A359" s="444" t="s">
        <v>1634</v>
      </c>
      <c r="B359" s="87" t="s">
        <v>1635</v>
      </c>
      <c r="C359" s="425">
        <v>353</v>
      </c>
      <c r="D359" s="87">
        <v>311201</v>
      </c>
      <c r="E359" s="87" t="s">
        <v>1629</v>
      </c>
      <c r="F359" s="87" t="s">
        <v>1630</v>
      </c>
      <c r="G359" s="87" t="s">
        <v>1631</v>
      </c>
      <c r="H359" s="87" t="s">
        <v>1338</v>
      </c>
      <c r="I359" s="87" t="s">
        <v>23</v>
      </c>
      <c r="J359" s="87" t="s">
        <v>231</v>
      </c>
      <c r="K359" s="444">
        <v>311201</v>
      </c>
      <c r="L359" s="445" t="s">
        <v>1632</v>
      </c>
      <c r="M359" s="446" t="s">
        <v>1636</v>
      </c>
    </row>
    <row r="360" spans="1:13" ht="126">
      <c r="A360" s="444" t="s">
        <v>1637</v>
      </c>
      <c r="B360" s="87" t="s">
        <v>1638</v>
      </c>
      <c r="C360" s="425">
        <v>354</v>
      </c>
      <c r="D360" s="87">
        <v>311202</v>
      </c>
      <c r="E360" s="87" t="s">
        <v>1639</v>
      </c>
      <c r="F360" s="87" t="s">
        <v>1640</v>
      </c>
      <c r="G360" s="87" t="s">
        <v>1641</v>
      </c>
      <c r="H360" s="87" t="s">
        <v>168</v>
      </c>
      <c r="I360" s="87" t="s">
        <v>23</v>
      </c>
      <c r="J360" s="87" t="s">
        <v>1086</v>
      </c>
      <c r="K360" s="444">
        <v>311202</v>
      </c>
      <c r="L360" s="445" t="s">
        <v>1642</v>
      </c>
      <c r="M360" s="446" t="s">
        <v>1643</v>
      </c>
    </row>
    <row r="361" spans="1:13" ht="126">
      <c r="A361" s="444" t="s">
        <v>1644</v>
      </c>
      <c r="B361" s="87" t="s">
        <v>1645</v>
      </c>
      <c r="C361" s="425">
        <v>355</v>
      </c>
      <c r="D361" s="87">
        <v>311203</v>
      </c>
      <c r="E361" s="87" t="s">
        <v>1297</v>
      </c>
      <c r="F361" s="87" t="s">
        <v>773</v>
      </c>
      <c r="G361" s="87" t="s">
        <v>833</v>
      </c>
      <c r="H361" s="87" t="s">
        <v>168</v>
      </c>
      <c r="I361" s="87" t="s">
        <v>23</v>
      </c>
      <c r="J361" s="87" t="s">
        <v>231</v>
      </c>
      <c r="K361" s="444">
        <v>311203</v>
      </c>
      <c r="L361" s="445" t="s">
        <v>1646</v>
      </c>
      <c r="M361" s="446" t="s">
        <v>1297</v>
      </c>
    </row>
    <row r="362" spans="1:13" ht="94.5">
      <c r="A362" s="444" t="s">
        <v>1647</v>
      </c>
      <c r="B362" s="87" t="s">
        <v>1648</v>
      </c>
      <c r="C362" s="425">
        <v>356</v>
      </c>
      <c r="D362" s="87">
        <v>311204</v>
      </c>
      <c r="E362" s="87" t="s">
        <v>1649</v>
      </c>
      <c r="F362" s="87" t="s">
        <v>773</v>
      </c>
      <c r="G362" s="87" t="s">
        <v>833</v>
      </c>
      <c r="H362" s="87" t="s">
        <v>168</v>
      </c>
      <c r="I362" s="87" t="s">
        <v>23</v>
      </c>
      <c r="J362" s="87" t="s">
        <v>231</v>
      </c>
      <c r="K362" s="444">
        <v>311204</v>
      </c>
      <c r="L362" s="445" t="s">
        <v>1650</v>
      </c>
      <c r="M362" s="446" t="s">
        <v>1649</v>
      </c>
    </row>
    <row r="363" spans="1:13" ht="110.25">
      <c r="A363" s="444" t="s">
        <v>1651</v>
      </c>
      <c r="B363" s="87" t="s">
        <v>1652</v>
      </c>
      <c r="C363" s="425">
        <v>357</v>
      </c>
      <c r="D363" s="87">
        <v>312101</v>
      </c>
      <c r="E363" s="87" t="s">
        <v>1653</v>
      </c>
      <c r="F363" s="87" t="s">
        <v>1654</v>
      </c>
      <c r="G363" s="87" t="s">
        <v>768</v>
      </c>
      <c r="H363" s="87" t="s">
        <v>168</v>
      </c>
      <c r="I363" s="87" t="s">
        <v>23</v>
      </c>
      <c r="J363" s="87" t="s">
        <v>1655</v>
      </c>
      <c r="K363" s="444">
        <v>312101</v>
      </c>
      <c r="L363" s="445" t="s">
        <v>1656</v>
      </c>
      <c r="M363" s="446" t="s">
        <v>1657</v>
      </c>
    </row>
    <row r="364" spans="1:13" ht="110.25">
      <c r="A364" s="444" t="s">
        <v>1658</v>
      </c>
      <c r="B364" s="87" t="s">
        <v>1659</v>
      </c>
      <c r="C364" s="425">
        <v>358</v>
      </c>
      <c r="D364" s="87">
        <v>312102</v>
      </c>
      <c r="E364" s="87" t="s">
        <v>1660</v>
      </c>
      <c r="F364" s="87" t="s">
        <v>1654</v>
      </c>
      <c r="G364" s="87" t="s">
        <v>1661</v>
      </c>
      <c r="H364" s="87" t="s">
        <v>168</v>
      </c>
      <c r="I364" s="87" t="s">
        <v>23</v>
      </c>
      <c r="J364" s="87" t="s">
        <v>1655</v>
      </c>
      <c r="K364" s="444">
        <v>312102</v>
      </c>
      <c r="L364" s="445" t="s">
        <v>1656</v>
      </c>
      <c r="M364" s="446" t="s">
        <v>1662</v>
      </c>
    </row>
    <row r="365" spans="1:13" ht="252">
      <c r="A365" s="444" t="s">
        <v>1663</v>
      </c>
      <c r="B365" s="87" t="s">
        <v>1664</v>
      </c>
      <c r="C365" s="425">
        <v>359</v>
      </c>
      <c r="D365" s="87">
        <v>312103</v>
      </c>
      <c r="E365" s="87" t="s">
        <v>1665</v>
      </c>
      <c r="F365" s="87" t="s">
        <v>1654</v>
      </c>
      <c r="G365" s="87" t="s">
        <v>1666</v>
      </c>
      <c r="H365" s="87" t="s">
        <v>1667</v>
      </c>
      <c r="I365" s="87" t="s">
        <v>23</v>
      </c>
      <c r="J365" s="87" t="s">
        <v>1655</v>
      </c>
      <c r="K365" s="444">
        <v>312103</v>
      </c>
      <c r="L365" s="445" t="s">
        <v>1668</v>
      </c>
      <c r="M365" s="446" t="s">
        <v>1669</v>
      </c>
    </row>
    <row r="366" spans="1:13" ht="252">
      <c r="A366" s="444" t="s">
        <v>1670</v>
      </c>
      <c r="B366" s="87" t="s">
        <v>1671</v>
      </c>
      <c r="C366" s="425">
        <v>360</v>
      </c>
      <c r="D366" s="87">
        <v>312103</v>
      </c>
      <c r="E366" s="87" t="s">
        <v>1665</v>
      </c>
      <c r="F366" s="87" t="s">
        <v>1654</v>
      </c>
      <c r="G366" s="87" t="s">
        <v>1666</v>
      </c>
      <c r="H366" s="87" t="s">
        <v>1672</v>
      </c>
      <c r="I366" s="87" t="s">
        <v>23</v>
      </c>
      <c r="J366" s="87" t="s">
        <v>1655</v>
      </c>
      <c r="K366" s="444">
        <v>312103</v>
      </c>
      <c r="L366" s="445" t="s">
        <v>1668</v>
      </c>
      <c r="M366" s="446" t="s">
        <v>1673</v>
      </c>
    </row>
    <row r="367" spans="1:13" ht="220.5">
      <c r="A367" s="444" t="s">
        <v>1674</v>
      </c>
      <c r="B367" s="87" t="s">
        <v>1675</v>
      </c>
      <c r="C367" s="425">
        <v>361</v>
      </c>
      <c r="D367" s="87">
        <v>312103</v>
      </c>
      <c r="E367" s="87" t="s">
        <v>1665</v>
      </c>
      <c r="F367" s="87" t="s">
        <v>1654</v>
      </c>
      <c r="G367" s="87" t="s">
        <v>1666</v>
      </c>
      <c r="H367" s="87" t="s">
        <v>1676</v>
      </c>
      <c r="I367" s="87" t="s">
        <v>23</v>
      </c>
      <c r="J367" s="87" t="s">
        <v>1655</v>
      </c>
      <c r="K367" s="444">
        <v>312103</v>
      </c>
      <c r="L367" s="445" t="s">
        <v>1668</v>
      </c>
      <c r="M367" s="446" t="s">
        <v>1677</v>
      </c>
    </row>
    <row r="368" spans="1:13" ht="110.25">
      <c r="A368" s="444" t="s">
        <v>1678</v>
      </c>
      <c r="B368" s="87" t="s">
        <v>1679</v>
      </c>
      <c r="C368" s="425">
        <v>362</v>
      </c>
      <c r="D368" s="87">
        <v>312201</v>
      </c>
      <c r="E368" s="87" t="s">
        <v>1680</v>
      </c>
      <c r="F368" s="87" t="s">
        <v>1640</v>
      </c>
      <c r="G368" s="87" t="s">
        <v>705</v>
      </c>
      <c r="H368" s="87" t="s">
        <v>168</v>
      </c>
      <c r="I368" s="87" t="s">
        <v>23</v>
      </c>
      <c r="J368" s="87" t="s">
        <v>1086</v>
      </c>
      <c r="K368" s="444">
        <v>312201</v>
      </c>
      <c r="L368" s="445" t="s">
        <v>1681</v>
      </c>
      <c r="M368" s="446" t="s">
        <v>1682</v>
      </c>
    </row>
    <row r="369" spans="1:13" ht="189">
      <c r="A369" s="444" t="s">
        <v>1683</v>
      </c>
      <c r="B369" s="87" t="s">
        <v>1684</v>
      </c>
      <c r="C369" s="425">
        <v>363</v>
      </c>
      <c r="D369" s="87">
        <v>312202</v>
      </c>
      <c r="E369" s="87" t="s">
        <v>1685</v>
      </c>
      <c r="F369" s="87" t="s">
        <v>1686</v>
      </c>
      <c r="G369" s="87" t="s">
        <v>1687</v>
      </c>
      <c r="H369" s="87" t="s">
        <v>168</v>
      </c>
      <c r="I369" s="87" t="s">
        <v>23</v>
      </c>
      <c r="J369" s="87" t="s">
        <v>1655</v>
      </c>
      <c r="K369" s="444">
        <v>312202</v>
      </c>
      <c r="L369" s="445" t="s">
        <v>1688</v>
      </c>
      <c r="M369" s="446" t="s">
        <v>1689</v>
      </c>
    </row>
    <row r="370" spans="1:13" ht="126">
      <c r="A370" s="444" t="s">
        <v>1690</v>
      </c>
      <c r="B370" s="87" t="s">
        <v>1691</v>
      </c>
      <c r="C370" s="425">
        <v>364</v>
      </c>
      <c r="D370" s="87">
        <v>312203</v>
      </c>
      <c r="E370" s="87" t="s">
        <v>1297</v>
      </c>
      <c r="F370" s="87" t="s">
        <v>773</v>
      </c>
      <c r="G370" s="87" t="s">
        <v>833</v>
      </c>
      <c r="H370" s="87" t="s">
        <v>168</v>
      </c>
      <c r="I370" s="87" t="s">
        <v>23</v>
      </c>
      <c r="J370" s="87" t="s">
        <v>231</v>
      </c>
      <c r="K370" s="444">
        <v>312203</v>
      </c>
      <c r="L370" s="445" t="s">
        <v>1646</v>
      </c>
      <c r="M370" s="446" t="s">
        <v>1297</v>
      </c>
    </row>
    <row r="371" spans="1:13" ht="141.75">
      <c r="A371" s="444" t="s">
        <v>1692</v>
      </c>
      <c r="B371" s="87" t="s">
        <v>1693</v>
      </c>
      <c r="C371" s="425">
        <v>365</v>
      </c>
      <c r="D371" s="87">
        <v>320101</v>
      </c>
      <c r="E371" s="87" t="s">
        <v>1694</v>
      </c>
      <c r="F371" s="87" t="s">
        <v>1695</v>
      </c>
      <c r="G371" s="87" t="s">
        <v>1696</v>
      </c>
      <c r="H371" s="87" t="s">
        <v>168</v>
      </c>
      <c r="I371" s="87" t="s">
        <v>1697</v>
      </c>
      <c r="J371" s="87" t="s">
        <v>1697</v>
      </c>
      <c r="K371" s="444">
        <v>320101</v>
      </c>
      <c r="L371" s="445" t="s">
        <v>1698</v>
      </c>
      <c r="M371" s="446" t="s">
        <v>1694</v>
      </c>
    </row>
    <row r="372" spans="1:13" ht="110.25">
      <c r="A372" s="444" t="s">
        <v>1699</v>
      </c>
      <c r="B372" s="447" t="s">
        <v>1700</v>
      </c>
      <c r="C372" s="425">
        <v>366</v>
      </c>
      <c r="D372" s="447">
        <v>320102</v>
      </c>
      <c r="E372" s="447" t="s">
        <v>1701</v>
      </c>
      <c r="F372" s="447" t="s">
        <v>1702</v>
      </c>
      <c r="G372" s="447" t="s">
        <v>768</v>
      </c>
      <c r="H372" s="447" t="s">
        <v>168</v>
      </c>
      <c r="I372" s="447" t="s">
        <v>23</v>
      </c>
      <c r="J372" s="447" t="s">
        <v>1135</v>
      </c>
      <c r="K372" s="444">
        <v>320102</v>
      </c>
      <c r="L372" s="445" t="s">
        <v>1703</v>
      </c>
      <c r="M372" s="446" t="s">
        <v>1704</v>
      </c>
    </row>
    <row r="373" spans="1:13" ht="78.75">
      <c r="A373" s="444" t="s">
        <v>1705</v>
      </c>
      <c r="B373" s="447" t="s">
        <v>1706</v>
      </c>
      <c r="C373" s="425">
        <v>367</v>
      </c>
      <c r="D373" s="447">
        <v>320103</v>
      </c>
      <c r="E373" s="447" t="s">
        <v>1707</v>
      </c>
      <c r="F373" s="447" t="s">
        <v>1217</v>
      </c>
      <c r="G373" s="447">
        <v>2020</v>
      </c>
      <c r="H373" s="447" t="s">
        <v>1093</v>
      </c>
      <c r="I373" s="447" t="s">
        <v>23</v>
      </c>
      <c r="J373" s="447" t="s">
        <v>1094</v>
      </c>
      <c r="K373" s="444">
        <v>320103</v>
      </c>
      <c r="L373" s="445" t="s">
        <v>1708</v>
      </c>
      <c r="M373" s="446" t="s">
        <v>1709</v>
      </c>
    </row>
    <row r="374" spans="1:13" ht="78.75">
      <c r="A374" s="444" t="s">
        <v>1710</v>
      </c>
      <c r="B374" s="87" t="s">
        <v>1711</v>
      </c>
      <c r="C374" s="425">
        <v>368</v>
      </c>
      <c r="D374" s="87">
        <v>320103</v>
      </c>
      <c r="E374" s="87" t="s">
        <v>1707</v>
      </c>
      <c r="F374" s="87" t="s">
        <v>1217</v>
      </c>
      <c r="G374" s="87">
        <v>2020</v>
      </c>
      <c r="H374" s="87" t="s">
        <v>1099</v>
      </c>
      <c r="I374" s="87" t="s">
        <v>23</v>
      </c>
      <c r="J374" s="87" t="s">
        <v>1094</v>
      </c>
      <c r="K374" s="444">
        <v>320103</v>
      </c>
      <c r="L374" s="445" t="s">
        <v>1708</v>
      </c>
      <c r="M374" s="446" t="s">
        <v>1712</v>
      </c>
    </row>
    <row r="375" spans="1:13" ht="110.25">
      <c r="A375" s="444" t="s">
        <v>1713</v>
      </c>
      <c r="B375" s="87" t="s">
        <v>1714</v>
      </c>
      <c r="C375" s="425">
        <v>369</v>
      </c>
      <c r="D375" s="87">
        <v>320201</v>
      </c>
      <c r="E375" s="87" t="s">
        <v>1715</v>
      </c>
      <c r="F375" s="87" t="s">
        <v>239</v>
      </c>
      <c r="G375" s="87" t="s">
        <v>833</v>
      </c>
      <c r="H375" s="87" t="s">
        <v>168</v>
      </c>
      <c r="I375" s="87" t="s">
        <v>23</v>
      </c>
      <c r="J375" s="87" t="s">
        <v>231</v>
      </c>
      <c r="K375" s="444">
        <v>320201</v>
      </c>
      <c r="L375" s="445" t="s">
        <v>1716</v>
      </c>
      <c r="M375" s="446" t="s">
        <v>1715</v>
      </c>
    </row>
    <row r="376" spans="1:13" ht="110.25">
      <c r="A376" s="444" t="s">
        <v>1717</v>
      </c>
      <c r="B376" s="87" t="s">
        <v>1718</v>
      </c>
      <c r="C376" s="425">
        <v>370</v>
      </c>
      <c r="D376" s="87">
        <v>320202</v>
      </c>
      <c r="E376" s="87" t="s">
        <v>1719</v>
      </c>
      <c r="F376" s="87" t="s">
        <v>808</v>
      </c>
      <c r="G376" s="87" t="s">
        <v>1515</v>
      </c>
      <c r="H376" s="87" t="s">
        <v>168</v>
      </c>
      <c r="I376" s="87" t="s">
        <v>23</v>
      </c>
      <c r="J376" s="87" t="s">
        <v>810</v>
      </c>
      <c r="K376" s="444">
        <v>320202</v>
      </c>
      <c r="L376" s="445" t="s">
        <v>1720</v>
      </c>
      <c r="M376" s="446" t="s">
        <v>1719</v>
      </c>
    </row>
    <row r="377" spans="1:13" ht="110.25">
      <c r="A377" s="444" t="s">
        <v>1721</v>
      </c>
      <c r="B377" s="447" t="s">
        <v>1722</v>
      </c>
      <c r="C377" s="425">
        <v>371</v>
      </c>
      <c r="D377" s="447">
        <v>331101</v>
      </c>
      <c r="E377" s="447" t="s">
        <v>1723</v>
      </c>
      <c r="F377" s="447" t="s">
        <v>321</v>
      </c>
      <c r="G377" s="447" t="s">
        <v>1207</v>
      </c>
      <c r="H377" s="447" t="s">
        <v>168</v>
      </c>
      <c r="I377" s="447" t="s">
        <v>23</v>
      </c>
      <c r="J377" s="447" t="s">
        <v>323</v>
      </c>
      <c r="K377" s="444">
        <v>331101</v>
      </c>
      <c r="L377" s="445" t="s">
        <v>1724</v>
      </c>
      <c r="M377" s="446" t="s">
        <v>1723</v>
      </c>
    </row>
    <row r="378" spans="1:13" ht="94.5">
      <c r="A378" s="444" t="s">
        <v>1725</v>
      </c>
      <c r="B378" s="447" t="s">
        <v>1726</v>
      </c>
      <c r="C378" s="425">
        <v>372</v>
      </c>
      <c r="D378" s="447">
        <v>331102</v>
      </c>
      <c r="E378" s="447" t="s">
        <v>1727</v>
      </c>
      <c r="F378" s="447" t="s">
        <v>1217</v>
      </c>
      <c r="G378" s="447">
        <v>2020</v>
      </c>
      <c r="H378" s="447" t="s">
        <v>1093</v>
      </c>
      <c r="I378" s="447" t="s">
        <v>23</v>
      </c>
      <c r="J378" s="447" t="s">
        <v>1094</v>
      </c>
      <c r="K378" s="444">
        <v>331102</v>
      </c>
      <c r="L378" s="445" t="s">
        <v>1724</v>
      </c>
      <c r="M378" s="446" t="s">
        <v>1728</v>
      </c>
    </row>
    <row r="379" spans="1:13" ht="94.5">
      <c r="A379" s="444" t="s">
        <v>1729</v>
      </c>
      <c r="B379" s="87" t="s">
        <v>1730</v>
      </c>
      <c r="C379" s="425">
        <v>373</v>
      </c>
      <c r="D379" s="87">
        <v>331102</v>
      </c>
      <c r="E379" s="87" t="s">
        <v>1727</v>
      </c>
      <c r="F379" s="87" t="s">
        <v>1217</v>
      </c>
      <c r="G379" s="87">
        <v>2020</v>
      </c>
      <c r="H379" s="87" t="s">
        <v>1099</v>
      </c>
      <c r="I379" s="87" t="s">
        <v>23</v>
      </c>
      <c r="J379" s="87" t="s">
        <v>1094</v>
      </c>
      <c r="K379" s="444">
        <v>331102</v>
      </c>
      <c r="L379" s="445" t="s">
        <v>1724</v>
      </c>
      <c r="M379" s="446" t="s">
        <v>1731</v>
      </c>
    </row>
    <row r="380" spans="1:13" ht="94.5">
      <c r="A380" s="444" t="s">
        <v>1732</v>
      </c>
      <c r="B380" s="87" t="s">
        <v>1733</v>
      </c>
      <c r="C380" s="425">
        <v>374</v>
      </c>
      <c r="D380" s="87">
        <v>331103</v>
      </c>
      <c r="E380" s="87" t="s">
        <v>1734</v>
      </c>
      <c r="F380" s="87" t="s">
        <v>321</v>
      </c>
      <c r="G380" s="87" t="s">
        <v>322</v>
      </c>
      <c r="H380" s="87" t="s">
        <v>168</v>
      </c>
      <c r="I380" s="87" t="s">
        <v>23</v>
      </c>
      <c r="J380" s="87" t="s">
        <v>323</v>
      </c>
      <c r="K380" s="444">
        <v>331103</v>
      </c>
      <c r="L380" s="445" t="s">
        <v>1724</v>
      </c>
      <c r="M380" s="446" t="s">
        <v>1735</v>
      </c>
    </row>
    <row r="381" spans="1:13" ht="173.25">
      <c r="A381" s="444" t="s">
        <v>1736</v>
      </c>
      <c r="B381" s="87" t="s">
        <v>1737</v>
      </c>
      <c r="C381" s="425">
        <v>375</v>
      </c>
      <c r="D381" s="87">
        <v>331104</v>
      </c>
      <c r="E381" s="87" t="s">
        <v>1738</v>
      </c>
      <c r="F381" s="87" t="s">
        <v>1739</v>
      </c>
      <c r="G381" s="87" t="s">
        <v>1740</v>
      </c>
      <c r="H381" s="87" t="s">
        <v>168</v>
      </c>
      <c r="I381" s="87" t="s">
        <v>1741</v>
      </c>
      <c r="J381" s="87" t="s">
        <v>1741</v>
      </c>
      <c r="K381" s="444">
        <v>331104</v>
      </c>
      <c r="L381" s="445" t="s">
        <v>1742</v>
      </c>
      <c r="M381" s="446" t="s">
        <v>1743</v>
      </c>
    </row>
    <row r="382" spans="1:13" ht="157.5">
      <c r="A382" s="444" t="s">
        <v>1744</v>
      </c>
      <c r="B382" s="87" t="s">
        <v>1745</v>
      </c>
      <c r="C382" s="425">
        <v>376</v>
      </c>
      <c r="D382" s="87">
        <v>331105</v>
      </c>
      <c r="E382" s="87" t="s">
        <v>1746</v>
      </c>
      <c r="F382" s="87" t="s">
        <v>1747</v>
      </c>
      <c r="G382" s="87" t="s">
        <v>1134</v>
      </c>
      <c r="H382" s="87" t="s">
        <v>168</v>
      </c>
      <c r="I382" s="87" t="s">
        <v>1741</v>
      </c>
      <c r="J382" s="87" t="s">
        <v>1741</v>
      </c>
      <c r="K382" s="444">
        <v>331105</v>
      </c>
      <c r="L382" s="445" t="s">
        <v>1742</v>
      </c>
      <c r="M382" s="446" t="s">
        <v>1746</v>
      </c>
    </row>
    <row r="383" spans="1:13" ht="157.5">
      <c r="A383" s="444" t="s">
        <v>1748</v>
      </c>
      <c r="B383" s="87" t="s">
        <v>1749</v>
      </c>
      <c r="C383" s="425">
        <v>377</v>
      </c>
      <c r="D383" s="87">
        <v>331106</v>
      </c>
      <c r="E383" s="87" t="s">
        <v>1750</v>
      </c>
      <c r="F383" s="87" t="s">
        <v>1751</v>
      </c>
      <c r="G383" s="87" t="s">
        <v>1134</v>
      </c>
      <c r="H383" s="87" t="s">
        <v>168</v>
      </c>
      <c r="I383" s="87" t="s">
        <v>1752</v>
      </c>
      <c r="J383" s="87" t="s">
        <v>1753</v>
      </c>
      <c r="K383" s="444">
        <v>331106</v>
      </c>
      <c r="L383" s="445" t="s">
        <v>1754</v>
      </c>
      <c r="M383" s="446" t="s">
        <v>1755</v>
      </c>
    </row>
    <row r="384" spans="1:13" ht="110.25">
      <c r="A384" s="444" t="s">
        <v>1756</v>
      </c>
      <c r="B384" s="87" t="s">
        <v>1757</v>
      </c>
      <c r="C384" s="425">
        <v>378</v>
      </c>
      <c r="D384" s="87">
        <v>331201</v>
      </c>
      <c r="E384" s="87" t="s">
        <v>1758</v>
      </c>
      <c r="F384" s="87" t="s">
        <v>773</v>
      </c>
      <c r="G384" s="87" t="s">
        <v>833</v>
      </c>
      <c r="H384" s="87" t="s">
        <v>168</v>
      </c>
      <c r="I384" s="87" t="s">
        <v>23</v>
      </c>
      <c r="J384" s="87" t="s">
        <v>231</v>
      </c>
      <c r="K384" s="444">
        <v>331201</v>
      </c>
      <c r="L384" s="445" t="s">
        <v>1759</v>
      </c>
      <c r="M384" s="446" t="s">
        <v>1758</v>
      </c>
    </row>
    <row r="385" spans="1:13" ht="94.5">
      <c r="A385" s="444" t="s">
        <v>1760</v>
      </c>
      <c r="B385" s="87" t="s">
        <v>1761</v>
      </c>
      <c r="C385" s="425">
        <v>379</v>
      </c>
      <c r="D385" s="87">
        <v>331202</v>
      </c>
      <c r="E385" s="87" t="s">
        <v>1762</v>
      </c>
      <c r="F385" s="87" t="s">
        <v>773</v>
      </c>
      <c r="G385" s="87" t="s">
        <v>833</v>
      </c>
      <c r="H385" s="87" t="s">
        <v>168</v>
      </c>
      <c r="I385" s="87" t="s">
        <v>23</v>
      </c>
      <c r="J385" s="87" t="s">
        <v>231</v>
      </c>
      <c r="K385" s="444">
        <v>331202</v>
      </c>
      <c r="L385" s="445" t="s">
        <v>1763</v>
      </c>
      <c r="M385" s="446" t="s">
        <v>1762</v>
      </c>
    </row>
    <row r="386" spans="1:13" ht="126">
      <c r="A386" s="444" t="s">
        <v>1764</v>
      </c>
      <c r="B386" s="87" t="s">
        <v>1765</v>
      </c>
      <c r="C386" s="425">
        <v>380</v>
      </c>
      <c r="D386" s="87">
        <v>331203</v>
      </c>
      <c r="E386" s="87" t="s">
        <v>1766</v>
      </c>
      <c r="F386" s="87" t="s">
        <v>773</v>
      </c>
      <c r="G386" s="87" t="s">
        <v>833</v>
      </c>
      <c r="H386" s="87" t="s">
        <v>168</v>
      </c>
      <c r="I386" s="87" t="s">
        <v>23</v>
      </c>
      <c r="J386" s="87" t="s">
        <v>231</v>
      </c>
      <c r="K386" s="444">
        <v>331203</v>
      </c>
      <c r="L386" s="445" t="s">
        <v>1763</v>
      </c>
      <c r="M386" s="446" t="s">
        <v>1766</v>
      </c>
    </row>
    <row r="387" spans="1:13" ht="110.25">
      <c r="A387" s="444" t="s">
        <v>1767</v>
      </c>
      <c r="B387" s="87" t="s">
        <v>1768</v>
      </c>
      <c r="C387" s="425">
        <v>381</v>
      </c>
      <c r="D387" s="87">
        <v>331204</v>
      </c>
      <c r="E387" s="87" t="s">
        <v>1769</v>
      </c>
      <c r="F387" s="87" t="s">
        <v>773</v>
      </c>
      <c r="G387" s="87" t="s">
        <v>833</v>
      </c>
      <c r="H387" s="87" t="s">
        <v>168</v>
      </c>
      <c r="I387" s="87" t="s">
        <v>23</v>
      </c>
      <c r="J387" s="87" t="s">
        <v>231</v>
      </c>
      <c r="K387" s="444">
        <v>331204</v>
      </c>
      <c r="L387" s="445" t="s">
        <v>1770</v>
      </c>
      <c r="M387" s="446" t="s">
        <v>1771</v>
      </c>
    </row>
    <row r="388" spans="1:13" ht="126">
      <c r="A388" s="444" t="s">
        <v>1772</v>
      </c>
      <c r="B388" s="87" t="s">
        <v>1773</v>
      </c>
      <c r="C388" s="425">
        <v>382</v>
      </c>
      <c r="D388" s="87">
        <v>331205</v>
      </c>
      <c r="E388" s="87" t="s">
        <v>1774</v>
      </c>
      <c r="F388" s="87" t="s">
        <v>773</v>
      </c>
      <c r="G388" s="87" t="s">
        <v>833</v>
      </c>
      <c r="H388" s="87" t="s">
        <v>168</v>
      </c>
      <c r="I388" s="87" t="s">
        <v>23</v>
      </c>
      <c r="J388" s="87" t="s">
        <v>231</v>
      </c>
      <c r="K388" s="444">
        <v>331205</v>
      </c>
      <c r="L388" s="445" t="s">
        <v>1775</v>
      </c>
      <c r="M388" s="446" t="s">
        <v>1776</v>
      </c>
    </row>
    <row r="389" spans="1:13" ht="189">
      <c r="A389" s="444" t="s">
        <v>1777</v>
      </c>
      <c r="B389" s="87" t="s">
        <v>1778</v>
      </c>
      <c r="C389" s="425">
        <v>383</v>
      </c>
      <c r="D389" s="87">
        <v>332101</v>
      </c>
      <c r="E389" s="87" t="s">
        <v>1779</v>
      </c>
      <c r="F389" s="87" t="s">
        <v>1780</v>
      </c>
      <c r="G389" s="87" t="s">
        <v>705</v>
      </c>
      <c r="H389" s="87" t="s">
        <v>1781</v>
      </c>
      <c r="I389" s="87" t="s">
        <v>23</v>
      </c>
      <c r="J389" s="87" t="s">
        <v>1466</v>
      </c>
      <c r="K389" s="444">
        <v>332101</v>
      </c>
      <c r="L389" s="445" t="s">
        <v>1782</v>
      </c>
      <c r="M389" s="446" t="s">
        <v>1783</v>
      </c>
    </row>
    <row r="390" spans="1:13" ht="173.25">
      <c r="A390" s="444" t="s">
        <v>1784</v>
      </c>
      <c r="B390" s="87" t="s">
        <v>1785</v>
      </c>
      <c r="C390" s="425">
        <v>384</v>
      </c>
      <c r="D390" s="87">
        <v>332101</v>
      </c>
      <c r="E390" s="87" t="s">
        <v>1779</v>
      </c>
      <c r="F390" s="87" t="s">
        <v>1780</v>
      </c>
      <c r="G390" s="87" t="s">
        <v>705</v>
      </c>
      <c r="H390" s="87" t="s">
        <v>1786</v>
      </c>
      <c r="I390" s="87" t="s">
        <v>23</v>
      </c>
      <c r="J390" s="87" t="s">
        <v>1466</v>
      </c>
      <c r="K390" s="444">
        <v>332101</v>
      </c>
      <c r="L390" s="445" t="s">
        <v>1782</v>
      </c>
      <c r="M390" s="446" t="s">
        <v>1787</v>
      </c>
    </row>
    <row r="391" spans="1:13" ht="94.5">
      <c r="A391" s="444" t="s">
        <v>1788</v>
      </c>
      <c r="B391" s="87" t="s">
        <v>1789</v>
      </c>
      <c r="C391" s="425">
        <v>385</v>
      </c>
      <c r="D391" s="87">
        <v>332102</v>
      </c>
      <c r="E391" s="87" t="s">
        <v>1790</v>
      </c>
      <c r="F391" s="87" t="s">
        <v>321</v>
      </c>
      <c r="G391" s="87" t="s">
        <v>1207</v>
      </c>
      <c r="H391" s="87" t="s">
        <v>168</v>
      </c>
      <c r="I391" s="87" t="s">
        <v>23</v>
      </c>
      <c r="J391" s="87" t="s">
        <v>323</v>
      </c>
      <c r="K391" s="444">
        <v>332102</v>
      </c>
      <c r="L391" s="445" t="s">
        <v>1791</v>
      </c>
      <c r="M391" s="446" t="s">
        <v>1790</v>
      </c>
    </row>
    <row r="392" spans="1:13" ht="126">
      <c r="A392" s="444" t="s">
        <v>1792</v>
      </c>
      <c r="B392" s="87" t="s">
        <v>1793</v>
      </c>
      <c r="C392" s="425">
        <v>386</v>
      </c>
      <c r="D392" s="87">
        <v>332201</v>
      </c>
      <c r="E392" s="87" t="s">
        <v>1202</v>
      </c>
      <c r="F392" s="87" t="s">
        <v>773</v>
      </c>
      <c r="G392" s="87" t="s">
        <v>833</v>
      </c>
      <c r="H392" s="87" t="s">
        <v>168</v>
      </c>
      <c r="I392" s="87" t="s">
        <v>23</v>
      </c>
      <c r="J392" s="87" t="s">
        <v>231</v>
      </c>
      <c r="K392" s="444">
        <v>332201</v>
      </c>
      <c r="L392" s="445" t="s">
        <v>1794</v>
      </c>
      <c r="M392" s="446" t="s">
        <v>1202</v>
      </c>
    </row>
    <row r="393" spans="1:13" ht="110.25">
      <c r="A393" s="444" t="s">
        <v>1795</v>
      </c>
      <c r="B393" s="87" t="s">
        <v>1796</v>
      </c>
      <c r="C393" s="425">
        <v>387</v>
      </c>
      <c r="D393" s="87">
        <v>333101</v>
      </c>
      <c r="E393" s="87" t="s">
        <v>1797</v>
      </c>
      <c r="F393" s="87" t="s">
        <v>1798</v>
      </c>
      <c r="G393" s="87" t="s">
        <v>1269</v>
      </c>
      <c r="H393" s="87" t="s">
        <v>168</v>
      </c>
      <c r="I393" s="87" t="s">
        <v>23</v>
      </c>
      <c r="J393" s="87" t="s">
        <v>1135</v>
      </c>
      <c r="K393" s="444">
        <v>333101</v>
      </c>
      <c r="L393" s="445" t="s">
        <v>1799</v>
      </c>
      <c r="M393" s="446" t="s">
        <v>1797</v>
      </c>
    </row>
    <row r="394" spans="1:13" ht="94.5">
      <c r="A394" s="444" t="s">
        <v>1800</v>
      </c>
      <c r="B394" s="447" t="s">
        <v>1801</v>
      </c>
      <c r="C394" s="425">
        <v>388</v>
      </c>
      <c r="D394" s="447">
        <v>333102</v>
      </c>
      <c r="E394" s="447" t="s">
        <v>1802</v>
      </c>
      <c r="F394" s="447" t="s">
        <v>321</v>
      </c>
      <c r="G394" s="447" t="s">
        <v>518</v>
      </c>
      <c r="H394" s="447" t="s">
        <v>168</v>
      </c>
      <c r="I394" s="447" t="s">
        <v>23</v>
      </c>
      <c r="J394" s="447" t="s">
        <v>323</v>
      </c>
      <c r="K394" s="444">
        <v>333102</v>
      </c>
      <c r="L394" s="445" t="s">
        <v>1799</v>
      </c>
      <c r="M394" s="446" t="s">
        <v>1803</v>
      </c>
    </row>
    <row r="395" spans="1:13" ht="94.5">
      <c r="A395" s="444" t="s">
        <v>1804</v>
      </c>
      <c r="B395" s="447" t="s">
        <v>1805</v>
      </c>
      <c r="C395" s="425">
        <v>389</v>
      </c>
      <c r="D395" s="447">
        <v>333103</v>
      </c>
      <c r="E395" s="447" t="s">
        <v>1806</v>
      </c>
      <c r="F395" s="447" t="s">
        <v>1217</v>
      </c>
      <c r="G395" s="447">
        <v>2020</v>
      </c>
      <c r="H395" s="447" t="s">
        <v>1093</v>
      </c>
      <c r="I395" s="447" t="s">
        <v>23</v>
      </c>
      <c r="J395" s="447" t="s">
        <v>1249</v>
      </c>
      <c r="K395" s="444">
        <v>333103</v>
      </c>
      <c r="L395" s="445" t="s">
        <v>1799</v>
      </c>
      <c r="M395" s="446" t="s">
        <v>1807</v>
      </c>
    </row>
    <row r="396" spans="1:13" ht="94.5">
      <c r="A396" s="444" t="s">
        <v>1808</v>
      </c>
      <c r="B396" s="447" t="s">
        <v>1809</v>
      </c>
      <c r="C396" s="425">
        <v>390</v>
      </c>
      <c r="D396" s="447">
        <v>333103</v>
      </c>
      <c r="E396" s="447" t="s">
        <v>1806</v>
      </c>
      <c r="F396" s="447" t="s">
        <v>1217</v>
      </c>
      <c r="G396" s="447">
        <v>2020</v>
      </c>
      <c r="H396" s="447" t="s">
        <v>1099</v>
      </c>
      <c r="I396" s="447" t="s">
        <v>23</v>
      </c>
      <c r="J396" s="447" t="s">
        <v>1249</v>
      </c>
      <c r="K396" s="444">
        <v>333103</v>
      </c>
      <c r="L396" s="445" t="s">
        <v>1799</v>
      </c>
      <c r="M396" s="446" t="s">
        <v>1810</v>
      </c>
    </row>
    <row r="397" spans="1:13" ht="94.5">
      <c r="A397" s="444" t="s">
        <v>1811</v>
      </c>
      <c r="B397" s="447" t="s">
        <v>1812</v>
      </c>
      <c r="C397" s="425">
        <v>391</v>
      </c>
      <c r="D397" s="447">
        <v>333104</v>
      </c>
      <c r="E397" s="447" t="s">
        <v>1813</v>
      </c>
      <c r="F397" s="447" t="s">
        <v>1217</v>
      </c>
      <c r="G397" s="447">
        <v>2020</v>
      </c>
      <c r="H397" s="447" t="s">
        <v>1093</v>
      </c>
      <c r="I397" s="447" t="s">
        <v>23</v>
      </c>
      <c r="J397" s="447" t="s">
        <v>1094</v>
      </c>
      <c r="K397" s="444">
        <v>333104</v>
      </c>
      <c r="L397" s="445" t="s">
        <v>1799</v>
      </c>
      <c r="M397" s="446" t="s">
        <v>1814</v>
      </c>
    </row>
    <row r="398" spans="1:13" ht="94.5">
      <c r="A398" s="444" t="s">
        <v>1815</v>
      </c>
      <c r="B398" s="87" t="s">
        <v>1816</v>
      </c>
      <c r="C398" s="425">
        <v>392</v>
      </c>
      <c r="D398" s="87">
        <v>333104</v>
      </c>
      <c r="E398" s="87" t="s">
        <v>1813</v>
      </c>
      <c r="F398" s="87" t="s">
        <v>1217</v>
      </c>
      <c r="G398" s="87">
        <v>2020</v>
      </c>
      <c r="H398" s="87" t="s">
        <v>1099</v>
      </c>
      <c r="I398" s="87" t="s">
        <v>23</v>
      </c>
      <c r="J398" s="87" t="s">
        <v>1094</v>
      </c>
      <c r="K398" s="444">
        <v>333104</v>
      </c>
      <c r="L398" s="445" t="s">
        <v>1799</v>
      </c>
      <c r="M398" s="446" t="s">
        <v>1817</v>
      </c>
    </row>
    <row r="399" spans="1:13" ht="126">
      <c r="A399" s="444" t="s">
        <v>1818</v>
      </c>
      <c r="B399" s="87" t="s">
        <v>1819</v>
      </c>
      <c r="C399" s="425">
        <v>393</v>
      </c>
      <c r="D399" s="87">
        <v>333201</v>
      </c>
      <c r="E399" s="87" t="s">
        <v>1294</v>
      </c>
      <c r="F399" s="87" t="s">
        <v>1569</v>
      </c>
      <c r="G399" s="87" t="s">
        <v>833</v>
      </c>
      <c r="H399" s="87" t="s">
        <v>168</v>
      </c>
      <c r="I399" s="87" t="s">
        <v>23</v>
      </c>
      <c r="J399" s="87" t="s">
        <v>231</v>
      </c>
      <c r="K399" s="444">
        <v>333201</v>
      </c>
      <c r="L399" s="445" t="s">
        <v>1820</v>
      </c>
      <c r="M399" s="446" t="s">
        <v>1294</v>
      </c>
    </row>
    <row r="400" spans="1:13" ht="94.5">
      <c r="A400" s="444" t="s">
        <v>1821</v>
      </c>
      <c r="B400" s="87" t="s">
        <v>1822</v>
      </c>
      <c r="C400" s="425">
        <v>394</v>
      </c>
      <c r="D400" s="87">
        <v>333202</v>
      </c>
      <c r="E400" s="87" t="s">
        <v>803</v>
      </c>
      <c r="F400" s="87" t="s">
        <v>1569</v>
      </c>
      <c r="G400" s="87" t="s">
        <v>833</v>
      </c>
      <c r="H400" s="87" t="s">
        <v>168</v>
      </c>
      <c r="I400" s="87" t="s">
        <v>23</v>
      </c>
      <c r="J400" s="87" t="s">
        <v>231</v>
      </c>
      <c r="K400" s="444">
        <v>333202</v>
      </c>
      <c r="L400" s="445" t="s">
        <v>1820</v>
      </c>
      <c r="M400" s="446" t="s">
        <v>803</v>
      </c>
    </row>
    <row r="401" spans="1:13" ht="126">
      <c r="A401" s="444" t="s">
        <v>1823</v>
      </c>
      <c r="B401" s="87" t="s">
        <v>1824</v>
      </c>
      <c r="C401" s="425">
        <v>395</v>
      </c>
      <c r="D401" s="87">
        <v>333203</v>
      </c>
      <c r="E401" s="87" t="s">
        <v>814</v>
      </c>
      <c r="F401" s="87" t="s">
        <v>808</v>
      </c>
      <c r="G401" s="87" t="s">
        <v>1515</v>
      </c>
      <c r="H401" s="87" t="s">
        <v>168</v>
      </c>
      <c r="I401" s="87" t="s">
        <v>23</v>
      </c>
      <c r="J401" s="87" t="s">
        <v>810</v>
      </c>
      <c r="K401" s="444">
        <v>333203</v>
      </c>
      <c r="L401" s="445" t="s">
        <v>1820</v>
      </c>
      <c r="M401" s="446" t="s">
        <v>814</v>
      </c>
    </row>
    <row r="402" spans="1:13" ht="126">
      <c r="A402" s="444" t="s">
        <v>1825</v>
      </c>
      <c r="B402" s="87" t="s">
        <v>1826</v>
      </c>
      <c r="C402" s="425">
        <v>396</v>
      </c>
      <c r="D402" s="87">
        <v>333204</v>
      </c>
      <c r="E402" s="87" t="s">
        <v>1197</v>
      </c>
      <c r="F402" s="87" t="s">
        <v>1569</v>
      </c>
      <c r="G402" s="87" t="s">
        <v>833</v>
      </c>
      <c r="H402" s="87" t="s">
        <v>168</v>
      </c>
      <c r="I402" s="87" t="s">
        <v>23</v>
      </c>
      <c r="J402" s="87" t="s">
        <v>231</v>
      </c>
      <c r="K402" s="444">
        <v>333204</v>
      </c>
      <c r="L402" s="445" t="s">
        <v>1827</v>
      </c>
      <c r="M402" s="446" t="s">
        <v>1197</v>
      </c>
    </row>
    <row r="403" spans="1:13" ht="94.5">
      <c r="A403" s="444" t="s">
        <v>1828</v>
      </c>
      <c r="B403" s="87" t="s">
        <v>1829</v>
      </c>
      <c r="C403" s="425">
        <v>397</v>
      </c>
      <c r="D403" s="87">
        <v>333205</v>
      </c>
      <c r="E403" s="87" t="s">
        <v>799</v>
      </c>
      <c r="F403" s="87" t="s">
        <v>1569</v>
      </c>
      <c r="G403" s="87" t="s">
        <v>833</v>
      </c>
      <c r="H403" s="87" t="s">
        <v>168</v>
      </c>
      <c r="I403" s="87" t="s">
        <v>23</v>
      </c>
      <c r="J403" s="87" t="s">
        <v>231</v>
      </c>
      <c r="K403" s="444">
        <v>333205</v>
      </c>
      <c r="L403" s="445" t="s">
        <v>1827</v>
      </c>
      <c r="M403" s="446" t="s">
        <v>799</v>
      </c>
    </row>
    <row r="404" spans="1:13" ht="126">
      <c r="A404" s="444" t="s">
        <v>1830</v>
      </c>
      <c r="B404" s="87" t="s">
        <v>1831</v>
      </c>
      <c r="C404" s="425">
        <v>398</v>
      </c>
      <c r="D404" s="87">
        <v>333206</v>
      </c>
      <c r="E404" s="87" t="s">
        <v>807</v>
      </c>
      <c r="F404" s="87" t="s">
        <v>808</v>
      </c>
      <c r="G404" s="87" t="s">
        <v>1515</v>
      </c>
      <c r="H404" s="87" t="s">
        <v>168</v>
      </c>
      <c r="I404" s="87" t="s">
        <v>23</v>
      </c>
      <c r="J404" s="87" t="s">
        <v>810</v>
      </c>
      <c r="K404" s="444">
        <v>333206</v>
      </c>
      <c r="L404" s="445" t="s">
        <v>1827</v>
      </c>
      <c r="M404" s="446" t="s">
        <v>807</v>
      </c>
    </row>
    <row r="405" spans="1:13" ht="141.75">
      <c r="A405" s="444" t="s">
        <v>1832</v>
      </c>
      <c r="B405" s="87" t="s">
        <v>1833</v>
      </c>
      <c r="C405" s="425">
        <v>399</v>
      </c>
      <c r="D405" s="87">
        <v>334101</v>
      </c>
      <c r="E405" s="87" t="s">
        <v>1834</v>
      </c>
      <c r="F405" s="87" t="s">
        <v>321</v>
      </c>
      <c r="G405" s="87" t="s">
        <v>894</v>
      </c>
      <c r="H405" s="87" t="s">
        <v>168</v>
      </c>
      <c r="I405" s="87" t="s">
        <v>23</v>
      </c>
      <c r="J405" s="87" t="s">
        <v>323</v>
      </c>
      <c r="K405" s="444">
        <v>334101</v>
      </c>
      <c r="L405" s="445" t="s">
        <v>1835</v>
      </c>
      <c r="M405" s="446" t="s">
        <v>1836</v>
      </c>
    </row>
    <row r="406" spans="1:13" ht="141.75">
      <c r="A406" s="444" t="s">
        <v>1837</v>
      </c>
      <c r="B406" s="87" t="s">
        <v>1838</v>
      </c>
      <c r="C406" s="425">
        <v>400</v>
      </c>
      <c r="D406" s="87">
        <v>334102</v>
      </c>
      <c r="E406" s="87" t="s">
        <v>1839</v>
      </c>
      <c r="F406" s="87" t="s">
        <v>321</v>
      </c>
      <c r="G406" s="87" t="s">
        <v>322</v>
      </c>
      <c r="H406" s="87" t="s">
        <v>168</v>
      </c>
      <c r="I406" s="87" t="s">
        <v>23</v>
      </c>
      <c r="J406" s="87" t="s">
        <v>323</v>
      </c>
      <c r="K406" s="444">
        <v>334102</v>
      </c>
      <c r="L406" s="445" t="s">
        <v>1840</v>
      </c>
      <c r="M406" s="446" t="s">
        <v>1839</v>
      </c>
    </row>
    <row r="407" spans="1:13" ht="110.25">
      <c r="A407" s="444" t="s">
        <v>1841</v>
      </c>
      <c r="B407" s="87" t="s">
        <v>1842</v>
      </c>
      <c r="C407" s="425">
        <v>401</v>
      </c>
      <c r="D407" s="87">
        <v>334201</v>
      </c>
      <c r="E407" s="87" t="s">
        <v>1843</v>
      </c>
      <c r="F407" s="87" t="s">
        <v>1569</v>
      </c>
      <c r="G407" s="87" t="s">
        <v>833</v>
      </c>
      <c r="H407" s="87" t="s">
        <v>168</v>
      </c>
      <c r="I407" s="87" t="s">
        <v>23</v>
      </c>
      <c r="J407" s="87" t="s">
        <v>231</v>
      </c>
      <c r="K407" s="444">
        <v>334201</v>
      </c>
      <c r="L407" s="445" t="s">
        <v>1844</v>
      </c>
      <c r="M407" s="446" t="s">
        <v>1843</v>
      </c>
    </row>
    <row r="408" spans="1:13" ht="110.25">
      <c r="A408" s="444" t="s">
        <v>1845</v>
      </c>
      <c r="B408" s="87" t="s">
        <v>1846</v>
      </c>
      <c r="C408" s="425">
        <v>402</v>
      </c>
      <c r="D408" s="87">
        <v>334202</v>
      </c>
      <c r="E408" s="87" t="s">
        <v>1847</v>
      </c>
      <c r="F408" s="87" t="s">
        <v>239</v>
      </c>
      <c r="G408" s="87" t="s">
        <v>833</v>
      </c>
      <c r="H408" s="87" t="s">
        <v>168</v>
      </c>
      <c r="I408" s="87" t="s">
        <v>23</v>
      </c>
      <c r="J408" s="87" t="s">
        <v>231</v>
      </c>
      <c r="K408" s="444">
        <v>334202</v>
      </c>
      <c r="L408" s="445" t="s">
        <v>1848</v>
      </c>
      <c r="M408" s="446" t="s">
        <v>1847</v>
      </c>
    </row>
    <row r="409" spans="1:13" ht="220.5">
      <c r="A409" s="444" t="s">
        <v>1849</v>
      </c>
      <c r="B409" s="87" t="s">
        <v>1850</v>
      </c>
      <c r="C409" s="425">
        <v>403</v>
      </c>
      <c r="D409" s="87">
        <v>341101</v>
      </c>
      <c r="E409" s="87" t="s">
        <v>1851</v>
      </c>
      <c r="F409" s="87" t="s">
        <v>1852</v>
      </c>
      <c r="G409" s="87" t="s">
        <v>468</v>
      </c>
      <c r="H409" s="87" t="s">
        <v>272</v>
      </c>
      <c r="I409" s="87" t="s">
        <v>511</v>
      </c>
      <c r="J409" s="87" t="s">
        <v>323</v>
      </c>
      <c r="K409" s="444">
        <v>341101</v>
      </c>
      <c r="L409" s="445" t="s">
        <v>1853</v>
      </c>
      <c r="M409" s="446" t="s">
        <v>1851</v>
      </c>
    </row>
    <row r="410" spans="1:13" ht="283.5">
      <c r="A410" s="444" t="s">
        <v>1854</v>
      </c>
      <c r="B410" s="87" t="s">
        <v>1855</v>
      </c>
      <c r="C410" s="425">
        <v>404</v>
      </c>
      <c r="D410" s="87">
        <v>341102</v>
      </c>
      <c r="E410" s="87" t="s">
        <v>1856</v>
      </c>
      <c r="F410" s="87" t="s">
        <v>1434</v>
      </c>
      <c r="G410" s="87" t="s">
        <v>518</v>
      </c>
      <c r="H410" s="87" t="s">
        <v>272</v>
      </c>
      <c r="I410" s="87" t="s">
        <v>511</v>
      </c>
      <c r="J410" s="87" t="s">
        <v>323</v>
      </c>
      <c r="K410" s="444">
        <v>341102</v>
      </c>
      <c r="L410" s="445" t="s">
        <v>1853</v>
      </c>
      <c r="M410" s="446" t="s">
        <v>1856</v>
      </c>
    </row>
    <row r="411" spans="1:13" ht="157.5">
      <c r="A411" s="444" t="s">
        <v>1857</v>
      </c>
      <c r="B411" s="87" t="s">
        <v>1858</v>
      </c>
      <c r="C411" s="425">
        <v>405</v>
      </c>
      <c r="D411" s="87">
        <v>341103</v>
      </c>
      <c r="E411" s="87" t="s">
        <v>1859</v>
      </c>
      <c r="F411" s="87" t="s">
        <v>1860</v>
      </c>
      <c r="G411" s="87" t="s">
        <v>518</v>
      </c>
      <c r="H411" s="87" t="s">
        <v>272</v>
      </c>
      <c r="I411" s="87" t="s">
        <v>511</v>
      </c>
      <c r="J411" s="87" t="s">
        <v>1490</v>
      </c>
      <c r="K411" s="444">
        <v>341103</v>
      </c>
      <c r="L411" s="445" t="s">
        <v>1861</v>
      </c>
      <c r="M411" s="446" t="s">
        <v>1859</v>
      </c>
    </row>
    <row r="412" spans="1:13" ht="126">
      <c r="A412" s="444" t="s">
        <v>1862</v>
      </c>
      <c r="B412" s="87" t="s">
        <v>1863</v>
      </c>
      <c r="C412" s="425">
        <v>406</v>
      </c>
      <c r="D412" s="87">
        <v>341104</v>
      </c>
      <c r="E412" s="87" t="s">
        <v>1864</v>
      </c>
      <c r="F412" s="87" t="s">
        <v>1434</v>
      </c>
      <c r="G412" s="87" t="s">
        <v>518</v>
      </c>
      <c r="H412" s="87" t="s">
        <v>272</v>
      </c>
      <c r="I412" s="87" t="s">
        <v>511</v>
      </c>
      <c r="J412" s="87" t="s">
        <v>1490</v>
      </c>
      <c r="K412" s="444">
        <v>341104</v>
      </c>
      <c r="L412" s="445" t="s">
        <v>1861</v>
      </c>
      <c r="M412" s="446" t="s">
        <v>1865</v>
      </c>
    </row>
    <row r="413" spans="1:13" ht="189">
      <c r="A413" s="444" t="s">
        <v>1866</v>
      </c>
      <c r="B413" s="87" t="s">
        <v>1867</v>
      </c>
      <c r="C413" s="425">
        <v>407</v>
      </c>
      <c r="D413" s="87">
        <v>341105</v>
      </c>
      <c r="E413" s="87" t="s">
        <v>1868</v>
      </c>
      <c r="F413" s="87" t="s">
        <v>1869</v>
      </c>
      <c r="G413" s="87" t="s">
        <v>468</v>
      </c>
      <c r="H413" s="87" t="s">
        <v>272</v>
      </c>
      <c r="I413" s="87" t="s">
        <v>511</v>
      </c>
      <c r="J413" s="87" t="s">
        <v>1490</v>
      </c>
      <c r="K413" s="444">
        <v>341105</v>
      </c>
      <c r="L413" s="445" t="s">
        <v>1870</v>
      </c>
      <c r="M413" s="446" t="s">
        <v>1868</v>
      </c>
    </row>
    <row r="414" spans="1:13" ht="126">
      <c r="A414" s="444" t="s">
        <v>1871</v>
      </c>
      <c r="B414" s="87" t="s">
        <v>1872</v>
      </c>
      <c r="C414" s="425">
        <v>408</v>
      </c>
      <c r="D414" s="87">
        <v>341106</v>
      </c>
      <c r="E414" s="87" t="s">
        <v>1873</v>
      </c>
      <c r="F414" s="87" t="s">
        <v>1434</v>
      </c>
      <c r="G414" s="87" t="s">
        <v>894</v>
      </c>
      <c r="H414" s="87" t="s">
        <v>272</v>
      </c>
      <c r="I414" s="87" t="s">
        <v>511</v>
      </c>
      <c r="J414" s="87" t="s">
        <v>1490</v>
      </c>
      <c r="K414" s="444">
        <v>341106</v>
      </c>
      <c r="L414" s="445" t="s">
        <v>1870</v>
      </c>
      <c r="M414" s="446" t="s">
        <v>1873</v>
      </c>
    </row>
    <row r="415" spans="1:13" ht="141.75">
      <c r="A415" s="444" t="s">
        <v>1874</v>
      </c>
      <c r="B415" s="87" t="s">
        <v>1875</v>
      </c>
      <c r="C415" s="425">
        <v>409</v>
      </c>
      <c r="D415" s="87">
        <v>341201</v>
      </c>
      <c r="E415" s="87" t="s">
        <v>1876</v>
      </c>
      <c r="F415" s="87" t="s">
        <v>780</v>
      </c>
      <c r="G415" s="87" t="s">
        <v>1478</v>
      </c>
      <c r="H415" s="87" t="s">
        <v>272</v>
      </c>
      <c r="I415" s="87" t="s">
        <v>511</v>
      </c>
      <c r="J415" s="87" t="s">
        <v>1249</v>
      </c>
      <c r="K415" s="444">
        <v>341201</v>
      </c>
      <c r="L415" s="445" t="s">
        <v>1877</v>
      </c>
      <c r="M415" s="446" t="s">
        <v>1878</v>
      </c>
    </row>
    <row r="416" spans="1:13" ht="189">
      <c r="A416" s="444" t="s">
        <v>1879</v>
      </c>
      <c r="B416" s="87" t="s">
        <v>1880</v>
      </c>
      <c r="C416" s="425">
        <v>410</v>
      </c>
      <c r="D416" s="87">
        <v>341202</v>
      </c>
      <c r="E416" s="87" t="s">
        <v>1881</v>
      </c>
      <c r="F416" s="87" t="s">
        <v>780</v>
      </c>
      <c r="G416" s="87" t="s">
        <v>1478</v>
      </c>
      <c r="H416" s="87" t="s">
        <v>272</v>
      </c>
      <c r="I416" s="87" t="s">
        <v>511</v>
      </c>
      <c r="J416" s="87" t="s">
        <v>231</v>
      </c>
      <c r="K416" s="444">
        <v>341202</v>
      </c>
      <c r="L416" s="445" t="s">
        <v>1882</v>
      </c>
      <c r="M416" s="446" t="s">
        <v>1883</v>
      </c>
    </row>
    <row r="417" spans="1:13" ht="141.75">
      <c r="A417" s="444" t="s">
        <v>1884</v>
      </c>
      <c r="B417" s="87" t="s">
        <v>1885</v>
      </c>
      <c r="C417" s="425">
        <v>411</v>
      </c>
      <c r="D417" s="87">
        <v>341203</v>
      </c>
      <c r="E417" s="87" t="s">
        <v>1886</v>
      </c>
      <c r="F417" s="87" t="s">
        <v>780</v>
      </c>
      <c r="G417" s="87" t="s">
        <v>1478</v>
      </c>
      <c r="H417" s="87" t="s">
        <v>272</v>
      </c>
      <c r="I417" s="87" t="s">
        <v>511</v>
      </c>
      <c r="J417" s="87" t="s">
        <v>231</v>
      </c>
      <c r="K417" s="444">
        <v>341203</v>
      </c>
      <c r="L417" s="445" t="s">
        <v>1887</v>
      </c>
      <c r="M417" s="446" t="s">
        <v>1888</v>
      </c>
    </row>
    <row r="418" spans="1:13" ht="110.25">
      <c r="A418" s="444" t="s">
        <v>1889</v>
      </c>
      <c r="B418" s="87" t="s">
        <v>1890</v>
      </c>
      <c r="C418" s="425">
        <v>412</v>
      </c>
      <c r="D418" s="87">
        <v>341204</v>
      </c>
      <c r="E418" s="87" t="s">
        <v>1891</v>
      </c>
      <c r="F418" s="87" t="s">
        <v>780</v>
      </c>
      <c r="G418" s="87" t="s">
        <v>1478</v>
      </c>
      <c r="H418" s="87" t="s">
        <v>272</v>
      </c>
      <c r="I418" s="87" t="s">
        <v>511</v>
      </c>
      <c r="J418" s="87" t="s">
        <v>231</v>
      </c>
      <c r="K418" s="444">
        <v>341204</v>
      </c>
      <c r="L418" s="445" t="s">
        <v>1892</v>
      </c>
      <c r="M418" s="446" t="s">
        <v>1893</v>
      </c>
    </row>
    <row r="419" spans="1:13" ht="141.75">
      <c r="A419" s="444" t="s">
        <v>1894</v>
      </c>
      <c r="B419" s="87" t="s">
        <v>1895</v>
      </c>
      <c r="C419" s="425">
        <v>413</v>
      </c>
      <c r="D419" s="87">
        <v>341205</v>
      </c>
      <c r="E419" s="87" t="s">
        <v>1758</v>
      </c>
      <c r="F419" s="87" t="s">
        <v>1896</v>
      </c>
      <c r="G419" s="87" t="s">
        <v>833</v>
      </c>
      <c r="H419" s="87" t="s">
        <v>272</v>
      </c>
      <c r="I419" s="87" t="s">
        <v>511</v>
      </c>
      <c r="J419" s="87" t="s">
        <v>231</v>
      </c>
      <c r="K419" s="444">
        <v>341205</v>
      </c>
      <c r="L419" s="445" t="s">
        <v>1897</v>
      </c>
      <c r="M419" s="446" t="s">
        <v>1898</v>
      </c>
    </row>
    <row r="420" spans="1:13" ht="141.75">
      <c r="A420" s="444" t="s">
        <v>1899</v>
      </c>
      <c r="B420" s="87" t="s">
        <v>1900</v>
      </c>
      <c r="C420" s="425">
        <v>414</v>
      </c>
      <c r="D420" s="87">
        <v>341206</v>
      </c>
      <c r="E420" s="87" t="s">
        <v>1901</v>
      </c>
      <c r="F420" s="87" t="s">
        <v>780</v>
      </c>
      <c r="G420" s="87" t="s">
        <v>1902</v>
      </c>
      <c r="H420" s="87" t="s">
        <v>272</v>
      </c>
      <c r="I420" s="87" t="s">
        <v>511</v>
      </c>
      <c r="J420" s="87" t="s">
        <v>231</v>
      </c>
      <c r="K420" s="444">
        <v>341206</v>
      </c>
      <c r="L420" s="445" t="s">
        <v>1903</v>
      </c>
      <c r="M420" s="446" t="s">
        <v>1904</v>
      </c>
    </row>
    <row r="421" spans="1:13" ht="283.5">
      <c r="A421" s="444" t="s">
        <v>1905</v>
      </c>
      <c r="B421" s="447" t="s">
        <v>1906</v>
      </c>
      <c r="C421" s="425">
        <v>415</v>
      </c>
      <c r="D421" s="447">
        <v>342101</v>
      </c>
      <c r="E421" s="447" t="s">
        <v>1506</v>
      </c>
      <c r="F421" s="447" t="s">
        <v>321</v>
      </c>
      <c r="G421" s="447" t="s">
        <v>518</v>
      </c>
      <c r="H421" s="447" t="s">
        <v>272</v>
      </c>
      <c r="I421" s="447" t="s">
        <v>511</v>
      </c>
      <c r="J421" s="447" t="s">
        <v>323</v>
      </c>
      <c r="K421" s="444">
        <v>342101</v>
      </c>
      <c r="L421" s="445" t="s">
        <v>1907</v>
      </c>
      <c r="M421" s="446" t="s">
        <v>1506</v>
      </c>
    </row>
    <row r="422" spans="1:13" ht="94.5">
      <c r="A422" s="444" t="s">
        <v>1908</v>
      </c>
      <c r="B422" s="447" t="s">
        <v>1909</v>
      </c>
      <c r="C422" s="425">
        <v>416</v>
      </c>
      <c r="D422" s="447">
        <v>342102</v>
      </c>
      <c r="E422" s="447" t="s">
        <v>1910</v>
      </c>
      <c r="F422" s="447" t="s">
        <v>1217</v>
      </c>
      <c r="G422" s="447">
        <v>2020</v>
      </c>
      <c r="H422" s="447" t="s">
        <v>1093</v>
      </c>
      <c r="I422" s="447" t="s">
        <v>511</v>
      </c>
      <c r="J422" s="447" t="s">
        <v>1094</v>
      </c>
      <c r="K422" s="444">
        <v>342102</v>
      </c>
      <c r="L422" s="445" t="s">
        <v>1907</v>
      </c>
      <c r="M422" s="446" t="s">
        <v>1911</v>
      </c>
    </row>
    <row r="423" spans="1:13" ht="94.5">
      <c r="A423" s="444" t="s">
        <v>1912</v>
      </c>
      <c r="B423" s="447" t="s">
        <v>1913</v>
      </c>
      <c r="C423" s="425">
        <v>417</v>
      </c>
      <c r="D423" s="447">
        <v>342102</v>
      </c>
      <c r="E423" s="447" t="s">
        <v>1910</v>
      </c>
      <c r="F423" s="447" t="s">
        <v>1217</v>
      </c>
      <c r="G423" s="447">
        <v>2020</v>
      </c>
      <c r="H423" s="447" t="s">
        <v>1099</v>
      </c>
      <c r="I423" s="447" t="s">
        <v>511</v>
      </c>
      <c r="J423" s="447" t="s">
        <v>1094</v>
      </c>
      <c r="K423" s="444">
        <v>342102</v>
      </c>
      <c r="L423" s="445" t="s">
        <v>1907</v>
      </c>
      <c r="M423" s="446" t="s">
        <v>1914</v>
      </c>
    </row>
    <row r="424" spans="1:13" ht="94.5">
      <c r="A424" s="444" t="s">
        <v>1915</v>
      </c>
      <c r="B424" s="447" t="s">
        <v>1916</v>
      </c>
      <c r="C424" s="425">
        <v>418</v>
      </c>
      <c r="D424" s="447">
        <v>342103</v>
      </c>
      <c r="E424" s="447" t="s">
        <v>1917</v>
      </c>
      <c r="F424" s="447" t="s">
        <v>1217</v>
      </c>
      <c r="G424" s="447">
        <v>2020</v>
      </c>
      <c r="H424" s="447" t="s">
        <v>1093</v>
      </c>
      <c r="I424" s="447" t="s">
        <v>511</v>
      </c>
      <c r="J424" s="447" t="s">
        <v>1094</v>
      </c>
      <c r="K424" s="444">
        <v>342103</v>
      </c>
      <c r="L424" s="445" t="s">
        <v>1907</v>
      </c>
      <c r="M424" s="446" t="s">
        <v>1918</v>
      </c>
    </row>
    <row r="425" spans="1:13" ht="94.5">
      <c r="A425" s="444" t="s">
        <v>1919</v>
      </c>
      <c r="B425" s="87" t="s">
        <v>1920</v>
      </c>
      <c r="C425" s="425">
        <v>419</v>
      </c>
      <c r="D425" s="87">
        <v>342103</v>
      </c>
      <c r="E425" s="87" t="s">
        <v>1917</v>
      </c>
      <c r="F425" s="87" t="s">
        <v>1217</v>
      </c>
      <c r="G425" s="87">
        <v>2020</v>
      </c>
      <c r="H425" s="87" t="s">
        <v>1099</v>
      </c>
      <c r="I425" s="87" t="s">
        <v>511</v>
      </c>
      <c r="J425" s="87" t="s">
        <v>1094</v>
      </c>
      <c r="K425" s="444">
        <v>342103</v>
      </c>
      <c r="L425" s="445" t="s">
        <v>1907</v>
      </c>
      <c r="M425" s="446" t="s">
        <v>1921</v>
      </c>
    </row>
    <row r="426" spans="1:13" ht="173.25">
      <c r="A426" s="444" t="s">
        <v>1922</v>
      </c>
      <c r="B426" s="87" t="s">
        <v>1923</v>
      </c>
      <c r="C426" s="425">
        <v>420</v>
      </c>
      <c r="D426" s="87">
        <v>342104</v>
      </c>
      <c r="E426" s="87" t="s">
        <v>1510</v>
      </c>
      <c r="F426" s="87" t="s">
        <v>321</v>
      </c>
      <c r="G426" s="87" t="s">
        <v>518</v>
      </c>
      <c r="H426" s="87" t="s">
        <v>272</v>
      </c>
      <c r="I426" s="87" t="s">
        <v>511</v>
      </c>
      <c r="J426" s="87" t="s">
        <v>323</v>
      </c>
      <c r="K426" s="444">
        <v>342104</v>
      </c>
      <c r="L426" s="445" t="s">
        <v>1924</v>
      </c>
      <c r="M426" s="446" t="s">
        <v>1925</v>
      </c>
    </row>
    <row r="427" spans="1:13" ht="141.75">
      <c r="A427" s="444" t="s">
        <v>1926</v>
      </c>
      <c r="B427" s="87" t="s">
        <v>1927</v>
      </c>
      <c r="C427" s="425">
        <v>421</v>
      </c>
      <c r="D427" s="87">
        <v>342201</v>
      </c>
      <c r="E427" s="87" t="s">
        <v>1928</v>
      </c>
      <c r="F427" s="87" t="s">
        <v>1603</v>
      </c>
      <c r="G427" s="87" t="s">
        <v>1515</v>
      </c>
      <c r="H427" s="87" t="s">
        <v>272</v>
      </c>
      <c r="I427" s="87" t="s">
        <v>511</v>
      </c>
      <c r="J427" s="87" t="s">
        <v>810</v>
      </c>
      <c r="K427" s="444">
        <v>342201</v>
      </c>
      <c r="L427" s="445" t="s">
        <v>1929</v>
      </c>
      <c r="M427" s="446" t="s">
        <v>1930</v>
      </c>
    </row>
    <row r="428" spans="1:13" ht="157.5">
      <c r="A428" s="444" t="s">
        <v>1931</v>
      </c>
      <c r="B428" s="87" t="s">
        <v>1932</v>
      </c>
      <c r="C428" s="425">
        <v>422</v>
      </c>
      <c r="D428" s="87">
        <v>342202</v>
      </c>
      <c r="E428" s="87" t="s">
        <v>1933</v>
      </c>
      <c r="F428" s="87" t="s">
        <v>1934</v>
      </c>
      <c r="G428" s="87" t="s">
        <v>1515</v>
      </c>
      <c r="H428" s="87" t="s">
        <v>272</v>
      </c>
      <c r="I428" s="87" t="s">
        <v>511</v>
      </c>
      <c r="J428" s="87" t="s">
        <v>810</v>
      </c>
      <c r="K428" s="444">
        <v>342202</v>
      </c>
      <c r="L428" s="445" t="s">
        <v>1935</v>
      </c>
      <c r="M428" s="446" t="s">
        <v>1936</v>
      </c>
    </row>
    <row r="429" spans="1:13" ht="157.5">
      <c r="A429" s="444" t="s">
        <v>1937</v>
      </c>
      <c r="B429" s="87" t="s">
        <v>1938</v>
      </c>
      <c r="C429" s="425">
        <v>423</v>
      </c>
      <c r="D429" s="87">
        <v>342203</v>
      </c>
      <c r="E429" s="87" t="s">
        <v>1939</v>
      </c>
      <c r="F429" s="87" t="s">
        <v>1603</v>
      </c>
      <c r="G429" s="87" t="s">
        <v>1515</v>
      </c>
      <c r="H429" s="87" t="s">
        <v>272</v>
      </c>
      <c r="I429" s="87" t="s">
        <v>511</v>
      </c>
      <c r="J429" s="87" t="s">
        <v>810</v>
      </c>
      <c r="K429" s="444">
        <v>342203</v>
      </c>
      <c r="L429" s="445" t="s">
        <v>1940</v>
      </c>
      <c r="M429" s="446" t="s">
        <v>1941</v>
      </c>
    </row>
    <row r="430" spans="1:13" ht="126">
      <c r="A430" s="444" t="s">
        <v>1942</v>
      </c>
      <c r="B430" s="87" t="s">
        <v>1943</v>
      </c>
      <c r="C430" s="425">
        <v>424</v>
      </c>
      <c r="D430" s="87">
        <v>410101</v>
      </c>
      <c r="E430" s="87" t="s">
        <v>1944</v>
      </c>
      <c r="F430" s="87" t="s">
        <v>1945</v>
      </c>
      <c r="G430" s="87" t="s">
        <v>518</v>
      </c>
      <c r="H430" s="87" t="s">
        <v>1946</v>
      </c>
      <c r="I430" s="87" t="s">
        <v>23</v>
      </c>
      <c r="J430" s="87" t="s">
        <v>1947</v>
      </c>
      <c r="K430" s="444">
        <v>410101</v>
      </c>
      <c r="L430" s="445" t="s">
        <v>1948</v>
      </c>
      <c r="M430" s="446" t="s">
        <v>1949</v>
      </c>
    </row>
    <row r="431" spans="1:13" ht="126">
      <c r="A431" s="444" t="s">
        <v>1950</v>
      </c>
      <c r="B431" s="87" t="s">
        <v>1951</v>
      </c>
      <c r="C431" s="425">
        <v>425</v>
      </c>
      <c r="D431" s="87">
        <v>410101</v>
      </c>
      <c r="E431" s="87" t="s">
        <v>1944</v>
      </c>
      <c r="F431" s="87" t="s">
        <v>1945</v>
      </c>
      <c r="G431" s="87" t="s">
        <v>518</v>
      </c>
      <c r="H431" s="87" t="s">
        <v>1952</v>
      </c>
      <c r="I431" s="87" t="s">
        <v>23</v>
      </c>
      <c r="J431" s="87" t="s">
        <v>1947</v>
      </c>
      <c r="K431" s="444">
        <v>410101</v>
      </c>
      <c r="L431" s="445" t="s">
        <v>1948</v>
      </c>
      <c r="M431" s="446" t="s">
        <v>1953</v>
      </c>
    </row>
    <row r="432" spans="1:13" ht="110.25">
      <c r="A432" s="444" t="s">
        <v>1954</v>
      </c>
      <c r="B432" s="87" t="s">
        <v>1955</v>
      </c>
      <c r="C432" s="425">
        <v>426</v>
      </c>
      <c r="D432" s="87">
        <v>410101</v>
      </c>
      <c r="E432" s="87" t="s">
        <v>1944</v>
      </c>
      <c r="F432" s="87" t="s">
        <v>1945</v>
      </c>
      <c r="G432" s="87" t="s">
        <v>518</v>
      </c>
      <c r="H432" s="87" t="s">
        <v>1956</v>
      </c>
      <c r="I432" s="87" t="s">
        <v>23</v>
      </c>
      <c r="J432" s="87" t="s">
        <v>1947</v>
      </c>
      <c r="K432" s="444">
        <v>410101</v>
      </c>
      <c r="L432" s="445" t="s">
        <v>1948</v>
      </c>
      <c r="M432" s="446" t="s">
        <v>1957</v>
      </c>
    </row>
    <row r="433" spans="1:13" ht="157.5">
      <c r="A433" s="444" t="s">
        <v>1958</v>
      </c>
      <c r="B433" s="87" t="s">
        <v>1959</v>
      </c>
      <c r="C433" s="425">
        <v>427</v>
      </c>
      <c r="D433" s="87">
        <v>410101</v>
      </c>
      <c r="E433" s="87" t="s">
        <v>1944</v>
      </c>
      <c r="F433" s="87" t="s">
        <v>1945</v>
      </c>
      <c r="G433" s="87" t="s">
        <v>518</v>
      </c>
      <c r="H433" s="87" t="s">
        <v>1960</v>
      </c>
      <c r="I433" s="87" t="s">
        <v>23</v>
      </c>
      <c r="J433" s="87" t="s">
        <v>1947</v>
      </c>
      <c r="K433" s="444">
        <v>410101</v>
      </c>
      <c r="L433" s="445" t="s">
        <v>1948</v>
      </c>
      <c r="M433" s="446" t="s">
        <v>1961</v>
      </c>
    </row>
    <row r="434" spans="1:13" ht="157.5">
      <c r="A434" s="444" t="s">
        <v>1962</v>
      </c>
      <c r="B434" s="87" t="s">
        <v>1963</v>
      </c>
      <c r="C434" s="425">
        <v>428</v>
      </c>
      <c r="D434" s="87">
        <v>410101</v>
      </c>
      <c r="E434" s="87" t="s">
        <v>1944</v>
      </c>
      <c r="F434" s="87" t="s">
        <v>1945</v>
      </c>
      <c r="G434" s="87" t="s">
        <v>518</v>
      </c>
      <c r="H434" s="87" t="s">
        <v>1964</v>
      </c>
      <c r="I434" s="87" t="s">
        <v>23</v>
      </c>
      <c r="J434" s="87" t="s">
        <v>1947</v>
      </c>
      <c r="K434" s="444">
        <v>410101</v>
      </c>
      <c r="L434" s="445" t="s">
        <v>1948</v>
      </c>
      <c r="M434" s="446" t="s">
        <v>1965</v>
      </c>
    </row>
    <row r="435" spans="1:13" ht="189">
      <c r="A435" s="444" t="s">
        <v>1966</v>
      </c>
      <c r="B435" s="87" t="s">
        <v>1967</v>
      </c>
      <c r="C435" s="425">
        <v>429</v>
      </c>
      <c r="D435" s="87">
        <v>410102</v>
      </c>
      <c r="E435" s="87" t="s">
        <v>1968</v>
      </c>
      <c r="F435" s="87" t="s">
        <v>1969</v>
      </c>
      <c r="G435" s="87" t="s">
        <v>518</v>
      </c>
      <c r="H435" s="87" t="s">
        <v>168</v>
      </c>
      <c r="I435" s="87" t="s">
        <v>23</v>
      </c>
      <c r="J435" s="87" t="s">
        <v>1947</v>
      </c>
      <c r="K435" s="444">
        <v>410102</v>
      </c>
      <c r="L435" s="445" t="s">
        <v>1970</v>
      </c>
      <c r="M435" s="446" t="s">
        <v>1968</v>
      </c>
    </row>
    <row r="436" spans="1:13" ht="173.25">
      <c r="A436" s="444" t="s">
        <v>1971</v>
      </c>
      <c r="B436" s="87" t="s">
        <v>1972</v>
      </c>
      <c r="C436" s="425">
        <v>430</v>
      </c>
      <c r="D436" s="87">
        <v>410103</v>
      </c>
      <c r="E436" s="87" t="s">
        <v>1973</v>
      </c>
      <c r="F436" s="87" t="s">
        <v>1969</v>
      </c>
      <c r="G436" s="87" t="s">
        <v>518</v>
      </c>
      <c r="H436" s="87" t="s">
        <v>168</v>
      </c>
      <c r="I436" s="87" t="s">
        <v>23</v>
      </c>
      <c r="J436" s="87" t="s">
        <v>1947</v>
      </c>
      <c r="K436" s="444">
        <v>410103</v>
      </c>
      <c r="L436" s="445" t="s">
        <v>1974</v>
      </c>
      <c r="M436" s="446" t="s">
        <v>1973</v>
      </c>
    </row>
    <row r="437" spans="1:13" ht="94.5">
      <c r="A437" s="444" t="s">
        <v>1975</v>
      </c>
      <c r="B437" s="87" t="s">
        <v>1976</v>
      </c>
      <c r="C437" s="425">
        <v>431</v>
      </c>
      <c r="D437" s="87">
        <v>410104</v>
      </c>
      <c r="E437" s="87" t="s">
        <v>1977</v>
      </c>
      <c r="F437" s="87" t="s">
        <v>1695</v>
      </c>
      <c r="G437" s="87" t="s">
        <v>518</v>
      </c>
      <c r="H437" s="87" t="s">
        <v>168</v>
      </c>
      <c r="I437" s="87" t="s">
        <v>23</v>
      </c>
      <c r="J437" s="87" t="s">
        <v>1947</v>
      </c>
      <c r="K437" s="444">
        <v>410104</v>
      </c>
      <c r="L437" s="445" t="s">
        <v>1974</v>
      </c>
      <c r="M437" s="446" t="s">
        <v>1978</v>
      </c>
    </row>
    <row r="438" spans="1:13" ht="94.5">
      <c r="A438" s="444" t="s">
        <v>1979</v>
      </c>
      <c r="B438" s="87" t="s">
        <v>1980</v>
      </c>
      <c r="C438" s="425">
        <v>432</v>
      </c>
      <c r="D438" s="87">
        <v>410105</v>
      </c>
      <c r="E438" s="87" t="s">
        <v>1981</v>
      </c>
      <c r="F438" s="87" t="s">
        <v>1695</v>
      </c>
      <c r="G438" s="87" t="s">
        <v>518</v>
      </c>
      <c r="H438" s="87" t="s">
        <v>168</v>
      </c>
      <c r="I438" s="87" t="s">
        <v>23</v>
      </c>
      <c r="J438" s="87" t="s">
        <v>1947</v>
      </c>
      <c r="K438" s="444">
        <v>410105</v>
      </c>
      <c r="L438" s="445" t="s">
        <v>1974</v>
      </c>
      <c r="M438" s="446" t="s">
        <v>1982</v>
      </c>
    </row>
    <row r="439" spans="1:13" ht="173.25">
      <c r="A439" s="444" t="s">
        <v>1983</v>
      </c>
      <c r="B439" s="87" t="s">
        <v>1984</v>
      </c>
      <c r="C439" s="425">
        <v>433</v>
      </c>
      <c r="D439" s="87">
        <v>410201</v>
      </c>
      <c r="E439" s="87" t="s">
        <v>1985</v>
      </c>
      <c r="F439" s="87" t="s">
        <v>1986</v>
      </c>
      <c r="G439" s="87" t="s">
        <v>518</v>
      </c>
      <c r="H439" s="87" t="s">
        <v>168</v>
      </c>
      <c r="I439" s="87" t="s">
        <v>23</v>
      </c>
      <c r="J439" s="87" t="s">
        <v>1947</v>
      </c>
      <c r="K439" s="444">
        <v>410201</v>
      </c>
      <c r="L439" s="445" t="s">
        <v>1987</v>
      </c>
      <c r="M439" s="446" t="s">
        <v>1988</v>
      </c>
    </row>
    <row r="440" spans="1:13" ht="126">
      <c r="A440" s="444" t="s">
        <v>1989</v>
      </c>
      <c r="B440" s="87" t="s">
        <v>1990</v>
      </c>
      <c r="C440" s="425">
        <v>434</v>
      </c>
      <c r="D440" s="87">
        <v>410202</v>
      </c>
      <c r="E440" s="87" t="s">
        <v>1991</v>
      </c>
      <c r="F440" s="87" t="s">
        <v>1945</v>
      </c>
      <c r="G440" s="87" t="s">
        <v>518</v>
      </c>
      <c r="H440" s="87" t="s">
        <v>168</v>
      </c>
      <c r="I440" s="87" t="s">
        <v>23</v>
      </c>
      <c r="J440" s="87" t="s">
        <v>1947</v>
      </c>
      <c r="K440" s="444">
        <v>410202</v>
      </c>
      <c r="L440" s="445" t="s">
        <v>1992</v>
      </c>
      <c r="M440" s="446" t="s">
        <v>1991</v>
      </c>
    </row>
    <row r="441" spans="1:13" ht="141.75">
      <c r="A441" s="444" t="s">
        <v>1993</v>
      </c>
      <c r="B441" s="87" t="s">
        <v>1994</v>
      </c>
      <c r="C441" s="425">
        <v>435</v>
      </c>
      <c r="D441" s="87">
        <v>410203</v>
      </c>
      <c r="E441" s="87" t="s">
        <v>1995</v>
      </c>
      <c r="F441" s="87" t="s">
        <v>1945</v>
      </c>
      <c r="G441" s="87" t="s">
        <v>518</v>
      </c>
      <c r="H441" s="87" t="s">
        <v>1996</v>
      </c>
      <c r="I441" s="87" t="s">
        <v>23</v>
      </c>
      <c r="J441" s="87" t="s">
        <v>1947</v>
      </c>
      <c r="K441" s="444">
        <v>410203</v>
      </c>
      <c r="L441" s="445" t="s">
        <v>1992</v>
      </c>
      <c r="M441" s="446" t="s">
        <v>1997</v>
      </c>
    </row>
    <row r="442" spans="1:13" ht="141.75">
      <c r="A442" s="444" t="s">
        <v>1998</v>
      </c>
      <c r="B442" s="87" t="s">
        <v>1999</v>
      </c>
      <c r="C442" s="425">
        <v>436</v>
      </c>
      <c r="D442" s="87">
        <v>410203</v>
      </c>
      <c r="E442" s="87" t="s">
        <v>1995</v>
      </c>
      <c r="F442" s="87" t="s">
        <v>1945</v>
      </c>
      <c r="G442" s="87" t="s">
        <v>518</v>
      </c>
      <c r="H442" s="87" t="s">
        <v>2000</v>
      </c>
      <c r="I442" s="87" t="s">
        <v>23</v>
      </c>
      <c r="J442" s="87" t="s">
        <v>1947</v>
      </c>
      <c r="K442" s="444">
        <v>410203</v>
      </c>
      <c r="L442" s="445" t="s">
        <v>1992</v>
      </c>
      <c r="M442" s="446" t="s">
        <v>2001</v>
      </c>
    </row>
    <row r="443" spans="1:13" ht="110.25">
      <c r="A443" s="444" t="s">
        <v>2002</v>
      </c>
      <c r="B443" s="87" t="s">
        <v>2003</v>
      </c>
      <c r="C443" s="425">
        <v>437</v>
      </c>
      <c r="D443" s="87">
        <v>410204</v>
      </c>
      <c r="E443" s="87" t="s">
        <v>2004</v>
      </c>
      <c r="F443" s="87" t="s">
        <v>1945</v>
      </c>
      <c r="G443" s="87" t="s">
        <v>518</v>
      </c>
      <c r="H443" s="87" t="s">
        <v>168</v>
      </c>
      <c r="I443" s="87" t="s">
        <v>23</v>
      </c>
      <c r="J443" s="87" t="s">
        <v>1947</v>
      </c>
      <c r="K443" s="444">
        <v>410204</v>
      </c>
      <c r="L443" s="445" t="s">
        <v>1992</v>
      </c>
      <c r="M443" s="446" t="s">
        <v>2004</v>
      </c>
    </row>
    <row r="444" spans="1:13" ht="189">
      <c r="A444" s="444" t="s">
        <v>2005</v>
      </c>
      <c r="B444" s="87" t="s">
        <v>2006</v>
      </c>
      <c r="C444" s="425">
        <v>438</v>
      </c>
      <c r="D444" s="87">
        <v>420101</v>
      </c>
      <c r="E444" s="87" t="s">
        <v>2007</v>
      </c>
      <c r="F444" s="87" t="s">
        <v>2008</v>
      </c>
      <c r="G444" s="87" t="s">
        <v>168</v>
      </c>
      <c r="H444" s="87" t="s">
        <v>168</v>
      </c>
      <c r="I444" s="87" t="s">
        <v>2009</v>
      </c>
      <c r="J444" s="87" t="s">
        <v>2009</v>
      </c>
      <c r="K444" s="444">
        <v>420101</v>
      </c>
      <c r="L444" s="445" t="s">
        <v>2010</v>
      </c>
      <c r="M444" s="446" t="s">
        <v>2007</v>
      </c>
    </row>
    <row r="445" spans="1:13" ht="157.5">
      <c r="A445" s="444" t="s">
        <v>2011</v>
      </c>
      <c r="B445" s="87" t="s">
        <v>2012</v>
      </c>
      <c r="C445" s="425">
        <v>439</v>
      </c>
      <c r="D445" s="87">
        <v>420102</v>
      </c>
      <c r="E445" s="87" t="s">
        <v>2013</v>
      </c>
      <c r="F445" s="87" t="s">
        <v>2014</v>
      </c>
      <c r="G445" s="87" t="s">
        <v>1134</v>
      </c>
      <c r="H445" s="87" t="s">
        <v>168</v>
      </c>
      <c r="I445" s="87" t="s">
        <v>23</v>
      </c>
      <c r="J445" s="87" t="s">
        <v>827</v>
      </c>
      <c r="K445" s="444">
        <v>420102</v>
      </c>
      <c r="L445" s="445" t="s">
        <v>2015</v>
      </c>
      <c r="M445" s="446" t="s">
        <v>2016</v>
      </c>
    </row>
    <row r="446" spans="1:13" ht="141.75">
      <c r="A446" s="444" t="s">
        <v>2017</v>
      </c>
      <c r="B446" s="87" t="s">
        <v>2018</v>
      </c>
      <c r="C446" s="425">
        <v>440</v>
      </c>
      <c r="D446" s="87">
        <v>420103</v>
      </c>
      <c r="E446" s="87" t="s">
        <v>1132</v>
      </c>
      <c r="F446" s="87" t="s">
        <v>1133</v>
      </c>
      <c r="G446" s="87" t="s">
        <v>1134</v>
      </c>
      <c r="H446" s="87" t="s">
        <v>168</v>
      </c>
      <c r="I446" s="87" t="s">
        <v>23</v>
      </c>
      <c r="J446" s="87" t="s">
        <v>1135</v>
      </c>
      <c r="K446" s="444">
        <v>420103</v>
      </c>
      <c r="L446" s="445" t="s">
        <v>2015</v>
      </c>
      <c r="M446" s="446" t="s">
        <v>1137</v>
      </c>
    </row>
    <row r="447" spans="1:13" ht="157.5">
      <c r="A447" s="444" t="s">
        <v>2019</v>
      </c>
      <c r="B447" s="87" t="s">
        <v>2020</v>
      </c>
      <c r="C447" s="425">
        <v>441</v>
      </c>
      <c r="D447" s="87">
        <v>420104</v>
      </c>
      <c r="E447" s="87" t="s">
        <v>1859</v>
      </c>
      <c r="F447" s="87" t="s">
        <v>1860</v>
      </c>
      <c r="G447" s="87" t="s">
        <v>518</v>
      </c>
      <c r="H447" s="87" t="s">
        <v>168</v>
      </c>
      <c r="I447" s="87" t="s">
        <v>23</v>
      </c>
      <c r="J447" s="87" t="s">
        <v>1490</v>
      </c>
      <c r="K447" s="444">
        <v>420104</v>
      </c>
      <c r="L447" s="445" t="s">
        <v>2015</v>
      </c>
      <c r="M447" s="446" t="s">
        <v>2021</v>
      </c>
    </row>
    <row r="448" spans="1:13" ht="110.25">
      <c r="A448" s="444" t="s">
        <v>2022</v>
      </c>
      <c r="B448" s="87" t="s">
        <v>2023</v>
      </c>
      <c r="C448" s="425">
        <v>442</v>
      </c>
      <c r="D448" s="87">
        <v>420105</v>
      </c>
      <c r="E448" s="87" t="s">
        <v>1797</v>
      </c>
      <c r="F448" s="87" t="s">
        <v>1798</v>
      </c>
      <c r="G448" s="87" t="s">
        <v>1269</v>
      </c>
      <c r="H448" s="87" t="s">
        <v>168</v>
      </c>
      <c r="I448" s="87" t="s">
        <v>23</v>
      </c>
      <c r="J448" s="87" t="s">
        <v>1135</v>
      </c>
      <c r="K448" s="444">
        <v>420105</v>
      </c>
      <c r="L448" s="445" t="s">
        <v>2015</v>
      </c>
      <c r="M448" s="446" t="s">
        <v>2024</v>
      </c>
    </row>
    <row r="449" spans="1:13" ht="157.5">
      <c r="A449" s="444" t="s">
        <v>2025</v>
      </c>
      <c r="B449" s="87" t="s">
        <v>2026</v>
      </c>
      <c r="C449" s="425">
        <v>443</v>
      </c>
      <c r="D449" s="87">
        <v>420106</v>
      </c>
      <c r="E449" s="87" t="s">
        <v>2027</v>
      </c>
      <c r="F449" s="87" t="s">
        <v>2028</v>
      </c>
      <c r="G449" s="87" t="s">
        <v>2029</v>
      </c>
      <c r="H449" s="87" t="s">
        <v>168</v>
      </c>
      <c r="I449" s="87" t="s">
        <v>2009</v>
      </c>
      <c r="J449" s="87" t="s">
        <v>2009</v>
      </c>
      <c r="K449" s="444">
        <v>420106</v>
      </c>
      <c r="L449" s="445" t="s">
        <v>2015</v>
      </c>
      <c r="M449" s="446" t="s">
        <v>2030</v>
      </c>
    </row>
    <row r="450" spans="1:13" ht="141.75">
      <c r="A450" s="444" t="s">
        <v>2031</v>
      </c>
      <c r="B450" s="87" t="s">
        <v>2032</v>
      </c>
      <c r="C450" s="425">
        <v>444</v>
      </c>
      <c r="D450" s="87">
        <v>420201</v>
      </c>
      <c r="E450" s="87" t="s">
        <v>2033</v>
      </c>
      <c r="F450" s="87" t="s">
        <v>2034</v>
      </c>
      <c r="G450" s="87" t="s">
        <v>1641</v>
      </c>
      <c r="H450" s="87" t="s">
        <v>168</v>
      </c>
      <c r="I450" s="87" t="s">
        <v>2009</v>
      </c>
      <c r="J450" s="87" t="s">
        <v>2009</v>
      </c>
      <c r="K450" s="444">
        <v>420201</v>
      </c>
      <c r="L450" s="445" t="s">
        <v>2035</v>
      </c>
      <c r="M450" s="446" t="s">
        <v>2033</v>
      </c>
    </row>
    <row r="451" spans="1:13" ht="157.5">
      <c r="A451" s="444" t="s">
        <v>2036</v>
      </c>
      <c r="B451" s="87" t="s">
        <v>2037</v>
      </c>
      <c r="C451" s="425">
        <v>445</v>
      </c>
      <c r="D451" s="87">
        <v>430101</v>
      </c>
      <c r="E451" s="87" t="s">
        <v>2038</v>
      </c>
      <c r="F451" s="87" t="s">
        <v>2039</v>
      </c>
      <c r="G451" s="87" t="s">
        <v>1134</v>
      </c>
      <c r="H451" s="87" t="s">
        <v>168</v>
      </c>
      <c r="I451" s="87" t="s">
        <v>2040</v>
      </c>
      <c r="J451" s="87" t="s">
        <v>2040</v>
      </c>
      <c r="K451" s="444">
        <v>430101</v>
      </c>
      <c r="L451" s="445" t="s">
        <v>2041</v>
      </c>
      <c r="M451" s="446" t="s">
        <v>2038</v>
      </c>
    </row>
    <row r="452" spans="1:13" ht="110.25">
      <c r="A452" s="444" t="s">
        <v>2042</v>
      </c>
      <c r="B452" s="87" t="s">
        <v>2043</v>
      </c>
      <c r="C452" s="425">
        <v>446</v>
      </c>
      <c r="D452" s="87">
        <v>430102</v>
      </c>
      <c r="E452" s="87" t="s">
        <v>2044</v>
      </c>
      <c r="F452" s="87" t="s">
        <v>1654</v>
      </c>
      <c r="G452" s="87">
        <v>45016</v>
      </c>
      <c r="H452" s="87" t="s">
        <v>2045</v>
      </c>
      <c r="I452" s="87" t="s">
        <v>23</v>
      </c>
      <c r="J452" s="87" t="s">
        <v>1655</v>
      </c>
      <c r="K452" s="444">
        <v>430102</v>
      </c>
      <c r="L452" s="445" t="s">
        <v>2046</v>
      </c>
      <c r="M452" s="446" t="s">
        <v>2047</v>
      </c>
    </row>
    <row r="453" spans="1:13" ht="126">
      <c r="A453" s="444" t="s">
        <v>2048</v>
      </c>
      <c r="B453" s="87" t="s">
        <v>2049</v>
      </c>
      <c r="C453" s="425">
        <v>447</v>
      </c>
      <c r="D453" s="87">
        <v>430102</v>
      </c>
      <c r="E453" s="87" t="s">
        <v>2044</v>
      </c>
      <c r="F453" s="87" t="s">
        <v>1654</v>
      </c>
      <c r="G453" s="87">
        <v>45016</v>
      </c>
      <c r="H453" s="87" t="s">
        <v>2050</v>
      </c>
      <c r="I453" s="87" t="s">
        <v>23</v>
      </c>
      <c r="J453" s="87" t="s">
        <v>1655</v>
      </c>
      <c r="K453" s="444">
        <v>430102</v>
      </c>
      <c r="L453" s="445" t="s">
        <v>2046</v>
      </c>
      <c r="M453" s="446" t="s">
        <v>2051</v>
      </c>
    </row>
    <row r="454" spans="1:13" ht="141.75">
      <c r="A454" s="444" t="s">
        <v>2052</v>
      </c>
      <c r="B454" s="87" t="s">
        <v>2053</v>
      </c>
      <c r="C454" s="425">
        <v>448</v>
      </c>
      <c r="D454" s="87">
        <v>430103</v>
      </c>
      <c r="E454" s="87" t="s">
        <v>1839</v>
      </c>
      <c r="F454" s="87" t="s">
        <v>321</v>
      </c>
      <c r="G454" s="87" t="s">
        <v>322</v>
      </c>
      <c r="H454" s="87" t="s">
        <v>168</v>
      </c>
      <c r="I454" s="87" t="s">
        <v>23</v>
      </c>
      <c r="J454" s="87" t="s">
        <v>323</v>
      </c>
      <c r="K454" s="444">
        <v>430103</v>
      </c>
      <c r="L454" s="445" t="s">
        <v>2046</v>
      </c>
      <c r="M454" s="446" t="s">
        <v>1839</v>
      </c>
    </row>
    <row r="455" spans="1:13" ht="94.5">
      <c r="A455" s="444" t="s">
        <v>2054</v>
      </c>
      <c r="B455" s="87" t="s">
        <v>2055</v>
      </c>
      <c r="C455" s="425">
        <v>449</v>
      </c>
      <c r="D455" s="87">
        <v>430104</v>
      </c>
      <c r="E455" s="87" t="s">
        <v>2056</v>
      </c>
      <c r="F455" s="87" t="s">
        <v>1695</v>
      </c>
      <c r="G455" s="87" t="s">
        <v>1134</v>
      </c>
      <c r="H455" s="87" t="s">
        <v>168</v>
      </c>
      <c r="I455" s="87" t="s">
        <v>23</v>
      </c>
      <c r="J455" s="87" t="s">
        <v>2057</v>
      </c>
      <c r="K455" s="444">
        <v>430104</v>
      </c>
      <c r="L455" s="445" t="s">
        <v>2058</v>
      </c>
      <c r="M455" s="446" t="s">
        <v>2059</v>
      </c>
    </row>
    <row r="456" spans="1:13" ht="204.75">
      <c r="A456" s="444" t="s">
        <v>2060</v>
      </c>
      <c r="B456" s="87" t="s">
        <v>2061</v>
      </c>
      <c r="C456" s="425">
        <v>450</v>
      </c>
      <c r="D456" s="87">
        <v>430201</v>
      </c>
      <c r="E456" s="87" t="s">
        <v>2062</v>
      </c>
      <c r="F456" s="87" t="s">
        <v>2063</v>
      </c>
      <c r="G456" s="87" t="s">
        <v>1134</v>
      </c>
      <c r="H456" s="87" t="s">
        <v>168</v>
      </c>
      <c r="I456" s="87" t="s">
        <v>2040</v>
      </c>
      <c r="J456" s="87" t="s">
        <v>2040</v>
      </c>
      <c r="K456" s="444">
        <v>430201</v>
      </c>
      <c r="L456" s="445" t="s">
        <v>2064</v>
      </c>
      <c r="M456" s="446" t="s">
        <v>2062</v>
      </c>
    </row>
    <row r="457" spans="1:13" ht="236.25">
      <c r="A457" s="444" t="s">
        <v>2065</v>
      </c>
      <c r="B457" s="87" t="s">
        <v>2066</v>
      </c>
      <c r="C457" s="425">
        <v>451</v>
      </c>
      <c r="D457" s="87">
        <v>430202</v>
      </c>
      <c r="E457" s="87" t="s">
        <v>2067</v>
      </c>
      <c r="F457" s="87" t="s">
        <v>2068</v>
      </c>
      <c r="G457" s="87" t="s">
        <v>1134</v>
      </c>
      <c r="H457" s="87" t="s">
        <v>168</v>
      </c>
      <c r="I457" s="87" t="s">
        <v>2040</v>
      </c>
      <c r="J457" s="87" t="s">
        <v>2040</v>
      </c>
      <c r="K457" s="444">
        <v>430202</v>
      </c>
      <c r="L457" s="445" t="s">
        <v>2064</v>
      </c>
      <c r="M457" s="446" t="s">
        <v>2067</v>
      </c>
    </row>
    <row r="458" spans="1:13" ht="157.5">
      <c r="A458" s="444" t="s">
        <v>2069</v>
      </c>
      <c r="B458" s="87" t="s">
        <v>2070</v>
      </c>
      <c r="C458" s="425">
        <v>452</v>
      </c>
      <c r="D458" s="87">
        <v>430203</v>
      </c>
      <c r="E458" s="87" t="s">
        <v>1554</v>
      </c>
      <c r="F458" s="87" t="s">
        <v>1593</v>
      </c>
      <c r="G458" s="87" t="s">
        <v>705</v>
      </c>
      <c r="H458" s="87" t="s">
        <v>168</v>
      </c>
      <c r="I458" s="87" t="s">
        <v>23</v>
      </c>
      <c r="J458" s="87" t="s">
        <v>1086</v>
      </c>
      <c r="K458" s="444">
        <v>430203</v>
      </c>
      <c r="L458" s="445" t="s">
        <v>2064</v>
      </c>
      <c r="M458" s="446" t="s">
        <v>2071</v>
      </c>
    </row>
    <row r="459" spans="1:13" ht="94.5">
      <c r="A459" s="444" t="s">
        <v>2072</v>
      </c>
      <c r="B459" s="87" t="s">
        <v>2073</v>
      </c>
      <c r="C459" s="425">
        <v>453</v>
      </c>
      <c r="D459" s="87">
        <v>440101</v>
      </c>
      <c r="E459" s="87" t="s">
        <v>2074</v>
      </c>
      <c r="F459" s="87" t="s">
        <v>2075</v>
      </c>
      <c r="G459" s="87" t="s">
        <v>2076</v>
      </c>
      <c r="H459" s="87" t="s">
        <v>2077</v>
      </c>
      <c r="I459" s="87" t="s">
        <v>23</v>
      </c>
      <c r="J459" s="87" t="s">
        <v>1466</v>
      </c>
      <c r="K459" s="444">
        <v>440101</v>
      </c>
      <c r="L459" s="445" t="s">
        <v>2078</v>
      </c>
      <c r="M459" s="446" t="s">
        <v>2079</v>
      </c>
    </row>
    <row r="460" spans="1:13" ht="94.5">
      <c r="A460" s="444" t="s">
        <v>2080</v>
      </c>
      <c r="B460" s="87" t="s">
        <v>2081</v>
      </c>
      <c r="C460" s="425">
        <v>454</v>
      </c>
      <c r="D460" s="87">
        <v>440101</v>
      </c>
      <c r="E460" s="87" t="s">
        <v>2074</v>
      </c>
      <c r="F460" s="87" t="s">
        <v>2075</v>
      </c>
      <c r="G460" s="87" t="s">
        <v>2076</v>
      </c>
      <c r="H460" s="87" t="s">
        <v>2082</v>
      </c>
      <c r="I460" s="87" t="s">
        <v>23</v>
      </c>
      <c r="J460" s="87" t="s">
        <v>1466</v>
      </c>
      <c r="K460" s="444">
        <v>440101</v>
      </c>
      <c r="L460" s="445" t="s">
        <v>2078</v>
      </c>
      <c r="M460" s="446" t="s">
        <v>2083</v>
      </c>
    </row>
    <row r="461" spans="1:13" ht="126">
      <c r="A461" s="444" t="s">
        <v>2084</v>
      </c>
      <c r="B461" s="87" t="s">
        <v>2085</v>
      </c>
      <c r="C461" s="425">
        <v>455</v>
      </c>
      <c r="D461" s="87">
        <v>440201</v>
      </c>
      <c r="E461" s="87" t="s">
        <v>2086</v>
      </c>
      <c r="F461" s="87" t="s">
        <v>2087</v>
      </c>
      <c r="G461" s="87" t="s">
        <v>2088</v>
      </c>
      <c r="H461" s="87" t="s">
        <v>2089</v>
      </c>
      <c r="I461" s="87" t="s">
        <v>23</v>
      </c>
      <c r="J461" s="87" t="s">
        <v>1466</v>
      </c>
      <c r="K461" s="444">
        <v>440201</v>
      </c>
      <c r="L461" s="445" t="s">
        <v>2090</v>
      </c>
      <c r="M461" s="446" t="s">
        <v>2091</v>
      </c>
    </row>
    <row r="462" spans="1:13" ht="126">
      <c r="A462" s="444" t="s">
        <v>2092</v>
      </c>
      <c r="B462" s="87" t="s">
        <v>2093</v>
      </c>
      <c r="C462" s="425">
        <v>456</v>
      </c>
      <c r="D462" s="87">
        <v>440201</v>
      </c>
      <c r="E462" s="87" t="s">
        <v>2086</v>
      </c>
      <c r="F462" s="87" t="s">
        <v>2087</v>
      </c>
      <c r="G462" s="87" t="s">
        <v>2088</v>
      </c>
      <c r="H462" s="87" t="s">
        <v>2094</v>
      </c>
      <c r="I462" s="87" t="s">
        <v>23</v>
      </c>
      <c r="J462" s="87" t="s">
        <v>1466</v>
      </c>
      <c r="K462" s="444">
        <v>440201</v>
      </c>
      <c r="L462" s="445" t="s">
        <v>2090</v>
      </c>
      <c r="M462" s="446" t="s">
        <v>2095</v>
      </c>
    </row>
    <row r="463" spans="1:13" ht="126">
      <c r="A463" s="444" t="s">
        <v>2096</v>
      </c>
      <c r="B463" s="87" t="s">
        <v>2097</v>
      </c>
      <c r="C463" s="425">
        <v>457</v>
      </c>
      <c r="D463" s="87">
        <v>440201</v>
      </c>
      <c r="E463" s="87" t="s">
        <v>2086</v>
      </c>
      <c r="F463" s="87" t="s">
        <v>2087</v>
      </c>
      <c r="G463" s="87" t="s">
        <v>2088</v>
      </c>
      <c r="H463" s="87" t="s">
        <v>2098</v>
      </c>
      <c r="I463" s="87" t="s">
        <v>23</v>
      </c>
      <c r="J463" s="87" t="s">
        <v>1466</v>
      </c>
      <c r="K463" s="444">
        <v>440201</v>
      </c>
      <c r="L463" s="445" t="s">
        <v>2090</v>
      </c>
      <c r="M463" s="446" t="s">
        <v>2099</v>
      </c>
    </row>
    <row r="464" spans="1:13" ht="126">
      <c r="A464" s="444" t="s">
        <v>2100</v>
      </c>
      <c r="B464" s="87" t="s">
        <v>2101</v>
      </c>
      <c r="C464" s="425">
        <v>458</v>
      </c>
      <c r="D464" s="87">
        <v>440201</v>
      </c>
      <c r="E464" s="87" t="s">
        <v>2086</v>
      </c>
      <c r="F464" s="87" t="s">
        <v>2087</v>
      </c>
      <c r="G464" s="87" t="s">
        <v>2088</v>
      </c>
      <c r="H464" s="87" t="s">
        <v>2102</v>
      </c>
      <c r="I464" s="87" t="s">
        <v>23</v>
      </c>
      <c r="J464" s="87" t="s">
        <v>1466</v>
      </c>
      <c r="K464" s="444">
        <v>440201</v>
      </c>
      <c r="L464" s="445" t="s">
        <v>2090</v>
      </c>
      <c r="M464" s="446" t="s">
        <v>2103</v>
      </c>
    </row>
    <row r="465" spans="1:13" ht="157.5">
      <c r="A465" s="444" t="s">
        <v>2104</v>
      </c>
      <c r="B465" s="87" t="s">
        <v>2105</v>
      </c>
      <c r="C465" s="425">
        <v>459</v>
      </c>
      <c r="D465" s="87">
        <v>450101</v>
      </c>
      <c r="E465" s="87" t="s">
        <v>2106</v>
      </c>
      <c r="F465" s="87" t="s">
        <v>1695</v>
      </c>
      <c r="G465" s="87" t="s">
        <v>894</v>
      </c>
      <c r="H465" s="87" t="s">
        <v>168</v>
      </c>
      <c r="I465" s="87" t="s">
        <v>23</v>
      </c>
      <c r="J465" s="87" t="s">
        <v>2107</v>
      </c>
      <c r="K465" s="444">
        <v>450101</v>
      </c>
      <c r="L465" s="445" t="s">
        <v>2108</v>
      </c>
      <c r="M465" s="446" t="s">
        <v>2109</v>
      </c>
    </row>
    <row r="466" spans="1:13" ht="110.25">
      <c r="A466" s="444" t="s">
        <v>2110</v>
      </c>
      <c r="B466" s="87" t="s">
        <v>2111</v>
      </c>
      <c r="C466" s="425">
        <v>460</v>
      </c>
      <c r="D466" s="87">
        <v>450102</v>
      </c>
      <c r="E466" s="87" t="s">
        <v>2112</v>
      </c>
      <c r="F466" s="87" t="s">
        <v>386</v>
      </c>
      <c r="G466" s="87" t="s">
        <v>894</v>
      </c>
      <c r="H466" s="87" t="s">
        <v>168</v>
      </c>
      <c r="I466" s="87" t="s">
        <v>23</v>
      </c>
      <c r="J466" s="87" t="s">
        <v>1086</v>
      </c>
      <c r="K466" s="444">
        <v>450102</v>
      </c>
      <c r="L466" s="445" t="s">
        <v>2113</v>
      </c>
      <c r="M466" s="446" t="s">
        <v>2112</v>
      </c>
    </row>
    <row r="467" spans="1:13" ht="110.25">
      <c r="A467" s="444" t="s">
        <v>2114</v>
      </c>
      <c r="B467" s="87" t="s">
        <v>2115</v>
      </c>
      <c r="C467" s="425">
        <v>461</v>
      </c>
      <c r="D467" s="87">
        <v>450201</v>
      </c>
      <c r="E467" s="87" t="s">
        <v>2116</v>
      </c>
      <c r="F467" s="87" t="s">
        <v>1085</v>
      </c>
      <c r="G467" s="87" t="s">
        <v>705</v>
      </c>
      <c r="H467" s="87" t="s">
        <v>168</v>
      </c>
      <c r="I467" s="87" t="s">
        <v>23</v>
      </c>
      <c r="J467" s="87" t="s">
        <v>1086</v>
      </c>
      <c r="K467" s="444">
        <v>450201</v>
      </c>
      <c r="L467" s="445" t="s">
        <v>2117</v>
      </c>
      <c r="M467" s="446" t="s">
        <v>2118</v>
      </c>
    </row>
    <row r="468" spans="1:13" ht="141.75">
      <c r="A468" s="444" t="s">
        <v>2119</v>
      </c>
      <c r="B468" s="87" t="s">
        <v>2120</v>
      </c>
      <c r="C468" s="425">
        <v>462</v>
      </c>
      <c r="D468" s="87">
        <v>450202</v>
      </c>
      <c r="E468" s="87" t="s">
        <v>2121</v>
      </c>
      <c r="F468" s="87" t="s">
        <v>2122</v>
      </c>
      <c r="G468" s="87" t="s">
        <v>894</v>
      </c>
      <c r="H468" s="87" t="s">
        <v>168</v>
      </c>
      <c r="I468" s="87" t="s">
        <v>23</v>
      </c>
      <c r="J468" s="87" t="s">
        <v>1086</v>
      </c>
      <c r="K468" s="444">
        <v>450202</v>
      </c>
      <c r="L468" s="445" t="s">
        <v>2123</v>
      </c>
      <c r="M468" s="446" t="s">
        <v>2121</v>
      </c>
    </row>
    <row r="469" spans="1:13" ht="126">
      <c r="A469" s="444" t="s">
        <v>2124</v>
      </c>
      <c r="B469" s="87" t="s">
        <v>2125</v>
      </c>
      <c r="C469" s="425">
        <v>463</v>
      </c>
      <c r="D469" s="87">
        <v>460101</v>
      </c>
      <c r="E469" s="87" t="s">
        <v>2126</v>
      </c>
      <c r="F469" s="87" t="s">
        <v>321</v>
      </c>
      <c r="G469" s="87" t="s">
        <v>518</v>
      </c>
      <c r="H469" s="87" t="s">
        <v>168</v>
      </c>
      <c r="I469" s="87" t="s">
        <v>23</v>
      </c>
      <c r="J469" s="87" t="s">
        <v>323</v>
      </c>
      <c r="K469" s="444">
        <v>460101</v>
      </c>
      <c r="L469" s="445" t="s">
        <v>2127</v>
      </c>
      <c r="M469" s="446" t="s">
        <v>2126</v>
      </c>
    </row>
    <row r="470" spans="1:13" ht="173.25">
      <c r="A470" s="444" t="s">
        <v>2128</v>
      </c>
      <c r="B470" s="87" t="s">
        <v>2129</v>
      </c>
      <c r="C470" s="425">
        <v>464</v>
      </c>
      <c r="D470" s="87">
        <v>460102</v>
      </c>
      <c r="E470" s="87" t="s">
        <v>2130</v>
      </c>
      <c r="F470" s="87" t="s">
        <v>321</v>
      </c>
      <c r="G470" s="87" t="s">
        <v>518</v>
      </c>
      <c r="H470" s="87" t="s">
        <v>168</v>
      </c>
      <c r="I470" s="87" t="s">
        <v>23</v>
      </c>
      <c r="J470" s="87" t="s">
        <v>323</v>
      </c>
      <c r="K470" s="444">
        <v>460102</v>
      </c>
      <c r="L470" s="445" t="s">
        <v>2127</v>
      </c>
      <c r="M470" s="446" t="s">
        <v>2130</v>
      </c>
    </row>
    <row r="471" spans="1:13" ht="189">
      <c r="A471" s="444" t="s">
        <v>2131</v>
      </c>
      <c r="B471" s="87" t="s">
        <v>2132</v>
      </c>
      <c r="C471" s="425">
        <v>465</v>
      </c>
      <c r="D471" s="87">
        <v>460103</v>
      </c>
      <c r="E471" s="87" t="s">
        <v>2133</v>
      </c>
      <c r="F471" s="87" t="s">
        <v>321</v>
      </c>
      <c r="G471" s="87" t="s">
        <v>518</v>
      </c>
      <c r="H471" s="87" t="s">
        <v>168</v>
      </c>
      <c r="I471" s="87" t="s">
        <v>23</v>
      </c>
      <c r="J471" s="87" t="s">
        <v>323</v>
      </c>
      <c r="K471" s="444">
        <v>460103</v>
      </c>
      <c r="L471" s="445" t="s">
        <v>2127</v>
      </c>
      <c r="M471" s="446" t="s">
        <v>2134</v>
      </c>
    </row>
  </sheetData>
  <autoFilter ref="A2:Q471" xr:uid="{26826792-4C6E-49A2-8952-975297F44DD0}"/>
  <mergeCells count="1">
    <mergeCell ref="B1:M1"/>
  </mergeCells>
  <phoneticPr fontId="3"/>
  <conditionalFormatting sqref="G417:G418">
    <cfRule type="expression" dxfId="263" priority="5">
      <formula>$I417="NA"</formula>
    </cfRule>
  </conditionalFormatting>
  <conditionalFormatting sqref="G439:G440">
    <cfRule type="expression" dxfId="262" priority="6">
      <formula>$H439="NA"</formula>
    </cfRule>
  </conditionalFormatting>
  <conditionalFormatting sqref="I3:I458">
    <cfRule type="expression" dxfId="261" priority="1">
      <formula>I3="がん課"</formula>
    </cfRule>
  </conditionalFormatting>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5F339-7291-4161-96EA-AB63C585F1AB}">
  <sheetPr codeName="Sheet5">
    <tabColor theme="9" tint="0.79998168889431442"/>
    <pageSetUpPr fitToPage="1"/>
  </sheetPr>
  <dimension ref="A1:AN25"/>
  <sheetViews>
    <sheetView showGridLines="0" view="pageBreakPreview" zoomScale="40" zoomScaleNormal="17" zoomScaleSheetLayoutView="40" workbookViewId="0">
      <selection activeCell="A3" sqref="A3"/>
    </sheetView>
  </sheetViews>
  <sheetFormatPr defaultColWidth="9" defaultRowHeight="17.25"/>
  <cols>
    <col min="1" max="1" width="18.25" style="279" customWidth="1"/>
    <col min="2" max="2" width="5.25" style="279" customWidth="1"/>
    <col min="3" max="3" width="6.625" style="279" customWidth="1"/>
    <col min="4" max="4" width="30.625" style="365" customWidth="1"/>
    <col min="5" max="5" width="25.625" style="365" customWidth="1"/>
    <col min="6" max="6" width="31.75" style="279" customWidth="1"/>
    <col min="7" max="9" width="25.625" style="279" customWidth="1"/>
    <col min="10" max="10" width="26.125" style="279" customWidth="1"/>
    <col min="11" max="11" width="15.625" style="279" customWidth="1"/>
    <col min="12" max="12" width="6.625" style="279" customWidth="1"/>
    <col min="13" max="18" width="25.625" style="279" customWidth="1"/>
    <col min="19" max="19" width="15.625" style="279" customWidth="1"/>
    <col min="20" max="20" width="6.625" style="279" customWidth="1"/>
    <col min="21" max="21" width="24.5" style="279" bestFit="1" customWidth="1"/>
    <col min="22" max="22" width="21.75" style="279" customWidth="1"/>
    <col min="23" max="27" width="25.625" style="279" customWidth="1"/>
    <col min="28" max="28" width="10.125" style="279" customWidth="1"/>
    <col min="29" max="29" width="24.5" style="279" bestFit="1" customWidth="1"/>
    <col min="30" max="40" width="25.625" style="279" customWidth="1"/>
    <col min="41" max="16384" width="9" style="279"/>
  </cols>
  <sheetData>
    <row r="1" spans="1:40" s="278" customFormat="1" ht="48">
      <c r="A1" s="298" t="s">
        <v>4606</v>
      </c>
      <c r="B1" s="298"/>
      <c r="C1" s="298"/>
      <c r="D1" s="363"/>
      <c r="E1" s="363"/>
      <c r="L1" s="298"/>
      <c r="N1" s="562" t="s">
        <v>4514</v>
      </c>
    </row>
    <row r="2" spans="1:40" s="278" customFormat="1" ht="48">
      <c r="A2" s="331" t="s">
        <v>4515</v>
      </c>
      <c r="B2" s="302"/>
      <c r="C2" s="298"/>
      <c r="D2" s="364"/>
      <c r="E2" s="363"/>
      <c r="M2" s="298"/>
    </row>
    <row r="3" spans="1:40" s="278" customFormat="1" ht="48">
      <c r="A3" s="303" t="s">
        <v>27</v>
      </c>
      <c r="B3" s="298"/>
      <c r="C3" s="298"/>
      <c r="D3" s="364"/>
      <c r="E3" s="363"/>
      <c r="M3" s="298"/>
    </row>
    <row r="4" spans="1:40" ht="67.5" customHeight="1">
      <c r="C4" s="280"/>
      <c r="L4" s="281"/>
    </row>
    <row r="5" spans="1:40" s="282" customFormat="1" ht="18" customHeight="1">
      <c r="C5" s="831" t="s">
        <v>4516</v>
      </c>
      <c r="D5" s="831"/>
      <c r="E5" s="831"/>
      <c r="F5" s="831"/>
      <c r="G5" s="831"/>
      <c r="H5" s="831"/>
      <c r="I5" s="831"/>
      <c r="J5" s="831"/>
      <c r="L5" s="840" t="s">
        <v>4517</v>
      </c>
      <c r="M5" s="840"/>
      <c r="N5" s="840"/>
      <c r="O5" s="840"/>
      <c r="P5" s="840"/>
      <c r="Q5" s="840"/>
      <c r="R5" s="840"/>
      <c r="T5" s="841" t="s">
        <v>4518</v>
      </c>
      <c r="U5" s="841"/>
      <c r="V5" s="841"/>
      <c r="W5" s="841"/>
      <c r="X5" s="841"/>
      <c r="Y5" s="841"/>
      <c r="Z5" s="841"/>
      <c r="AB5" s="842" t="s">
        <v>4519</v>
      </c>
      <c r="AC5" s="842"/>
      <c r="AD5" s="842"/>
      <c r="AE5" s="842"/>
      <c r="AF5" s="842"/>
      <c r="AG5" s="842"/>
      <c r="AH5" s="842"/>
    </row>
    <row r="6" spans="1:40" s="282" customFormat="1" ht="18" customHeight="1">
      <c r="D6" s="309"/>
      <c r="E6" s="309"/>
      <c r="G6" s="283"/>
      <c r="H6" s="283"/>
    </row>
    <row r="7" spans="1:40"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T7" s="841" t="s">
        <v>4520</v>
      </c>
      <c r="U7" s="841" t="s">
        <v>4524</v>
      </c>
      <c r="V7" s="841" t="s">
        <v>4518</v>
      </c>
      <c r="W7" s="841" t="str">
        <f>A3</f>
        <v>北海道</v>
      </c>
      <c r="X7" s="841"/>
      <c r="Y7" s="841" t="s">
        <v>4522</v>
      </c>
      <c r="Z7" s="841"/>
      <c r="AB7" s="842" t="s">
        <v>4520</v>
      </c>
      <c r="AC7" s="842" t="s">
        <v>4525</v>
      </c>
      <c r="AD7" s="842" t="s">
        <v>4526</v>
      </c>
      <c r="AE7" s="842" t="str">
        <f>A3</f>
        <v>北海道</v>
      </c>
      <c r="AF7" s="842"/>
      <c r="AG7" s="842" t="s">
        <v>4527</v>
      </c>
      <c r="AH7" s="842"/>
    </row>
    <row r="8" spans="1:40"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T8" s="841"/>
      <c r="U8" s="841"/>
      <c r="V8" s="841"/>
      <c r="W8" s="308" t="s">
        <v>4528</v>
      </c>
      <c r="X8" s="308" t="s">
        <v>4529</v>
      </c>
      <c r="Y8" s="308" t="s">
        <v>4528</v>
      </c>
      <c r="Z8" s="308" t="s">
        <v>4529</v>
      </c>
      <c r="AB8" s="842"/>
      <c r="AC8" s="842"/>
      <c r="AD8" s="842"/>
      <c r="AE8" s="310" t="s">
        <v>4530</v>
      </c>
      <c r="AF8" s="310" t="s">
        <v>4531</v>
      </c>
      <c r="AG8" s="310" t="s">
        <v>4530</v>
      </c>
      <c r="AH8" s="310" t="s">
        <v>4531</v>
      </c>
    </row>
    <row r="9" spans="1:40" s="282" customFormat="1" ht="30.75">
      <c r="C9" s="331" t="s">
        <v>4607</v>
      </c>
      <c r="D9" s="309"/>
      <c r="E9" s="309"/>
      <c r="F9" s="283"/>
      <c r="G9" s="283"/>
      <c r="H9" s="283"/>
      <c r="L9" s="283"/>
      <c r="M9" s="283"/>
      <c r="N9" s="283"/>
      <c r="T9" s="283"/>
      <c r="U9" s="283"/>
      <c r="V9" s="283"/>
      <c r="AB9" s="283"/>
      <c r="AC9" s="283"/>
      <c r="AD9" s="283"/>
    </row>
    <row r="10" spans="1:40" s="309" customFormat="1" ht="18" customHeight="1">
      <c r="C10" s="832"/>
      <c r="D10" s="832"/>
      <c r="E10" s="832"/>
      <c r="F10" s="928"/>
      <c r="G10" s="928"/>
      <c r="H10" s="928"/>
      <c r="I10" s="928"/>
      <c r="J10" s="928"/>
      <c r="L10" s="845"/>
      <c r="M10" s="845"/>
      <c r="N10" s="845"/>
      <c r="O10" s="929"/>
      <c r="P10" s="929"/>
      <c r="Q10" s="929"/>
      <c r="R10" s="929"/>
      <c r="T10" s="844"/>
      <c r="U10" s="844"/>
      <c r="V10" s="844"/>
      <c r="W10" s="930"/>
      <c r="X10" s="930"/>
      <c r="Y10" s="930"/>
      <c r="Z10" s="930"/>
      <c r="AB10" s="843"/>
      <c r="AC10" s="843"/>
      <c r="AD10" s="843"/>
      <c r="AE10" s="843"/>
      <c r="AF10" s="843"/>
      <c r="AG10" s="843"/>
      <c r="AH10" s="843"/>
    </row>
    <row r="11" spans="1:40" s="282" customFormat="1" ht="186.75" customHeight="1">
      <c r="C11" s="332">
        <v>211101</v>
      </c>
      <c r="D11" s="925" t="s">
        <v>4608</v>
      </c>
      <c r="E11" s="925"/>
      <c r="F11" s="317" t="s">
        <v>829</v>
      </c>
      <c r="G11" s="317">
        <f>VLOOKUP(VLOOKUP(C11&amp;F11,マスタ!$A$3:$C$471,3,FALSE),'全体データ（ベースライン値）'!$B$3:$BE$471,VLOOKUP($A$3,マスタ!$P$2:$Q$49,2,FALSE)-1,FALSE)</f>
        <v>1</v>
      </c>
      <c r="H11" s="516">
        <f>VLOOKUP(VLOOKUP(C11&amp;F11,マスタ!$A$3:$C$471,3,FALSE),'全体データ（中間測定値）'!$B$3:$BE$471,VLOOKUP($A$3,マスタ!$P$2:$Q$49,2,FALSE)-1,FALSE)</f>
        <v>1</v>
      </c>
      <c r="I11" s="317">
        <f>VLOOKUP(VLOOKUP(C11&amp;F11,マスタ!$A$3:$C$471,3,FALSE),'全体データ（ベースライン値）'!$B$3:$BE$471,9,FALSE)</f>
        <v>35</v>
      </c>
      <c r="J11" s="516">
        <f>VLOOKUP(VLOOKUP(C11&amp;F11,マスタ!$A$3:$C$471,3,FALSE),'全体データ（中間測定値）'!$B$3:$BE$471,9,FALSE)</f>
        <v>41</v>
      </c>
      <c r="L11" s="333">
        <v>211201</v>
      </c>
      <c r="M11" s="317" t="s">
        <v>868</v>
      </c>
      <c r="N11" s="287" t="s">
        <v>4609</v>
      </c>
      <c r="O11" s="513">
        <f>VLOOKUP(VLOOKUP(L11&amp;N11,マスタ!$A$3:$C$471,3,FALSE),'全体データ（ベースライン値）'!$B$3:$BE$471,VLOOKUP($A$3,マスタ!$P$2:$Q$49,2,FALSE)-1,FALSE)</f>
        <v>0.77700000000000002</v>
      </c>
      <c r="P11" s="630" t="str">
        <f>VLOOKUP(VLOOKUP(L11&amp;N11,マスタ!$A$3:$C$471,3,FALSE),'全体データ（中間測定値）'!$B$3:$BE$471,VLOOKUP($A$3,マスタ!$P$2:$Q$49,2,FALSE)-1,FALSE)</f>
        <v>92.8%</v>
      </c>
      <c r="Q11" s="513">
        <f>VLOOKUP(VLOOKUP(L11&amp;N11,マスタ!$A$3:$C$471,3,FALSE),'全体データ（ベースライン値）'!$B$3:$BE$471,9,FALSE)</f>
        <v>0.78700000000000003</v>
      </c>
      <c r="R11" s="525">
        <f>VLOOKUP(VLOOKUP(L11&amp;N11,マスタ!$A$3:$C$471,3,FALSE),'全体データ（中間測定値）'!$B$3:$BE$471,9,FALSE)</f>
        <v>0.89800000000000002</v>
      </c>
      <c r="T11" s="332">
        <v>200001</v>
      </c>
      <c r="U11" s="317" t="s">
        <v>775</v>
      </c>
      <c r="V11" s="317" t="s">
        <v>776</v>
      </c>
      <c r="W11" s="317">
        <f>VLOOKUP(VLOOKUP(T11&amp;V11,マスタ!$A$3:$C$471,3,FALSE),'全体データ（ベースライン値）'!$B$3:$BE$471,VLOOKUP($A$3,マスタ!$P$2:$Q$49,2,FALSE)-1,FALSE)</f>
        <v>7.7</v>
      </c>
      <c r="X11" s="317">
        <f>VLOOKUP(VLOOKUP(T11&amp;V11,マスタ!$A$3:$C$471,3,FALSE),'全体データ（中間測定値）'!$B$3:$BE$471,VLOOKUP($A$3,マスタ!$P$2:$Q$49,2,FALSE)-1,FALSE)</f>
        <v>8.1999999999999993</v>
      </c>
      <c r="Y11" s="317">
        <f>VLOOKUP(VLOOKUP(T11&amp;V11,マスタ!$A$3:$C$471,3,FALSE),'全体データ（ベースライン値）'!$B$3:$BE$471,9,FALSE)</f>
        <v>7.9</v>
      </c>
      <c r="Z11" s="516">
        <f>VLOOKUP(VLOOKUP(T11&amp;V11,マスタ!$A$3:$C$471,3,FALSE),'全体データ（中間測定値）'!$B$3:$BE$471,9,FALSE)</f>
        <v>8.1999999999999993</v>
      </c>
      <c r="AB11" s="922" t="s">
        <v>18</v>
      </c>
      <c r="AC11" s="884" t="s">
        <v>4610</v>
      </c>
      <c r="AD11" s="317" t="s">
        <v>26</v>
      </c>
      <c r="AE11" s="508">
        <f>VLOOKUP(VLOOKUP($AB$11&amp;AD11,マスタ!$A$3:$C$471,3,FALSE),'全体データ（ベースライン値）'!$B$3:$BE$471,VLOOKUP($A$3,マスタ!$P$2:$Q$49,2,FALSE)-1,FALSE)</f>
        <v>78.668257174829293</v>
      </c>
      <c r="AF11" s="508">
        <f>VLOOKUP(VLOOKUP($AB$11&amp;AD11,マスタ!$A$3:$C$471,3,FALSE),'全体データ（中間測定値）'!$B$3:$BE$471,VLOOKUP($A$3,マスタ!$P$2:$Q$49,2,FALSE)-1,FALSE)</f>
        <v>75.582764968304787</v>
      </c>
      <c r="AG11" s="508">
        <f>VLOOKUP(VLOOKUP($AB$11&amp;AD11,マスタ!$A$3:$C$471,3,FALSE),'全体データ（ベースライン値）'!$B$3:$BE$471,9,FALSE)</f>
        <v>67.389739961476522</v>
      </c>
      <c r="AH11" s="508">
        <f>VLOOKUP(VLOOKUP($AB$11&amp;AD11,マスタ!$A$3:$C$471,3,FALSE),'全体データ（中間測定値）'!$B$3:$BE$471,9,FALSE)</f>
        <v>65.669229978476267</v>
      </c>
      <c r="AI11" s="295"/>
      <c r="AJ11" s="295"/>
      <c r="AK11" s="295"/>
      <c r="AL11" s="295"/>
    </row>
    <row r="12" spans="1:40" s="282" customFormat="1" ht="163.5" customHeight="1">
      <c r="C12" s="332">
        <v>211102</v>
      </c>
      <c r="D12" s="925" t="s">
        <v>4611</v>
      </c>
      <c r="E12" s="925"/>
      <c r="F12" s="317" t="s">
        <v>4612</v>
      </c>
      <c r="G12" s="511">
        <f>VLOOKUP(VLOOKUP(C12&amp;F12,マスタ!$A$3:$C$471,3,FALSE),'全体データ（ベースライン値）'!$B$3:$BE$471,VLOOKUP($A$3,マスタ!$P$2:$Q$49,2,FALSE)-1,FALSE)</f>
        <v>0.34599999999999997</v>
      </c>
      <c r="H12" s="516" t="str">
        <f>VLOOKUP(VLOOKUP(C12&amp;F12,マスタ!$A$3:$C$471,3,FALSE),'全体データ（中間測定値）'!$B$3:$BE$471,VLOOKUP($A$3,マスタ!$P$2:$Q$49,2,FALSE)-1,FALSE)</f>
        <v>23.8%</v>
      </c>
      <c r="I12" s="511">
        <f>VLOOKUP(VLOOKUP(C12&amp;F12,マスタ!$A$3:$C$471,3,FALSE),'全体データ（ベースライン値）'!$B$3:$BE$471,9,FALSE)</f>
        <v>0.34899999999999998</v>
      </c>
      <c r="J12" s="522">
        <f>VLOOKUP(VLOOKUP(C12&amp;F12,マスタ!$A$3:$C$471,3,FALSE),'全体データ（中間測定値）'!$B$3:$BE$471,9,FALSE)</f>
        <v>0.317</v>
      </c>
      <c r="L12" s="335"/>
      <c r="M12" s="336"/>
      <c r="N12" s="336"/>
      <c r="O12" s="295"/>
      <c r="P12" s="295"/>
      <c r="Q12" s="295"/>
      <c r="R12" s="295"/>
      <c r="T12" s="294"/>
      <c r="U12" s="294"/>
      <c r="V12" s="294"/>
      <c r="W12" s="295"/>
      <c r="X12" s="295"/>
      <c r="Y12" s="295"/>
      <c r="Z12" s="295"/>
      <c r="AA12" s="295"/>
      <c r="AB12" s="923"/>
      <c r="AC12" s="885"/>
      <c r="AD12" s="317" t="s">
        <v>31</v>
      </c>
      <c r="AE12" s="508">
        <f>VLOOKUP(VLOOKUP($AB$11&amp;AD12,マスタ!$A$3:$C$471,3,FALSE),'全体データ（ベースライン値）'!$B$3:$BE$471,VLOOKUP($A$3,マスタ!$P$2:$Q$49,2,FALSE)-1,FALSE)</f>
        <v>94.721432769418399</v>
      </c>
      <c r="AF12" s="508">
        <f>VLOOKUP(VLOOKUP($AB$11&amp;AD12,マスタ!$A$3:$C$471,3,FALSE),'全体データ（中間測定値）'!$B$3:$BE$471,VLOOKUP($A$3,マスタ!$P$2:$Q$49,2,FALSE)-1,FALSE)</f>
        <v>90.258431144746552</v>
      </c>
      <c r="AG12" s="508">
        <f>VLOOKUP(VLOOKUP($AB$11&amp;AD12,マスタ!$A$3:$C$471,3,FALSE),'全体データ（ベースライン値）'!$B$3:$BE$471,9,FALSE)</f>
        <v>81.088654201912448</v>
      </c>
      <c r="AH12" s="508">
        <f>VLOOKUP(VLOOKUP($AB$11&amp;AD12,マスタ!$A$3:$C$471,3,FALSE),'全体データ（中間測定値）'!$B$3:$BE$471,9,FALSE)</f>
        <v>79.130177663874875</v>
      </c>
      <c r="AI12" s="295"/>
      <c r="AJ12" s="295"/>
      <c r="AK12" s="295"/>
      <c r="AL12" s="295"/>
    </row>
    <row r="13" spans="1:40" s="282" customFormat="1" ht="150" customHeight="1">
      <c r="C13" s="334">
        <v>211103</v>
      </c>
      <c r="D13" s="826" t="s">
        <v>838</v>
      </c>
      <c r="E13" s="826"/>
      <c r="F13" s="299" t="s">
        <v>839</v>
      </c>
      <c r="G13" s="299">
        <f>VLOOKUP(VLOOKUP(C13&amp;F13,マスタ!$A$3:$C$471,3,FALSE),'全体データ（ベースライン値）'!$B$3:$BE$471,VLOOKUP($A$3,マスタ!$P$2:$Q$49,2,FALSE)-1,FALSE)</f>
        <v>1</v>
      </c>
      <c r="H13" s="517">
        <f>VLOOKUP(VLOOKUP(C13&amp;F13,マスタ!$A$3:$C$471,3,FALSE),'全体データ（中間測定値）'!$B$3:$BE$471,VLOOKUP($A$3,マスタ!$P$2:$Q$49,2,FALSE)-1,FALSE)</f>
        <v>1</v>
      </c>
      <c r="I13" s="299">
        <f>VLOOKUP(VLOOKUP(C13&amp;F13,マスタ!$A$3:$C$471,3,FALSE),'全体データ（ベースライン値）'!$B$3:$BE$471,9,FALSE)</f>
        <v>19</v>
      </c>
      <c r="J13" s="517">
        <f>VLOOKUP(VLOOKUP(C13&amp;F13,マスタ!$A$3:$C$471,3,FALSE),'全体データ（中間測定値）'!$B$3:$BE$471,9,FALSE)</f>
        <v>28</v>
      </c>
      <c r="L13" s="294"/>
      <c r="M13" s="295"/>
      <c r="N13" s="295"/>
      <c r="O13" s="295"/>
      <c r="P13" s="295"/>
      <c r="Q13" s="295"/>
      <c r="R13" s="295"/>
      <c r="T13" s="294"/>
      <c r="U13" s="294"/>
      <c r="V13" s="294"/>
      <c r="W13" s="295"/>
      <c r="X13" s="295"/>
      <c r="Y13" s="295"/>
      <c r="Z13" s="295"/>
      <c r="AA13" s="295"/>
      <c r="AB13" s="923"/>
      <c r="AC13" s="885"/>
      <c r="AD13" s="317" t="s">
        <v>36</v>
      </c>
      <c r="AE13" s="508">
        <f>VLOOKUP(VLOOKUP($AB$11&amp;AD13,マスタ!$A$3:$C$471,3,FALSE),'全体データ（ベースライン値）'!$B$3:$BE$471,VLOOKUP($A$3,マスタ!$P$2:$Q$49,2,FALSE)-1,FALSE)</f>
        <v>64.945742318425019</v>
      </c>
      <c r="AF13" s="508">
        <f>VLOOKUP(VLOOKUP($AB$11&amp;AD13,マスタ!$A$3:$C$471,3,FALSE),'全体データ（中間測定値）'!$B$3:$BE$471,VLOOKUP($A$3,マスタ!$P$2:$Q$49,2,FALSE)-1,FALSE)</f>
        <v>63.076394068146989</v>
      </c>
      <c r="AG13" s="508">
        <f>VLOOKUP(VLOOKUP($AB$11&amp;AD13,マスタ!$A$3:$C$471,3,FALSE),'全体データ（ベースライン値）'!$B$3:$BE$471,9,FALSE)</f>
        <v>54.868514530352698</v>
      </c>
      <c r="AH13" s="508">
        <f>VLOOKUP(VLOOKUP($AB$11&amp;AD13,マスタ!$A$3:$C$471,3,FALSE),'全体データ（中間測定値）'!$B$3:$BE$471,9,FALSE)</f>
        <v>53.34550393468426</v>
      </c>
      <c r="AI13" s="295"/>
      <c r="AJ13" s="295"/>
      <c r="AK13" s="295"/>
      <c r="AL13" s="295"/>
    </row>
    <row r="14" spans="1:40" s="282" customFormat="1" ht="150" customHeight="1">
      <c r="C14" s="334">
        <v>211104</v>
      </c>
      <c r="D14" s="826"/>
      <c r="E14" s="826"/>
      <c r="F14" s="299" t="s">
        <v>842</v>
      </c>
      <c r="G14" s="506">
        <f>VLOOKUP(VLOOKUP(C14&amp;F14,マスタ!$A$3:$C$471,3,FALSE),'全体データ（ベースライン値）'!$B$3:$BE$471,VLOOKUP($A$3,マスタ!$P$2:$Q$49,2,FALSE)-1,FALSE)</f>
        <v>0.86363636363636398</v>
      </c>
      <c r="H14" s="625">
        <f>VLOOKUP(VLOOKUP(C14&amp;F14,マスタ!$A$3:$C$471,3,FALSE),'全体データ（中間測定値）'!$B$3:$BE$471,VLOOKUP($A$3,マスタ!$P$2:$Q$49,2,FALSE)-1,FALSE)</f>
        <v>1</v>
      </c>
      <c r="I14" s="506">
        <f>VLOOKUP(VLOOKUP(C14&amp;F14,マスタ!$A$3:$C$471,3,FALSE),'全体データ（ベースライン値）'!$B$3:$BE$471,9,FALSE)</f>
        <v>0.93899999999999995</v>
      </c>
      <c r="J14" s="523">
        <f>VLOOKUP(VLOOKUP(C14&amp;F14,マスタ!$A$3:$C$471,3,FALSE),'全体データ（中間測定値）'!$B$3:$BE$471,9,FALSE)</f>
        <v>0.96976241900647953</v>
      </c>
      <c r="N14" s="295"/>
      <c r="O14" s="295"/>
      <c r="P14" s="295"/>
      <c r="Q14" s="295"/>
      <c r="R14" s="295"/>
      <c r="T14" s="294"/>
      <c r="U14" s="294"/>
      <c r="V14" s="294"/>
      <c r="W14" s="295"/>
      <c r="X14" s="295"/>
      <c r="Y14" s="295"/>
      <c r="Z14" s="295"/>
      <c r="AA14" s="295"/>
      <c r="AB14" s="923"/>
      <c r="AC14" s="885"/>
      <c r="AD14" s="317" t="s">
        <v>41</v>
      </c>
      <c r="AE14" s="508">
        <f>VLOOKUP(VLOOKUP($AB$11&amp;AD14,マスタ!$A$3:$C$471,3,FALSE),'全体データ（ベースライン値）'!$B$3:$BE$471,VLOOKUP($A$3,マスタ!$P$2:$Q$49,2,FALSE)-1,FALSE)</f>
        <v>125.3703261325826</v>
      </c>
      <c r="AF14" s="508">
        <f>VLOOKUP(VLOOKUP($AB$11&amp;AD14,マスタ!$A$3:$C$471,3,FALSE),'全体データ（中間測定値）'!$B$3:$BE$471,VLOOKUP($A$3,マスタ!$P$2:$Q$49,2,FALSE)-1,FALSE)</f>
        <v>122.75048116072372</v>
      </c>
      <c r="AG14" s="508">
        <f>VLOOKUP(VLOOKUP($AB$11&amp;AD14,マスタ!$A$3:$C$471,3,FALSE),'全体データ（ベースライン値）'!$B$3:$BE$471,9,FALSE)</f>
        <v>108.60039260652033</v>
      </c>
      <c r="AH14" s="508">
        <f>VLOOKUP(VLOOKUP($AB$11&amp;AD14,マスタ!$A$3:$C$471,3,FALSE),'全体データ（中間測定値）'!$B$3:$BE$471,9,FALSE)</f>
        <v>106.1678585813636</v>
      </c>
    </row>
    <row r="15" spans="1:40" s="282" customFormat="1" ht="150" customHeight="1">
      <c r="C15" s="338">
        <v>211105</v>
      </c>
      <c r="D15" s="925" t="s">
        <v>846</v>
      </c>
      <c r="E15" s="925"/>
      <c r="F15" s="317" t="s">
        <v>847</v>
      </c>
      <c r="G15" s="317">
        <f>VLOOKUP(VLOOKUP(C15&amp;F15,マスタ!$A$3:$C$471,3,FALSE),'全体データ（ベースライン値）'!$B$3:$BE$471,VLOOKUP($A$3,マスタ!$P$2:$Q$49,2,FALSE)-1,FALSE)</f>
        <v>1</v>
      </c>
      <c r="H15" s="516">
        <f>VLOOKUP(VLOOKUP(C15&amp;F15,マスタ!$A$3:$C$471,3,FALSE),'全体データ（中間測定値）'!$B$3:$BE$471,VLOOKUP($A$3,マスタ!$P$2:$Q$49,2,FALSE)-1,FALSE)</f>
        <v>1</v>
      </c>
      <c r="I15" s="317">
        <f>VLOOKUP(VLOOKUP(C15&amp;F15,マスタ!$A$3:$C$471,3,FALSE),'全体データ（ベースライン値）'!$B$3:$BE$471,9,FALSE)</f>
        <v>32</v>
      </c>
      <c r="J15" s="516">
        <f>VLOOKUP(VLOOKUP(C15&amp;F15,マスタ!$A$3:$C$471,3,FALSE),'全体データ（中間測定値）'!$B$3:$BE$471,9,FALSE)</f>
        <v>35</v>
      </c>
      <c r="K15" s="699" t="s">
        <v>4613</v>
      </c>
      <c r="N15" s="295"/>
      <c r="O15" s="295"/>
      <c r="P15" s="295"/>
      <c r="Q15" s="295"/>
      <c r="R15" s="295"/>
      <c r="T15" s="294"/>
      <c r="U15" s="294"/>
      <c r="V15" s="294"/>
      <c r="W15" s="295"/>
      <c r="X15" s="295"/>
      <c r="Y15" s="295"/>
      <c r="Z15" s="295"/>
      <c r="AA15" s="295"/>
      <c r="AB15" s="923"/>
      <c r="AC15" s="885"/>
      <c r="AD15" s="317" t="s">
        <v>45</v>
      </c>
      <c r="AE15" s="508">
        <f>VLOOKUP(VLOOKUP($AB$11&amp;AD15,マスタ!$A$3:$C$471,3,FALSE),'全体データ（ベースライン値）'!$B$3:$BE$471,VLOOKUP($A$3,マスタ!$P$2:$Q$49,2,FALSE)-1,FALSE)</f>
        <v>164.67531396145148</v>
      </c>
      <c r="AF15" s="508">
        <f>VLOOKUP(VLOOKUP($AB$11&amp;AD15,マスタ!$A$3:$C$471,3,FALSE),'全体データ（中間測定値）'!$B$3:$BE$471,VLOOKUP($A$3,マスタ!$P$2:$Q$49,2,FALSE)-1,FALSE)</f>
        <v>160.18122997810642</v>
      </c>
      <c r="AG15" s="508">
        <f>VLOOKUP(VLOOKUP($AB$11&amp;AD15,マスタ!$A$3:$C$471,3,FALSE),'全体データ（ベースライン値）'!$B$3:$BE$471,9,FALSE)</f>
        <v>142.51527890134935</v>
      </c>
      <c r="AH15" s="508">
        <f>VLOOKUP(VLOOKUP($AB$11&amp;AD15,マスタ!$A$3:$C$471,3,FALSE),'全体データ（中間測定値）'!$B$3:$BE$471,9,FALSE)</f>
        <v>139.35739133348255</v>
      </c>
      <c r="AI15" s="322"/>
      <c r="AJ15" s="322"/>
      <c r="AK15" s="322"/>
      <c r="AL15" s="322"/>
      <c r="AM15" s="322"/>
      <c r="AN15" s="322"/>
    </row>
    <row r="16" spans="1:40" s="282" customFormat="1" ht="150" customHeight="1">
      <c r="C16" s="401"/>
      <c r="D16" s="322"/>
      <c r="E16" s="322"/>
      <c r="F16" s="295"/>
      <c r="G16" s="295"/>
      <c r="H16" s="295"/>
      <c r="I16" s="295"/>
      <c r="J16" s="295"/>
      <c r="K16" s="318"/>
      <c r="N16" s="295"/>
      <c r="O16" s="295"/>
      <c r="P16" s="295"/>
      <c r="Q16" s="295"/>
      <c r="R16" s="295"/>
      <c r="T16" s="294"/>
      <c r="U16" s="294"/>
      <c r="V16" s="294"/>
      <c r="W16" s="295"/>
      <c r="X16" s="295"/>
      <c r="Y16" s="295"/>
      <c r="Z16" s="295"/>
      <c r="AA16" s="295"/>
      <c r="AB16" s="924"/>
      <c r="AC16" s="886"/>
      <c r="AD16" s="317" t="s">
        <v>49</v>
      </c>
      <c r="AE16" s="508">
        <f>VLOOKUP(VLOOKUP(AB11&amp;AD16,マスタ!$A$3:$C$471,3,FALSE),'全体データ（ベースライン値）'!$B$3:$BE$471,VLOOKUP($A$3,マスタ!$P$2:$Q$49,2,FALSE)-1,FALSE)</f>
        <v>97.009582314674631</v>
      </c>
      <c r="AF16" s="508">
        <f>VLOOKUP(VLOOKUP($AB$11&amp;AD16,マスタ!$A$3:$C$471,3,FALSE),'全体データ（中間測定値）'!$B$3:$BE$471,VLOOKUP($A$3,マスタ!$P$2:$Q$49,2,FALSE)-1,FALSE)</f>
        <v>95.943087655092825</v>
      </c>
      <c r="AG16" s="508">
        <f>VLOOKUP(VLOOKUP($AB$11&amp;AD16,マスタ!$A$3:$C$471,3,FALSE),'全体データ（ベースライン値）'!$B$3:$BE$471,9,FALSE)</f>
        <v>82.523375356155313</v>
      </c>
      <c r="AH16" s="508">
        <f>VLOOKUP(VLOOKUP($AB$11&amp;AD16,マスタ!$A$3:$C$471,3,FALSE),'全体データ（中間測定値）'!$B$3:$BE$471,9,FALSE)</f>
        <v>80.500499083906519</v>
      </c>
      <c r="AI16" s="322"/>
      <c r="AJ16" s="322"/>
      <c r="AK16" s="322"/>
      <c r="AL16" s="322"/>
      <c r="AM16" s="322"/>
      <c r="AN16" s="322"/>
    </row>
    <row r="17" spans="3:40" s="282" customFormat="1" ht="150" customHeight="1">
      <c r="C17" s="401"/>
      <c r="D17" s="322"/>
      <c r="E17" s="322"/>
      <c r="F17" s="295"/>
      <c r="G17" s="295"/>
      <c r="H17" s="295"/>
      <c r="I17" s="295"/>
      <c r="J17" s="295"/>
      <c r="K17" s="318"/>
      <c r="N17" s="295"/>
      <c r="O17" s="295"/>
      <c r="P17" s="295"/>
      <c r="Q17" s="295"/>
      <c r="R17" s="295"/>
      <c r="T17" s="294"/>
      <c r="U17" s="294"/>
      <c r="V17" s="294"/>
      <c r="W17" s="295"/>
      <c r="X17" s="295"/>
      <c r="Y17" s="295"/>
      <c r="Z17" s="295"/>
      <c r="AA17" s="295"/>
      <c r="AB17" s="332" t="s">
        <v>165</v>
      </c>
      <c r="AC17" s="317" t="s">
        <v>170</v>
      </c>
      <c r="AD17" s="317" t="s">
        <v>4614</v>
      </c>
      <c r="AE17" s="317">
        <f>VLOOKUP(VLOOKUP(AB17&amp;AD17,マスタ!$A$3:$C$471,3,FALSE),'全体データ（ベースライン値）'!$B$3:$BE$471,VLOOKUP($A$3,マスタ!$P$2:$Q$49,2,FALSE)-1,FALSE)</f>
        <v>61.8</v>
      </c>
      <c r="AF17" s="317">
        <f>VLOOKUP(VLOOKUP(AB17&amp;AD17,マスタ!$A$3:$C$471,3,FALSE),'全体データ（中間測定値）'!$B$3:$BE$471,VLOOKUP($A$3,マスタ!$P$2:$Q$49,2,FALSE)-1,FALSE)</f>
        <v>61.5</v>
      </c>
      <c r="AG17" s="516">
        <f>VLOOKUP(VLOOKUP(AB17&amp;AD17,マスタ!$A$3:$C$471,3,FALSE),'全体データ（ベースライン値）'!$B$3:$BE$471,9,FALSE)</f>
        <v>64</v>
      </c>
      <c r="AH17" s="516">
        <f>VLOOKUP(VLOOKUP(AB17&amp;AD17,マスタ!$A$3:$C$471,3,FALSE),'全体データ（中間測定値）'!$B$3:$BE$471,9,FALSE)</f>
        <v>64.400000000000006</v>
      </c>
      <c r="AI17" s="322"/>
      <c r="AJ17" s="322"/>
      <c r="AK17" s="322"/>
      <c r="AL17" s="322"/>
      <c r="AM17" s="322"/>
      <c r="AN17" s="322"/>
    </row>
    <row r="18" spans="3:40" s="282" customFormat="1" ht="150" customHeight="1">
      <c r="C18" s="401"/>
      <c r="D18" s="322"/>
      <c r="E18" s="322"/>
      <c r="F18" s="295"/>
      <c r="G18" s="295"/>
      <c r="H18" s="295"/>
      <c r="I18" s="295"/>
      <c r="J18" s="295"/>
      <c r="K18" s="318"/>
      <c r="N18" s="295"/>
      <c r="O18" s="295"/>
      <c r="P18" s="295"/>
      <c r="Q18" s="295"/>
      <c r="R18" s="295"/>
      <c r="T18" s="294"/>
      <c r="U18" s="294"/>
      <c r="V18" s="294"/>
      <c r="W18" s="295"/>
      <c r="X18" s="295"/>
      <c r="Y18" s="295"/>
      <c r="Z18" s="295"/>
      <c r="AA18" s="295"/>
      <c r="AB18" s="332" t="s">
        <v>165</v>
      </c>
      <c r="AC18" s="317" t="s">
        <v>170</v>
      </c>
      <c r="AD18" s="317" t="s">
        <v>4615</v>
      </c>
      <c r="AE18" s="317">
        <f>VLOOKUP(VLOOKUP(AB18&amp;AD18,マスタ!$A$3:$C$471,3,FALSE),'全体データ（ベースライン値）'!$B$3:$BE$471,VLOOKUP($A$3,マスタ!$P$2:$Q$49,2,FALSE)-1,FALSE)</f>
        <v>65.8</v>
      </c>
      <c r="AF18" s="317">
        <f>VLOOKUP(VLOOKUP(AB18&amp;AD18,マスタ!$A$3:$C$471,3,FALSE),'全体データ（中間測定値）'!$B$3:$BE$471,VLOOKUP($A$3,マスタ!$P$2:$Q$49,2,FALSE)-1,FALSE)</f>
        <v>67.2</v>
      </c>
      <c r="AG18" s="516">
        <f>VLOOKUP(VLOOKUP(AB18&amp;AD18,マスタ!$A$3:$C$471,3,FALSE),'全体データ（ベースライン値）'!$B$3:$BE$471,9,FALSE)</f>
        <v>67.8</v>
      </c>
      <c r="AH18" s="516">
        <f>VLOOKUP(VLOOKUP(AB18&amp;AD18,マスタ!$A$3:$C$471,3,FALSE),'全体データ（中間測定値）'!$B$3:$BE$471,9,FALSE)</f>
        <v>68</v>
      </c>
      <c r="AI18" s="322"/>
      <c r="AJ18" s="322"/>
      <c r="AK18" s="322"/>
      <c r="AL18" s="322"/>
      <c r="AM18" s="322"/>
      <c r="AN18" s="322"/>
    </row>
    <row r="19" spans="3:40" s="282" customFormat="1" ht="68.099999999999994" customHeight="1">
      <c r="C19" s="280" t="s">
        <v>4616</v>
      </c>
      <c r="D19" s="366"/>
      <c r="E19" s="366"/>
      <c r="F19" s="293"/>
      <c r="G19" s="293"/>
      <c r="H19" s="293"/>
      <c r="I19" s="293"/>
      <c r="J19" s="293"/>
      <c r="L19" s="279"/>
      <c r="M19" s="279"/>
      <c r="N19" s="279"/>
      <c r="O19" s="279"/>
      <c r="P19" s="279"/>
      <c r="Q19" s="279"/>
      <c r="R19" s="279"/>
      <c r="AB19" s="332" t="s">
        <v>165</v>
      </c>
      <c r="AC19" s="317" t="s">
        <v>170</v>
      </c>
      <c r="AD19" s="317" t="s">
        <v>4617</v>
      </c>
      <c r="AE19" s="317">
        <f>VLOOKUP(VLOOKUP(AB19&amp;AD19,マスタ!$A$3:$C$471,3,FALSE),'全体データ（ベースライン値）'!$B$3:$BE$471,VLOOKUP($A$3,マスタ!$P$2:$Q$49,2,FALSE)-1,FALSE)</f>
        <v>30.6</v>
      </c>
      <c r="AF19" s="317">
        <f>VLOOKUP(VLOOKUP(AB19&amp;AD19,マスタ!$A$3:$C$471,3,FALSE),'全体データ（中間測定値）'!$B$3:$BE$471,VLOOKUP($A$3,マスタ!$P$2:$Q$49,2,FALSE)-1,FALSE)</f>
        <v>31.5</v>
      </c>
      <c r="AG19" s="516">
        <f>VLOOKUP(VLOOKUP(AB19&amp;AD19,マスタ!$A$3:$C$471,3,FALSE),'全体データ（ベースライン値）'!$B$3:$BE$471,9,FALSE)</f>
        <v>33.4</v>
      </c>
      <c r="AH19" s="516">
        <f>VLOOKUP(VLOOKUP(AB19&amp;AD19,マスタ!$A$3:$C$471,3,FALSE),'全体データ（中間測定値）'!$B$3:$BE$471,9,FALSE)</f>
        <v>34.4</v>
      </c>
      <c r="AI19" s="279"/>
      <c r="AJ19" s="279"/>
      <c r="AK19" s="279"/>
      <c r="AL19" s="279"/>
      <c r="AM19" s="279"/>
      <c r="AN19" s="279"/>
    </row>
    <row r="20" spans="3:40" s="309" customFormat="1" ht="130.5" customHeight="1">
      <c r="C20" s="832"/>
      <c r="D20" s="832"/>
      <c r="E20" s="832"/>
      <c r="F20" s="832"/>
      <c r="G20" s="832"/>
      <c r="H20" s="832"/>
      <c r="I20" s="832"/>
      <c r="J20" s="832"/>
      <c r="L20" s="845"/>
      <c r="M20" s="845"/>
      <c r="N20" s="845"/>
      <c r="O20" s="845"/>
      <c r="P20" s="845"/>
      <c r="Q20" s="845"/>
      <c r="R20" s="845"/>
      <c r="AB20" s="332" t="s">
        <v>165</v>
      </c>
      <c r="AC20" s="317" t="s">
        <v>170</v>
      </c>
      <c r="AD20" s="317" t="s">
        <v>4618</v>
      </c>
      <c r="AE20" s="317">
        <f>VLOOKUP(VLOOKUP(AB20&amp;AD20,マスタ!$A$3:$C$471,3,FALSE),'全体データ（ベースライン値）'!$B$3:$BE$471,VLOOKUP($A$3,マスタ!$P$2:$Q$49,2,FALSE)-1,FALSE)</f>
        <v>33.5</v>
      </c>
      <c r="AF20" s="317">
        <f>VLOOKUP(VLOOKUP(AB20&amp;AD20,マスタ!$A$3:$C$471,3,FALSE),'全体データ（中間測定値）'!$B$3:$BE$471,VLOOKUP($A$3,マスタ!$P$2:$Q$49,2,FALSE)-1,FALSE)</f>
        <v>34.799999999999997</v>
      </c>
      <c r="AG20" s="516">
        <f>VLOOKUP(VLOOKUP(AB20&amp;AD20,マスタ!$A$3:$C$471,3,FALSE),'全体データ（ベースライン値）'!$B$3:$BE$471,9,FALSE)</f>
        <v>37.700000000000003</v>
      </c>
      <c r="AH20" s="516">
        <f>VLOOKUP(VLOOKUP(AB20&amp;AD20,マスタ!$A$3:$C$471,3,FALSE),'全体データ（中間測定値）'!$B$3:$BE$471,9,FALSE)</f>
        <v>39.6</v>
      </c>
      <c r="AI20" s="365"/>
      <c r="AJ20" s="365"/>
      <c r="AK20" s="365"/>
      <c r="AL20" s="365"/>
      <c r="AM20" s="365"/>
      <c r="AN20" s="365"/>
    </row>
    <row r="21" spans="3:40" s="282" customFormat="1" ht="189.75" customHeight="1">
      <c r="C21" s="922">
        <v>211106</v>
      </c>
      <c r="D21" s="826" t="s">
        <v>4619</v>
      </c>
      <c r="E21" s="826"/>
      <c r="F21" s="325" t="s">
        <v>4620</v>
      </c>
      <c r="G21" s="511">
        <f>VLOOKUP(VLOOKUP(C21&amp;F21,マスタ!$A$3:$C$471,3,FALSE),'全体データ（ベースライン値）'!$B$3:$BE$471,VLOOKUP($A$3,マスタ!$P$2:$Q$49,2,FALSE)-1,FALSE)</f>
        <v>1</v>
      </c>
      <c r="H21" s="629">
        <f>VLOOKUP(VLOOKUP(C21&amp;F21,マスタ!$A$3:$C$471,3,FALSE),'全体データ（中間測定値）'!$B$3:$BE$471,VLOOKUP($A$3,マスタ!$P$2:$Q$49,2,FALSE)-1,FALSE)</f>
        <v>1</v>
      </c>
      <c r="I21" s="511">
        <f>VLOOKUP(VLOOKUP(C21&amp;F21,マスタ!$A$3:$C$471,3,FALSE),'全体データ（ベースライン値）'!$B$3:$BE$471,9,FALSE)</f>
        <v>0.96299999999999997</v>
      </c>
      <c r="J21" s="511">
        <f>VLOOKUP(VLOOKUP(C21&amp;F21,マスタ!$A$3:$C$471,3,FALSE),'全体データ（中間測定値）'!$B$3:$BE$471,9,FALSE)</f>
        <v>1</v>
      </c>
      <c r="L21" s="361">
        <v>211202</v>
      </c>
      <c r="M21" s="323" t="s">
        <v>4621</v>
      </c>
      <c r="N21" s="362" t="s">
        <v>4622</v>
      </c>
      <c r="O21" s="512">
        <f>VLOOKUP(VLOOKUP(L21&amp;N21,マスタ!$A$3:$C$471,3,FALSE),'全体データ（ベースライン値）'!$B$3:$BE$471,VLOOKUP($A$3,マスタ!$P$2:$Q$49,2,FALSE)-1,FALSE)</f>
        <v>0.70799999999999996</v>
      </c>
      <c r="P21" s="520" t="str">
        <f>VLOOKUP(VLOOKUP(L21&amp;N21,マスタ!$A$3:$C$471,3,FALSE),'全体データ（中間測定値）'!$B$3:$BE$471,VLOOKUP($A$3,マスタ!$P$2:$Q$49,2,FALSE)-1,FALSE)</f>
        <v>73.5%</v>
      </c>
      <c r="Q21" s="512">
        <f>VLOOKUP(VLOOKUP(L21&amp;N21,マスタ!$A$3:$C$471,3,FALSE),'全体データ（ベースライン値）'!$B$3:$BE$471,9,FALSE)</f>
        <v>0.71499999999999997</v>
      </c>
      <c r="R21" s="659">
        <f>VLOOKUP(VLOOKUP(L21&amp;N21,マスタ!$A$3:$C$471,3,FALSE),'全体データ（中間測定値）'!$B$3:$BE$471,9,FALSE)</f>
        <v>0.7</v>
      </c>
      <c r="AB21" s="332" t="s">
        <v>165</v>
      </c>
      <c r="AC21" s="317" t="s">
        <v>170</v>
      </c>
      <c r="AD21" s="317" t="s">
        <v>4623</v>
      </c>
      <c r="AE21" s="317">
        <f>VLOOKUP(VLOOKUP(AB21&amp;AD21,マスタ!$A$3:$C$471,3,FALSE),'全体データ（ベースライン値）'!$B$3:$BE$471,VLOOKUP($A$3,マスタ!$P$2:$Q$49,2,FALSE)-1,FALSE)</f>
        <v>86.6</v>
      </c>
      <c r="AF21" s="317">
        <f>VLOOKUP(VLOOKUP(AB21&amp;AD21,マスタ!$A$3:$C$471,3,FALSE),'全体データ（中間測定値）'!$B$3:$BE$471,VLOOKUP($A$3,マスタ!$P$2:$Q$49,2,FALSE)-1,FALSE)</f>
        <v>86.9</v>
      </c>
      <c r="AG21" s="516">
        <f>VLOOKUP(VLOOKUP(AB21&amp;AD21,マスタ!$A$3:$C$471,3,FALSE),'全体データ（ベースライン値）'!$B$3:$BE$471,9,FALSE)</f>
        <v>88</v>
      </c>
      <c r="AH21" s="516">
        <f>VLOOKUP(VLOOKUP(AB21&amp;AD21,マスタ!$A$3:$C$471,3,FALSE),'全体データ（中間測定値）'!$B$3:$BE$471,9,FALSE)</f>
        <v>88.4</v>
      </c>
      <c r="AI21" s="279"/>
      <c r="AJ21" s="279"/>
      <c r="AK21" s="279"/>
      <c r="AL21" s="279"/>
      <c r="AM21" s="279"/>
      <c r="AN21" s="279"/>
    </row>
    <row r="22" spans="3:40" s="282" customFormat="1" ht="189.75" customHeight="1">
      <c r="C22" s="924"/>
      <c r="D22" s="826"/>
      <c r="E22" s="826"/>
      <c r="F22" s="325" t="s">
        <v>4624</v>
      </c>
      <c r="G22" s="511">
        <f>VLOOKUP(VLOOKUP(C21&amp;F22,マスタ!$A$3:$C$471,3,FALSE),'全体データ（ベースライン値）'!$B$3:$BE$471,VLOOKUP($A$3,マスタ!$P$2:$Q$49,2,FALSE)-1,FALSE)</f>
        <v>1</v>
      </c>
      <c r="H22" s="511">
        <v>1</v>
      </c>
      <c r="I22" s="511">
        <f>VLOOKUP(VLOOKUP(C21&amp;F22,マスタ!$A$3:$C$471,3,FALSE),'全体データ（ベースライン値）'!$B$3:$BE$471,9,FALSE)</f>
        <v>0.55300000000000005</v>
      </c>
      <c r="J22" s="511">
        <f>VLOOKUP(VLOOKUP(C21&amp;F22,マスタ!$A$3:$C$471,3,FALSE),'全体データ（中間測定値）'!$B$3:$BE$471,9,FALSE)</f>
        <v>0.52542372881355937</v>
      </c>
      <c r="L22" s="347"/>
      <c r="M22" s="295"/>
      <c r="N22" s="357"/>
      <c r="O22" s="357"/>
      <c r="P22" s="357"/>
      <c r="Q22" s="357"/>
      <c r="R22" s="357"/>
      <c r="AB22" s="332" t="s">
        <v>165</v>
      </c>
      <c r="AC22" s="317" t="s">
        <v>170</v>
      </c>
      <c r="AD22" s="317" t="s">
        <v>4625</v>
      </c>
      <c r="AE22" s="317">
        <f>VLOOKUP(VLOOKUP(AB22&amp;AD22,マスタ!$A$3:$C$471,3,FALSE),'全体データ（ベースライン値）'!$B$3:$BE$471,VLOOKUP($A$3,マスタ!$P$2:$Q$49,2,FALSE)-1,FALSE)</f>
        <v>73.7</v>
      </c>
      <c r="AF22" s="317">
        <f>VLOOKUP(VLOOKUP(AB22&amp;AD22,マスタ!$A$3:$C$471,3,FALSE),'全体データ（中間測定値）'!$B$3:$BE$471,VLOOKUP($A$3,マスタ!$P$2:$Q$49,2,FALSE)-1,FALSE)</f>
        <v>70</v>
      </c>
      <c r="AG22" s="516">
        <f>VLOOKUP(VLOOKUP(AB22&amp;AD22,マスタ!$A$3:$C$471,3,FALSE),'全体データ（ベースライン値）'!$B$3:$BE$471,9,FALSE)</f>
        <v>71.8</v>
      </c>
      <c r="AH22" s="516">
        <f>VLOOKUP(VLOOKUP(AB22&amp;AD22,マスタ!$A$3:$C$471,3,FALSE),'全体データ（中間測定値）'!$B$3:$BE$471,9,FALSE)</f>
        <v>71.400000000000006</v>
      </c>
      <c r="AI22" s="279"/>
      <c r="AJ22" s="279"/>
      <c r="AK22" s="279"/>
      <c r="AL22" s="279"/>
      <c r="AM22" s="279"/>
      <c r="AN22" s="279"/>
    </row>
    <row r="23" spans="3:40" s="282" customFormat="1" ht="147.75" customHeight="1">
      <c r="C23" s="926">
        <v>211107</v>
      </c>
      <c r="D23" s="826"/>
      <c r="E23" s="826"/>
      <c r="F23" s="299" t="s">
        <v>4626</v>
      </c>
      <c r="G23" s="506">
        <f>VLOOKUP(VLOOKUP(C23&amp;F23,マスタ!$A$3:$C$471,3,FALSE),'全体データ（ベースライン値）'!$B$3:$BE$471,VLOOKUP($A$3,マスタ!$P$2:$Q$49,2,FALSE)-1,FALSE)</f>
        <v>1</v>
      </c>
      <c r="H23" s="655">
        <f>VLOOKUP(VLOOKUP(C23&amp;F23,マスタ!$A$3:$C$471,3,FALSE),'全体データ（中間測定値）'!$B$3:$BE$471,VLOOKUP($A$3,マスタ!$P$2:$Q$49,2,FALSE)-1,FALSE)</f>
        <v>0.95454545454545459</v>
      </c>
      <c r="I23" s="506">
        <f>VLOOKUP(VLOOKUP(C23&amp;F23,マスタ!$A$3:$C$471,3,FALSE),'全体データ（ベースライン値）'!$B$3:$BE$471,9,FALSE)</f>
        <v>0.97099999999999997</v>
      </c>
      <c r="J23" s="506">
        <f>VLOOKUP(VLOOKUP(C23&amp;F23,マスタ!$A$3:$C$471,3,FALSE),'全体データ（中間測定値）'!$B$3:$BE$471,9,FALSE)</f>
        <v>0.98514851485148514</v>
      </c>
      <c r="L23" s="347"/>
      <c r="M23" s="295"/>
      <c r="N23" s="357"/>
      <c r="O23" s="357"/>
      <c r="P23" s="357"/>
      <c r="Q23" s="357"/>
      <c r="R23" s="357"/>
      <c r="AB23" s="332" t="s">
        <v>228</v>
      </c>
      <c r="AC23" s="317" t="s">
        <v>4627</v>
      </c>
      <c r="AD23" s="317" t="s">
        <v>233</v>
      </c>
      <c r="AE23" s="511">
        <f>VLOOKUP(VLOOKUP(AB23&amp;AD23,マスタ!$A$3:$C$471,3,FALSE),'全体データ（ベースライン値）'!$B$3:$BE$471,VLOOKUP($A$3,マスタ!$P$2:$Q$49,2,FALSE)-1,FALSE)</f>
        <v>0.78400000000000003</v>
      </c>
      <c r="AF23" s="511">
        <f>VLOOKUP(VLOOKUP(AB23&amp;AD23,マスタ!$A$3:$C$471,3,FALSE),'全体データ（中間測定値）'!$B$3:$BE$471,VLOOKUP($A$3,マスタ!$P$2:$Q$49,2,FALSE)-1,FALSE)</f>
        <v>0.77900000000000003</v>
      </c>
      <c r="AG23" s="511">
        <f>VLOOKUP(VLOOKUP(AB23&amp;AD23,マスタ!$A$3:$C$471,3,FALSE),'全体データ（ベースライン値）'!$B$3:$BE$471,9,FALSE)</f>
        <v>0.70499999999999996</v>
      </c>
      <c r="AH23" s="522">
        <f>VLOOKUP(VLOOKUP(AB23&amp;AD23,マスタ!$A$3:$C$471,3,FALSE),'全体データ（中間測定値）'!$B$3:$BE$471,9,FALSE)</f>
        <v>0.79</v>
      </c>
      <c r="AI23" s="279"/>
      <c r="AJ23" s="279"/>
      <c r="AK23" s="279"/>
      <c r="AL23" s="279"/>
      <c r="AM23" s="279"/>
      <c r="AN23" s="279"/>
    </row>
    <row r="24" spans="3:40" ht="133.5" customHeight="1">
      <c r="C24" s="927"/>
      <c r="D24" s="826"/>
      <c r="E24" s="826"/>
      <c r="F24" s="299" t="s">
        <v>4628</v>
      </c>
      <c r="G24" s="505">
        <f>VLOOKUP(VLOOKUP(C23&amp;F24,マスタ!$A$3:$C$471,3,FALSE),'全体データ（ベースライン値）'!$B$3:$BE$471,VLOOKUP($A$3,マスタ!$P$2:$Q$49,2,FALSE)-1,FALSE)</f>
        <v>1</v>
      </c>
      <c r="H24" s="505" t="str">
        <f>VLOOKUP(VLOOKUP(C23&amp;F24,マスタ!$A$3:$C$471,3,FALSE),'全体データ（中間測定値）'!$B$3:$BE$471,VLOOKUP($A$3,マスタ!$P$2:$Q$49,2,FALSE)-1,FALSE)</f>
        <v>-</v>
      </c>
      <c r="I24" s="506">
        <f>VLOOKUP(VLOOKUP(C23&amp;F24,マスタ!$A$3:$C$471,3,FALSE),'全体データ（ベースライン値）'!$B$3:$BE$471,9,FALSE)</f>
        <v>0.83</v>
      </c>
      <c r="J24" s="506">
        <f>VLOOKUP(VLOOKUP(C23&amp;F24,マスタ!$A$3:$C$471,3,FALSE),'全体データ（中間測定値）'!$B$3:$BE$471,9,FALSE)</f>
        <v>0.76271186440677963</v>
      </c>
      <c r="AB24" s="309"/>
      <c r="AC24" s="309"/>
      <c r="AD24" s="309"/>
      <c r="AE24" s="365"/>
      <c r="AF24" s="365"/>
      <c r="AG24" s="365"/>
      <c r="AH24" s="365"/>
    </row>
    <row r="25" spans="3:40" ht="24">
      <c r="AB25" s="282"/>
      <c r="AC25" s="282"/>
      <c r="AD25" s="282"/>
    </row>
  </sheetData>
  <mergeCells count="39">
    <mergeCell ref="T5:Z5"/>
    <mergeCell ref="AB5:AH5"/>
    <mergeCell ref="C7:C8"/>
    <mergeCell ref="D7:E8"/>
    <mergeCell ref="F7:F8"/>
    <mergeCell ref="G7:H7"/>
    <mergeCell ref="M7:M8"/>
    <mergeCell ref="N7:N8"/>
    <mergeCell ref="O7:P7"/>
    <mergeCell ref="Q7:R7"/>
    <mergeCell ref="C5:J5"/>
    <mergeCell ref="L5:R5"/>
    <mergeCell ref="AC7:AC8"/>
    <mergeCell ref="AD7:AD8"/>
    <mergeCell ref="AE7:AF7"/>
    <mergeCell ref="AG7:AH7"/>
    <mergeCell ref="C10:J10"/>
    <mergeCell ref="L10:R10"/>
    <mergeCell ref="T10:Z10"/>
    <mergeCell ref="AB10:AH10"/>
    <mergeCell ref="T7:T8"/>
    <mergeCell ref="U7:U8"/>
    <mergeCell ref="V7:V8"/>
    <mergeCell ref="W7:X7"/>
    <mergeCell ref="Y7:Z7"/>
    <mergeCell ref="AB7:AB8"/>
    <mergeCell ref="I7:J7"/>
    <mergeCell ref="L7:L8"/>
    <mergeCell ref="AB11:AB16"/>
    <mergeCell ref="AC11:AC16"/>
    <mergeCell ref="D21:E24"/>
    <mergeCell ref="L20:R20"/>
    <mergeCell ref="C20:J20"/>
    <mergeCell ref="D11:E11"/>
    <mergeCell ref="D12:E12"/>
    <mergeCell ref="D13:E14"/>
    <mergeCell ref="D15:E15"/>
    <mergeCell ref="C21:C22"/>
    <mergeCell ref="C23:C24"/>
  </mergeCells>
  <phoneticPr fontId="3"/>
  <pageMargins left="0.23622047244094491" right="0.23622047244094491" top="0.74803149606299213" bottom="0.74803149606299213" header="0.31496062992125984" footer="0.31496062992125984"/>
  <pageSetup paperSize="8" scale="24" fitToHeight="0"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2C7AA2-75FB-46A4-8C23-7430ECA5476C}">
          <x14:formula1>
            <xm:f>Master!$D$2:$D$48</xm:f>
          </x14:formula1>
          <xm:sqref>A3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28074-0F3C-453A-8192-5AC05B2957A2}">
  <sheetPr codeName="Sheet6">
    <tabColor theme="9" tint="0.79998168889431442"/>
    <pageSetUpPr fitToPage="1"/>
  </sheetPr>
  <dimension ref="A1:AN24"/>
  <sheetViews>
    <sheetView showGridLines="0" view="pageBreakPreview" zoomScale="41" zoomScaleNormal="50" zoomScaleSheetLayoutView="40" workbookViewId="0">
      <selection activeCell="A3" sqref="A3"/>
    </sheetView>
  </sheetViews>
  <sheetFormatPr defaultColWidth="9" defaultRowHeight="17.25"/>
  <cols>
    <col min="1" max="1" width="18.75" style="279" customWidth="1"/>
    <col min="2" max="2" width="5.25" style="279" customWidth="1"/>
    <col min="3" max="3" width="8.125" style="279" customWidth="1"/>
    <col min="4" max="4" width="30.625" style="279" customWidth="1"/>
    <col min="5" max="9" width="25.625" style="279" customWidth="1"/>
    <col min="10" max="10" width="26.125" style="279" customWidth="1"/>
    <col min="11" max="11" width="15.625" style="279" customWidth="1"/>
    <col min="12" max="12" width="15.125" style="279" customWidth="1"/>
    <col min="13" max="18" width="25.625" style="279" customWidth="1"/>
    <col min="19" max="19" width="15.625" style="279" customWidth="1"/>
    <col min="20" max="20" width="6.625" style="279" customWidth="1"/>
    <col min="21" max="21" width="24.5" style="279" bestFit="1" customWidth="1"/>
    <col min="22" max="22" width="25.125" style="279" bestFit="1" customWidth="1"/>
    <col min="23" max="27" width="25.625" style="279" customWidth="1"/>
    <col min="28" max="28" width="9.125" style="279" customWidth="1"/>
    <col min="29" max="29" width="28" style="279" bestFit="1" customWidth="1"/>
    <col min="30" max="30" width="22.625" style="279" bestFit="1" customWidth="1"/>
    <col min="31" max="40" width="25.625" style="279" customWidth="1"/>
    <col min="41" max="16384" width="9" style="279"/>
  </cols>
  <sheetData>
    <row r="1" spans="1:40" s="278" customFormat="1" ht="48">
      <c r="A1" s="298" t="s">
        <v>4629</v>
      </c>
      <c r="B1" s="298"/>
      <c r="C1" s="298"/>
      <c r="L1" s="562" t="s">
        <v>4514</v>
      </c>
    </row>
    <row r="2" spans="1:40" s="278" customFormat="1" ht="48">
      <c r="A2" s="331" t="s">
        <v>4515</v>
      </c>
      <c r="B2" s="302"/>
      <c r="C2" s="298"/>
      <c r="D2" s="364"/>
      <c r="E2" s="363"/>
      <c r="M2" s="298"/>
    </row>
    <row r="3" spans="1:40" s="278" customFormat="1" ht="48">
      <c r="A3" s="303" t="s">
        <v>27</v>
      </c>
      <c r="B3" s="298"/>
      <c r="C3" s="298"/>
      <c r="D3" s="364"/>
      <c r="E3" s="363"/>
      <c r="M3" s="298"/>
    </row>
    <row r="4" spans="1:40" ht="68.099999999999994" customHeight="1">
      <c r="C4" s="280"/>
      <c r="L4" s="281"/>
    </row>
    <row r="5" spans="1:40" s="282" customFormat="1" ht="18" customHeight="1">
      <c r="C5" s="831"/>
      <c r="D5" s="831"/>
      <c r="E5" s="831"/>
      <c r="F5" s="831"/>
      <c r="G5" s="831"/>
      <c r="H5" s="831"/>
      <c r="I5" s="831"/>
      <c r="J5" s="831"/>
      <c r="K5" s="283"/>
      <c r="L5" s="840"/>
      <c r="M5" s="840"/>
      <c r="N5" s="840"/>
      <c r="O5" s="840"/>
      <c r="P5" s="840"/>
      <c r="Q5" s="840"/>
      <c r="R5" s="840"/>
      <c r="T5" s="841"/>
      <c r="U5" s="841"/>
      <c r="V5" s="841"/>
      <c r="W5" s="841"/>
      <c r="X5" s="841"/>
      <c r="Y5" s="841"/>
      <c r="Z5" s="841"/>
      <c r="AB5" s="842"/>
      <c r="AC5" s="842"/>
      <c r="AD5" s="842"/>
      <c r="AE5" s="842"/>
      <c r="AF5" s="842"/>
      <c r="AG5" s="842"/>
      <c r="AH5" s="842"/>
    </row>
    <row r="6" spans="1:40" s="282" customFormat="1" ht="18" customHeight="1">
      <c r="D6" s="309"/>
      <c r="E6" s="309"/>
      <c r="G6" s="283"/>
      <c r="H6" s="283"/>
    </row>
    <row r="7" spans="1:40" s="282" customFormat="1" ht="18" customHeight="1">
      <c r="C7" s="831" t="s">
        <v>4520</v>
      </c>
      <c r="D7" s="831" t="s">
        <v>4521</v>
      </c>
      <c r="E7" s="831"/>
      <c r="F7" s="831" t="s">
        <v>4516</v>
      </c>
      <c r="G7" s="831" t="str">
        <f>A3</f>
        <v>北海道</v>
      </c>
      <c r="H7" s="831"/>
      <c r="I7" s="831" t="s">
        <v>4522</v>
      </c>
      <c r="J7" s="831"/>
      <c r="K7" s="283"/>
      <c r="L7" s="840" t="s">
        <v>2139</v>
      </c>
      <c r="M7" s="840" t="s">
        <v>4630</v>
      </c>
      <c r="N7" s="840" t="s">
        <v>2140</v>
      </c>
      <c r="O7" s="840" t="str">
        <f>A3</f>
        <v>北海道</v>
      </c>
      <c r="P7" s="840"/>
      <c r="Q7" s="840" t="s">
        <v>4522</v>
      </c>
      <c r="R7" s="840"/>
      <c r="T7" s="841" t="s">
        <v>4520</v>
      </c>
      <c r="U7" s="841" t="s">
        <v>4524</v>
      </c>
      <c r="V7" s="841" t="s">
        <v>4518</v>
      </c>
      <c r="W7" s="841" t="str">
        <f>A3</f>
        <v>北海道</v>
      </c>
      <c r="X7" s="841"/>
      <c r="Y7" s="841" t="s">
        <v>4522</v>
      </c>
      <c r="Z7" s="841"/>
      <c r="AB7" s="842" t="s">
        <v>4520</v>
      </c>
      <c r="AC7" s="842" t="s">
        <v>4525</v>
      </c>
      <c r="AD7" s="842" t="s">
        <v>4526</v>
      </c>
      <c r="AE7" s="842" t="str">
        <f>A3</f>
        <v>北海道</v>
      </c>
      <c r="AF7" s="842"/>
      <c r="AG7" s="842" t="s">
        <v>4527</v>
      </c>
      <c r="AH7" s="842"/>
    </row>
    <row r="8" spans="1:40" s="282" customFormat="1" ht="18" customHeight="1">
      <c r="C8" s="831"/>
      <c r="D8" s="831"/>
      <c r="E8" s="831"/>
      <c r="F8" s="831"/>
      <c r="G8" s="307" t="s">
        <v>4528</v>
      </c>
      <c r="H8" s="307" t="s">
        <v>4529</v>
      </c>
      <c r="I8" s="307" t="s">
        <v>4528</v>
      </c>
      <c r="J8" s="307" t="s">
        <v>4529</v>
      </c>
      <c r="K8" s="283"/>
      <c r="L8" s="840"/>
      <c r="M8" s="840"/>
      <c r="N8" s="840"/>
      <c r="O8" s="306" t="s">
        <v>4528</v>
      </c>
      <c r="P8" s="306" t="s">
        <v>4631</v>
      </c>
      <c r="Q8" s="306" t="s">
        <v>4528</v>
      </c>
      <c r="R8" s="306" t="s">
        <v>4631</v>
      </c>
      <c r="T8" s="841"/>
      <c r="U8" s="841"/>
      <c r="V8" s="841"/>
      <c r="W8" s="308" t="s">
        <v>4528</v>
      </c>
      <c r="X8" s="308" t="s">
        <v>4529</v>
      </c>
      <c r="Y8" s="308" t="s">
        <v>4528</v>
      </c>
      <c r="Z8" s="308" t="s">
        <v>4529</v>
      </c>
      <c r="AB8" s="842"/>
      <c r="AC8" s="842"/>
      <c r="AD8" s="842"/>
      <c r="AE8" s="310" t="s">
        <v>4530</v>
      </c>
      <c r="AF8" s="310" t="s">
        <v>4531</v>
      </c>
      <c r="AG8" s="310" t="s">
        <v>4530</v>
      </c>
      <c r="AH8" s="310" t="s">
        <v>4531</v>
      </c>
    </row>
    <row r="9" spans="1:40" s="282" customFormat="1" ht="30.75">
      <c r="C9" s="331" t="s">
        <v>4632</v>
      </c>
      <c r="D9" s="309"/>
      <c r="E9" s="309"/>
      <c r="F9" s="283"/>
      <c r="G9" s="283"/>
      <c r="H9" s="283"/>
      <c r="L9" s="283"/>
      <c r="M9" s="283"/>
      <c r="N9" s="283"/>
      <c r="T9" s="283"/>
      <c r="U9" s="283"/>
      <c r="V9" s="283"/>
      <c r="AB9" s="283"/>
      <c r="AC9" s="283"/>
      <c r="AD9" s="283"/>
    </row>
    <row r="10" spans="1:40"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40" s="282" customFormat="1" ht="120" customHeight="1">
      <c r="C11" s="922">
        <v>212101</v>
      </c>
      <c r="D11" s="887" t="s">
        <v>881</v>
      </c>
      <c r="E11" s="887"/>
      <c r="F11" s="317" t="s">
        <v>4633</v>
      </c>
      <c r="G11" s="552">
        <f>VLOOKUP(VLOOKUP($C$11&amp;F11,マスタ!$A$3:$C$471,3,FALSE),'全体データ（ベースライン値）'!$B$3:$BE$471,VLOOKUP($A$3,マスタ!$P$2:$Q$49,2,FALSE)-1,FALSE)</f>
        <v>1</v>
      </c>
      <c r="H11" s="317">
        <f>VLOOKUP(VLOOKUP($C$11&amp;F11,マスタ!$A$3:$C$471,3,FALSE),'全体データ（中間測定値）'!$B$3:$BE$471,VLOOKUP($A$3,マスタ!$P$2:$Q$49,2,FALSE)-1,FALSE)</f>
        <v>1</v>
      </c>
      <c r="I11" s="552">
        <f>VLOOKUP(VLOOKUP($C$11&amp;F11,マスタ!$A$3:$C$471,3,FALSE),'全体データ（ベースライン値）'!$B$3:$BE$471,9,FALSE)</f>
        <v>13</v>
      </c>
      <c r="J11" s="317">
        <f>VLOOKUP(VLOOKUP($C$11&amp;F11,マスタ!$A$3:$C$471,3,FALSE),'全体データ（中間測定値）'!$B$3:$BE$471,9,FALSE)</f>
        <v>13</v>
      </c>
      <c r="L11" s="332">
        <v>212201</v>
      </c>
      <c r="M11" s="826" t="s">
        <v>913</v>
      </c>
      <c r="N11" s="317" t="s">
        <v>914</v>
      </c>
      <c r="O11" s="552">
        <f>VLOOKUP(VLOOKUP(L11&amp;N11,マスタ!$A$3:$C$471,3,FALSE),'全体データ（ベースライン値）'!$B$3:$BE$471,VLOOKUP($A$3,マスタ!$P$2:$Q$49,2,FALSE)-1,FALSE)</f>
        <v>703</v>
      </c>
      <c r="P11" s="554">
        <f>VLOOKUP(VLOOKUP(L11&amp;N11,マスタ!$A$3:$C$471,3,FALSE),'全体データ（中間測定値）'!$B$3:$BE$471,VLOOKUP($A$3,マスタ!$P$2:$Q$49,2,FALSE)-1,FALSE)</f>
        <v>1002</v>
      </c>
      <c r="Q11" s="552">
        <f>VLOOKUP(VLOOKUP(L11&amp;N11,マスタ!$A$3:$C$471,3,FALSE),'全体データ（ベースライン値）'!$B$3:$BE$471,9,FALSE)</f>
        <v>19138</v>
      </c>
      <c r="R11" s="552">
        <f>VLOOKUP(VLOOKUP(L11&amp;N11,マスタ!$A$3:$C$471,3,FALSE),'全体データ（中間測定値）'!$B$3:$BE$471,9,FALSE)</f>
        <v>25072</v>
      </c>
      <c r="T11" s="332">
        <v>200001</v>
      </c>
      <c r="U11" s="317" t="s">
        <v>775</v>
      </c>
      <c r="V11" s="317" t="s">
        <v>776</v>
      </c>
      <c r="W11" s="635">
        <f>VLOOKUP(VLOOKUP(T11&amp;V11,マスタ!$A$3:$C$471,3,FALSE),'全体データ（ベースライン値）'!$B$3:$BE$471,VLOOKUP($A$3,マスタ!$P$2:$Q$49,2,FALSE)-1,FALSE)</f>
        <v>7.7</v>
      </c>
      <c r="X11" s="314">
        <f>VLOOKUP(VLOOKUP(T11&amp;V11,マスタ!$A$3:$C$471,3,FALSE),'全体データ（中間測定値）'!$B$3:$BE$471,VLOOKUP($A$3,マスタ!$P$2:$Q$49,2,FALSE)-1,FALSE)</f>
        <v>8.1999999999999993</v>
      </c>
      <c r="Y11" s="317">
        <f>VLOOKUP(VLOOKUP(T11&amp;V11,マスタ!$A$3:$C$471,3,FALSE),'全体データ（ベースライン値）'!$B$3:$BE$471,9,FALSE)</f>
        <v>7.9</v>
      </c>
      <c r="Z11" s="516">
        <f>VLOOKUP(VLOOKUP(T11&amp;V11,マスタ!$A$3:$C$471,3,FALSE),'全体データ（中間測定値）'!$B$3:$BE$471,9,FALSE)</f>
        <v>8.1999999999999993</v>
      </c>
      <c r="AA11" s="295"/>
      <c r="AB11" s="922" t="s">
        <v>18</v>
      </c>
      <c r="AC11" s="884" t="s">
        <v>4610</v>
      </c>
      <c r="AD11" s="317" t="s">
        <v>4634</v>
      </c>
      <c r="AE11" s="508">
        <f>VLOOKUP(VLOOKUP($AB$11&amp;AD11,マスタ!$A$3:$C$471,3,FALSE),'全体データ（ベースライン値）'!$B$3:$BE$471,VLOOKUP($A$3,マスタ!$P$2:$Q$49,2,FALSE)-1,FALSE)</f>
        <v>78.668257174829293</v>
      </c>
      <c r="AF11" s="508">
        <f>VLOOKUP(VLOOKUP($AB$11&amp;AD11,マスタ!$A$3:$C$471,3,FALSE),'全体データ（中間測定値）'!$B$3:$BE$471,VLOOKUP($A$3,マスタ!$P$2:$Q$49,2,FALSE)-1,FALSE)</f>
        <v>75.582764968304787</v>
      </c>
      <c r="AG11" s="508">
        <f>VLOOKUP(VLOOKUP($AB$11&amp;AD11,マスタ!$A$3:$C$471,3,FALSE),'全体データ（ベースライン値）'!$B$3:$BE$471,9,FALSE)</f>
        <v>67.389739961476522</v>
      </c>
      <c r="AH11" s="508">
        <f>VLOOKUP(VLOOKUP($AB$11&amp;AD11,マスタ!$A$3:$C$471,3,FALSE),'全体データ（中間測定値）'!$B$3:$BE$471,9,FALSE)</f>
        <v>65.669229978476267</v>
      </c>
      <c r="AI11" s="295"/>
      <c r="AK11" s="295"/>
      <c r="AL11" s="295"/>
      <c r="AM11" s="295"/>
      <c r="AN11" s="295"/>
    </row>
    <row r="12" spans="1:40" s="282" customFormat="1" ht="168">
      <c r="C12" s="923"/>
      <c r="D12" s="887"/>
      <c r="E12" s="887"/>
      <c r="F12" s="317" t="s">
        <v>4635</v>
      </c>
      <c r="G12" s="552">
        <f>VLOOKUP(VLOOKUP($C$11&amp;F12,マスタ!$A$3:$C$471,3,FALSE),'全体データ（ベースライン値）'!$B$3:$BE$471,VLOOKUP($A$3,マスタ!$P$2:$Q$49,2,FALSE)-1,FALSE)</f>
        <v>1</v>
      </c>
      <c r="H12" s="317">
        <f>VLOOKUP(VLOOKUP($C$11&amp;F12,マスタ!$A$3:$C$471,3,FALSE),'全体データ（中間測定値）'!$B$3:$BE$471,VLOOKUP($A$3,マスタ!$P$2:$Q$49,2,FALSE)-1,FALSE)</f>
        <v>1</v>
      </c>
      <c r="I12" s="552">
        <f>VLOOKUP(VLOOKUP($C$11&amp;F12,マスタ!$A$3:$C$471,3,FALSE),'全体データ（ベースライン値）'!$B$3:$BE$471,9,FALSE)</f>
        <v>32</v>
      </c>
      <c r="J12" s="317">
        <f>VLOOKUP(VLOOKUP($C$11&amp;F12,マスタ!$A$3:$C$471,3,FALSE),'全体データ（中間測定値）'!$B$3:$BE$471,9,FALSE)</f>
        <v>32</v>
      </c>
      <c r="L12" s="334">
        <v>212202</v>
      </c>
      <c r="M12" s="826"/>
      <c r="N12" s="299" t="s">
        <v>919</v>
      </c>
      <c r="O12" s="551">
        <f>VLOOKUP(VLOOKUP(L12&amp;N12,マスタ!$A$3:$C$471,3,FALSE),'全体データ（ベースライン値）'!$B$3:$BE$471,VLOOKUP($A$3,マスタ!$P$2:$Q$49,2,FALSE)-1,FALSE)</f>
        <v>551</v>
      </c>
      <c r="P12" s="624">
        <f>VLOOKUP(VLOOKUP(L12&amp;N12,マスタ!$A$3:$C$471,3,FALSE),'全体データ（中間測定値）'!$B$3:$BE$471,VLOOKUP($A$3,マスタ!$P$2:$Q$49,2,FALSE)-1,FALSE)</f>
        <v>495</v>
      </c>
      <c r="Q12" s="551">
        <f>VLOOKUP(VLOOKUP(L12&amp;N12,マスタ!$A$3:$C$471,3,FALSE),'全体データ（ベースライン値）'!$B$3:$BE$471,9,FALSE)</f>
        <v>17881</v>
      </c>
      <c r="R12" s="551">
        <f>VLOOKUP(VLOOKUP(L12&amp;N12,マスタ!$A$3:$C$471,3,FALSE),'全体データ（中間測定値）'!$B$3:$BE$471,9,FALSE)</f>
        <v>18671</v>
      </c>
      <c r="T12" s="294"/>
      <c r="U12" s="294"/>
      <c r="V12" s="294"/>
      <c r="W12" s="295"/>
      <c r="X12" s="295"/>
      <c r="Y12" s="295"/>
      <c r="Z12" s="295"/>
      <c r="AA12" s="295"/>
      <c r="AB12" s="923"/>
      <c r="AC12" s="885"/>
      <c r="AD12" s="317" t="s">
        <v>4636</v>
      </c>
      <c r="AE12" s="508">
        <f>VLOOKUP(VLOOKUP($AB$11&amp;AD12,マスタ!$A$3:$C$471,3,FALSE),'全体データ（ベースライン値）'!$B$3:$BE$471,VLOOKUP($A$3,マスタ!$P$2:$Q$49,2,FALSE)-1,FALSE)</f>
        <v>94.721432769418399</v>
      </c>
      <c r="AF12" s="508">
        <f>VLOOKUP(VLOOKUP($AB$11&amp;AD12,マスタ!$A$3:$C$471,3,FALSE),'全体データ（中間測定値）'!$B$3:$BE$471,VLOOKUP($A$3,マスタ!$P$2:$Q$49,2,FALSE)-1,FALSE)</f>
        <v>90.258431144746552</v>
      </c>
      <c r="AG12" s="508">
        <f>VLOOKUP(VLOOKUP($AB$11&amp;AD12,マスタ!$A$3:$C$471,3,FALSE),'全体データ（ベースライン値）'!$B$3:$BE$471,9,FALSE)</f>
        <v>81.088654201912448</v>
      </c>
      <c r="AH12" s="508">
        <f>VLOOKUP(VLOOKUP($AB$11&amp;AD12,マスタ!$A$3:$C$471,3,FALSE),'全体データ（中間測定値）'!$B$3:$BE$471,9,FALSE)</f>
        <v>79.130177663874875</v>
      </c>
      <c r="AI12" s="295"/>
      <c r="AK12" s="295"/>
      <c r="AL12" s="295"/>
      <c r="AM12" s="295"/>
      <c r="AN12" s="295"/>
    </row>
    <row r="13" spans="1:40" s="282" customFormat="1" ht="120" customHeight="1">
      <c r="C13" s="924"/>
      <c r="D13" s="887"/>
      <c r="E13" s="887"/>
      <c r="F13" s="317" t="s">
        <v>4637</v>
      </c>
      <c r="G13" s="552">
        <f>VLOOKUP(VLOOKUP($C$11&amp;F13,マスタ!$A$3:$C$471,3,FALSE),'全体データ（ベースライン値）'!$B$3:$BE$471,VLOOKUP($A$3,マスタ!$P$2:$Q$49,2,FALSE)-1,FALSE)</f>
        <v>8</v>
      </c>
      <c r="H13" s="317">
        <f>VLOOKUP(VLOOKUP($C$11&amp;F13,マスタ!$A$3:$C$471,3,FALSE),'全体データ（中間測定値）'!$B$3:$BE$471,VLOOKUP($A$3,マスタ!$P$2:$Q$49,2,FALSE)-1,FALSE)</f>
        <v>14</v>
      </c>
      <c r="I13" s="552">
        <f>VLOOKUP(VLOOKUP($C$11&amp;F13,マスタ!$A$3:$C$471,3,FALSE),'全体データ（ベースライン値）'!$B$3:$BE$471,9,FALSE)</f>
        <v>202</v>
      </c>
      <c r="J13" s="317">
        <f>VLOOKUP(VLOOKUP($C$11&amp;F13,マスタ!$A$3:$C$471,3,FALSE),'全体データ（中間測定値）'!$B$3:$BE$471,9,FALSE)</f>
        <v>226</v>
      </c>
      <c r="L13" s="334">
        <v>212203</v>
      </c>
      <c r="M13" s="826"/>
      <c r="N13" s="290" t="s">
        <v>923</v>
      </c>
      <c r="O13" s="512">
        <f>VLOOKUP(VLOOKUP(L13&amp;N13,マスタ!$A$3:$C$471,3,FALSE),'全体データ（ベースライン値）'!$B$3:$BE$471,VLOOKUP($A$3,マスタ!$P$2:$Q$49,2,FALSE)-1,FALSE)</f>
        <v>0.66</v>
      </c>
      <c r="P13" s="632" t="str">
        <f>VLOOKUP(VLOOKUP(L13&amp;N13,マスタ!$A$3:$C$471,3,FALSE),'全体データ（中間測定値）'!$B$3:$BE$471,VLOOKUP($A$3,マスタ!$P$2:$Q$49,2,FALSE)-1,FALSE)</f>
        <v>61.3%</v>
      </c>
      <c r="Q13" s="512">
        <f>VLOOKUP(VLOOKUP(L13&amp;N13,マスタ!$A$3:$C$471,3,FALSE),'全体データ（ベースライン値）'!$B$3:$BE$471,9,FALSE)</f>
        <v>0.45100000000000001</v>
      </c>
      <c r="R13" s="512">
        <f>VLOOKUP(VLOOKUP(L13&amp;N13,マスタ!$A$3:$C$471,3,FALSE),'全体データ（中間測定値）'!$B$3:$BE$471,9,FALSE)</f>
        <v>0.433</v>
      </c>
      <c r="T13" s="294"/>
      <c r="U13" s="294"/>
      <c r="V13" s="294"/>
      <c r="W13" s="295"/>
      <c r="X13" s="295"/>
      <c r="Y13" s="295"/>
      <c r="Z13" s="295"/>
      <c r="AA13" s="295"/>
      <c r="AB13" s="923"/>
      <c r="AC13" s="885"/>
      <c r="AD13" s="317" t="s">
        <v>4638</v>
      </c>
      <c r="AE13" s="508">
        <f>VLOOKUP(VLOOKUP($AB$11&amp;AD13,マスタ!$A$3:$C$471,3,FALSE),'全体データ（ベースライン値）'!$B$3:$BE$471,VLOOKUP($A$3,マスタ!$P$2:$Q$49,2,FALSE)-1,FALSE)</f>
        <v>64.945742318425019</v>
      </c>
      <c r="AF13" s="508">
        <f>VLOOKUP(VLOOKUP($AB$11&amp;AD13,マスタ!$A$3:$C$471,3,FALSE),'全体データ（中間測定値）'!$B$3:$BE$471,VLOOKUP($A$3,マスタ!$P$2:$Q$49,2,FALSE)-1,FALSE)</f>
        <v>63.076394068146989</v>
      </c>
      <c r="AG13" s="508">
        <f>VLOOKUP(VLOOKUP($AB$11&amp;AD13,マスタ!$A$3:$C$471,3,FALSE),'全体データ（ベースライン値）'!$B$3:$BE$471,9,FALSE)</f>
        <v>54.868514530352698</v>
      </c>
      <c r="AH13" s="508">
        <f>VLOOKUP(VLOOKUP($AB$11&amp;AD13,マスタ!$A$3:$C$471,3,FALSE),'全体データ（中間測定値）'!$B$3:$BE$471,9,FALSE)</f>
        <v>53.34550393468426</v>
      </c>
      <c r="AI13" s="295"/>
      <c r="AK13" s="295"/>
      <c r="AL13" s="295"/>
      <c r="AM13" s="295"/>
      <c r="AN13" s="295"/>
    </row>
    <row r="14" spans="1:40" s="282" customFormat="1" ht="120" customHeight="1">
      <c r="C14" s="405">
        <v>212102</v>
      </c>
      <c r="D14" s="887"/>
      <c r="E14" s="887"/>
      <c r="F14" s="299" t="s">
        <v>4639</v>
      </c>
      <c r="G14" s="551">
        <f>VLOOKUP(VLOOKUP(C14&amp;F14,マスタ!$A$3:$C$471,3,FALSE),'全体データ（ベースライン値）'!$B$3:$BE$471,VLOOKUP($A$3,マスタ!$P$2:$Q$49,2,FALSE)-1,FALSE)</f>
        <v>61</v>
      </c>
      <c r="H14" s="299">
        <f>VLOOKUP(VLOOKUP(C14&amp;F14,マスタ!$A$3:$C$471,3,FALSE),'全体データ（中間測定値）'!$B$3:$BE$471,VLOOKUP($A$3,マスタ!$P$2:$Q$49,2,FALSE)-1,FALSE)</f>
        <v>75</v>
      </c>
      <c r="I14" s="551">
        <f>VLOOKUP(VLOOKUP(C14&amp;F14,マスタ!$A$3:$C$471,3,FALSE),'全体データ（ベースライン値）'!$B$3:$BE$471,9,FALSE)</f>
        <v>1184</v>
      </c>
      <c r="J14" s="631">
        <f>VLOOKUP(VLOOKUP(C14&amp;F14,マスタ!$A$3:$C$471,3,FALSE),'全体データ（中間測定値）'!$B$3:$BE$471,9,FALSE)</f>
        <v>1312</v>
      </c>
      <c r="L14" s="332">
        <v>212204</v>
      </c>
      <c r="M14" s="826"/>
      <c r="N14" s="287" t="s">
        <v>926</v>
      </c>
      <c r="O14" s="513">
        <f>VLOOKUP(VLOOKUP(L14&amp;N14,マスタ!$A$3:$C$471,3,FALSE),'全体データ（ベースライン値）'!$B$3:$BE$471,VLOOKUP($A$3,マスタ!$P$2:$Q$49,2,FALSE)-1,FALSE)</f>
        <v>7.3999999999999996E-2</v>
      </c>
      <c r="P14" s="633" t="str">
        <f>VLOOKUP(VLOOKUP(L14&amp;N14,マスタ!$A$3:$C$471,3,FALSE),'全体データ（中間測定値）'!$B$3:$BE$471,VLOOKUP($A$3,マスタ!$P$2:$Q$49,2,FALSE)-1,FALSE)</f>
        <v>6.7%</v>
      </c>
      <c r="Q14" s="513">
        <f>VLOOKUP(VLOOKUP(L14&amp;N14,マスタ!$A$3:$C$471,3,FALSE),'全体データ（ベースライン値）'!$B$3:$BE$471,9,FALSE)</f>
        <v>8.2000000000000003E-2</v>
      </c>
      <c r="R14" s="513">
        <f>VLOOKUP(VLOOKUP(L14&amp;N14,マスタ!$A$3:$C$471,3,FALSE),'全体データ（中間測定値）'!$B$3:$BE$471,9,FALSE)</f>
        <v>7.7951224377836512E-2</v>
      </c>
      <c r="T14" s="294"/>
      <c r="U14" s="294"/>
      <c r="V14" s="294"/>
      <c r="W14" s="295"/>
      <c r="X14" s="295"/>
      <c r="Y14" s="295"/>
      <c r="Z14" s="295"/>
      <c r="AA14" s="295"/>
      <c r="AB14" s="923"/>
      <c r="AC14" s="885"/>
      <c r="AD14" s="317" t="s">
        <v>4640</v>
      </c>
      <c r="AE14" s="508">
        <f>VLOOKUP(VLOOKUP($AB$11&amp;AD14,マスタ!$A$3:$C$471,3,FALSE),'全体データ（ベースライン値）'!$B$3:$BE$471,VLOOKUP($A$3,マスタ!$P$2:$Q$49,2,FALSE)-1,FALSE)</f>
        <v>125.3703261325826</v>
      </c>
      <c r="AF14" s="508">
        <f>VLOOKUP(VLOOKUP($AB$11&amp;AD14,マスタ!$A$3:$C$471,3,FALSE),'全体データ（中間測定値）'!$B$3:$BE$471,VLOOKUP($A$3,マスタ!$P$2:$Q$49,2,FALSE)-1,FALSE)</f>
        <v>122.75048116072372</v>
      </c>
      <c r="AG14" s="508">
        <f>VLOOKUP(VLOOKUP($AB$11&amp;AD14,マスタ!$A$3:$C$471,3,FALSE),'全体データ（ベースライン値）'!$B$3:$BE$471,9,FALSE)</f>
        <v>108.60039260652033</v>
      </c>
      <c r="AH14" s="508">
        <f>VLOOKUP(VLOOKUP($AB$11&amp;AD14,マスタ!$A$3:$C$471,3,FALSE),'全体データ（中間測定値）'!$B$3:$BE$471,9,FALSE)</f>
        <v>106.1678585813636</v>
      </c>
      <c r="AI14" s="322"/>
      <c r="AJ14" s="322"/>
      <c r="AK14" s="322"/>
      <c r="AL14" s="322"/>
      <c r="AM14" s="322"/>
      <c r="AN14" s="322"/>
    </row>
    <row r="15" spans="1:40" ht="120" customHeight="1">
      <c r="C15" s="405">
        <v>212103</v>
      </c>
      <c r="D15" s="887"/>
      <c r="E15" s="887"/>
      <c r="F15" s="299" t="s">
        <v>899</v>
      </c>
      <c r="G15" s="551">
        <f>VLOOKUP(VLOOKUP(C15&amp;F15,マスタ!$A$3:$C$471,3,FALSE),'全体データ（ベースライン値）'!$B$3:$BE$471,VLOOKUP($A$3,マスタ!$P$2:$Q$49,2,FALSE)-1,FALSE)</f>
        <v>35</v>
      </c>
      <c r="H15" s="299">
        <f>VLOOKUP(VLOOKUP(C15&amp;F15,マスタ!$A$3:$C$471,3,FALSE),'全体データ（中間測定値）'!$B$3:$BE$471,VLOOKUP($A$3,マスタ!$P$2:$Q$49,2,FALSE)-1,FALSE)</f>
        <v>48</v>
      </c>
      <c r="I15" s="551">
        <f>VLOOKUP(VLOOKUP(C15&amp;F15,マスタ!$A$3:$C$471,3,FALSE),'全体データ（ベースライン値）'!$B$3:$BE$471,9,FALSE)</f>
        <v>756</v>
      </c>
      <c r="J15" s="631">
        <f>VLOOKUP(VLOOKUP(C15&amp;F15,マスタ!$A$3:$C$471,3,FALSE),'全体データ（中間測定値）'!$B$3:$BE$471,9,FALSE)</f>
        <v>865</v>
      </c>
      <c r="K15" s="282"/>
      <c r="L15" s="332">
        <v>212205</v>
      </c>
      <c r="M15" s="826"/>
      <c r="N15" s="317" t="s">
        <v>4641</v>
      </c>
      <c r="O15" s="511">
        <f>VLOOKUP(VLOOKUP(L15&amp;N15,マスタ!$A$3:$C$471,3,FALSE),'全体データ（ベースライン値）'!$B$3:$BE$471,VLOOKUP($A$3,マスタ!$P$2:$Q$49,2,FALSE)-1,FALSE)</f>
        <v>0.16300000000000001</v>
      </c>
      <c r="P15" s="522">
        <f>VLOOKUP(VLOOKUP(L15&amp;N15,マスタ!$A$3:$C$471,3,FALSE),'全体データ（中間測定値）'!$B$3:$BE$471,VLOOKUP($A$3,マスタ!$P$2:$Q$49,2,FALSE)-1,FALSE)</f>
        <v>0.127</v>
      </c>
      <c r="Q15" s="511">
        <f>VLOOKUP(VLOOKUP(L15&amp;N15,マスタ!$A$3:$C$471,3,FALSE),'全体データ（ベースライン値）'!$B$3:$BE$471,9,FALSE)</f>
        <v>0.17</v>
      </c>
      <c r="R15" s="522">
        <f>VLOOKUP(VLOOKUP(L15&amp;N15,マスタ!$A$3:$C$471,3,FALSE),'全体データ（中間測定値）'!$B$3:$BE$471,9,FALSE)</f>
        <v>0.124</v>
      </c>
      <c r="AB15" s="923"/>
      <c r="AC15" s="885"/>
      <c r="AD15" s="317" t="s">
        <v>4642</v>
      </c>
      <c r="AE15" s="508">
        <f>VLOOKUP(VLOOKUP($AB$11&amp;AD15,マスタ!$A$3:$C$471,3,FALSE),'全体データ（ベースライン値）'!$B$3:$BE$471,VLOOKUP($A$3,マスタ!$P$2:$Q$49,2,FALSE)-1,FALSE)</f>
        <v>164.67531396145148</v>
      </c>
      <c r="AF15" s="508">
        <f>VLOOKUP(VLOOKUP($AB$11&amp;AD15,マスタ!$A$3:$C$471,3,FALSE),'全体データ（中間測定値）'!$B$3:$BE$471,VLOOKUP($A$3,マスタ!$P$2:$Q$49,2,FALSE)-1,FALSE)</f>
        <v>160.18122997810642</v>
      </c>
      <c r="AG15" s="508">
        <f>VLOOKUP(VLOOKUP($AB$11&amp;AD15,マスタ!$A$3:$C$471,3,FALSE),'全体データ（ベースライン値）'!$B$3:$BE$471,9,FALSE)</f>
        <v>142.51527890134935</v>
      </c>
      <c r="AH15" s="508">
        <f>VLOOKUP(VLOOKUP($AB$11&amp;AD15,マスタ!$A$3:$C$471,3,FALSE),'全体データ（中間測定値）'!$B$3:$BE$471,9,FALSE)</f>
        <v>139.35739133348255</v>
      </c>
    </row>
    <row r="16" spans="1:40" s="282" customFormat="1" ht="205.5" customHeight="1">
      <c r="C16" s="405">
        <v>212104</v>
      </c>
      <c r="D16" s="887"/>
      <c r="E16" s="887"/>
      <c r="F16" s="299" t="s">
        <v>903</v>
      </c>
      <c r="G16" s="551">
        <f>VLOOKUP(VLOOKUP(C16&amp;F16,マスタ!$A$3:$C$471,3,FALSE),'全体データ（ベースライン値）'!$B$3:$BE$471,VLOOKUP($A$3,マスタ!$P$2:$Q$49,2,FALSE)-1,FALSE)</f>
        <v>39</v>
      </c>
      <c r="H16" s="299">
        <f>VLOOKUP(VLOOKUP(C16&amp;F16,マスタ!$A$3:$C$471,3,FALSE),'全体データ（中間測定値）'!$B$3:$BE$471,VLOOKUP($A$3,マスタ!$P$2:$Q$49,2,FALSE)-1,FALSE)</f>
        <v>71</v>
      </c>
      <c r="I16" s="551">
        <f>VLOOKUP(VLOOKUP(C16&amp;F16,マスタ!$A$3:$C$471,3,FALSE),'全体データ（ベースライン値）'!$B$3:$BE$471,9,FALSE)</f>
        <v>1476</v>
      </c>
      <c r="J16" s="631">
        <f>VLOOKUP(VLOOKUP(C16&amp;F16,マスタ!$A$3:$C$471,3,FALSE),'全体データ（中間測定値）'!$B$3:$BE$471,9,FALSE)</f>
        <v>1586</v>
      </c>
      <c r="L16" s="279"/>
      <c r="M16" s="279"/>
      <c r="N16" s="279"/>
      <c r="O16" s="279"/>
      <c r="P16" s="279"/>
      <c r="Q16" s="279"/>
      <c r="R16" s="279"/>
      <c r="AB16" s="924"/>
      <c r="AC16" s="886"/>
      <c r="AD16" s="317" t="s">
        <v>4643</v>
      </c>
      <c r="AE16" s="508">
        <f>VLOOKUP(VLOOKUP($AB$11&amp;AD16,マスタ!$A$3:$C$471,3,FALSE),'全体データ（ベースライン値）'!$B$3:$BE$471,VLOOKUP($A$3,マスタ!$P$2:$Q$49,2,FALSE)-1,FALSE)</f>
        <v>97.009582314674631</v>
      </c>
      <c r="AF16" s="508">
        <f>VLOOKUP(VLOOKUP($AB$11&amp;AD16,マスタ!$A$3:$C$471,3,FALSE),'全体データ（中間測定値）'!$B$3:$BE$471,VLOOKUP($A$3,マスタ!$P$2:$Q$49,2,FALSE)-1,FALSE)</f>
        <v>95.943087655092825</v>
      </c>
      <c r="AG16" s="508">
        <f>VLOOKUP(VLOOKUP($AB$11&amp;AD16,マスタ!$A$3:$C$471,3,FALSE),'全体データ（ベースライン値）'!$B$3:$BE$471,9,FALSE)</f>
        <v>82.523375356155313</v>
      </c>
      <c r="AH16" s="508">
        <f>VLOOKUP(VLOOKUP($AB$11&amp;AD16,マスタ!$A$3:$C$471,3,FALSE),'全体データ（中間測定値）'!$B$3:$BE$471,9,FALSE)</f>
        <v>80.500499083906519</v>
      </c>
    </row>
    <row r="17" spans="3:40" s="282" customFormat="1" ht="113.25" customHeight="1">
      <c r="C17" s="405">
        <v>212105</v>
      </c>
      <c r="D17" s="887"/>
      <c r="E17" s="887"/>
      <c r="F17" s="299" t="s">
        <v>907</v>
      </c>
      <c r="G17" s="551">
        <f>VLOOKUP(VLOOKUP(C17&amp;F17,マスタ!$A$3:$C$471,3,FALSE),'全体データ（ベースライン値）'!$B$3:$BE$471,VLOOKUP($A$3,マスタ!$P$2:$Q$49,2,FALSE)-1,FALSE)</f>
        <v>110</v>
      </c>
      <c r="H17" s="299">
        <f>VLOOKUP(VLOOKUP(C17&amp;F17,マスタ!$A$3:$C$471,3,FALSE),'全体データ（中間測定値）'!$B$3:$BE$471,VLOOKUP($A$3,マスタ!$P$2:$Q$49,2,FALSE)-1,FALSE)</f>
        <v>117</v>
      </c>
      <c r="I17" s="551">
        <f>VLOOKUP(VLOOKUP(C17&amp;F17,マスタ!$A$3:$C$471,3,FALSE),'全体データ（ベースライン値）'!$B$3:$BE$471,9,FALSE)</f>
        <v>1055</v>
      </c>
      <c r="J17" s="631">
        <f>VLOOKUP(VLOOKUP(C17&amp;F17,マスタ!$A$3:$C$471,3,FALSE),'全体データ（中間測定値）'!$B$3:$BE$471,9,FALSE)</f>
        <v>1071</v>
      </c>
      <c r="AB17" s="332" t="s">
        <v>165</v>
      </c>
      <c r="AC17" s="317" t="s">
        <v>170</v>
      </c>
      <c r="AD17" s="317" t="s">
        <v>4614</v>
      </c>
      <c r="AE17" s="317">
        <f>VLOOKUP(VLOOKUP(AB17&amp;AD17,マスタ!$A$3:$C$471,3,FALSE),'全体データ（ベースライン値）'!$B$3:$BE$471,VLOOKUP($A$3,マスタ!$P$2:$Q$49,2,FALSE)-1,FALSE)</f>
        <v>61.8</v>
      </c>
      <c r="AF17" s="317">
        <f>VLOOKUP(VLOOKUP(AB17&amp;AD17,マスタ!$A$3:$C$471,3,FALSE),'全体データ（中間測定値）'!$B$3:$BE$471,VLOOKUP($A$3,マスタ!$P$2:$Q$49,2,FALSE)-1,FALSE)</f>
        <v>61.5</v>
      </c>
      <c r="AG17" s="516">
        <f>VLOOKUP(VLOOKUP(AB17&amp;AD17,マスタ!$A$3:$C$471,3,FALSE),'全体データ（ベースライン値）'!$B$3:$BE$471,9,FALSE)</f>
        <v>64</v>
      </c>
      <c r="AH17" s="516">
        <f>VLOOKUP(VLOOKUP(AB17&amp;AD17,マスタ!$A$3:$C$471,3,FALSE),'全体データ（中間測定値）'!$B$3:$BE$471,9,FALSE)</f>
        <v>64.400000000000006</v>
      </c>
    </row>
    <row r="18" spans="3:40" s="282" customFormat="1" ht="90" customHeight="1">
      <c r="C18" s="280"/>
      <c r="D18" s="293"/>
      <c r="E18" s="318" t="s">
        <v>4644</v>
      </c>
      <c r="F18" s="318"/>
      <c r="G18" s="318"/>
      <c r="H18" s="318"/>
      <c r="I18" s="318"/>
      <c r="AB18" s="332" t="s">
        <v>165</v>
      </c>
      <c r="AC18" s="317" t="s">
        <v>170</v>
      </c>
      <c r="AD18" s="317" t="s">
        <v>4615</v>
      </c>
      <c r="AE18" s="317">
        <f>VLOOKUP(VLOOKUP(AB18&amp;AD18,マスタ!$A$3:$C$471,3,FALSE),'全体データ（ベースライン値）'!$B$3:$BE$471,VLOOKUP($A$3,マスタ!$P$2:$Q$49,2,FALSE)-1,FALSE)</f>
        <v>65.8</v>
      </c>
      <c r="AF18" s="317">
        <f>VLOOKUP(VLOOKUP(AB18&amp;AD18,マスタ!$A$3:$C$471,3,FALSE),'全体データ（中間測定値）'!$B$3:$BE$471,VLOOKUP($A$3,マスタ!$P$2:$Q$49,2,FALSE)-1,FALSE)</f>
        <v>67.2</v>
      </c>
      <c r="AG18" s="516">
        <f>VLOOKUP(VLOOKUP(AB18&amp;AD18,マスタ!$A$3:$C$471,3,FALSE),'全体データ（ベースライン値）'!$B$3:$BE$471,9,FALSE)</f>
        <v>67.8</v>
      </c>
      <c r="AH18" s="516">
        <f>VLOOKUP(VLOOKUP(AB18&amp;AD18,マスタ!$A$3:$C$471,3,FALSE),'全体データ（中間測定値）'!$B$3:$BE$471,9,FALSE)</f>
        <v>68</v>
      </c>
    </row>
    <row r="19" spans="3:40" s="282" customFormat="1" ht="90" customHeight="1">
      <c r="AB19" s="332" t="s">
        <v>165</v>
      </c>
      <c r="AC19" s="317" t="s">
        <v>170</v>
      </c>
      <c r="AD19" s="317" t="s">
        <v>4617</v>
      </c>
      <c r="AE19" s="317">
        <f>VLOOKUP(VLOOKUP(AB19&amp;AD19,マスタ!$A$3:$C$471,3,FALSE),'全体データ（ベースライン値）'!$B$3:$BE$471,VLOOKUP($A$3,マスタ!$P$2:$Q$49,2,FALSE)-1,FALSE)</f>
        <v>30.6</v>
      </c>
      <c r="AF19" s="317">
        <f>VLOOKUP(VLOOKUP(AB19&amp;AD19,マスタ!$A$3:$C$471,3,FALSE),'全体データ（中間測定値）'!$B$3:$BE$471,VLOOKUP($A$3,マスタ!$P$2:$Q$49,2,FALSE)-1,FALSE)</f>
        <v>31.5</v>
      </c>
      <c r="AG19" s="516">
        <f>VLOOKUP(VLOOKUP(AB19&amp;AD19,マスタ!$A$3:$C$471,3,FALSE),'全体データ（ベースライン値）'!$B$3:$BE$471,9,FALSE)</f>
        <v>33.4</v>
      </c>
      <c r="AH19" s="516">
        <f>VLOOKUP(VLOOKUP(AB19&amp;AD19,マスタ!$A$3:$C$471,3,FALSE),'全体データ（中間測定値）'!$B$3:$BE$471,9,FALSE)</f>
        <v>34.4</v>
      </c>
      <c r="AI19" s="279"/>
      <c r="AJ19" s="279"/>
      <c r="AK19" s="279"/>
      <c r="AL19" s="279"/>
      <c r="AM19" s="279"/>
      <c r="AN19" s="279"/>
    </row>
    <row r="20" spans="3:40" ht="90" customHeight="1">
      <c r="C20" s="282"/>
      <c r="D20" s="282"/>
      <c r="E20" s="282"/>
      <c r="F20" s="282"/>
      <c r="G20" s="282"/>
      <c r="H20" s="282"/>
      <c r="I20" s="282"/>
      <c r="J20" s="282"/>
      <c r="AB20" s="332" t="s">
        <v>165</v>
      </c>
      <c r="AC20" s="317" t="s">
        <v>170</v>
      </c>
      <c r="AD20" s="317" t="s">
        <v>4618</v>
      </c>
      <c r="AE20" s="317">
        <f>VLOOKUP(VLOOKUP(AB20&amp;AD20,マスタ!$A$3:$C$471,3,FALSE),'全体データ（ベースライン値）'!$B$3:$BE$471,VLOOKUP($A$3,マスタ!$P$2:$Q$49,2,FALSE)-1,FALSE)</f>
        <v>33.5</v>
      </c>
      <c r="AF20" s="317">
        <f>VLOOKUP(VLOOKUP(AB20&amp;AD20,マスタ!$A$3:$C$471,3,FALSE),'全体データ（中間測定値）'!$B$3:$BE$471,VLOOKUP($A$3,マスタ!$P$2:$Q$49,2,FALSE)-1,FALSE)</f>
        <v>34.799999999999997</v>
      </c>
      <c r="AG20" s="516">
        <f>VLOOKUP(VLOOKUP(AB20&amp;AD20,マスタ!$A$3:$C$471,3,FALSE),'全体データ（ベースライン値）'!$B$3:$BE$471,9,FALSE)</f>
        <v>37.700000000000003</v>
      </c>
      <c r="AH20" s="516">
        <f>VLOOKUP(VLOOKUP(AB20&amp;AD20,マスタ!$A$3:$C$471,3,FALSE),'全体データ（中間測定値）'!$B$3:$BE$471,9,FALSE)</f>
        <v>39.6</v>
      </c>
    </row>
    <row r="21" spans="3:40" ht="90" customHeight="1">
      <c r="C21" s="282"/>
      <c r="D21" s="282"/>
      <c r="E21" s="282"/>
      <c r="F21" s="282"/>
      <c r="G21" s="282"/>
      <c r="H21" s="282"/>
      <c r="I21" s="282"/>
      <c r="J21" s="282"/>
      <c r="AB21" s="332" t="s">
        <v>165</v>
      </c>
      <c r="AC21" s="317" t="s">
        <v>170</v>
      </c>
      <c r="AD21" s="317" t="s">
        <v>4623</v>
      </c>
      <c r="AE21" s="317">
        <f>VLOOKUP(VLOOKUP(AB21&amp;AD21,マスタ!$A$3:$C$471,3,FALSE),'全体データ（ベースライン値）'!$B$3:$BE$471,VLOOKUP($A$3,マスタ!$P$2:$Q$49,2,FALSE)-1,FALSE)</f>
        <v>86.6</v>
      </c>
      <c r="AF21" s="317">
        <f>VLOOKUP(VLOOKUP(AB21&amp;AD21,マスタ!$A$3:$C$471,3,FALSE),'全体データ（中間測定値）'!$B$3:$BE$471,VLOOKUP($A$3,マスタ!$P$2:$Q$49,2,FALSE)-1,FALSE)</f>
        <v>86.9</v>
      </c>
      <c r="AG21" s="516">
        <f>VLOOKUP(VLOOKUP(AB21&amp;AD21,マスタ!$A$3:$C$471,3,FALSE),'全体データ（ベースライン値）'!$B$3:$BE$471,9,FALSE)</f>
        <v>88</v>
      </c>
      <c r="AH21" s="516">
        <f>VLOOKUP(VLOOKUP(AB21&amp;AD21,マスタ!$A$3:$C$471,3,FALSE),'全体データ（中間測定値）'!$B$3:$BE$471,9,FALSE)</f>
        <v>88.4</v>
      </c>
    </row>
    <row r="22" spans="3:40" ht="90" customHeight="1">
      <c r="C22" s="282"/>
      <c r="D22" s="282"/>
      <c r="E22" s="282"/>
      <c r="F22" s="282"/>
      <c r="G22" s="282"/>
      <c r="H22" s="282"/>
      <c r="I22" s="282"/>
      <c r="J22" s="282"/>
      <c r="AB22" s="332" t="s">
        <v>165</v>
      </c>
      <c r="AC22" s="317" t="s">
        <v>170</v>
      </c>
      <c r="AD22" s="317" t="s">
        <v>4625</v>
      </c>
      <c r="AE22" s="317">
        <f>VLOOKUP(VLOOKUP(AB22&amp;AD22,マスタ!$A$3:$C$471,3,FALSE),'全体データ（ベースライン値）'!$B$3:$BE$471,VLOOKUP($A$3,マスタ!$P$2:$Q$49,2,FALSE)-1,FALSE)</f>
        <v>73.7</v>
      </c>
      <c r="AF22" s="317">
        <f>VLOOKUP(VLOOKUP(AB22&amp;AD22,マスタ!$A$3:$C$471,3,FALSE),'全体データ（中間測定値）'!$B$3:$BE$471,VLOOKUP($A$3,マスタ!$P$2:$Q$49,2,FALSE)-1,FALSE)</f>
        <v>70</v>
      </c>
      <c r="AG22" s="516">
        <f>VLOOKUP(VLOOKUP(AB22&amp;AD22,マスタ!$A$3:$C$471,3,FALSE),'全体データ（ベースライン値）'!$B$3:$BE$471,9,FALSE)</f>
        <v>71.8</v>
      </c>
      <c r="AH22" s="516">
        <f>VLOOKUP(VLOOKUP(AB22&amp;AD22,マスタ!$A$3:$C$471,3,FALSE),'全体データ（中間測定値）'!$B$3:$BE$471,9,FALSE)</f>
        <v>71.400000000000006</v>
      </c>
    </row>
    <row r="23" spans="3:40" ht="24">
      <c r="C23" s="282"/>
      <c r="D23" s="282"/>
      <c r="E23" s="282"/>
      <c r="F23" s="282"/>
      <c r="G23" s="282"/>
      <c r="H23" s="282"/>
      <c r="I23" s="282"/>
      <c r="J23" s="282"/>
      <c r="AB23" s="282"/>
      <c r="AC23" s="282"/>
      <c r="AD23" s="282"/>
      <c r="AE23" s="282"/>
      <c r="AF23" s="282"/>
      <c r="AG23" s="282"/>
      <c r="AH23" s="282"/>
    </row>
    <row r="24" spans="3:40" ht="24">
      <c r="C24" s="282"/>
      <c r="D24" s="282"/>
      <c r="E24" s="282"/>
      <c r="F24" s="282"/>
      <c r="G24" s="282"/>
      <c r="H24" s="282"/>
      <c r="I24" s="282"/>
      <c r="J24" s="282"/>
      <c r="AB24" s="282"/>
      <c r="AC24" s="282"/>
      <c r="AD24" s="282"/>
    </row>
  </sheetData>
  <mergeCells count="33">
    <mergeCell ref="C11:C13"/>
    <mergeCell ref="D11:E17"/>
    <mergeCell ref="M11:M15"/>
    <mergeCell ref="C5:J5"/>
    <mergeCell ref="L5:R5"/>
    <mergeCell ref="C10:J10"/>
    <mergeCell ref="L10:R10"/>
    <mergeCell ref="T5:Z5"/>
    <mergeCell ref="AB5:AH5"/>
    <mergeCell ref="C7:C8"/>
    <mergeCell ref="D7:E8"/>
    <mergeCell ref="F7:F8"/>
    <mergeCell ref="G7:H7"/>
    <mergeCell ref="L7:L8"/>
    <mergeCell ref="M7:M8"/>
    <mergeCell ref="N7:N8"/>
    <mergeCell ref="O7:P7"/>
    <mergeCell ref="Q7:R7"/>
    <mergeCell ref="AC7:AC8"/>
    <mergeCell ref="AD7:AD8"/>
    <mergeCell ref="AE7:AF7"/>
    <mergeCell ref="AG7:AH7"/>
    <mergeCell ref="I7:J7"/>
    <mergeCell ref="AB11:AB16"/>
    <mergeCell ref="AC11:AC16"/>
    <mergeCell ref="T10:Z10"/>
    <mergeCell ref="AB10:AH10"/>
    <mergeCell ref="T7:T8"/>
    <mergeCell ref="U7:U8"/>
    <mergeCell ref="V7:V8"/>
    <mergeCell ref="W7:X7"/>
    <mergeCell ref="Y7:Z7"/>
    <mergeCell ref="AB7:AB8"/>
  </mergeCells>
  <phoneticPr fontId="3"/>
  <pageMargins left="0.23622047244094491" right="0.23622047244094491" top="0.74803149606299213" bottom="0.74803149606299213" header="0.31496062992125984" footer="0.31496062992125984"/>
  <pageSetup paperSize="8" scale="22" fitToHeight="0"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754DA7-B33E-43BE-BEF0-95C0FC508580}">
          <x14:formula1>
            <xm:f>Master!$D$2:$D$48</xm:f>
          </x14:formula1>
          <xm:sqref>A3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3D27B-5073-40F6-A14A-00D4ACAD89BB}">
  <sheetPr codeName="Sheet7">
    <tabColor theme="9" tint="0.79998168889431442"/>
    <pageSetUpPr fitToPage="1"/>
  </sheetPr>
  <dimension ref="A1:AL41"/>
  <sheetViews>
    <sheetView showGridLines="0" view="pageBreakPreview" zoomScale="37" zoomScaleNormal="33" zoomScaleSheetLayoutView="55" workbookViewId="0">
      <selection activeCell="A3" sqref="A3"/>
    </sheetView>
  </sheetViews>
  <sheetFormatPr defaultColWidth="9" defaultRowHeight="17.25"/>
  <cols>
    <col min="1" max="1" width="20.75" style="279" customWidth="1"/>
    <col min="2" max="2" width="5.25" style="279" customWidth="1"/>
    <col min="3" max="3" width="6.625" style="279" customWidth="1"/>
    <col min="4" max="4" width="30.625" style="279" customWidth="1"/>
    <col min="5" max="9" width="29.125" style="279" customWidth="1"/>
    <col min="10" max="10" width="28.125" style="279" customWidth="1"/>
    <col min="11" max="11" width="15.625" style="279" customWidth="1"/>
    <col min="12" max="12" width="6.625" style="279" customWidth="1"/>
    <col min="13" max="18" width="25.625" style="279" customWidth="1"/>
    <col min="19" max="19" width="15.625" style="279" customWidth="1"/>
    <col min="20" max="20" width="6.625" style="279" customWidth="1"/>
    <col min="21" max="26" width="25.625" style="279" customWidth="1"/>
    <col min="27" max="27" width="15.625" style="279" customWidth="1"/>
    <col min="28" max="28" width="6.625" style="279" customWidth="1"/>
    <col min="29" max="38" width="25.625" style="279" customWidth="1"/>
    <col min="39" max="16384" width="9" style="279"/>
  </cols>
  <sheetData>
    <row r="1" spans="1:38" s="278" customFormat="1" ht="48">
      <c r="A1" s="298" t="s">
        <v>4645</v>
      </c>
      <c r="B1" s="298"/>
      <c r="C1" s="298"/>
      <c r="L1" s="298"/>
      <c r="N1" s="562" t="s">
        <v>4514</v>
      </c>
    </row>
    <row r="2" spans="1:38" s="278" customFormat="1" ht="48">
      <c r="A2" s="331" t="s">
        <v>4515</v>
      </c>
      <c r="B2" s="302"/>
      <c r="C2" s="298"/>
      <c r="D2" s="364"/>
      <c r="E2" s="363"/>
      <c r="N2" s="298"/>
    </row>
    <row r="3" spans="1:38" s="278" customFormat="1" ht="48">
      <c r="A3" s="303" t="s">
        <v>32</v>
      </c>
      <c r="B3" s="298"/>
      <c r="C3" s="298"/>
      <c r="D3" s="364"/>
      <c r="E3" s="363"/>
      <c r="N3" s="298"/>
    </row>
    <row r="4" spans="1:38" ht="60" customHeight="1">
      <c r="C4" s="280"/>
      <c r="L4" s="281"/>
    </row>
    <row r="5" spans="1:38"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B5" s="842"/>
      <c r="AC5" s="842"/>
      <c r="AD5" s="842"/>
      <c r="AE5" s="842"/>
      <c r="AF5" s="842"/>
      <c r="AG5" s="842"/>
      <c r="AH5" s="842"/>
    </row>
    <row r="6" spans="1:38" s="282" customFormat="1" ht="18" customHeight="1">
      <c r="D6" s="309"/>
      <c r="E6" s="309"/>
      <c r="G6" s="283"/>
      <c r="H6" s="283"/>
    </row>
    <row r="7" spans="1:38" s="282" customFormat="1" ht="18" customHeight="1">
      <c r="C7" s="831" t="s">
        <v>4520</v>
      </c>
      <c r="D7" s="831" t="s">
        <v>4521</v>
      </c>
      <c r="E7" s="831"/>
      <c r="F7" s="831" t="s">
        <v>4516</v>
      </c>
      <c r="G7" s="831" t="str">
        <f>A3</f>
        <v>青森県</v>
      </c>
      <c r="H7" s="831"/>
      <c r="I7" s="831" t="s">
        <v>4522</v>
      </c>
      <c r="J7" s="831"/>
      <c r="K7" s="283"/>
      <c r="L7" s="840" t="s">
        <v>2139</v>
      </c>
      <c r="M7" s="840" t="s">
        <v>4523</v>
      </c>
      <c r="N7" s="840" t="s">
        <v>4517</v>
      </c>
      <c r="O7" s="840" t="str">
        <f>A3</f>
        <v>青森県</v>
      </c>
      <c r="P7" s="840"/>
      <c r="Q7" s="840" t="s">
        <v>4522</v>
      </c>
      <c r="R7" s="840"/>
      <c r="S7" s="283"/>
      <c r="T7" s="841" t="s">
        <v>4520</v>
      </c>
      <c r="U7" s="841" t="s">
        <v>4524</v>
      </c>
      <c r="V7" s="841" t="s">
        <v>4518</v>
      </c>
      <c r="W7" s="841" t="str">
        <f>A3</f>
        <v>青森県</v>
      </c>
      <c r="X7" s="841"/>
      <c r="Y7" s="841" t="s">
        <v>4522</v>
      </c>
      <c r="Z7" s="841"/>
      <c r="AB7" s="842" t="s">
        <v>4520</v>
      </c>
      <c r="AC7" s="842" t="s">
        <v>4525</v>
      </c>
      <c r="AD7" s="842" t="s">
        <v>4526</v>
      </c>
      <c r="AE7" s="842" t="str">
        <f>A3</f>
        <v>青森県</v>
      </c>
      <c r="AF7" s="842"/>
      <c r="AG7" s="842" t="s">
        <v>4527</v>
      </c>
      <c r="AH7" s="842"/>
    </row>
    <row r="8" spans="1:38"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B8" s="842"/>
      <c r="AC8" s="842"/>
      <c r="AD8" s="842"/>
      <c r="AE8" s="310" t="s">
        <v>4530</v>
      </c>
      <c r="AF8" s="310" t="s">
        <v>4531</v>
      </c>
      <c r="AG8" s="310" t="s">
        <v>4530</v>
      </c>
      <c r="AH8" s="310" t="s">
        <v>4531</v>
      </c>
    </row>
    <row r="9" spans="1:38" s="282" customFormat="1" ht="30.75">
      <c r="C9" s="280" t="s">
        <v>4646</v>
      </c>
      <c r="D9" s="309"/>
      <c r="E9" s="309"/>
      <c r="F9" s="283"/>
      <c r="G9" s="283"/>
      <c r="H9" s="283"/>
      <c r="L9" s="283"/>
      <c r="M9" s="283"/>
      <c r="N9" s="283"/>
      <c r="T9" s="283"/>
      <c r="U9" s="283"/>
      <c r="V9" s="283"/>
      <c r="AB9" s="283"/>
      <c r="AC9" s="283"/>
      <c r="AD9" s="283"/>
    </row>
    <row r="10" spans="1:38" s="309" customFormat="1" ht="18" customHeight="1">
      <c r="C10" s="832"/>
      <c r="D10" s="928"/>
      <c r="E10" s="928"/>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8" s="282" customFormat="1" ht="72" customHeight="1">
      <c r="C11" s="926">
        <v>213101</v>
      </c>
      <c r="D11" s="935" t="s">
        <v>934</v>
      </c>
      <c r="E11" s="935"/>
      <c r="F11" s="299" t="s">
        <v>935</v>
      </c>
      <c r="G11" s="506">
        <f>VLOOKUP(VLOOKUP($C$11&amp;F11,マスタ!$A$3:$C$471,3,FALSE),'全体データ（ベースライン値）'!$B$3:$BE$471,VLOOKUP($A$3,マスタ!$P$2:$Q$49,2,FALSE)-1,FALSE)</f>
        <v>0.69</v>
      </c>
      <c r="H11" s="506">
        <f>VLOOKUP(VLOOKUP($C$11&amp;F11,マスタ!$A$3:$C$471,3,FALSE),'全体データ（中間測定値）'!$B$3:$BE$471,VLOOKUP($A$3,マスタ!$P$2:$Q$49,2,FALSE)-1,FALSE)</f>
        <v>0.74586466165413534</v>
      </c>
      <c r="I11" s="506">
        <f>VLOOKUP(VLOOKUP($C$11&amp;F11,マスタ!$A$3:$C$471,3,FALSE),'全体データ（ベースライン値）'!$B$3:$BE$471,9,FALSE)</f>
        <v>0.79200000000000004</v>
      </c>
      <c r="J11" s="519">
        <f>VLOOKUP(VLOOKUP($C$11&amp;F11,マスタ!$A$3:$C$471,3,FALSE),'全体データ（中間測定値）'!$B$3:$BE$471,9,FALSE)</f>
        <v>0.83298012085121287</v>
      </c>
      <c r="L11" s="922">
        <v>213201</v>
      </c>
      <c r="M11" s="937" t="s">
        <v>4647</v>
      </c>
      <c r="N11" s="317" t="s">
        <v>970</v>
      </c>
      <c r="O11" s="515">
        <f>VLOOKUP(VLOOKUP($L$11&amp;N11,マスタ!$A$3:$C$471,3,FALSE),'全体データ（ベースライン値）'!$B$3:$BE$471,VLOOKUP($A$3,マスタ!$P$2:$Q$49,2,FALSE)-1,FALSE)</f>
        <v>2.2000000000000001E-3</v>
      </c>
      <c r="P11" s="515">
        <f>VLOOKUP(VLOOKUP($L$11&amp;N11,マスタ!$A$3:$C$471,3,FALSE),'全体データ（中間測定値）'!$B$3:$BE$471,VLOOKUP($A$3,マスタ!$P$2:$Q$49,2,FALSE)-1,FALSE)</f>
        <v>6.1349691823124886E-3</v>
      </c>
      <c r="Q11" s="515">
        <f>VLOOKUP(VLOOKUP($L$11&amp;N11,マスタ!$A$3:$C$471,3,FALSE),'全体データ（ベースライン値）'!$B$3:$BE$471,9,FALSE)</f>
        <v>4.1000000000000003E-3</v>
      </c>
      <c r="R11" s="515">
        <f>VLOOKUP(VLOOKUP($L$11&amp;N11,マスタ!$A$3:$C$471,3,FALSE),'全体データ（中間測定値）'!$B$3:$BE$471,9,FALSE)</f>
        <v>4.7976681962609291E-3</v>
      </c>
      <c r="T11" s="936">
        <v>200001</v>
      </c>
      <c r="U11" s="925" t="s">
        <v>775</v>
      </c>
      <c r="V11" s="925" t="s">
        <v>776</v>
      </c>
      <c r="W11" s="877">
        <f>VLOOKUP(VLOOKUP(T11&amp;V11,マスタ!$A$3:$C$471,3,FALSE),'全体データ（ベースライン値）'!$B$3:$BE$471,VLOOKUP($A$3,マスタ!$P$2:$Q$49,2,FALSE)-1,FALSE)</f>
        <v>8.1</v>
      </c>
      <c r="X11" s="933">
        <f>VLOOKUP(VLOOKUP(T11&amp;V11,マスタ!$A$3:$C$471,3,FALSE),'全体データ（中間測定値）'!$B$3:$BE$471,VLOOKUP($A$3,マスタ!$P$2:$Q$49,2,FALSE)-1,FALSE)</f>
        <v>7.9</v>
      </c>
      <c r="Y11" s="933">
        <f>VLOOKUP(VLOOKUP(T11&amp;V11,マスタ!$A$3:$C$471,3,FALSE),'全体データ（ベースライン値）'!$B$3:$BE$471,9,FALSE)</f>
        <v>7.9</v>
      </c>
      <c r="Z11" s="933">
        <f>VLOOKUP(VLOOKUP(T11&amp;V11,マスタ!$A$3:$C$471,3,FALSE),'全体データ（中間測定値）'!$B$3:$BE$471,9,FALSE)</f>
        <v>8.1999999999999993</v>
      </c>
      <c r="AB11" s="922" t="s">
        <v>18</v>
      </c>
      <c r="AC11" s="884" t="s">
        <v>4610</v>
      </c>
      <c r="AD11" s="317" t="s">
        <v>4634</v>
      </c>
      <c r="AE11" s="508">
        <f>VLOOKUP(VLOOKUP($AB$11&amp;AD11,マスタ!$A$3:$C$471,3,FALSE),'全体データ（ベースライン値）'!$B$3:$BE$471,VLOOKUP($A$3,マスタ!$P$2:$Q$49,2,FALSE)-1,FALSE)</f>
        <v>84.027787005748479</v>
      </c>
      <c r="AF11" s="508">
        <f>VLOOKUP(VLOOKUP($AB$11&amp;AD11,マスタ!$A$3:$C$471,3,FALSE),'全体データ（中間測定値）'!$B$3:$BE$471,VLOOKUP($A$3,マスタ!$P$2:$Q$49,2,FALSE)-1,FALSE)</f>
        <v>86.054044983795237</v>
      </c>
      <c r="AG11" s="508">
        <f>VLOOKUP(VLOOKUP($AB$11&amp;AD11,マスタ!$A$3:$C$471,3,FALSE),'全体データ（ベースライン値）'!$B$3:$BE$471,9,FALSE)</f>
        <v>67.389739961476522</v>
      </c>
      <c r="AH11" s="508">
        <f>VLOOKUP(VLOOKUP($AB$11&amp;AD11,マスタ!$A$3:$C$471,3,FALSE),'全体データ（中間測定値）'!$B$3:$BE$471,9,FALSE)</f>
        <v>65.669229978476267</v>
      </c>
      <c r="AI11" s="322"/>
      <c r="AJ11" s="322"/>
      <c r="AK11" s="322"/>
      <c r="AL11" s="322"/>
    </row>
    <row r="12" spans="1:38" s="282" customFormat="1" ht="99.75" customHeight="1">
      <c r="C12" s="932"/>
      <c r="D12" s="935"/>
      <c r="E12" s="935"/>
      <c r="F12" s="299" t="s">
        <v>939</v>
      </c>
      <c r="G12" s="506">
        <f>VLOOKUP(VLOOKUP($C$11&amp;F12,マスタ!$A$3:$C$471,3,FALSE),'全体データ（ベースライン値）'!$B$3:$BE$471,VLOOKUP($A$3,マスタ!$P$2:$Q$49,2,FALSE)-1,FALSE)</f>
        <v>0.91100000000000003</v>
      </c>
      <c r="H12" s="506">
        <f>VLOOKUP(VLOOKUP($C$11&amp;F12,マスタ!$A$3:$C$471,3,FALSE),'全体データ（中間測定値）'!$B$3:$BE$471,VLOOKUP($A$3,マスタ!$P$2:$Q$49,2,FALSE)-1,FALSE)</f>
        <v>0.95733333333333337</v>
      </c>
      <c r="I12" s="506">
        <f>VLOOKUP(VLOOKUP($C$11&amp;F12,マスタ!$A$3:$C$471,3,FALSE),'全体データ（ベースライン値）'!$B$3:$BE$471,9,FALSE)</f>
        <v>0.86699999999999999</v>
      </c>
      <c r="J12" s="519">
        <f>VLOOKUP(VLOOKUP($C$11&amp;F12,マスタ!$A$3:$C$471,3,FALSE),'全体データ（中間測定値）'!$B$3:$BE$471,9,FALSE)</f>
        <v>0.89351421668834785</v>
      </c>
      <c r="L12" s="923"/>
      <c r="M12" s="938"/>
      <c r="N12" s="317" t="s">
        <v>974</v>
      </c>
      <c r="O12" s="515">
        <f>VLOOKUP(VLOOKUP($L$11&amp;N12,マスタ!$A$3:$C$471,3,FALSE),'全体データ（ベースライン値）'!$B$3:$BE$471,VLOOKUP($A$3,マスタ!$P$2:$Q$49,2,FALSE)-1,FALSE)</f>
        <v>4.5999999999999999E-3</v>
      </c>
      <c r="P12" s="515">
        <f>VLOOKUP(VLOOKUP($L$11&amp;N12,マスタ!$A$3:$C$471,3,FALSE),'全体データ（中間測定値）'!$B$3:$BE$471,VLOOKUP($A$3,マスタ!$P$2:$Q$49,2,FALSE)-1,FALSE)</f>
        <v>4.8543689772486687E-3</v>
      </c>
      <c r="Q12" s="515">
        <f>VLOOKUP(VLOOKUP($L$11&amp;N12,マスタ!$A$3:$C$471,3,FALSE),'全体データ（ベースライン値）'!$B$3:$BE$471,9,FALSE)</f>
        <v>3.2000000000000002E-3</v>
      </c>
      <c r="R12" s="515">
        <f>VLOOKUP(VLOOKUP($L$11&amp;N12,マスタ!$A$3:$C$471,3,FALSE),'全体データ（中間測定値）'!$B$3:$BE$471,9,FALSE)</f>
        <v>2.6894572656601667E-3</v>
      </c>
      <c r="T12" s="936"/>
      <c r="U12" s="925"/>
      <c r="V12" s="925"/>
      <c r="W12" s="878" t="e">
        <f>VLOOKUP(VLOOKUP(S12&amp;V12,マスタ!$A$3:$C$471,3,FALSE),'全体データ（ベースライン値）'!$B$3:$BE$471,VLOOKUP($A$3,マスタ!$P$2:$Q$49,2,FALSE)-1,FALSE)</f>
        <v>#N/A</v>
      </c>
      <c r="X12" s="934" t="e">
        <f>VLOOKUP(VLOOKUP($L$11&amp;V12,マスタ!$A$3:$C$471,3,FALSE),'全体データ（中間測定値）'!$B$3:$BE$471,VLOOKUP($A$3,マスタ!$P$2:$Q$49,2,FALSE)-1,FALSE)</f>
        <v>#N/A</v>
      </c>
      <c r="Y12" s="934" t="e">
        <f>VLOOKUP(VLOOKUP($L$11&amp;V12,マスタ!$A$3:$C$471,3,FALSE),'全体データ（ベースライン値）'!$B$3:$BE$471,9,FALSE)</f>
        <v>#N/A</v>
      </c>
      <c r="Z12" s="934" t="e">
        <f>VLOOKUP(VLOOKUP($L$11&amp;V12,マスタ!$A$3:$C$471,3,FALSE),'全体データ（中間測定値）'!$B$3:$BE$471,9,FALSE)</f>
        <v>#N/A</v>
      </c>
      <c r="AB12" s="923" t="s">
        <v>18</v>
      </c>
      <c r="AC12" s="885"/>
      <c r="AD12" s="317" t="s">
        <v>4636</v>
      </c>
      <c r="AE12" s="508">
        <f>VLOOKUP(VLOOKUP($AB$11&amp;AD12,マスタ!$A$3:$C$471,3,FALSE),'全体データ（ベースライン値）'!$B$3:$BE$471,VLOOKUP($A$3,マスタ!$P$2:$Q$49,2,FALSE)-1,FALSE)</f>
        <v>101.31426388629733</v>
      </c>
      <c r="AF12" s="508">
        <f>VLOOKUP(VLOOKUP($AB$11&amp;AD12,マスタ!$A$3:$C$471,3,FALSE),'全体データ（中間測定値）'!$B$3:$BE$471,VLOOKUP($A$3,マスタ!$P$2:$Q$49,2,FALSE)-1,FALSE)</f>
        <v>105.66352392955297</v>
      </c>
      <c r="AG12" s="508">
        <f>VLOOKUP(VLOOKUP($AB$11&amp;AD12,マスタ!$A$3:$C$471,3,FALSE),'全体データ（ベースライン値）'!$B$3:$BE$471,9,FALSE)</f>
        <v>81.088654201912448</v>
      </c>
      <c r="AH12" s="508">
        <f>VLOOKUP(VLOOKUP($AB$11&amp;AD12,マスタ!$A$3:$C$471,3,FALSE),'全体データ（中間測定値）'!$B$3:$BE$471,9,FALSE)</f>
        <v>79.130177663874875</v>
      </c>
      <c r="AI12" s="322"/>
      <c r="AJ12" s="322"/>
      <c r="AK12" s="322"/>
      <c r="AL12" s="322"/>
    </row>
    <row r="13" spans="1:38" s="282" customFormat="1" ht="94.5" customHeight="1">
      <c r="C13" s="932"/>
      <c r="D13" s="935"/>
      <c r="E13" s="935"/>
      <c r="F13" s="299" t="s">
        <v>943</v>
      </c>
      <c r="G13" s="506">
        <f>VLOOKUP(VLOOKUP($C$11&amp;F13,マスタ!$A$3:$C$471,3,FALSE),'全体データ（ベースライン値）'!$B$3:$BE$471,VLOOKUP($A$3,マスタ!$P$2:$Q$49,2,FALSE)-1,FALSE)</f>
        <v>0.313</v>
      </c>
      <c r="H13" s="506">
        <f>VLOOKUP(VLOOKUP($C$11&amp;F13,マスタ!$A$3:$C$471,3,FALSE),'全体データ（中間測定値）'!$B$3:$BE$471,VLOOKUP($A$3,マスタ!$P$2:$Q$49,2,FALSE)-1,FALSE)</f>
        <v>0.34158415841584161</v>
      </c>
      <c r="I13" s="506">
        <f>VLOOKUP(VLOOKUP($C$11&amp;F13,マスタ!$A$3:$C$471,3,FALSE),'全体データ（ベースライン値）'!$B$3:$BE$471,9,FALSE)</f>
        <v>0.65400000000000003</v>
      </c>
      <c r="J13" s="519">
        <f>VLOOKUP(VLOOKUP($C$11&amp;F13,マスタ!$A$3:$C$471,3,FALSE),'全体データ（中間測定値）'!$B$3:$BE$471,9,FALSE)</f>
        <v>0.75980067910217397</v>
      </c>
      <c r="L13" s="923"/>
      <c r="M13" s="938"/>
      <c r="N13" s="317" t="s">
        <v>977</v>
      </c>
      <c r="O13" s="515">
        <f>VLOOKUP(VLOOKUP($L$11&amp;N13,マスタ!$A$3:$C$471,3,FALSE),'全体データ（ベースライン値）'!$B$3:$BE$471,VLOOKUP($A$3,マスタ!$P$2:$Q$49,2,FALSE)-1,FALSE)</f>
        <v>1.03E-2</v>
      </c>
      <c r="P13" s="515">
        <f>VLOOKUP(VLOOKUP($L$11&amp;N13,マスタ!$A$3:$C$471,3,FALSE),'全体データ（中間測定値）'!$B$3:$BE$471,VLOOKUP($A$3,マスタ!$P$2:$Q$49,2,FALSE)-1,FALSE)</f>
        <v>0</v>
      </c>
      <c r="Q13" s="515">
        <f>VLOOKUP(VLOOKUP($L$11&amp;N13,マスタ!$A$3:$C$471,3,FALSE),'全体データ（ベースライン値）'!$B$3:$BE$471,9,FALSE)</f>
        <v>3.7000000000000002E-3</v>
      </c>
      <c r="R13" s="515">
        <f>VLOOKUP(VLOOKUP($L$11&amp;N13,マスタ!$A$3:$C$471,3,FALSE),'全体データ（中間測定値）'!$B$3:$BE$471,9,FALSE)</f>
        <v>4.7905831597745419E-3</v>
      </c>
      <c r="T13" s="406">
        <v>200004</v>
      </c>
      <c r="U13" s="299" t="s">
        <v>4648</v>
      </c>
      <c r="V13" s="299" t="s">
        <v>4649</v>
      </c>
      <c r="W13" s="622">
        <f>VLOOKUP(VLOOKUP(T13&amp;V13,マスタ!$A$3:$C$471,3,FALSE),'全体データ（ベースライン値）'!$B$3:$BE$471,VLOOKUP($A$3,マスタ!$P$2:$Q$49,2,FALSE)-1,FALSE)</f>
        <v>0.68100000000000005</v>
      </c>
      <c r="X13" s="622">
        <f>VLOOKUP(VLOOKUP(T13&amp;V13,マスタ!$A$3:$C$471,3,FALSE),'全体データ（中間測定値）'!$B$3:$BE$471,VLOOKUP($A$3,マスタ!$P$2:$Q$49,2,FALSE)-1,FALSE)</f>
        <v>0.76300000000000001</v>
      </c>
      <c r="Y13" s="622">
        <f>VLOOKUP(VLOOKUP(T13&amp;V13,マスタ!$A$3:$C$471,3,FALSE),'全体データ（ベースライン値）'!$B$3:$BE$471,9,FALSE)</f>
        <v>0.75600000000000001</v>
      </c>
      <c r="Z13" s="647">
        <f>VLOOKUP(VLOOKUP(T13&amp;V13,マスタ!$A$3:$C$471,3,FALSE),'全体データ（中間測定値）'!$B$3:$BE$471,9,FALSE)</f>
        <v>0.81100000000000005</v>
      </c>
      <c r="AB13" s="923" t="s">
        <v>18</v>
      </c>
      <c r="AC13" s="885"/>
      <c r="AD13" s="317" t="s">
        <v>4638</v>
      </c>
      <c r="AE13" s="508">
        <f>VLOOKUP(VLOOKUP($AB$11&amp;AD13,マスタ!$A$3:$C$471,3,FALSE),'全体データ（ベースライン値）'!$B$3:$BE$471,VLOOKUP($A$3,マスタ!$P$2:$Q$49,2,FALSE)-1,FALSE)</f>
        <v>69.414534111465372</v>
      </c>
      <c r="AF13" s="508">
        <f>VLOOKUP(VLOOKUP($AB$11&amp;AD13,マスタ!$A$3:$C$471,3,FALSE),'全体データ（中間測定値）'!$B$3:$BE$471,VLOOKUP($A$3,マスタ!$P$2:$Q$49,2,FALSE)-1,FALSE)</f>
        <v>69.599074256804585</v>
      </c>
      <c r="AG13" s="508">
        <f>VLOOKUP(VLOOKUP($AB$11&amp;AD13,マスタ!$A$3:$C$471,3,FALSE),'全体データ（ベースライン値）'!$B$3:$BE$471,9,FALSE)</f>
        <v>54.868514530352698</v>
      </c>
      <c r="AH13" s="508">
        <f>VLOOKUP(VLOOKUP($AB$11&amp;AD13,マスタ!$A$3:$C$471,3,FALSE),'全体データ（中間測定値）'!$B$3:$BE$471,9,FALSE)</f>
        <v>53.34550393468426</v>
      </c>
      <c r="AI13" s="322"/>
      <c r="AJ13" s="322"/>
      <c r="AK13" s="322"/>
      <c r="AL13" s="322"/>
    </row>
    <row r="14" spans="1:38" s="282" customFormat="1" ht="94.5" customHeight="1">
      <c r="C14" s="932"/>
      <c r="D14" s="935"/>
      <c r="E14" s="935"/>
      <c r="F14" s="299" t="s">
        <v>947</v>
      </c>
      <c r="G14" s="506">
        <f>VLOOKUP(VLOOKUP($C$11&amp;F14,マスタ!$A$3:$C$471,3,FALSE),'全体データ（ベースライン値）'!$B$3:$BE$471,VLOOKUP($A$3,マスタ!$P$2:$Q$49,2,FALSE)-1,FALSE)</f>
        <v>0.94399999999999995</v>
      </c>
      <c r="H14" s="506">
        <f>VLOOKUP(VLOOKUP($C$11&amp;F14,マスタ!$A$3:$C$471,3,FALSE),'全体データ（中間測定値）'!$B$3:$BE$471,VLOOKUP($A$3,マスタ!$P$2:$Q$49,2,FALSE)-1,FALSE)</f>
        <v>0.92307692307692313</v>
      </c>
      <c r="I14" s="506">
        <f>VLOOKUP(VLOOKUP($C$11&amp;F14,マスタ!$A$3:$C$471,3,FALSE),'全体データ（ベースライン値）'!$B$3:$BE$471,9,FALSE)</f>
        <v>0.96599999999999997</v>
      </c>
      <c r="J14" s="519">
        <f>VLOOKUP(VLOOKUP($C$11&amp;F14,マスタ!$A$3:$C$471,3,FALSE),'全体データ（中間測定値）'!$B$3:$BE$471,9,FALSE)</f>
        <v>0.98345908299477658</v>
      </c>
      <c r="L14" s="923"/>
      <c r="M14" s="938"/>
      <c r="N14" s="317" t="s">
        <v>980</v>
      </c>
      <c r="O14" s="515">
        <f>VLOOKUP(VLOOKUP($L$11&amp;N14,マスタ!$A$3:$C$471,3,FALSE),'全体データ（ベースライン値）'!$B$3:$BE$471,VLOOKUP($A$3,マスタ!$P$2:$Q$49,2,FALSE)-1,FALSE)</f>
        <v>0</v>
      </c>
      <c r="P14" s="515">
        <f>VLOOKUP(VLOOKUP($L$11&amp;N14,マスタ!$A$3:$C$471,3,FALSE),'全体データ（中間測定値）'!$B$3:$BE$471,VLOOKUP($A$3,マスタ!$P$2:$Q$49,2,FALSE)-1,FALSE)</f>
        <v>0</v>
      </c>
      <c r="Q14" s="515">
        <f>VLOOKUP(VLOOKUP($L$11&amp;N14,マスタ!$A$3:$C$471,3,FALSE),'全体データ（ベースライン値）'!$B$3:$BE$471,9,FALSE)</f>
        <v>2.0000000000000001E-4</v>
      </c>
      <c r="R14" s="515">
        <f>VLOOKUP(VLOOKUP($L$11&amp;N14,マスタ!$A$3:$C$471,3,FALSE),'全体データ（中間測定値）'!$B$3:$BE$471,9,FALSE)</f>
        <v>9.4091083155944943E-5</v>
      </c>
      <c r="T14" s="341">
        <v>200005</v>
      </c>
      <c r="U14" s="315" t="s">
        <v>796</v>
      </c>
      <c r="V14" s="315" t="s">
        <v>4650</v>
      </c>
      <c r="W14" s="522">
        <f>VLOOKUP(VLOOKUP(T14&amp;V14,マスタ!$A$3:$C$471,3,FALSE),'全体データ（ベースライン値）'!$B$3:$BE$471,VLOOKUP($A$3,マスタ!$P$2:$Q$49,2,FALSE)-1,FALSE)</f>
        <v>0.77400000000000002</v>
      </c>
      <c r="X14" s="516" t="str">
        <f>VLOOKUP(VLOOKUP($T$14&amp;V14,マスタ!$A$3:$C$471,3,FALSE),'全体データ（中間測定値）'!$B$3:$BE$471,VLOOKUP($A$3,マスタ!$P$2:$Q$49,2,FALSE)-1,FALSE)</f>
        <v>84.3%</v>
      </c>
      <c r="Y14" s="522">
        <f>VLOOKUP(VLOOKUP(T14&amp;V14,マスタ!$A$3:$C$471,3,FALSE),'全体データ（ベースライン値）'!$B$3:$BE$471,9,FALSE)</f>
        <v>0.75</v>
      </c>
      <c r="Z14" s="522">
        <f>VLOOKUP(VLOOKUP($T$14&amp;V14,マスタ!$A$3:$C$471,3,FALSE),'全体データ（中間測定値）'!$B$3:$BE$471,9,FALSE)</f>
        <v>0.88500000000000001</v>
      </c>
      <c r="AB14" s="923" t="s">
        <v>18</v>
      </c>
      <c r="AC14" s="885"/>
      <c r="AD14" s="317" t="s">
        <v>4640</v>
      </c>
      <c r="AE14" s="508">
        <f>VLOOKUP(VLOOKUP($AB$11&amp;AD14,マスタ!$A$3:$C$471,3,FALSE),'全体データ（ベースライン値）'!$B$3:$BE$471,VLOOKUP($A$3,マスタ!$P$2:$Q$49,2,FALSE)-1,FALSE)</f>
        <v>130.22452144798055</v>
      </c>
      <c r="AF14" s="508">
        <f>VLOOKUP(VLOOKUP($AB$11&amp;AD14,マスタ!$A$3:$C$471,3,FALSE),'全体データ（中間測定値）'!$B$3:$BE$471,VLOOKUP($A$3,マスタ!$P$2:$Q$49,2,FALSE)-1,FALSE)</f>
        <v>132.16278504260995</v>
      </c>
      <c r="AG14" s="508">
        <f>VLOOKUP(VLOOKUP($AB$11&amp;AD14,マスタ!$A$3:$C$471,3,FALSE),'全体データ（ベースライン値）'!$B$3:$BE$471,9,FALSE)</f>
        <v>108.60039260652033</v>
      </c>
      <c r="AH14" s="508">
        <f>VLOOKUP(VLOOKUP($AB$11&amp;AD14,マスタ!$A$3:$C$471,3,FALSE),'全体データ（中間測定値）'!$B$3:$BE$471,9,FALSE)</f>
        <v>106.1678585813636</v>
      </c>
      <c r="AI14" s="322"/>
      <c r="AJ14" s="322"/>
      <c r="AK14" s="322"/>
      <c r="AL14" s="322"/>
    </row>
    <row r="15" spans="1:38" s="282" customFormat="1" ht="102" customHeight="1">
      <c r="C15" s="932"/>
      <c r="D15" s="935"/>
      <c r="E15" s="935"/>
      <c r="F15" s="299" t="s">
        <v>951</v>
      </c>
      <c r="G15" s="506">
        <f>VLOOKUP(VLOOKUP($C$11&amp;F15,マスタ!$A$3:$C$471,3,FALSE),'全体データ（ベースライン値）'!$B$3:$BE$471,VLOOKUP($A$3,マスタ!$P$2:$Q$49,2,FALSE)-1,FALSE)</f>
        <v>0.153</v>
      </c>
      <c r="H15" s="506">
        <f>VLOOKUP(VLOOKUP($C$11&amp;F15,マスタ!$A$3:$C$471,3,FALSE),'全体データ（中間測定値）'!$B$3:$BE$471,VLOOKUP($A$3,マスタ!$P$2:$Q$49,2,FALSE)-1,FALSE)</f>
        <v>0.23456790123456789</v>
      </c>
      <c r="I15" s="506">
        <f>VLOOKUP(VLOOKUP($C$11&amp;F15,マスタ!$A$3:$C$471,3,FALSE),'全体データ（ベースライン値）'!$B$3:$BE$471,9,FALSE)</f>
        <v>0.434</v>
      </c>
      <c r="J15" s="519">
        <f>VLOOKUP(VLOOKUP($C$11&amp;F15,マスタ!$A$3:$C$471,3,FALSE),'全体データ（中間測定値）'!$B$3:$BE$471,9,FALSE)</f>
        <v>0.53992006692071759</v>
      </c>
      <c r="L15" s="923"/>
      <c r="M15" s="938"/>
      <c r="N15" s="317" t="s">
        <v>984</v>
      </c>
      <c r="O15" s="515">
        <f>VLOOKUP(VLOOKUP($L$11&amp;N15,マスタ!$A$3:$C$471,3,FALSE),'全体データ（ベースライン値）'!$B$3:$BE$471,VLOOKUP($A$3,マスタ!$P$2:$Q$49,2,FALSE)-1,FALSE)</f>
        <v>0</v>
      </c>
      <c r="P15" s="515">
        <f>VLOOKUP(VLOOKUP($L$11&amp;N15,マスタ!$A$3:$C$471,3,FALSE),'全体データ（中間測定値）'!$B$3:$BE$471,VLOOKUP($A$3,マスタ!$P$2:$Q$49,2,FALSE)-1,FALSE)</f>
        <v>0</v>
      </c>
      <c r="Q15" s="515">
        <f>VLOOKUP(VLOOKUP($L$11&amp;N15,マスタ!$A$3:$C$471,3,FALSE),'全体データ（ベースライン値）'!$B$3:$BE$471,9,FALSE)</f>
        <v>4.0000000000000002E-4</v>
      </c>
      <c r="R15" s="515">
        <f>VLOOKUP(VLOOKUP($L$11&amp;N15,マスタ!$A$3:$C$471,3,FALSE),'全体データ（中間測定値）'!$B$3:$BE$471,9,FALSE)</f>
        <v>3.4315127413719893E-4</v>
      </c>
      <c r="T15" s="404"/>
      <c r="U15" s="322"/>
      <c r="V15" s="322"/>
      <c r="W15" s="322"/>
      <c r="X15" s="322"/>
      <c r="Y15" s="322"/>
      <c r="Z15" s="322"/>
      <c r="AB15" s="923" t="s">
        <v>18</v>
      </c>
      <c r="AC15" s="885"/>
      <c r="AD15" s="317" t="s">
        <v>4642</v>
      </c>
      <c r="AE15" s="508">
        <f>VLOOKUP(VLOOKUP($AB$11&amp;AD15,マスタ!$A$3:$C$471,3,FALSE),'全体データ（ベースライン値）'!$B$3:$BE$471,VLOOKUP($A$3,マスタ!$P$2:$Q$49,2,FALSE)-1,FALSE)</f>
        <v>173.29132965906763</v>
      </c>
      <c r="AF15" s="508">
        <f>VLOOKUP(VLOOKUP($AB$11&amp;AD15,マスタ!$A$3:$C$471,3,FALSE),'全体データ（中間測定値）'!$B$3:$BE$471,VLOOKUP($A$3,マスタ!$P$2:$Q$49,2,FALSE)-1,FALSE)</f>
        <v>176.29946454145701</v>
      </c>
      <c r="AG15" s="508">
        <f>VLOOKUP(VLOOKUP($AB$11&amp;AD15,マスタ!$A$3:$C$471,3,FALSE),'全体データ（ベースライン値）'!$B$3:$BE$471,9,FALSE)</f>
        <v>142.51527890134935</v>
      </c>
      <c r="AH15" s="508">
        <f>VLOOKUP(VLOOKUP($AB$11&amp;AD15,マスタ!$A$3:$C$471,3,FALSE),'全体データ（中間測定値）'!$B$3:$BE$471,9,FALSE)</f>
        <v>139.35739133348255</v>
      </c>
      <c r="AI15" s="322"/>
      <c r="AJ15" s="322"/>
      <c r="AK15" s="322"/>
      <c r="AL15" s="322"/>
    </row>
    <row r="16" spans="1:38" s="282" customFormat="1" ht="103.5" customHeight="1">
      <c r="C16" s="932"/>
      <c r="D16" s="935"/>
      <c r="E16" s="935"/>
      <c r="F16" s="299" t="s">
        <v>955</v>
      </c>
      <c r="G16" s="506">
        <f>VLOOKUP(VLOOKUP($C$11&amp;F16,マスタ!$A$3:$C$471,3,FALSE),'全体データ（ベースライン値）'!$B$3:$BE$471,VLOOKUP($A$3,マスタ!$P$2:$Q$49,2,FALSE)-1,FALSE)</f>
        <v>0</v>
      </c>
      <c r="H16" s="506">
        <f>VLOOKUP(VLOOKUP($C$11&amp;F16,マスタ!$A$3:$C$471,3,FALSE),'全体データ（中間測定値）'!$B$3:$BE$471,VLOOKUP($A$3,マスタ!$P$2:$Q$49,2,FALSE)-1,FALSE)</f>
        <v>0</v>
      </c>
      <c r="I16" s="506">
        <f>VLOOKUP(VLOOKUP($C$11&amp;F16,マスタ!$A$3:$C$471,3,FALSE),'全体データ（ベースライン値）'!$B$3:$BE$471,9,FALSE)</f>
        <v>8.7999999999999995E-2</v>
      </c>
      <c r="J16" s="519">
        <f>VLOOKUP(VLOOKUP($C$11&amp;F16,マスタ!$A$3:$C$471,3,FALSE),'全体データ（中間測定値）'!$B$3:$BE$471,9,FALSE)</f>
        <v>0.26108786610878659</v>
      </c>
      <c r="L16" s="923"/>
      <c r="M16" s="938"/>
      <c r="N16" s="317" t="s">
        <v>987</v>
      </c>
      <c r="O16" s="515">
        <f>VLOOKUP(VLOOKUP($L$11&amp;N16,マスタ!$A$3:$C$471,3,FALSE),'全体データ（ベースライン値）'!$B$3:$BE$471,VLOOKUP($A$3,マスタ!$P$2:$Q$49,2,FALSE)-1,FALSE)</f>
        <v>0</v>
      </c>
      <c r="P16" s="515">
        <f>VLOOKUP(VLOOKUP($L$11&amp;N16,マスタ!$A$3:$C$471,3,FALSE),'全体データ（中間測定値）'!$B$3:$BE$471,VLOOKUP($A$3,マスタ!$P$2:$Q$49,2,FALSE)-1,FALSE)</f>
        <v>0</v>
      </c>
      <c r="Q16" s="515">
        <f>VLOOKUP(VLOOKUP($L$11&amp;N16,マスタ!$A$3:$C$471,3,FALSE),'全体データ（ベースライン値）'!$B$3:$BE$471,9,FALSE)</f>
        <v>5.7999999999999996E-3</v>
      </c>
      <c r="R16" s="515">
        <f>VLOOKUP(VLOOKUP($L$11&amp;N16,マスタ!$A$3:$C$471,3,FALSE),'全体データ（中間測定値）'!$B$3:$BE$471,9,FALSE)</f>
        <v>4.5766588300466537E-3</v>
      </c>
      <c r="T16" s="404"/>
      <c r="U16" s="322"/>
      <c r="V16" s="322"/>
      <c r="W16" s="322"/>
      <c r="X16" s="322"/>
      <c r="Y16" s="322"/>
      <c r="Z16" s="322"/>
      <c r="AB16" s="924" t="s">
        <v>18</v>
      </c>
      <c r="AC16" s="886"/>
      <c r="AD16" s="317" t="s">
        <v>4643</v>
      </c>
      <c r="AE16" s="508">
        <f>VLOOKUP(VLOOKUP($AB$11&amp;AD16,マスタ!$A$3:$C$471,3,FALSE),'全体データ（ベースライン値）'!$B$3:$BE$471,VLOOKUP($A$3,マスタ!$P$2:$Q$49,2,FALSE)-1,FALSE)</f>
        <v>100.90075732665734</v>
      </c>
      <c r="AF16" s="508">
        <f>VLOOKUP(VLOOKUP($AB$11&amp;AD16,マスタ!$A$3:$C$471,3,FALSE),'全体データ（中間測定値）'!$B$3:$BE$471,VLOOKUP($A$3,マスタ!$P$2:$Q$49,2,FALSE)-1,FALSE)</f>
        <v>100.05503613761351</v>
      </c>
      <c r="AG16" s="508">
        <f>VLOOKUP(VLOOKUP($AB$11&amp;AD16,マスタ!$A$3:$C$471,3,FALSE),'全体データ（ベースライン値）'!$B$3:$BE$471,9,FALSE)</f>
        <v>82.523375356155313</v>
      </c>
      <c r="AH16" s="508">
        <f>VLOOKUP(VLOOKUP($AB$11&amp;AD16,マスタ!$A$3:$C$471,3,FALSE),'全体データ（中間測定値）'!$B$3:$BE$471,9,FALSE)</f>
        <v>80.500499083906519</v>
      </c>
      <c r="AI16" s="322"/>
      <c r="AJ16" s="322"/>
      <c r="AK16" s="322"/>
      <c r="AL16" s="322"/>
    </row>
    <row r="17" spans="1:38" s="282" customFormat="1" ht="103.5" customHeight="1">
      <c r="C17" s="927"/>
      <c r="D17" s="935"/>
      <c r="E17" s="935"/>
      <c r="F17" s="299" t="s">
        <v>959</v>
      </c>
      <c r="G17" s="506">
        <f>VLOOKUP(VLOOKUP($C$11&amp;F17,マスタ!$A$3:$C$471,3,FALSE),'全体データ（ベースライン値）'!$B$3:$BE$471,VLOOKUP($A$3,マスタ!$P$2:$Q$49,2,FALSE)-1,FALSE)</f>
        <v>6.7000000000000004E-2</v>
      </c>
      <c r="H17" s="506">
        <f>VLOOKUP(VLOOKUP($C$11&amp;F17,マスタ!$A$3:$C$471,3,FALSE),'全体データ（中間測定値）'!$B$3:$BE$471,VLOOKUP($A$3,マスタ!$P$2:$Q$49,2,FALSE)-1,FALSE)</f>
        <v>0.17948717948717949</v>
      </c>
      <c r="I17" s="506">
        <f>VLOOKUP(VLOOKUP($C$11&amp;F17,マスタ!$A$3:$C$471,3,FALSE),'全体データ（ベースライン値）'!$B$3:$BE$471,9,FALSE)</f>
        <v>0.185</v>
      </c>
      <c r="J17" s="519">
        <f>VLOOKUP(VLOOKUP($C$11&amp;F17,マスタ!$A$3:$C$471,3,FALSE),'全体データ（中間測定値）'!$B$3:$BE$471,9,FALSE)</f>
        <v>0.24976958525345622</v>
      </c>
      <c r="L17" s="923"/>
      <c r="M17" s="938"/>
      <c r="N17" s="317" t="s">
        <v>991</v>
      </c>
      <c r="O17" s="515">
        <f>VLOOKUP(VLOOKUP($L$11&amp;N17,マスタ!$A$3:$C$471,3,FALSE),'全体データ（ベースライン値）'!$B$3:$BE$471,VLOOKUP($A$3,マスタ!$P$2:$Q$49,2,FALSE)-1,FALSE)</f>
        <v>0</v>
      </c>
      <c r="P17" s="515">
        <f>VLOOKUP(VLOOKUP($L$11&amp;N17,マスタ!$A$3:$C$471,3,FALSE),'全体データ（中間測定値）'!$B$3:$BE$471,VLOOKUP($A$3,マスタ!$P$2:$Q$49,2,FALSE)-1,FALSE)</f>
        <v>0</v>
      </c>
      <c r="Q17" s="515">
        <f>VLOOKUP(VLOOKUP($L$11&amp;N17,マスタ!$A$3:$C$471,3,FALSE),'全体データ（ベースライン値）'!$B$3:$BE$471,9,FALSE)</f>
        <v>8.8999999999999999E-3</v>
      </c>
      <c r="R17" s="515">
        <f>VLOOKUP(VLOOKUP($L$11&amp;N17,マスタ!$A$3:$C$471,3,FALSE),'全体データ（中間測定値）'!$B$3:$BE$471,9,FALSE)</f>
        <v>9.0759079903364182E-3</v>
      </c>
      <c r="T17" s="404"/>
      <c r="U17" s="322"/>
      <c r="V17" s="322"/>
      <c r="W17" s="322"/>
      <c r="X17" s="322"/>
      <c r="Y17" s="322"/>
      <c r="Z17" s="322"/>
      <c r="AB17" s="332" t="s">
        <v>165</v>
      </c>
      <c r="AC17" s="317" t="s">
        <v>170</v>
      </c>
      <c r="AD17" s="317" t="s">
        <v>4614</v>
      </c>
      <c r="AE17" s="317">
        <f>VLOOKUP(VLOOKUP(AB17&amp;AD17,マスタ!$A$3:$C$471,3,FALSE),'全体データ（ベースライン値）'!$B$3:$BE$471,VLOOKUP($A$3,マスタ!$P$2:$Q$49,2,FALSE)-1,FALSE)</f>
        <v>61.9</v>
      </c>
      <c r="AF17" s="317">
        <f>VLOOKUP(VLOOKUP(AB17&amp;AD17,マスタ!$A$3:$C$471,3,FALSE),'全体データ（中間測定値）'!$B$3:$BE$471,VLOOKUP($A$3,マスタ!$P$2:$Q$49,2,FALSE)-1,FALSE)</f>
        <v>61.3</v>
      </c>
      <c r="AG17" s="750">
        <f>VLOOKUP(VLOOKUP(AB17&amp;AD17,マスタ!$A$3:$C$471,3,FALSE),'全体データ（ベースライン値）'!$B$3:$BE$471,9,FALSE)</f>
        <v>64</v>
      </c>
      <c r="AH17" s="516">
        <f>VLOOKUP(VLOOKUP(AB17&amp;AD17,マスタ!$A$3:$C$471,3,FALSE),'全体データ（中間測定値）'!$B$3:$BE$471,9,FALSE)</f>
        <v>64.400000000000006</v>
      </c>
      <c r="AI17" s="322"/>
      <c r="AJ17" s="322"/>
      <c r="AK17" s="322"/>
      <c r="AL17" s="322"/>
    </row>
    <row r="18" spans="1:38" s="282" customFormat="1" ht="104.25" customHeight="1">
      <c r="C18" s="334">
        <v>213102</v>
      </c>
      <c r="D18" s="935"/>
      <c r="E18" s="935"/>
      <c r="F18" s="299" t="s">
        <v>963</v>
      </c>
      <c r="G18" s="506">
        <f>VLOOKUP(VLOOKUP(C18&amp;F18,マスタ!$A$3:$C$471,3,FALSE),'全体データ（ベースライン値）'!$B$3:$BE$471,VLOOKUP($A$3,マスタ!$P$2:$Q$49,2,FALSE)-1,FALSE)</f>
        <v>1</v>
      </c>
      <c r="H18" s="506">
        <f>VLOOKUP(VLOOKUP($C$18&amp;F18,マスタ!$A$3:$C$471,3,FALSE),'全体データ（中間測定値）'!$B$3:$BE$471,VLOOKUP($A$3,マスタ!$P$2:$Q$49,2,FALSE)-1,FALSE)</f>
        <v>1</v>
      </c>
      <c r="I18" s="506">
        <f>VLOOKUP(VLOOKUP(C18&amp;F18,マスタ!$A$3:$C$471,3,FALSE),'全体データ（ベースライン値）'!$B$3:$BE$471,9,FALSE)</f>
        <v>0.875</v>
      </c>
      <c r="J18" s="519">
        <f>VLOOKUP(VLOOKUP($C$18&amp;F18,マスタ!$A$3:$C$471,3,FALSE),'全体データ（中間測定値）'!$B$3:$BE$471,9,FALSE)</f>
        <v>0.90928725701943847</v>
      </c>
      <c r="L18" s="924"/>
      <c r="M18" s="938"/>
      <c r="N18" s="317" t="s">
        <v>995</v>
      </c>
      <c r="O18" s="515">
        <f>VLOOKUP(VLOOKUP($L$11&amp;N18,マスタ!$A$3:$C$471,3,FALSE),'全体データ（ベースライン値）'!$B$3:$BE$471,VLOOKUP($A$3,マスタ!$P$2:$Q$49,2,FALSE)-1,FALSE)</f>
        <v>0</v>
      </c>
      <c r="P18" s="515">
        <f>VLOOKUP(VLOOKUP($L$11&amp;N18,マスタ!$A$3:$C$471,3,FALSE),'全体データ（中間測定値）'!$B$3:$BE$471,VLOOKUP($A$3,マスタ!$P$2:$Q$49,2,FALSE)-1,FALSE)</f>
        <v>3.4482758492231369E-2</v>
      </c>
      <c r="Q18" s="515">
        <f>VLOOKUP(VLOOKUP($L$11&amp;N18,マスタ!$A$3:$C$471,3,FALSE),'全体データ（ベースライン値）'!$B$3:$BE$471,9,FALSE)</f>
        <v>4.1999999999999997E-3</v>
      </c>
      <c r="R18" s="515">
        <f>VLOOKUP(VLOOKUP($L$11&amp;N18,マスタ!$A$3:$C$471,3,FALSE),'全体データ（中間測定値）'!$B$3:$BE$471,9,FALSE)</f>
        <v>2.9623904265463352E-3</v>
      </c>
      <c r="AB18" s="332" t="s">
        <v>165</v>
      </c>
      <c r="AC18" s="317" t="s">
        <v>170</v>
      </c>
      <c r="AD18" s="317" t="s">
        <v>4615</v>
      </c>
      <c r="AE18" s="317">
        <f>VLOOKUP(VLOOKUP(AB18&amp;AD18,マスタ!$A$3:$C$471,3,FALSE),'全体データ（ベースライン値）'!$B$3:$BE$471,VLOOKUP($A$3,マスタ!$P$2:$Q$49,2,FALSE)-1,FALSE)</f>
        <v>64.400000000000006</v>
      </c>
      <c r="AF18" s="317">
        <f>VLOOKUP(VLOOKUP(AB18&amp;AD18,マスタ!$A$3:$C$471,3,FALSE),'全体データ（中間測定値）'!$B$3:$BE$471,VLOOKUP($A$3,マスタ!$P$2:$Q$49,2,FALSE)-1,FALSE)</f>
        <v>67.8</v>
      </c>
      <c r="AG18" s="516">
        <f>VLOOKUP(VLOOKUP(AB18&amp;AD18,マスタ!$A$3:$C$471,3,FALSE),'全体データ（ベースライン値）'!$B$3:$BE$471,9,FALSE)</f>
        <v>67.8</v>
      </c>
      <c r="AH18" s="516">
        <f>VLOOKUP(VLOOKUP(AB18&amp;AD18,マスタ!$A$3:$C$471,3,FALSE),'全体データ（中間測定値）'!$B$3:$BE$471,9,FALSE)</f>
        <v>68</v>
      </c>
      <c r="AI18" s="322"/>
      <c r="AJ18" s="322"/>
      <c r="AK18" s="322"/>
      <c r="AL18" s="322"/>
    </row>
    <row r="19" spans="1:38" s="282" customFormat="1" ht="104.25" customHeight="1">
      <c r="C19" s="347"/>
      <c r="D19" s="402"/>
      <c r="E19" s="402"/>
      <c r="F19" s="295"/>
      <c r="G19" s="295"/>
      <c r="H19" s="295"/>
      <c r="I19" s="295"/>
      <c r="L19" s="334">
        <v>213202</v>
      </c>
      <c r="M19" s="939"/>
      <c r="N19" s="299" t="s">
        <v>1000</v>
      </c>
      <c r="O19" s="507">
        <f>VLOOKUP(VLOOKUP(L19&amp;N19,マスタ!$A$3:$C$471,3,FALSE),'全体データ（ベースライン値）'!$B$3:$BE$471,VLOOKUP($A$3,マスタ!$P$2:$Q$49,2,FALSE)-1,FALSE)</f>
        <v>48.629510000000003</v>
      </c>
      <c r="P19" s="507">
        <f>VLOOKUP(VLOOKUP(L19&amp;N19,マスタ!$A$3:$C$471,3,FALSE),'全体データ（中間測定値）'!$B$3:$BE$471,VLOOKUP($A$3,マスタ!$P$2:$Q$49,2,FALSE)-1,FALSE)</f>
        <v>52.251914978027344</v>
      </c>
      <c r="Q19" s="507">
        <f>VLOOKUP(VLOOKUP(L19&amp;N19,マスタ!$A$3:$C$471,3,FALSE),'全体データ（ベースライン値）'!$B$3:$BE$471,9,FALSE)</f>
        <v>41.436959999999999</v>
      </c>
      <c r="R19" s="507">
        <f>VLOOKUP(VLOOKUP(L19&amp;N19,マスタ!$A$3:$C$471,3,FALSE),'全体データ（中間測定値）'!$B$3:$BE$471,9,FALSE)</f>
        <v>44.602035522460938</v>
      </c>
      <c r="S19" s="634"/>
      <c r="AB19" s="332" t="s">
        <v>165</v>
      </c>
      <c r="AC19" s="317" t="s">
        <v>170</v>
      </c>
      <c r="AD19" s="317" t="s">
        <v>4617</v>
      </c>
      <c r="AE19" s="317">
        <f>VLOOKUP(VLOOKUP(AB19&amp;AD19,マスタ!$A$3:$C$471,3,FALSE),'全体データ（ベースライン値）'!$B$3:$BE$471,VLOOKUP($A$3,マスタ!$P$2:$Q$49,2,FALSE)-1,FALSE)</f>
        <v>25.6</v>
      </c>
      <c r="AF19" s="317">
        <f>VLOOKUP(VLOOKUP(AB19&amp;AD19,マスタ!$A$3:$C$471,3,FALSE),'全体データ（中間測定値）'!$B$3:$BE$471,VLOOKUP($A$3,マスタ!$P$2:$Q$49,2,FALSE)-1,FALSE)</f>
        <v>23.6</v>
      </c>
      <c r="AG19" s="516">
        <f>VLOOKUP(VLOOKUP(AB19&amp;AD19,マスタ!$A$3:$C$471,3,FALSE),'全体データ（ベースライン値）'!$B$3:$BE$471,9,FALSE)</f>
        <v>33.4</v>
      </c>
      <c r="AH19" s="516">
        <f>VLOOKUP(VLOOKUP(AB19&amp;AD19,マスタ!$A$3:$C$471,3,FALSE),'全体データ（中間測定値）'!$B$3:$BE$471,9,FALSE)</f>
        <v>34.4</v>
      </c>
      <c r="AI19" s="322"/>
      <c r="AJ19" s="322"/>
      <c r="AK19" s="322"/>
      <c r="AL19" s="322"/>
    </row>
    <row r="20" spans="1:38" s="282" customFormat="1" ht="64.5" customHeight="1">
      <c r="C20" s="347"/>
      <c r="D20" s="402"/>
      <c r="E20" s="402"/>
      <c r="F20" s="295"/>
      <c r="G20" s="295"/>
      <c r="H20" s="295"/>
      <c r="I20" s="295"/>
      <c r="L20" s="347"/>
      <c r="M20" s="403"/>
      <c r="N20" s="295"/>
      <c r="O20" s="295"/>
      <c r="P20" s="295"/>
      <c r="Q20" s="295"/>
      <c r="R20" s="295"/>
      <c r="AB20" s="332" t="s">
        <v>165</v>
      </c>
      <c r="AC20" s="317" t="s">
        <v>170</v>
      </c>
      <c r="AD20" s="317" t="s">
        <v>4618</v>
      </c>
      <c r="AE20" s="317">
        <f>VLOOKUP(VLOOKUP(AB20&amp;AD20,マスタ!$A$3:$C$471,3,FALSE),'全体データ（ベースライン値）'!$B$3:$BE$471,VLOOKUP($A$3,マスタ!$P$2:$Q$49,2,FALSE)-1,FALSE)</f>
        <v>34.799999999999997</v>
      </c>
      <c r="AF20" s="317">
        <f>VLOOKUP(VLOOKUP(AB20&amp;AD20,マスタ!$A$3:$C$471,3,FALSE),'全体データ（中間測定値）'!$B$3:$BE$471,VLOOKUP($A$3,マスタ!$P$2:$Q$49,2,FALSE)-1,FALSE)</f>
        <v>36.4</v>
      </c>
      <c r="AG20" s="516">
        <f>VLOOKUP(VLOOKUP(AB20&amp;AD20,マスタ!$A$3:$C$471,3,FALSE),'全体データ（ベースライン値）'!$B$3:$BE$471,9,FALSE)</f>
        <v>37.700000000000003</v>
      </c>
      <c r="AH20" s="516">
        <f>VLOOKUP(VLOOKUP(AB20&amp;AD20,マスタ!$A$3:$C$471,3,FALSE),'全体データ（中間測定値）'!$B$3:$BE$471,9,FALSE)</f>
        <v>39.6</v>
      </c>
      <c r="AI20" s="322"/>
      <c r="AJ20" s="322"/>
      <c r="AK20" s="322"/>
      <c r="AL20" s="322"/>
    </row>
    <row r="21" spans="1:38" s="282" customFormat="1" ht="67.5" customHeight="1">
      <c r="A21" s="279"/>
      <c r="B21" s="279"/>
      <c r="C21" s="280" t="s">
        <v>4651</v>
      </c>
      <c r="D21" s="279"/>
      <c r="E21" s="340"/>
      <c r="F21" s="340"/>
      <c r="G21" s="340"/>
      <c r="H21" s="340"/>
      <c r="I21" s="340"/>
      <c r="J21" s="279"/>
      <c r="K21" s="279"/>
      <c r="L21" s="281"/>
      <c r="M21" s="279"/>
      <c r="N21" s="279"/>
      <c r="O21" s="279"/>
      <c r="P21" s="279"/>
      <c r="Q21" s="279"/>
      <c r="R21" s="279"/>
      <c r="U21" s="279"/>
      <c r="V21" s="279"/>
      <c r="W21" s="279"/>
      <c r="X21" s="279"/>
      <c r="Y21" s="279"/>
      <c r="Z21" s="279"/>
      <c r="AB21" s="332" t="s">
        <v>165</v>
      </c>
      <c r="AC21" s="317" t="s">
        <v>170</v>
      </c>
      <c r="AD21" s="317" t="s">
        <v>4623</v>
      </c>
      <c r="AE21" s="317">
        <f>VLOOKUP(VLOOKUP(AB21&amp;AD21,マスタ!$A$3:$C$471,3,FALSE),'全体データ（ベースライン値）'!$B$3:$BE$471,VLOOKUP($A$3,マスタ!$P$2:$Q$49,2,FALSE)-1,FALSE)</f>
        <v>85.4</v>
      </c>
      <c r="AF21" s="317">
        <f>VLOOKUP(VLOOKUP(AB21&amp;AD21,マスタ!$A$3:$C$471,3,FALSE),'全体データ（中間測定値）'!$B$3:$BE$471,VLOOKUP($A$3,マスタ!$P$2:$Q$49,2,FALSE)-1,FALSE)</f>
        <v>86.1</v>
      </c>
      <c r="AG21" s="750">
        <f>VLOOKUP(VLOOKUP(AB21&amp;AD21,マスタ!$A$3:$C$471,3,FALSE),'全体データ（ベースライン値）'!$B$3:$BE$471,9,FALSE)</f>
        <v>88</v>
      </c>
      <c r="AH21" s="516">
        <f>VLOOKUP(VLOOKUP(AB21&amp;AD21,マスタ!$A$3:$C$471,3,FALSE),'全体データ（中間測定値）'!$B$3:$BE$471,9,FALSE)</f>
        <v>88.4</v>
      </c>
      <c r="AI21" s="322"/>
      <c r="AJ21" s="322"/>
      <c r="AK21" s="322"/>
      <c r="AL21" s="322"/>
    </row>
    <row r="22" spans="1:38" s="365" customFormat="1" ht="67.5" customHeight="1">
      <c r="A22" s="309"/>
      <c r="B22" s="309"/>
      <c r="C22" s="832"/>
      <c r="D22" s="928"/>
      <c r="E22" s="928"/>
      <c r="F22" s="832"/>
      <c r="G22" s="832"/>
      <c r="H22" s="832"/>
      <c r="I22" s="832"/>
      <c r="J22" s="832"/>
      <c r="K22" s="309"/>
      <c r="L22" s="845"/>
      <c r="M22" s="845"/>
      <c r="N22" s="845"/>
      <c r="O22" s="845"/>
      <c r="P22" s="845"/>
      <c r="Q22" s="845"/>
      <c r="R22" s="845"/>
      <c r="T22" s="282"/>
      <c r="U22" s="279"/>
      <c r="V22" s="279"/>
      <c r="W22" s="279"/>
      <c r="X22" s="279"/>
      <c r="Y22" s="279"/>
      <c r="Z22" s="279"/>
      <c r="AB22" s="332" t="s">
        <v>165</v>
      </c>
      <c r="AC22" s="317" t="s">
        <v>170</v>
      </c>
      <c r="AD22" s="317" t="s">
        <v>4625</v>
      </c>
      <c r="AE22" s="317">
        <f>VLOOKUP(VLOOKUP(AB22&amp;AD22,マスタ!$A$3:$C$471,3,FALSE),'全体データ（ベースライン値）'!$B$3:$BE$471,VLOOKUP($A$3,マスタ!$P$2:$Q$49,2,FALSE)-1,FALSE)</f>
        <v>74.400000000000006</v>
      </c>
      <c r="AF22" s="317">
        <f>VLOOKUP(VLOOKUP(AB22&amp;AD22,マスタ!$A$3:$C$471,3,FALSE),'全体データ（中間測定値）'!$B$3:$BE$471,VLOOKUP($A$3,マスタ!$P$2:$Q$49,2,FALSE)-1,FALSE)</f>
        <v>61.2</v>
      </c>
      <c r="AG22" s="516">
        <f>VLOOKUP(VLOOKUP(AB22&amp;AD22,マスタ!$A$3:$C$471,3,FALSE),'全体データ（ベースライン値）'!$B$3:$BE$471,9,FALSE)</f>
        <v>71.8</v>
      </c>
      <c r="AH22" s="516">
        <f>VLOOKUP(VLOOKUP(AB22&amp;AD22,マスタ!$A$3:$C$471,3,FALSE),'全体データ（中間測定値）'!$B$3:$BE$471,9,FALSE)</f>
        <v>71.400000000000006</v>
      </c>
      <c r="AI22" s="322"/>
      <c r="AJ22" s="322"/>
      <c r="AK22" s="322"/>
      <c r="AL22" s="322"/>
    </row>
    <row r="23" spans="1:38" s="282" customFormat="1" ht="158.25" customHeight="1">
      <c r="C23" s="332">
        <v>213103</v>
      </c>
      <c r="D23" s="887" t="s">
        <v>4652</v>
      </c>
      <c r="E23" s="887"/>
      <c r="F23" s="329" t="s">
        <v>4653</v>
      </c>
      <c r="G23" s="515">
        <f>VLOOKUP(VLOOKUP(C23&amp;F23,マスタ!$A$3:$C$471,3,FALSE),'全体データ（ベースライン値）'!$B$3:$BE$471,VLOOKUP($A$3,マスタ!$P$2:$Q$49,2,FALSE)-1,FALSE)</f>
        <v>0.66666666666666663</v>
      </c>
      <c r="H23" s="511">
        <f>VLOOKUP(VLOOKUP(C23&amp;F23,マスタ!$A$3:$C$471,3,FALSE),'全体データ（中間測定値）'!$B$3:$BE$471,VLOOKUP($A$3,マスタ!$P$2:$Q$49,2,FALSE)-1,FALSE)</f>
        <v>0.66666666666666663</v>
      </c>
      <c r="I23" s="515">
        <f>VLOOKUP(VLOOKUP(C23&amp;F23,マスタ!$A$3:$C$471,3,FALSE),'全体データ（ベースライン値）'!$B$3:$BE$471,9,FALSE)</f>
        <v>0.72599999999999998</v>
      </c>
      <c r="J23" s="511">
        <f>VLOOKUP(VLOOKUP(C23&amp;F23,マスタ!$A$3:$C$471,3,FALSE),'全体データ（中間測定値）'!$B$3:$BE$471,9,FALSE)</f>
        <v>0.78465346534653468</v>
      </c>
      <c r="L23" s="334">
        <v>213203</v>
      </c>
      <c r="M23" s="887" t="s">
        <v>4654</v>
      </c>
      <c r="N23" s="299" t="s">
        <v>1020</v>
      </c>
      <c r="O23" s="506">
        <f>VLOOKUP(VLOOKUP(L23&amp;N23,マスタ!$A$3:$C$471,3,FALSE),'全体データ（ベースライン値）'!$B$3:$BE$471,VLOOKUP($A$3,マスタ!$P$2:$Q$49,2,FALSE)-1,FALSE)</f>
        <v>0.76500000000000001</v>
      </c>
      <c r="P23" s="506">
        <f>VLOOKUP(VLOOKUP(L23&amp;N23,マスタ!$A$3:$C$471,3,FALSE),'全体データ（中間測定値）'!$B$3:$BE$471,VLOOKUP($A$3,マスタ!$P$2:$Q$49,2,FALSE)-1,FALSE)</f>
        <v>0.875</v>
      </c>
      <c r="Q23" s="506">
        <f>VLOOKUP(VLOOKUP(L23&amp;N23,マスタ!$A$3:$C$471,3,FALSE),'全体データ（ベースライン値）'!$B$3:$BE$471,9,FALSE)</f>
        <v>0.77500000000000002</v>
      </c>
      <c r="R23" s="506">
        <f>VLOOKUP(VLOOKUP(L23&amp;N23,マスタ!$A$3:$C$471,3,FALSE),'全体データ（中間測定値）'!$B$3:$BE$471,9,FALSE)</f>
        <v>0.77460587024688721</v>
      </c>
      <c r="U23" s="279"/>
      <c r="V23" s="279"/>
      <c r="W23" s="279"/>
      <c r="X23" s="279"/>
      <c r="Y23" s="279"/>
      <c r="Z23" s="279"/>
      <c r="AB23" s="279"/>
      <c r="AC23" s="279"/>
      <c r="AD23" s="279"/>
      <c r="AE23" s="279"/>
      <c r="AF23" s="279"/>
      <c r="AG23" s="279"/>
      <c r="AH23" s="279"/>
      <c r="AI23" s="322"/>
      <c r="AJ23" s="322"/>
      <c r="AK23" s="322"/>
      <c r="AL23" s="322"/>
    </row>
    <row r="24" spans="1:38" s="282" customFormat="1" ht="145.5" customHeight="1">
      <c r="C24" s="334">
        <v>213104</v>
      </c>
      <c r="D24" s="887"/>
      <c r="E24" s="887"/>
      <c r="F24" s="327" t="s">
        <v>4655</v>
      </c>
      <c r="G24" s="514">
        <f>VLOOKUP(VLOOKUP(C24&amp;F24,マスタ!$A$3:$C$471,3,FALSE),'全体データ（ベースライン値）'!$B$3:$BE$471,VLOOKUP($A$3,マスタ!$P$2:$Q$49,2,FALSE)-1,FALSE)</f>
        <v>1</v>
      </c>
      <c r="H24" s="506">
        <f>VLOOKUP(VLOOKUP(C24&amp;F24,マスタ!$A$3:$C$471,3,FALSE),'全体データ（中間測定値）'!$B$3:$BE$471,VLOOKUP($A$3,マスタ!$P$2:$Q$49,2,FALSE)-1,FALSE)</f>
        <v>1</v>
      </c>
      <c r="I24" s="514">
        <f>VLOOKUP(VLOOKUP(C24&amp;F24,マスタ!$A$3:$C$471,3,FALSE),'全体データ（ベースライン値）'!$B$3:$BE$471,9,FALSE)</f>
        <v>0.96099999999999997</v>
      </c>
      <c r="J24" s="519">
        <f>VLOOKUP(VLOOKUP(C24&amp;F24,マスタ!$A$3:$C$471,3,FALSE),'全体データ（中間測定値）'!$B$3:$BE$471,9,FALSE)</f>
        <v>0.99504950495049505</v>
      </c>
      <c r="L24" s="940">
        <v>213204</v>
      </c>
      <c r="M24" s="887"/>
      <c r="N24" s="299" t="s">
        <v>1025</v>
      </c>
      <c r="O24" s="299">
        <f>VLOOKUP(VLOOKUP(L24&amp;N24,マスタ!$A$3:$C$471,3,FALSE),'全体データ（ベースライン値）'!$B$3:$BE$471,VLOOKUP($A$3,マスタ!$P$2:$Q$49,2,FALSE)-1,FALSE)</f>
        <v>47.5</v>
      </c>
      <c r="P24" s="507">
        <f>VLOOKUP(VLOOKUP(L24&amp;N24,マスタ!$A$3:$C$471,3,FALSE),'全体データ（中間測定値）'!$B$3:$BE$471,VLOOKUP($A$3,マスタ!$P$2:$Q$49,2,FALSE)-1,FALSE)</f>
        <v>54.322032928466797</v>
      </c>
      <c r="Q24" s="299">
        <f>VLOOKUP(VLOOKUP(L24&amp;N24,マスタ!$A$3:$C$471,3,FALSE),'全体データ（ベースライン値）'!$B$3:$BE$471,9,FALSE)</f>
        <v>52.3</v>
      </c>
      <c r="R24" s="507">
        <f>VLOOKUP(VLOOKUP(L24&amp;N24,マスタ!$A$3:$C$471,3,FALSE),'全体データ（中間測定値）'!$B$3:$BE$471,9,FALSE)</f>
        <v>54.447673797607422</v>
      </c>
      <c r="U24" s="279"/>
      <c r="V24" s="279"/>
      <c r="W24" s="279"/>
      <c r="X24" s="279"/>
      <c r="Y24" s="279"/>
      <c r="Z24" s="279"/>
      <c r="AB24" s="279"/>
      <c r="AC24" s="279"/>
      <c r="AD24" s="279"/>
      <c r="AE24" s="279"/>
      <c r="AF24" s="279"/>
      <c r="AG24" s="279"/>
      <c r="AH24" s="279"/>
    </row>
    <row r="25" spans="1:38" s="282" customFormat="1" ht="143.25" customHeight="1">
      <c r="C25" s="334">
        <v>213105</v>
      </c>
      <c r="D25" s="887"/>
      <c r="E25" s="887"/>
      <c r="F25" s="368" t="s">
        <v>1012</v>
      </c>
      <c r="G25" s="514">
        <f>VLOOKUP(VLOOKUP(C25&amp;F25,マスタ!$A$3:$C$471,3,FALSE),'全体データ（ベースライン値）'!$B$3:$BE$471,VLOOKUP($A$3,マスタ!$P$2:$Q$49,2,FALSE)-1,FALSE)</f>
        <v>1</v>
      </c>
      <c r="H25" s="512">
        <f>VLOOKUP(VLOOKUP(C25&amp;F25,マスタ!$A$3:$C$471,3,FALSE),'全体データ（中間測定値）'!$B$3:$BE$471,VLOOKUP($A$3,マスタ!$P$2:$Q$49,2,FALSE)-1,FALSE)</f>
        <v>1</v>
      </c>
      <c r="I25" s="514">
        <f>VLOOKUP(VLOOKUP(C25&amp;F25,マスタ!$A$3:$C$471,3,FALSE),'全体データ（ベースライン値）'!$B$3:$BE$471,9,FALSE)</f>
        <v>0.96599999999999997</v>
      </c>
      <c r="J25" s="519">
        <f>VLOOKUP(VLOOKUP(C25&amp;F25,マスタ!$A$3:$C$471,3,FALSE),'全体データ（中間測定値）'!$B$3:$BE$471,9,FALSE)</f>
        <v>0.9777227722772277</v>
      </c>
      <c r="L25" s="940"/>
      <c r="M25" s="887"/>
      <c r="N25" s="299" t="s">
        <v>1029</v>
      </c>
      <c r="O25" s="299">
        <f>VLOOKUP(VLOOKUP(L24&amp;N25,マスタ!$A$3:$C$471,3,FALSE),'全体データ（ベースライン値）'!$B$3:$BE$471,VLOOKUP($A$3,マスタ!$P$2:$Q$49,2,FALSE)-1,FALSE)</f>
        <v>199.4</v>
      </c>
      <c r="P25" s="507">
        <f>VLOOKUP(VLOOKUP(L24&amp;N25,マスタ!$A$3:$C$471,3,FALSE),'全体データ（中間測定値）'!$B$3:$BE$471,VLOOKUP($A$3,マスタ!$P$2:$Q$49,2,FALSE)-1,FALSE)</f>
        <v>211.60868835449219</v>
      </c>
      <c r="Q25" s="299">
        <f>VLOOKUP(VLOOKUP(L24&amp;N25,マスタ!$A$3:$C$471,3,FALSE),'全体データ（ベースライン値）'!$B$3:$BE$471,9,FALSE)</f>
        <v>194.9</v>
      </c>
      <c r="R25" s="507">
        <f>VLOOKUP(VLOOKUP(L24&amp;N25,マスタ!$A$3:$C$471,3,FALSE),'全体データ（中間測定値）'!$B$3:$BE$471,9,FALSE)</f>
        <v>197.84075927734375</v>
      </c>
      <c r="U25" s="279"/>
      <c r="V25" s="279"/>
      <c r="W25" s="279"/>
      <c r="X25" s="279"/>
      <c r="Y25" s="279"/>
      <c r="Z25" s="279"/>
      <c r="AB25" s="279"/>
      <c r="AC25" s="279"/>
      <c r="AD25" s="279"/>
      <c r="AE25" s="279"/>
      <c r="AF25" s="279"/>
      <c r="AG25" s="279"/>
      <c r="AH25" s="279"/>
      <c r="AI25" s="279"/>
      <c r="AJ25" s="279"/>
      <c r="AK25" s="279"/>
      <c r="AL25" s="279"/>
    </row>
    <row r="26" spans="1:38" s="282" customFormat="1" ht="142.5" customHeight="1">
      <c r="C26" s="334">
        <v>213106</v>
      </c>
      <c r="D26" s="887"/>
      <c r="E26" s="887"/>
      <c r="F26" s="327" t="s">
        <v>1015</v>
      </c>
      <c r="G26" s="514">
        <f>VLOOKUP(VLOOKUP(C26&amp;F26,マスタ!$A$3:$C$471,3,FALSE),'全体データ（ベースライン値）'!$B$3:$BE$471,VLOOKUP($A$3,マスタ!$P$2:$Q$49,2,FALSE)-1,FALSE)</f>
        <v>0.66666666666666663</v>
      </c>
      <c r="H26" s="506">
        <f>VLOOKUP(VLOOKUP(C26&amp;F26,マスタ!$A$3:$C$471,3,FALSE),'全体データ（中間測定値）'!$B$3:$BE$471,VLOOKUP($A$3,マスタ!$P$2:$Q$49,2,FALSE)-1,FALSE)</f>
        <v>0.66666666666666663</v>
      </c>
      <c r="I26" s="514">
        <f>VLOOKUP(VLOOKUP(C26&amp;F26,マスタ!$A$3:$C$471,3,FALSE),'全体データ（ベースライン値）'!$B$3:$BE$471,9,FALSE)</f>
        <v>0.499</v>
      </c>
      <c r="J26" s="519">
        <f>VLOOKUP(VLOOKUP(C26&amp;F26,マスタ!$A$3:$C$471,3,FALSE),'全体データ（中間測定値）'!$B$3:$BE$471,9,FALSE)</f>
        <v>0.46039603960396042</v>
      </c>
      <c r="L26" s="941" t="s">
        <v>4656</v>
      </c>
      <c r="M26" s="941"/>
      <c r="N26" s="941"/>
      <c r="O26" s="941"/>
      <c r="P26" s="941"/>
      <c r="Q26" s="941"/>
      <c r="R26" s="941"/>
      <c r="T26" s="279"/>
      <c r="U26" s="279"/>
      <c r="V26" s="279"/>
      <c r="W26" s="279"/>
      <c r="X26" s="279"/>
      <c r="Y26" s="279"/>
      <c r="Z26" s="279"/>
      <c r="AB26" s="279"/>
      <c r="AC26" s="279"/>
      <c r="AD26" s="279"/>
      <c r="AE26" s="279"/>
      <c r="AF26" s="279"/>
      <c r="AG26" s="279"/>
      <c r="AH26" s="279"/>
      <c r="AI26" s="279"/>
      <c r="AJ26" s="279"/>
      <c r="AK26" s="279"/>
      <c r="AL26" s="279"/>
    </row>
    <row r="27" spans="1:38" s="282" customFormat="1" ht="144" customHeight="1">
      <c r="C27" s="334" t="s">
        <v>272</v>
      </c>
      <c r="D27" s="887" t="s">
        <v>4657</v>
      </c>
      <c r="E27" s="887"/>
      <c r="F27" s="328" t="s">
        <v>4658</v>
      </c>
      <c r="G27" s="300"/>
      <c r="H27" s="300"/>
      <c r="I27" s="300"/>
      <c r="J27" s="300"/>
      <c r="T27" s="279"/>
      <c r="U27" s="279"/>
      <c r="V27" s="279"/>
      <c r="W27" s="279"/>
      <c r="X27" s="279"/>
      <c r="Y27" s="279"/>
      <c r="Z27" s="279"/>
      <c r="AB27" s="279"/>
      <c r="AC27" s="279"/>
      <c r="AD27" s="279"/>
      <c r="AE27" s="279"/>
      <c r="AF27" s="279"/>
      <c r="AG27" s="279"/>
      <c r="AH27" s="279"/>
      <c r="AI27" s="279"/>
      <c r="AJ27" s="279"/>
      <c r="AK27" s="279"/>
      <c r="AL27" s="279"/>
    </row>
    <row r="28" spans="1:38" s="282" customFormat="1" ht="30.75">
      <c r="C28" s="280" t="s">
        <v>4659</v>
      </c>
      <c r="D28" s="293"/>
      <c r="E28" s="293"/>
      <c r="F28" s="293"/>
      <c r="G28" s="293"/>
      <c r="H28" s="293"/>
      <c r="I28" s="293"/>
      <c r="L28" s="294"/>
      <c r="T28" s="279"/>
      <c r="U28" s="279"/>
      <c r="V28" s="279"/>
      <c r="W28" s="279"/>
      <c r="X28" s="279"/>
      <c r="Y28" s="279"/>
      <c r="Z28" s="279"/>
      <c r="AB28" s="279"/>
      <c r="AC28" s="279"/>
      <c r="AD28" s="279"/>
      <c r="AE28" s="279"/>
      <c r="AF28" s="279"/>
      <c r="AG28" s="279"/>
      <c r="AH28" s="279"/>
      <c r="AI28" s="279"/>
      <c r="AJ28" s="279"/>
      <c r="AK28" s="279"/>
      <c r="AL28" s="279"/>
    </row>
    <row r="29" spans="1:38" s="309" customFormat="1" ht="20.25" customHeight="1">
      <c r="C29" s="832"/>
      <c r="D29" s="832"/>
      <c r="E29" s="832"/>
      <c r="F29" s="832"/>
      <c r="G29" s="832"/>
      <c r="H29" s="832"/>
      <c r="I29" s="832"/>
      <c r="J29" s="832"/>
      <c r="L29" s="845"/>
      <c r="M29" s="845"/>
      <c r="N29" s="845"/>
      <c r="O29" s="845"/>
      <c r="P29" s="845"/>
      <c r="Q29" s="845"/>
      <c r="R29" s="845"/>
      <c r="T29" s="279"/>
      <c r="U29" s="279"/>
      <c r="V29" s="279"/>
      <c r="W29" s="279"/>
      <c r="X29" s="279"/>
      <c r="Y29" s="279"/>
      <c r="Z29" s="279"/>
      <c r="AA29" s="365"/>
      <c r="AB29" s="279"/>
      <c r="AC29" s="279"/>
      <c r="AD29" s="279"/>
      <c r="AE29" s="279"/>
      <c r="AF29" s="279"/>
      <c r="AG29" s="279"/>
      <c r="AH29" s="279"/>
      <c r="AI29" s="365"/>
      <c r="AJ29" s="365"/>
      <c r="AK29" s="365"/>
      <c r="AL29" s="365"/>
    </row>
    <row r="30" spans="1:38" s="282" customFormat="1" ht="120" customHeight="1">
      <c r="C30" s="361">
        <v>213107</v>
      </c>
      <c r="D30" s="887" t="s">
        <v>4660</v>
      </c>
      <c r="E30" s="887"/>
      <c r="F30" s="369" t="s">
        <v>1032</v>
      </c>
      <c r="G30" s="655">
        <f>VLOOKUP(VLOOKUP(C30&amp;F30,マスタ!$A$3:$C$471,3,FALSE),'全体データ（ベースライン値）'!$B$3:$BE$471,VLOOKUP($A$3,マスタ!$P$2:$Q$49,2,FALSE)-1,FALSE)</f>
        <v>1</v>
      </c>
      <c r="H30" s="656">
        <f>VLOOKUP(VLOOKUP(C30&amp;F30,マスタ!$A$3:$C$471,3,FALSE),'全体データ（中間測定値）'!$B$3:$BE$471,VLOOKUP($A$3,マスタ!$P$2:$Q$49,2,FALSE)-1,FALSE)</f>
        <v>0.66666666666666663</v>
      </c>
      <c r="I30" s="655">
        <f>VLOOKUP(VLOOKUP(C30&amp;F30,マスタ!$A$3:$C$471,3,FALSE),'全体データ（ベースライン値）'!$B$3:$BE$471,9,FALSE)</f>
        <v>0.90700000000000003</v>
      </c>
      <c r="J30" s="657">
        <f>VLOOKUP(VLOOKUP(C30&amp;F30,マスタ!$A$3:$C$471,3,FALSE),'全体データ（中間測定値）'!$B$3:$BE$471,9,FALSE)</f>
        <v>0.90841584158415845</v>
      </c>
      <c r="L30" s="922">
        <v>213205</v>
      </c>
      <c r="M30" s="919" t="s">
        <v>4661</v>
      </c>
      <c r="N30" s="317" t="s">
        <v>1062</v>
      </c>
      <c r="O30" s="511">
        <f>VLOOKUP(VLOOKUP($L$30&amp;N30,マスタ!$A$3:$C$471,3,FALSE),'全体データ（ベースライン値）'!$B$3:$BE$471,VLOOKUP($A$3,マスタ!$P$2:$Q$49,2,FALSE)-1,FALSE)</f>
        <v>0.48899999999999999</v>
      </c>
      <c r="P30" s="511">
        <f>VLOOKUP(VLOOKUP($L$30&amp;N30,マスタ!$A$3:$C$471,3,FALSE),'全体データ（中間測定値）'!$B$3:$BE$471,VLOOKUP($A$3,マスタ!$P$2:$Q$49,2,FALSE)-1,FALSE)</f>
        <v>0.50359714031219482</v>
      </c>
      <c r="Q30" s="511">
        <f>VLOOKUP(VLOOKUP($L$30&amp;N30,マスタ!$A$3:$C$471,3,FALSE),'全体データ（ベースライン値）'!$B$3:$BE$471,9,FALSE)</f>
        <v>0.53100000000000003</v>
      </c>
      <c r="R30" s="511">
        <f>VLOOKUP(VLOOKUP($L$30&amp;N30,マスタ!$A$3:$C$471,3,FALSE),'全体データ（中間測定値）'!$B$3:$BE$471,9,FALSE)</f>
        <v>0.52110624313354492</v>
      </c>
      <c r="T30" s="279"/>
      <c r="U30" s="279"/>
      <c r="V30" s="279"/>
      <c r="W30" s="279"/>
      <c r="X30" s="279"/>
      <c r="Y30" s="279"/>
      <c r="Z30" s="279"/>
      <c r="AA30" s="279"/>
      <c r="AB30" s="279"/>
      <c r="AC30" s="279"/>
      <c r="AD30" s="279"/>
      <c r="AE30" s="279"/>
      <c r="AF30" s="279"/>
      <c r="AG30" s="279"/>
      <c r="AH30" s="279"/>
      <c r="AI30" s="279"/>
      <c r="AJ30" s="279"/>
      <c r="AK30" s="279"/>
      <c r="AL30" s="279"/>
    </row>
    <row r="31" spans="1:38" s="282" customFormat="1" ht="162.75">
      <c r="C31" s="926">
        <v>213108</v>
      </c>
      <c r="D31" s="887"/>
      <c r="E31" s="887"/>
      <c r="F31" s="368" t="s">
        <v>4662</v>
      </c>
      <c r="G31" s="655">
        <f>VLOOKUP(VLOOKUP(C31&amp;F31,マスタ!$A$3:$C$471,3,FALSE),'全体データ（ベースライン値）'!$B$3:$BE$471,VLOOKUP($A$3,マスタ!$P$2:$Q$49,2,FALSE)-1,FALSE)</f>
        <v>1</v>
      </c>
      <c r="H31" s="656">
        <f>VLOOKUP(VLOOKUP(C31&amp;F31,マスタ!$A$3:$C$471,3,FALSE),'全体データ（中間測定値）'!$B$3:$BE$471,VLOOKUP($A$3,マスタ!$P$2:$Q$49,2,FALSE)-1,FALSE)</f>
        <v>1</v>
      </c>
      <c r="I31" s="655">
        <f>VLOOKUP(VLOOKUP(C31&amp;F31,マスタ!$A$3:$C$471,3,FALSE),'全体データ（ベースライン値）'!$B$3:$BE$471,9,FALSE)</f>
        <v>0.998</v>
      </c>
      <c r="J31" s="657">
        <f>VLOOKUP(VLOOKUP(C31&amp;F31,マスタ!$A$3:$C$471,3,FALSE),'全体データ（中間測定値）'!$B$3:$BE$471,9,FALSE)</f>
        <v>0.99752475247524752</v>
      </c>
      <c r="L31" s="923"/>
      <c r="M31" s="920"/>
      <c r="N31" s="317" t="s">
        <v>1066</v>
      </c>
      <c r="O31" s="511">
        <f>VLOOKUP(VLOOKUP($L$30&amp;N31,マスタ!$A$3:$C$471,3,FALSE),'全体データ（ベースライン値）'!$B$3:$BE$471,VLOOKUP($A$3,マスタ!$P$2:$Q$49,2,FALSE)-1,FALSE)</f>
        <v>0.628</v>
      </c>
      <c r="P31" s="511">
        <f>VLOOKUP(VLOOKUP($L$30&amp;N31,マスタ!$A$3:$C$471,3,FALSE),'全体データ（中間測定値）'!$B$3:$BE$471,VLOOKUP($A$3,マスタ!$P$2:$Q$49,2,FALSE)-1,FALSE)</f>
        <v>0.61904764175415039</v>
      </c>
      <c r="Q31" s="511">
        <f>VLOOKUP(VLOOKUP($L$30&amp;N31,マスタ!$A$3:$C$471,3,FALSE),'全体データ（ベースライン値）'!$B$3:$BE$471,9,FALSE)</f>
        <v>0.67</v>
      </c>
      <c r="R31" s="511">
        <f>VLOOKUP(VLOOKUP($L$30&amp;N31,マスタ!$A$3:$C$471,3,FALSE),'全体データ（中間測定値）'!$B$3:$BE$471,9,FALSE)</f>
        <v>0.66768676042556763</v>
      </c>
      <c r="S31" s="343"/>
      <c r="T31" s="279"/>
      <c r="U31" s="279"/>
      <c r="V31" s="279"/>
      <c r="W31" s="279"/>
      <c r="X31" s="279"/>
      <c r="Y31" s="279"/>
      <c r="Z31" s="279"/>
      <c r="AA31" s="279"/>
      <c r="AB31" s="279"/>
      <c r="AC31" s="279"/>
      <c r="AD31" s="279"/>
      <c r="AE31" s="279"/>
      <c r="AF31" s="279"/>
      <c r="AG31" s="279"/>
      <c r="AH31" s="279"/>
      <c r="AI31" s="279"/>
      <c r="AJ31" s="279"/>
      <c r="AK31" s="279"/>
      <c r="AL31" s="279"/>
    </row>
    <row r="32" spans="1:38" s="282" customFormat="1" ht="180" customHeight="1">
      <c r="C32" s="927"/>
      <c r="D32" s="887"/>
      <c r="E32" s="887"/>
      <c r="F32" s="368" t="s">
        <v>4663</v>
      </c>
      <c r="G32" s="655">
        <f>VLOOKUP(VLOOKUP(C31&amp;F32,マスタ!$A$3:$C$471,3,FALSE),'全体データ（ベースライン値）'!$B$3:$BE$471,VLOOKUP($A$3,マスタ!$P$2:$Q$49,2,FALSE)-1,FALSE)</f>
        <v>1</v>
      </c>
      <c r="H32" s="656">
        <f>VLOOKUP(VLOOKUP(C31&amp;F32,マスタ!$A$3:$C$471,3,FALSE),'全体データ（中間測定値）'!$B$3:$BE$471,VLOOKUP($A$3,マスタ!$P$2:$Q$49,2,FALSE)-1,FALSE)</f>
        <v>1</v>
      </c>
      <c r="I32" s="655">
        <f>VLOOKUP(VLOOKUP(C31&amp;F32,マスタ!$A$3:$C$471,3,FALSE),'全体データ（ベースライン値）'!$B$3:$BE$471,9,FALSE)</f>
        <v>1</v>
      </c>
      <c r="J32" s="657">
        <f>VLOOKUP(VLOOKUP(C31&amp;F32,マスタ!$A$3:$C$471,3,FALSE),'全体データ（中間測定値）'!$B$3:$BE$471,9,FALSE)</f>
        <v>1</v>
      </c>
      <c r="L32" s="924"/>
      <c r="M32" s="920"/>
      <c r="N32" s="317" t="s">
        <v>1070</v>
      </c>
      <c r="O32" s="511">
        <f>VLOOKUP(VLOOKUP($L$30&amp;N32,マスタ!$A$3:$C$471,3,FALSE),'全体データ（ベースライン値）'!$B$3:$BE$471,VLOOKUP($A$3,マスタ!$P$2:$Q$49,2,FALSE)-1,FALSE)</f>
        <v>0.64900000000000002</v>
      </c>
      <c r="P32" s="511">
        <f>VLOOKUP(VLOOKUP($L$30&amp;N32,マスタ!$A$3:$C$471,3,FALSE),'全体データ（中間測定値）'!$B$3:$BE$471,VLOOKUP($A$3,マスタ!$P$2:$Q$49,2,FALSE)-1,FALSE)</f>
        <v>0.5151515007019043</v>
      </c>
      <c r="Q32" s="511">
        <f>VLOOKUP(VLOOKUP($L$30&amp;N32,マスタ!$A$3:$C$471,3,FALSE),'全体データ（ベースライン値）'!$B$3:$BE$471,9,FALSE)</f>
        <v>0.4</v>
      </c>
      <c r="R32" s="511">
        <f>VLOOKUP(VLOOKUP($L$30&amp;N32,マスタ!$A$3:$C$471,3,FALSE),'全体データ（中間測定値）'!$B$3:$BE$471,9,FALSE)</f>
        <v>0.41442951560020447</v>
      </c>
      <c r="S32" s="343"/>
      <c r="T32" s="279"/>
      <c r="U32" s="279"/>
      <c r="V32" s="279"/>
      <c r="W32" s="279"/>
      <c r="X32" s="279"/>
      <c r="Y32" s="279"/>
      <c r="Z32" s="279"/>
      <c r="AA32" s="279"/>
      <c r="AB32" s="279"/>
      <c r="AC32" s="279"/>
      <c r="AD32" s="279"/>
      <c r="AE32" s="279"/>
      <c r="AF32" s="279"/>
      <c r="AG32" s="279"/>
      <c r="AH32" s="279"/>
      <c r="AI32" s="279"/>
      <c r="AJ32" s="279"/>
      <c r="AK32" s="279"/>
      <c r="AL32" s="279"/>
    </row>
    <row r="33" spans="1:38" s="282" customFormat="1" ht="177">
      <c r="C33" s="926">
        <v>213109</v>
      </c>
      <c r="D33" s="887"/>
      <c r="E33" s="887"/>
      <c r="F33" s="368" t="s">
        <v>4664</v>
      </c>
      <c r="G33" s="655">
        <f>VLOOKUP(VLOOKUP(C33&amp;F33,マスタ!$A$3:$C$471,3,FALSE),'全体データ（ベースライン値）'!$B$3:$BE$471,VLOOKUP($A$3,マスタ!$P$2:$Q$49,2,FALSE)-1,FALSE)</f>
        <v>1</v>
      </c>
      <c r="H33" s="656">
        <f>VLOOKUP(VLOOKUP(C33&amp;F33,マスタ!$A$3:$C$471,3,FALSE),'全体データ（中間測定値）'!$B$3:$BE$471,VLOOKUP($A$3,マスタ!$P$2:$Q$49,2,FALSE)-1,FALSE)</f>
        <v>1</v>
      </c>
      <c r="I33" s="655">
        <f>VLOOKUP(VLOOKUP(C33&amp;F33,マスタ!$A$3:$C$471,3,FALSE),'全体データ（ベースライン値）'!$B$3:$BE$471,9,FALSE)</f>
        <v>0.83399999999999996</v>
      </c>
      <c r="J33" s="657">
        <f>VLOOKUP(VLOOKUP(C33&amp;F33,マスタ!$A$3:$C$471,3,FALSE),'全体データ（中間測定値）'!$B$3:$BE$471,9,FALSE)</f>
        <v>0.84653465346534651</v>
      </c>
      <c r="L33" s="926">
        <v>213206</v>
      </c>
      <c r="M33" s="920"/>
      <c r="N33" s="299" t="s">
        <v>1075</v>
      </c>
      <c r="O33" s="507">
        <f>VLOOKUP(VLOOKUP($L$33&amp;N33,マスタ!$A$3:$C$471,3,FALSE),'全体データ（ベースライン値）'!$B$3:$BE$471,VLOOKUP($A$3,マスタ!$P$2:$Q$49,2,FALSE)-1,FALSE)</f>
        <v>44.217950000000002</v>
      </c>
      <c r="P33" s="507">
        <f>VLOOKUP(VLOOKUP($L$33&amp;N33,マスタ!$A$3:$C$471,3,FALSE),'全体データ（中間測定値）'!$B$3:$BE$471,VLOOKUP($A$3,マスタ!$P$2:$Q$49,2,FALSE)-1,FALSE)</f>
        <v>45.078651428222656</v>
      </c>
      <c r="Q33" s="507">
        <f>VLOOKUP(VLOOKUP($L$33&amp;N33,マスタ!$A$3:$C$471,3,FALSE),'全体データ（ベースライン値）'!$B$3:$BE$471,9,FALSE)</f>
        <v>44.580030000000001</v>
      </c>
      <c r="R33" s="507">
        <f>VLOOKUP(VLOOKUP($L$33&amp;N33,マスタ!$A$3:$C$471,3,FALSE),'全体データ（中間測定値）'!$B$3:$BE$471,9,FALSE)</f>
        <v>45.278110504150391</v>
      </c>
      <c r="S33" s="343"/>
      <c r="T33" s="279"/>
      <c r="U33" s="279"/>
      <c r="V33" s="279"/>
      <c r="W33" s="279"/>
      <c r="X33" s="279"/>
      <c r="Y33" s="279"/>
      <c r="Z33" s="279"/>
      <c r="AA33" s="279"/>
      <c r="AB33" s="279"/>
      <c r="AC33" s="279"/>
      <c r="AD33" s="279"/>
      <c r="AE33" s="279"/>
      <c r="AF33" s="279"/>
      <c r="AG33" s="279"/>
      <c r="AH33" s="279"/>
      <c r="AI33" s="279"/>
      <c r="AJ33" s="279"/>
      <c r="AK33" s="279"/>
      <c r="AL33" s="279"/>
    </row>
    <row r="34" spans="1:38" s="282" customFormat="1" ht="193.5" customHeight="1">
      <c r="C34" s="927"/>
      <c r="D34" s="887"/>
      <c r="E34" s="887"/>
      <c r="F34" s="368" t="s">
        <v>4665</v>
      </c>
      <c r="G34" s="655">
        <f>VLOOKUP(VLOOKUP(C33&amp;F34,マスタ!$A$3:$C$471,3,FALSE),'全体データ（ベースライン値）'!$B$3:$BE$471,VLOOKUP($A$3,マスタ!$P$2:$Q$49,2,FALSE)-1,FALSE)</f>
        <v>1</v>
      </c>
      <c r="H34" s="656">
        <f>VLOOKUP(VLOOKUP(C33&amp;F34,マスタ!$A$3:$C$471,3,FALSE),'全体データ（中間測定値）'!$B$3:$BE$471,VLOOKUP($A$3,マスタ!$P$2:$Q$49,2,FALSE)-1,FALSE)</f>
        <v>1</v>
      </c>
      <c r="I34" s="655">
        <f>VLOOKUP(VLOOKUP(C33&amp;F34,マスタ!$A$3:$C$471,3,FALSE),'全体データ（ベースライン値）'!$B$3:$BE$471,9,FALSE)</f>
        <v>0.70199999999999996</v>
      </c>
      <c r="J34" s="657">
        <f>VLOOKUP(VLOOKUP(C33&amp;F34,マスタ!$A$3:$C$471,3,FALSE),'全体データ（中間測定値）'!$B$3:$BE$471,9,FALSE)</f>
        <v>0.64406779661016944</v>
      </c>
      <c r="L34" s="932"/>
      <c r="M34" s="920"/>
      <c r="N34" s="299" t="s">
        <v>1078</v>
      </c>
      <c r="O34" s="507">
        <f>VLOOKUP(VLOOKUP($L$33&amp;N34,マスタ!$A$3:$C$471,3,FALSE),'全体データ（ベースライン値）'!$B$3:$BE$471,VLOOKUP($A$3,マスタ!$P$2:$Q$49,2,FALSE)-1,FALSE)</f>
        <v>50.037039999999998</v>
      </c>
      <c r="P34" s="507">
        <f>VLOOKUP(VLOOKUP($L$33&amp;N34,マスタ!$A$3:$C$471,3,FALSE),'全体データ（中間測定値）'!$B$3:$BE$471,VLOOKUP($A$3,マスタ!$P$2:$Q$49,2,FALSE)-1,FALSE)</f>
        <v>55.5</v>
      </c>
      <c r="Q34" s="507">
        <f>VLOOKUP(VLOOKUP($L$33&amp;N34,マスタ!$A$3:$C$471,3,FALSE),'全体データ（ベースライン値）'!$B$3:$BE$471,9,FALSE)</f>
        <v>43.765079999999998</v>
      </c>
      <c r="R34" s="507">
        <f>VLOOKUP(VLOOKUP($L$33&amp;N34,マスタ!$A$3:$C$471,3,FALSE),'全体データ（中間測定値）'!$B$3:$BE$471,9,FALSE)</f>
        <v>43.7</v>
      </c>
      <c r="S34" s="343"/>
      <c r="T34" s="279"/>
      <c r="U34" s="279"/>
      <c r="V34" s="279"/>
      <c r="W34" s="279"/>
      <c r="X34" s="279"/>
      <c r="Y34" s="279"/>
      <c r="Z34" s="279"/>
      <c r="AA34" s="279"/>
      <c r="AB34" s="279"/>
      <c r="AC34" s="279"/>
      <c r="AD34" s="279"/>
      <c r="AE34" s="279"/>
      <c r="AF34" s="279"/>
      <c r="AG34" s="279"/>
      <c r="AH34" s="279"/>
      <c r="AI34" s="279"/>
      <c r="AJ34" s="279"/>
      <c r="AK34" s="279"/>
      <c r="AL34" s="279"/>
    </row>
    <row r="35" spans="1:38" s="282" customFormat="1" ht="177" customHeight="1">
      <c r="C35" s="334">
        <v>213110</v>
      </c>
      <c r="D35" s="887"/>
      <c r="E35" s="887"/>
      <c r="F35" s="368" t="s">
        <v>1051</v>
      </c>
      <c r="G35" s="655">
        <f>VLOOKUP(VLOOKUP(C35&amp;F35,マスタ!$A$3:$C$471,3,FALSE),'全体データ（ベースライン値）'!$B$3:$BE$471,VLOOKUP($A$3,マスタ!$P$2:$Q$49,2,FALSE)-1,FALSE)</f>
        <v>1</v>
      </c>
      <c r="H35" s="656">
        <f>VLOOKUP(VLOOKUP(C35&amp;F35,マスタ!$A$3:$C$471,3,FALSE),'全体データ（中間測定値）'!$B$3:$BE$471,VLOOKUP($A$3,マスタ!$P$2:$Q$49,2,FALSE)-1,FALSE)</f>
        <v>1</v>
      </c>
      <c r="I35" s="655">
        <f>VLOOKUP(VLOOKUP(C35&amp;F35,マスタ!$A$3:$C$471,3,FALSE),'全体データ（ベースライン値）'!$B$3:$BE$471,9,FALSE)</f>
        <v>1</v>
      </c>
      <c r="J35" s="657">
        <f>VLOOKUP(VLOOKUP(C35&amp;F35,マスタ!$A$3:$C$471,3,FALSE),'全体データ（中間測定値）'!$B$3:$BE$471,9,FALSE)</f>
        <v>1</v>
      </c>
      <c r="L35" s="927"/>
      <c r="M35" s="921"/>
      <c r="N35" s="299" t="s">
        <v>1081</v>
      </c>
      <c r="O35" s="507">
        <f>VLOOKUP(VLOOKUP($L$33&amp;N35,マスタ!$A$3:$C$471,3,FALSE),'全体データ（ベースライン値）'!$B$3:$BE$471,VLOOKUP($A$3,マスタ!$P$2:$Q$49,2,FALSE)-1,FALSE)</f>
        <v>47.9</v>
      </c>
      <c r="P35" s="507">
        <f>VLOOKUP(VLOOKUP($L$33&amp;N35,マスタ!$A$3:$C$471,3,FALSE),'全体データ（中間測定値）'!$B$3:$BE$471,VLOOKUP($A$3,マスタ!$P$2:$Q$49,2,FALSE)-1,FALSE)</f>
        <v>47.588233947753906</v>
      </c>
      <c r="Q35" s="507">
        <f>VLOOKUP(VLOOKUP($L$33&amp;N35,マスタ!$A$3:$C$471,3,FALSE),'全体データ（ベースライン値）'!$B$3:$BE$471,9,FALSE)</f>
        <v>55.5</v>
      </c>
      <c r="R35" s="507">
        <f>VLOOKUP(VLOOKUP($L$33&amp;N35,マスタ!$A$3:$C$471,3,FALSE),'全体データ（中間測定値）'!$B$3:$BE$471,9,FALSE)</f>
        <v>56.195545196533203</v>
      </c>
      <c r="T35" s="279"/>
      <c r="U35" s="279"/>
      <c r="V35" s="279"/>
      <c r="W35" s="279"/>
      <c r="X35" s="279"/>
      <c r="Y35" s="279"/>
      <c r="Z35" s="279"/>
      <c r="AA35" s="279"/>
      <c r="AB35" s="279"/>
      <c r="AC35" s="279"/>
      <c r="AD35" s="279"/>
      <c r="AE35" s="279"/>
      <c r="AF35" s="279"/>
      <c r="AG35" s="279"/>
      <c r="AH35" s="279"/>
      <c r="AI35" s="279"/>
      <c r="AJ35" s="279"/>
      <c r="AK35" s="279"/>
      <c r="AL35" s="279"/>
    </row>
    <row r="36" spans="1:38" s="282" customFormat="1" ht="168" customHeight="1">
      <c r="C36" s="334">
        <v>213111</v>
      </c>
      <c r="D36" s="887" t="s">
        <v>4666</v>
      </c>
      <c r="E36" s="887"/>
      <c r="F36" s="327" t="s">
        <v>1056</v>
      </c>
      <c r="G36" s="655">
        <f>VLOOKUP(VLOOKUP(C36&amp;F36,マスタ!$A$3:$C$471,3,FALSE),'全体データ（ベースライン値）'!$B$3:$BE$471,VLOOKUP($A$3,マスタ!$P$2:$Q$49,2,FALSE)-1,FALSE)</f>
        <v>1</v>
      </c>
      <c r="H36" s="655">
        <f>VLOOKUP(VLOOKUP(C36&amp;F36,マスタ!$A$3:$C$471,3,FALSE),'全体データ（中間測定値）'!$B$3:$BE$471,VLOOKUP($A$3,マスタ!$P$2:$Q$49,2,FALSE)-1,FALSE)</f>
        <v>1</v>
      </c>
      <c r="I36" s="655">
        <f>VLOOKUP(VLOOKUP(C36&amp;F36,マスタ!$A$3:$C$471,3,FALSE),'全体データ（ベースライン値）'!$B$3:$BE$471,9,FALSE)</f>
        <v>1</v>
      </c>
      <c r="J36" s="658">
        <f>VLOOKUP(VLOOKUP(C36&amp;F36,マスタ!$A$3:$C$471,3,FALSE),'全体データ（中間測定値）'!$B$3:$BE$471,9,FALSE)</f>
        <v>1</v>
      </c>
      <c r="L36" s="334">
        <v>213207</v>
      </c>
      <c r="M36" s="299" t="s">
        <v>1087</v>
      </c>
      <c r="N36" s="299" t="s">
        <v>1088</v>
      </c>
      <c r="O36" s="506" t="str">
        <f>VLOOKUP(VLOOKUP($L$36&amp;N36,マスタ!$A$3:$C$471,3,FALSE),'全体データ（ベースライン値）'!$B$3:$BE$471,VLOOKUP($A$3,マスタ!$P$2:$Q$49,2,FALSE)-1,FALSE)</f>
        <v>-</v>
      </c>
      <c r="P36" s="299" t="str">
        <f>VLOOKUP(VLOOKUP($L$36&amp;N36,マスタ!$A$3:$C$471,3,FALSE),'全体データ（中間測定値）'!$B$3:$BE$471,VLOOKUP($A$3,マスタ!$P$2:$Q$49,2,FALSE)-1,FALSE)</f>
        <v>-</v>
      </c>
      <c r="Q36" s="506">
        <f>VLOOKUP(VLOOKUP($L$36&amp;N36,マスタ!$A$3:$C$471,3,FALSE),'全体データ（ベースライン値）'!$B$3:$BE$471,9,FALSE)</f>
        <v>0.16900000000000001</v>
      </c>
      <c r="R36" s="517" t="str">
        <f>VLOOKUP(VLOOKUP($L$36&amp;N36,マスタ!$A$3:$C$471,3,FALSE),'全体データ（中間測定値）'!$B$3:$BE$471,9,FALSE)</f>
        <v>ー</v>
      </c>
      <c r="S36" s="322"/>
      <c r="T36" s="279"/>
      <c r="U36" s="279"/>
      <c r="V36" s="279"/>
      <c r="W36" s="279"/>
      <c r="X36" s="279"/>
      <c r="Y36" s="279"/>
      <c r="Z36" s="279"/>
      <c r="AA36" s="279"/>
      <c r="AB36" s="279"/>
      <c r="AC36" s="279"/>
      <c r="AD36" s="279"/>
      <c r="AE36" s="279"/>
      <c r="AF36" s="279"/>
      <c r="AG36" s="279"/>
      <c r="AH36" s="279"/>
      <c r="AI36" s="279"/>
      <c r="AJ36" s="279"/>
      <c r="AK36" s="279"/>
      <c r="AL36" s="279"/>
    </row>
    <row r="37" spans="1:38" s="282" customFormat="1" ht="96" customHeight="1">
      <c r="C37" s="316" t="s">
        <v>272</v>
      </c>
      <c r="D37" s="887" t="s">
        <v>4667</v>
      </c>
      <c r="E37" s="887"/>
      <c r="F37" s="328" t="s">
        <v>4668</v>
      </c>
      <c r="G37" s="300"/>
      <c r="H37" s="300"/>
      <c r="I37" s="300"/>
      <c r="J37" s="300"/>
      <c r="L37" s="931" t="s">
        <v>4669</v>
      </c>
      <c r="M37" s="931"/>
      <c r="N37" s="931"/>
      <c r="O37" s="367"/>
      <c r="P37" s="367"/>
      <c r="Q37" s="367"/>
      <c r="R37" s="367"/>
      <c r="S37" s="322"/>
      <c r="T37" s="279"/>
      <c r="U37" s="279"/>
      <c r="V37" s="279"/>
      <c r="W37" s="279"/>
      <c r="X37" s="279"/>
      <c r="Y37" s="279"/>
      <c r="Z37" s="279"/>
      <c r="AA37" s="279"/>
      <c r="AB37" s="279"/>
      <c r="AC37" s="279"/>
      <c r="AD37" s="279"/>
      <c r="AE37" s="279"/>
      <c r="AF37" s="279"/>
      <c r="AG37" s="279"/>
      <c r="AH37" s="279"/>
      <c r="AI37" s="279"/>
      <c r="AJ37" s="279"/>
      <c r="AK37" s="279"/>
      <c r="AL37" s="279"/>
    </row>
    <row r="38" spans="1:38" s="282" customFormat="1" ht="40.5" customHeight="1">
      <c r="L38" s="294"/>
      <c r="M38" s="295"/>
      <c r="N38" s="295"/>
      <c r="O38" s="295"/>
      <c r="P38" s="295"/>
      <c r="Q38" s="295"/>
      <c r="R38" s="295"/>
      <c r="S38" s="279"/>
      <c r="T38" s="279"/>
      <c r="U38" s="279"/>
      <c r="V38" s="279"/>
      <c r="W38" s="279"/>
      <c r="X38" s="279"/>
      <c r="Y38" s="279"/>
      <c r="Z38" s="279"/>
      <c r="AA38" s="279"/>
      <c r="AB38" s="279"/>
      <c r="AC38" s="279"/>
      <c r="AD38" s="279"/>
      <c r="AE38" s="279"/>
      <c r="AF38" s="279"/>
      <c r="AG38" s="279"/>
      <c r="AH38" s="279"/>
      <c r="AI38" s="279"/>
      <c r="AJ38" s="279"/>
      <c r="AK38" s="279"/>
      <c r="AL38" s="279"/>
    </row>
    <row r="39" spans="1:38" s="282" customFormat="1" ht="18" customHeight="1">
      <c r="S39" s="279"/>
      <c r="T39" s="279"/>
      <c r="U39" s="279"/>
      <c r="V39" s="279"/>
      <c r="W39" s="279"/>
      <c r="X39" s="279"/>
      <c r="Y39" s="279"/>
      <c r="Z39" s="279"/>
      <c r="AA39" s="279"/>
      <c r="AB39" s="279"/>
      <c r="AC39" s="279"/>
      <c r="AD39" s="279"/>
      <c r="AE39" s="279"/>
      <c r="AF39" s="279"/>
      <c r="AG39" s="279"/>
      <c r="AH39" s="279"/>
      <c r="AI39" s="279"/>
      <c r="AJ39" s="279"/>
      <c r="AK39" s="279"/>
      <c r="AL39" s="279"/>
    </row>
    <row r="40" spans="1:38" s="282" customFormat="1" ht="90" customHeight="1">
      <c r="A40" s="279"/>
      <c r="B40" s="279"/>
      <c r="C40" s="279"/>
      <c r="D40" s="279"/>
      <c r="J40" s="279"/>
      <c r="K40" s="279"/>
      <c r="S40" s="279"/>
      <c r="T40" s="279"/>
      <c r="U40" s="279"/>
      <c r="V40" s="279"/>
      <c r="W40" s="279"/>
      <c r="X40" s="279"/>
      <c r="Y40" s="279"/>
      <c r="Z40" s="279"/>
      <c r="AA40" s="279"/>
      <c r="AB40" s="279"/>
      <c r="AC40" s="279"/>
      <c r="AD40" s="279"/>
      <c r="AE40" s="279"/>
      <c r="AF40" s="279"/>
      <c r="AG40" s="279"/>
      <c r="AH40" s="279"/>
      <c r="AI40" s="279"/>
      <c r="AJ40" s="279"/>
      <c r="AK40" s="279"/>
      <c r="AL40" s="279"/>
    </row>
    <row r="41" spans="1:38" ht="68.099999999999994" customHeight="1">
      <c r="L41" s="282"/>
      <c r="M41" s="282"/>
      <c r="N41" s="282"/>
      <c r="O41" s="282"/>
      <c r="P41" s="282"/>
      <c r="Q41" s="282"/>
      <c r="R41" s="282"/>
    </row>
  </sheetData>
  <mergeCells count="59">
    <mergeCell ref="D27:E27"/>
    <mergeCell ref="D23:E26"/>
    <mergeCell ref="L24:L25"/>
    <mergeCell ref="M23:M25"/>
    <mergeCell ref="L26:R26"/>
    <mergeCell ref="Z11:Z12"/>
    <mergeCell ref="AB11:AB16"/>
    <mergeCell ref="AB5:AH5"/>
    <mergeCell ref="C7:C8"/>
    <mergeCell ref="D7:E8"/>
    <mergeCell ref="F7:F8"/>
    <mergeCell ref="G7:H7"/>
    <mergeCell ref="I7:J7"/>
    <mergeCell ref="L7:L8"/>
    <mergeCell ref="M7:M8"/>
    <mergeCell ref="N7:N8"/>
    <mergeCell ref="O7:P7"/>
    <mergeCell ref="C5:J5"/>
    <mergeCell ref="L5:R5"/>
    <mergeCell ref="T5:Z5"/>
    <mergeCell ref="Q7:R7"/>
    <mergeCell ref="L11:L18"/>
    <mergeCell ref="V11:V12"/>
    <mergeCell ref="W11:W12"/>
    <mergeCell ref="D11:E18"/>
    <mergeCell ref="C11:C17"/>
    <mergeCell ref="T11:T12"/>
    <mergeCell ref="U11:U12"/>
    <mergeCell ref="M11:M19"/>
    <mergeCell ref="AG7:AH7"/>
    <mergeCell ref="C10:J10"/>
    <mergeCell ref="L10:R10"/>
    <mergeCell ref="T10:Z10"/>
    <mergeCell ref="AC7:AC8"/>
    <mergeCell ref="AD7:AD8"/>
    <mergeCell ref="AE7:AF7"/>
    <mergeCell ref="AB10:AH10"/>
    <mergeCell ref="W7:X7"/>
    <mergeCell ref="Y7:Z7"/>
    <mergeCell ref="AB7:AB8"/>
    <mergeCell ref="V7:V8"/>
    <mergeCell ref="T7:T8"/>
    <mergeCell ref="U7:U8"/>
    <mergeCell ref="AC11:AC16"/>
    <mergeCell ref="D36:E36"/>
    <mergeCell ref="D37:E37"/>
    <mergeCell ref="L37:N37"/>
    <mergeCell ref="C29:J29"/>
    <mergeCell ref="L29:R29"/>
    <mergeCell ref="C33:C34"/>
    <mergeCell ref="C31:C32"/>
    <mergeCell ref="D30:E35"/>
    <mergeCell ref="L30:L32"/>
    <mergeCell ref="L33:L35"/>
    <mergeCell ref="M30:M35"/>
    <mergeCell ref="X11:X12"/>
    <mergeCell ref="Y11:Y12"/>
    <mergeCell ref="L22:R22"/>
    <mergeCell ref="C22:J22"/>
  </mergeCells>
  <phoneticPr fontId="3"/>
  <pageMargins left="0.23622047244094491" right="0.23622047244094491" top="0.74803149606299213" bottom="0.74803149606299213" header="0.31496062992125984" footer="0.31496062992125984"/>
  <pageSetup paperSize="8" scale="22" orientation="landscape" r:id="rId1"/>
  <headerFooter>
    <oddFooter>&amp;R&amp;20&amp;P</oddFooter>
  </headerFooter>
  <rowBreaks count="1" manualBreakCount="1">
    <brk id="27" max="36"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0F4F19C-D216-49A1-9928-24D50E535AFC}">
          <x14:formula1>
            <xm:f>Master!$D$2:$D$48</xm:f>
          </x14:formula1>
          <xm:sqref>A3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AB5FC-1559-47C7-9CE9-B31D461D21D7}">
  <sheetPr codeName="Sheet8">
    <tabColor theme="9" tint="0.79998168889431442"/>
    <pageSetUpPr fitToPage="1"/>
  </sheetPr>
  <dimension ref="A1:AL38"/>
  <sheetViews>
    <sheetView showGridLines="0" view="pageBreakPreview" zoomScale="40" zoomScaleNormal="40" zoomScaleSheetLayoutView="40" workbookViewId="0">
      <selection activeCell="V20" sqref="V20"/>
    </sheetView>
  </sheetViews>
  <sheetFormatPr defaultColWidth="9" defaultRowHeight="17.25"/>
  <cols>
    <col min="1" max="1" width="19.25" style="279" customWidth="1"/>
    <col min="2" max="2" width="5.25" style="279" customWidth="1"/>
    <col min="3" max="3" width="6.625" style="279" customWidth="1"/>
    <col min="4" max="4" width="30.625" style="279" customWidth="1"/>
    <col min="5" max="9" width="25.625" style="279" customWidth="1"/>
    <col min="10" max="10" width="26.625" style="279" customWidth="1"/>
    <col min="11" max="11" width="15.625" style="279" customWidth="1"/>
    <col min="12" max="12" width="6.625" style="279" customWidth="1"/>
    <col min="13" max="18" width="25.625" style="279" customWidth="1"/>
    <col min="19" max="20" width="15.625" style="279" customWidth="1"/>
    <col min="21" max="21" width="26.625" style="279" bestFit="1" customWidth="1"/>
    <col min="22" max="27" width="25.625" style="279" customWidth="1"/>
    <col min="28" max="28" width="15.625" style="279" customWidth="1"/>
    <col min="29" max="29" width="26.625" style="279" bestFit="1" customWidth="1"/>
    <col min="30" max="35" width="25.625" style="279" customWidth="1"/>
    <col min="36" max="16384" width="9" style="279"/>
  </cols>
  <sheetData>
    <row r="1" spans="1:38" s="278" customFormat="1" ht="48">
      <c r="A1" s="298" t="s">
        <v>4670</v>
      </c>
      <c r="B1" s="298"/>
      <c r="C1" s="298"/>
      <c r="L1" s="298"/>
      <c r="M1" s="562" t="s">
        <v>4514</v>
      </c>
    </row>
    <row r="2" spans="1:38" s="278" customFormat="1" ht="48">
      <c r="A2" s="331" t="s">
        <v>4515</v>
      </c>
      <c r="B2" s="302"/>
      <c r="C2" s="298"/>
      <c r="D2" s="364"/>
      <c r="E2" s="363"/>
      <c r="F2" s="363"/>
      <c r="G2" s="363"/>
      <c r="H2" s="363"/>
      <c r="I2" s="363"/>
      <c r="S2" s="298"/>
      <c r="T2" s="298"/>
    </row>
    <row r="3" spans="1:38" s="278" customFormat="1" ht="48">
      <c r="A3" s="303" t="s">
        <v>32</v>
      </c>
      <c r="B3" s="298"/>
      <c r="C3" s="298"/>
      <c r="D3" s="364"/>
      <c r="E3" s="363"/>
      <c r="F3" s="363"/>
      <c r="G3" s="363"/>
      <c r="H3" s="363"/>
      <c r="I3" s="363"/>
      <c r="S3" s="298"/>
      <c r="T3" s="298"/>
    </row>
    <row r="4" spans="1:38" ht="60" customHeight="1">
      <c r="C4" s="280"/>
      <c r="M4" s="281"/>
    </row>
    <row r="5" spans="1:38"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8" s="282" customFormat="1" ht="18" customHeight="1">
      <c r="D6" s="309"/>
      <c r="E6" s="309"/>
      <c r="G6" s="283"/>
      <c r="H6" s="283"/>
    </row>
    <row r="7" spans="1:38" s="282" customFormat="1" ht="18" customHeight="1">
      <c r="C7" s="831" t="s">
        <v>4520</v>
      </c>
      <c r="D7" s="831" t="s">
        <v>4521</v>
      </c>
      <c r="E7" s="831"/>
      <c r="F7" s="831" t="s">
        <v>4516</v>
      </c>
      <c r="G7" s="831" t="str">
        <f>A3</f>
        <v>青森県</v>
      </c>
      <c r="H7" s="831"/>
      <c r="I7" s="831" t="s">
        <v>4522</v>
      </c>
      <c r="J7" s="831"/>
      <c r="K7" s="283"/>
      <c r="L7" s="840" t="s">
        <v>2139</v>
      </c>
      <c r="M7" s="840" t="s">
        <v>4523</v>
      </c>
      <c r="N7" s="840" t="s">
        <v>4517</v>
      </c>
      <c r="O7" s="840" t="str">
        <f>A3</f>
        <v>青森県</v>
      </c>
      <c r="P7" s="840"/>
      <c r="Q7" s="840" t="s">
        <v>4522</v>
      </c>
      <c r="R7" s="840"/>
      <c r="S7" s="283"/>
      <c r="T7" s="841" t="s">
        <v>4520</v>
      </c>
      <c r="U7" s="841" t="s">
        <v>4524</v>
      </c>
      <c r="V7" s="841" t="s">
        <v>4518</v>
      </c>
      <c r="W7" s="841" t="str">
        <f>A3</f>
        <v>青森県</v>
      </c>
      <c r="X7" s="841"/>
      <c r="Y7" s="841" t="s">
        <v>4522</v>
      </c>
      <c r="Z7" s="841"/>
      <c r="AA7" s="283"/>
      <c r="AB7" s="842" t="s">
        <v>4520</v>
      </c>
      <c r="AC7" s="842" t="s">
        <v>4525</v>
      </c>
      <c r="AD7" s="842" t="s">
        <v>4526</v>
      </c>
      <c r="AE7" s="842" t="str">
        <f>A3</f>
        <v>青森県</v>
      </c>
      <c r="AF7" s="842"/>
      <c r="AG7" s="842" t="s">
        <v>4527</v>
      </c>
      <c r="AH7" s="842"/>
    </row>
    <row r="8" spans="1:38"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8" s="282" customFormat="1" ht="30.75">
      <c r="C9" s="280"/>
      <c r="D9" s="309"/>
      <c r="E9" s="309"/>
      <c r="F9" s="283"/>
      <c r="G9" s="283"/>
      <c r="H9" s="283"/>
      <c r="L9" s="283"/>
      <c r="M9" s="283"/>
      <c r="N9" s="283"/>
      <c r="T9" s="283"/>
      <c r="U9" s="283"/>
      <c r="V9" s="283"/>
      <c r="AB9" s="283"/>
      <c r="AC9" s="283"/>
      <c r="AD9" s="283"/>
    </row>
    <row r="10" spans="1:38"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c r="AJ10" s="372"/>
      <c r="AK10" s="372"/>
      <c r="AL10" s="372"/>
    </row>
    <row r="11" spans="1:38" s="282" customFormat="1" ht="140.1" customHeight="1">
      <c r="C11" s="922">
        <v>214101</v>
      </c>
      <c r="D11" s="906" t="s">
        <v>1095</v>
      </c>
      <c r="E11" s="907"/>
      <c r="F11" s="317" t="s">
        <v>4671</v>
      </c>
      <c r="G11" s="552">
        <f>VLOOKUP(VLOOKUP($C$11&amp;F11,マスタ!$A$3:$C$471,3,FALSE),'全体データ（ベースライン値）'!$B$3:$BE$471,VLOOKUP($A$3,マスタ!$P$2:$Q$49,2,FALSE)-1,FALSE)</f>
        <v>2543</v>
      </c>
      <c r="H11" s="552">
        <f>VLOOKUP(VLOOKUP(C11&amp;F11,マスタ!$A$3:$C$471,3,FALSE),'全体データ（中間測定値）'!$B$3:$BE$471,VLOOKUP($A$3,マスタ!$P$2:$Q$49,2,FALSE)-1,FALSE)</f>
        <v>3647</v>
      </c>
      <c r="I11" s="552">
        <f>VLOOKUP(VLOOKUP($C$11&amp;F11,マスタ!$A$3:$C$471,3,FALSE),'全体データ（ベースライン値）'!$B$3:$BE$471,9,FALSE)</f>
        <v>664638</v>
      </c>
      <c r="J11" s="552">
        <f>VLOOKUP(VLOOKUP(C11&amp;F11,マスタ!$A$3:$C$471,3,FALSE),'全体データ（中間測定値）'!$B$3:$BE$471,9,FALSE)</f>
        <v>701835</v>
      </c>
      <c r="L11" s="332">
        <v>214201</v>
      </c>
      <c r="M11" s="317" t="s">
        <v>1125</v>
      </c>
      <c r="N11" s="317" t="s">
        <v>4672</v>
      </c>
      <c r="O11" s="511">
        <f>VLOOKUP(VLOOKUP(L11&amp;N11,マスタ!$A$3:$C$471,3,FALSE),'全体データ（ベースライン値）'!$B$3:$BE$471,VLOOKUP($A$3,マスタ!$P$2:$Q$49,2,FALSE)-1,FALSE)</f>
        <v>0.54200000000000004</v>
      </c>
      <c r="P11" s="516" t="str">
        <f>VLOOKUP(VLOOKUP(L11&amp;N11,マスタ!$A$3:$C$471,3,FALSE),'全体データ（中間測定値）'!$B$3:$BE$471,VLOOKUP($A$3,マスタ!$P$2:$Q$49,2,FALSE)-1,FALSE)</f>
        <v>63.9%</v>
      </c>
      <c r="Q11" s="511">
        <f>VLOOKUP(VLOOKUP(L11&amp;N11,マスタ!$A$3:$C$471,3,FALSE),'全体データ（ベースライン値）'!$B$3:$BE$471,9,FALSE)</f>
        <v>0.48799999999999999</v>
      </c>
      <c r="R11" s="522">
        <f>VLOOKUP(VLOOKUP(L11&amp;N11,マスタ!$A$3:$C$471,3,FALSE),'全体データ（中間測定値）'!$B$3:$BE$471,9,FALSE)</f>
        <v>0.58399999999999996</v>
      </c>
      <c r="T11" s="332">
        <v>200001</v>
      </c>
      <c r="U11" s="317" t="s">
        <v>775</v>
      </c>
      <c r="V11" s="317" t="s">
        <v>776</v>
      </c>
      <c r="W11" s="508">
        <f>VLOOKUP(VLOOKUP(T11&amp;V11,マスタ!$A$3:$C$471,3,FALSE),'全体データ（ベースライン値）'!$B$3:$BE$471,VLOOKUP($A$3,マスタ!$P$2:$Q$49,2,FALSE)-1,FALSE)</f>
        <v>8.1</v>
      </c>
      <c r="X11" s="317">
        <f>VLOOKUP(VLOOKUP(T11&amp;V11,マスタ!$A$3:$C$471,3,FALSE),'全体データ（中間測定値）'!$B$3:$BE$471,VLOOKUP($A$3,マスタ!$P$2:$Q$49,2,FALSE)-1,FALSE)</f>
        <v>7.9</v>
      </c>
      <c r="Y11" s="317">
        <f>VLOOKUP(VLOOKUP(T11&amp;V11,マスタ!$A$3:$C$471,3,FALSE),'全体データ（ベースライン値）'!$B$3:$BE$471,9,FALSE)</f>
        <v>7.9</v>
      </c>
      <c r="Z11" s="516">
        <f>VLOOKUP(VLOOKUP(T11&amp;V11,マスタ!$A$3:$C$471,3,FALSE),'全体データ（中間測定値）'!$B$3:$BE$471,9,FALSE)</f>
        <v>8.1999999999999993</v>
      </c>
      <c r="AA11" s="295"/>
      <c r="AB11" s="922" t="s">
        <v>18</v>
      </c>
      <c r="AC11" s="884" t="s">
        <v>4610</v>
      </c>
      <c r="AD11" s="317" t="s">
        <v>26</v>
      </c>
      <c r="AE11" s="508">
        <f>VLOOKUP(VLOOKUP($AB$11&amp;AD11,マスタ!$A$3:$C$471,3,FALSE),'全体データ（ベースライン値）'!$B$3:$BE$471,VLOOKUP($A$3,マスタ!$P$2:$Q$49,2,FALSE)-1,FALSE)</f>
        <v>84.027787005748479</v>
      </c>
      <c r="AF11" s="508">
        <f>VLOOKUP(VLOOKUP($AB$16&amp;AD11,マスタ!$A$3:$C$471,3,FALSE),'全体データ（中間測定値）'!$B$3:$BE$471,VLOOKUP($A$3,マスタ!$P$2:$Q$49,2,FALSE)-1,FALSE)</f>
        <v>86.054044983795237</v>
      </c>
      <c r="AG11" s="508">
        <f>VLOOKUP(VLOOKUP($AB$11&amp;AD11,マスタ!$A$3:$C$471,3,FALSE),'全体データ（ベースライン値）'!$B$3:$BE$471,9,FALSE)</f>
        <v>67.389739961476522</v>
      </c>
      <c r="AH11" s="508">
        <f>VLOOKUP(VLOOKUP($AB$16&amp;AD11,マスタ!$A$3:$C$471,3,FALSE),'全体データ（中間測定値）'!$B$3:$BE$471,9,FALSE)</f>
        <v>65.669229978476267</v>
      </c>
    </row>
    <row r="12" spans="1:38" s="282" customFormat="1" ht="140.1" customHeight="1">
      <c r="C12" s="924"/>
      <c r="D12" s="908"/>
      <c r="E12" s="909"/>
      <c r="F12" s="317" t="s">
        <v>1100</v>
      </c>
      <c r="G12" s="552">
        <f>VLOOKUP(VLOOKUP($C$11&amp;F12,マスタ!$A$3:$C$471,3,FALSE),'全体データ（ベースライン値）'!$B$3:$BE$471,VLOOKUP($A$3,マスタ!$P$2:$Q$49,2,FALSE)-1,FALSE)</f>
        <v>183</v>
      </c>
      <c r="H12" s="552">
        <f>VLOOKUP(VLOOKUP(C11&amp;F12,マスタ!$A$3:$C$471,3,FALSE),'全体データ（中間測定値）'!$B$3:$BE$471,VLOOKUP($A$3,マスタ!$P$2:$Q$49,2,FALSE)-1,FALSE)</f>
        <v>250</v>
      </c>
      <c r="I12" s="552">
        <f>VLOOKUP(VLOOKUP($C$11&amp;F12,マスタ!$A$3:$C$471,3,FALSE),'全体データ（ベースライン値）'!$B$3:$BE$471,9,FALSE)</f>
        <v>57076</v>
      </c>
      <c r="J12" s="552">
        <f>VLOOKUP(VLOOKUP(C11&amp;F12,マスタ!$A$3:$C$471,3,FALSE),'全体データ（中間測定値）'!$B$3:$BE$471,9,FALSE)</f>
        <v>63026</v>
      </c>
      <c r="L12" s="334">
        <v>214202</v>
      </c>
      <c r="M12" s="299" t="s">
        <v>1129</v>
      </c>
      <c r="N12" s="299" t="s">
        <v>4673</v>
      </c>
      <c r="O12" s="506">
        <f>VLOOKUP(VLOOKUP(L12&amp;N12,マスタ!$A$3:$C$471,3,FALSE),'全体データ（ベースライン値）'!$B$3:$BE$471,VLOOKUP($A$3,マスタ!$P$2:$Q$49,2,FALSE)-1,FALSE)</f>
        <v>0.7</v>
      </c>
      <c r="P12" s="517">
        <f>VLOOKUP(VLOOKUP(L12&amp;N12,マスタ!$A$3:$C$471,3,FALSE),'全体データ（中間測定値）'!$B$3:$BE$471,VLOOKUP($A$3,マスタ!$P$2:$Q$49,2,FALSE)-1,FALSE)</f>
        <v>0.75</v>
      </c>
      <c r="Q12" s="506">
        <f>VLOOKUP(VLOOKUP(L12&amp;N12,マスタ!$A$3:$C$471,3,FALSE),'全体データ（ベースライン値）'!$B$3:$BE$471,9,FALSE)</f>
        <v>0.69099999999999995</v>
      </c>
      <c r="R12" s="523">
        <f>VLOOKUP(VLOOKUP(L12&amp;N12,マスタ!$A$3:$C$471,3,FALSE),'全体データ（中間測定値）'!$B$3:$BE$471,9,FALSE)</f>
        <v>0.80100000000000005</v>
      </c>
      <c r="AB12" s="923" t="s">
        <v>18</v>
      </c>
      <c r="AC12" s="885"/>
      <c r="AD12" s="317" t="s">
        <v>31</v>
      </c>
      <c r="AE12" s="508">
        <f>VLOOKUP(VLOOKUP($AB$11&amp;AD12,マスタ!$A$3:$C$471,3,FALSE),'全体データ（ベースライン値）'!$B$3:$BE$471,VLOOKUP($A$3,マスタ!$P$2:$Q$49,2,FALSE)-1,FALSE)</f>
        <v>101.31426388629733</v>
      </c>
      <c r="AF12" s="508">
        <f>VLOOKUP(VLOOKUP($AB$16&amp;AD12,マスタ!$A$3:$C$471,3,FALSE),'全体データ（中間測定値）'!$B$3:$BE$471,VLOOKUP($A$3,マスタ!$P$2:$Q$49,2,FALSE)-1,FALSE)</f>
        <v>105.66352392955297</v>
      </c>
      <c r="AG12" s="508">
        <f>VLOOKUP(VLOOKUP($AB$11&amp;AD12,マスタ!$A$3:$C$471,3,FALSE),'全体データ（ベースライン値）'!$B$3:$BE$471,9,FALSE)</f>
        <v>81.088654201912448</v>
      </c>
      <c r="AH12" s="508">
        <f>VLOOKUP(VLOOKUP($AB$16&amp;AD12,マスタ!$A$3:$C$471,3,FALSE),'全体データ（中間測定値）'!$B$3:$BE$471,9,FALSE)</f>
        <v>79.130177663874875</v>
      </c>
    </row>
    <row r="13" spans="1:38" s="282" customFormat="1" ht="140.1" customHeight="1">
      <c r="C13" s="922">
        <v>214102</v>
      </c>
      <c r="D13" s="908"/>
      <c r="E13" s="909"/>
      <c r="F13" s="317" t="s">
        <v>1105</v>
      </c>
      <c r="G13" s="552">
        <f>VLOOKUP(VLOOKUP($C$13&amp;F13,マスタ!$A$3:$C$471,3,FALSE),'全体データ（ベースライン値）'!$B$3:$BE$471,VLOOKUP($A$3,マスタ!$P$2:$Q$49,2,FALSE)-1,FALSE)</f>
        <v>982</v>
      </c>
      <c r="H13" s="552">
        <f>VLOOKUP(VLOOKUP(C13&amp;F13,マスタ!$A$3:$C$471,3,FALSE),'全体データ（中間測定値）'!$B$3:$BE$471,VLOOKUP($A$3,マスタ!$P$2:$Q$49,2,FALSE)-1,FALSE)</f>
        <v>963</v>
      </c>
      <c r="I13" s="552">
        <f>VLOOKUP(VLOOKUP($C$13&amp;F13,マスタ!$A$3:$C$471,3,FALSE),'全体データ（ベースライン値）'!$B$3:$BE$471,9,FALSE)</f>
        <v>210551</v>
      </c>
      <c r="J13" s="552">
        <f>VLOOKUP(VLOOKUP(C13&amp;F13,マスタ!$A$3:$C$471,3,FALSE),'全体データ（中間測定値）'!$B$3:$BE$471,9,FALSE)</f>
        <v>194029</v>
      </c>
      <c r="L13" s="294"/>
      <c r="AB13" s="923" t="s">
        <v>18</v>
      </c>
      <c r="AC13" s="885"/>
      <c r="AD13" s="317" t="s">
        <v>36</v>
      </c>
      <c r="AE13" s="508">
        <f>VLOOKUP(VLOOKUP($AB$11&amp;AD13,マスタ!$A$3:$C$471,3,FALSE),'全体データ（ベースライン値）'!$B$3:$BE$471,VLOOKUP($A$3,マスタ!$P$2:$Q$49,2,FALSE)-1,FALSE)</f>
        <v>69.414534111465372</v>
      </c>
      <c r="AF13" s="508">
        <f>VLOOKUP(VLOOKUP($AB$16&amp;AD13,マスタ!$A$3:$C$471,3,FALSE),'全体データ（中間測定値）'!$B$3:$BE$471,VLOOKUP($A$3,マスタ!$P$2:$Q$49,2,FALSE)-1,FALSE)</f>
        <v>69.599074256804585</v>
      </c>
      <c r="AG13" s="508">
        <f>VLOOKUP(VLOOKUP($AB$11&amp;AD13,マスタ!$A$3:$C$471,3,FALSE),'全体データ（ベースライン値）'!$B$3:$BE$471,9,FALSE)</f>
        <v>54.868514530352698</v>
      </c>
      <c r="AH13" s="508">
        <f>VLOOKUP(VLOOKUP($AB$16&amp;AD13,マスタ!$A$3:$C$471,3,FALSE),'全体データ（中間測定値）'!$B$3:$BE$471,9,FALSE)</f>
        <v>53.34550393468426</v>
      </c>
    </row>
    <row r="14" spans="1:38" s="282" customFormat="1" ht="141" customHeight="1">
      <c r="C14" s="924"/>
      <c r="D14" s="908"/>
      <c r="E14" s="909"/>
      <c r="F14" s="317" t="s">
        <v>1108</v>
      </c>
      <c r="G14" s="552">
        <f>VLOOKUP(VLOOKUP($C$13&amp;F14,マスタ!$A$3:$C$471,3,FALSE),'全体データ（ベースライン値）'!$B$3:$BE$471,VLOOKUP($A$3,マスタ!$P$2:$Q$49,2,FALSE)-1,FALSE)</f>
        <v>369</v>
      </c>
      <c r="H14" s="552">
        <f>VLOOKUP(VLOOKUP(C13&amp;F14,マスタ!$A$3:$C$471,3,FALSE),'全体データ（中間測定値）'!$B$3:$BE$471,VLOOKUP($A$3,マスタ!$P$2:$Q$49,2,FALSE)-1,FALSE)</f>
        <v>351</v>
      </c>
      <c r="I14" s="552">
        <f>VLOOKUP(VLOOKUP($C$13&amp;F14,マスタ!$A$3:$C$471,3,FALSE),'全体データ（ベースライン値）'!$B$3:$BE$471,9,FALSE)</f>
        <v>70332</v>
      </c>
      <c r="J14" s="552">
        <f>VLOOKUP(VLOOKUP(C13&amp;F14,マスタ!$A$3:$C$471,3,FALSE),'全体データ（中間測定値）'!$B$3:$BE$471,9,FALSE)</f>
        <v>68498</v>
      </c>
      <c r="L14" s="294"/>
      <c r="AB14" s="923" t="s">
        <v>18</v>
      </c>
      <c r="AC14" s="885"/>
      <c r="AD14" s="317" t="s">
        <v>41</v>
      </c>
      <c r="AE14" s="508">
        <f>VLOOKUP(VLOOKUP($AB$11&amp;AD14,マスタ!$A$3:$C$471,3,FALSE),'全体データ（ベースライン値）'!$B$3:$BE$471,VLOOKUP($A$3,マスタ!$P$2:$Q$49,2,FALSE)-1,FALSE)</f>
        <v>130.22452144798055</v>
      </c>
      <c r="AF14" s="508">
        <f>VLOOKUP(VLOOKUP($AB$16&amp;AD14,マスタ!$A$3:$C$471,3,FALSE),'全体データ（中間測定値）'!$B$3:$BE$471,VLOOKUP($A$3,マスタ!$P$2:$Q$49,2,FALSE)-1,FALSE)</f>
        <v>132.16278504260995</v>
      </c>
      <c r="AG14" s="508">
        <f>VLOOKUP(VLOOKUP($AB$11&amp;AD14,マスタ!$A$3:$C$471,3,FALSE),'全体データ（ベースライン値）'!$B$3:$BE$471,9,FALSE)</f>
        <v>108.60039260652033</v>
      </c>
      <c r="AH14" s="508">
        <f>VLOOKUP(VLOOKUP($AB$16&amp;AD14,マスタ!$A$3:$C$471,3,FALSE),'全体データ（中間測定値）'!$B$3:$BE$471,9,FALSE)</f>
        <v>106.1678585813636</v>
      </c>
    </row>
    <row r="15" spans="1:38" s="282" customFormat="1" ht="137.25" customHeight="1">
      <c r="C15" s="334">
        <v>214103</v>
      </c>
      <c r="D15" s="910"/>
      <c r="E15" s="911"/>
      <c r="F15" s="299" t="s">
        <v>1111</v>
      </c>
      <c r="G15" s="551">
        <f>VLOOKUP(VLOOKUP(C15&amp;F15,マスタ!$A$3:$C$471,3,FALSE),'全体データ（ベースライン値）'!$B$3:$BE$471,VLOOKUP($A$3,マスタ!$P$2:$Q$49,2,FALSE)-1,FALSE)</f>
        <v>1</v>
      </c>
      <c r="H15" s="299">
        <f>VLOOKUP(VLOOKUP(C15&amp;F15,マスタ!$A$3:$C$471,3,FALSE),'全体データ（中間測定値）'!$B$3:$BE$471,VLOOKUP($A$3,マスタ!$P$2:$Q$49,2,FALSE)-1,FALSE)</f>
        <v>1</v>
      </c>
      <c r="I15" s="551">
        <f>VLOOKUP(VLOOKUP($C$15&amp;F15,マスタ!$A$3:$C$471,3,FALSE),'全体データ（ベースライン値）'!$B$3:$BE$471,9,FALSE)</f>
        <v>43</v>
      </c>
      <c r="J15" s="326">
        <f>VLOOKUP(VLOOKUP(C15&amp;F15,マスタ!$A$3:$C$471,3,FALSE),'全体データ（中間測定値）'!$B$3:$BE$471,9,FALSE)</f>
        <v>45</v>
      </c>
      <c r="AB15" s="923" t="s">
        <v>18</v>
      </c>
      <c r="AC15" s="885"/>
      <c r="AD15" s="317" t="s">
        <v>45</v>
      </c>
      <c r="AE15" s="508">
        <f>VLOOKUP(VLOOKUP($AB$11&amp;AD15,マスタ!$A$3:$C$471,3,FALSE),'全体データ（ベースライン値）'!$B$3:$BE$471,VLOOKUP($A$3,マスタ!$P$2:$Q$49,2,FALSE)-1,FALSE)</f>
        <v>173.29132965906763</v>
      </c>
      <c r="AF15" s="508">
        <f>VLOOKUP(VLOOKUP($AB$16&amp;AD15,マスタ!$A$3:$C$471,3,FALSE),'全体データ（中間測定値）'!$B$3:$BE$471,VLOOKUP($A$3,マスタ!$P$2:$Q$49,2,FALSE)-1,FALSE)</f>
        <v>176.29946454145701</v>
      </c>
      <c r="AG15" s="508">
        <f>VLOOKUP(VLOOKUP($AB$11&amp;AD15,マスタ!$A$3:$C$471,3,FALSE),'全体データ（ベースライン値）'!$B$3:$BE$471,9,FALSE)</f>
        <v>142.51527890134935</v>
      </c>
      <c r="AH15" s="508">
        <f>VLOOKUP(VLOOKUP($AB$16&amp;AD15,マスタ!$A$3:$C$471,3,FALSE),'全体データ（中間測定値）'!$B$3:$BE$471,9,FALSE)</f>
        <v>139.35739133348255</v>
      </c>
    </row>
    <row r="16" spans="1:38" s="282" customFormat="1" ht="118.5" customHeight="1">
      <c r="C16" s="334">
        <v>214104</v>
      </c>
      <c r="D16" s="887" t="s">
        <v>1116</v>
      </c>
      <c r="E16" s="887"/>
      <c r="F16" s="290" t="s">
        <v>4674</v>
      </c>
      <c r="G16" s="505">
        <f>VLOOKUP(VLOOKUP(C16&amp;F16,マスタ!$A$3:$C$471,3,FALSE),'全体データ（ベースライン値）'!$B$3:$BE$471,VLOOKUP($A$3,マスタ!$P$2:$Q$49,2,FALSE)-1,FALSE)</f>
        <v>1</v>
      </c>
      <c r="H16" s="642">
        <f>VLOOKUP(VLOOKUP(C16&amp;F16,マスタ!$A$3:$C$471,3,FALSE),'全体データ（中間測定値）'!$B$3:$BE$471,VLOOKUP($A$3,マスタ!$P$2:$Q$49,2,FALSE)-1,FALSE)</f>
        <v>1</v>
      </c>
      <c r="I16" s="505">
        <f>VLOOKUP(VLOOKUP($C$16&amp;F16,マスタ!$A$3:$C$471,3,FALSE),'全体データ（ベースライン値）'!$B$3:$BE$471,9,FALSE)</f>
        <v>1</v>
      </c>
      <c r="J16" s="643">
        <f>VLOOKUP(VLOOKUP(C16&amp;F16,マスタ!$A$3:$C$471,3,FALSE),'全体データ（中間測定値）'!$B$3:$BE$471,9,FALSE)</f>
        <v>1</v>
      </c>
      <c r="AB16" s="924" t="s">
        <v>18</v>
      </c>
      <c r="AC16" s="886"/>
      <c r="AD16" s="317" t="s">
        <v>49</v>
      </c>
      <c r="AE16" s="508">
        <f>VLOOKUP(VLOOKUP($AB$11&amp;AD16,マスタ!$A$3:$C$471,3,FALSE),'全体データ（ベースライン値）'!$B$3:$BE$471,VLOOKUP($A$3,マスタ!$P$2:$Q$49,2,FALSE)-1,FALSE)</f>
        <v>100.90075732665734</v>
      </c>
      <c r="AF16" s="508">
        <f>VLOOKUP(VLOOKUP($AB$16&amp;AD16,マスタ!$A$3:$C$471,3,FALSE),'全体データ（中間測定値）'!$B$3:$BE$471,VLOOKUP($A$3,マスタ!$P$2:$Q$49,2,FALSE)-1,FALSE)</f>
        <v>100.05503613761351</v>
      </c>
      <c r="AG16" s="508">
        <f>VLOOKUP(VLOOKUP($AB$11&amp;AD16,マスタ!$A$3:$C$471,3,FALSE),'全体データ（ベースライン値）'!$B$3:$BE$471,9,FALSE)</f>
        <v>82.523375356155313</v>
      </c>
      <c r="AH16" s="508">
        <f>VLOOKUP(VLOOKUP($AB$16&amp;AD16,マスタ!$A$3:$C$471,3,FALSE),'全体データ（中間測定値）'!$B$3:$BE$471,9,FALSE)</f>
        <v>80.500499083906519</v>
      </c>
    </row>
    <row r="17" spans="1:34" s="282" customFormat="1" ht="88.5" customHeight="1">
      <c r="C17" s="334">
        <v>214105</v>
      </c>
      <c r="D17" s="887" t="s">
        <v>4675</v>
      </c>
      <c r="E17" s="887"/>
      <c r="F17" s="290" t="s">
        <v>1121</v>
      </c>
      <c r="G17" s="506">
        <f>VLOOKUP(VLOOKUP(C17&amp;F17,マスタ!$A$3:$C$471,3,FALSE),'全体データ（ベースライン値）'!$B$3:$BE$471,VLOOKUP($A$3,マスタ!$P$2:$Q$49,2,FALSE)-1,FALSE)</f>
        <v>0.8</v>
      </c>
      <c r="H17" s="512">
        <f>VLOOKUP(VLOOKUP(C17&amp;F17,マスタ!$A$3:$C$471,3,FALSE),'全体データ（中間測定値）'!$B$3:$BE$471,VLOOKUP($A$3,マスタ!$P$2:$Q$49,2,FALSE)-1,FALSE)</f>
        <v>0.8</v>
      </c>
      <c r="I17" s="506">
        <f>VLOOKUP(VLOOKUP($C$17&amp;F17,マスタ!$A$3:$C$471,3,FALSE),'全体データ（ベースライン値）'!$B$3:$BE$471,9,FALSE)</f>
        <v>0.91800000000000004</v>
      </c>
      <c r="J17" s="519">
        <f>VLOOKUP(VLOOKUP(C17&amp;F17,マスタ!$A$3:$C$471,3,FALSE),'全体データ（中間測定値）'!$B$3:$BE$471,9,FALSE)</f>
        <v>0.92656587473002161</v>
      </c>
      <c r="AB17" s="332" t="s">
        <v>165</v>
      </c>
      <c r="AC17" s="317" t="s">
        <v>170</v>
      </c>
      <c r="AD17" s="317" t="s">
        <v>4614</v>
      </c>
      <c r="AE17" s="317">
        <f>VLOOKUP(VLOOKUP(AB17&amp;AD17,マスタ!$A$3:$C$471,3,FALSE),'全体データ（ベースライン値）'!$B$3:$BE$471,VLOOKUP($A$3,マスタ!$P$2:$Q$49,2,FALSE)-1,FALSE)</f>
        <v>61.9</v>
      </c>
      <c r="AF17" s="317">
        <f>VLOOKUP(VLOOKUP(AB17&amp;AD17,マスタ!$A$3:$C$471,3,FALSE),'全体データ（中間測定値）'!$B$3:$BE$471,VLOOKUP($A$3,マスタ!$P$2:$Q$49,2,FALSE)-1,FALSE)</f>
        <v>61.3</v>
      </c>
      <c r="AG17" s="516">
        <f>VLOOKUP(VLOOKUP(AB17&amp;AD17,マスタ!$A$3:$C$471,3,FALSE),'全体データ（ベースライン値）'!$B$3:$BE$471,9,FALSE)</f>
        <v>64</v>
      </c>
      <c r="AH17" s="516">
        <f>VLOOKUP(VLOOKUP(AB17&amp;AD17,マスタ!$A$3:$C$471,3,FALSE),'全体データ（中間測定値）'!$B$3:$BE$471,9,FALSE)</f>
        <v>64.400000000000006</v>
      </c>
    </row>
    <row r="18" spans="1:34" s="282" customFormat="1" ht="88.5" customHeight="1">
      <c r="C18" s="347"/>
      <c r="D18" s="396"/>
      <c r="E18" s="396"/>
      <c r="F18" s="357"/>
      <c r="G18" s="357"/>
      <c r="H18" s="357"/>
      <c r="I18" s="357"/>
      <c r="AB18" s="332" t="s">
        <v>165</v>
      </c>
      <c r="AC18" s="317" t="s">
        <v>170</v>
      </c>
      <c r="AD18" s="317" t="s">
        <v>4615</v>
      </c>
      <c r="AE18" s="508">
        <f>VLOOKUP(VLOOKUP(AB18&amp;AD18,マスタ!$A$3:$C$471,3,FALSE),'全体データ（ベースライン値）'!$B$3:$BE$471,VLOOKUP($A$3,マスタ!$P$2:$Q$49,2,FALSE)-1,FALSE)</f>
        <v>64.400000000000006</v>
      </c>
      <c r="AF18" s="317">
        <f>VLOOKUP(VLOOKUP(AB18&amp;AD18,マスタ!$A$3:$C$471,3,FALSE),'全体データ（中間測定値）'!$B$3:$BE$471,VLOOKUP($A$3,マスタ!$P$2:$Q$49,2,FALSE)-1,FALSE)</f>
        <v>67.8</v>
      </c>
      <c r="AG18" s="516">
        <f>VLOOKUP(VLOOKUP(AB18&amp;AD18,マスタ!$A$3:$C$471,3,FALSE),'全体データ（ベースライン値）'!$B$3:$BE$471,9,FALSE)</f>
        <v>67.8</v>
      </c>
      <c r="AH18" s="750">
        <f>VLOOKUP(VLOOKUP(AB18&amp;AD18,マスタ!$A$3:$C$471,3,FALSE),'全体データ（中間測定値）'!$B$3:$BE$471,9,FALSE)</f>
        <v>68</v>
      </c>
    </row>
    <row r="19" spans="1:34" s="282" customFormat="1" ht="88.5" customHeight="1">
      <c r="C19" s="347"/>
      <c r="D19" s="396"/>
      <c r="E19" s="396"/>
      <c r="F19" s="357"/>
      <c r="G19" s="357"/>
      <c r="H19" s="357"/>
      <c r="I19" s="357"/>
      <c r="AB19" s="332" t="s">
        <v>165</v>
      </c>
      <c r="AC19" s="317" t="s">
        <v>170</v>
      </c>
      <c r="AD19" s="317" t="s">
        <v>4617</v>
      </c>
      <c r="AE19" s="508">
        <f>VLOOKUP(VLOOKUP(AB19&amp;AD19,マスタ!$A$3:$C$471,3,FALSE),'全体データ（ベースライン値）'!$B$3:$BE$471,VLOOKUP($A$3,マスタ!$P$2:$Q$49,2,FALSE)-1,FALSE)</f>
        <v>25.6</v>
      </c>
      <c r="AF19" s="317">
        <f>VLOOKUP(VLOOKUP(AB19&amp;AD19,マスタ!$A$3:$C$471,3,FALSE),'全体データ（中間測定値）'!$B$3:$BE$471,VLOOKUP($A$3,マスタ!$P$2:$Q$49,2,FALSE)-1,FALSE)</f>
        <v>23.6</v>
      </c>
      <c r="AG19" s="516">
        <f>VLOOKUP(VLOOKUP(AB19&amp;AD19,マスタ!$A$3:$C$471,3,FALSE),'全体データ（ベースライン値）'!$B$3:$BE$471,9,FALSE)</f>
        <v>33.4</v>
      </c>
      <c r="AH19" s="516">
        <f>VLOOKUP(VLOOKUP(AB19&amp;AD19,マスタ!$A$3:$C$471,3,FALSE),'全体データ（中間測定値）'!$B$3:$BE$471,9,FALSE)</f>
        <v>34.4</v>
      </c>
    </row>
    <row r="20" spans="1:34" s="282" customFormat="1" ht="88.5" customHeight="1">
      <c r="C20" s="347"/>
      <c r="D20" s="396"/>
      <c r="E20" s="396"/>
      <c r="F20" s="357"/>
      <c r="G20" s="357"/>
      <c r="H20" s="357"/>
      <c r="I20" s="357"/>
      <c r="AB20" s="332" t="s">
        <v>165</v>
      </c>
      <c r="AC20" s="317" t="s">
        <v>170</v>
      </c>
      <c r="AD20" s="317" t="s">
        <v>4618</v>
      </c>
      <c r="AE20" s="317">
        <f>VLOOKUP(VLOOKUP(AB20&amp;AD20,マスタ!$A$3:$C$471,3,FALSE),'全体データ（ベースライン値）'!$B$3:$BE$471,VLOOKUP($A$3,マスタ!$P$2:$Q$49,2,FALSE)-1,FALSE)</f>
        <v>34.799999999999997</v>
      </c>
      <c r="AF20" s="317">
        <f>VLOOKUP(VLOOKUP(AB20&amp;AD20,マスタ!$A$3:$C$471,3,FALSE),'全体データ（中間測定値）'!$B$3:$BE$471,VLOOKUP($A$3,マスタ!$P$2:$Q$49,2,FALSE)-1,FALSE)</f>
        <v>36.4</v>
      </c>
      <c r="AG20" s="516">
        <f>VLOOKUP(VLOOKUP(AB20&amp;AD20,マスタ!$A$3:$C$471,3,FALSE),'全体データ（ベースライン値）'!$B$3:$BE$471,9,FALSE)</f>
        <v>37.700000000000003</v>
      </c>
      <c r="AH20" s="516">
        <f>VLOOKUP(VLOOKUP(AB20&amp;AD20,マスタ!$A$3:$C$471,3,FALSE),'全体データ（中間測定値）'!$B$3:$BE$471,9,FALSE)</f>
        <v>39.6</v>
      </c>
    </row>
    <row r="21" spans="1:34" s="282" customFormat="1" ht="88.5" customHeight="1">
      <c r="C21" s="347"/>
      <c r="D21" s="396"/>
      <c r="E21" s="396"/>
      <c r="F21" s="357"/>
      <c r="G21" s="357"/>
      <c r="H21" s="357"/>
      <c r="I21" s="357"/>
      <c r="AB21" s="332" t="s">
        <v>165</v>
      </c>
      <c r="AC21" s="317" t="s">
        <v>170</v>
      </c>
      <c r="AD21" s="317" t="s">
        <v>4623</v>
      </c>
      <c r="AE21" s="317">
        <f>VLOOKUP(VLOOKUP(AB21&amp;AD21,マスタ!$A$3:$C$471,3,FALSE),'全体データ（ベースライン値）'!$B$3:$BE$471,VLOOKUP($A$3,マスタ!$P$2:$Q$49,2,FALSE)-1,FALSE)</f>
        <v>85.4</v>
      </c>
      <c r="AF21" s="317">
        <f>VLOOKUP(VLOOKUP(AB21&amp;AD21,マスタ!$A$3:$C$471,3,FALSE),'全体データ（中間測定値）'!$B$3:$BE$471,VLOOKUP($A$3,マスタ!$P$2:$Q$49,2,FALSE)-1,FALSE)</f>
        <v>86.1</v>
      </c>
      <c r="AG21" s="516">
        <f>VLOOKUP(VLOOKUP(AB21&amp;AD21,マスタ!$A$3:$C$471,3,FALSE),'全体データ（ベースライン値）'!$B$3:$BE$471,9,FALSE)</f>
        <v>88</v>
      </c>
      <c r="AH21" s="516">
        <f>VLOOKUP(VLOOKUP(AB21&amp;AD21,マスタ!$A$3:$C$471,3,FALSE),'全体データ（中間測定値）'!$B$3:$BE$471,9,FALSE)</f>
        <v>88.4</v>
      </c>
    </row>
    <row r="22" spans="1:34" s="282" customFormat="1" ht="88.5" customHeight="1">
      <c r="C22" s="347"/>
      <c r="D22" s="396"/>
      <c r="E22" s="396"/>
      <c r="F22" s="357"/>
      <c r="G22" s="357"/>
      <c r="H22" s="357"/>
      <c r="I22" s="357"/>
      <c r="AB22" s="332" t="s">
        <v>165</v>
      </c>
      <c r="AC22" s="317" t="s">
        <v>170</v>
      </c>
      <c r="AD22" s="317" t="s">
        <v>4625</v>
      </c>
      <c r="AE22" s="317">
        <f>VLOOKUP(VLOOKUP(AB22&amp;AD22,マスタ!$A$3:$C$471,3,FALSE),'全体データ（ベースライン値）'!$B$3:$BE$471,VLOOKUP($A$3,マスタ!$P$2:$Q$49,2,FALSE)-1,FALSE)</f>
        <v>74.400000000000006</v>
      </c>
      <c r="AF22" s="317">
        <f>VLOOKUP(VLOOKUP(AB22&amp;AD22,マスタ!$A$3:$C$471,3,FALSE),'全体データ（中間測定値）'!$B$3:$BE$471,VLOOKUP($A$3,マスタ!$P$2:$Q$49,2,FALSE)-1,FALSE)</f>
        <v>61.2</v>
      </c>
      <c r="AG22" s="516">
        <f>VLOOKUP(VLOOKUP(AB22&amp;AD22,マスタ!$A$3:$C$471,3,FALSE),'全体データ（ベースライン値）'!$B$3:$BE$471,9,FALSE)</f>
        <v>71.8</v>
      </c>
      <c r="AH22" s="516">
        <f>VLOOKUP(VLOOKUP(AB22&amp;AD22,マスタ!$A$3:$C$471,3,FALSE),'全体データ（中間測定値）'!$B$3:$BE$471,9,FALSE)</f>
        <v>71.400000000000006</v>
      </c>
    </row>
    <row r="23" spans="1:34" s="282" customFormat="1" ht="88.5" customHeight="1">
      <c r="C23" s="347"/>
      <c r="D23" s="396"/>
      <c r="E23" s="396"/>
      <c r="F23" s="357"/>
      <c r="G23" s="357"/>
      <c r="H23" s="357"/>
      <c r="I23" s="357"/>
      <c r="AB23" s="332" t="s">
        <v>228</v>
      </c>
      <c r="AC23" s="317" t="s">
        <v>4627</v>
      </c>
      <c r="AD23" s="317" t="s">
        <v>233</v>
      </c>
      <c r="AE23" s="511">
        <f>VLOOKUP(VLOOKUP($AB$23&amp;AD23,マスタ!$A$3:$C$471,3,FALSE),'全体データ（ベースライン値）'!$B$3:$BE$471,VLOOKUP($A$3,マスタ!$P$2:$Q$49,2,FALSE)-1,FALSE)</f>
        <v>0.65300000000000002</v>
      </c>
      <c r="AF23" s="511">
        <f>VLOOKUP(VLOOKUP(AB23&amp;AD23,マスタ!$A$3:$C$471,3,FALSE),'全体データ（中間測定値）'!$B$3:$BE$471,VLOOKUP($A$3,マスタ!$P$2:$Q$49,2,FALSE)-1,FALSE)</f>
        <v>0.81699999999999995</v>
      </c>
      <c r="AG23" s="511">
        <f>VLOOKUP(VLOOKUP($AB$23&amp;AD23,マスタ!$A$3:$C$471,3,FALSE),'全体データ（ベースライン値）'!$B$3:$BE$471,9,FALSE)</f>
        <v>0.70499999999999996</v>
      </c>
      <c r="AH23" s="522">
        <f>VLOOKUP(VLOOKUP(AB23&amp;AD23,マスタ!$A$3:$C$471,3,FALSE),'全体データ（中間測定値）'!$B$3:$BE$471,9,FALSE)</f>
        <v>0.79</v>
      </c>
    </row>
    <row r="24" spans="1:34" ht="81" customHeight="1">
      <c r="A24" s="344" t="s">
        <v>4676</v>
      </c>
      <c r="B24" s="344"/>
      <c r="C24" s="347"/>
      <c r="D24" s="396"/>
      <c r="E24" s="396"/>
      <c r="F24" s="357"/>
      <c r="G24" s="357"/>
      <c r="H24" s="357"/>
      <c r="I24" s="357"/>
      <c r="J24" s="282"/>
      <c r="K24" s="282"/>
      <c r="L24" s="294"/>
      <c r="M24" s="282"/>
      <c r="N24" s="282"/>
      <c r="O24" s="282"/>
      <c r="P24" s="282"/>
      <c r="Q24" s="282"/>
      <c r="R24" s="282"/>
    </row>
    <row r="25" spans="1:34" s="309" customFormat="1" ht="18" customHeight="1">
      <c r="C25" s="832"/>
      <c r="D25" s="832"/>
      <c r="E25" s="832"/>
      <c r="F25" s="832"/>
      <c r="G25" s="832"/>
      <c r="H25" s="832"/>
      <c r="I25" s="832"/>
      <c r="J25" s="832"/>
      <c r="L25" s="845"/>
      <c r="M25" s="845"/>
      <c r="N25" s="845"/>
      <c r="O25" s="845"/>
      <c r="P25" s="845"/>
      <c r="Q25" s="845"/>
      <c r="R25" s="845"/>
      <c r="T25" s="844"/>
      <c r="U25" s="844"/>
      <c r="V25" s="844"/>
      <c r="W25" s="844"/>
      <c r="X25" s="844"/>
      <c r="Y25" s="844"/>
      <c r="Z25" s="844"/>
      <c r="AB25" s="843"/>
      <c r="AC25" s="843"/>
      <c r="AD25" s="843"/>
      <c r="AE25" s="843"/>
      <c r="AF25" s="843"/>
      <c r="AG25" s="843"/>
      <c r="AH25" s="843"/>
    </row>
    <row r="26" spans="1:34" s="282" customFormat="1" ht="140.1" customHeight="1">
      <c r="C26" s="332">
        <v>215101</v>
      </c>
      <c r="D26" s="942" t="s">
        <v>4677</v>
      </c>
      <c r="E26" s="942"/>
      <c r="F26" s="317" t="s">
        <v>1137</v>
      </c>
      <c r="G26" s="516" t="str">
        <f>VLOOKUP(VLOOKUP(C26&amp;F26,マスタ!$A$3:$C$471,3,FALSE),'全体データ（ベースライン値）'!$B$3:$BE$471,VLOOKUP($A$3,マスタ!$P$2:$Q$49,2,FALSE)-1,FALSE)</f>
        <v>67(611)</v>
      </c>
      <c r="H26" s="516" t="str">
        <f>VLOOKUP(VLOOKUP(C26&amp;F26,マスタ!$A$3:$C$471,3,FALSE),'全体データ（中間測定値）'!$B$3:$BE$471,VLOOKUP($A$3,マスタ!$P$2:$Q$49,2,FALSE)-1,FALSE)</f>
        <v>81(742)</v>
      </c>
      <c r="I26" s="516" t="str">
        <f>VLOOKUP(VLOOKUP(C26&amp;F26,マスタ!$A$3:$C$471,3,FALSE),'全体データ（ベースライン値）'!$B$3:$BE$471,9,FALSE)</f>
        <v>5,073人（累計 54,368人）</v>
      </c>
      <c r="J26" s="516" t="str">
        <f>VLOOKUP(VLOOKUP(C26&amp;F26,マスタ!$A$3:$C$471,3,FALSE),'全体データ（中間測定値）'!$B$3:$BE$471,9,FALSE)</f>
        <v>4,849人(累計63,995人)</v>
      </c>
      <c r="L26" s="332">
        <v>215201</v>
      </c>
      <c r="M26" s="317" t="s">
        <v>1149</v>
      </c>
      <c r="N26" s="287" t="s">
        <v>1150</v>
      </c>
      <c r="O26" s="513">
        <f>VLOOKUP(VLOOKUP(L26&amp;N26,マスタ!$A$3:$C$471,3,FALSE),'全体データ（ベースライン値）'!$B$3:$BE$471,VLOOKUP($A$3,マスタ!$P$2:$Q$49,2,FALSE)-1,FALSE)</f>
        <v>0.374</v>
      </c>
      <c r="P26" s="513">
        <f>VLOOKUP(VLOOKUP(L26&amp;N26,マスタ!$A$3:$C$471,3,FALSE),'全体データ（中間測定値）'!$B$3:$BE$471,VLOOKUP($A$3,マスタ!$P$2:$Q$49,2,FALSE)-1,FALSE)</f>
        <v>0.41742339730262756</v>
      </c>
      <c r="Q26" s="513">
        <f>VLOOKUP(VLOOKUP(L26&amp;N26,マスタ!$A$3:$C$471,3,FALSE),'全体データ（ベースライン値）'!$B$3:$BE$471,9,FALSE)</f>
        <v>0.42399999999999999</v>
      </c>
      <c r="R26" s="513">
        <f>VLOOKUP(VLOOKUP(L26&amp;N26,マスタ!$A$3:$C$471,3,FALSE),'全体データ（中間測定値）'!$B$3:$BE$471,9,FALSE)</f>
        <v>0.43507951498031616</v>
      </c>
      <c r="T26" s="332">
        <v>200001</v>
      </c>
      <c r="U26" s="317" t="s">
        <v>775</v>
      </c>
      <c r="V26" s="317" t="s">
        <v>776</v>
      </c>
      <c r="W26" s="508">
        <f>VLOOKUP(VLOOKUP(T26&amp;V26,マスタ!$A$3:$C$471,3,FALSE),'全体データ（ベースライン値）'!$B$3:$BE$471,VLOOKUP($A$3,マスタ!$P$2:$Q$49,2,FALSE)-1,FALSE)</f>
        <v>8.1</v>
      </c>
      <c r="X26" s="317">
        <f>VLOOKUP(VLOOKUP(T26&amp;V26,マスタ!$A$3:$C$471,3,FALSE),'全体データ（中間測定値）'!$B$3:$BE$471,VLOOKUP($A$3,マスタ!$P$2:$Q$49,2,FALSE)-1,FALSE)</f>
        <v>7.9</v>
      </c>
      <c r="Y26" s="317">
        <f>VLOOKUP(VLOOKUP(T26&amp;V26,マスタ!$A$3:$C$471,3,FALSE),'全体データ（ベースライン値）'!$B$3:$BE$471,9,FALSE)</f>
        <v>7.9</v>
      </c>
      <c r="Z26" s="516">
        <f>VLOOKUP(VLOOKUP(T26&amp;V26,マスタ!$A$3:$C$471,3,FALSE),'全体データ（中間測定値）'!$B$3:$BE$471,9,FALSE)</f>
        <v>8.1999999999999993</v>
      </c>
      <c r="AA26" s="295"/>
      <c r="AB26" s="922" t="s">
        <v>18</v>
      </c>
      <c r="AC26" s="884" t="s">
        <v>4610</v>
      </c>
      <c r="AD26" s="317" t="s">
        <v>4634</v>
      </c>
      <c r="AE26" s="508">
        <f>VLOOKUP(VLOOKUP($AB$11&amp;AD26,マスタ!$A$3:$C$471,3,FALSE),'全体データ（ベースライン値）'!$B$3:$BE$471,VLOOKUP($A$3,マスタ!$P$2:$Q$49,2,FALSE)-1,FALSE)</f>
        <v>84.027787005748479</v>
      </c>
      <c r="AF26" s="508">
        <f>VLOOKUP(VLOOKUP($AB$26&amp;AD26,マスタ!$A$3:$C$471,3,FALSE),'全体データ（中間測定値）'!$B$3:$BE$471,VLOOKUP($A$3,マスタ!$P$2:$Q$49,2,FALSE)-1,FALSE)</f>
        <v>86.054044983795237</v>
      </c>
      <c r="AG26" s="508">
        <f>VLOOKUP(VLOOKUP($AB$11&amp;AD26,マスタ!$A$3:$C$471,3,FALSE),'全体データ（ベースライン値）'!$B$3:$BE$471,9,FALSE)</f>
        <v>67.389739961476522</v>
      </c>
      <c r="AH26" s="635">
        <f>VLOOKUP(VLOOKUP($AB$26&amp;AD26,マスタ!$A$3:$C$471,3,FALSE),'全体データ（中間測定値）'!$B$3:$BE$471,9,FALSE)</f>
        <v>65.669229978476267</v>
      </c>
    </row>
    <row r="27" spans="1:34" s="282" customFormat="1" ht="140.1" customHeight="1">
      <c r="C27" s="334">
        <v>215102</v>
      </c>
      <c r="D27" s="887" t="s">
        <v>4678</v>
      </c>
      <c r="E27" s="887"/>
      <c r="F27" s="299" t="s">
        <v>1140</v>
      </c>
      <c r="G27" s="506">
        <f>VLOOKUP(VLOOKUP(C27&amp;F27,マスタ!$A$3:$C$471,3,FALSE),'全体データ（ベースライン値）'!$B$3:$BE$471,VLOOKUP($A$3,マスタ!$P$2:$Q$49,2,FALSE)-1,FALSE)</f>
        <v>1</v>
      </c>
      <c r="H27" s="506">
        <f>VLOOKUP(VLOOKUP(C27&amp;F27,マスタ!$A$3:$C$471,3,FALSE),'全体データ（中間測定値）'!$B$3:$BE$471,VLOOKUP($A$3,マスタ!$P$2:$Q$49,2,FALSE)-1,FALSE)</f>
        <v>1</v>
      </c>
      <c r="I27" s="506">
        <f>VLOOKUP(VLOOKUP(C27&amp;F27,マスタ!$A$3:$C$471,3,FALSE),'全体データ（ベースライン値）'!$B$3:$BE$471,9,FALSE)</f>
        <v>0.92665036674816603</v>
      </c>
      <c r="J27" s="506">
        <f>VLOOKUP(VLOOKUP(C27&amp;F27,マスタ!$A$3:$C$471,3,FALSE),'全体データ（中間測定値）'!$B$3:$BE$471,9,FALSE)</f>
        <v>0.92821782178217827</v>
      </c>
      <c r="L27" s="294"/>
      <c r="AB27" s="923" t="s">
        <v>18</v>
      </c>
      <c r="AC27" s="885"/>
      <c r="AD27" s="317" t="s">
        <v>4636</v>
      </c>
      <c r="AE27" s="508">
        <f>VLOOKUP(VLOOKUP($AB$11&amp;AD27,マスタ!$A$3:$C$471,3,FALSE),'全体データ（ベースライン値）'!$B$3:$BE$471,VLOOKUP($A$3,マスタ!$P$2:$Q$49,2,FALSE)-1,FALSE)</f>
        <v>101.31426388629733</v>
      </c>
      <c r="AF27" s="508">
        <f>VLOOKUP(VLOOKUP($AB$26&amp;AD27,マスタ!$A$3:$C$471,3,FALSE),'全体データ（中間測定値）'!$B$3:$BE$471,VLOOKUP($A$3,マスタ!$P$2:$Q$49,2,FALSE)-1,FALSE)</f>
        <v>105.66352392955297</v>
      </c>
      <c r="AG27" s="508">
        <f>VLOOKUP(VLOOKUP($AB$11&amp;AD27,マスタ!$A$3:$C$471,3,FALSE),'全体データ（ベースライン値）'!$B$3:$BE$471,9,FALSE)</f>
        <v>81.088654201912448</v>
      </c>
      <c r="AH27" s="635">
        <f>VLOOKUP(VLOOKUP($AB$26&amp;AD27,マスタ!$A$3:$C$471,3,FALSE),'全体データ（中間測定値）'!$B$3:$BE$471,9,FALSE)</f>
        <v>79.130177663874875</v>
      </c>
    </row>
    <row r="28" spans="1:34" s="282" customFormat="1" ht="140.1" customHeight="1">
      <c r="C28" s="334">
        <v>215103</v>
      </c>
      <c r="D28" s="887"/>
      <c r="E28" s="887"/>
      <c r="F28" s="299" t="s">
        <v>1145</v>
      </c>
      <c r="G28" s="506">
        <f>VLOOKUP(VLOOKUP(C28&amp;F28,マスタ!$A$3:$C$471,3,FALSE),'全体データ（ベースライン値）'!$B$3:$BE$471,VLOOKUP($A$3,マスタ!$P$2:$Q$49,2,FALSE)-1,FALSE)</f>
        <v>1</v>
      </c>
      <c r="H28" s="506">
        <f>VLOOKUP(VLOOKUP(C28&amp;F28,マスタ!$A$3:$C$471,3,FALSE),'全体データ（中間測定値）'!$B$3:$BE$471,VLOOKUP($A$3,マスタ!$P$2:$Q$49,2,FALSE)-1,FALSE)</f>
        <v>1</v>
      </c>
      <c r="I28" s="506">
        <f>VLOOKUP(VLOOKUP(C28&amp;F28,マスタ!$A$3:$C$471,3,FALSE),'全体データ（ベースライン値）'!$B$3:$BE$471,9,FALSE)</f>
        <v>0.98533007334963296</v>
      </c>
      <c r="J28" s="506">
        <f>VLOOKUP(VLOOKUP(C28&amp;F28,マスタ!$A$3:$C$471,3,FALSE),'全体データ（中間測定値）'!$B$3:$BE$471,9,FALSE)</f>
        <v>0.99257425742574257</v>
      </c>
      <c r="L28" s="294"/>
      <c r="AB28" s="923" t="s">
        <v>18</v>
      </c>
      <c r="AC28" s="885"/>
      <c r="AD28" s="317" t="s">
        <v>4638</v>
      </c>
      <c r="AE28" s="508">
        <f>VLOOKUP(VLOOKUP($AB$11&amp;AD28,マスタ!$A$3:$C$471,3,FALSE),'全体データ（ベースライン値）'!$B$3:$BE$471,VLOOKUP($A$3,マスタ!$P$2:$Q$49,2,FALSE)-1,FALSE)</f>
        <v>69.414534111465372</v>
      </c>
      <c r="AF28" s="508">
        <f>VLOOKUP(VLOOKUP($AB$26&amp;AD28,マスタ!$A$3:$C$471,3,FALSE),'全体データ（中間測定値）'!$B$3:$BE$471,VLOOKUP($A$3,マスタ!$P$2:$Q$49,2,FALSE)-1,FALSE)</f>
        <v>69.599074256804585</v>
      </c>
      <c r="AG28" s="508">
        <f>VLOOKUP(VLOOKUP($AB$11&amp;AD28,マスタ!$A$3:$C$471,3,FALSE),'全体データ（ベースライン値）'!$B$3:$BE$471,9,FALSE)</f>
        <v>54.868514530352698</v>
      </c>
      <c r="AH28" s="635">
        <f>VLOOKUP(VLOOKUP($AB$26&amp;AD28,マスタ!$A$3:$C$471,3,FALSE),'全体データ（中間測定値）'!$B$3:$BE$471,9,FALSE)</f>
        <v>53.34550393468426</v>
      </c>
    </row>
    <row r="29" spans="1:34" s="282" customFormat="1" ht="140.1" customHeight="1">
      <c r="C29" s="347"/>
      <c r="D29" s="396"/>
      <c r="E29" s="396"/>
      <c r="F29" s="295"/>
      <c r="G29" s="295"/>
      <c r="H29" s="295"/>
      <c r="I29" s="295"/>
      <c r="J29" s="295"/>
      <c r="L29" s="294"/>
      <c r="AB29" s="923" t="s">
        <v>18</v>
      </c>
      <c r="AC29" s="885"/>
      <c r="AD29" s="317" t="s">
        <v>4640</v>
      </c>
      <c r="AE29" s="508">
        <f>VLOOKUP(VLOOKUP($AB$11&amp;AD29,マスタ!$A$3:$C$471,3,FALSE),'全体データ（ベースライン値）'!$B$3:$BE$471,VLOOKUP($A$3,マスタ!$P$2:$Q$49,2,FALSE)-1,FALSE)</f>
        <v>130.22452144798055</v>
      </c>
      <c r="AF29" s="508">
        <f>VLOOKUP(VLOOKUP($AB$26&amp;AD29,マスタ!$A$3:$C$471,3,FALSE),'全体データ（中間測定値）'!$B$3:$BE$471,VLOOKUP($A$3,マスタ!$P$2:$Q$49,2,FALSE)-1,FALSE)</f>
        <v>132.16278504260995</v>
      </c>
      <c r="AG29" s="508">
        <f>VLOOKUP(VLOOKUP($AB$11&amp;AD29,マスタ!$A$3:$C$471,3,FALSE),'全体データ（ベースライン値）'!$B$3:$BE$471,9,FALSE)</f>
        <v>108.60039260652033</v>
      </c>
      <c r="AH29" s="635">
        <f>VLOOKUP(VLOOKUP($AB$26&amp;AD29,マスタ!$A$3:$C$471,3,FALSE),'全体データ（中間測定値）'!$B$3:$BE$471,9,FALSE)</f>
        <v>106.1678585813636</v>
      </c>
    </row>
    <row r="30" spans="1:34" s="282" customFormat="1" ht="140.1" customHeight="1">
      <c r="C30" s="347"/>
      <c r="D30" s="396"/>
      <c r="E30" s="396"/>
      <c r="F30" s="295"/>
      <c r="G30" s="295"/>
      <c r="H30" s="295"/>
      <c r="I30" s="295"/>
      <c r="J30" s="295"/>
      <c r="L30" s="294"/>
      <c r="AB30" s="923" t="s">
        <v>18</v>
      </c>
      <c r="AC30" s="885"/>
      <c r="AD30" s="317" t="s">
        <v>4642</v>
      </c>
      <c r="AE30" s="508">
        <f>VLOOKUP(VLOOKUP($AB$11&amp;AD30,マスタ!$A$3:$C$471,3,FALSE),'全体データ（ベースライン値）'!$B$3:$BE$471,VLOOKUP($A$3,マスタ!$P$2:$Q$49,2,FALSE)-1,FALSE)</f>
        <v>173.29132965906763</v>
      </c>
      <c r="AF30" s="508">
        <f>VLOOKUP(VLOOKUP($AB$26&amp;AD30,マスタ!$A$3:$C$471,3,FALSE),'全体データ（中間測定値）'!$B$3:$BE$471,VLOOKUP($A$3,マスタ!$P$2:$Q$49,2,FALSE)-1,FALSE)</f>
        <v>176.29946454145701</v>
      </c>
      <c r="AG30" s="508">
        <f>VLOOKUP(VLOOKUP($AB$11&amp;AD30,マスタ!$A$3:$C$471,3,FALSE),'全体データ（ベースライン値）'!$B$3:$BE$471,9,FALSE)</f>
        <v>142.51527890134935</v>
      </c>
      <c r="AH30" s="635">
        <f>VLOOKUP(VLOOKUP($AB$26&amp;AD30,マスタ!$A$3:$C$471,3,FALSE),'全体データ（中間測定値）'!$B$3:$BE$471,9,FALSE)</f>
        <v>139.35739133348255</v>
      </c>
    </row>
    <row r="31" spans="1:34" s="282" customFormat="1" ht="140.1" customHeight="1">
      <c r="C31" s="347"/>
      <c r="D31" s="396"/>
      <c r="E31" s="396"/>
      <c r="F31" s="295"/>
      <c r="G31" s="295"/>
      <c r="H31" s="295"/>
      <c r="I31" s="295"/>
      <c r="J31" s="295"/>
      <c r="L31" s="294"/>
      <c r="AB31" s="924" t="s">
        <v>18</v>
      </c>
      <c r="AC31" s="886"/>
      <c r="AD31" s="317" t="s">
        <v>4643</v>
      </c>
      <c r="AE31" s="508">
        <f>VLOOKUP(VLOOKUP($AB$11&amp;AD31,マスタ!$A$3:$C$471,3,FALSE),'全体データ（ベースライン値）'!$B$3:$BE$471,VLOOKUP($A$3,マスタ!$P$2:$Q$49,2,FALSE)-1,FALSE)</f>
        <v>100.90075732665734</v>
      </c>
      <c r="AF31" s="508">
        <f>VLOOKUP(VLOOKUP($AB$26&amp;AD31,マスタ!$A$3:$C$471,3,FALSE),'全体データ（中間測定値）'!$B$3:$BE$471,VLOOKUP($A$3,マスタ!$P$2:$Q$49,2,FALSE)-1,FALSE)</f>
        <v>100.05503613761351</v>
      </c>
      <c r="AG31" s="508">
        <f>VLOOKUP(VLOOKUP($AB$11&amp;AD31,マスタ!$A$3:$C$471,3,FALSE),'全体データ（ベースライン値）'!$B$3:$BE$471,9,FALSE)</f>
        <v>82.523375356155313</v>
      </c>
      <c r="AH31" s="635">
        <f>VLOOKUP(VLOOKUP($AB$26&amp;AD31,マスタ!$A$3:$C$471,3,FALSE),'全体データ（中間測定値）'!$B$3:$BE$471,9,FALSE)</f>
        <v>80.500499083906519</v>
      </c>
    </row>
    <row r="32" spans="1:34" s="282" customFormat="1" ht="140.1" customHeight="1">
      <c r="C32" s="347"/>
      <c r="D32" s="396"/>
      <c r="E32" s="396"/>
      <c r="F32" s="295"/>
      <c r="G32" s="295"/>
      <c r="H32" s="295"/>
      <c r="I32" s="295"/>
      <c r="J32" s="295"/>
      <c r="L32" s="294"/>
      <c r="AB32" s="332" t="s">
        <v>165</v>
      </c>
      <c r="AC32" s="317" t="s">
        <v>170</v>
      </c>
      <c r="AD32" s="317" t="s">
        <v>4614</v>
      </c>
      <c r="AE32" s="317">
        <f>VLOOKUP(VLOOKUP(AB32&amp;AD32,マスタ!$A$3:$C$471,3,FALSE),'全体データ（ベースライン値）'!$B$3:$BE$471,VLOOKUP($A$3,マスタ!$P$2:$Q$49,2,FALSE)-1,FALSE)</f>
        <v>61.9</v>
      </c>
      <c r="AF32" s="317">
        <f>VLOOKUP(VLOOKUP(AB32&amp;AD32,マスタ!$A$3:$C$471,3,FALSE),'全体データ（中間測定値）'!$B$3:$BE$471,VLOOKUP($A$3,マスタ!$P$2:$Q$49,2,FALSE)-1,FALSE)</f>
        <v>61.3</v>
      </c>
      <c r="AG32" s="516">
        <f>VLOOKUP(VLOOKUP(AB32&amp;AD32,マスタ!$A$3:$C$471,3,FALSE),'全体データ（ベースライン値）'!$B$3:$BE$471,9,FALSE)</f>
        <v>64</v>
      </c>
      <c r="AH32" s="516">
        <f>VLOOKUP(VLOOKUP(AB32&amp;AD32,マスタ!$A$3:$C$471,3,FALSE),'全体データ（中間測定値）'!$B$3:$BE$471,9,FALSE)</f>
        <v>64.400000000000006</v>
      </c>
    </row>
    <row r="33" spans="3:34" s="282" customFormat="1" ht="120" customHeight="1">
      <c r="C33" s="279"/>
      <c r="D33" s="279"/>
      <c r="E33" s="279"/>
      <c r="F33" s="279"/>
      <c r="G33" s="279"/>
      <c r="H33" s="279"/>
      <c r="I33" s="279"/>
      <c r="J33" s="279"/>
      <c r="K33" s="279"/>
      <c r="L33" s="279"/>
      <c r="M33" s="279"/>
      <c r="N33" s="279"/>
      <c r="O33" s="279"/>
      <c r="P33" s="279"/>
      <c r="Q33" s="279"/>
      <c r="R33" s="279"/>
      <c r="U33" s="279"/>
      <c r="V33" s="279"/>
      <c r="W33" s="279"/>
      <c r="X33" s="279"/>
      <c r="Y33" s="279"/>
      <c r="Z33" s="279"/>
      <c r="AA33" s="279"/>
      <c r="AB33" s="332" t="s">
        <v>165</v>
      </c>
      <c r="AC33" s="317" t="s">
        <v>170</v>
      </c>
      <c r="AD33" s="317" t="s">
        <v>4615</v>
      </c>
      <c r="AE33" s="317">
        <f>VLOOKUP(VLOOKUP(AB33&amp;AD33,マスタ!$A$3:$C$471,3,FALSE),'全体データ（ベースライン値）'!$B$3:$BE$471,VLOOKUP($A$3,マスタ!$P$2:$Q$49,2,FALSE)-1,FALSE)</f>
        <v>64.400000000000006</v>
      </c>
      <c r="AF33" s="317">
        <f>VLOOKUP(VLOOKUP(AB33&amp;AD33,マスタ!$A$3:$C$471,3,FALSE),'全体データ（中間測定値）'!$B$3:$BE$471,VLOOKUP($A$3,マスタ!$P$2:$Q$49,2,FALSE)-1,FALSE)</f>
        <v>67.8</v>
      </c>
      <c r="AG33" s="516">
        <f>VLOOKUP(VLOOKUP(AB33&amp;AD33,マスタ!$A$3:$C$471,3,FALSE),'全体データ（ベースライン値）'!$B$3:$BE$471,9,FALSE)</f>
        <v>67.8</v>
      </c>
      <c r="AH33" s="516">
        <f>VLOOKUP(VLOOKUP(AB33&amp;AD33,マスタ!$A$3:$C$471,3,FALSE),'全体データ（中間測定値）'!$B$3:$BE$471,9,FALSE)</f>
        <v>68</v>
      </c>
    </row>
    <row r="34" spans="3:34" s="282" customFormat="1" ht="120" customHeight="1">
      <c r="C34" s="279"/>
      <c r="D34" s="279"/>
      <c r="E34" s="279"/>
      <c r="F34" s="279"/>
      <c r="G34" s="279"/>
      <c r="H34" s="279"/>
      <c r="I34" s="279"/>
      <c r="J34" s="279"/>
      <c r="K34" s="279"/>
      <c r="L34" s="279"/>
      <c r="M34" s="279"/>
      <c r="N34" s="279"/>
      <c r="O34" s="279"/>
      <c r="P34" s="279"/>
      <c r="Q34" s="279"/>
      <c r="R34" s="279"/>
      <c r="U34" s="279"/>
      <c r="V34" s="279"/>
      <c r="W34" s="279"/>
      <c r="X34" s="279"/>
      <c r="Y34" s="279"/>
      <c r="Z34" s="279"/>
      <c r="AA34" s="279"/>
      <c r="AB34" s="332" t="s">
        <v>165</v>
      </c>
      <c r="AC34" s="317" t="s">
        <v>170</v>
      </c>
      <c r="AD34" s="317" t="s">
        <v>4617</v>
      </c>
      <c r="AE34" s="317">
        <f>VLOOKUP(VLOOKUP(AB34&amp;AD34,マスタ!$A$3:$C$471,3,FALSE),'全体データ（ベースライン値）'!$B$3:$BE$471,VLOOKUP($A$3,マスタ!$P$2:$Q$49,2,FALSE)-1,FALSE)</f>
        <v>25.6</v>
      </c>
      <c r="AF34" s="317">
        <f>VLOOKUP(VLOOKUP(AB34&amp;AD34,マスタ!$A$3:$C$471,3,FALSE),'全体データ（中間測定値）'!$B$3:$BE$471,VLOOKUP($A$3,マスタ!$P$2:$Q$49,2,FALSE)-1,FALSE)</f>
        <v>23.6</v>
      </c>
      <c r="AG34" s="516">
        <f>VLOOKUP(VLOOKUP(AB34&amp;AD34,マスタ!$A$3:$C$471,3,FALSE),'全体データ（ベースライン値）'!$B$3:$BE$471,9,FALSE)</f>
        <v>33.4</v>
      </c>
      <c r="AH34" s="516">
        <f>VLOOKUP(VLOOKUP(AB34&amp;AD34,マスタ!$A$3:$C$471,3,FALSE),'全体データ（中間測定値）'!$B$3:$BE$471,9,FALSE)</f>
        <v>34.4</v>
      </c>
    </row>
    <row r="35" spans="3:34" s="282" customFormat="1" ht="90" customHeight="1">
      <c r="C35" s="279"/>
      <c r="D35" s="279"/>
      <c r="E35" s="279"/>
      <c r="F35" s="279"/>
      <c r="G35" s="279"/>
      <c r="H35" s="279"/>
      <c r="I35" s="279"/>
      <c r="J35" s="279"/>
      <c r="K35" s="279"/>
      <c r="L35" s="279"/>
      <c r="M35" s="279"/>
      <c r="N35" s="279"/>
      <c r="O35" s="279"/>
      <c r="P35" s="279"/>
      <c r="Q35" s="279"/>
      <c r="R35" s="279"/>
      <c r="U35" s="279"/>
      <c r="V35" s="279"/>
      <c r="W35" s="279"/>
      <c r="X35" s="279"/>
      <c r="Y35" s="279"/>
      <c r="Z35" s="279"/>
      <c r="AA35" s="279"/>
      <c r="AB35" s="332" t="s">
        <v>165</v>
      </c>
      <c r="AC35" s="317" t="s">
        <v>170</v>
      </c>
      <c r="AD35" s="317" t="s">
        <v>4618</v>
      </c>
      <c r="AE35" s="317">
        <f>VLOOKUP(VLOOKUP(AB35&amp;AD35,マスタ!$A$3:$C$471,3,FALSE),'全体データ（ベースライン値）'!$B$3:$BE$471,VLOOKUP($A$3,マスタ!$P$2:$Q$49,2,FALSE)-1,FALSE)</f>
        <v>34.799999999999997</v>
      </c>
      <c r="AF35" s="317">
        <f>VLOOKUP(VLOOKUP(AB35&amp;AD35,マスタ!$A$3:$C$471,3,FALSE),'全体データ（中間測定値）'!$B$3:$BE$471,VLOOKUP($A$3,マスタ!$P$2:$Q$49,2,FALSE)-1,FALSE)</f>
        <v>36.4</v>
      </c>
      <c r="AG35" s="516">
        <f>VLOOKUP(VLOOKUP(AB35&amp;AD35,マスタ!$A$3:$C$471,3,FALSE),'全体データ（ベースライン値）'!$B$3:$BE$471,9,FALSE)</f>
        <v>37.700000000000003</v>
      </c>
      <c r="AH35" s="516">
        <f>VLOOKUP(VLOOKUP(AB35&amp;AD35,マスタ!$A$3:$C$471,3,FALSE),'全体データ（中間測定値）'!$B$3:$BE$471,9,FALSE)</f>
        <v>39.6</v>
      </c>
    </row>
    <row r="36" spans="3:34" ht="99" customHeight="1">
      <c r="AB36" s="332" t="s">
        <v>165</v>
      </c>
      <c r="AC36" s="317" t="s">
        <v>170</v>
      </c>
      <c r="AD36" s="317" t="s">
        <v>4623</v>
      </c>
      <c r="AE36" s="317">
        <f>VLOOKUP(VLOOKUP(AB36&amp;AD36,マスタ!$A$3:$C$471,3,FALSE),'全体データ（ベースライン値）'!$B$3:$BE$471,VLOOKUP($A$3,マスタ!$P$2:$Q$49,2,FALSE)-1,FALSE)</f>
        <v>85.4</v>
      </c>
      <c r="AF36" s="317">
        <f>VLOOKUP(VLOOKUP(AB36&amp;AD36,マスタ!$A$3:$C$471,3,FALSE),'全体データ（中間測定値）'!$B$3:$BE$471,VLOOKUP($A$3,マスタ!$P$2:$Q$49,2,FALSE)-1,FALSE)</f>
        <v>86.1</v>
      </c>
      <c r="AG36" s="516">
        <f>VLOOKUP(VLOOKUP(AB36&amp;AD36,マスタ!$A$3:$C$471,3,FALSE),'全体データ（ベースライン値）'!$B$3:$BE$471,9,FALSE)</f>
        <v>88</v>
      </c>
      <c r="AH36" s="516">
        <f>VLOOKUP(VLOOKUP(AB36&amp;AD36,マスタ!$A$3:$C$471,3,FALSE),'全体データ（中間測定値）'!$B$3:$BE$471,9,FALSE)</f>
        <v>88.4</v>
      </c>
    </row>
    <row r="37" spans="3:34" ht="99" customHeight="1">
      <c r="AB37" s="332" t="s">
        <v>165</v>
      </c>
      <c r="AC37" s="317" t="s">
        <v>170</v>
      </c>
      <c r="AD37" s="317" t="s">
        <v>4625</v>
      </c>
      <c r="AE37" s="317">
        <f>VLOOKUP(VLOOKUP(AB37&amp;AD37,マスタ!$A$3:$C$471,3,FALSE),'全体データ（ベースライン値）'!$B$3:$BE$471,VLOOKUP($A$3,マスタ!$P$2:$Q$49,2,FALSE)-1,FALSE)</f>
        <v>74.400000000000006</v>
      </c>
      <c r="AF37" s="317">
        <f>VLOOKUP(VLOOKUP(AB37&amp;AD37,マスタ!$A$3:$C$471,3,FALSE),'全体データ（中間測定値）'!$B$3:$BE$471,VLOOKUP($A$3,マスタ!$P$2:$Q$49,2,FALSE)-1,FALSE)</f>
        <v>61.2</v>
      </c>
      <c r="AG37" s="516">
        <f>VLOOKUP(VLOOKUP(AB37&amp;AD37,マスタ!$A$3:$C$471,3,FALSE),'全体データ（ベースライン値）'!$B$3:$BE$471,9,FALSE)</f>
        <v>71.8</v>
      </c>
      <c r="AH37" s="516">
        <f>VLOOKUP(VLOOKUP(AB37&amp;AD37,マスタ!$A$3:$C$471,3,FALSE),'全体データ（中間測定値）'!$B$3:$BE$471,9,FALSE)</f>
        <v>71.400000000000006</v>
      </c>
    </row>
    <row r="38" spans="3:34" ht="96">
      <c r="AB38" s="332" t="s">
        <v>228</v>
      </c>
      <c r="AC38" s="317" t="s">
        <v>4627</v>
      </c>
      <c r="AD38" s="317" t="s">
        <v>233</v>
      </c>
      <c r="AE38" s="511">
        <f>VLOOKUP(VLOOKUP($AB$23&amp;AD38,マスタ!$A$3:$C$471,3,FALSE),'全体データ（ベースライン値）'!$B$3:$BE$471,VLOOKUP($A$3,マスタ!$P$2:$Q$49,2,FALSE)-1,FALSE)</f>
        <v>0.65300000000000002</v>
      </c>
      <c r="AF38" s="511">
        <f>VLOOKUP(VLOOKUP(AB38&amp;AD38,マスタ!$A$3:$C$471,3,FALSE),'全体データ（中間測定値）'!$B$3:$BE$471,VLOOKUP($A$3,マスタ!$P$2:$Q$49,2,FALSE)-1,FALSE)</f>
        <v>0.81699999999999995</v>
      </c>
      <c r="AG38" s="511">
        <f>VLOOKUP(VLOOKUP($AB$23&amp;AD38,マスタ!$A$3:$C$471,3,FALSE),'全体データ（ベースライン値）'!$B$3:$BE$471,9,FALSE)</f>
        <v>0.70499999999999996</v>
      </c>
      <c r="AH38" s="522">
        <f>VLOOKUP(VLOOKUP(AB38&amp;AD38,マスタ!$A$3:$C$471,3,FALSE),'全体データ（中間測定値）'!$B$3:$BE$471,9,FALSE)</f>
        <v>0.79</v>
      </c>
    </row>
  </sheetData>
  <mergeCells count="43">
    <mergeCell ref="D27:E28"/>
    <mergeCell ref="T5:Z5"/>
    <mergeCell ref="D11:E15"/>
    <mergeCell ref="AB5:AH5"/>
    <mergeCell ref="C7:C8"/>
    <mergeCell ref="D7:E8"/>
    <mergeCell ref="F7:F8"/>
    <mergeCell ref="G7:H7"/>
    <mergeCell ref="AG7:AH7"/>
    <mergeCell ref="AB7:AB8"/>
    <mergeCell ref="U7:U8"/>
    <mergeCell ref="V7:V8"/>
    <mergeCell ref="W7:X7"/>
    <mergeCell ref="Y7:Z7"/>
    <mergeCell ref="I7:J7"/>
    <mergeCell ref="L7:L8"/>
    <mergeCell ref="C11:C12"/>
    <mergeCell ref="C13:C14"/>
    <mergeCell ref="AB11:AB16"/>
    <mergeCell ref="D26:E26"/>
    <mergeCell ref="C5:J5"/>
    <mergeCell ref="L5:R5"/>
    <mergeCell ref="N7:N8"/>
    <mergeCell ref="O7:P7"/>
    <mergeCell ref="C10:J10"/>
    <mergeCell ref="L10:R10"/>
    <mergeCell ref="T10:Z10"/>
    <mergeCell ref="T7:T8"/>
    <mergeCell ref="M7:M8"/>
    <mergeCell ref="Q7:R7"/>
    <mergeCell ref="C25:J25"/>
    <mergeCell ref="L25:R25"/>
    <mergeCell ref="T25:Z25"/>
    <mergeCell ref="AB25:AH25"/>
    <mergeCell ref="D16:E16"/>
    <mergeCell ref="D17:E17"/>
    <mergeCell ref="AC11:AC16"/>
    <mergeCell ref="AB26:AB31"/>
    <mergeCell ref="AC26:AC31"/>
    <mergeCell ref="AD7:AD8"/>
    <mergeCell ref="AE7:AF7"/>
    <mergeCell ref="AC7:AC8"/>
    <mergeCell ref="AB10:AH10"/>
  </mergeCells>
  <phoneticPr fontId="3"/>
  <pageMargins left="0.23622047244094491" right="0.23622047244094491" top="0.74803149606299213" bottom="0.74803149606299213" header="0.31496062992125984" footer="0.31496062992125984"/>
  <pageSetup paperSize="8" scale="21"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778BFF5-185C-4CE7-AF92-58C680C99344}">
          <x14:formula1>
            <xm:f>Master!$D$2:$D$48</xm:f>
          </x14:formula1>
          <xm:sqref>A3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8A78D-8A3B-4838-B322-6E2B022020E9}">
  <sheetPr codeName="Sheet9">
    <tabColor theme="9" tint="0.79998168889431442"/>
    <pageSetUpPr fitToPage="1"/>
  </sheetPr>
  <dimension ref="A1:AL23"/>
  <sheetViews>
    <sheetView showGridLines="0" view="pageBreakPreview" zoomScale="40" zoomScaleNormal="40" zoomScaleSheetLayoutView="40" workbookViewId="0">
      <selection activeCell="A3" sqref="A3"/>
    </sheetView>
  </sheetViews>
  <sheetFormatPr defaultColWidth="9" defaultRowHeight="17.25"/>
  <cols>
    <col min="1" max="1" width="17.25" style="279" customWidth="1"/>
    <col min="2" max="2" width="5.25" style="279" customWidth="1"/>
    <col min="3" max="3" width="6.625" style="279" customWidth="1"/>
    <col min="4" max="4" width="30.625" style="279" customWidth="1"/>
    <col min="5" max="9" width="29.25" style="279" customWidth="1"/>
    <col min="10" max="10" width="26.125" style="279" customWidth="1"/>
    <col min="11" max="11" width="22.125" style="279" customWidth="1"/>
    <col min="12" max="12" width="6.625" style="279" customWidth="1"/>
    <col min="13" max="18" width="25.625" style="279" customWidth="1"/>
    <col min="19" max="20" width="15.625" style="279" customWidth="1"/>
    <col min="21" max="21" width="26.625" style="279" bestFit="1" customWidth="1"/>
    <col min="22" max="27" width="25.625" style="279" customWidth="1"/>
    <col min="28" max="28" width="15.625" style="279" customWidth="1"/>
    <col min="29" max="29" width="26.625" style="279" bestFit="1" customWidth="1"/>
    <col min="30" max="30" width="21.125" style="279" bestFit="1" customWidth="1"/>
    <col min="31" max="38" width="25.625" style="279" customWidth="1"/>
    <col min="39" max="16384" width="9" style="279"/>
  </cols>
  <sheetData>
    <row r="1" spans="1:38" s="278" customFormat="1" ht="48">
      <c r="A1" s="298" t="s">
        <v>4679</v>
      </c>
      <c r="B1" s="298"/>
      <c r="C1" s="298"/>
      <c r="K1" s="562" t="s">
        <v>4514</v>
      </c>
      <c r="L1" s="298"/>
    </row>
    <row r="2" spans="1:38" s="278" customFormat="1" ht="48">
      <c r="A2" s="331" t="s">
        <v>4515</v>
      </c>
      <c r="B2" s="302"/>
      <c r="C2" s="298"/>
      <c r="D2" s="364"/>
      <c r="E2" s="363"/>
      <c r="F2" s="363"/>
      <c r="G2" s="363"/>
      <c r="H2" s="363"/>
      <c r="I2" s="363"/>
      <c r="U2" s="298"/>
      <c r="V2" s="298"/>
    </row>
    <row r="3" spans="1:38" s="278" customFormat="1" ht="48">
      <c r="A3" s="303" t="s">
        <v>27</v>
      </c>
      <c r="B3" s="298"/>
      <c r="C3" s="298"/>
      <c r="D3" s="364"/>
      <c r="E3" s="363"/>
      <c r="F3" s="363"/>
      <c r="G3" s="363"/>
      <c r="H3" s="363"/>
      <c r="I3" s="363"/>
      <c r="U3" s="298"/>
      <c r="V3" s="298"/>
    </row>
    <row r="4" spans="1:38" ht="68.099999999999994" customHeight="1">
      <c r="C4" s="280"/>
      <c r="L4" s="281"/>
      <c r="U4" s="283"/>
    </row>
    <row r="5" spans="1:38"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8" s="282" customFormat="1" ht="18" customHeight="1">
      <c r="D6" s="309"/>
      <c r="E6" s="309"/>
      <c r="G6" s="283"/>
      <c r="H6" s="283"/>
    </row>
    <row r="7" spans="1:38"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38" s="282" customFormat="1" ht="24">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8" s="282" customFormat="1" ht="30.75">
      <c r="C9" s="331" t="s">
        <v>4680</v>
      </c>
      <c r="D9" s="309"/>
      <c r="E9" s="309"/>
      <c r="F9" s="283"/>
      <c r="G9" s="283"/>
      <c r="H9" s="283"/>
      <c r="L9" s="283"/>
      <c r="M9" s="283"/>
      <c r="N9" s="283"/>
      <c r="T9" s="283"/>
      <c r="U9" s="312"/>
      <c r="V9" s="283"/>
      <c r="AB9" s="283"/>
      <c r="AC9" s="283"/>
      <c r="AD9" s="283"/>
    </row>
    <row r="10" spans="1:38"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c r="AK10" s="372"/>
      <c r="AL10" s="372"/>
    </row>
    <row r="11" spans="1:38" s="282" customFormat="1" ht="120" customHeight="1">
      <c r="C11" s="332">
        <v>216101</v>
      </c>
      <c r="D11" s="887" t="s">
        <v>4681</v>
      </c>
      <c r="E11" s="887"/>
      <c r="F11" s="287" t="s">
        <v>1155</v>
      </c>
      <c r="G11" s="553">
        <f>VLOOKUP(VLOOKUP(C11&amp;F11,マスタ!$A$3:$C$471,3,FALSE),'全体データ（ベースライン値）'!$B$3:$BE$471,VLOOKUP($A$3,マスタ!$P$2:$Q$49,2,FALSE)-1,FALSE)</f>
        <v>481</v>
      </c>
      <c r="H11" s="553">
        <f>VLOOKUP(VLOOKUP(C11&amp;F11,マスタ!$A$3:$C$471,3,FALSE),'全体データ（中間測定値）'!$B$3:$BE$471,VLOOKUP($A$3,マスタ!$P$2:$Q$49,2,FALSE)-1,FALSE)</f>
        <v>607</v>
      </c>
      <c r="I11" s="553">
        <f>VLOOKUP(VLOOKUP(C11&amp;F11,マスタ!$A$3:$C$471,3,FALSE),'全体データ（ベースライン値）'!$B$3:$BE$471,9,FALSE)</f>
        <v>14610</v>
      </c>
      <c r="J11" s="553">
        <f>VLOOKUP(VLOOKUP(C11&amp;F11,マスタ!$A$3:$C$471,3,FALSE),'全体データ（中間測定値）'!$B$3:$BE$471,9,FALSE)</f>
        <v>23891</v>
      </c>
      <c r="L11" s="332">
        <v>216201</v>
      </c>
      <c r="M11" s="317" t="s">
        <v>1194</v>
      </c>
      <c r="N11" s="317" t="s">
        <v>4682</v>
      </c>
      <c r="O11" s="511">
        <f>VLOOKUP(VLOOKUP(L11&amp;N11,マスタ!$A$3:$C$471,3,FALSE),'全体データ（ベースライン値）'!$B$3:$BE$471,VLOOKUP($A$3,マスタ!$P$2:$Q$49,2,FALSE)-1,FALSE)</f>
        <v>0.59199999999999997</v>
      </c>
      <c r="P11" s="516" t="str">
        <f>VLOOKUP(VLOOKUP(L11&amp;N11,マスタ!$A$3:$C$471,3,FALSE),'全体データ（中間測定値）'!$B$3:$BE$471,VLOOKUP($A$3,マスタ!$P$2:$Q$49,2,FALSE)-1,FALSE)</f>
        <v>80.6%</v>
      </c>
      <c r="Q11" s="511">
        <f>VLOOKUP(VLOOKUP(L11&amp;N11,マスタ!$A$3:$C$471,3,FALSE),'全体データ（ベースライン値）'!$B$3:$BE$471,9,FALSE)</f>
        <v>0.61899999999999999</v>
      </c>
      <c r="R11" s="522">
        <f>VLOOKUP(VLOOKUP(L11&amp;N11,マスタ!$A$3:$C$471,3,FALSE),'全体データ（中間測定値）'!$B$3:$BE$471,9,FALSE)</f>
        <v>0.755</v>
      </c>
      <c r="T11" s="332">
        <v>200001</v>
      </c>
      <c r="U11" s="317" t="s">
        <v>775</v>
      </c>
      <c r="V11" s="317" t="s">
        <v>776</v>
      </c>
      <c r="W11" s="508">
        <f>VLOOKUP(VLOOKUP(T11&amp;V11,マスタ!$A$3:$C$471,3,FALSE),'全体データ（ベースライン値）'!$B$3:$BE$471,VLOOKUP($A$3,マスタ!$P$2:$Q$49,2,FALSE)-1,FALSE)</f>
        <v>7.7</v>
      </c>
      <c r="X11" s="317">
        <f>VLOOKUP(VLOOKUP(T11&amp;V11,マスタ!$A$3:$C$471,3,FALSE),'全体データ（中間測定値）'!$B$3:$BE$471,VLOOKUP($A$3,マスタ!$P$2:$Q$49,2,FALSE)-1,FALSE)</f>
        <v>8.1999999999999993</v>
      </c>
      <c r="Y11" s="317">
        <f>VLOOKUP(VLOOKUP(T11&amp;V11,マスタ!$A$3:$C$471,3,FALSE),'全体データ（ベースライン値）'!$B$3:$BE$471,9,FALSE)</f>
        <v>7.9</v>
      </c>
      <c r="Z11" s="516">
        <f>VLOOKUP(VLOOKUP(T11&amp;V11,マスタ!$A$3:$C$471,3,FALSE),'全体データ（中間測定値）'!$B$3:$BE$471,9,FALSE)</f>
        <v>8.1999999999999993</v>
      </c>
      <c r="AB11" s="922" t="s">
        <v>18</v>
      </c>
      <c r="AC11" s="884" t="s">
        <v>4610</v>
      </c>
      <c r="AD11" s="317" t="s">
        <v>4634</v>
      </c>
      <c r="AE11" s="508">
        <f>VLOOKUP(VLOOKUP($AB$11&amp;AD11,マスタ!$A$3:$C$471,3,FALSE),'全体データ（ベースライン値）'!$B$3:$BE$471,VLOOKUP($A$3,マスタ!$P$2:$Q$49,2,FALSE)-1,FALSE)</f>
        <v>78.668257174829293</v>
      </c>
      <c r="AF11" s="508">
        <f>VLOOKUP(VLOOKUP($AB$11&amp;AD11,マスタ!$A$3:$C$471,3,FALSE),'全体データ（中間測定値）'!$B$3:$BE$471,VLOOKUP($A$3,マスタ!$P$2:$Q$49,2,FALSE)-1,FALSE)</f>
        <v>75.582764968304787</v>
      </c>
      <c r="AG11" s="508">
        <f>VLOOKUP(VLOOKUP($AB$11&amp;AD11,マスタ!$A$3:$C$471,3,FALSE),'全体データ（ベースライン値）'!$B$3:$BE$471,9,FALSE)</f>
        <v>67.389739961476522</v>
      </c>
      <c r="AH11" s="635">
        <f>VLOOKUP(VLOOKUP($AB$11&amp;AD11,マスタ!$A$3:$C$471,3,FALSE),'全体データ（中間測定値）'!$B$3:$BE$471,9,FALSE)</f>
        <v>65.669229978476267</v>
      </c>
      <c r="AI11" s="295"/>
    </row>
    <row r="12" spans="1:38" s="282" customFormat="1" ht="120" customHeight="1">
      <c r="C12" s="334">
        <v>216102</v>
      </c>
      <c r="D12" s="887"/>
      <c r="E12" s="887"/>
      <c r="F12" s="299" t="s">
        <v>1158</v>
      </c>
      <c r="G12" s="517" t="str">
        <f>VLOOKUP(VLOOKUP(C12&amp;F12,マスタ!$A$3:$C$471,3,FALSE),'全体データ（ベースライン値）'!$B$3:$BE$471,VLOOKUP($A$3,マスタ!$P$2:$Q$49,2,FALSE)-1,FALSE)</f>
        <v>10(106)</v>
      </c>
      <c r="H12" s="517" t="str">
        <f>VLOOKUP(VLOOKUP(C12&amp;F12,マスタ!$A$3:$C$471,3,FALSE),'全体データ（中間測定値）'!$B$3:$BE$471,VLOOKUP($A$3,マスタ!$P$2:$Q$49,2,FALSE)-1,FALSE)</f>
        <v>10(128)</v>
      </c>
      <c r="I12" s="517" t="str">
        <f>VLOOKUP(VLOOKUP(C12&amp;F12,マスタ!$A$3:$C$471,3,FALSE),'全体データ（ベースライン値）'!$B$3:$BE$471,9,FALSE)</f>
        <v>408人（累計 4,595人）</v>
      </c>
      <c r="J12" s="636" t="str">
        <f>VLOOKUP(VLOOKUP(C12&amp;F12,マスタ!$A$3:$C$471,3,FALSE),'全体データ（中間測定値）'!$B$3:$BE$471,9,FALSE)</f>
        <v>347(累計5,297人)</v>
      </c>
      <c r="L12" s="332">
        <v>216202</v>
      </c>
      <c r="M12" s="317" t="s">
        <v>1198</v>
      </c>
      <c r="N12" s="317" t="s">
        <v>1199</v>
      </c>
      <c r="O12" s="511">
        <f>VLOOKUP(VLOOKUP(L12&amp;N12,マスタ!$A$3:$C$471,3,FALSE),'全体データ（ベースライン値）'!$B$3:$BE$471,VLOOKUP($A$3,マスタ!$P$2:$Q$49,2,FALSE)-1,FALSE)</f>
        <v>0.56799999999999995</v>
      </c>
      <c r="P12" s="641">
        <f>VLOOKUP(VLOOKUP(L12&amp;N12,マスタ!$A$3:$C$471,3,FALSE),'全体データ（中間測定値）'!$B$3:$BE$471,VLOOKUP($A$3,マスタ!$P$2:$Q$49,2,FALSE)-1,FALSE)</f>
        <v>0.66900000000000004</v>
      </c>
      <c r="Q12" s="511">
        <f>VLOOKUP(VLOOKUP(L12&amp;N12,マスタ!$A$3:$C$471,3,FALSE),'全体データ（ベースライン値）'!$B$3:$BE$471,9,FALSE)</f>
        <v>0.46500000000000002</v>
      </c>
      <c r="R12" s="522">
        <f>VLOOKUP(VLOOKUP(L12&amp;N12,マスタ!$A$3:$C$471,3,FALSE),'全体データ（中間測定値）'!$B$3:$BE$471,9,FALSE)</f>
        <v>0.65100000000000002</v>
      </c>
      <c r="T12" s="332">
        <v>200006</v>
      </c>
      <c r="U12" s="317" t="s">
        <v>800</v>
      </c>
      <c r="V12" s="317" t="s">
        <v>4683</v>
      </c>
      <c r="W12" s="511" t="str">
        <f>VLOOKUP(VLOOKUP(T12&amp;V12,マスタ!$A$3:$C$471,3,FALSE),'全体データ（ベースライン値）'!$B$3:$BE$471,VLOOKUP($A$3,マスタ!$P$2:$Q$49,2,FALSE)-1,FALSE)</f>
        <v>-</v>
      </c>
      <c r="X12" s="511">
        <f>VLOOKUP(VLOOKUP(T12&amp;V12,マスタ!$A$3:$C$471,3,FALSE),'全体データ（中間測定値）'!$B$3:$BE$471,VLOOKUP($A$3,マスタ!$P$2:$Q$49,2,FALSE)-1,FALSE)</f>
        <v>0.36899999999999999</v>
      </c>
      <c r="Y12" s="511">
        <f>VLOOKUP(VLOOKUP(T12&amp;V12,マスタ!$A$3:$C$471,3,FALSE),'全体データ（ベースライン値）'!$B$3:$BE$471,9,FALSE)</f>
        <v>0.34699999999999998</v>
      </c>
      <c r="Z12" s="522">
        <f>VLOOKUP(VLOOKUP(T12&amp;V12,マスタ!$A$3:$C$471,3,FALSE),'全体データ（中間測定値）'!$B$3:$BE$471,9,FALSE)</f>
        <v>0.34</v>
      </c>
      <c r="AB12" s="923" t="s">
        <v>18</v>
      </c>
      <c r="AC12" s="885"/>
      <c r="AD12" s="317" t="s">
        <v>4636</v>
      </c>
      <c r="AE12" s="508">
        <f>VLOOKUP(VLOOKUP($AB$11&amp;AD12,マスタ!$A$3:$C$471,3,FALSE),'全体データ（ベースライン値）'!$B$3:$BE$471,VLOOKUP($A$3,マスタ!$P$2:$Q$49,2,FALSE)-1,FALSE)</f>
        <v>94.721432769418399</v>
      </c>
      <c r="AF12" s="508">
        <f>VLOOKUP(VLOOKUP($AB$11&amp;AD12,マスタ!$A$3:$C$471,3,FALSE),'全体データ（中間測定値）'!$B$3:$BE$471,VLOOKUP($A$3,マスタ!$P$2:$Q$49,2,FALSE)-1,FALSE)</f>
        <v>90.258431144746552</v>
      </c>
      <c r="AG12" s="508">
        <f>VLOOKUP(VLOOKUP($AB$11&amp;AD12,マスタ!$A$3:$C$471,3,FALSE),'全体データ（ベースライン値）'!$B$3:$BE$471,9,FALSE)</f>
        <v>81.088654201912448</v>
      </c>
      <c r="AH12" s="635">
        <f>VLOOKUP(VLOOKUP($AB$11&amp;AD12,マスタ!$A$3:$C$471,3,FALSE),'全体データ（中間測定値）'!$B$3:$BE$471,9,FALSE)</f>
        <v>79.130177663874875</v>
      </c>
      <c r="AI12" s="295"/>
    </row>
    <row r="13" spans="1:38" s="282" customFormat="1" ht="120" customHeight="1">
      <c r="C13" s="334">
        <v>216103</v>
      </c>
      <c r="D13" s="906" t="s">
        <v>4684</v>
      </c>
      <c r="E13" s="907"/>
      <c r="F13" s="299" t="s">
        <v>1161</v>
      </c>
      <c r="G13" s="506">
        <f>VLOOKUP(VLOOKUP(C13&amp;F13,マスタ!$A$3:$C$471,3,FALSE),'全体データ（ベースライン値）'!$B$3:$BE$471,VLOOKUP($A$3,マスタ!$P$2:$Q$49,2,FALSE)-1,FALSE)</f>
        <v>0.63636363636363602</v>
      </c>
      <c r="H13" s="506">
        <f>VLOOKUP(VLOOKUP(C13&amp;F13,マスタ!$A$3:$C$471,3,FALSE),'全体データ（中間測定値）'!$B$3:$BE$471,VLOOKUP($A$3,マスタ!$P$2:$Q$49,2,FALSE)-1,FALSE)</f>
        <v>0.63636363636363635</v>
      </c>
      <c r="I13" s="506">
        <f>VLOOKUP(VLOOKUP(C13&amp;F13,マスタ!$A$3:$C$471,3,FALSE),'全体データ（ベースライン値）'!$B$3:$BE$471,9,FALSE)</f>
        <v>0.570175438596491</v>
      </c>
      <c r="J13" s="519">
        <f>VLOOKUP(VLOOKUP(C13&amp;F13,マスタ!$A$3:$C$471,3,FALSE),'全体データ（中間測定値）'!$B$3:$BE$471,9,FALSE)</f>
        <v>0.58099352051835851</v>
      </c>
      <c r="L13" s="334">
        <v>216203</v>
      </c>
      <c r="M13" s="299" t="s">
        <v>1203</v>
      </c>
      <c r="N13" s="299" t="s">
        <v>1202</v>
      </c>
      <c r="O13" s="506">
        <f>VLOOKUP(VLOOKUP(L13&amp;N13,マスタ!$A$3:$C$471,3,FALSE),'全体データ（ベースライン値）'!$B$3:$BE$471,VLOOKUP($A$3,マスタ!$P$2:$Q$49,2,FALSE)-1,FALSE)</f>
        <v>0.27200000000000002</v>
      </c>
      <c r="P13" s="517" t="str">
        <f>VLOOKUP(VLOOKUP(L13&amp;N13,マスタ!$A$3:$C$471,3,FALSE),'全体データ（中間測定値）'!$B$3:$BE$471,VLOOKUP($A$3,マスタ!$P$2:$Q$49,2,FALSE)-1,FALSE)</f>
        <v>23.5%</v>
      </c>
      <c r="Q13" s="506">
        <f>VLOOKUP(VLOOKUP(L13&amp;N13,マスタ!$A$3:$C$471,3,FALSE),'全体データ（ベースライン値）'!$B$3:$BE$471,9,FALSE)</f>
        <v>0.28299999999999997</v>
      </c>
      <c r="R13" s="523">
        <f>VLOOKUP(VLOOKUP(L13&amp;N13,マスタ!$A$3:$C$471,3,FALSE),'全体データ（中間測定値）'!$B$3:$BE$471,9,FALSE)</f>
        <v>0.25800000000000001</v>
      </c>
      <c r="T13" s="332">
        <v>200007</v>
      </c>
      <c r="U13" s="317" t="s">
        <v>804</v>
      </c>
      <c r="V13" s="317" t="s">
        <v>4685</v>
      </c>
      <c r="W13" s="511" t="str">
        <f>VLOOKUP(VLOOKUP(T13&amp;V13,マスタ!$A$3:$C$471,3,FALSE),'全体データ（ベースライン値）'!$B$3:$BE$471,VLOOKUP($A$3,マスタ!$P$2:$Q$49,2,FALSE)-1,FALSE)</f>
        <v>-</v>
      </c>
      <c r="X13" s="511">
        <f>VLOOKUP(VLOOKUP(T13&amp;V13,マスタ!$A$3:$C$471,3,FALSE),'全体データ（中間測定値）'!$B$3:$BE$471,VLOOKUP($A$3,マスタ!$P$2:$Q$49,2,FALSE)-1,FALSE)</f>
        <v>0.25800000000000001</v>
      </c>
      <c r="Y13" s="511">
        <f>VLOOKUP(VLOOKUP(T13&amp;V13,マスタ!$A$3:$C$471,3,FALSE),'全体データ（ベースライン値）'!$B$3:$BE$471,9,FALSE)</f>
        <v>0.24</v>
      </c>
      <c r="Z13" s="522">
        <f>VLOOKUP(VLOOKUP(T13&amp;V13,マスタ!$A$3:$C$471,3,FALSE),'全体データ（中間測定値）'!$B$3:$BE$471,9,FALSE)</f>
        <v>0.26200000000000001</v>
      </c>
      <c r="AB13" s="923" t="s">
        <v>18</v>
      </c>
      <c r="AC13" s="885"/>
      <c r="AD13" s="317" t="s">
        <v>4638</v>
      </c>
      <c r="AE13" s="508">
        <f>VLOOKUP(VLOOKUP($AB$11&amp;AD13,マスタ!$A$3:$C$471,3,FALSE),'全体データ（ベースライン値）'!$B$3:$BE$471,VLOOKUP($A$3,マスタ!$P$2:$Q$49,2,FALSE)-1,FALSE)</f>
        <v>64.945742318425019</v>
      </c>
      <c r="AF13" s="508">
        <f>VLOOKUP(VLOOKUP($AB$11&amp;AD13,マスタ!$A$3:$C$471,3,FALSE),'全体データ（中間測定値）'!$B$3:$BE$471,VLOOKUP($A$3,マスタ!$P$2:$Q$49,2,FALSE)-1,FALSE)</f>
        <v>63.076394068146989</v>
      </c>
      <c r="AG13" s="508">
        <f>VLOOKUP(VLOOKUP($AB$11&amp;AD13,マスタ!$A$3:$C$471,3,FALSE),'全体データ（ベースライン値）'!$B$3:$BE$471,9,FALSE)</f>
        <v>54.868514530352698</v>
      </c>
      <c r="AH13" s="635">
        <f>VLOOKUP(VLOOKUP($AB$11&amp;AD13,マスタ!$A$3:$C$471,3,FALSE),'全体データ（中間測定値）'!$B$3:$BE$471,9,FALSE)</f>
        <v>53.34550393468426</v>
      </c>
      <c r="AI13" s="295"/>
    </row>
    <row r="14" spans="1:38" ht="120" customHeight="1">
      <c r="C14" s="334">
        <v>216104</v>
      </c>
      <c r="D14" s="908"/>
      <c r="E14" s="909"/>
      <c r="F14" s="299" t="s">
        <v>1166</v>
      </c>
      <c r="G14" s="551">
        <f>VLOOKUP(VLOOKUP(C14&amp;F14,マスタ!$A$3:$C$471,3,FALSE),'全体データ（ベースライン値）'!$B$3:$BE$471,VLOOKUP($A$3,マスタ!$P$2:$Q$49,2,FALSE)-1,FALSE)</f>
        <v>276</v>
      </c>
      <c r="H14" s="551">
        <f>VLOOKUP(VLOOKUP(C14&amp;F14,マスタ!$A$3:$C$471,3,FALSE),'全体データ（中間測定値）'!$B$3:$BE$471,VLOOKUP($A$3,マスタ!$P$2:$Q$49,2,FALSE)-1,FALSE)</f>
        <v>286</v>
      </c>
      <c r="I14" s="551">
        <f>VLOOKUP(VLOOKUP(C14&amp;F14,マスタ!$A$3:$C$471,3,FALSE),'全体データ（ベースライン値）'!$B$3:$BE$471,9,FALSE)</f>
        <v>23293</v>
      </c>
      <c r="J14" s="631">
        <f>VLOOKUP(VLOOKUP(C14&amp;F14,マスタ!$A$3:$C$471,3,FALSE),'全体データ（中間測定値）'!$B$3:$BE$471,9,FALSE)</f>
        <v>26966</v>
      </c>
      <c r="K14" s="282"/>
      <c r="L14" s="332">
        <v>216204</v>
      </c>
      <c r="M14" s="314" t="s">
        <v>1208</v>
      </c>
      <c r="N14" s="287" t="s">
        <v>1209</v>
      </c>
      <c r="O14" s="513">
        <f>VLOOKUP(VLOOKUP(L14&amp;N14,マスタ!$A$3:$C$471,3,FALSE),'全体データ（ベースライン値）'!$B$3:$BE$471,VLOOKUP($A$3,マスタ!$P$2:$Q$49,2,FALSE)-1,FALSE)</f>
        <v>0.91339999999999999</v>
      </c>
      <c r="P14" s="525">
        <f>VLOOKUP(VLOOKUP(L14&amp;N14,マスタ!$A$3:$C$471,3,FALSE),'全体データ（中間測定値）'!$B$3:$BE$471,VLOOKUP($A$3,マスタ!$P$2:$Q$49,2,FALSE)-1,FALSE)</f>
        <v>0.91300000000000003</v>
      </c>
      <c r="Q14" s="513">
        <f>VLOOKUP(VLOOKUP(L14&amp;N14,マスタ!$A$3:$C$471,3,FALSE),'全体データ（ベースライン値）'!$B$3:$BE$471,9,FALSE)</f>
        <v>0.91459999999999997</v>
      </c>
      <c r="R14" s="525">
        <f>VLOOKUP(VLOOKUP(L14&amp;N14,マスタ!$A$3:$C$471,3,FALSE),'全体データ（中間測定値）'!$B$3:$BE$471,9,FALSE)</f>
        <v>0.92300000000000004</v>
      </c>
      <c r="U14" s="282"/>
      <c r="V14" s="282"/>
      <c r="W14" s="282"/>
      <c r="X14" s="282"/>
      <c r="Y14" s="282"/>
      <c r="Z14" s="282"/>
      <c r="AA14" s="282"/>
      <c r="AB14" s="923" t="s">
        <v>18</v>
      </c>
      <c r="AC14" s="885"/>
      <c r="AD14" s="317" t="s">
        <v>4640</v>
      </c>
      <c r="AE14" s="508">
        <f>VLOOKUP(VLOOKUP($AB$11&amp;AD14,マスタ!$A$3:$C$471,3,FALSE),'全体データ（ベースライン値）'!$B$3:$BE$471,VLOOKUP($A$3,マスタ!$P$2:$Q$49,2,FALSE)-1,FALSE)</f>
        <v>125.3703261325826</v>
      </c>
      <c r="AF14" s="508">
        <f>VLOOKUP(VLOOKUP($AB$11&amp;AD14,マスタ!$A$3:$C$471,3,FALSE),'全体データ（中間測定値）'!$B$3:$BE$471,VLOOKUP($A$3,マスタ!$P$2:$Q$49,2,FALSE)-1,FALSE)</f>
        <v>122.75048116072372</v>
      </c>
      <c r="AG14" s="508">
        <f>VLOOKUP(VLOOKUP($AB$11&amp;AD14,マスタ!$A$3:$C$471,3,FALSE),'全体データ（ベースライン値）'!$B$3:$BE$471,9,FALSE)</f>
        <v>108.60039260652033</v>
      </c>
      <c r="AH14" s="635">
        <f>VLOOKUP(VLOOKUP($AB$11&amp;AD14,マスタ!$A$3:$C$471,3,FALSE),'全体データ（中間測定値）'!$B$3:$BE$471,9,FALSE)</f>
        <v>106.1678585813636</v>
      </c>
      <c r="AI14" s="282"/>
      <c r="AJ14" s="282"/>
      <c r="AK14" s="282"/>
      <c r="AL14" s="282"/>
    </row>
    <row r="15" spans="1:38" s="282" customFormat="1" ht="120" customHeight="1">
      <c r="C15" s="334">
        <v>216104</v>
      </c>
      <c r="D15" s="908"/>
      <c r="E15" s="909"/>
      <c r="F15" s="299" t="s">
        <v>1169</v>
      </c>
      <c r="G15" s="551">
        <f>VLOOKUP(VLOOKUP(C15&amp;F15,マスタ!$A$3:$C$471,3,FALSE),'全体データ（ベースライン値）'!$B$3:$BE$471,VLOOKUP($A$3,マスタ!$P$2:$Q$49,2,FALSE)-1,FALSE)</f>
        <v>109</v>
      </c>
      <c r="H15" s="551">
        <f>VLOOKUP(VLOOKUP(C15&amp;F15,マスタ!$A$3:$C$471,3,FALSE),'全体データ（中間測定値）'!$B$3:$BE$471,VLOOKUP($A$3,マスタ!$P$2:$Q$49,2,FALSE)-1,FALSE)</f>
        <v>121</v>
      </c>
      <c r="I15" s="551">
        <f>VLOOKUP(VLOOKUP(C15&amp;F15,マスタ!$A$3:$C$471,3,FALSE),'全体データ（ベースライン値）'!$B$3:$BE$471,9,FALSE)</f>
        <v>9775</v>
      </c>
      <c r="J15" s="631">
        <f>VLOOKUP(VLOOKUP(C15&amp;F15,マスタ!$A$3:$C$471,3,FALSE),'全体データ（中間測定値）'!$B$3:$BE$471,9,FALSE)</f>
        <v>11553</v>
      </c>
      <c r="L15" s="294"/>
      <c r="AB15" s="923" t="s">
        <v>18</v>
      </c>
      <c r="AC15" s="885"/>
      <c r="AD15" s="317" t="s">
        <v>4642</v>
      </c>
      <c r="AE15" s="508">
        <f>VLOOKUP(VLOOKUP($AB$11&amp;AD15,マスタ!$A$3:$C$471,3,FALSE),'全体データ（ベースライン値）'!$B$3:$BE$471,VLOOKUP($A$3,マスタ!$P$2:$Q$49,2,FALSE)-1,FALSE)</f>
        <v>164.67531396145148</v>
      </c>
      <c r="AF15" s="508">
        <f>VLOOKUP(VLOOKUP($AB$11&amp;AD15,マスタ!$A$3:$C$471,3,FALSE),'全体データ（中間測定値）'!$B$3:$BE$471,VLOOKUP($A$3,マスタ!$P$2:$Q$49,2,FALSE)-1,FALSE)</f>
        <v>160.18122997810642</v>
      </c>
      <c r="AG15" s="508">
        <f>VLOOKUP(VLOOKUP($AB$11&amp;AD15,マスタ!$A$3:$C$471,3,FALSE),'全体データ（ベースライン値）'!$B$3:$BE$471,9,FALSE)</f>
        <v>142.51527890134935</v>
      </c>
      <c r="AH15" s="635">
        <f>VLOOKUP(VLOOKUP($AB$11&amp;AD15,マスタ!$A$3:$C$471,3,FALSE),'全体データ（中間測定値）'!$B$3:$BE$471,9,FALSE)</f>
        <v>139.35739133348255</v>
      </c>
    </row>
    <row r="16" spans="1:38" s="282" customFormat="1" ht="142.5" customHeight="1">
      <c r="C16" s="334">
        <v>216105</v>
      </c>
      <c r="D16" s="908"/>
      <c r="E16" s="909"/>
      <c r="F16" s="299" t="s">
        <v>1172</v>
      </c>
      <c r="G16" s="506">
        <f>VLOOKUP(VLOOKUP(C16&amp;F16,マスタ!$A$3:$C$471,3,FALSE),'全体データ（ベースライン値）'!$B$3:$BE$471,VLOOKUP($A$3,マスタ!$P$2:$Q$49,2,FALSE)-1,FALSE)</f>
        <v>0.90909090909090895</v>
      </c>
      <c r="H16" s="506">
        <f>VLOOKUP(VLOOKUP(C16&amp;F16,マスタ!$A$3:$C$471,3,FALSE),'全体データ（中間測定値）'!$B$3:$BE$471,VLOOKUP($A$3,マスタ!$P$2:$Q$49,2,FALSE)-1,FALSE)</f>
        <v>0.95454545454545459</v>
      </c>
      <c r="I16" s="506">
        <f>VLOOKUP(VLOOKUP(C16&amp;F16,マスタ!$A$3:$C$471,3,FALSE),'全体データ（ベースライン値）'!$B$3:$BE$471,9,FALSE)</f>
        <v>0.90789473684210498</v>
      </c>
      <c r="J16" s="519">
        <f>VLOOKUP(VLOOKUP(C16&amp;F16,マスタ!$A$3:$C$471,3,FALSE),'全体データ（中間測定値）'!$B$3:$BE$471,9,FALSE)</f>
        <v>0.91576673866090708</v>
      </c>
      <c r="L16" s="294"/>
      <c r="U16" s="279"/>
      <c r="V16" s="279"/>
      <c r="W16" s="279"/>
      <c r="X16" s="279"/>
      <c r="Y16" s="279"/>
      <c r="Z16" s="279"/>
      <c r="AA16" s="279"/>
      <c r="AB16" s="924" t="s">
        <v>18</v>
      </c>
      <c r="AC16" s="886"/>
      <c r="AD16" s="317" t="s">
        <v>4643</v>
      </c>
      <c r="AE16" s="508">
        <f>VLOOKUP(VLOOKUP($AB$11&amp;AD16,マスタ!$A$3:$C$471,3,FALSE),'全体データ（ベースライン値）'!$B$3:$BE$471,VLOOKUP($A$3,マスタ!$P$2:$Q$49,2,FALSE)-1,FALSE)</f>
        <v>97.009582314674631</v>
      </c>
      <c r="AF16" s="508">
        <f>VLOOKUP(VLOOKUP($AB$11&amp;AD16,マスタ!$A$3:$C$471,3,FALSE),'全体データ（中間測定値）'!$B$3:$BE$471,VLOOKUP($A$3,マスタ!$P$2:$Q$49,2,FALSE)-1,FALSE)</f>
        <v>95.943087655092825</v>
      </c>
      <c r="AG16" s="508">
        <f>VLOOKUP(VLOOKUP($AB$11&amp;AD16,マスタ!$A$3:$C$471,3,FALSE),'全体データ（ベースライン値）'!$B$3:$BE$471,9,FALSE)</f>
        <v>82.523375356155313</v>
      </c>
      <c r="AH16" s="635">
        <f>VLOOKUP(VLOOKUP($AB$11&amp;AD16,マスタ!$A$3:$C$471,3,FALSE),'全体データ（中間測定値）'!$B$3:$BE$471,9,FALSE)</f>
        <v>80.500499083906519</v>
      </c>
      <c r="AI16" s="279"/>
      <c r="AJ16" s="279"/>
      <c r="AK16" s="279"/>
      <c r="AL16" s="279"/>
    </row>
    <row r="17" spans="3:38" ht="219" customHeight="1">
      <c r="C17" s="334">
        <v>216106</v>
      </c>
      <c r="D17" s="908"/>
      <c r="E17" s="909"/>
      <c r="F17" s="299" t="s">
        <v>4686</v>
      </c>
      <c r="G17" s="506">
        <f>VLOOKUP(VLOOKUP(C17&amp;F17,マスタ!$A$3:$C$471,3,FALSE),'全体データ（ベースライン値）'!$B$3:$BE$471,VLOOKUP($A$3,マスタ!$P$2:$Q$49,2,FALSE)-1,FALSE)</f>
        <v>0.952380952380952</v>
      </c>
      <c r="H17" s="506">
        <f>VLOOKUP(VLOOKUP(C17&amp;F17,マスタ!$A$3:$C$471,3,FALSE),'全体データ（中間測定値）'!$B$3:$BE$471,VLOOKUP($A$3,マスタ!$P$2:$Q$49,2,FALSE)-1,FALSE)</f>
        <v>0.86363636363636365</v>
      </c>
      <c r="I17" s="506">
        <f>VLOOKUP(VLOOKUP(C17&amp;F17,マスタ!$A$3:$C$471,3,FALSE),'全体データ（ベースライン値）'!$B$3:$BE$471,9,FALSE)</f>
        <v>0.90700000000000003</v>
      </c>
      <c r="J17" s="519">
        <f>VLOOKUP(VLOOKUP(C17&amp;F17,マスタ!$A$3:$C$471,3,FALSE),'全体データ（中間測定値）'!$B$3:$BE$471,9,FALSE)</f>
        <v>0.90841584158415845</v>
      </c>
      <c r="K17" s="282"/>
      <c r="U17" s="282"/>
      <c r="V17" s="282"/>
      <c r="W17" s="282"/>
      <c r="X17" s="282"/>
      <c r="Y17" s="282"/>
      <c r="Z17" s="282"/>
      <c r="AA17" s="282"/>
      <c r="AB17" s="332" t="s">
        <v>165</v>
      </c>
      <c r="AC17" s="317" t="s">
        <v>170</v>
      </c>
      <c r="AD17" s="317" t="s">
        <v>4614</v>
      </c>
      <c r="AE17" s="317">
        <f>VLOOKUP(VLOOKUP(AB17&amp;AD17,マスタ!$A$3:$C$471,3,FALSE),'全体データ（ベースライン値）'!$B$3:$BE$471,VLOOKUP($A$3,マスタ!$P$2:$Q$49,2,FALSE)-1,FALSE)</f>
        <v>61.8</v>
      </c>
      <c r="AF17" s="317">
        <f>VLOOKUP(VLOOKUP(AB17&amp;AD17,マスタ!$A$3:$C$471,3,FALSE),'全体データ（中間測定値）'!$B$3:$BE$471,VLOOKUP($A$3,マスタ!$P$2:$Q$49,2,FALSE)-1,FALSE)</f>
        <v>61.5</v>
      </c>
      <c r="AG17" s="516">
        <f>VLOOKUP(VLOOKUP(AB17&amp;AD17,マスタ!$A$3:$C$471,3,FALSE),'全体データ（ベースライン値）'!$B$3:$BE$471,9,FALSE)</f>
        <v>64</v>
      </c>
      <c r="AH17" s="516">
        <f>VLOOKUP(VLOOKUP(AB17&amp;AD17,マスタ!$A$3:$C$471,3,FALSE),'全体データ（中間測定値）'!$B$3:$BE$471,9,FALSE)</f>
        <v>64.400000000000006</v>
      </c>
      <c r="AI17" s="282"/>
      <c r="AJ17" s="282"/>
      <c r="AK17" s="282"/>
      <c r="AL17" s="282"/>
    </row>
    <row r="18" spans="3:38" ht="177.75" customHeight="1">
      <c r="C18" s="926">
        <v>216107</v>
      </c>
      <c r="D18" s="908"/>
      <c r="E18" s="909"/>
      <c r="F18" s="299" t="s">
        <v>4687</v>
      </c>
      <c r="G18" s="506">
        <f>VLOOKUP(VLOOKUP(C18&amp;F18,マスタ!$A$3:$C$471,3,FALSE),'全体データ（ベースライン値）'!$B$3:$BE$471,VLOOKUP($A$3,マスタ!$P$2:$Q$49,2,FALSE)-1,FALSE)</f>
        <v>1</v>
      </c>
      <c r="H18" s="506">
        <f>VLOOKUP(VLOOKUP(C18&amp;F18,マスタ!$A$3:$C$471,3,FALSE),'全体データ（中間測定値）'!$B$3:$BE$471,VLOOKUP($A$3,マスタ!$P$2:$Q$49,2,FALSE)-1,FALSE)</f>
        <v>1</v>
      </c>
      <c r="I18" s="506">
        <f>VLOOKUP(VLOOKUP(C18&amp;F18,マスタ!$A$3:$C$471,3,FALSE),'全体データ（ベースライン値）'!$B$3:$BE$471,9,FALSE)</f>
        <v>0.998</v>
      </c>
      <c r="J18" s="519">
        <f>VLOOKUP(VLOOKUP(C18&amp;F18,マスタ!$A$3:$C$471,3,FALSE),'全体データ（中間測定値）'!$B$3:$BE$471,9,FALSE)</f>
        <v>0.99752475247524752</v>
      </c>
      <c r="U18" s="282"/>
      <c r="V18" s="282"/>
      <c r="W18" s="282"/>
      <c r="X18" s="282"/>
      <c r="Y18" s="282"/>
      <c r="Z18" s="282"/>
      <c r="AA18" s="282"/>
      <c r="AB18" s="332" t="s">
        <v>165</v>
      </c>
      <c r="AC18" s="317" t="s">
        <v>170</v>
      </c>
      <c r="AD18" s="317" t="s">
        <v>4615</v>
      </c>
      <c r="AE18" s="317">
        <f>VLOOKUP(VLOOKUP(AB18&amp;AD18,マスタ!$A$3:$C$471,3,FALSE),'全体データ（ベースライン値）'!$B$3:$BE$471,VLOOKUP($A$3,マスタ!$P$2:$Q$49,2,FALSE)-1,FALSE)</f>
        <v>65.8</v>
      </c>
      <c r="AF18" s="317">
        <f>VLOOKUP(VLOOKUP(AB18&amp;AD18,マスタ!$A$3:$C$471,3,FALSE),'全体データ（中間測定値）'!$B$3:$BE$471,VLOOKUP($A$3,マスタ!$P$2:$Q$49,2,FALSE)-1,FALSE)</f>
        <v>67.2</v>
      </c>
      <c r="AG18" s="516">
        <f>VLOOKUP(VLOOKUP(AB18&amp;AD18,マスタ!$A$3:$C$471,3,FALSE),'全体データ（ベースライン値）'!$B$3:$BE$471,9,FALSE)</f>
        <v>67.8</v>
      </c>
      <c r="AH18" s="516">
        <f>VLOOKUP(VLOOKUP(AB18&amp;AD18,マスタ!$A$3:$C$471,3,FALSE),'全体データ（中間測定値）'!$B$3:$BE$471,9,FALSE)</f>
        <v>68</v>
      </c>
    </row>
    <row r="19" spans="3:38" ht="183.75" customHeight="1">
      <c r="C19" s="927"/>
      <c r="D19" s="908"/>
      <c r="E19" s="909"/>
      <c r="F19" s="299" t="s">
        <v>4688</v>
      </c>
      <c r="G19" s="506">
        <f>VLOOKUP(VLOOKUP(C18&amp;F19,マスタ!$A$3:$C$471,3,FALSE),'全体データ（ベースライン値）'!$B$3:$BE$471,VLOOKUP($A$3,マスタ!$P$2:$Q$49,2,FALSE)-1,FALSE)</f>
        <v>1</v>
      </c>
      <c r="H19" s="506" t="str">
        <f>VLOOKUP(VLOOKUP(C18&amp;F19,マスタ!$A$3:$C$471,3,FALSE),'全体データ（中間測定値）'!$B$3:$BE$471,VLOOKUP($A$3,マスタ!$P$2:$Q$49,2,FALSE)-1,FALSE)</f>
        <v>-</v>
      </c>
      <c r="I19" s="506">
        <f>VLOOKUP(VLOOKUP(C18&amp;F19,マスタ!$A$3:$C$471,3,FALSE),'全体データ（ベースライン値）'!$B$3:$BE$471,9,FALSE)</f>
        <v>1</v>
      </c>
      <c r="J19" s="519">
        <f>VLOOKUP(VLOOKUP(C18&amp;F19,マスタ!$A$3:$C$471,3,FALSE),'全体データ（中間測定値）'!$B$3:$BE$471,9,FALSE)</f>
        <v>1</v>
      </c>
      <c r="U19" s="282"/>
      <c r="V19" s="282"/>
      <c r="W19" s="282"/>
      <c r="X19" s="282"/>
      <c r="Y19" s="282"/>
      <c r="Z19" s="282"/>
      <c r="AA19" s="282"/>
      <c r="AB19" s="332" t="s">
        <v>165</v>
      </c>
      <c r="AC19" s="317" t="s">
        <v>170</v>
      </c>
      <c r="AD19" s="317" t="s">
        <v>4617</v>
      </c>
      <c r="AE19" s="317">
        <f>VLOOKUP(VLOOKUP(AB19&amp;AD19,マスタ!$A$3:$C$471,3,FALSE),'全体データ（ベースライン値）'!$B$3:$BE$471,VLOOKUP($A$3,マスタ!$P$2:$Q$49,2,FALSE)-1,FALSE)</f>
        <v>30.6</v>
      </c>
      <c r="AF19" s="317">
        <f>VLOOKUP(VLOOKUP(AB19&amp;AD19,マスタ!$A$3:$C$471,3,FALSE),'全体データ（中間測定値）'!$B$3:$BE$471,VLOOKUP($A$3,マスタ!$P$2:$Q$49,2,FALSE)-1,FALSE)</f>
        <v>31.5</v>
      </c>
      <c r="AG19" s="516">
        <f>VLOOKUP(VLOOKUP(AB19&amp;AD19,マスタ!$A$3:$C$471,3,FALSE),'全体データ（ベースライン値）'!$B$3:$BE$471,9,FALSE)</f>
        <v>33.4</v>
      </c>
      <c r="AH19" s="516">
        <f>VLOOKUP(VLOOKUP(AB19&amp;AD19,マスタ!$A$3:$C$471,3,FALSE),'全体データ（中間測定値）'!$B$3:$BE$471,9,FALSE)</f>
        <v>34.4</v>
      </c>
    </row>
    <row r="20" spans="3:38" ht="183.75" customHeight="1">
      <c r="C20" s="926">
        <v>216108</v>
      </c>
      <c r="D20" s="908"/>
      <c r="E20" s="909"/>
      <c r="F20" s="299" t="s">
        <v>4689</v>
      </c>
      <c r="G20" s="506">
        <f>VLOOKUP(VLOOKUP(C20&amp;F20,マスタ!$A$3:$C$471,3,FALSE),'全体データ（ベースライン値）'!$B$3:$BE$471,VLOOKUP($A$3,マスタ!$P$2:$Q$49,2,FALSE)-1,FALSE)</f>
        <v>0.85699999999999998</v>
      </c>
      <c r="H20" s="506">
        <f>VLOOKUP(VLOOKUP(C20&amp;F20,マスタ!$A$3:$C$471,3,FALSE),'全体データ（中間測定値）'!$B$3:$BE$471,VLOOKUP($A$3,マスタ!$P$2:$Q$49,2,FALSE)-1,FALSE)</f>
        <v>0.77272727272727271</v>
      </c>
      <c r="I20" s="506">
        <f>VLOOKUP(VLOOKUP(C20&amp;F20,マスタ!$A$3:$C$471,3,FALSE),'全体データ（ベースライン値）'!$B$3:$BE$471,9,FALSE)</f>
        <v>0.83399999999999996</v>
      </c>
      <c r="J20" s="519">
        <f>VLOOKUP(VLOOKUP(C20&amp;F20,マスタ!$A$3:$C$471,3,FALSE),'全体データ（中間測定値）'!$B$3:$BE$471,9,FALSE)</f>
        <v>0.84653465346534651</v>
      </c>
      <c r="AB20" s="332" t="s">
        <v>165</v>
      </c>
      <c r="AC20" s="317" t="s">
        <v>170</v>
      </c>
      <c r="AD20" s="317" t="s">
        <v>4618</v>
      </c>
      <c r="AE20" s="317">
        <f>VLOOKUP(VLOOKUP(AB20&amp;AD20,マスタ!$A$3:$C$471,3,FALSE),'全体データ（ベースライン値）'!$B$3:$BE$471,VLOOKUP($A$3,マスタ!$P$2:$Q$49,2,FALSE)-1,FALSE)</f>
        <v>33.5</v>
      </c>
      <c r="AF20" s="317">
        <f>VLOOKUP(VLOOKUP(AB20&amp;AD20,マスタ!$A$3:$C$471,3,FALSE),'全体データ（中間測定値）'!$B$3:$BE$471,VLOOKUP($A$3,マスタ!$P$2:$Q$49,2,FALSE)-1,FALSE)</f>
        <v>34.799999999999997</v>
      </c>
      <c r="AG20" s="516">
        <f>VLOOKUP(VLOOKUP(AB20&amp;AD20,マスタ!$A$3:$C$471,3,FALSE),'全体データ（ベースライン値）'!$B$3:$BE$471,9,FALSE)</f>
        <v>37.700000000000003</v>
      </c>
      <c r="AH20" s="516">
        <f>VLOOKUP(VLOOKUP(AB20&amp;AD20,マスタ!$A$3:$C$471,3,FALSE),'全体データ（中間測定値）'!$B$3:$BE$471,9,FALSE)</f>
        <v>39.6</v>
      </c>
    </row>
    <row r="21" spans="3:38" ht="213" customHeight="1">
      <c r="C21" s="927"/>
      <c r="D21" s="908"/>
      <c r="E21" s="909"/>
      <c r="F21" s="299" t="s">
        <v>4690</v>
      </c>
      <c r="G21" s="506">
        <f>VLOOKUP(VLOOKUP(C20&amp;F21,マスタ!$A$3:$C$471,3,FALSE),'全体データ（ベースライン値）'!$B$3:$BE$471,VLOOKUP($A$3,マスタ!$P$2:$Q$49,2,FALSE)-1,FALSE)</f>
        <v>0</v>
      </c>
      <c r="H21" s="506" t="str">
        <f>VLOOKUP(VLOOKUP(C20&amp;F21,マスタ!$A$3:$C$471,3,FALSE),'全体データ（中間測定値）'!$B$3:$BE$471,VLOOKUP($A$3,マスタ!$P$2:$Q$49,2,FALSE)-1,FALSE)</f>
        <v>-</v>
      </c>
      <c r="I21" s="506">
        <f>VLOOKUP(VLOOKUP(C20&amp;F21,マスタ!$A$3:$C$471,3,FALSE),'全体データ（ベースライン値）'!$B$3:$BE$471,9,FALSE)</f>
        <v>0.70199999999999996</v>
      </c>
      <c r="J21" s="519">
        <f>VLOOKUP(VLOOKUP(C20&amp;F21,マスタ!$A$3:$C$471,3,FALSE),'全体データ（中間測定値）'!$B$3:$BE$471,9,FALSE)</f>
        <v>0.64406779661016944</v>
      </c>
      <c r="AB21" s="332" t="s">
        <v>165</v>
      </c>
      <c r="AC21" s="317" t="s">
        <v>170</v>
      </c>
      <c r="AD21" s="317" t="s">
        <v>4623</v>
      </c>
      <c r="AE21" s="317">
        <f>VLOOKUP(VLOOKUP(AB21&amp;AD21,マスタ!$A$3:$C$471,3,FALSE),'全体データ（ベースライン値）'!$B$3:$BE$471,VLOOKUP($A$3,マスタ!$P$2:$Q$49,2,FALSE)-1,FALSE)</f>
        <v>86.6</v>
      </c>
      <c r="AF21" s="317">
        <f>VLOOKUP(VLOOKUP(AB21&amp;AD21,マスタ!$A$3:$C$471,3,FALSE),'全体データ（中間測定値）'!$B$3:$BE$471,VLOOKUP($A$3,マスタ!$P$2:$Q$49,2,FALSE)-1,FALSE)</f>
        <v>86.9</v>
      </c>
      <c r="AG21" s="516">
        <f>VLOOKUP(VLOOKUP(AB21&amp;AD21,マスタ!$A$3:$C$471,3,FALSE),'全体データ（ベースライン値）'!$B$3:$BE$471,9,FALSE)</f>
        <v>88</v>
      </c>
      <c r="AH21" s="516">
        <f>VLOOKUP(VLOOKUP(AB21&amp;AD21,マスタ!$A$3:$C$471,3,FALSE),'全体データ（中間測定値）'!$B$3:$BE$471,9,FALSE)</f>
        <v>88.4</v>
      </c>
    </row>
    <row r="22" spans="3:38" ht="188.25" customHeight="1">
      <c r="C22" s="334">
        <v>216109</v>
      </c>
      <c r="D22" s="910"/>
      <c r="E22" s="911"/>
      <c r="F22" s="299" t="s">
        <v>4691</v>
      </c>
      <c r="G22" s="299" t="str">
        <f>VLOOKUP(VLOOKUP(C22&amp;F22,マスタ!$A$3:$C$471,3,FALSE),'全体データ（ベースライン値）'!$B$3:$BE$471,VLOOKUP($A$3,マスタ!$P$2:$Q$49,2,FALSE)-1,FALSE)</f>
        <v>-</v>
      </c>
      <c r="H22" s="299" t="str">
        <f>VLOOKUP(VLOOKUP(C22&amp;F22,マスタ!$A$3:$C$471,3,FALSE),'全体データ（中間測定値）'!$B$3:$BE$471,VLOOKUP($A$3,マスタ!$P$2:$Q$49,2,FALSE)-1,FALSE)</f>
        <v>-</v>
      </c>
      <c r="I22" s="299" t="str">
        <f>VLOOKUP(VLOOKUP(C22&amp;F22,マスタ!$A$3:$C$471,3,FALSE),'全体データ（ベースライン値）'!$B$3:$BE$471,9,FALSE)</f>
        <v>12冊
JASCCがん支持医療ガイドシリーズ　（9冊）
がん医療におけるこころのケアガイドラインシリーズ（支持療法関連2冊）
その他　1冊</v>
      </c>
      <c r="J22" s="299" t="str">
        <f>VLOOKUP(VLOOKUP(C22&amp;F22,マスタ!$A$3:$C$471,3,FALSE),'全体データ（中間測定値）'!$B$3:$BE$471,9,FALSE)</f>
        <v>13冊
JASCCがん支持医療ガイドシリーズ　10冊</v>
      </c>
      <c r="AB22" s="332" t="s">
        <v>165</v>
      </c>
      <c r="AC22" s="317" t="s">
        <v>170</v>
      </c>
      <c r="AD22" s="317" t="s">
        <v>4625</v>
      </c>
      <c r="AE22" s="317">
        <f>VLOOKUP(VLOOKUP(AB22&amp;AD22,マスタ!$A$3:$C$471,3,FALSE),'全体データ（ベースライン値）'!$B$3:$BE$471,VLOOKUP($A$3,マスタ!$P$2:$Q$49,2,FALSE)-1,FALSE)</f>
        <v>73.7</v>
      </c>
      <c r="AF22" s="317">
        <f>VLOOKUP(VLOOKUP(AB22&amp;AD22,マスタ!$A$3:$C$471,3,FALSE),'全体データ（中間測定値）'!$B$3:$BE$471,VLOOKUP($A$3,マスタ!$P$2:$Q$49,2,FALSE)-1,FALSE)</f>
        <v>70</v>
      </c>
      <c r="AG22" s="516">
        <f>VLOOKUP(VLOOKUP(AB22&amp;AD22,マスタ!$A$3:$C$471,3,FALSE),'全体データ（ベースライン値）'!$B$3:$BE$471,9,FALSE)</f>
        <v>71.8</v>
      </c>
      <c r="AH22" s="516">
        <f>VLOOKUP(VLOOKUP(AB22&amp;AD22,マスタ!$A$3:$C$471,3,FALSE),'全体データ（中間測定値）'!$B$3:$BE$471,9,FALSE)</f>
        <v>71.400000000000006</v>
      </c>
    </row>
    <row r="23" spans="3:38" ht="96">
      <c r="AB23" s="332" t="s">
        <v>228</v>
      </c>
      <c r="AC23" s="317" t="s">
        <v>4627</v>
      </c>
      <c r="AD23" s="317" t="s">
        <v>233</v>
      </c>
      <c r="AE23" s="511">
        <f>VLOOKUP(VLOOKUP($AB$23&amp;AD23,マスタ!$A$3:$C$471,3,FALSE),'全体データ（ベースライン値）'!$B$3:$BE$471,VLOOKUP($A$3,マスタ!$P$2:$Q$49,2,FALSE)-1,FALSE)</f>
        <v>0.78400000000000003</v>
      </c>
      <c r="AF23" s="511">
        <f>VLOOKUP(VLOOKUP(AB23&amp;AD23,マスタ!$A$3:$C$471,3,FALSE),'全体データ（中間測定値）'!$B$3:$BE$471,VLOOKUP($A$3,マスタ!$P$2:$Q$49,2,FALSE)-1,FALSE)</f>
        <v>0.77900000000000003</v>
      </c>
      <c r="AG23" s="511">
        <f>VLOOKUP(VLOOKUP($AB$23&amp;AD23,マスタ!$A$3:$C$471,3,FALSE),'全体データ（ベースライン値）'!$B$3:$BE$471,9,FALSE)</f>
        <v>0.70499999999999996</v>
      </c>
      <c r="AH23" s="522">
        <f>VLOOKUP(VLOOKUP(AB23&amp;AD23,マスタ!$A$3:$C$471,3,FALSE),'全体データ（中間測定値）'!$B$3:$BE$471,9,FALSE)</f>
        <v>0.79</v>
      </c>
    </row>
  </sheetData>
  <mergeCells count="34">
    <mergeCell ref="C18:C19"/>
    <mergeCell ref="C20:C21"/>
    <mergeCell ref="C5:J5"/>
    <mergeCell ref="L5:R5"/>
    <mergeCell ref="D11:E12"/>
    <mergeCell ref="C10:J10"/>
    <mergeCell ref="L10:R10"/>
    <mergeCell ref="D13:E22"/>
    <mergeCell ref="T5:Z5"/>
    <mergeCell ref="AB5:AH5"/>
    <mergeCell ref="C7:C8"/>
    <mergeCell ref="D7:E8"/>
    <mergeCell ref="F7:F8"/>
    <mergeCell ref="G7:H7"/>
    <mergeCell ref="AG7:AH7"/>
    <mergeCell ref="I7:J7"/>
    <mergeCell ref="L7:L8"/>
    <mergeCell ref="M7:M8"/>
    <mergeCell ref="N7:N8"/>
    <mergeCell ref="O7:P7"/>
    <mergeCell ref="AC7:AC8"/>
    <mergeCell ref="AD7:AD8"/>
    <mergeCell ref="AE7:AF7"/>
    <mergeCell ref="Q7:R7"/>
    <mergeCell ref="AB11:AB16"/>
    <mergeCell ref="AC11:AC16"/>
    <mergeCell ref="T10:Z10"/>
    <mergeCell ref="AB10:AH10"/>
    <mergeCell ref="T7:T8"/>
    <mergeCell ref="U7:U8"/>
    <mergeCell ref="V7:V8"/>
    <mergeCell ref="W7:X7"/>
    <mergeCell ref="Y7:Z7"/>
    <mergeCell ref="AB7:AB8"/>
  </mergeCells>
  <phoneticPr fontId="3"/>
  <pageMargins left="0.23622047244094491" right="0.23622047244094491" top="0.74803149606299213" bottom="0.74803149606299213" header="0.31496062992125984" footer="0.31496062992125984"/>
  <pageSetup paperSize="8" scale="24" fitToHeight="0"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32274D-01EB-4607-AA3A-83125DE7EE27}">
          <x14:formula1>
            <xm:f>Master!$D$2:$D$48</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C7FA-96D4-435C-BDE6-E391DD1367EE}">
  <sheetPr codeName="Sheet10">
    <tabColor theme="9" tint="0.79998168889431442"/>
    <pageSetUpPr fitToPage="1"/>
  </sheetPr>
  <dimension ref="A1:AH44"/>
  <sheetViews>
    <sheetView showGridLines="0" view="pageBreakPreview" zoomScale="40" zoomScaleNormal="40" zoomScaleSheetLayoutView="40" workbookViewId="0">
      <selection activeCell="A3" sqref="A3"/>
    </sheetView>
  </sheetViews>
  <sheetFormatPr defaultColWidth="9" defaultRowHeight="17.25"/>
  <cols>
    <col min="1" max="1" width="18.25" style="279" customWidth="1"/>
    <col min="2" max="2" width="5.25" style="279" customWidth="1"/>
    <col min="3" max="3" width="6.625" style="279" customWidth="1"/>
    <col min="4" max="4" width="30.625" style="279" customWidth="1"/>
    <col min="5" max="9" width="30.75" style="279" customWidth="1"/>
    <col min="10" max="10" width="27.625" style="279" customWidth="1"/>
    <col min="11" max="11" width="15.625" style="279" customWidth="1"/>
    <col min="12" max="12" width="5.5" style="279" customWidth="1"/>
    <col min="13" max="17" width="25.625" style="279" customWidth="1"/>
    <col min="18" max="18" width="23.125" style="279" customWidth="1"/>
    <col min="19" max="19" width="15.625" style="279" customWidth="1"/>
    <col min="20" max="20" width="10.625" style="279" customWidth="1"/>
    <col min="21" max="24" width="25.625" style="279" customWidth="1"/>
    <col min="25" max="25" width="21.125" style="279" bestFit="1" customWidth="1"/>
    <col min="26" max="26" width="23.125" style="279" customWidth="1"/>
    <col min="27" max="27" width="25.625" style="279" customWidth="1"/>
    <col min="28" max="28" width="10.625" style="279" customWidth="1"/>
    <col min="29" max="32" width="25.625" style="279" customWidth="1"/>
    <col min="33" max="33" width="21.125" style="279" bestFit="1" customWidth="1"/>
    <col min="34" max="34" width="20.125" style="279" customWidth="1"/>
    <col min="35" max="16384" width="9" style="279"/>
  </cols>
  <sheetData>
    <row r="1" spans="1:34" s="278" customFormat="1" ht="48">
      <c r="A1" s="298" t="s">
        <v>4692</v>
      </c>
      <c r="B1" s="298"/>
      <c r="C1" s="298"/>
      <c r="N1" s="562" t="s">
        <v>4514</v>
      </c>
    </row>
    <row r="2" spans="1:34" s="278" customFormat="1" ht="48">
      <c r="A2" s="331" t="s">
        <v>4515</v>
      </c>
      <c r="B2" s="302"/>
      <c r="C2" s="298"/>
      <c r="D2" s="364"/>
      <c r="E2" s="363"/>
      <c r="F2" s="363"/>
      <c r="G2" s="363"/>
      <c r="H2" s="363"/>
      <c r="I2" s="363"/>
    </row>
    <row r="3" spans="1:34" s="278" customFormat="1" ht="48">
      <c r="A3" s="303" t="s">
        <v>27</v>
      </c>
      <c r="B3" s="298"/>
      <c r="C3" s="298"/>
      <c r="D3" s="364"/>
      <c r="E3" s="363"/>
      <c r="F3" s="363"/>
      <c r="G3" s="363"/>
      <c r="H3" s="363"/>
      <c r="I3" s="363"/>
    </row>
    <row r="4" spans="1:34" ht="68.099999999999994" customHeight="1">
      <c r="C4" s="280"/>
      <c r="L4" s="281"/>
    </row>
    <row r="5" spans="1:34"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B5" s="842"/>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B7" s="842" t="s">
        <v>4520</v>
      </c>
      <c r="AC7" s="842" t="s">
        <v>4525</v>
      </c>
      <c r="AD7" s="842" t="s">
        <v>4526</v>
      </c>
      <c r="AE7" s="842" t="str">
        <f>A3</f>
        <v>北海道</v>
      </c>
      <c r="AF7" s="842"/>
      <c r="AG7" s="842" t="s">
        <v>4527</v>
      </c>
      <c r="AH7" s="842"/>
    </row>
    <row r="8" spans="1:34"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B8" s="842"/>
      <c r="AC8" s="842"/>
      <c r="AD8" s="842"/>
      <c r="AE8" s="310" t="s">
        <v>4530</v>
      </c>
      <c r="AF8" s="310" t="s">
        <v>4531</v>
      </c>
      <c r="AG8" s="310" t="s">
        <v>4530</v>
      </c>
      <c r="AH8" s="310" t="s">
        <v>4531</v>
      </c>
    </row>
    <row r="9" spans="1:34" s="282" customFormat="1" ht="30.75">
      <c r="C9" s="280" t="s">
        <v>4693</v>
      </c>
      <c r="D9" s="309"/>
      <c r="E9" s="309"/>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115.15" customHeight="1">
      <c r="C11" s="332">
        <v>217101</v>
      </c>
      <c r="D11" s="943" t="s">
        <v>4694</v>
      </c>
      <c r="E11" s="944"/>
      <c r="F11" s="317" t="s">
        <v>1212</v>
      </c>
      <c r="G11" s="552">
        <f>VLOOKUP(VLOOKUP(C11&amp;F11,マスタ!$A$3:$C$471,3,FALSE),'全体データ（ベースライン値）'!$B$3:$BE$471,VLOOKUP($A$3,マスタ!$P$2:$Q$49,2,FALSE)-1,FALSE)</f>
        <v>6334</v>
      </c>
      <c r="H11" s="552">
        <f>VLOOKUP(VLOOKUP(C11&amp;F11,マスタ!$A$3:$C$471,3,FALSE),'全体データ（中間測定値）'!$B$3:$BE$471,VLOOKUP($A$3,マスタ!$P$2:$Q$49,2,FALSE)-1,FALSE)</f>
        <v>8201</v>
      </c>
      <c r="I11" s="552">
        <f>VLOOKUP(VLOOKUP(C11&amp;F11,マスタ!$A$3:$C$471,3,FALSE),'全体データ（ベースライン値）'!$B$3:$BE$471,9,FALSE)</f>
        <v>157180</v>
      </c>
      <c r="J11" s="552">
        <f>VLOOKUP(VLOOKUP(C11&amp;F11,マスタ!$A$3:$C$471,3,FALSE),'全体データ（中間測定値）'!$B$3:$BE$471,9,FALSE)</f>
        <v>165667</v>
      </c>
      <c r="L11" s="922">
        <v>217201</v>
      </c>
      <c r="M11" s="942" t="s">
        <v>4695</v>
      </c>
      <c r="N11" s="317" t="s">
        <v>1279</v>
      </c>
      <c r="O11" s="518">
        <f>VLOOKUP(VLOOKUP($L$11&amp;N11,マスタ!$A$3:$C$471,3,FALSE),'全体データ（ベースライン値）'!$B$3:$BE$471,VLOOKUP($A$3,マスタ!$P$2:$Q$49,2,FALSE)-1,FALSE)</f>
        <v>0.77400000000000002</v>
      </c>
      <c r="P11" s="621" t="str">
        <f>VLOOKUP(VLOOKUP(L11&amp;N11,マスタ!$A$3:$C$471,3,FALSE),'全体データ（中間測定値）'!$B$3:$BE$471,VLOOKUP($A$3,マスタ!$P$2:$Q$49,2,FALSE)-1,FALSE)</f>
        <v>91.2%</v>
      </c>
      <c r="Q11" s="518">
        <f>VLOOKUP(VLOOKUP($L$11&amp;N11,マスタ!$A$3:$C$471,3,FALSE),'全体データ（ベースライン値）'!$B$3:$BE$471,9,FALSE)</f>
        <v>0.75</v>
      </c>
      <c r="R11" s="518">
        <f>VLOOKUP(VLOOKUP(L11&amp;N11,マスタ!$A$3:$C$471,3,FALSE),'全体データ（中間測定値）'!$B$3:$BE$471,9,FALSE)</f>
        <v>0.90200000000000002</v>
      </c>
      <c r="T11" s="332">
        <v>200006</v>
      </c>
      <c r="U11" s="925" t="s">
        <v>811</v>
      </c>
      <c r="V11" s="317" t="s">
        <v>799</v>
      </c>
      <c r="W11" s="511" t="str">
        <f>VLOOKUP(VLOOKUP(T11&amp;V11,マスタ!$A$3:$C$471,3,FALSE),'全体データ（ベースライン値）'!$B$3:$BE$471,VLOOKUP($A$3,マスタ!$P$2:$Q$49,2,FALSE)-1,FALSE)</f>
        <v>-</v>
      </c>
      <c r="X11" s="511">
        <f>VLOOKUP(VLOOKUP(T11&amp;V11,マスタ!$A$3:$C$471,3,FALSE),'全体データ（中間測定値）'!$B$3:$BE$471,VLOOKUP($A$3,マスタ!$P$2:$Q$49,2,FALSE)-1,FALSE)</f>
        <v>0.36899999999999999</v>
      </c>
      <c r="Y11" s="511">
        <f>VLOOKUP(VLOOKUP(T11&amp;V11,マスタ!$A$3:$C$471,3,FALSE),'全体データ（ベースライン値）'!$B$3:$BE$471,9,FALSE)</f>
        <v>0.34699999999999998</v>
      </c>
      <c r="Z11" s="522">
        <f>VLOOKUP(VLOOKUP(T11&amp;V11,マスタ!$A$3:$C$471,3,FALSE),'全体データ（中間測定値）'!$B$3:$BE$471,9,FALSE)</f>
        <v>0.34</v>
      </c>
      <c r="AB11" s="332" t="s">
        <v>228</v>
      </c>
      <c r="AC11" s="317" t="s">
        <v>4627</v>
      </c>
      <c r="AD11" s="317" t="s">
        <v>233</v>
      </c>
      <c r="AE11" s="511">
        <f>VLOOKUP(VLOOKUP(AB11&amp;AD11,マスタ!$A$3:$C$471,3,FALSE),'全体データ（ベースライン値）'!$B$3:$BE$471,VLOOKUP($A$3,マスタ!$P$2:$Q$49,2,FALSE)-1,FALSE)</f>
        <v>0.78400000000000003</v>
      </c>
      <c r="AF11" s="511">
        <f>VLOOKUP(VLOOKUP(AB11&amp;AD11,マスタ!$A$3:$C$471,3,FALSE),'全体データ（中間測定値）'!$B$3:$BE$471,VLOOKUP($A$3,マスタ!$P$2:$Q$49,2,FALSE)-1,FALSE)</f>
        <v>0.77900000000000003</v>
      </c>
      <c r="AG11" s="660">
        <f>VLOOKUP(VLOOKUP(AB11&amp;AD11,マスタ!$A$3:$C$471,3,FALSE),'全体データ（ベースライン値）'!$B$3:$BE$471,9,FALSE)</f>
        <v>0.70499999999999996</v>
      </c>
      <c r="AH11" s="518">
        <f>VLOOKUP(VLOOKUP(AB11&amp;AD11,マスタ!$A$3:$C$471,3,FALSE),'全体データ（中間測定値）'!$B$3:$BE$471,9,FALSE)</f>
        <v>0.79</v>
      </c>
    </row>
    <row r="12" spans="1:34" s="282" customFormat="1" ht="94.5" customHeight="1">
      <c r="C12" s="334">
        <v>217102</v>
      </c>
      <c r="D12" s="945"/>
      <c r="E12" s="946"/>
      <c r="F12" s="299" t="s">
        <v>1218</v>
      </c>
      <c r="G12" s="551">
        <f>VLOOKUP(VLOOKUP(C12&amp;F12,マスタ!$A$3:$C$471,3,FALSE),'全体データ（ベースライン値）'!$B$3:$BE$471,VLOOKUP($A$3,マスタ!$P$2:$Q$49,2,FALSE)-1,FALSE)</f>
        <v>6312</v>
      </c>
      <c r="H12" s="551">
        <f>VLOOKUP(VLOOKUP(C12&amp;F12,マスタ!$A$3:$C$471,3,FALSE),'全体データ（中間測定値）'!$B$3:$BE$471,VLOOKUP($A$3,マスタ!$P$2:$Q$49,2,FALSE)-1,FALSE)</f>
        <v>7124</v>
      </c>
      <c r="I12" s="551">
        <f>VLOOKUP(VLOOKUP(C12&amp;F12,マスタ!$A$3:$C$471,3,FALSE),'全体データ（ベースライン値）'!$B$3:$BE$471,9,FALSE)</f>
        <v>143280</v>
      </c>
      <c r="J12" s="631">
        <f>VLOOKUP(VLOOKUP(C12&amp;F12,マスタ!$A$3:$C$471,3,FALSE),'全体データ（中間測定値）'!$B$3:$BE$471,9,FALSE)</f>
        <v>157693</v>
      </c>
      <c r="L12" s="924"/>
      <c r="M12" s="942"/>
      <c r="N12" s="317" t="s">
        <v>1283</v>
      </c>
      <c r="O12" s="518">
        <f>VLOOKUP(VLOOKUP($L$11&amp;N12,マスタ!$A$3:$C$471,3,FALSE),'全体データ（ベースライン値）'!$B$3:$BE$471,VLOOKUP($A$3,マスタ!$P$2:$Q$49,2,FALSE)-1,FALSE)</f>
        <v>0.84099999999999997</v>
      </c>
      <c r="P12" s="317" t="str">
        <f>VLOOKUP(VLOOKUP(L11&amp;N12,マスタ!$A$3:$C$471,3,FALSE),'全体データ（中間測定値）'!$B$3:$BE$471,VLOOKUP($A$3,マスタ!$P$2:$Q$49,2,FALSE)-1,FALSE)</f>
        <v>-</v>
      </c>
      <c r="Q12" s="518">
        <f>VLOOKUP(VLOOKUP($L$11&amp;N12,マスタ!$A$3:$C$471,3,FALSE),'全体データ（ベースライン値）'!$B$3:$BE$471,9,FALSE)</f>
        <v>0.82399999999999995</v>
      </c>
      <c r="R12" s="522">
        <f>VLOOKUP(VLOOKUP(L11&amp;N12,マスタ!$A$3:$C$471,3,FALSE),'全体データ（中間測定値）'!$B$3:$BE$471,9,FALSE)</f>
        <v>0.79300000000000004</v>
      </c>
      <c r="T12" s="332">
        <v>200007</v>
      </c>
      <c r="U12" s="925"/>
      <c r="V12" s="317" t="s">
        <v>803</v>
      </c>
      <c r="W12" s="511" t="str">
        <f>VLOOKUP(VLOOKUP(T12&amp;V12,マスタ!$A$3:$C$471,3,FALSE),'全体データ（ベースライン値）'!$B$3:$BE$471,VLOOKUP($A$3,マスタ!$P$2:$Q$49,2,FALSE)-1,FALSE)</f>
        <v>-</v>
      </c>
      <c r="X12" s="511">
        <f>VLOOKUP(VLOOKUP(T12&amp;V12,マスタ!$A$3:$C$471,3,FALSE),'全体データ（中間測定値）'!$B$3:$BE$471,VLOOKUP($A$3,マスタ!$P$2:$Q$49,2,FALSE)-1,FALSE)</f>
        <v>0.25800000000000001</v>
      </c>
      <c r="Y12" s="511">
        <f>VLOOKUP(VLOOKUP(T12&amp;V12,マスタ!$A$3:$C$471,3,FALSE),'全体データ（ベースライン値）'!$B$3:$BE$471,9,FALSE)</f>
        <v>0.24</v>
      </c>
      <c r="Z12" s="522">
        <f>VLOOKUP(VLOOKUP(T12&amp;V12,マスタ!$A$3:$C$471,3,FALSE),'全体データ（中間測定値）'!$B$3:$BE$471,9,FALSE)</f>
        <v>0.26200000000000001</v>
      </c>
    </row>
    <row r="13" spans="1:34" s="282" customFormat="1" ht="96" customHeight="1">
      <c r="C13" s="334">
        <v>217102</v>
      </c>
      <c r="D13" s="947"/>
      <c r="E13" s="948"/>
      <c r="F13" s="299" t="s">
        <v>1221</v>
      </c>
      <c r="G13" s="551">
        <f>VLOOKUP(VLOOKUP(C13&amp;F13,マスタ!$A$3:$C$471,3,FALSE),'全体データ（ベースライン値）'!$B$3:$BE$471,VLOOKUP($A$3,マスタ!$P$2:$Q$49,2,FALSE)-1,FALSE)</f>
        <v>6192</v>
      </c>
      <c r="H13" s="551">
        <f>VLOOKUP(VLOOKUP(C13&amp;F13,マスタ!$A$3:$C$471,3,FALSE),'全体データ（中間測定値）'!$B$3:$BE$471,VLOOKUP($A$3,マスタ!$P$2:$Q$49,2,FALSE)-1,FALSE)</f>
        <v>7000</v>
      </c>
      <c r="I13" s="551">
        <f>VLOOKUP(VLOOKUP(C13&amp;F13,マスタ!$A$3:$C$471,3,FALSE),'全体データ（ベースライン値）'!$B$3:$BE$471,9,FALSE)</f>
        <v>141386</v>
      </c>
      <c r="J13" s="631">
        <f>VLOOKUP(VLOOKUP(C13&amp;F13,マスタ!$A$3:$C$471,3,FALSE),'全体データ（中間測定値）'!$B$3:$BE$471,9,FALSE)</f>
        <v>155510</v>
      </c>
      <c r="L13" s="334">
        <v>217202</v>
      </c>
      <c r="M13" s="919" t="s">
        <v>4696</v>
      </c>
      <c r="N13" s="299" t="s">
        <v>1289</v>
      </c>
      <c r="O13" s="299" t="str">
        <f>VLOOKUP(VLOOKUP(L13&amp;N13,マスタ!$A$3:$C$471,3,FALSE),'全体データ（ベースライン値）'!$B$3:$BE$471,VLOOKUP($A$3,マスタ!$P$2:$Q$49,2,FALSE)-1,FALSE)</f>
        <v>-</v>
      </c>
      <c r="P13" s="299" t="str">
        <f>VLOOKUP(VLOOKUP(L13&amp;N13,マスタ!$A$3:$C$471,3,FALSE),'全体データ（中間測定値）'!$B$3:$BE$471,VLOOKUP($A$3,マスタ!$P$2:$Q$49,2,FALSE)-1,FALSE)</f>
        <v>-</v>
      </c>
      <c r="Q13" s="291" t="str">
        <f>VLOOKUP(VLOOKUP(L13&amp;N13,マスタ!$A$3:$C$471,3,FALSE),'全体データ（ベースライン値）'!$B$3:$BE$471,9,FALSE)</f>
        <v>-</v>
      </c>
      <c r="R13" s="291" t="str">
        <f>VLOOKUP(VLOOKUP(L13&amp;N13,マスタ!$A$3:$C$471,3,FALSE),'全体データ（中間測定値）'!$B$3:$BE$471,9,FALSE)</f>
        <v>-</v>
      </c>
      <c r="T13" s="332">
        <v>200008</v>
      </c>
      <c r="U13" s="925"/>
      <c r="V13" s="317" t="s">
        <v>807</v>
      </c>
      <c r="W13" s="511">
        <f>VLOOKUP(VLOOKUP(T13&amp;V13,マスタ!$A$3:$C$471,3,FALSE),'全体データ（ベースライン値）'!$B$3:$BE$471,VLOOKUP($A$3,マスタ!$P$2:$Q$49,2,FALSE)-1,FALSE)</f>
        <v>0.47699999999999998</v>
      </c>
      <c r="X13" s="317" t="str">
        <f>VLOOKUP(VLOOKUP(T13&amp;V13,マスタ!$A$3:$C$471,3,FALSE),'全体データ（中間測定値）'!$B$3:$BE$471,VLOOKUP($A$3,マスタ!$P$2:$Q$49,2,FALSE)-1,FALSE)</f>
        <v>-</v>
      </c>
      <c r="Y13" s="511">
        <f>VLOOKUP(VLOOKUP(T13&amp;V13,マスタ!$A$3:$C$471,3,FALSE),'全体データ（ベースライン値）'!$B$3:$BE$471,9,FALSE)</f>
        <v>0.46899999999999997</v>
      </c>
      <c r="Z13" s="522">
        <f>VLOOKUP(VLOOKUP(T13&amp;V13,マスタ!$A$3:$C$471,3,FALSE),'全体データ（中間測定値）'!$B$3:$BE$471,9,FALSE)</f>
        <v>0.50700000000000001</v>
      </c>
    </row>
    <row r="14" spans="1:34" ht="96">
      <c r="C14" s="334">
        <v>217103</v>
      </c>
      <c r="D14" s="906" t="s">
        <v>4697</v>
      </c>
      <c r="E14" s="907"/>
      <c r="F14" s="290" t="s">
        <v>1226</v>
      </c>
      <c r="G14" s="551">
        <f>VLOOKUP(VLOOKUP(C14&amp;F14,マスタ!$A$3:$C$471,3,FALSE),'全体データ（ベースライン値）'!$B$3:$BE$471,VLOOKUP($A$3,マスタ!$P$2:$Q$49,2,FALSE)-1,FALSE)</f>
        <v>1303</v>
      </c>
      <c r="H14" s="555">
        <f>VLOOKUP(VLOOKUP(C14&amp;F14,マスタ!$A$3:$C$471,3,FALSE),'全体データ（中間測定値）'!$B$3:$BE$471,VLOOKUP($A$3,マスタ!$P$2:$Q$49,2,FALSE)-1,FALSE)</f>
        <v>1341</v>
      </c>
      <c r="I14" s="551">
        <f>VLOOKUP(VLOOKUP(C14&amp;F14,マスタ!$A$3:$C$471,3,FALSE),'全体データ（ベースライン値）'!$B$3:$BE$471,9,FALSE)</f>
        <v>31173</v>
      </c>
      <c r="J14" s="631">
        <f>VLOOKUP(VLOOKUP(C14&amp;F14,マスタ!$A$3:$C$471,3,FALSE),'全体データ（中間測定値）'!$B$3:$BE$471,9,FALSE)</f>
        <v>33478</v>
      </c>
      <c r="K14" s="282"/>
      <c r="L14" s="334">
        <v>217203</v>
      </c>
      <c r="M14" s="920"/>
      <c r="N14" s="299" t="s">
        <v>1197</v>
      </c>
      <c r="O14" s="506">
        <f>VLOOKUP(VLOOKUP(L14&amp;N14,マスタ!$A$3:$C$471,3,FALSE),'全体データ（ベースライン値）'!$B$3:$BE$471,VLOOKUP($A$3,マスタ!$P$2:$Q$49,2,FALSE)-1,FALSE)</f>
        <v>0.56799999999999995</v>
      </c>
      <c r="P14" s="506">
        <f>VLOOKUP(VLOOKUP(L14&amp;N14,マスタ!$A$3:$C$471,3,FALSE),'全体データ（中間測定値）'!$B$3:$BE$471,VLOOKUP($A$3,マスタ!$P$2:$Q$49,2,FALSE)-1,FALSE)</f>
        <v>0.66900000000000004</v>
      </c>
      <c r="Q14" s="506">
        <f>VLOOKUP(VLOOKUP(L14&amp;N14,マスタ!$A$3:$C$471,3,FALSE),'全体データ（ベースライン値）'!$B$3:$BE$471,9,FALSE)</f>
        <v>0.46500000000000002</v>
      </c>
      <c r="R14" s="523">
        <f>VLOOKUP(VLOOKUP(L14&amp;N14,マスタ!$A$3:$C$471,3,FALSE),'全体データ（中間測定値）'!$B$3:$BE$471,9,FALSE)</f>
        <v>0.65100000000000002</v>
      </c>
      <c r="T14" s="332">
        <v>200009</v>
      </c>
      <c r="U14" s="925"/>
      <c r="V14" s="317" t="s">
        <v>4698</v>
      </c>
      <c r="W14" s="511">
        <f>VLOOKUP(VLOOKUP(T14&amp;V14,マスタ!$A$3:$C$471,3,FALSE),'全体データ（ベースライン値）'!$B$3:$BE$471,VLOOKUP($A$3,マスタ!$P$2:$Q$49,2,FALSE)-1,FALSE)</f>
        <v>0.42899999999999999</v>
      </c>
      <c r="X14" s="317" t="str">
        <f>VLOOKUP(VLOOKUP(T14&amp;V14,マスタ!$A$3:$C$471,3,FALSE),'全体データ（中間測定値）'!$B$3:$BE$471,VLOOKUP($A$3,マスタ!$P$2:$Q$49,2,FALSE)-1,FALSE)</f>
        <v>-</v>
      </c>
      <c r="Y14" s="511">
        <f>VLOOKUP(VLOOKUP(T14&amp;V14,マスタ!$A$3:$C$471,3,FALSE),'全体データ（ベースライン値）'!$B$3:$BE$471,9,FALSE)</f>
        <v>0.42099999999999999</v>
      </c>
      <c r="Z14" s="522">
        <f>VLOOKUP(VLOOKUP(T14&amp;V14,マスタ!$A$3:$C$471,3,FALSE),'全体データ（中間測定値）'!$B$3:$BE$471,9,FALSE)</f>
        <v>0.432</v>
      </c>
    </row>
    <row r="15" spans="1:34" s="282" customFormat="1" ht="159.75" customHeight="1">
      <c r="C15" s="334">
        <v>217104</v>
      </c>
      <c r="D15" s="910"/>
      <c r="E15" s="911"/>
      <c r="F15" s="299" t="s">
        <v>1229</v>
      </c>
      <c r="G15" s="651">
        <f>VLOOKUP(VLOOKUP(C15&amp;F15,マスタ!$A$3:$C$471,3,FALSE),'全体データ（ベースライン値）'!$B$3:$BE$471,VLOOKUP($A$3,マスタ!$P$2:$Q$49,2,FALSE)-1,FALSE)</f>
        <v>1.3181818181818199</v>
      </c>
      <c r="H15" s="652">
        <f>VLOOKUP(VLOOKUP(C15&amp;F15,マスタ!$A$3:$C$471,3,FALSE),'全体データ（中間測定値）'!$B$3:$BE$471,VLOOKUP($A$3,マスタ!$P$2:$Q$49,2,FALSE)-1,FALSE)</f>
        <v>3.4545454545454546</v>
      </c>
      <c r="I15" s="653">
        <f>VLOOKUP(VLOOKUP(C15&amp;F15,マスタ!$A$3:$C$471,3,FALSE),'全体データ（ベースライン値）'!$B$3:$BE$471,9,FALSE)</f>
        <v>2.2000000000000002</v>
      </c>
      <c r="J15" s="654">
        <f>VLOOKUP(VLOOKUP(C15&amp;F15,マスタ!$A$3:$C$471,3,FALSE),'全体データ（中間測定値）'!$B$3:$BE$471,9,FALSE)</f>
        <v>3.3556124933723335</v>
      </c>
      <c r="L15" s="334">
        <v>217204</v>
      </c>
      <c r="M15" s="920"/>
      <c r="N15" s="299" t="s">
        <v>1294</v>
      </c>
      <c r="O15" s="506">
        <f>VLOOKUP(VLOOKUP(L15&amp;N15,マスタ!$A$3:$C$471,3,FALSE),'全体データ（ベースライン値）'!$B$3:$BE$471,VLOOKUP($A$3,マスタ!$P$2:$Q$49,2,FALSE)-1,FALSE)</f>
        <v>0.35599999999999998</v>
      </c>
      <c r="P15" s="506">
        <f>VLOOKUP(VLOOKUP(L15&amp;N15,マスタ!$A$3:$C$471,3,FALSE),'全体データ（中間測定値）'!$B$3:$BE$471,VLOOKUP($A$3,マスタ!$P$2:$Q$49,2,FALSE)-1,FALSE)</f>
        <v>0.499</v>
      </c>
      <c r="Q15" s="506">
        <f>VLOOKUP(VLOOKUP(L15&amp;N15,マスタ!$A$3:$C$471,3,FALSE),'全体データ（ベースライン値）'!$B$3:$BE$471,9,FALSE)</f>
        <v>0.32800000000000001</v>
      </c>
      <c r="R15" s="523">
        <f>VLOOKUP(VLOOKUP(L15&amp;N15,マスタ!$A$3:$C$471,3,FALSE),'全体データ（中間測定値）'!$B$3:$BE$471,9,FALSE)</f>
        <v>0.47599999999999998</v>
      </c>
      <c r="T15" s="334">
        <v>200010</v>
      </c>
      <c r="U15" s="299" t="s">
        <v>4699</v>
      </c>
      <c r="V15" s="299" t="s">
        <v>4700</v>
      </c>
      <c r="W15" s="506">
        <f>VLOOKUP(VLOOKUP(T15&amp;V15,マスタ!$A$3:$C$471,3,FALSE),'全体データ（ベースライン値）'!$B$3:$BE$471,VLOOKUP($A$3,マスタ!$P$2:$Q$49,2,FALSE)-1,FALSE)</f>
        <v>0.85</v>
      </c>
      <c r="X15" s="299" t="str">
        <f>VLOOKUP(VLOOKUP(T15&amp;V15,マスタ!$A$3:$C$471,3,FALSE),'全体データ（中間測定値）'!$B$3:$BE$471,VLOOKUP($A$3,マスタ!$P$2:$Q$49,2,FALSE)-1,FALSE)</f>
        <v>-</v>
      </c>
      <c r="Y15" s="506">
        <f>VLOOKUP(VLOOKUP(T15&amp;V15,マスタ!$A$3:$C$471,3,FALSE),'全体データ（ベースライン値）'!$B$3:$BE$471,9,FALSE)</f>
        <v>0.79100000000000004</v>
      </c>
      <c r="Z15" s="523">
        <f>VLOOKUP(VLOOKUP(T15&amp;V15,マスタ!$A$3:$C$471,3,FALSE),'全体データ（中間測定値）'!$B$3:$BE$471,9,FALSE)</f>
        <v>0.85499999999999998</v>
      </c>
    </row>
    <row r="16" spans="1:34" s="282" customFormat="1" ht="144" customHeight="1">
      <c r="C16" s="334">
        <v>217105</v>
      </c>
      <c r="D16" s="943" t="s">
        <v>4701</v>
      </c>
      <c r="E16" s="944"/>
      <c r="F16" s="299" t="s">
        <v>1234</v>
      </c>
      <c r="G16" s="624" t="str">
        <f>VLOOKUP(VLOOKUP(C16&amp;F16,マスタ!$A$3:$C$471,3,FALSE),'全体データ（ベースライン値）'!$B$3:$BE$471,VLOOKUP($A$3,マスタ!$P$2:$Q$49,2,FALSE)-1,FALSE)</f>
        <v>1-9</v>
      </c>
      <c r="H16" s="299">
        <f>VLOOKUP(VLOOKUP(C16&amp;F16,マスタ!$A$3:$C$471,3,FALSE),'全体データ（中間測定値）'!$B$3:$BE$471,VLOOKUP($A$3,マスタ!$P$2:$Q$49,2,FALSE)-1,FALSE)</f>
        <v>12</v>
      </c>
      <c r="I16" s="551">
        <f>VLOOKUP(VLOOKUP(C16&amp;F16,マスタ!$A$3:$C$471,3,FALSE),'全体データ（ベースライン値）'!$B$3:$BE$471,9,FALSE)</f>
        <v>306</v>
      </c>
      <c r="J16" s="326">
        <f>VLOOKUP(VLOOKUP(C16&amp;F16,マスタ!$A$3:$C$471,3,FALSE),'全体データ（中間測定値）'!$B$3:$BE$471,9,FALSE)</f>
        <v>288</v>
      </c>
      <c r="L16" s="332">
        <v>217205</v>
      </c>
      <c r="M16" s="920"/>
      <c r="N16" s="287" t="s">
        <v>4702</v>
      </c>
      <c r="O16" s="513">
        <f>VLOOKUP(VLOOKUP(L16&amp;N16,マスタ!$A$3:$C$471,3,FALSE),'全体データ（ベースライン値）'!$B$3:$BE$471,VLOOKUP($A$3,マスタ!$P$2:$Q$49,2,FALSE)-1,FALSE)</f>
        <v>0.67500000000000004</v>
      </c>
      <c r="P16" s="630" t="str">
        <f>VLOOKUP(VLOOKUP(L16&amp;N16,マスタ!$A$3:$C$471,3,FALSE),'全体データ（中間測定値）'!$B$3:$BE$471,VLOOKUP($A$3,マスタ!$P$2:$Q$49,2,FALSE)-1,FALSE)</f>
        <v>58.2%</v>
      </c>
      <c r="Q16" s="513">
        <f>VLOOKUP(VLOOKUP(L16&amp;N16,マスタ!$A$3:$C$471,3,FALSE),'全体データ（ベースライン値）'!$B$3:$BE$471,9,FALSE)</f>
        <v>0.76300000000000001</v>
      </c>
      <c r="R16" s="525">
        <f>VLOOKUP(VLOOKUP(L16&amp;N16,マスタ!$A$3:$C$471,3,FALSE),'全体データ（中間測定値）'!$B$3:$BE$471,9,FALSE)</f>
        <v>0.60599999999999998</v>
      </c>
    </row>
    <row r="17" spans="1:32" ht="206.25" customHeight="1">
      <c r="C17" s="334">
        <v>217105</v>
      </c>
      <c r="D17" s="945"/>
      <c r="E17" s="946"/>
      <c r="F17" s="299" t="s">
        <v>1237</v>
      </c>
      <c r="G17" s="624" t="str">
        <f>VLOOKUP(VLOOKUP(C17&amp;F17,マスタ!$A$3:$C$471,3,FALSE),'全体データ（ベースライン値）'!$B$3:$BE$471,VLOOKUP($A$3,マスタ!$P$2:$Q$49,2,FALSE)-1,FALSE)</f>
        <v>1-9</v>
      </c>
      <c r="H17" s="299">
        <f>VLOOKUP(VLOOKUP(C17&amp;F17,マスタ!$A$3:$C$471,3,FALSE),'全体データ（中間測定値）'!$B$3:$BE$471,VLOOKUP($A$3,マスタ!$P$2:$Q$49,2,FALSE)-1,FALSE)</f>
        <v>11</v>
      </c>
      <c r="I17" s="551">
        <f>VLOOKUP(VLOOKUP(C17&amp;F17,マスタ!$A$3:$C$471,3,FALSE),'全体データ（ベースライン値）'!$B$3:$BE$471,9,FALSE)</f>
        <v>295</v>
      </c>
      <c r="J17" s="326">
        <f>VLOOKUP(VLOOKUP(C17&amp;F17,マスタ!$A$3:$C$471,3,FALSE),'全体データ（中間測定値）'!$B$3:$BE$471,9,FALSE)</f>
        <v>277</v>
      </c>
      <c r="K17" s="282"/>
      <c r="L17" s="334">
        <v>217206</v>
      </c>
      <c r="M17" s="920"/>
      <c r="N17" s="299" t="s">
        <v>1300</v>
      </c>
      <c r="O17" s="506">
        <f>VLOOKUP(VLOOKUP(L17&amp;N17,マスタ!$A$3:$C$471,3,FALSE),'全体データ（ベースライン値）'!$B$3:$BE$471,VLOOKUP($A$3,マスタ!$P$2:$Q$49,2,FALSE)-1,FALSE)</f>
        <v>0.36299999999999999</v>
      </c>
      <c r="P17" s="506">
        <f>VLOOKUP(VLOOKUP(L17&amp;N17,マスタ!$A$3:$C$471,3,FALSE),'全体データ（中間測定値）'!$B$3:$BE$471,VLOOKUP($A$3,マスタ!$P$2:$Q$49,2,FALSE)-1,FALSE)</f>
        <v>0.439</v>
      </c>
      <c r="Q17" s="506">
        <f>VLOOKUP(VLOOKUP(L17&amp;N17,マスタ!$A$3:$C$471,3,FALSE),'全体データ（ベースライン値）'!$B$3:$BE$471,9,FALSE)</f>
        <v>0.47699999999999998</v>
      </c>
      <c r="R17" s="523">
        <f>VLOOKUP(VLOOKUP(L17&amp;N17,マスタ!$A$3:$C$471,3,FALSE),'全体データ（中間測定値）'!$B$3:$BE$471,9,FALSE)</f>
        <v>0.441</v>
      </c>
      <c r="T17" s="282"/>
      <c r="U17" s="282"/>
      <c r="V17" s="282"/>
      <c r="W17" s="282"/>
      <c r="X17" s="282"/>
      <c r="Z17" s="282"/>
      <c r="AA17" s="282"/>
      <c r="AB17" s="282"/>
      <c r="AC17" s="282"/>
      <c r="AD17" s="282"/>
      <c r="AE17" s="282"/>
      <c r="AF17" s="282"/>
    </row>
    <row r="18" spans="1:32" ht="113.25" customHeight="1">
      <c r="C18" s="560">
        <v>217106</v>
      </c>
      <c r="D18" s="945"/>
      <c r="E18" s="946"/>
      <c r="F18" s="299" t="s">
        <v>4703</v>
      </c>
      <c r="G18" s="551">
        <f>VLOOKUP(VLOOKUP(C18&amp;F18,マスタ!$A$3:$C$471,3,FALSE),'全体データ（ベースライン値）'!$B$3:$BE$471,VLOOKUP($A$3,マスタ!$P$2:$Q$49,2,FALSE)-1,FALSE)</f>
        <v>495</v>
      </c>
      <c r="H18" s="551">
        <f>VLOOKUP(VLOOKUP(C18&amp;F18,マスタ!$A$3:$C$471,3,FALSE),'全体データ（中間測定値）'!$B$3:$BE$471,VLOOKUP($A$3,マスタ!$P$2:$Q$49,2,FALSE)-1,FALSE)</f>
        <v>502</v>
      </c>
      <c r="I18" s="551">
        <f>VLOOKUP(VLOOKUP(C18&amp;F18,マスタ!$A$3:$C$471,3,FALSE),'全体データ（ベースライン値）'!$B$3:$BE$471,9,FALSE)</f>
        <v>5245</v>
      </c>
      <c r="J18" s="631">
        <f>VLOOKUP(VLOOKUP(C18&amp;F18,マスタ!$A$3:$C$471,3,FALSE),'全体データ（中間測定値）'!$B$3:$BE$471,9,FALSE)</f>
        <v>5723</v>
      </c>
      <c r="K18" s="282"/>
      <c r="L18" s="334">
        <v>217207</v>
      </c>
      <c r="M18" s="921"/>
      <c r="N18" s="299" t="s">
        <v>1303</v>
      </c>
      <c r="O18" s="506">
        <f>VLOOKUP(VLOOKUP(L18&amp;N18,マスタ!$A$3:$C$471,3,FALSE),'全体データ（ベースライン値）'!$B$3:$BE$471,VLOOKUP($A$3,マスタ!$P$2:$Q$49,2,FALSE)-1,FALSE)</f>
        <v>0.77700000000000002</v>
      </c>
      <c r="P18" s="517" t="str">
        <f>VLOOKUP(VLOOKUP(L18&amp;N18,マスタ!$A$3:$C$471,3,FALSE),'全体データ（中間測定値）'!$B$3:$BE$471,VLOOKUP($A$3,マスタ!$P$2:$Q$49,2,FALSE)-1,FALSE)</f>
        <v>90.1%</v>
      </c>
      <c r="Q18" s="506">
        <f>VLOOKUP(VLOOKUP(L18&amp;N18,マスタ!$A$3:$C$471,3,FALSE),'全体データ（ベースライン値）'!$B$3:$BE$471,9,FALSE)</f>
        <v>0.71899999999999997</v>
      </c>
      <c r="R18" s="523">
        <f>VLOOKUP(VLOOKUP(L18&amp;N18,マスタ!$A$3:$C$471,3,FALSE),'全体データ（中間測定値）'!$B$3:$BE$471,9,FALSE)</f>
        <v>0.90300000000000002</v>
      </c>
      <c r="T18" s="282"/>
      <c r="U18" s="282"/>
      <c r="V18" s="282"/>
      <c r="W18" s="282"/>
      <c r="X18" s="282"/>
      <c r="Z18" s="282"/>
      <c r="AA18" s="282"/>
      <c r="AB18" s="282"/>
      <c r="AC18" s="282"/>
      <c r="AD18" s="282"/>
      <c r="AE18" s="282"/>
      <c r="AF18" s="282"/>
    </row>
    <row r="19" spans="1:32" ht="138.75" customHeight="1">
      <c r="C19" s="560">
        <v>217106</v>
      </c>
      <c r="D19" s="947"/>
      <c r="E19" s="948"/>
      <c r="F19" s="299" t="s">
        <v>4704</v>
      </c>
      <c r="G19" s="551">
        <f>VLOOKUP(VLOOKUP(C19&amp;F19,マスタ!$A$3:$C$471,3,FALSE),'全体データ（ベースライン値）'!$B$3:$BE$471,VLOOKUP($A$3,マスタ!$P$2:$Q$49,2,FALSE)-1,FALSE)</f>
        <v>424</v>
      </c>
      <c r="H19" s="551">
        <f>VLOOKUP(VLOOKUP(C19&amp;F19,マスタ!$A$3:$C$471,3,FALSE),'全体データ（中間測定値）'!$B$3:$BE$471,VLOOKUP($A$3,マスタ!$P$2:$Q$49,2,FALSE)-1,FALSE)</f>
        <v>455</v>
      </c>
      <c r="I19" s="551">
        <f>VLOOKUP(VLOOKUP(C19&amp;F19,マスタ!$A$3:$C$471,3,FALSE),'全体データ（ベースライン値）'!$B$3:$BE$471,9,FALSE)</f>
        <v>4549</v>
      </c>
      <c r="J19" s="631">
        <f>VLOOKUP(VLOOKUP(C19&amp;F19,マスタ!$A$3:$C$471,3,FALSE),'全体データ（中間測定値）'!$B$3:$BE$471,9,FALSE)</f>
        <v>5047</v>
      </c>
      <c r="K19" s="282"/>
      <c r="L19" s="334">
        <v>217208</v>
      </c>
      <c r="M19" s="887" t="s">
        <v>4705</v>
      </c>
      <c r="N19" s="299" t="s">
        <v>1308</v>
      </c>
      <c r="O19" s="506" t="str">
        <f>VLOOKUP(VLOOKUP(L19&amp;N19,マスタ!$A$3:$C$471,3,FALSE),'全体データ（ベースライン値）'!$B$3:$BE$471,VLOOKUP($A$3,マスタ!$P$2:$Q$49,2,FALSE)-1,FALSE)</f>
        <v>-</v>
      </c>
      <c r="P19" s="299" t="str">
        <f>VLOOKUP(VLOOKUP(L19&amp;N19,マスタ!$A$3:$C$471,3,FALSE),'全体データ（中間測定値）'!$B$3:$BE$471,VLOOKUP($A$3,マスタ!$P$2:$Q$49,2,FALSE)-1,FALSE)</f>
        <v>-</v>
      </c>
      <c r="Q19" s="506">
        <f>VLOOKUP(VLOOKUP(L19&amp;N19,マスタ!$A$3:$C$471,3,FALSE),'全体データ（ベースライン値）'!$B$3:$BE$471,9,FALSE)</f>
        <v>0.497</v>
      </c>
      <c r="R19" s="517" t="str">
        <f>VLOOKUP(VLOOKUP(L19&amp;N19,マスタ!$A$3:$C$471,3,FALSE),'全体データ（中間測定値）'!$B$3:$BE$471,9,FALSE)</f>
        <v>ー</v>
      </c>
      <c r="T19" s="282"/>
      <c r="U19" s="282"/>
      <c r="V19" s="282"/>
      <c r="W19" s="282"/>
      <c r="X19" s="282"/>
      <c r="Z19" s="282"/>
      <c r="AA19" s="282"/>
      <c r="AB19" s="282"/>
      <c r="AC19" s="282"/>
      <c r="AD19" s="282"/>
      <c r="AE19" s="282"/>
      <c r="AF19" s="282"/>
    </row>
    <row r="20" spans="1:32" ht="143.25" customHeight="1">
      <c r="C20" s="469">
        <v>217107</v>
      </c>
      <c r="D20" s="949" t="s">
        <v>4706</v>
      </c>
      <c r="E20" s="950"/>
      <c r="F20" s="290" t="s">
        <v>1250</v>
      </c>
      <c r="G20" s="551">
        <f>VLOOKUP(VLOOKUP(C20&amp;F20,マスタ!$A$3:$C$471,3,FALSE),'全体データ（ベースライン値）'!$B$3:$BE$471,VLOOKUP($A$3,マスタ!$P$2:$Q$49,2,FALSE)-1,FALSE)</f>
        <v>290</v>
      </c>
      <c r="H20" s="555">
        <f>VLOOKUP(VLOOKUP(C20&amp;F20,マスタ!$A$3:$C$471,3,FALSE),'全体データ（中間測定値）'!$B$3:$BE$471,VLOOKUP($A$3,マスタ!$P$2:$Q$49,2,FALSE)-1,FALSE)</f>
        <v>273</v>
      </c>
      <c r="I20" s="551">
        <f>VLOOKUP(VLOOKUP(C20&amp;F20,マスタ!$A$3:$C$471,3,FALSE),'全体データ（ベースライン値）'!$B$3:$BE$471,9,FALSE)</f>
        <v>5855</v>
      </c>
      <c r="J20" s="631">
        <f>VLOOKUP(VLOOKUP(C20&amp;F20,マスタ!$A$3:$C$471,3,FALSE),'全体データ（中間測定値）'!$B$3:$BE$471,9,FALSE)</f>
        <v>7142</v>
      </c>
      <c r="K20" s="282"/>
      <c r="L20" s="334">
        <v>217209</v>
      </c>
      <c r="M20" s="887"/>
      <c r="N20" s="299" t="s">
        <v>1312</v>
      </c>
      <c r="O20" s="506" t="str">
        <f>VLOOKUP(VLOOKUP(L20&amp;N20,マスタ!$A$3:$C$471,3,FALSE),'全体データ（ベースライン値）'!$B$3:$BE$471,VLOOKUP($A$3,マスタ!$P$2:$Q$49,2,FALSE)-1,FALSE)</f>
        <v>-</v>
      </c>
      <c r="P20" s="299" t="str">
        <f>VLOOKUP(VLOOKUP(L20&amp;N20,マスタ!$A$3:$C$471,3,FALSE),'全体データ（中間測定値）'!$B$3:$BE$471,VLOOKUP($A$3,マスタ!$P$2:$Q$49,2,FALSE)-1,FALSE)</f>
        <v>-</v>
      </c>
      <c r="Q20" s="506">
        <f>VLOOKUP(VLOOKUP(L20&amp;N20,マスタ!$A$3:$C$471,3,FALSE),'全体データ（ベースライン値）'!$B$3:$BE$471,9,FALSE)</f>
        <v>0.439</v>
      </c>
      <c r="R20" s="517" t="str">
        <f>VLOOKUP(VLOOKUP(L20&amp;N20,マスタ!$A$3:$C$471,3,FALSE),'全体データ（中間測定値）'!$B$3:$BE$471,9,FALSE)</f>
        <v>ー</v>
      </c>
      <c r="T20" s="282"/>
      <c r="U20" s="282"/>
      <c r="V20" s="282"/>
      <c r="W20" s="282"/>
      <c r="X20" s="282"/>
      <c r="Z20" s="282"/>
    </row>
    <row r="21" spans="1:32" ht="131.25" customHeight="1">
      <c r="C21" s="316" t="s">
        <v>272</v>
      </c>
      <c r="D21" s="949" t="s">
        <v>4707</v>
      </c>
      <c r="E21" s="950"/>
      <c r="F21" s="300" t="s">
        <v>4708</v>
      </c>
      <c r="G21" s="300"/>
      <c r="H21" s="300"/>
      <c r="I21" s="300"/>
      <c r="J21" s="300"/>
      <c r="K21" s="282"/>
      <c r="T21" s="282"/>
      <c r="U21" s="282"/>
      <c r="V21" s="282"/>
      <c r="W21" s="282"/>
      <c r="X21" s="282"/>
      <c r="Z21" s="282"/>
    </row>
    <row r="22" spans="1:32" ht="75" customHeight="1">
      <c r="C22" s="316" t="s">
        <v>272</v>
      </c>
      <c r="D22" s="949" t="s">
        <v>4709</v>
      </c>
      <c r="E22" s="950"/>
      <c r="F22" s="300" t="s">
        <v>4710</v>
      </c>
      <c r="G22" s="300"/>
      <c r="H22" s="300"/>
      <c r="I22" s="300"/>
      <c r="J22" s="300"/>
      <c r="K22" s="282"/>
    </row>
    <row r="23" spans="1:32" ht="75" customHeight="1">
      <c r="C23" s="922">
        <v>217108</v>
      </c>
      <c r="D23" s="951" t="s">
        <v>1270</v>
      </c>
      <c r="E23" s="952"/>
      <c r="F23" s="317" t="s">
        <v>1253</v>
      </c>
      <c r="G23" s="552">
        <f>VLOOKUP(VLOOKUP(C23&amp;F23,マスタ!$A$3:$C$471,3,FALSE),'全体データ（ベースライン値）'!$B$3:$BE$471,VLOOKUP($A$3,マスタ!$P$2:$Q$49,2,FALSE)-1,FALSE)</f>
        <v>60341</v>
      </c>
      <c r="H23" s="552">
        <f>VLOOKUP(VLOOKUP(C23&amp;F23,マスタ!$A$3:$C$471,3,FALSE),'全体データ（中間測定値）'!$B$3:$BE$471,VLOOKUP($A$3,マスタ!$P$2:$Q$49,2,FALSE)-1,FALSE)</f>
        <v>59932</v>
      </c>
      <c r="I23" s="552">
        <f>VLOOKUP(VLOOKUP(C23&amp;F23,マスタ!$A$3:$C$471,3,FALSE),'全体データ（ベースライン値）'!$B$3:$BE$471,9,FALSE)</f>
        <v>664638</v>
      </c>
      <c r="J23" s="552">
        <f>VLOOKUP(VLOOKUP(C23&amp;F23,マスタ!$A$3:$C$471,3,FALSE),'全体データ（中間測定値）'!$B$3:$BE$471,9,FALSE)</f>
        <v>701835</v>
      </c>
      <c r="K23" s="282"/>
    </row>
    <row r="24" spans="1:32" ht="48">
      <c r="C24" s="924"/>
      <c r="D24" s="953"/>
      <c r="E24" s="954"/>
      <c r="F24" s="317" t="s">
        <v>1259</v>
      </c>
      <c r="G24" s="552">
        <f>VLOOKUP(VLOOKUP(C23&amp;F24,マスタ!$A$3:$C$471,3,FALSE),'全体データ（ベースライン値）'!$B$3:$BE$471,VLOOKUP($A$3,マスタ!$P$2:$Q$49,2,FALSE)-1,FALSE)</f>
        <v>3881</v>
      </c>
      <c r="H24" s="552">
        <f>VLOOKUP(VLOOKUP(C23&amp;F24,マスタ!$A$3:$C$471,3,FALSE),'全体データ（中間測定値）'!$B$3:$BE$471,VLOOKUP($A$3,マスタ!$P$2:$Q$49,2,FALSE)-1,FALSE)</f>
        <v>4354</v>
      </c>
      <c r="I24" s="552">
        <f>VLOOKUP(VLOOKUP(C23&amp;F24,マスタ!$A$3:$C$471,3,FALSE),'全体データ（ベースライン値）'!$B$3:$BE$471,9,FALSE)</f>
        <v>57076</v>
      </c>
      <c r="J24" s="552">
        <f>VLOOKUP(VLOOKUP(C23&amp;F24,マスタ!$A$3:$C$471,3,FALSE),'全体データ（中間測定値）'!$B$3:$BE$471,9,FALSE)</f>
        <v>63026</v>
      </c>
      <c r="K24" s="282"/>
    </row>
    <row r="25" spans="1:32" ht="72">
      <c r="C25" s="316" t="s">
        <v>272</v>
      </c>
      <c r="D25" s="949" t="s">
        <v>4711</v>
      </c>
      <c r="E25" s="950"/>
      <c r="F25" s="300" t="s">
        <v>4712</v>
      </c>
      <c r="G25" s="300"/>
      <c r="H25" s="300"/>
      <c r="I25" s="541"/>
      <c r="J25" s="300"/>
      <c r="K25" s="282"/>
    </row>
    <row r="26" spans="1:32" s="282" customFormat="1" ht="35.25" customHeight="1">
      <c r="A26" s="344"/>
      <c r="B26" s="344"/>
      <c r="C26" s="294"/>
      <c r="D26" s="417"/>
      <c r="E26" s="417"/>
      <c r="F26" s="295"/>
      <c r="G26" s="295"/>
      <c r="H26" s="295"/>
      <c r="I26" s="637"/>
      <c r="J26" s="295"/>
      <c r="L26" s="309"/>
      <c r="N26" s="309"/>
      <c r="O26" s="309"/>
      <c r="P26" s="309"/>
      <c r="Q26" s="309"/>
      <c r="R26" s="309"/>
    </row>
    <row r="27" spans="1:32" s="282" customFormat="1" ht="29.25" customHeight="1">
      <c r="C27" s="280" t="s">
        <v>4713</v>
      </c>
      <c r="L27" s="279"/>
      <c r="M27" s="279"/>
      <c r="N27" s="279"/>
      <c r="O27" s="279"/>
      <c r="P27" s="279"/>
      <c r="Q27" s="279"/>
      <c r="T27" s="279"/>
      <c r="U27" s="279"/>
      <c r="V27" s="279"/>
      <c r="W27" s="279"/>
      <c r="X27" s="279"/>
      <c r="Z27" s="279"/>
      <c r="AA27" s="279"/>
      <c r="AB27" s="279"/>
      <c r="AC27" s="279"/>
      <c r="AD27" s="279"/>
      <c r="AE27" s="279"/>
      <c r="AF27" s="279"/>
    </row>
    <row r="28" spans="1:32" ht="20.25" customHeight="1">
      <c r="C28" s="832"/>
      <c r="D28" s="832"/>
      <c r="E28" s="832"/>
      <c r="F28" s="832"/>
      <c r="G28" s="832"/>
      <c r="H28" s="832"/>
      <c r="I28" s="832"/>
      <c r="J28" s="832"/>
      <c r="K28" s="282"/>
      <c r="R28" s="282"/>
    </row>
    <row r="29" spans="1:32" ht="120" customHeight="1">
      <c r="C29" s="334">
        <v>217109</v>
      </c>
      <c r="D29" s="949" t="s">
        <v>4714</v>
      </c>
      <c r="E29" s="950"/>
      <c r="F29" s="299" t="s">
        <v>2024</v>
      </c>
      <c r="G29" s="551">
        <f>VLOOKUP(VLOOKUP(C29&amp;F29,マスタ!$A$3:$C$471,3,FALSE),'全体データ（ベースライン値）'!$B$3:$BE$471,VLOOKUP($A$3,マスタ!$P$2:$Q$49,2,FALSE)-1,FALSE)</f>
        <v>6440</v>
      </c>
      <c r="H29" s="551">
        <f>VLOOKUP(VLOOKUP(C29&amp;F29,マスタ!$A$3:$C$471,3,FALSE),'全体データ（中間測定値）'!$B$3:$BE$471,VLOOKUP($A$3,マスタ!$P$2:$Q$49,2,FALSE)-1,FALSE)</f>
        <v>7423</v>
      </c>
      <c r="I29" s="551">
        <f>VLOOKUP(VLOOKUP(C29&amp;F29,マスタ!$A$3:$C$471,3,FALSE),'全体データ（ベースライン値）'!$B$3:$BE$471,9,FALSE)</f>
        <v>171779</v>
      </c>
      <c r="J29" s="631">
        <f>VLOOKUP(VLOOKUP(C29&amp;F29,マスタ!$A$3:$C$471,3,FALSE),'全体データ（中間測定値）'!$B$3:$BE$471,9,FALSE)</f>
        <v>199563</v>
      </c>
      <c r="K29" s="282"/>
    </row>
    <row r="30" spans="1:32" ht="120" customHeight="1">
      <c r="K30" s="282"/>
    </row>
    <row r="31" spans="1:32" ht="24">
      <c r="K31" s="282"/>
    </row>
    <row r="32" spans="1:32" ht="24">
      <c r="K32" s="282"/>
    </row>
    <row r="33" spans="11:11" ht="24">
      <c r="K33" s="282"/>
    </row>
    <row r="34" spans="11:11" ht="24">
      <c r="K34" s="282"/>
    </row>
    <row r="35" spans="11:11" ht="24">
      <c r="K35" s="282"/>
    </row>
    <row r="36" spans="11:11" ht="24">
      <c r="K36" s="282"/>
    </row>
    <row r="37" spans="11:11" ht="24">
      <c r="K37" s="282"/>
    </row>
    <row r="38" spans="11:11" ht="24">
      <c r="K38" s="282"/>
    </row>
    <row r="39" spans="11:11" ht="24">
      <c r="K39" s="282"/>
    </row>
    <row r="40" spans="11:11" ht="24">
      <c r="K40" s="282"/>
    </row>
    <row r="41" spans="11:11" ht="24">
      <c r="K41" s="282"/>
    </row>
    <row r="42" spans="11:11" ht="24">
      <c r="K42" s="282"/>
    </row>
    <row r="43" spans="11:11" ht="24">
      <c r="K43" s="282"/>
    </row>
    <row r="44" spans="11:11" ht="24">
      <c r="K44" s="282"/>
    </row>
  </sheetData>
  <mergeCells count="44">
    <mergeCell ref="D29:E29"/>
    <mergeCell ref="D21:E21"/>
    <mergeCell ref="D22:E22"/>
    <mergeCell ref="D25:E25"/>
    <mergeCell ref="C28:J28"/>
    <mergeCell ref="D23:E24"/>
    <mergeCell ref="C23:C24"/>
    <mergeCell ref="D14:E15"/>
    <mergeCell ref="M19:M20"/>
    <mergeCell ref="D11:E13"/>
    <mergeCell ref="D20:E20"/>
    <mergeCell ref="M11:M12"/>
    <mergeCell ref="D16:E19"/>
    <mergeCell ref="AB10:AH10"/>
    <mergeCell ref="C5:J5"/>
    <mergeCell ref="L5:R5"/>
    <mergeCell ref="T5:Z5"/>
    <mergeCell ref="C7:C8"/>
    <mergeCell ref="D7:E8"/>
    <mergeCell ref="F7:F8"/>
    <mergeCell ref="G7:H7"/>
    <mergeCell ref="I7:J7"/>
    <mergeCell ref="L7:L8"/>
    <mergeCell ref="C10:J10"/>
    <mergeCell ref="AB5:AH5"/>
    <mergeCell ref="AC7:AC8"/>
    <mergeCell ref="M7:M8"/>
    <mergeCell ref="N7:N8"/>
    <mergeCell ref="O7:P7"/>
    <mergeCell ref="U11:U14"/>
    <mergeCell ref="M13:M18"/>
    <mergeCell ref="L10:R10"/>
    <mergeCell ref="T10:Z10"/>
    <mergeCell ref="L11:L12"/>
    <mergeCell ref="AD7:AD8"/>
    <mergeCell ref="AE7:AF7"/>
    <mergeCell ref="AG7:AH7"/>
    <mergeCell ref="Q7:R7"/>
    <mergeCell ref="AB7:AB8"/>
    <mergeCell ref="T7:T8"/>
    <mergeCell ref="U7:U8"/>
    <mergeCell ref="V7:V8"/>
    <mergeCell ref="W7:X7"/>
    <mergeCell ref="Y7:Z7"/>
  </mergeCells>
  <phoneticPr fontId="3"/>
  <pageMargins left="0.23622047244094491" right="0.23622047244094491" top="0.74803149606299213" bottom="0.74803149606299213" header="0.31496062992125984" footer="0.31496062992125984"/>
  <pageSetup paperSize="8" scale="24" fitToHeight="0"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16E9DE4-A2DC-4C1A-BA4C-F51AAEBFD335}">
          <x14:formula1>
            <xm:f>Master!$D$2:$D$48</xm:f>
          </x14:formula1>
          <xm:sqref>A3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0192E-D1D0-42BF-BD52-F8AEE4ABD4D8}">
  <sheetPr codeName="Sheet11">
    <tabColor theme="9" tint="0.79998168889431442"/>
    <pageSetUpPr fitToPage="1"/>
  </sheetPr>
  <dimension ref="A1:AH15"/>
  <sheetViews>
    <sheetView showGridLines="0" view="pageBreakPreview" zoomScale="40" zoomScaleNormal="40" zoomScaleSheetLayoutView="40" workbookViewId="0">
      <selection activeCell="A3" sqref="A3"/>
    </sheetView>
  </sheetViews>
  <sheetFormatPr defaultColWidth="9" defaultRowHeight="17.25"/>
  <cols>
    <col min="1" max="1" width="19.25" style="279" customWidth="1"/>
    <col min="2" max="2" width="5.25" style="279" customWidth="1"/>
    <col min="3" max="3" width="6.625" style="279" customWidth="1"/>
    <col min="4" max="4" width="30.625" style="279" customWidth="1"/>
    <col min="5" max="9" width="25.625" style="279" customWidth="1"/>
    <col min="10" max="10" width="25" style="279" customWidth="1"/>
    <col min="11" max="11" width="15.625" style="279" customWidth="1"/>
    <col min="12" max="12" width="10" style="279" customWidth="1"/>
    <col min="13" max="17" width="25.625" style="279" customWidth="1"/>
    <col min="18" max="18" width="20.625" style="279" customWidth="1"/>
    <col min="19" max="19" width="25.625" style="279" customWidth="1"/>
    <col min="20" max="20" width="8.75" style="279" customWidth="1"/>
    <col min="21" max="24" width="25.625" style="279" customWidth="1"/>
    <col min="25" max="25" width="25" style="279" customWidth="1"/>
    <col min="26" max="26" width="20.625" style="279" customWidth="1"/>
    <col min="27" max="27" width="25.625" style="279" customWidth="1"/>
    <col min="28" max="28" width="6.875" style="279" customWidth="1"/>
    <col min="29" max="32" width="25.625" style="279" customWidth="1"/>
    <col min="33" max="33" width="29.5" style="279" customWidth="1"/>
    <col min="34" max="34" width="23.875" style="279" customWidth="1"/>
    <col min="35" max="16384" width="9" style="279"/>
  </cols>
  <sheetData>
    <row r="1" spans="1:34" s="282" customFormat="1" ht="51" customHeight="1">
      <c r="A1" s="345" t="s">
        <v>4715</v>
      </c>
      <c r="B1" s="345"/>
      <c r="L1" s="279"/>
      <c r="M1" s="562" t="s">
        <v>4514</v>
      </c>
      <c r="N1" s="279"/>
      <c r="O1" s="279"/>
      <c r="P1" s="279"/>
      <c r="Q1" s="279"/>
      <c r="AA1" s="279"/>
      <c r="AB1" s="279"/>
      <c r="AC1" s="279"/>
      <c r="AD1" s="279"/>
      <c r="AE1" s="279"/>
      <c r="AF1" s="279"/>
    </row>
    <row r="2" spans="1:34" s="278" customFormat="1" ht="48">
      <c r="A2" s="331" t="s">
        <v>4515</v>
      </c>
      <c r="B2" s="302"/>
      <c r="C2" s="298"/>
      <c r="D2" s="364"/>
      <c r="E2" s="363"/>
      <c r="F2" s="363"/>
      <c r="G2" s="363"/>
      <c r="H2" s="363"/>
      <c r="I2" s="363"/>
      <c r="T2" s="298"/>
    </row>
    <row r="3" spans="1:34" s="278" customFormat="1" ht="48">
      <c r="A3" s="303" t="s">
        <v>27</v>
      </c>
      <c r="B3" s="298"/>
      <c r="C3" s="298"/>
      <c r="D3" s="364"/>
      <c r="E3" s="363"/>
      <c r="F3" s="363"/>
      <c r="G3" s="363"/>
      <c r="H3" s="363"/>
      <c r="I3" s="363"/>
      <c r="T3" s="298"/>
    </row>
    <row r="4" spans="1:34" ht="68.099999999999994" customHeight="1">
      <c r="C4" s="280"/>
      <c r="M4" s="281"/>
    </row>
    <row r="5" spans="1:34"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34"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4" s="282" customFormat="1" ht="30.75">
      <c r="C9" s="331" t="s">
        <v>4716</v>
      </c>
      <c r="D9" s="309"/>
      <c r="E9" s="309"/>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130.15" customHeight="1">
      <c r="C11" s="334">
        <v>218101</v>
      </c>
      <c r="D11" s="906" t="s">
        <v>4717</v>
      </c>
      <c r="E11" s="907"/>
      <c r="F11" s="299" t="s">
        <v>1315</v>
      </c>
      <c r="G11" s="506">
        <f>VLOOKUP(VLOOKUP(C11&amp;F11,マスタ!$A$3:$C$471,3,FALSE),'全体データ（ベースライン値）'!$B$3:$BE$471,VLOOKUP($A$3,マスタ!$P$2:$Q$49,2,FALSE)-1,FALSE)</f>
        <v>0.77272727272727304</v>
      </c>
      <c r="H11" s="506">
        <f>VLOOKUP(VLOOKUP(C11&amp;F11,マスタ!$A$3:$C$471,3,FALSE),'全体データ（中間測定値）'!$B$3:$BE$471,VLOOKUP($A$3,マスタ!$P$2:$Q$49,2,FALSE)-1,FALSE)</f>
        <v>0.90909090909090906</v>
      </c>
      <c r="I11" s="506">
        <f>VLOOKUP(VLOOKUP(C11&amp;F11,マスタ!$A$3:$C$471,3,FALSE),'全体データ（ベースライン値）'!$B$3:$BE$471,9,FALSE)</f>
        <v>0.86799999999999999</v>
      </c>
      <c r="J11" s="644">
        <f>VLOOKUP(VLOOKUP(C11&amp;F11,マスタ!$A$3:$C$471,3,FALSE),'全体データ（中間測定値）'!$B$3:$BE$471,9,FALSE)</f>
        <v>0.90280777537796975</v>
      </c>
      <c r="K11" s="279"/>
      <c r="L11" s="922">
        <v>218201</v>
      </c>
      <c r="M11" s="884" t="s">
        <v>4718</v>
      </c>
      <c r="N11" s="317" t="s">
        <v>1335</v>
      </c>
      <c r="O11" s="511" t="str">
        <f>VLOOKUP(VLOOKUP(L11&amp;N11,マスタ!$A$3:$C$471,3,FALSE),'全体データ（ベースライン値）'!$B$3:$BE$471,VLOOKUP($A$3,マスタ!$P$2:$Q$49,2,FALSE)-1,FALSE)</f>
        <v>-</v>
      </c>
      <c r="P11" s="522" t="str">
        <f>VLOOKUP(VLOOKUP(L11&amp;N11,マスタ!$A$3:$C$471,3,FALSE),'全体データ（中間測定値）'!$B$3:$BE$471,VLOOKUP($A$3,マスタ!$P$2:$Q$49,2,FALSE)-1,FALSE)</f>
        <v>54.3%</v>
      </c>
      <c r="Q11" s="511">
        <f>VLOOKUP(VLOOKUP(L11&amp;N11,マスタ!$A$3:$C$471,3,FALSE),'全体データ（ベースライン値）'!$B$3:$BE$471,9,FALSE)</f>
        <v>0.52</v>
      </c>
      <c r="R11" s="522">
        <f>VLOOKUP(VLOOKUP(L11&amp;N11,マスタ!$A$3:$C$471,3,FALSE),'全体データ（中間測定値）'!$B$3:$BE$471,9,FALSE)</f>
        <v>0.71499999999999997</v>
      </c>
      <c r="T11" s="332">
        <v>200007</v>
      </c>
      <c r="U11" s="317" t="s">
        <v>804</v>
      </c>
      <c r="V11" s="317" t="s">
        <v>803</v>
      </c>
      <c r="W11" s="511" t="str">
        <f>VLOOKUP(VLOOKUP(T11&amp;V11,マスタ!$A$3:$C$471,3,FALSE),'全体データ（ベースライン値）'!$B$3:$BE$471,VLOOKUP($A$3,マスタ!$P$2:$Q$49,2,FALSE)-1,FALSE)</f>
        <v>-</v>
      </c>
      <c r="X11" s="522">
        <f>VLOOKUP(VLOOKUP(T11&amp;V11,マスタ!$A$3:$C$471,3,FALSE),'全体データ（中間測定値）'!$B$3:$BE$471,VLOOKUP($A$3,マスタ!$P$2:$Q$49,2,FALSE)-1,FALSE)</f>
        <v>0.25800000000000001</v>
      </c>
      <c r="Y11" s="511">
        <f>VLOOKUP(VLOOKUP(T11&amp;V11,マスタ!$A$3:$C$471,3,FALSE),'全体データ（ベースライン値）'!$B$3:$BE$471,9,FALSE)</f>
        <v>0.24</v>
      </c>
      <c r="Z11" s="522">
        <f>VLOOKUP(VLOOKUP(T11&amp;V11,マスタ!$A$3:$C$471,3,FALSE),'全体データ（中間測定値）'!$B$3:$BE$471,9,FALSE)</f>
        <v>0.26200000000000001</v>
      </c>
      <c r="AB11" s="332" t="s">
        <v>228</v>
      </c>
      <c r="AC11" s="317" t="s">
        <v>4627</v>
      </c>
      <c r="AD11" s="317" t="s">
        <v>233</v>
      </c>
      <c r="AE11" s="511">
        <f>VLOOKUP(VLOOKUP(AB11&amp;AD11,マスタ!$A$3:$C$471,3,FALSE),'全体データ（ベースライン値）'!$B$3:$BE$471,VLOOKUP($A$3,マスタ!$P$2:$Q$49,2,FALSE)-1,FALSE)</f>
        <v>0.78400000000000003</v>
      </c>
      <c r="AF11" s="511">
        <f>VLOOKUP(VLOOKUP(AB11&amp;AD11,マスタ!$A$3:$C$471,3,FALSE),'全体データ（中間測定値）'!$B$3:$BE$471,VLOOKUP($A$3,マスタ!$P$2:$Q$49,2,FALSE)-1,FALSE)</f>
        <v>0.77900000000000003</v>
      </c>
      <c r="AG11" s="511">
        <f>VLOOKUP(VLOOKUP(AB11&amp;AD11,マスタ!$A$3:$C$471,3,FALSE),'全体データ（ベースライン値）'!$B$3:$BE$471,9,FALSE)</f>
        <v>0.70499999999999996</v>
      </c>
      <c r="AH11" s="518">
        <f>VLOOKUP(VLOOKUP(AB11&amp;AD11,マスタ!$A$3:$C$471,3,FALSE),'全体データ（中間測定値）'!$B$3:$BE$471,9,FALSE)</f>
        <v>0.79</v>
      </c>
    </row>
    <row r="12" spans="1:34" s="282" customFormat="1" ht="130.15" customHeight="1">
      <c r="C12" s="334">
        <v>218102</v>
      </c>
      <c r="D12" s="908"/>
      <c r="E12" s="909"/>
      <c r="F12" s="290" t="s">
        <v>4719</v>
      </c>
      <c r="G12" s="551">
        <f>VLOOKUP(VLOOKUP(C12&amp;F12,マスタ!$A$3:$C$471,3,FALSE),'全体データ（ベースライン値）'!$B$3:$BE$471,VLOOKUP($A$3,マスタ!$P$2:$Q$49,2,FALSE)-1,FALSE)</f>
        <v>24</v>
      </c>
      <c r="H12" s="290">
        <f>VLOOKUP(VLOOKUP(C12&amp;F12,マスタ!$A$3:$C$471,3,FALSE),'全体データ（中間測定値）'!$B$3:$BE$471,VLOOKUP($A$3,マスタ!$P$2:$Q$49,2,FALSE)-1,FALSE)</f>
        <v>51</v>
      </c>
      <c r="I12" s="551">
        <f>VLOOKUP(VLOOKUP(C12&amp;F12,マスタ!$A$3:$C$471,3,FALSE),'全体データ（ベースライン値）'!$B$3:$BE$471,9,FALSE)</f>
        <v>2131</v>
      </c>
      <c r="J12" s="631">
        <f>VLOOKUP(VLOOKUP(C12&amp;F12,マスタ!$A$3:$C$471,3,FALSE),'全体データ（中間測定値）'!$B$3:$BE$471,9,FALSE)</f>
        <v>3192</v>
      </c>
      <c r="K12" s="279"/>
      <c r="L12" s="924"/>
      <c r="M12" s="886"/>
      <c r="N12" s="317" t="s">
        <v>1339</v>
      </c>
      <c r="O12" s="511" t="str">
        <f>VLOOKUP(VLOOKUP(L11&amp;N12,マスタ!$A$3:$C$471,3,FALSE),'全体データ（ベースライン値）'!$B$3:$BE$471,VLOOKUP($A$3,マスタ!$P$2:$Q$49,2,FALSE)-1,FALSE)</f>
        <v>-</v>
      </c>
      <c r="P12" s="317" t="str">
        <f>VLOOKUP(VLOOKUP(L11&amp;N12,マスタ!$A$3:$C$471,3,FALSE),'全体データ（中間測定値）'!$B$3:$BE$471,VLOOKUP($A$3,マスタ!$P$2:$Q$49,2,FALSE)-1,FALSE)</f>
        <v>-</v>
      </c>
      <c r="Q12" s="511">
        <f>VLOOKUP(VLOOKUP(L11&amp;N12,マスタ!$A$3:$C$471,3,FALSE),'全体データ（ベースライン値）'!$B$3:$BE$471,9,FALSE)</f>
        <v>0.53800000000000003</v>
      </c>
      <c r="R12" s="317" t="str">
        <f>VLOOKUP(VLOOKUP(L11&amp;N12,マスタ!$A$3:$C$471,3,FALSE),'全体データ（中間測定値）'!$B$3:$BE$471,9,FALSE)</f>
        <v>-</v>
      </c>
      <c r="Z12" s="279"/>
      <c r="AA12" s="279"/>
      <c r="AB12" s="279"/>
      <c r="AC12" s="279"/>
      <c r="AD12" s="279"/>
      <c r="AE12" s="279"/>
      <c r="AF12" s="279"/>
    </row>
    <row r="13" spans="1:34" ht="130.15" customHeight="1">
      <c r="C13" s="332">
        <v>218103</v>
      </c>
      <c r="D13" s="910"/>
      <c r="E13" s="911"/>
      <c r="F13" s="317" t="s">
        <v>4720</v>
      </c>
      <c r="G13" s="552" t="str">
        <f>VLOOKUP(VLOOKUP(C13&amp;F13,マスタ!$A$3:$C$471,3,FALSE),'全体データ（ベースライン値）'!$B$3:$BE$471,VLOOKUP($A$3,マスタ!$P$2:$Q$49,2,FALSE)-1,FALSE)</f>
        <v>-</v>
      </c>
      <c r="H13" s="317" t="str">
        <f>VLOOKUP(VLOOKUP(C13&amp;F13,マスタ!$A$3:$C$471,3,FALSE),'全体データ（中間測定値）'!$B$3:$BE$471,VLOOKUP($A$3,マスタ!$P$2:$Q$49,2,FALSE)-1,FALSE)</f>
        <v>-</v>
      </c>
      <c r="I13" s="552" t="s">
        <v>4721</v>
      </c>
      <c r="J13" s="552" t="s">
        <v>4721</v>
      </c>
      <c r="L13" s="334">
        <v>218202</v>
      </c>
      <c r="M13" s="299" t="s">
        <v>4722</v>
      </c>
      <c r="N13" s="299" t="s">
        <v>1345</v>
      </c>
      <c r="O13" s="299" t="str">
        <f>VLOOKUP(VLOOKUP(L13&amp;N13,マスタ!$A$3:$C$471,3,FALSE),'全体データ（ベースライン値）'!$B$3:$BE$471,VLOOKUP($A$3,マスタ!$P$2:$Q$49,2,FALSE)-1,FALSE)</f>
        <v>-</v>
      </c>
      <c r="P13" s="299" t="str">
        <f>VLOOKUP(VLOOKUP(L13&amp;N13,マスタ!$A$3:$C$471,3,FALSE),'全体データ（中間測定値）'!$B$3:$BE$471,VLOOKUP($A$3,マスタ!$P$2:$Q$49,2,FALSE)-1,FALSE)</f>
        <v>-</v>
      </c>
      <c r="Q13" s="299">
        <f>VLOOKUP(VLOOKUP(L13&amp;N13,マスタ!$A$3:$C$471,3,FALSE),'全体データ（ベースライン値）'!$B$3:$BE$471,9,FALSE)</f>
        <v>14</v>
      </c>
      <c r="R13" s="326">
        <f>VLOOKUP(VLOOKUP(L13&amp;N13,マスタ!$A$3:$C$471,3,FALSE),'全体データ（中間測定値）'!$B$3:$BE$471,9,FALSE)</f>
        <v>7</v>
      </c>
      <c r="Y13" s="282"/>
    </row>
    <row r="14" spans="1:34" ht="120" customHeight="1"/>
    <row r="15" spans="1:34" ht="120" customHeight="1"/>
  </sheetData>
  <mergeCells count="31">
    <mergeCell ref="L11:L12"/>
    <mergeCell ref="M11:M12"/>
    <mergeCell ref="D11:E13"/>
    <mergeCell ref="AB5:AH5"/>
    <mergeCell ref="C7:C8"/>
    <mergeCell ref="D7:E8"/>
    <mergeCell ref="F7:F8"/>
    <mergeCell ref="G7:H7"/>
    <mergeCell ref="I7:J7"/>
    <mergeCell ref="O7:P7"/>
    <mergeCell ref="Q7:R7"/>
    <mergeCell ref="T7:T8"/>
    <mergeCell ref="AE7:AF7"/>
    <mergeCell ref="AG7:AH7"/>
    <mergeCell ref="M7:M8"/>
    <mergeCell ref="N7:N8"/>
    <mergeCell ref="C5:J5"/>
    <mergeCell ref="L5:R5"/>
    <mergeCell ref="T5:Z5"/>
    <mergeCell ref="AD7:AD8"/>
    <mergeCell ref="C10:J10"/>
    <mergeCell ref="L10:R10"/>
    <mergeCell ref="T10:Z10"/>
    <mergeCell ref="AB10:AH10"/>
    <mergeCell ref="U7:U8"/>
    <mergeCell ref="V7:V8"/>
    <mergeCell ref="W7:X7"/>
    <mergeCell ref="Y7:Z7"/>
    <mergeCell ref="AB7:AB8"/>
    <mergeCell ref="AC7:AC8"/>
    <mergeCell ref="L7:L8"/>
  </mergeCells>
  <phoneticPr fontId="3"/>
  <pageMargins left="0.23622047244094491" right="0.23622047244094491" top="0.74803149606299213" bottom="0.74803149606299213" header="0.31496062992125984" footer="0.31496062992125984"/>
  <pageSetup paperSize="8" scale="24" fitToHeight="0"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DE19E03-5374-4252-A693-D21BCD26694D}">
          <x14:formula1>
            <xm:f>Master!$D$2:$D$48</xm:f>
          </x14:formula1>
          <xm:sqref>A3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9D0F-37F3-4551-A09C-C50C6421D23E}">
  <sheetPr codeName="Sheet12">
    <tabColor theme="9" tint="0.79998168889431442"/>
    <pageSetUpPr fitToPage="1"/>
  </sheetPr>
  <dimension ref="A1:AH34"/>
  <sheetViews>
    <sheetView showGridLines="0" view="pageBreakPreview" zoomScale="40" zoomScaleNormal="40" zoomScaleSheetLayoutView="40" workbookViewId="0">
      <selection activeCell="A3" sqref="A3"/>
    </sheetView>
  </sheetViews>
  <sheetFormatPr defaultColWidth="9" defaultRowHeight="17.25"/>
  <cols>
    <col min="1" max="1" width="18.75" style="279" customWidth="1"/>
    <col min="2" max="2" width="5.25" style="279" customWidth="1"/>
    <col min="3" max="3" width="6.625" style="279" customWidth="1"/>
    <col min="4" max="4" width="30.625" style="279" customWidth="1"/>
    <col min="5" max="8" width="25.625" style="279" customWidth="1"/>
    <col min="9" max="9" width="30.375" style="279" customWidth="1"/>
    <col min="10" max="10" width="32.125" style="279" customWidth="1"/>
    <col min="11" max="11" width="18.625" style="279" customWidth="1"/>
    <col min="12" max="12" width="6.875" style="279" customWidth="1"/>
    <col min="13" max="17" width="25.625" style="279" customWidth="1"/>
    <col min="18" max="18" width="27.375" style="279" customWidth="1"/>
    <col min="19" max="19" width="18.625" style="279" customWidth="1"/>
    <col min="20" max="20" width="8.375" style="279" customWidth="1"/>
    <col min="21" max="25" width="25.625" style="279" customWidth="1"/>
    <col min="26" max="26" width="32.125" style="279" customWidth="1"/>
    <col min="27" max="27" width="18.625" style="279" customWidth="1"/>
    <col min="28" max="28" width="7.5" style="279" customWidth="1"/>
    <col min="29" max="33" width="25.625" style="279" customWidth="1"/>
    <col min="34" max="34" width="32.125" style="279" customWidth="1"/>
    <col min="35" max="16384" width="9" style="279"/>
  </cols>
  <sheetData>
    <row r="1" spans="1:34" s="278" customFormat="1" ht="48">
      <c r="A1" s="298" t="s">
        <v>4723</v>
      </c>
      <c r="B1" s="298"/>
      <c r="C1" s="298"/>
      <c r="K1" s="562" t="s">
        <v>4514</v>
      </c>
    </row>
    <row r="2" spans="1:34" s="278" customFormat="1" ht="48">
      <c r="A2" s="331" t="s">
        <v>4515</v>
      </c>
      <c r="B2" s="302"/>
      <c r="C2" s="298"/>
      <c r="D2" s="364"/>
      <c r="E2" s="363"/>
      <c r="F2" s="363"/>
      <c r="G2" s="363"/>
      <c r="H2" s="363"/>
      <c r="I2" s="363"/>
      <c r="U2" s="298"/>
    </row>
    <row r="3" spans="1:34" s="278" customFormat="1" ht="48">
      <c r="A3" s="303" t="s">
        <v>27</v>
      </c>
      <c r="B3" s="298"/>
      <c r="C3" s="298"/>
      <c r="D3" s="364"/>
      <c r="E3" s="363"/>
      <c r="F3" s="363"/>
      <c r="G3" s="363"/>
      <c r="H3" s="363"/>
      <c r="I3" s="363"/>
      <c r="U3" s="298"/>
    </row>
    <row r="4" spans="1:34" ht="68.099999999999994" customHeight="1">
      <c r="C4" s="280"/>
      <c r="N4" s="281"/>
    </row>
    <row r="5" spans="1:34"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34"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4" s="282" customFormat="1" ht="30.75">
      <c r="C9" s="280" t="s">
        <v>4724</v>
      </c>
      <c r="D9" s="309"/>
      <c r="E9" s="309"/>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130.15" customHeight="1">
      <c r="C11" s="332">
        <v>220101</v>
      </c>
      <c r="D11" s="964" t="s">
        <v>1410</v>
      </c>
      <c r="E11" s="965"/>
      <c r="F11" s="317" t="s">
        <v>4725</v>
      </c>
      <c r="G11" s="317" t="str">
        <f>VLOOKUP(VLOOKUP(C11&amp;F11,マスタ!$A$3:$C$471,3,FALSE),'全体データ（ベースライン値）'!$B$3:$BE$471,VLOOKUP($A$3,マスタ!$P$2:$Q$49,2,FALSE)-1,FALSE)</f>
        <v>-</v>
      </c>
      <c r="H11" s="317" t="str">
        <f>VLOOKUP(VLOOKUP(C11&amp;F11,マスタ!$A$3:$C$471,3,FALSE),'全体データ（中間測定値）'!$B$3:$BE$471,VLOOKUP($A$3,マスタ!$P$2:$Q$49,2,FALSE)-1,FALSE)</f>
        <v>-</v>
      </c>
      <c r="I11" s="554" t="str">
        <f>VLOOKUP(VLOOKUP(C11&amp;F11,マスタ!$A$3:$C$471,3,FALSE),'全体データ（ベースライン値）'!$B$3:$BE$471,9,FALSE)</f>
        <v>3,521件</v>
      </c>
      <c r="J11" s="516" t="str">
        <f>VLOOKUP(VLOOKUP(C11&amp;F11,マスタ!$A$3:$C$471,3,FALSE),'全体データ（中間測定値）'!$B$3:$BE$471,9,FALSE)</f>
        <v>3,991件</v>
      </c>
      <c r="L11" s="334">
        <v>220201</v>
      </c>
      <c r="M11" s="299" t="s">
        <v>1396</v>
      </c>
      <c r="N11" s="299" t="s">
        <v>4726</v>
      </c>
      <c r="O11" s="506" t="str">
        <f>VLOOKUP(VLOOKUP(L11&amp;N11,マスタ!$A$3:$C$471,3,FALSE),'全体データ（ベースライン値）'!$B$3:$BE$471,VLOOKUP($A$3,マスタ!$P$2:$Q$49,2,FALSE)-1,FALSE)</f>
        <v>-</v>
      </c>
      <c r="P11" s="299" t="str">
        <f>VLOOKUP(VLOOKUP(L11&amp;N11,マスタ!$A$3:$C$471,3,FALSE),'全体データ（中間測定値）'!$B$3:$BE$471,VLOOKUP($A$3,マスタ!$P$2:$Q$49,2,FALSE)-1,FALSE)</f>
        <v>-</v>
      </c>
      <c r="Q11" s="506">
        <f>VLOOKUP(VLOOKUP(L11&amp;N11,マスタ!$A$3:$C$471,3,FALSE),'全体データ（ベースライン値）'!$B$3:$BE$471,9,FALSE)</f>
        <v>0.75700000000000001</v>
      </c>
      <c r="R11" s="649">
        <f>VLOOKUP(VLOOKUP(L11&amp;N11,マスタ!$A$3:$C$471,3,FALSE),'全体データ（中間測定値）'!$B$3:$BE$471,9,FALSE)</f>
        <v>0.92400000000000004</v>
      </c>
      <c r="T11" s="334">
        <v>200011</v>
      </c>
      <c r="U11" s="299" t="s">
        <v>823</v>
      </c>
      <c r="V11" s="290" t="s">
        <v>822</v>
      </c>
      <c r="W11" s="512" t="str">
        <f>VLOOKUP(VLOOKUP(T11&amp;V11,マスタ!$A$3:$C$471,3,FALSE),'全体データ（ベースライン値）'!$B$3:$BE$471,VLOOKUP($A$3,マスタ!$P$2:$Q$49,2,FALSE)-1,FALSE)</f>
        <v>-</v>
      </c>
      <c r="X11" s="290" t="str">
        <f>VLOOKUP(VLOOKUP(T11&amp;V11,マスタ!$A$3:$C$471,3,FALSE),'全体データ（中間測定値）'!$B$3:$BE$471,VLOOKUP($A$3,マスタ!$P$2:$Q$49,2,FALSE)-1,FALSE)</f>
        <v>-</v>
      </c>
      <c r="Y11" s="512">
        <f>VLOOKUP(VLOOKUP(T11&amp;V11,マスタ!$A$3:$C$471,3,FALSE),'全体データ（ベースライン値）'!$B$3:$BE$471,9,FALSE)</f>
        <v>0.8</v>
      </c>
      <c r="Z11" s="524">
        <f>VLOOKUP(VLOOKUP(T11&amp;V11,マスタ!$A$3:$C$471,3,FALSE),'全体データ（中間測定値）'!$B$3:$BE$471,9,FALSE)</f>
        <v>0.85299999999999998</v>
      </c>
      <c r="AB11" s="332" t="s">
        <v>186</v>
      </c>
      <c r="AC11" s="317" t="s">
        <v>188</v>
      </c>
      <c r="AD11" s="317" t="s">
        <v>189</v>
      </c>
      <c r="AE11" s="317" t="str">
        <f>VLOOKUP(VLOOKUP(AB11&amp;AD11,マスタ!$A$3:$C$471,3,FALSE),'全体データ（ベースライン値）'!$B$3:$BE$471,VLOOKUP($A$3,マスタ!$P$2:$Q$49,2,FALSE)-1,FALSE)</f>
        <v>-</v>
      </c>
      <c r="AF11" s="317" t="str">
        <f>VLOOKUP(VLOOKUP(AB11&amp;AD11,マスタ!$A$3:$C$471,3,FALSE),'全体データ（中間測定値）'!$B$3:$BE$471,VLOOKUP($A$3,マスタ!$P$2:$Q$49,2,FALSE)-1,FALSE)</f>
        <v>-</v>
      </c>
      <c r="AG11" s="516" t="str">
        <f>VLOOKUP(VLOOKUP(AB11&amp;AD11,マスタ!$A$3:$C$471,3,FALSE),'全体データ（ベースライン値）'!$B$3:$BE$471,9,FALSE)</f>
        <v>別添参照</v>
      </c>
      <c r="AH11" s="516" t="str">
        <f>VLOOKUP(VLOOKUP(AB11&amp;AD11,マスタ!$A$3:$C$471,3,FALSE),'全体データ（中間測定値）'!$B$3:$BE$471,9,FALSE)</f>
        <v>別添参照</v>
      </c>
    </row>
    <row r="12" spans="1:34" s="282" customFormat="1" ht="165" customHeight="1">
      <c r="C12" s="926">
        <v>220102</v>
      </c>
      <c r="D12" s="966"/>
      <c r="E12" s="967"/>
      <c r="F12" s="290" t="s">
        <v>4727</v>
      </c>
      <c r="G12" s="290" t="str">
        <f>VLOOKUP(VLOOKUP($C$12&amp;F12,マスタ!$A$3:$C$471,3,FALSE),'全体データ（ベースライン値）'!$B$3:$BE$471,VLOOKUP($A$3,マスタ!$P$2:$Q$49,2,FALSE)-1,FALSE)</f>
        <v>-</v>
      </c>
      <c r="H12" s="290" t="str">
        <f>VLOOKUP(VLOOKUP(C12&amp;F12,マスタ!$A$3:$C$471,3,FALSE),'全体データ（中間測定値）'!$B$3:$BE$471,VLOOKUP($A$3,マスタ!$P$2:$Q$49,2,FALSE)-1,FALSE)</f>
        <v>-</v>
      </c>
      <c r="I12" s="520" t="str">
        <f>VLOOKUP(VLOOKUP($C$12&amp;F12,マスタ!$A$3:$C$471,3,FALSE),'全体データ（ベースライン値）'!$B$3:$BE$471,9,FALSE)</f>
        <v>がん情報サービス：68種
希少がんセンター：126種</v>
      </c>
      <c r="J12" s="520" t="str">
        <f>VLOOKUP(VLOOKUP(C12&amp;F12,マスタ!$A$3:$C$471,3,FALSE),'全体データ（中間測定値）'!$B$3:$BE$471,9,FALSE)</f>
        <v>がん情報サービス：72種
希少がんセンター：137種</v>
      </c>
      <c r="L12" s="334">
        <v>220202</v>
      </c>
      <c r="M12" s="299" t="s">
        <v>1401</v>
      </c>
      <c r="N12" s="299" t="s">
        <v>4728</v>
      </c>
      <c r="O12" s="551">
        <f>VLOOKUP(VLOOKUP(L12&amp;N12,マスタ!$A$3:$C$471,3,FALSE),'全体データ（ベースライン値）'!$B$3:$BE$471,VLOOKUP($A$3,マスタ!$P$2:$Q$49,2,FALSE)-1,FALSE)</f>
        <v>2843</v>
      </c>
      <c r="P12" s="551">
        <f>VLOOKUP(VLOOKUP(L12&amp;N12,マスタ!$A$3:$C$471,3,FALSE),'全体データ（中間測定値）'!$B$3:$BE$471,VLOOKUP($A$3,マスタ!$P$2:$Q$49,2,FALSE)-1,FALSE)</f>
        <v>2972</v>
      </c>
      <c r="Q12" s="624">
        <f>VLOOKUP(VLOOKUP(L12&amp;N12,マスタ!$A$3:$C$471,3,FALSE),'全体データ（ベースライン値）'!$B$3:$BE$471,9,FALSE)</f>
        <v>80372</v>
      </c>
      <c r="R12" s="648">
        <f>VLOOKUP(VLOOKUP(L12&amp;N12,マスタ!$A$3:$C$471,3,FALSE),'全体データ（中間測定値）'!$B$3:$BE$471,9,FALSE)</f>
        <v>84418</v>
      </c>
      <c r="AB12" s="332" t="s">
        <v>237</v>
      </c>
      <c r="AC12" s="317" t="s">
        <v>240</v>
      </c>
      <c r="AD12" s="317" t="s">
        <v>241</v>
      </c>
      <c r="AE12" s="511" t="str">
        <f>VLOOKUP(VLOOKUP(AB12&amp;AD12,マスタ!$A$3:$C$471,3,FALSE),'全体データ（ベースライン値）'!$B$3:$BE$471,VLOOKUP($A$3,マスタ!$P$2:$Q$49,2,FALSE)-1,FALSE)</f>
        <v>-</v>
      </c>
      <c r="AF12" s="317" t="str">
        <f>VLOOKUP(VLOOKUP(AB12&amp;AD12,マスタ!$A$3:$C$471,3,FALSE),'全体データ（中間測定値）'!$B$3:$BE$471,VLOOKUP($A$3,マスタ!$P$2:$Q$49,2,FALSE)-1,FALSE)</f>
        <v>-</v>
      </c>
      <c r="AG12" s="511">
        <f>VLOOKUP(VLOOKUP(AB12&amp;AD12,マスタ!$A$3:$C$471,3,FALSE),'全体データ（ベースライン値）'!$B$3:$BE$471,9,FALSE)</f>
        <v>0.69199999999999995</v>
      </c>
      <c r="AH12" s="522">
        <f>VLOOKUP(VLOOKUP(AB12&amp;AD12,マスタ!$A$3:$C$471,3,FALSE),'全体データ（中間測定値）'!$B$3:$BE$471,9,FALSE)</f>
        <v>0.755</v>
      </c>
    </row>
    <row r="13" spans="1:34" s="282" customFormat="1" ht="130.15" customHeight="1">
      <c r="C13" s="932"/>
      <c r="D13" s="966"/>
      <c r="E13" s="967"/>
      <c r="F13" s="290" t="s">
        <v>4729</v>
      </c>
      <c r="G13" s="290" t="str">
        <f>VLOOKUP(VLOOKUP($C$12&amp;F13,マスタ!$A$3:$C$471,3,FALSE),'全体データ（ベースライン値）'!$B$3:$BE$471,VLOOKUP($A$3,マスタ!$P$2:$Q$49,2,FALSE)-1,FALSE)</f>
        <v>-</v>
      </c>
      <c r="H13" s="290" t="str">
        <f>VLOOKUP(VLOOKUP(C12&amp;F13,マスタ!$A$3:$C$471,3,FALSE),'全体データ（中間測定値）'!$B$3:$BE$471,VLOOKUP($A$3,マスタ!$P$2:$Q$49,2,FALSE)-1,FALSE)</f>
        <v>-</v>
      </c>
      <c r="I13" s="520" t="str">
        <f>VLOOKUP(VLOOKUP($C$12&amp;F13,マスタ!$A$3:$C$471,3,FALSE),'全体データ（ベースライン値）'!$B$3:$BE$471,9,FALSE)</f>
        <v>がん情報サービス：90種
希少がんセンター：618種</v>
      </c>
      <c r="J13" s="290" t="str">
        <f>VLOOKUP(VLOOKUP(C12&amp;F13,マスタ!$A$3:$C$471,3,FALSE),'全体データ（中間測定値）'!$B$3:$BE$471,9,FALSE)</f>
        <v>がん情報サービス：59種
希少がんセンター：149種</v>
      </c>
      <c r="L13" s="334">
        <v>220203</v>
      </c>
      <c r="M13" s="299" t="s">
        <v>1405</v>
      </c>
      <c r="N13" s="299" t="s">
        <v>1406</v>
      </c>
      <c r="O13" s="299" t="str">
        <f>VLOOKUP(VLOOKUP(L13&amp;N13,マスタ!$A$3:$C$471,3,FALSE),'全体データ（ベースライン値）'!$B$3:$BE$471,VLOOKUP($A$3,マスタ!$P$2:$Q$49,2,FALSE)-1,FALSE)</f>
        <v>-</v>
      </c>
      <c r="P13" s="299" t="str">
        <f>VLOOKUP(VLOOKUP(L13&amp;N13,マスタ!$A$3:$C$471,3,FALSE),'全体データ（中間測定値）'!$B$3:$BE$471,VLOOKUP($A$3,マスタ!$P$2:$Q$49,2,FALSE)-1,FALSE)</f>
        <v>-</v>
      </c>
      <c r="Q13" s="517" t="str">
        <f>VLOOKUP(VLOOKUP(L13&amp;N13,マスタ!$A$3:$C$471,3,FALSE),'全体データ（ベースライン値）'!$B$3:$BE$471,9,FALSE)</f>
        <v>初診から診断までの時間：66.4%、診断から治療開始までの時間：72.3%</v>
      </c>
      <c r="R13" s="638" t="str">
        <f>VLOOKUP(VLOOKUP(L13&amp;N13,マスタ!$A$3:$C$471,3,FALSE),'全体データ（中間測定値）'!$B$3:$BE$471,9,FALSE)</f>
        <v>初診から診断までの時間：61.4％、
診断から治療開始までの時間：62.4％</v>
      </c>
      <c r="AB13" s="279"/>
      <c r="AC13" s="279"/>
      <c r="AD13" s="279"/>
      <c r="AE13" s="279"/>
      <c r="AF13" s="279"/>
      <c r="AG13" s="279"/>
      <c r="AH13" s="279"/>
    </row>
    <row r="14" spans="1:34" s="282" customFormat="1" ht="156.75" customHeight="1">
      <c r="C14" s="927"/>
      <c r="D14" s="968"/>
      <c r="E14" s="969"/>
      <c r="F14" s="290" t="s">
        <v>4730</v>
      </c>
      <c r="G14" s="290" t="str">
        <f>VLOOKUP(VLOOKUP($C$12&amp;F14,マスタ!$A$3:$C$471,3,FALSE),'全体データ（ベースライン値）'!$B$3:$BE$471,VLOOKUP($A$3,マスタ!$P$2:$Q$49,2,FALSE)-1,FALSE)</f>
        <v>-</v>
      </c>
      <c r="H14" s="299" t="str">
        <f>VLOOKUP(VLOOKUP(C12&amp;F14,マスタ!$A$3:$C$471,3,FALSE),'全体データ（中間測定値）'!$B$3:$BE$471,VLOOKUP($A$3,マスタ!$P$2:$Q$49,2,FALSE)-1,FALSE)</f>
        <v>-</v>
      </c>
      <c r="I14" s="520" t="str">
        <f>VLOOKUP(VLOOKUP($C$12&amp;F14,マスタ!$A$3:$C$471,3,FALSE),'全体データ（ベースライン値）'!$B$3:$BE$471,9,FALSE)</f>
        <v>がん情報サービス：6,480,669PV
希少がんセンター：4,170,904PV</v>
      </c>
      <c r="J14" s="299" t="str">
        <f>VLOOKUP(VLOOKUP(C12&amp;F14,マスタ!$A$3:$C$471,3,FALSE),'全体データ（中間測定値）'!$B$3:$BE$471,9,FALSE)</f>
        <v>がん情報サービス：5,868,611PV
希少がんセンター：3,173,514PV</v>
      </c>
      <c r="M14" s="961" t="s">
        <v>4731</v>
      </c>
      <c r="N14" s="961"/>
      <c r="O14" s="961"/>
      <c r="P14" s="961"/>
      <c r="Q14" s="961"/>
      <c r="R14" s="961"/>
    </row>
    <row r="15" spans="1:34" ht="249.75" customHeight="1">
      <c r="C15" s="334">
        <v>220103</v>
      </c>
      <c r="D15" s="959" t="s">
        <v>1370</v>
      </c>
      <c r="E15" s="960"/>
      <c r="F15" s="290" t="s">
        <v>1371</v>
      </c>
      <c r="G15" s="520" t="str">
        <f>VLOOKUP(VLOOKUP(C15&amp;F15,マスタ!$A$3:$C$471,3,FALSE),'全体データ（ベースライン値）'!$B$3:$BE$471,VLOOKUP($A$3,マスタ!$P$2:$Q$49,2,FALSE)-1,FALSE)</f>
        <v>シート1.2参照</v>
      </c>
      <c r="H15" s="520" t="str">
        <f>VLOOKUP(VLOOKUP(C15&amp;F15,マスタ!$A$3:$C$471,3,FALSE),'全体データ（中間測定値）'!$B$3:$BE$471,VLOOKUP($A$3,マスタ!$P$2:$Q$49,2,FALSE)-1,FALSE)</f>
        <v>シート1.2参照</v>
      </c>
      <c r="I15" s="520" t="str">
        <f>VLOOKUP(VLOOKUP(C15&amp;F15,マスタ!$A$3:$C$471,3,FALSE),'全体データ（ベースライン値）'!$B$3:$BE$471,9,FALSE)</f>
        <v>シート1.2参照</v>
      </c>
      <c r="J15" s="520" t="str">
        <f>VLOOKUP(VLOOKUP(C15&amp;F15,マスタ!$A$3:$C$471,3,FALSE),'全体データ（中間測定値）'!$B$3:$BE$471,9,FALSE)</f>
        <v>シート1.2参照</v>
      </c>
      <c r="K15" s="282"/>
      <c r="L15" s="294"/>
      <c r="M15" s="295"/>
      <c r="N15" s="295"/>
      <c r="O15" s="295"/>
      <c r="P15" s="295"/>
      <c r="Q15" s="295"/>
      <c r="R15" s="295"/>
      <c r="AB15" s="282"/>
      <c r="AC15" s="282"/>
      <c r="AD15" s="282"/>
      <c r="AE15" s="282"/>
      <c r="AF15" s="282"/>
      <c r="AG15" s="282"/>
      <c r="AH15" s="282"/>
    </row>
    <row r="16" spans="1:34" ht="130.15" customHeight="1">
      <c r="C16" s="332">
        <v>220104</v>
      </c>
      <c r="D16" s="962" t="s">
        <v>1376</v>
      </c>
      <c r="E16" s="963"/>
      <c r="F16" s="317" t="s">
        <v>4732</v>
      </c>
      <c r="G16" s="317" t="str">
        <f>VLOOKUP(VLOOKUP(C16&amp;F16,マスタ!$A$3:$C$471,3,FALSE),'全体データ（ベースライン値）'!$B$3:$BE$471,VLOOKUP($A$3,マスタ!$P$2:$Q$49,2,FALSE)-1,FALSE)</f>
        <v>-</v>
      </c>
      <c r="H16" s="317" t="str">
        <f>VLOOKUP(VLOOKUP(C16&amp;F16,マスタ!$A$3:$C$471,3,FALSE),'全体データ（中間測定値）'!$B$3:$BE$471,VLOOKUP($A$3,マスタ!$P$2:$Q$49,2,FALSE)-1,FALSE)</f>
        <v>-</v>
      </c>
      <c r="I16" s="516" t="str">
        <f>VLOOKUP(VLOOKUP(C16&amp;F16,マスタ!$A$3:$C$471,3,FALSE),'全体データ（ベースライン値）'!$B$3:$BE$471,9,FALSE)</f>
        <v>800件</v>
      </c>
      <c r="J16" s="554" t="str">
        <f>VLOOKUP(VLOOKUP(C16&amp;F16,マスタ!$A$3:$C$471,3,FALSE),'全体データ（中間測定値）'!$B$3:$BE$471,9,FALSE)</f>
        <v>1583件</v>
      </c>
      <c r="K16" s="282"/>
      <c r="L16" s="294"/>
      <c r="M16" s="295"/>
      <c r="N16" s="295"/>
      <c r="O16" s="295"/>
      <c r="P16" s="295"/>
      <c r="Q16" s="295"/>
      <c r="R16" s="295"/>
      <c r="AB16" s="282"/>
      <c r="AC16" s="282"/>
      <c r="AD16" s="282"/>
      <c r="AE16" s="282"/>
      <c r="AF16" s="282"/>
      <c r="AG16" s="282"/>
      <c r="AH16" s="282"/>
    </row>
    <row r="17" spans="3:34" ht="222.75" customHeight="1">
      <c r="C17" s="334">
        <v>220105</v>
      </c>
      <c r="D17" s="959" t="s">
        <v>4733</v>
      </c>
      <c r="E17" s="960"/>
      <c r="F17" s="299" t="s">
        <v>1379</v>
      </c>
      <c r="G17" s="517" t="str">
        <f>VLOOKUP(VLOOKUP(C17&amp;F17,マスタ!$A$3:$C$471,3,FALSE),'全体データ（ベースライン値）'!$B$3:$BE$471,VLOOKUP($A$3,マスタ!$P$2:$Q$49,2,FALSE)-1,FALSE)</f>
        <v>シート3参照</v>
      </c>
      <c r="H17" s="517" t="str">
        <f>VLOOKUP(VLOOKUP(C17&amp;F17,マスタ!$A$3:$C$471,3,FALSE),'全体データ（中間測定値）'!$B$3:$BE$471,VLOOKUP($A$3,マスタ!$P$2:$Q$49,2,FALSE)-1,FALSE)</f>
        <v>シート3参照</v>
      </c>
      <c r="I17" s="517" t="str">
        <f>VLOOKUP(VLOOKUP(C17&amp;F17,マスタ!$A$3:$C$471,3,FALSE),'全体データ（ベースライン値）'!$B$3:$BE$471,9,FALSE)</f>
        <v>シート3参照</v>
      </c>
      <c r="J17" s="517" t="str">
        <f>VLOOKUP(VLOOKUP(C17&amp;F17,マスタ!$A$3:$C$471,3,FALSE),'全体データ（中間測定値）'!$B$3:$BE$471,9,FALSE)</f>
        <v>シート3参照</v>
      </c>
      <c r="K17" s="282"/>
      <c r="L17" s="294"/>
      <c r="M17" s="295"/>
      <c r="N17" s="295"/>
      <c r="O17" s="295"/>
      <c r="P17" s="295"/>
      <c r="Q17" s="295"/>
      <c r="R17" s="295"/>
      <c r="AB17" s="282"/>
      <c r="AC17" s="282"/>
      <c r="AD17" s="282"/>
      <c r="AE17" s="282"/>
      <c r="AF17" s="282"/>
      <c r="AG17" s="282"/>
      <c r="AH17" s="282"/>
    </row>
    <row r="18" spans="3:34" ht="117.75" customHeight="1">
      <c r="C18" s="926">
        <v>220106</v>
      </c>
      <c r="D18" s="964" t="s">
        <v>1387</v>
      </c>
      <c r="E18" s="965"/>
      <c r="F18" s="299" t="s">
        <v>1388</v>
      </c>
      <c r="G18" s="299" t="str">
        <f>VLOOKUP(VLOOKUP($C$18&amp;F18,マスタ!$A$3:$C$471,3,FALSE),'全体データ（ベースライン値）'!$B$3:$BE$471,VLOOKUP($A$3,マスタ!$P$2:$Q$49,2,FALSE)-1,FALSE)</f>
        <v>-</v>
      </c>
      <c r="H18" s="299" t="str">
        <f>VLOOKUP(VLOOKUP(C18&amp;F18,マスタ!$A$3:$C$471,3,FALSE),'全体データ（中間測定値）'!$B$3:$BE$471,VLOOKUP($A$3,マスタ!$P$2:$Q$49,2,FALSE)-1,FALSE)</f>
        <v>-</v>
      </c>
      <c r="I18" s="299">
        <f>VLOOKUP(VLOOKUP($C$18&amp;F18,マスタ!$A$3:$C$471,3,FALSE),'全体データ（ベースライン値）'!$B$3:$BE$471,9,FALSE)</f>
        <v>23</v>
      </c>
      <c r="J18" s="299">
        <f>VLOOKUP(VLOOKUP(C18&amp;F18,マスタ!$A$3:$C$471,3,FALSE),'全体データ（中間測定値）'!$B$3:$BE$471,9,FALSE)</f>
        <v>24</v>
      </c>
      <c r="K18" s="282"/>
      <c r="L18" s="294"/>
      <c r="M18" s="295"/>
      <c r="N18" s="295"/>
      <c r="O18" s="295"/>
      <c r="P18" s="295"/>
      <c r="Q18" s="295"/>
      <c r="R18" s="295"/>
      <c r="AB18" s="282"/>
      <c r="AC18" s="282"/>
      <c r="AD18" s="282"/>
      <c r="AE18" s="282"/>
      <c r="AF18" s="282"/>
      <c r="AG18" s="282"/>
      <c r="AH18" s="282"/>
    </row>
    <row r="19" spans="3:34" ht="130.15" customHeight="1">
      <c r="C19" s="927"/>
      <c r="D19" s="968"/>
      <c r="E19" s="969"/>
      <c r="F19" s="299" t="s">
        <v>1392</v>
      </c>
      <c r="G19" s="506" t="str">
        <f>VLOOKUP(VLOOKUP($C$18&amp;F19,マスタ!$A$3:$C$471,3,FALSE),'全体データ（ベースライン値）'!$B$3:$BE$471,VLOOKUP($A$3,マスタ!$P$2:$Q$49,2,FALSE)-1,FALSE)</f>
        <v>-</v>
      </c>
      <c r="H19" s="299" t="str">
        <f>VLOOKUP(VLOOKUP(C18&amp;F19,マスタ!$A$3:$C$471,3,FALSE),'全体データ（中間測定値）'!$B$3:$BE$471,VLOOKUP($A$3,マスタ!$P$2:$Q$49,2,FALSE)-1,FALSE)</f>
        <v>-</v>
      </c>
      <c r="I19" s="506">
        <f>VLOOKUP(VLOOKUP($C$18&amp;F19,マスタ!$A$3:$C$471,3,FALSE),'全体データ（ベースライン値）'!$B$3:$BE$471,9,FALSE)</f>
        <v>0.65700000000000003</v>
      </c>
      <c r="J19" s="506">
        <f>VLOOKUP(VLOOKUP(C18&amp;F19,マスタ!$A$3:$C$471,3,FALSE),'全体データ（中間測定値）'!$B$3:$BE$471,9,FALSE)</f>
        <v>0.68500000000000005</v>
      </c>
      <c r="K19" s="282"/>
      <c r="L19" s="294"/>
      <c r="M19" s="295"/>
      <c r="N19" s="295"/>
      <c r="O19" s="295"/>
      <c r="P19" s="295"/>
      <c r="Q19" s="295"/>
      <c r="R19" s="295"/>
      <c r="AB19" s="282"/>
      <c r="AC19" s="282"/>
      <c r="AD19" s="282"/>
      <c r="AE19" s="282"/>
      <c r="AF19" s="282"/>
      <c r="AG19" s="282"/>
      <c r="AH19" s="282"/>
    </row>
    <row r="20" spans="3:34" s="282" customFormat="1" ht="46.5" customHeight="1">
      <c r="C20" s="280" t="s">
        <v>4734</v>
      </c>
      <c r="D20" s="279"/>
      <c r="E20" s="279"/>
      <c r="F20" s="279"/>
      <c r="G20" s="279"/>
      <c r="H20" s="279"/>
      <c r="I20" s="279"/>
      <c r="J20" s="279"/>
      <c r="L20" s="279"/>
      <c r="M20" s="279"/>
      <c r="N20" s="279"/>
      <c r="O20" s="279"/>
      <c r="P20" s="279"/>
      <c r="Q20" s="279"/>
      <c r="R20" s="279"/>
    </row>
    <row r="21" spans="3:34" s="309" customFormat="1" ht="18" customHeight="1">
      <c r="C21" s="832"/>
      <c r="D21" s="832"/>
      <c r="E21" s="832"/>
      <c r="F21" s="832"/>
      <c r="G21" s="832"/>
      <c r="H21" s="832"/>
      <c r="I21" s="832"/>
      <c r="J21" s="832"/>
      <c r="L21" s="845"/>
      <c r="M21" s="845"/>
      <c r="N21" s="845"/>
      <c r="O21" s="845"/>
      <c r="P21" s="845"/>
      <c r="Q21" s="845"/>
      <c r="R21" s="845"/>
      <c r="T21" s="844"/>
      <c r="U21" s="844"/>
      <c r="V21" s="844"/>
      <c r="W21" s="844"/>
      <c r="X21" s="844"/>
      <c r="Y21" s="844"/>
      <c r="Z21" s="844"/>
      <c r="AB21" s="843"/>
      <c r="AC21" s="843"/>
      <c r="AD21" s="843"/>
      <c r="AE21" s="843"/>
      <c r="AF21" s="843"/>
      <c r="AG21" s="843"/>
      <c r="AH21" s="843"/>
    </row>
    <row r="22" spans="3:34" s="282" customFormat="1" ht="120" customHeight="1">
      <c r="C22" s="334">
        <v>220107</v>
      </c>
      <c r="D22" s="959" t="s">
        <v>1410</v>
      </c>
      <c r="E22" s="960"/>
      <c r="F22" s="299" t="s">
        <v>1411</v>
      </c>
      <c r="G22" s="517">
        <f>VLOOKUP(VLOOKUP(C22&amp;F22,マスタ!$A$3:$C$471,3,FALSE),'全体データ（ベースライン値）'!$B$3:$BE$471,VLOOKUP($A$3,マスタ!$P$2:$Q$49,2,FALSE)-1,FALSE)</f>
        <v>22</v>
      </c>
      <c r="H22" s="299">
        <f>VLOOKUP(VLOOKUP(C22&amp;F22,マスタ!$A$3:$C$471,3,FALSE),'全体データ（中間測定値）'!$B$3:$BE$471,VLOOKUP($A$3,マスタ!$P$2:$Q$49,2,FALSE)-1,FALSE)</f>
        <v>22</v>
      </c>
      <c r="I22" s="517">
        <f>VLOOKUP(VLOOKUP(C22&amp;F22,マスタ!$A$3:$C$471,3,FALSE),'全体データ（ベースライン値）'!$B$3:$BE$471,9,FALSE)</f>
        <v>455</v>
      </c>
      <c r="J22" s="299">
        <f>VLOOKUP(VLOOKUP(C22&amp;F22,マスタ!$A$3:$C$471,3,FALSE),'全体データ（中間測定値）'!$B$3:$BE$471,9,FALSE)</f>
        <v>461</v>
      </c>
      <c r="L22" s="334">
        <v>220204</v>
      </c>
      <c r="M22" s="299" t="s">
        <v>1429</v>
      </c>
      <c r="N22" s="299" t="s">
        <v>1430</v>
      </c>
      <c r="O22" s="624">
        <f>VLOOKUP(VLOOKUP(L22&amp;N22,マスタ!$A$3:$C$471,3,FALSE),'全体データ（ベースライン値）'!$B$3:$BE$471,VLOOKUP($A$3,マスタ!$P$2:$Q$49,2,FALSE)-1,FALSE)</f>
        <v>894</v>
      </c>
      <c r="P22" s="624">
        <f>VLOOKUP(VLOOKUP(L22&amp;N22,マスタ!$A$3:$C$471,3,FALSE),'全体データ（中間測定値）'!$B$3:$BE$471,VLOOKUP($A$3,マスタ!$P$2:$Q$49,2,FALSE)-1,FALSE)</f>
        <v>1001</v>
      </c>
      <c r="Q22" s="624">
        <f>VLOOKUP(VLOOKUP(L22&amp;N22,マスタ!$A$3:$C$471,3,FALSE),'全体データ（ベースライン値）'!$B$3:$BE$471,9,FALSE)</f>
        <v>21243</v>
      </c>
      <c r="R22" s="624">
        <f>VLOOKUP(VLOOKUP(L22&amp;N22,マスタ!$A$3:$C$471,3,FALSE),'全体データ（中間測定値）'!$B$3:$BE$471,9,FALSE)</f>
        <v>22770</v>
      </c>
      <c r="T22" s="332">
        <v>200001</v>
      </c>
      <c r="U22" s="317" t="s">
        <v>4735</v>
      </c>
      <c r="V22" s="317" t="s">
        <v>772</v>
      </c>
      <c r="W22" s="508">
        <f>VLOOKUP(VLOOKUP(T22&amp;V22,マスタ!$A$3:$C$471,3,FALSE),'全体データ（ベースライン値）'!$B$3:$BE$471,VLOOKUP($A$3,マスタ!$P$2:$Q$49,2,FALSE)-1,FALSE)</f>
        <v>7.7</v>
      </c>
      <c r="X22" s="317">
        <f>VLOOKUP(VLOOKUP(T22&amp;V22,マスタ!$A$3:$C$471,3,FALSE),'全体データ（中間測定値）'!$B$3:$BE$471,VLOOKUP($A$3,マスタ!$P$2:$Q$49,2,FALSE)-1,FALSE)</f>
        <v>8.1999999999999993</v>
      </c>
      <c r="Y22" s="317">
        <f>VLOOKUP(VLOOKUP(T22&amp;V22,マスタ!$A$3:$C$471,3,FALSE),'全体データ（ベースライン値）'!$B$3:$BE$471,9,FALSE)</f>
        <v>7.9</v>
      </c>
      <c r="Z22" s="516">
        <f>VLOOKUP(VLOOKUP(T22&amp;V22,マスタ!$A$3:$C$471,3,FALSE),'全体データ（中間測定値）'!$B$3:$BE$471,9,FALSE)</f>
        <v>8.1999999999999993</v>
      </c>
      <c r="AB22" s="922" t="s">
        <v>112</v>
      </c>
      <c r="AC22" s="884" t="s">
        <v>115</v>
      </c>
      <c r="AD22" s="317" t="s">
        <v>116</v>
      </c>
      <c r="AE22" s="508">
        <f>VLOOKUP(VLOOKUP(AB22&amp;AD22,マスタ!$A$3:$C$471,3,FALSE),'全体データ（ベースライン値）'!$B$3:$BE$471,VLOOKUP($A$3,マスタ!$P$2:$Q$49,2,FALSE)-1,FALSE)</f>
        <v>8.6842753141745259</v>
      </c>
      <c r="AF22" s="534">
        <f>VLOOKUP(VLOOKUP(AB22&amp;AD22,マスタ!$A$3:$C$471,3,FALSE),'全体データ（中間測定値）'!$B$3:$BE$471,VLOOKUP($A$3,マスタ!$P$2:$Q$49,2,FALSE)-1,FALSE)</f>
        <v>8.066850023107655</v>
      </c>
      <c r="AG22" s="508">
        <f>VLOOKUP(VLOOKUP(AB22&amp;AD22,マスタ!$A$3:$C$471,3,FALSE),'全体データ（ベースライン値）'!$B$3:$BE$471,9,FALSE)</f>
        <v>7.0420077539487291</v>
      </c>
      <c r="AH22" s="534">
        <f>VLOOKUP(VLOOKUP(AB22&amp;AD22,マスタ!$A$3:$C$471,3,FALSE),'全体データ（中間測定値）'!$B$3:$BE$471,9,FALSE)</f>
        <v>7.0468713158583194</v>
      </c>
    </row>
    <row r="23" spans="3:34" ht="204.75" customHeight="1">
      <c r="C23" s="922">
        <v>220108</v>
      </c>
      <c r="D23" s="955" t="s">
        <v>1370</v>
      </c>
      <c r="E23" s="956"/>
      <c r="F23" s="317" t="s">
        <v>1415</v>
      </c>
      <c r="G23" s="516">
        <f>VLOOKUP(VLOOKUP(C23&amp;F23,マスタ!$A$3:$C$471,3,FALSE),'全体データ（ベースライン値）'!$B$3:$BE$471,VLOOKUP($A$3,マスタ!$P$2:$Q$49,2,FALSE)-1,FALSE)</f>
        <v>15</v>
      </c>
      <c r="H23" s="317">
        <f>VLOOKUP(VLOOKUP(C23&amp;F23,マスタ!$A$3:$C$471,3,FALSE),'全体データ（中間測定値）'!$B$3:$BE$471,VLOOKUP($A$3,マスタ!$P$2:$Q$49,2,FALSE)-1,FALSE)</f>
        <v>17</v>
      </c>
      <c r="I23" s="516">
        <f>VLOOKUP(VLOOKUP(C23&amp;F23,マスタ!$A$3:$C$471,3,FALSE),'全体データ（ベースライン値）'!$B$3:$BE$471,9,FALSE)</f>
        <v>359</v>
      </c>
      <c r="J23" s="317">
        <f>VLOOKUP(VLOOKUP(C23&amp;F23,マスタ!$A$3:$C$471,3,FALSE),'全体データ（中間測定値）'!$B$3:$BE$471,9,FALSE)</f>
        <v>395</v>
      </c>
      <c r="K23" s="282"/>
      <c r="N23" s="346" t="s">
        <v>4736</v>
      </c>
      <c r="O23" s="318"/>
      <c r="P23" s="318"/>
      <c r="Q23" s="318"/>
      <c r="R23" s="318"/>
      <c r="T23" s="282"/>
      <c r="U23" s="282"/>
      <c r="V23" s="346" t="s">
        <v>4737</v>
      </c>
      <c r="W23" s="318"/>
      <c r="X23" s="318"/>
      <c r="Y23" s="318"/>
      <c r="Z23" s="318"/>
      <c r="AB23" s="924" t="s">
        <v>112</v>
      </c>
      <c r="AC23" s="886"/>
      <c r="AD23" s="317" t="s">
        <v>120</v>
      </c>
      <c r="AE23" s="508">
        <f>VLOOKUP(VLOOKUP(AB22&amp;AD23,マスタ!$A$3:$C$471,3,FALSE),'全体データ（ベースライン値）'!$B$3:$BE$471,VLOOKUP($A$3,マスタ!$P$2:$Q$49,2,FALSE)-1,FALSE)</f>
        <v>14.209950777672217</v>
      </c>
      <c r="AF23" s="534">
        <f>VLOOKUP(VLOOKUP(AB23&amp;AD23,マスタ!$A$3:$C$471,3,FALSE),'全体データ（中間測定値）'!$B$3:$BE$471,VLOOKUP($A$3,マスタ!$P$2:$Q$49,2,FALSE)-1,FALSE)</f>
        <v>13.607240053373888</v>
      </c>
      <c r="AG23" s="508">
        <f>VLOOKUP(VLOOKUP(AB22&amp;AD23,マスタ!$A$3:$C$471,3,FALSE),'全体データ（ベースライン値）'!$B$3:$BE$471,9,FALSE)</f>
        <v>11.338040737625946</v>
      </c>
      <c r="AH23" s="534">
        <f>VLOOKUP(VLOOKUP(AB23&amp;AD23,マスタ!$A$3:$C$471,3,FALSE),'全体データ（中間測定値）'!$B$3:$BE$471,9,FALSE)</f>
        <v>11.367831513106896</v>
      </c>
    </row>
    <row r="24" spans="3:34" s="282" customFormat="1" ht="177" customHeight="1">
      <c r="C24" s="924"/>
      <c r="D24" s="957"/>
      <c r="E24" s="958"/>
      <c r="F24" s="317" t="s">
        <v>1419</v>
      </c>
      <c r="G24" s="516">
        <f>VLOOKUP(VLOOKUP(C23&amp;F24,マスタ!$A$3:$C$471,3,FALSE),'全体データ（ベースライン値）'!$B$3:$BE$471,VLOOKUP($A$3,マスタ!$P$2:$Q$49,2,FALSE)-1,FALSE)</f>
        <v>2</v>
      </c>
      <c r="H24" s="317">
        <f>VLOOKUP(VLOOKUP(C23&amp;F24,マスタ!$A$3:$C$471,3,FALSE),'全体データ（中間測定値）'!$B$3:$BE$471,VLOOKUP($A$3,マスタ!$P$2:$Q$49,2,FALSE)-1,FALSE)</f>
        <v>0</v>
      </c>
      <c r="I24" s="516">
        <f>VLOOKUP(VLOOKUP(C23&amp;F24,マスタ!$A$3:$C$471,3,FALSE),'全体データ（ベースライン値）'!$B$3:$BE$471,9,FALSE)</f>
        <v>46</v>
      </c>
      <c r="J24" s="317">
        <f>VLOOKUP(VLOOKUP(C23&amp;F24,マスタ!$A$3:$C$471,3,FALSE),'全体データ（中間測定値）'!$B$3:$BE$471,9,FALSE)</f>
        <v>48</v>
      </c>
      <c r="L24" s="279"/>
      <c r="M24" s="279"/>
      <c r="N24" s="279"/>
      <c r="O24" s="279"/>
      <c r="P24" s="279"/>
      <c r="Q24" s="279"/>
      <c r="R24" s="279"/>
      <c r="AB24" s="468" t="s">
        <v>193</v>
      </c>
      <c r="AC24" s="400" t="s">
        <v>196</v>
      </c>
      <c r="AD24" s="317" t="s">
        <v>4738</v>
      </c>
      <c r="AE24" s="317">
        <f>VLOOKUP(VLOOKUP($AB$24&amp;AD24,マスタ!$A$3:$C$471,3,FALSE),'全体データ（ベースライン値）'!$B$3:$BE$471,VLOOKUP($A$3,マスタ!$P$2:$Q$49,2,FALSE)-1,FALSE)</f>
        <v>12.6</v>
      </c>
      <c r="AF24" s="317">
        <f>VLOOKUP(VLOOKUP($AB$24&amp;AD24,マスタ!$A$3:$C$471,3,FALSE),'全体データ（中間測定値）'!$B$3:$BE$471,VLOOKUP($A$3,マスタ!$P$2:$Q$49,2,FALSE)-1,FALSE)</f>
        <v>13.5</v>
      </c>
      <c r="AG24" s="516">
        <f>VLOOKUP(VLOOKUP($AB$24&amp;AD24,マスタ!$A$3:$C$471,3,FALSE),'全体データ（ベースライン値）'!$B$3:$BE$471,9,FALSE)</f>
        <v>11.8</v>
      </c>
      <c r="AH24" s="516">
        <f>VLOOKUP(VLOOKUP($AB$24&amp;AD24,マスタ!$A$3:$C$471,3,FALSE),'全体データ（中間測定値）'!$B$3:$BE$471,9,FALSE)</f>
        <v>13.5</v>
      </c>
    </row>
    <row r="25" spans="3:34" s="282" customFormat="1" ht="121.5" customHeight="1">
      <c r="C25" s="334">
        <v>220109</v>
      </c>
      <c r="D25" s="959" t="s">
        <v>1423</v>
      </c>
      <c r="E25" s="960"/>
      <c r="F25" s="299" t="s">
        <v>4739</v>
      </c>
      <c r="G25" s="517">
        <f>VLOOKUP(VLOOKUP(C25&amp;F25,マスタ!$A$3:$C$471,3,FALSE),'全体データ（ベースライン値）'!$B$3:$BE$471,VLOOKUP($A$3,マスタ!$P$2:$Q$49,2,FALSE)-1,FALSE)</f>
        <v>6</v>
      </c>
      <c r="H25" s="299">
        <f>VLOOKUP(VLOOKUP(C25&amp;F25,マスタ!$A$3:$C$471,3,FALSE),'全体データ（中間測定値）'!$B$3:$BE$471,VLOOKUP($A$3,マスタ!$P$2:$Q$49,2,FALSE)-1,FALSE)</f>
        <v>8</v>
      </c>
      <c r="I25" s="517">
        <f>VLOOKUP(VLOOKUP(C25&amp;F25,マスタ!$A$3:$C$471,3,FALSE),'全体データ（ベースライン値）'!$B$3:$BE$471,VLOOKUP($A$3,マスタ!$P$2:$Q$49,2,FALSE)-1,FALSE)</f>
        <v>6</v>
      </c>
      <c r="J25" s="299">
        <f>VLOOKUP(VLOOKUP(C25&amp;F25,マスタ!$A$3:$C$471,3,FALSE),'全体データ（中間測定値）'!$B$3:$BE$471,9,FALSE)</f>
        <v>147</v>
      </c>
      <c r="K25" s="279"/>
      <c r="L25" s="279"/>
      <c r="M25" s="279"/>
      <c r="N25" s="279"/>
      <c r="O25" s="279"/>
      <c r="P25" s="279"/>
      <c r="Q25" s="279"/>
      <c r="S25" s="279"/>
      <c r="T25" s="279"/>
      <c r="U25" s="279"/>
      <c r="V25" s="279"/>
      <c r="W25" s="279"/>
      <c r="X25" s="279"/>
      <c r="Y25" s="279"/>
      <c r="AB25" s="332" t="s">
        <v>228</v>
      </c>
      <c r="AC25" s="317" t="s">
        <v>4740</v>
      </c>
      <c r="AD25" s="317" t="s">
        <v>233</v>
      </c>
      <c r="AE25" s="511">
        <f>VLOOKUP(VLOOKUP(AB25&amp;AD25,マスタ!$A$3:$C$471,3,FALSE),'全体データ（ベースライン値）'!$B$3:$BE$471,VLOOKUP($A$3,マスタ!$P$2:$Q$49,2,FALSE)-1,FALSE)</f>
        <v>0.78400000000000003</v>
      </c>
      <c r="AF25" s="511">
        <f>VLOOKUP(VLOOKUP(AB25&amp;AD25,マスタ!$A$3:$C$471,3,FALSE),'全体データ（中間測定値）'!$B$3:$BE$471,VLOOKUP($A$3,マスタ!$P$2:$Q$49,2,FALSE)-1,FALSE)</f>
        <v>0.77900000000000003</v>
      </c>
      <c r="AG25" s="511">
        <f>VLOOKUP(VLOOKUP(AB25&amp;AD25,マスタ!$A$3:$C$471,3,FALSE),'全体データ（ベースライン値）'!$B$3:$BE$471,9,FALSE)</f>
        <v>0.70499999999999996</v>
      </c>
      <c r="AH25" s="522">
        <f>VLOOKUP(VLOOKUP(AB25&amp;AD25,マスタ!$A$3:$C$471,3,FALSE),'全体データ（中間測定値）'!$B$3:$BE$471,9,FALSE)</f>
        <v>0.79</v>
      </c>
    </row>
    <row r="26" spans="3:34" s="282" customFormat="1" ht="78" customHeight="1">
      <c r="C26" s="279"/>
      <c r="D26" s="279"/>
      <c r="E26" s="279"/>
      <c r="F26" s="279"/>
      <c r="G26" s="279"/>
      <c r="H26" s="279"/>
      <c r="I26" s="279"/>
      <c r="J26" s="279"/>
      <c r="K26" s="279"/>
      <c r="L26" s="279"/>
      <c r="M26" s="279"/>
      <c r="N26" s="279"/>
      <c r="O26" s="279"/>
      <c r="P26" s="279"/>
      <c r="Q26" s="279"/>
      <c r="S26" s="279"/>
      <c r="T26" s="279"/>
      <c r="U26" s="279"/>
      <c r="V26" s="279"/>
      <c r="W26" s="279"/>
      <c r="X26" s="279"/>
      <c r="Y26" s="279"/>
      <c r="AD26" s="346" t="s">
        <v>4737</v>
      </c>
      <c r="AE26" s="318"/>
      <c r="AF26" s="318"/>
      <c r="AG26" s="318"/>
    </row>
    <row r="27" spans="3:34" ht="78" customHeight="1">
      <c r="AB27" s="282"/>
      <c r="AC27" s="282"/>
      <c r="AD27" s="282"/>
      <c r="AE27" s="282"/>
      <c r="AF27" s="282"/>
      <c r="AG27" s="282"/>
      <c r="AH27" s="282"/>
    </row>
    <row r="28" spans="3:34" ht="114" customHeight="1"/>
    <row r="29" spans="3:34" ht="78" customHeight="1"/>
    <row r="30" spans="3:34" ht="78" customHeight="1"/>
    <row r="31" spans="3:34" ht="78" customHeight="1"/>
    <row r="32" spans="3:34" ht="78" customHeight="1"/>
    <row r="33" ht="78" customHeight="1"/>
    <row r="34" ht="118.5" customHeight="1"/>
  </sheetData>
  <mergeCells count="46">
    <mergeCell ref="L5:R5"/>
    <mergeCell ref="C21:J21"/>
    <mergeCell ref="C10:J10"/>
    <mergeCell ref="L10:R10"/>
    <mergeCell ref="D16:E16"/>
    <mergeCell ref="D15:E15"/>
    <mergeCell ref="D17:E17"/>
    <mergeCell ref="D11:E14"/>
    <mergeCell ref="C12:C14"/>
    <mergeCell ref="C18:C19"/>
    <mergeCell ref="D18:E19"/>
    <mergeCell ref="L21:R21"/>
    <mergeCell ref="AB5:AH5"/>
    <mergeCell ref="C7:C8"/>
    <mergeCell ref="D7:E8"/>
    <mergeCell ref="F7:F8"/>
    <mergeCell ref="G7:H7"/>
    <mergeCell ref="I7:J7"/>
    <mergeCell ref="AC7:AC8"/>
    <mergeCell ref="L7:L8"/>
    <mergeCell ref="M7:M8"/>
    <mergeCell ref="N7:N8"/>
    <mergeCell ref="Y7:Z7"/>
    <mergeCell ref="Q7:R7"/>
    <mergeCell ref="O7:P7"/>
    <mergeCell ref="T5:Z5"/>
    <mergeCell ref="T7:T8"/>
    <mergeCell ref="C5:J5"/>
    <mergeCell ref="U7:U8"/>
    <mergeCell ref="V7:V8"/>
    <mergeCell ref="W7:X7"/>
    <mergeCell ref="AB22:AB23"/>
    <mergeCell ref="AC22:AC23"/>
    <mergeCell ref="T21:Z21"/>
    <mergeCell ref="AB21:AH21"/>
    <mergeCell ref="AD7:AD8"/>
    <mergeCell ref="AE7:AF7"/>
    <mergeCell ref="AG7:AH7"/>
    <mergeCell ref="T10:Z10"/>
    <mergeCell ref="AB7:AB8"/>
    <mergeCell ref="C23:C24"/>
    <mergeCell ref="D23:E24"/>
    <mergeCell ref="AB10:AH10"/>
    <mergeCell ref="D25:E25"/>
    <mergeCell ref="D22:E22"/>
    <mergeCell ref="M14:R14"/>
  </mergeCells>
  <phoneticPr fontId="3"/>
  <pageMargins left="0.23622047244094491" right="0.23622047244094491" top="0.74803149606299213" bottom="0.74803149606299213" header="0.31496062992125984" footer="0.31496062992125984"/>
  <pageSetup paperSize="8" scale="24"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4896286-062B-4EC4-854F-18C454784B7D}">
          <x14:formula1>
            <xm:f>Master!$D$2:$D$48</xm:f>
          </x14:formula1>
          <xm:sqref>A3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C4058-C438-44C1-9BC9-5A71F26B2539}">
  <sheetPr codeName="Sheet13">
    <tabColor theme="9" tint="0.79998168889431442"/>
    <pageSetUpPr fitToPage="1"/>
  </sheetPr>
  <dimension ref="A1:AH28"/>
  <sheetViews>
    <sheetView showGridLines="0" view="pageBreakPreview" zoomScale="40" zoomScaleNormal="40" zoomScaleSheetLayoutView="40" workbookViewId="0">
      <selection activeCell="A3" sqref="A3"/>
    </sheetView>
  </sheetViews>
  <sheetFormatPr defaultColWidth="9" defaultRowHeight="17.25"/>
  <cols>
    <col min="1" max="1" width="18.25" style="279" customWidth="1"/>
    <col min="2" max="2" width="5.25" style="279" customWidth="1"/>
    <col min="3" max="3" width="6.625" style="279" customWidth="1"/>
    <col min="4" max="4" width="30.625" style="279" customWidth="1"/>
    <col min="5" max="9" width="31.5" style="279" customWidth="1"/>
    <col min="10" max="10" width="29.5" style="279" customWidth="1"/>
    <col min="11" max="11" width="17.625" style="279" customWidth="1"/>
    <col min="12" max="12" width="8.75" style="279" customWidth="1"/>
    <col min="13" max="17" width="25.625" style="279" customWidth="1"/>
    <col min="18" max="18" width="29.5" style="279" customWidth="1"/>
    <col min="19" max="19" width="17.625" style="279" customWidth="1"/>
    <col min="20" max="20" width="8.375" style="279" customWidth="1"/>
    <col min="21" max="25" width="25.625" style="279" customWidth="1"/>
    <col min="26" max="26" width="29.5" style="279" customWidth="1"/>
    <col min="27" max="27" width="17.625" style="279" customWidth="1"/>
    <col min="28" max="28" width="10.625" style="279" customWidth="1"/>
    <col min="29" max="33" width="25.625" style="279" customWidth="1"/>
    <col min="34" max="34" width="29.5" style="279" customWidth="1"/>
    <col min="35" max="16384" width="9" style="279"/>
  </cols>
  <sheetData>
    <row r="1" spans="1:34" s="278" customFormat="1" ht="48">
      <c r="A1" s="298" t="s">
        <v>4741</v>
      </c>
      <c r="B1" s="298"/>
      <c r="C1" s="298"/>
      <c r="J1" s="562" t="s">
        <v>4514</v>
      </c>
      <c r="K1" s="298"/>
    </row>
    <row r="2" spans="1:34" s="278" customFormat="1" ht="48">
      <c r="A2" s="331" t="s">
        <v>4515</v>
      </c>
      <c r="B2" s="302"/>
      <c r="C2" s="298"/>
      <c r="D2" s="364"/>
      <c r="E2" s="363"/>
      <c r="F2" s="363"/>
      <c r="G2" s="363"/>
      <c r="H2" s="363"/>
      <c r="I2" s="363"/>
      <c r="W2" s="298"/>
    </row>
    <row r="3" spans="1:34" s="278" customFormat="1" ht="48">
      <c r="A3" s="303" t="s">
        <v>27</v>
      </c>
      <c r="B3" s="298"/>
      <c r="C3" s="298"/>
      <c r="D3" s="364"/>
      <c r="E3" s="363"/>
      <c r="F3" s="363"/>
      <c r="G3" s="363"/>
      <c r="H3" s="363"/>
      <c r="I3" s="363"/>
      <c r="W3" s="298"/>
    </row>
    <row r="4" spans="1:34" ht="68.099999999999994" customHeight="1">
      <c r="C4" s="280"/>
      <c r="O4" s="281"/>
    </row>
    <row r="5" spans="1:34"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34"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4" s="282" customFormat="1" ht="30.75">
      <c r="C9" s="280" t="s">
        <v>4742</v>
      </c>
      <c r="D9" s="309"/>
      <c r="E9" s="309"/>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96" customHeight="1">
      <c r="C11" s="332">
        <v>230101</v>
      </c>
      <c r="D11" s="887" t="s">
        <v>4743</v>
      </c>
      <c r="E11" s="887"/>
      <c r="F11" s="317" t="s">
        <v>1433</v>
      </c>
      <c r="G11" s="552">
        <f>VLOOKUP(VLOOKUP(C11&amp;F11,マスタ!$A$3:$C$471,3,FALSE),'全体データ（ベースライン値）'!$B$3:$BE$471,VLOOKUP($A$3,マスタ!$P$2:$Q$49,2,FALSE)-1,FALSE)</f>
        <v>34</v>
      </c>
      <c r="H11" s="317">
        <f>VLOOKUP(VLOOKUP(C11&amp;F11,マスタ!$A$3:$C$471,3,FALSE),'全体データ（中間測定値）'!$B$3:$BE$471,VLOOKUP($A$3,マスタ!$P$2:$Q$49,2,FALSE)-1,FALSE)</f>
        <v>40</v>
      </c>
      <c r="I11" s="552">
        <f>VLOOKUP(VLOOKUP(C11&amp;F11,マスタ!$A$3:$C$471,3,FALSE),'全体データ（ベースライン値）'!$B$3:$BE$471,9,FALSE)</f>
        <v>727</v>
      </c>
      <c r="J11" s="317">
        <f>VLOOKUP(VLOOKUP(C11&amp;F11,マスタ!$A$3:$C$471,3,FALSE),'全体データ（中間測定値）'!$B$3:$BE$471,9,FALSE)</f>
        <v>721</v>
      </c>
      <c r="L11" s="334">
        <v>230201</v>
      </c>
      <c r="M11" s="299" t="s">
        <v>1467</v>
      </c>
      <c r="N11" s="299" t="s">
        <v>4744</v>
      </c>
      <c r="O11" s="506">
        <f>VLOOKUP(VLOOKUP(L11&amp;N11,マスタ!$A$3:$C$471,3,FALSE),'全体データ（ベースライン値）'!$B$3:$BE$471,VLOOKUP($A$3,マスタ!$P$2:$Q$49,2,FALSE)-1,FALSE)</f>
        <v>0.38600000000000001</v>
      </c>
      <c r="P11" s="299" t="str">
        <f>VLOOKUP(VLOOKUP(L11&amp;N11,マスタ!$A$3:$C$471,3,FALSE),'全体データ（中間測定値）'!$B$3:$BE$471,VLOOKUP($A$3,マスタ!$P$2:$Q$49,2,FALSE)-1,FALSE)</f>
        <v>-</v>
      </c>
      <c r="Q11" s="506">
        <f>VLOOKUP(VLOOKUP(L11&amp;N11,マスタ!$A$3:$C$471,3,FALSE),'全体データ（ベースライン値）'!$B$3:$BE$471,9,FALSE)</f>
        <v>0.33300000000000002</v>
      </c>
      <c r="R11" s="299" t="str">
        <f>VLOOKUP(VLOOKUP(L11&amp;N11,マスタ!$A$3:$C$471,3,FALSE),'全体データ（中間測定値）'!$B$3:$BE$471,9,FALSE)</f>
        <v>-</v>
      </c>
      <c r="T11" s="334">
        <v>200002</v>
      </c>
      <c r="U11" s="299" t="s">
        <v>782</v>
      </c>
      <c r="V11" s="299" t="s">
        <v>783</v>
      </c>
      <c r="W11" s="299" t="str">
        <f>VLOOKUP(VLOOKUP(T11&amp;V11,マスタ!$A$3:$C$471,3,FALSE),'全体データ（ベースライン値）'!$B$3:$BE$471,VLOOKUP($A$3,マスタ!$P$2:$Q$49,2,FALSE)-1,FALSE)</f>
        <v>-</v>
      </c>
      <c r="X11" s="299" t="str">
        <f>VLOOKUP(VLOOKUP(T11&amp;V11,マスタ!$A$3:$C$471,3,FALSE),'全体データ（中間測定値）'!$B$3:$BE$471,VLOOKUP($A$3,マスタ!$P$2:$Q$49,2,FALSE)-1,FALSE)</f>
        <v>-</v>
      </c>
      <c r="Y11" s="299">
        <f>VLOOKUP(VLOOKUP(T11&amp;V11,マスタ!$A$3:$C$471,3,FALSE),'全体データ（ベースライン値）'!$B$3:$BE$471,9,FALSE)</f>
        <v>8.4</v>
      </c>
      <c r="Z11" s="299" t="str">
        <f>VLOOKUP(VLOOKUP(T11&amp;V11,マスタ!$A$3:$C$471,3,FALSE),'全体データ（中間測定値）'!$B$3:$BE$471,9,FALSE)</f>
        <v>-</v>
      </c>
      <c r="AB11" s="332" t="s">
        <v>221</v>
      </c>
      <c r="AC11" s="317" t="s">
        <v>223</v>
      </c>
      <c r="AD11" s="317" t="s">
        <v>224</v>
      </c>
      <c r="AE11" s="317" t="str">
        <f>VLOOKUP(VLOOKUP(AB11&amp;AD11,マスタ!$A$3:$C$471,3,FALSE),'全体データ（ベースライン値）'!$B$3:$BE$471,VLOOKUP($A$3,マスタ!$P$2:$Q$49,2,FALSE)-1,FALSE)</f>
        <v>-</v>
      </c>
      <c r="AF11" s="317" t="str">
        <f>VLOOKUP(VLOOKUP(AB11&amp;AD11,マスタ!$A$3:$C$471,3,FALSE),'全体データ（中間測定値）'!$B$3:$BE$471,VLOOKUP($A$3,マスタ!$P$2:$Q$49,2,FALSE)-1,FALSE)</f>
        <v>-</v>
      </c>
      <c r="AG11" s="516">
        <f>VLOOKUP(VLOOKUP(AB11&amp;AD11,マスタ!$A$3:$C$471,3,FALSE),'全体データ（ベースライン値）'!$B$3:$BE$471,9,FALSE)</f>
        <v>82.4</v>
      </c>
      <c r="AH11" s="621">
        <f>VLOOKUP(VLOOKUP(AB11&amp;AD11,マスタ!$A$3:$C$471,3,FALSE),'全体データ（中間測定値）'!$B$3:$BE$471,9,FALSE)</f>
        <v>85</v>
      </c>
    </row>
    <row r="12" spans="1:34" s="282" customFormat="1" ht="120">
      <c r="C12" s="334">
        <v>230102</v>
      </c>
      <c r="D12" s="887"/>
      <c r="E12" s="887"/>
      <c r="F12" s="299" t="s">
        <v>1440</v>
      </c>
      <c r="G12" s="551">
        <f>VLOOKUP(VLOOKUP(C12&amp;F12,マスタ!$A$3:$C$471,3,FALSE),'全体データ（ベースライン値）'!$B$3:$BE$471,VLOOKUP($A$3,マスタ!$P$2:$Q$49,2,FALSE)-1,FALSE)</f>
        <v>24</v>
      </c>
      <c r="H12" s="299">
        <f>VLOOKUP(VLOOKUP(C12&amp;F12,マスタ!$A$3:$C$471,3,FALSE),'全体データ（中間測定値）'!$B$3:$BE$471,VLOOKUP($A$3,マスタ!$P$2:$Q$49,2,FALSE)-1,FALSE)</f>
        <v>16</v>
      </c>
      <c r="I12" s="551">
        <f>VLOOKUP(VLOOKUP(C12&amp;F12,マスタ!$A$3:$C$471,3,FALSE),'全体データ（ベースライン値）'!$B$3:$BE$471,9,FALSE)</f>
        <v>593</v>
      </c>
      <c r="J12" s="299">
        <f>VLOOKUP(VLOOKUP(C12&amp;F12,マスタ!$A$3:$C$471,3,FALSE),'全体データ（中間測定値）'!$B$3:$BE$471,9,FALSE)</f>
        <v>581</v>
      </c>
      <c r="L12" s="332">
        <v>230202</v>
      </c>
      <c r="M12" s="317" t="s">
        <v>1473</v>
      </c>
      <c r="N12" s="317" t="s">
        <v>1474</v>
      </c>
      <c r="O12" s="511" t="str">
        <f>VLOOKUP(VLOOKUP(L12&amp;N12,マスタ!$A$3:$C$471,3,FALSE),'全体データ（ベースライン値）'!$B$3:$BE$471,VLOOKUP($A$3,マスタ!$P$2:$Q$49,2,FALSE)-1,FALSE)</f>
        <v>-</v>
      </c>
      <c r="P12" s="317" t="str">
        <f>VLOOKUP(VLOOKUP(L12&amp;N12,マスタ!$A$3:$C$471,3,FALSE),'全体データ（中間測定値）'!$B$3:$BE$471,VLOOKUP($A$3,マスタ!$P$2:$Q$49,2,FALSE)-1,FALSE)</f>
        <v>-</v>
      </c>
      <c r="Q12" s="511">
        <f>VLOOKUP(VLOOKUP(L12&amp;N12,マスタ!$A$3:$C$471,3,FALSE),'全体データ（ベースライン値）'!$B$3:$BE$471,9,FALSE)</f>
        <v>0.39700000000000002</v>
      </c>
      <c r="R12" s="317" t="str">
        <f>VLOOKUP(VLOOKUP(L12&amp;N12,マスタ!$A$3:$C$471,3,FALSE),'全体データ（中間測定値）'!$B$3:$BE$471,9,FALSE)</f>
        <v>-</v>
      </c>
      <c r="AB12" s="335"/>
      <c r="AC12" s="336"/>
      <c r="AD12" s="336"/>
      <c r="AE12" s="295"/>
      <c r="AF12" s="295"/>
      <c r="AG12" s="295"/>
    </row>
    <row r="13" spans="1:34" s="282" customFormat="1" ht="96">
      <c r="C13" s="334">
        <v>230103</v>
      </c>
      <c r="D13" s="887"/>
      <c r="E13" s="887"/>
      <c r="F13" s="299" t="s">
        <v>1444</v>
      </c>
      <c r="G13" s="551">
        <f>VLOOKUP(VLOOKUP(C13&amp;F13,マスタ!$A$3:$C$471,3,FALSE),'全体データ（ベースライン値）'!$B$3:$BE$471,VLOOKUP($A$3,マスタ!$P$2:$Q$49,2,FALSE)-1,FALSE)</f>
        <v>40</v>
      </c>
      <c r="H13" s="299">
        <f>VLOOKUP(VLOOKUP(C13&amp;F13,マスタ!$A$3:$C$471,3,FALSE),'全体データ（中間測定値）'!$B$3:$BE$471,VLOOKUP($A$3,マスタ!$P$2:$Q$49,2,FALSE)-1,FALSE)</f>
        <v>38</v>
      </c>
      <c r="I13" s="551">
        <f>VLOOKUP(VLOOKUP(C13&amp;F13,マスタ!$A$3:$C$471,3,FALSE),'全体データ（ベースライン値）'!$B$3:$BE$471,9,FALSE)</f>
        <v>566</v>
      </c>
      <c r="J13" s="299">
        <f>VLOOKUP(VLOOKUP(C13&amp;F13,マスタ!$A$3:$C$471,3,FALSE),'全体データ（中間測定値）'!$B$3:$BE$471,9,FALSE)</f>
        <v>562</v>
      </c>
      <c r="L13" s="332">
        <v>230203</v>
      </c>
      <c r="M13" s="317" t="s">
        <v>1479</v>
      </c>
      <c r="N13" s="317" t="s">
        <v>1480</v>
      </c>
      <c r="O13" s="511" t="str">
        <f>VLOOKUP(VLOOKUP(L13&amp;N13,マスタ!$A$3:$C$471,3,FALSE),'全体データ（ベースライン値）'!$B$3:$BE$471,VLOOKUP($A$3,マスタ!$P$2:$Q$49,2,FALSE)-1,FALSE)</f>
        <v>-</v>
      </c>
      <c r="P13" s="317" t="str">
        <f>VLOOKUP(VLOOKUP(L13&amp;N13,マスタ!$A$3:$C$471,3,FALSE),'全体データ（中間測定値）'!$B$3:$BE$471,VLOOKUP($A$3,マスタ!$P$2:$Q$49,2,FALSE)-1,FALSE)</f>
        <v>-</v>
      </c>
      <c r="Q13" s="511">
        <f>VLOOKUP(VLOOKUP(L13&amp;N13,マスタ!$A$3:$C$471,3,FALSE),'全体データ（ベースライン値）'!$B$3:$BE$471,9,FALSE)</f>
        <v>0.52900000000000003</v>
      </c>
      <c r="R13" s="317" t="str">
        <f>VLOOKUP(VLOOKUP(L13&amp;N13,マスタ!$A$3:$C$471,3,FALSE),'全体データ（中間測定値）'!$B$3:$BE$471,9,FALSE)</f>
        <v>-</v>
      </c>
      <c r="AB13" s="279"/>
      <c r="AC13" s="279"/>
      <c r="AD13" s="279"/>
      <c r="AE13" s="279"/>
      <c r="AF13" s="279"/>
      <c r="AG13" s="279"/>
    </row>
    <row r="14" spans="1:34" s="282" customFormat="1" ht="96">
      <c r="C14" s="334">
        <v>230104</v>
      </c>
      <c r="D14" s="887"/>
      <c r="E14" s="887"/>
      <c r="F14" s="299" t="s">
        <v>1448</v>
      </c>
      <c r="G14" s="551">
        <f>VLOOKUP(VLOOKUP(C14&amp;F14,マスタ!$A$3:$C$471,3,FALSE),'全体データ（ベースライン値）'!$B$3:$BE$471,VLOOKUP($A$3,マスタ!$P$2:$Q$49,2,FALSE)-1,FALSE)</f>
        <v>7</v>
      </c>
      <c r="H14" s="299">
        <f>VLOOKUP(VLOOKUP(C14&amp;F14,マスタ!$A$3:$C$471,3,FALSE),'全体データ（中間測定値）'!$B$3:$BE$471,VLOOKUP($A$3,マスタ!$P$2:$Q$49,2,FALSE)-1,FALSE)</f>
        <v>4</v>
      </c>
      <c r="I14" s="551">
        <f>VLOOKUP(VLOOKUP(C14&amp;F14,マスタ!$A$3:$C$471,3,FALSE),'全体データ（ベースライン値）'!$B$3:$BE$471,9,FALSE)</f>
        <v>204</v>
      </c>
      <c r="J14" s="299">
        <f>VLOOKUP(VLOOKUP(C14&amp;F14,マスタ!$A$3:$C$471,3,FALSE),'全体データ（中間測定値）'!$B$3:$BE$471,9,FALSE)</f>
        <v>163</v>
      </c>
      <c r="L14" s="334">
        <v>230204</v>
      </c>
      <c r="M14" s="299" t="s">
        <v>1485</v>
      </c>
      <c r="N14" s="299" t="s">
        <v>1483</v>
      </c>
      <c r="O14" s="299">
        <f>VLOOKUP(VLOOKUP(L14&amp;N14,マスタ!$A$3:$C$471,3,FALSE),'全体データ（ベースライン値）'!$B$3:$BE$471,VLOOKUP($A$3,マスタ!$P$2:$Q$49,2,FALSE)-1,FALSE)</f>
        <v>3</v>
      </c>
      <c r="P14" s="299">
        <f>VLOOKUP(VLOOKUP(L14&amp;N14,マスタ!$A$3:$C$471,3,FALSE),'全体データ（中間測定値）'!$B$3:$BE$471,VLOOKUP($A$3,マスタ!$P$2:$Q$49,2,FALSE)-1,FALSE)</f>
        <v>2</v>
      </c>
      <c r="Q14" s="299">
        <f>VLOOKUP(VLOOKUP(L14&amp;N14,マスタ!$A$3:$C$471,3,FALSE),'全体データ（ベースライン値）'!$B$3:$BE$471,9,FALSE)</f>
        <v>84</v>
      </c>
      <c r="R14" s="299">
        <f>VLOOKUP(VLOOKUP(L14&amp;N14,マスタ!$A$3:$C$471,3,FALSE),'全体データ（中間測定値）'!$B$3:$BE$471,9,FALSE)</f>
        <v>66</v>
      </c>
      <c r="AB14" s="279"/>
      <c r="AC14" s="279"/>
      <c r="AD14" s="279"/>
      <c r="AE14" s="279"/>
      <c r="AF14" s="279"/>
      <c r="AG14" s="279"/>
    </row>
    <row r="15" spans="1:34" s="282" customFormat="1" ht="120">
      <c r="C15" s="332">
        <v>230105</v>
      </c>
      <c r="D15" s="887"/>
      <c r="E15" s="887"/>
      <c r="F15" s="317" t="s">
        <v>1452</v>
      </c>
      <c r="G15" s="552">
        <f>VLOOKUP(VLOOKUP(C15&amp;F15,マスタ!$A$3:$C$471,3,FALSE),'全体データ（ベースライン値）'!$B$3:$BE$471,VLOOKUP($A$3,マスタ!$P$2:$Q$49,2,FALSE)-1,FALSE)</f>
        <v>8</v>
      </c>
      <c r="H15" s="317">
        <f>VLOOKUP(VLOOKUP(C15&amp;F15,マスタ!$A$3:$C$471,3,FALSE),'全体データ（中間測定値）'!$B$3:$BE$471,VLOOKUP($A$3,マスタ!$P$2:$Q$49,2,FALSE)-1,FALSE)</f>
        <v>8</v>
      </c>
      <c r="I15" s="552">
        <f>VLOOKUP(VLOOKUP(C15&amp;F15,マスタ!$A$3:$C$471,3,FALSE),'全体データ（ベースライン値）'!$B$3:$BE$471,9,FALSE)</f>
        <v>223</v>
      </c>
      <c r="J15" s="317">
        <f>VLOOKUP(VLOOKUP(C15&amp;F15,マスタ!$A$3:$C$471,3,FALSE),'全体データ（中間測定値）'!$B$3:$BE$471,9,FALSE)</f>
        <v>161</v>
      </c>
      <c r="L15" s="347"/>
      <c r="M15" s="295"/>
      <c r="N15" s="295"/>
      <c r="O15" s="295"/>
      <c r="P15" s="295"/>
      <c r="Q15" s="295"/>
      <c r="R15" s="295"/>
      <c r="AB15" s="279"/>
      <c r="AC15" s="279"/>
      <c r="AD15" s="279"/>
      <c r="AE15" s="279"/>
      <c r="AF15" s="279"/>
      <c r="AG15" s="279"/>
    </row>
    <row r="16" spans="1:34" ht="121.5" customHeight="1">
      <c r="C16" s="316" t="s">
        <v>272</v>
      </c>
      <c r="D16" s="935" t="s">
        <v>4745</v>
      </c>
      <c r="E16" s="935"/>
      <c r="F16" s="300" t="s">
        <v>4746</v>
      </c>
      <c r="G16" s="300"/>
      <c r="H16" s="300"/>
      <c r="I16" s="300"/>
      <c r="J16" s="300"/>
      <c r="K16" s="282"/>
      <c r="L16" s="347"/>
      <c r="M16" s="295"/>
      <c r="N16" s="295"/>
      <c r="O16" s="295"/>
      <c r="P16" s="295"/>
      <c r="Q16" s="295"/>
      <c r="R16" s="295"/>
      <c r="S16" s="282"/>
      <c r="T16" s="282"/>
      <c r="U16" s="282"/>
      <c r="V16" s="282"/>
      <c r="W16" s="282"/>
      <c r="X16" s="282"/>
      <c r="Y16" s="282"/>
      <c r="Z16" s="282"/>
      <c r="AA16" s="282"/>
    </row>
    <row r="17" spans="3:34" ht="96" customHeight="1">
      <c r="C17" s="334">
        <v>230106</v>
      </c>
      <c r="D17" s="935" t="s">
        <v>4747</v>
      </c>
      <c r="E17" s="935"/>
      <c r="F17" s="290" t="s">
        <v>1455</v>
      </c>
      <c r="G17" s="290">
        <f>VLOOKUP(VLOOKUP(C17&amp;F17,マスタ!$A$3:$C$471,3,FALSE),'全体データ（ベースライン値）'!$B$3:$BE$471,VLOOKUP($A$3,マスタ!$P$2:$Q$49,2,FALSE)-1,FALSE)</f>
        <v>1</v>
      </c>
      <c r="H17" s="290">
        <f>VLOOKUP(VLOOKUP(C17&amp;F17,マスタ!$A$3:$C$471,3,FALSE),'全体データ（中間測定値）'!$B$3:$BE$471,VLOOKUP($A$3,マスタ!$P$2:$Q$49,2,FALSE)-1,FALSE)</f>
        <v>1</v>
      </c>
      <c r="I17" s="290">
        <f>VLOOKUP(VLOOKUP(C17&amp;F17,マスタ!$A$3:$C$471,3,FALSE),'全体データ（ベースライン値）'!$B$3:$BE$471,9,FALSE)</f>
        <v>25</v>
      </c>
      <c r="J17" s="290">
        <f>VLOOKUP(VLOOKUP(C17&amp;F17,マスタ!$A$3:$C$471,3,FALSE),'全体データ（中間測定値）'!$B$3:$BE$471,9,FALSE)</f>
        <v>32</v>
      </c>
      <c r="K17" s="282"/>
      <c r="L17" s="294"/>
      <c r="M17" s="295"/>
      <c r="N17" s="295"/>
      <c r="O17" s="295"/>
      <c r="P17" s="295"/>
      <c r="Q17" s="295"/>
      <c r="R17" s="295"/>
      <c r="S17" s="282"/>
      <c r="T17" s="282"/>
      <c r="U17" s="282"/>
      <c r="V17" s="282"/>
      <c r="W17" s="282"/>
      <c r="X17" s="282"/>
      <c r="Y17" s="282"/>
      <c r="Z17" s="282"/>
      <c r="AA17" s="282"/>
    </row>
    <row r="18" spans="3:34" s="282" customFormat="1" ht="96" customHeight="1">
      <c r="C18" s="334">
        <v>230107</v>
      </c>
      <c r="D18" s="935"/>
      <c r="E18" s="935"/>
      <c r="F18" s="299" t="s">
        <v>1460</v>
      </c>
      <c r="G18" s="290">
        <f>VLOOKUP(VLOOKUP(C18&amp;F18,マスタ!$A$3:$C$471,3,FALSE),'全体データ（ベースライン値）'!$B$3:$BE$471,VLOOKUP($A$3,マスタ!$P$2:$Q$49,2,FALSE)-1,FALSE)</f>
        <v>9</v>
      </c>
      <c r="H18" s="290">
        <f>VLOOKUP(VLOOKUP(C18&amp;F18,マスタ!$A$3:$C$471,3,FALSE),'全体データ（中間測定値）'!$B$3:$BE$471,VLOOKUP($A$3,マスタ!$P$2:$Q$49,2,FALSE)-1,FALSE)</f>
        <v>8</v>
      </c>
      <c r="I18" s="290">
        <f>VLOOKUP(VLOOKUP(C18&amp;F18,マスタ!$A$3:$C$471,3,FALSE),'全体データ（ベースライン値）'!$B$3:$BE$471,9,FALSE)</f>
        <v>123</v>
      </c>
      <c r="J18" s="290">
        <f>VLOOKUP(VLOOKUP(C18&amp;F18,マスタ!$A$3:$C$471,3,FALSE),'全体データ（中間測定値）'!$B$3:$BE$471,9,FALSE)</f>
        <v>130</v>
      </c>
      <c r="L18" s="279"/>
      <c r="M18" s="279"/>
      <c r="N18" s="279"/>
      <c r="O18" s="279"/>
      <c r="P18" s="279"/>
      <c r="Q18" s="279"/>
      <c r="R18" s="279"/>
      <c r="S18" s="279"/>
      <c r="T18" s="279"/>
      <c r="U18" s="279"/>
      <c r="V18" s="279"/>
      <c r="W18" s="279"/>
      <c r="X18" s="279"/>
      <c r="Y18" s="279"/>
      <c r="Z18" s="279"/>
      <c r="AA18" s="279"/>
    </row>
    <row r="19" spans="3:34" s="282" customFormat="1" ht="242.25" customHeight="1">
      <c r="C19" s="316" t="s">
        <v>272</v>
      </c>
      <c r="D19" s="887" t="s">
        <v>4748</v>
      </c>
      <c r="E19" s="887"/>
      <c r="F19" s="300" t="s">
        <v>4749</v>
      </c>
      <c r="G19" s="300"/>
      <c r="H19" s="300"/>
      <c r="I19" s="300"/>
      <c r="J19" s="300"/>
      <c r="L19" s="279"/>
      <c r="M19" s="279"/>
      <c r="N19" s="279"/>
      <c r="O19" s="279"/>
      <c r="P19" s="279"/>
      <c r="Q19" s="279"/>
      <c r="R19" s="279"/>
      <c r="S19" s="279"/>
      <c r="T19" s="279"/>
      <c r="U19" s="279"/>
      <c r="V19" s="279"/>
      <c r="W19" s="279"/>
      <c r="X19" s="279"/>
      <c r="Y19" s="279"/>
      <c r="Z19" s="279"/>
      <c r="AA19" s="279"/>
    </row>
    <row r="20" spans="3:34" s="282" customFormat="1" ht="30.75">
      <c r="C20" s="280" t="s">
        <v>4750</v>
      </c>
      <c r="D20" s="279"/>
      <c r="E20" s="279"/>
      <c r="F20" s="279"/>
      <c r="G20" s="279"/>
      <c r="H20" s="279"/>
      <c r="I20" s="279"/>
      <c r="J20" s="279"/>
      <c r="L20" s="279"/>
      <c r="M20" s="279"/>
      <c r="N20" s="279"/>
      <c r="O20" s="279"/>
      <c r="P20" s="279"/>
      <c r="Q20" s="279"/>
      <c r="R20" s="279"/>
    </row>
    <row r="21" spans="3:34" s="309" customFormat="1" ht="18" customHeight="1">
      <c r="C21" s="832"/>
      <c r="D21" s="832"/>
      <c r="E21" s="832"/>
      <c r="F21" s="832"/>
      <c r="G21" s="832"/>
      <c r="H21" s="832"/>
      <c r="I21" s="832"/>
      <c r="J21" s="832"/>
      <c r="L21" s="845"/>
      <c r="M21" s="845"/>
      <c r="N21" s="845"/>
      <c r="O21" s="845"/>
      <c r="P21" s="845"/>
      <c r="Q21" s="845"/>
      <c r="R21" s="845"/>
      <c r="T21" s="844"/>
      <c r="U21" s="844"/>
      <c r="V21" s="844"/>
      <c r="W21" s="844"/>
      <c r="X21" s="844"/>
      <c r="Y21" s="844"/>
      <c r="Z21" s="844"/>
      <c r="AB21" s="843"/>
      <c r="AC21" s="843"/>
      <c r="AD21" s="843"/>
      <c r="AE21" s="843"/>
      <c r="AF21" s="843"/>
      <c r="AG21" s="843"/>
      <c r="AH21" s="843"/>
    </row>
    <row r="22" spans="3:34" s="282" customFormat="1" ht="120" customHeight="1">
      <c r="C22" s="972">
        <v>230108</v>
      </c>
      <c r="D22" s="942" t="s">
        <v>4743</v>
      </c>
      <c r="E22" s="942"/>
      <c r="F22" s="925" t="s">
        <v>1488</v>
      </c>
      <c r="G22" s="970">
        <f>VLOOKUP(VLOOKUP(C22&amp;F22,マスタ!$A$3:$C$471,3,FALSE),'全体データ（ベースライン値）'!$B$3:$BE$471,VLOOKUP($A$3,マスタ!$P$2:$Q$49,2,FALSE)-1,FALSE)</f>
        <v>0.22727272727272699</v>
      </c>
      <c r="H22" s="970">
        <f>VLOOKUP(VLOOKUP(C22&amp;F22,マスタ!$A$3:$C$471,3,FALSE),'全体データ（中間測定値）'!$B$3:$BE$471,VLOOKUP($A$3,マスタ!$P$2:$Q$49,2,FALSE)-1,FALSE)</f>
        <v>0.36363636363636365</v>
      </c>
      <c r="I22" s="970">
        <f>VLOOKUP(VLOOKUP(C22&amp;F22,マスタ!$A$3:$C$471,3,FALSE),'全体データ（ベースライン値）'!$B$3:$BE$471,9,FALSE)</f>
        <v>0.230263157894737</v>
      </c>
      <c r="J22" s="970">
        <f>VLOOKUP(VLOOKUP(C22&amp;F22,マスタ!$A$3:$C$471,3,FALSE),'全体データ（中間測定値）'!$B$3:$BE$471,9,FALSE)</f>
        <v>0.39740820734341253</v>
      </c>
      <c r="L22" s="334">
        <v>230205</v>
      </c>
      <c r="M22" s="919" t="s">
        <v>4751</v>
      </c>
      <c r="N22" s="290" t="s">
        <v>4752</v>
      </c>
      <c r="O22" s="512" t="str">
        <f>VLOOKUP(VLOOKUP(L22&amp;N22,マスタ!$A$3:$C$471,3,FALSE),'全体データ（ベースライン値）'!$B$3:$BE$471,VLOOKUP($A$3,マスタ!$P$2:$Q$49,2,FALSE)-1,FALSE)</f>
        <v>-</v>
      </c>
      <c r="P22" s="290" t="str">
        <f>VLOOKUP(VLOOKUP(L22&amp;N22,マスタ!$A$3:$C$471,3,FALSE),'全体データ（中間測定値）'!$B$3:$BE$471,VLOOKUP($A$3,マスタ!$P$2:$Q$49,2,FALSE)-1,FALSE)</f>
        <v>-</v>
      </c>
      <c r="Q22" s="512">
        <f>VLOOKUP(VLOOKUP(L22&amp;N22,マスタ!$A$3:$C$471,3,FALSE),'全体データ（ベースライン値）'!$B$3:$BE$471,9,FALSE)</f>
        <v>0.89</v>
      </c>
      <c r="R22" s="524">
        <f>VLOOKUP(VLOOKUP(L22&amp;N22,マスタ!$A$3:$C$471,3,FALSE),'全体データ（中間測定値）'!$B$3:$BE$471,9,FALSE)</f>
        <v>0.81599999999999995</v>
      </c>
      <c r="T22" s="334">
        <v>200003</v>
      </c>
      <c r="U22" s="299" t="s">
        <v>787</v>
      </c>
      <c r="V22" s="299" t="s">
        <v>788</v>
      </c>
      <c r="W22" s="299" t="str">
        <f>VLOOKUP(VLOOKUP(T22&amp;V22,マスタ!$A$3:$C$471,3,FALSE),'全体データ（ベースライン値）'!$B$3:$BE$471,VLOOKUP($A$3,マスタ!$P$2:$Q$49,2,FALSE)-1,FALSE)</f>
        <v>-</v>
      </c>
      <c r="X22" s="299" t="str">
        <f>VLOOKUP(VLOOKUP(T22&amp;V22,マスタ!$A$3:$C$471,3,FALSE),'全体データ（中間測定値）'!$B$3:$BE$471,VLOOKUP($A$3,マスタ!$P$2:$Q$49,2,FALSE)-1,FALSE)</f>
        <v>-</v>
      </c>
      <c r="Y22" s="299">
        <f>VLOOKUP(VLOOKUP(T22&amp;V22,マスタ!$A$3:$C$471,3,FALSE),'全体データ（ベースライン値）'!$B$3:$BE$471,9,FALSE)</f>
        <v>7.8</v>
      </c>
      <c r="Z22" s="517">
        <f>VLOOKUP(VLOOKUP(T22&amp;V22,マスタ!$A$3:$C$471,3,FALSE),'全体データ（中間測定値）'!$B$3:$BE$471,9,FALSE)</f>
        <v>8.1999999999999993</v>
      </c>
      <c r="AB22" s="332" t="s">
        <v>245</v>
      </c>
      <c r="AC22" s="317" t="s">
        <v>247</v>
      </c>
      <c r="AD22" s="317" t="s">
        <v>248</v>
      </c>
      <c r="AE22" s="511" t="str">
        <f>VLOOKUP(VLOOKUP(AB22&amp;AD22,マスタ!$A$3:$C$471,3,FALSE),'全体データ（ベースライン値）'!$B$3:$BE$471,VLOOKUP($A$3,マスタ!$P$2:$Q$49,2,FALSE)-1,FALSE)</f>
        <v>-</v>
      </c>
      <c r="AF22" s="317" t="str">
        <f>VLOOKUP(VLOOKUP(AB22&amp;AD22,マスタ!$A$3:$C$471,3,FALSE),'全体データ（中間測定値）'!$B$3:$BE$471,VLOOKUP($A$3,マスタ!$P$2:$Q$49,2,FALSE)-1,FALSE)</f>
        <v>-</v>
      </c>
      <c r="AG22" s="511">
        <f>VLOOKUP(VLOOKUP(AB22&amp;AD22,マスタ!$A$3:$C$471,3,FALSE),'全体データ（ベースライン値）'!$B$3:$BE$471,9,FALSE)</f>
        <v>0.66800000000000004</v>
      </c>
      <c r="AH22" s="518">
        <f>VLOOKUP(VLOOKUP(AB22&amp;AD22,マスタ!$A$3:$C$471,3,FALSE),'全体データ（中間測定値）'!$B$3:$BE$471,9,FALSE)</f>
        <v>0.75700000000000001</v>
      </c>
    </row>
    <row r="23" spans="3:34" s="282" customFormat="1" ht="120" customHeight="1">
      <c r="C23" s="972"/>
      <c r="D23" s="942"/>
      <c r="E23" s="942"/>
      <c r="F23" s="925"/>
      <c r="G23" s="971" t="e">
        <f>VLOOKUP(VLOOKUP(C23&amp;F23,マスタ!$A$3:$C$471,3,FALSE),'全体データ（ベースライン値）'!$B$3:$BE$471,VLOOKUP($A$3,マスタ!$P$2:$Q$49,2,FALSE)-1,FALSE)</f>
        <v>#N/A</v>
      </c>
      <c r="H23" s="971" t="e">
        <f>VLOOKUP(VLOOKUP(C23&amp;F23,マスタ!$A$3:$C$471,3,FALSE),'全体データ（中間測定値）'!$B$3:$BE$471,VLOOKUP($A$3,マスタ!$P$2:$Q$49,2,FALSE)-1,FALSE)</f>
        <v>#N/A</v>
      </c>
      <c r="I23" s="971" t="e">
        <f>VLOOKUP(VLOOKUP(C23&amp;F23,マスタ!$A$3:$C$471,3,FALSE),'全体データ（ベースライン値）'!$B$3:$BE$471,9,FALSE)</f>
        <v>#N/A</v>
      </c>
      <c r="J23" s="971" t="e">
        <f>VLOOKUP(VLOOKUP(C23&amp;F23,マスタ!$A$3:$C$471,3,FALSE),'全体データ（中間測定値）'!$B$3:$BE$471,9,FALSE)</f>
        <v>#N/A</v>
      </c>
      <c r="K23" s="279"/>
      <c r="L23" s="334">
        <v>230206</v>
      </c>
      <c r="M23" s="920"/>
      <c r="N23" s="290" t="s">
        <v>1498</v>
      </c>
      <c r="O23" s="512" t="str">
        <f>VLOOKUP(VLOOKUP(L23&amp;N23,マスタ!$A$3:$C$471,3,FALSE),'全体データ（ベースライン値）'!$B$3:$BE$471,VLOOKUP($A$3,マスタ!$P$2:$Q$49,2,FALSE)-1,FALSE)</f>
        <v>-</v>
      </c>
      <c r="P23" s="290" t="str">
        <f>VLOOKUP(VLOOKUP(L23&amp;N23,マスタ!$A$3:$C$471,3,FALSE),'全体データ（中間測定値）'!$B$3:$BE$471,VLOOKUP($A$3,マスタ!$P$2:$Q$49,2,FALSE)-1,FALSE)</f>
        <v>-</v>
      </c>
      <c r="Q23" s="512">
        <f>VLOOKUP(VLOOKUP(L23&amp;N23,マスタ!$A$3:$C$471,3,FALSE),'全体データ（ベースライン値）'!$B$3:$BE$471,9,FALSE)</f>
        <v>0.46300000000000002</v>
      </c>
      <c r="R23" s="524">
        <f>VLOOKUP(VLOOKUP(L23&amp;N23,マスタ!$A$3:$C$471,3,FALSE),'全体データ（中間測定値）'!$B$3:$BE$471,9,FALSE)</f>
        <v>0.40200000000000002</v>
      </c>
      <c r="S23" s="279"/>
      <c r="V23" s="346"/>
      <c r="W23" s="318"/>
      <c r="X23" s="318"/>
      <c r="Y23" s="318"/>
      <c r="Z23" s="318"/>
      <c r="AA23" s="279"/>
    </row>
    <row r="24" spans="3:34" s="282" customFormat="1" ht="129.75" customHeight="1">
      <c r="C24" s="279"/>
      <c r="D24" s="279"/>
      <c r="E24" s="279"/>
      <c r="F24" s="279"/>
      <c r="G24" s="279"/>
      <c r="H24" s="279"/>
      <c r="I24" s="279"/>
      <c r="J24" s="279"/>
      <c r="K24" s="279"/>
      <c r="L24" s="922">
        <v>230207</v>
      </c>
      <c r="M24" s="920"/>
      <c r="N24" s="317" t="s">
        <v>1335</v>
      </c>
      <c r="O24" s="513" t="str">
        <f>VLOOKUP(VLOOKUP($L$24&amp;N24,マスタ!$A$3:$C$471,3,FALSE),'全体データ（ベースライン値）'!$B$3:$BE$471,VLOOKUP($A$3,マスタ!$P$2:$Q$49,2,FALSE)-1,FALSE)</f>
        <v>-</v>
      </c>
      <c r="P24" s="630" t="str">
        <f>VLOOKUP(VLOOKUP(L24&amp;N24,マスタ!$A$3:$C$471,3,FALSE),'全体データ（中間測定値）'!$B$3:$BE$471,VLOOKUP($A$3,マスタ!$P$2:$Q$49,2,FALSE)-1,FALSE)</f>
        <v>54.3%</v>
      </c>
      <c r="Q24" s="513">
        <f>VLOOKUP(VLOOKUP($L$24&amp;N24,マスタ!$A$3:$C$471,3,FALSE),'全体データ（ベースライン値）'!$B$3:$BE$471,9,FALSE)</f>
        <v>0.52</v>
      </c>
      <c r="R24" s="525">
        <f>VLOOKUP(VLOOKUP(L24&amp;N24,マスタ!$A$3:$C$471,3,FALSE),'全体データ（中間測定値）'!$B$3:$BE$471,9,FALSE)</f>
        <v>0.71499999999999997</v>
      </c>
    </row>
    <row r="25" spans="3:34" s="282" customFormat="1" ht="129.75" customHeight="1">
      <c r="C25" s="279"/>
      <c r="D25" s="279"/>
      <c r="E25" s="279"/>
      <c r="F25" s="279"/>
      <c r="G25" s="279"/>
      <c r="H25" s="279"/>
      <c r="I25" s="279"/>
      <c r="J25" s="279"/>
      <c r="K25" s="279"/>
      <c r="L25" s="924"/>
      <c r="M25" s="920"/>
      <c r="N25" s="317" t="s">
        <v>1339</v>
      </c>
      <c r="O25" s="513" t="str">
        <f>VLOOKUP(VLOOKUP($L$24&amp;N25,マスタ!$A$3:$C$471,3,FALSE),'全体データ（ベースライン値）'!$B$3:$BE$471,VLOOKUP($A$3,マスタ!$P$2:$Q$49,2,FALSE)-1,FALSE)</f>
        <v>-</v>
      </c>
      <c r="P25" s="516" t="str">
        <f>VLOOKUP(VLOOKUP(L24&amp;N25,マスタ!$A$3:$C$471,3,FALSE),'全体データ（中間測定値）'!$B$3:$BE$471,VLOOKUP($A$3,マスタ!$P$2:$Q$49,2,FALSE)-1,FALSE)</f>
        <v>-</v>
      </c>
      <c r="Q25" s="513">
        <f>VLOOKUP(VLOOKUP($L$24&amp;N25,マスタ!$A$3:$C$471,3,FALSE),'全体データ（ベースライン値）'!$B$3:$BE$471,9,FALSE)</f>
        <v>0.53800000000000003</v>
      </c>
      <c r="R25" s="516" t="str">
        <f>VLOOKUP(VLOOKUP(L24&amp;N25,マスタ!$A$3:$C$471,3,FALSE),'全体データ（中間測定値）'!$B$3:$BE$471,9,FALSE)</f>
        <v>-</v>
      </c>
      <c r="S25" s="279"/>
      <c r="T25" s="279"/>
      <c r="U25" s="279"/>
      <c r="V25" s="279"/>
      <c r="W25" s="279"/>
      <c r="X25" s="279"/>
      <c r="Y25" s="279"/>
      <c r="AA25" s="279"/>
      <c r="AB25" s="279"/>
      <c r="AC25" s="279"/>
      <c r="AD25" s="279"/>
      <c r="AE25" s="279"/>
      <c r="AF25" s="279"/>
      <c r="AG25" s="279"/>
    </row>
    <row r="26" spans="3:34" ht="24">
      <c r="R26" s="282"/>
      <c r="Z26" s="282"/>
    </row>
    <row r="27" spans="3:34" ht="24">
      <c r="R27" s="282"/>
      <c r="Z27" s="282"/>
    </row>
    <row r="28" spans="3:34" ht="24">
      <c r="R28" s="282"/>
    </row>
  </sheetData>
  <mergeCells count="45">
    <mergeCell ref="L24:L25"/>
    <mergeCell ref="M22:M25"/>
    <mergeCell ref="C22:C23"/>
    <mergeCell ref="F22:F23"/>
    <mergeCell ref="C21:J21"/>
    <mergeCell ref="D22:E23"/>
    <mergeCell ref="L21:R21"/>
    <mergeCell ref="C5:J5"/>
    <mergeCell ref="C10:J10"/>
    <mergeCell ref="G22:G23"/>
    <mergeCell ref="H22:H23"/>
    <mergeCell ref="I22:I23"/>
    <mergeCell ref="J22:J23"/>
    <mergeCell ref="L5:R5"/>
    <mergeCell ref="T5:Z5"/>
    <mergeCell ref="AB5:AH5"/>
    <mergeCell ref="C7:C8"/>
    <mergeCell ref="D7:E8"/>
    <mergeCell ref="F7:F8"/>
    <mergeCell ref="G7:H7"/>
    <mergeCell ref="M7:M8"/>
    <mergeCell ref="N7:N8"/>
    <mergeCell ref="O7:P7"/>
    <mergeCell ref="Q7:R7"/>
    <mergeCell ref="I7:J7"/>
    <mergeCell ref="AC7:AC8"/>
    <mergeCell ref="AD7:AD8"/>
    <mergeCell ref="AE7:AF7"/>
    <mergeCell ref="AG7:AH7"/>
    <mergeCell ref="L10:R10"/>
    <mergeCell ref="T10:Z10"/>
    <mergeCell ref="AB10:AH10"/>
    <mergeCell ref="T7:T8"/>
    <mergeCell ref="U7:U8"/>
    <mergeCell ref="V7:V8"/>
    <mergeCell ref="W7:X7"/>
    <mergeCell ref="Y7:Z7"/>
    <mergeCell ref="AB7:AB8"/>
    <mergeCell ref="L7:L8"/>
    <mergeCell ref="T21:Z21"/>
    <mergeCell ref="AB21:AH21"/>
    <mergeCell ref="D11:E15"/>
    <mergeCell ref="D16:E16"/>
    <mergeCell ref="D17:E18"/>
    <mergeCell ref="D19:E19"/>
  </mergeCells>
  <phoneticPr fontId="3"/>
  <pageMargins left="0.23622047244094491" right="0.23622047244094491" top="0.74803149606299213" bottom="0.74803149606299213" header="0.31496062992125984" footer="0.31496062992125984"/>
  <pageSetup paperSize="8" scale="24" fitToHeight="0"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BE9F1C8-3889-4A39-9781-544F3346062A}">
          <x14:formula1>
            <xm:f>Master!$D$2:$D$48</xm:f>
          </x14:formula1>
          <xm:sqref>A3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6831-358E-479E-BB33-6F2C412BD559}">
  <sheetPr codeName="Sheet14">
    <tabColor theme="9" tint="0.79998168889431442"/>
    <pageSetUpPr fitToPage="1"/>
  </sheetPr>
  <dimension ref="A1:AH18"/>
  <sheetViews>
    <sheetView showGridLines="0" view="pageBreakPreview" zoomScale="40" zoomScaleNormal="60" zoomScaleSheetLayoutView="40" workbookViewId="0">
      <selection activeCell="A3" sqref="A3"/>
    </sheetView>
  </sheetViews>
  <sheetFormatPr defaultColWidth="9" defaultRowHeight="17.25"/>
  <cols>
    <col min="1" max="1" width="18.25" style="279" customWidth="1"/>
    <col min="2" max="2" width="5.25" style="279" customWidth="1"/>
    <col min="3" max="3" width="6.625" style="279" customWidth="1"/>
    <col min="4" max="4" width="30.625" style="279" customWidth="1"/>
    <col min="5" max="9" width="25.625" style="279" customWidth="1"/>
    <col min="10" max="10" width="25.125" style="279" customWidth="1"/>
    <col min="11" max="11" width="15.625" style="279" customWidth="1"/>
    <col min="12" max="12" width="6.625" style="279" customWidth="1"/>
    <col min="13" max="18" width="25.625" style="279" customWidth="1"/>
    <col min="19" max="19" width="15.625" style="279" customWidth="1"/>
    <col min="20" max="20" width="6.625" style="279" customWidth="1"/>
    <col min="21" max="26" width="25.625" style="279" customWidth="1"/>
    <col min="27" max="27" width="15.625" style="279" customWidth="1"/>
    <col min="28" max="28" width="6.625" style="279" customWidth="1"/>
    <col min="29" max="34" width="25.625" style="279" customWidth="1"/>
    <col min="35" max="16384" width="9" style="279"/>
  </cols>
  <sheetData>
    <row r="1" spans="1:34" s="278" customFormat="1" ht="48">
      <c r="A1" s="298" t="s">
        <v>4753</v>
      </c>
      <c r="B1" s="298"/>
      <c r="C1" s="298"/>
      <c r="J1" s="562" t="s">
        <v>4514</v>
      </c>
      <c r="L1" s="298"/>
    </row>
    <row r="2" spans="1:34" s="278" customFormat="1" ht="48">
      <c r="A2" s="331" t="s">
        <v>4515</v>
      </c>
      <c r="B2" s="302"/>
      <c r="C2" s="298"/>
      <c r="D2" s="364"/>
      <c r="E2" s="363"/>
      <c r="F2" s="363"/>
      <c r="G2" s="363"/>
      <c r="H2" s="363"/>
      <c r="I2" s="363"/>
      <c r="Y2" s="298"/>
    </row>
    <row r="3" spans="1:34" s="278" customFormat="1" ht="48">
      <c r="A3" s="303" t="s">
        <v>27</v>
      </c>
      <c r="B3" s="298"/>
      <c r="C3" s="298"/>
      <c r="D3" s="364"/>
      <c r="E3" s="363"/>
      <c r="F3" s="363"/>
      <c r="G3" s="363"/>
      <c r="H3" s="363"/>
      <c r="I3" s="363"/>
      <c r="Y3" s="298"/>
    </row>
    <row r="4" spans="1:34" ht="68.099999999999994" customHeight="1">
      <c r="C4" s="280"/>
      <c r="P4" s="281"/>
    </row>
    <row r="5" spans="1:34"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34"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4" s="282" customFormat="1" ht="30.75">
      <c r="C9" s="331" t="s">
        <v>4754</v>
      </c>
      <c r="D9" s="309"/>
      <c r="E9" s="309"/>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120" customHeight="1">
      <c r="C11" s="940">
        <v>240101</v>
      </c>
      <c r="D11" s="887" t="s">
        <v>1507</v>
      </c>
      <c r="E11" s="887"/>
      <c r="F11" s="826" t="s">
        <v>1506</v>
      </c>
      <c r="G11" s="974">
        <f>VLOOKUP(VLOOKUP(C11&amp;F11,マスタ!$A$3:$C$471,3,FALSE),'全体データ（ベースライン値）'!$B$3:$BE$471,VLOOKUP($A$3,マスタ!$P$2:$Q$49,2,FALSE)-1,FALSE)</f>
        <v>0.95454545454545503</v>
      </c>
      <c r="H11" s="974">
        <f>VLOOKUP(VLOOKUP(C11&amp;F11,マスタ!$A$3:$C$471,3,FALSE),'全体データ（中間測定値）'!$B$3:$BE$471,VLOOKUP($A$3,マスタ!$P$2:$Q$49,2,FALSE)-1,FALSE)</f>
        <v>1</v>
      </c>
      <c r="I11" s="974">
        <f>VLOOKUP(VLOOKUP(C11&amp;F11,マスタ!$A$3:$C$471,3,FALSE),'全体データ（ベースライン値）'!$B$3:$BE$471,9,FALSE)</f>
        <v>0.97587719298245601</v>
      </c>
      <c r="J11" s="974">
        <f>VLOOKUP(VLOOKUP(C11&amp;F11,マスタ!$A$3:$C$471,3,FALSE),'全体データ（中間測定値）'!$B$3:$BE$471,9,FALSE)</f>
        <v>1</v>
      </c>
      <c r="L11" s="334">
        <v>240201</v>
      </c>
      <c r="M11" s="299" t="s">
        <v>1516</v>
      </c>
      <c r="N11" s="299" t="s">
        <v>1517</v>
      </c>
      <c r="O11" s="506">
        <f>VLOOKUP(VLOOKUP(L11&amp;N11,マスタ!$A$3:$C$471,3,FALSE),'全体データ（ベースライン値）'!$B$3:$BE$471,VLOOKUP($A$3,マスタ!$P$2:$Q$49,2,FALSE)-1,FALSE)</f>
        <v>0.77</v>
      </c>
      <c r="P11" s="299" t="str">
        <f>VLOOKUP(VLOOKUP(L11&amp;N11,マスタ!$A$3:$C$471,3,FALSE),'全体データ（中間測定値）'!$B$3:$BE$471,VLOOKUP($A$3,マスタ!$P$2:$Q$49,2,FALSE)-1,FALSE)</f>
        <v>-</v>
      </c>
      <c r="Q11" s="506">
        <f>VLOOKUP(VLOOKUP(L11&amp;N11,マスタ!$A$3:$C$471,3,FALSE),'全体データ（ベースライン値）'!$B$3:$BE$471,9,FALSE)</f>
        <v>0.79400000000000004</v>
      </c>
      <c r="R11" s="506">
        <f>VLOOKUP(VLOOKUP(L11&amp;N11,マスタ!$A$3:$C$471,3,FALSE),'全体データ（中間測定値）'!$B$3:$BE$471,9,FALSE)</f>
        <v>0.77400000000000002</v>
      </c>
      <c r="T11" s="332">
        <v>200001</v>
      </c>
      <c r="U11" s="317" t="s">
        <v>775</v>
      </c>
      <c r="V11" s="317" t="s">
        <v>776</v>
      </c>
      <c r="W11" s="508">
        <f>VLOOKUP(VLOOKUP(T11&amp;V11,マスタ!$A$3:$C$471,3,FALSE),'全体データ（ベースライン値）'!$B$3:$BE$471,VLOOKUP($A$3,マスタ!$P$2:$Q$49,2,FALSE)-1,FALSE)</f>
        <v>7.7</v>
      </c>
      <c r="X11" s="317">
        <f>VLOOKUP(VLOOKUP(T11&amp;V11,マスタ!$A$3:$C$471,3,FALSE),'全体データ（中間測定値）'!$B$3:$BE$471,VLOOKUP($A$3,マスタ!$P$2:$Q$49,2,FALSE)-1,FALSE)</f>
        <v>8.1999999999999993</v>
      </c>
      <c r="Y11" s="317">
        <f>VLOOKUP(VLOOKUP(T11&amp;V11,マスタ!$A$3:$C$471,3,FALSE),'全体データ（ベースライン値）'!$B$3:$BE$471,9,FALSE)</f>
        <v>7.9</v>
      </c>
      <c r="Z11" s="516">
        <f>VLOOKUP(VLOOKUP(T11&amp;V11,マスタ!$A$3:$C$471,3,FALSE),'全体データ（中間測定値）'!$B$3:$BE$471,9,FALSE)</f>
        <v>8.1999999999999993</v>
      </c>
      <c r="AA11" s="295"/>
      <c r="AB11" s="332" t="s">
        <v>228</v>
      </c>
      <c r="AC11" s="317" t="s">
        <v>4627</v>
      </c>
      <c r="AD11" s="317" t="s">
        <v>233</v>
      </c>
      <c r="AE11" s="511">
        <f>VLOOKUP(VLOOKUP(AB11&amp;AD11,マスタ!$A$3:$C$471,3,FALSE),'全体データ（ベースライン値）'!$B$3:$BE$471,VLOOKUP($A$3,マスタ!$P$2:$Q$49,2,FALSE)-1,FALSE)</f>
        <v>0.78400000000000003</v>
      </c>
      <c r="AF11" s="511">
        <f>VLOOKUP(VLOOKUP(AB11&amp;AD11,マスタ!$A$3:$C$471,3,FALSE),'全体データ（中間測定値）'!$B$3:$BE$471,VLOOKUP($A$3,マスタ!$P$2:$Q$49,2,FALSE)-1,FALSE)</f>
        <v>0.77900000000000003</v>
      </c>
      <c r="AG11" s="511">
        <f>VLOOKUP(VLOOKUP(AB11&amp;AD11,マスタ!$A$3:$C$471,3,FALSE),'全体データ（ベースライン値）'!$B$3:$BE$471,9,FALSE)</f>
        <v>0.70499999999999996</v>
      </c>
      <c r="AH11" s="518">
        <f>VLOOKUP(VLOOKUP(AB11&amp;AD11,マスタ!$A$3:$C$471,3,FALSE),'全体データ（中間測定値）'!$B$3:$BE$471,9,FALSE)</f>
        <v>0.79</v>
      </c>
    </row>
    <row r="12" spans="1:34" s="282" customFormat="1" ht="159.75" customHeight="1">
      <c r="C12" s="940"/>
      <c r="D12" s="887"/>
      <c r="E12" s="887"/>
      <c r="F12" s="826"/>
      <c r="G12" s="975" t="e">
        <f>VLOOKUP(VLOOKUP(C12&amp;F12,マスタ!$A$3:$C$471,3,FALSE),'全体データ（ベースライン値）'!$B$3:$BE$471,VLOOKUP($A$3,マスタ!$P$2:$Q$49,2,FALSE)-1,FALSE)</f>
        <v>#N/A</v>
      </c>
      <c r="H12" s="975" t="e">
        <f>VLOOKUP(VLOOKUP(C12&amp;F12,マスタ!$A$3:$C$471,3,FALSE),'全体データ（中間測定値）'!$B$3:$BE$471,VLOOKUP($A$3,マスタ!$P$2:$Q$49,2,FALSE)-1,FALSE)</f>
        <v>#N/A</v>
      </c>
      <c r="I12" s="975" t="e">
        <f>VLOOKUP(VLOOKUP(C12&amp;F12,マスタ!$A$3:$C$471,3,FALSE),'全体データ（ベースライン値）'!$B$3:$BE$471,9,FALSE)</f>
        <v>#N/A</v>
      </c>
      <c r="J12" s="975" t="e">
        <f>VLOOKUP(VLOOKUP(C12&amp;F12,マスタ!$A$3:$C$471,3,FALSE),'全体データ（中間測定値）'!$B$3:$BE$471,9,FALSE)</f>
        <v>#N/A</v>
      </c>
      <c r="K12" s="521"/>
      <c r="L12" s="334">
        <v>240202</v>
      </c>
      <c r="M12" s="299" t="s">
        <v>1521</v>
      </c>
      <c r="N12" s="299" t="s">
        <v>1522</v>
      </c>
      <c r="O12" s="506">
        <f>VLOOKUP(VLOOKUP(L12&amp;N12,マスタ!$A$3:$C$471,3,FALSE),'全体データ（ベースライン値）'!$B$3:$BE$471,VLOOKUP($A$3,マスタ!$P$2:$Q$49,2,FALSE)-1,FALSE)</f>
        <v>0.38100000000000001</v>
      </c>
      <c r="P12" s="299" t="str">
        <f>VLOOKUP(VLOOKUP(L12&amp;N12,マスタ!$A$3:$C$471,3,FALSE),'全体データ（中間測定値）'!$B$3:$BE$471,VLOOKUP($A$3,マスタ!$P$2:$Q$49,2,FALSE)-1,FALSE)</f>
        <v>-</v>
      </c>
      <c r="Q12" s="506">
        <f>VLOOKUP(VLOOKUP(L12&amp;N12,マスタ!$A$3:$C$471,3,FALSE),'全体データ（ベースライン値）'!$B$3:$BE$471,9,FALSE)</f>
        <v>0.35699999999999998</v>
      </c>
      <c r="R12" s="506">
        <f>VLOOKUP(VLOOKUP(L12&amp;N12,マスタ!$A$3:$C$471,3,FALSE),'全体データ（中間測定値）'!$B$3:$BE$471,9,FALSE)</f>
        <v>0.52900000000000003</v>
      </c>
      <c r="AB12" s="279"/>
      <c r="AC12" s="279"/>
      <c r="AD12" s="279"/>
      <c r="AE12" s="279"/>
      <c r="AF12" s="279"/>
      <c r="AG12" s="279"/>
      <c r="AH12" s="279"/>
    </row>
    <row r="13" spans="1:34" s="282" customFormat="1" ht="168" customHeight="1">
      <c r="C13" s="502" t="s">
        <v>272</v>
      </c>
      <c r="D13" s="973" t="s">
        <v>4755</v>
      </c>
      <c r="E13" s="973"/>
      <c r="F13" s="503" t="s">
        <v>4756</v>
      </c>
      <c r="G13" s="503"/>
      <c r="H13" s="503"/>
      <c r="I13" s="503"/>
      <c r="J13" s="504"/>
      <c r="L13" s="294"/>
      <c r="M13" s="295"/>
      <c r="N13" s="295"/>
      <c r="O13" s="295"/>
      <c r="P13" s="295"/>
      <c r="Q13" s="295"/>
      <c r="R13" s="295"/>
      <c r="AB13" s="279"/>
      <c r="AC13" s="279"/>
      <c r="AD13" s="279"/>
      <c r="AE13" s="279"/>
      <c r="AF13" s="279"/>
      <c r="AG13" s="279"/>
      <c r="AH13" s="279"/>
    </row>
    <row r="14" spans="1:34" s="282" customFormat="1" ht="153.75" customHeight="1">
      <c r="C14" s="313" t="s">
        <v>4757</v>
      </c>
      <c r="D14" s="942" t="s">
        <v>1511</v>
      </c>
      <c r="E14" s="942"/>
      <c r="F14" s="317" t="s">
        <v>1510</v>
      </c>
      <c r="G14" s="511">
        <f>VLOOKUP(VLOOKUP(C14&amp;F14,マスタ!$A$3:$C$471,3,FALSE),'全体データ（ベースライン値）'!$B$3:$BE$471,VLOOKUP($A$3,マスタ!$P$2:$Q$49,2,FALSE)-1,FALSE)</f>
        <v>1</v>
      </c>
      <c r="H14" s="511">
        <f>VLOOKUP(VLOOKUP(C14&amp;F14,マスタ!$A$3:$C$471,3,FALSE),'全体データ（中間測定値）'!$B$3:$BE$471,VLOOKUP($A$3,マスタ!$P$2:$Q$49,2,FALSE)-1,FALSE)</f>
        <v>1</v>
      </c>
      <c r="I14" s="511">
        <f>VLOOKUP(VLOOKUP(C14&amp;F14,マスタ!$A$3:$C$471,3,FALSE),'全体データ（ベースライン値）'!$B$3:$BE$471,9,FALSE)</f>
        <v>0.99561403508771895</v>
      </c>
      <c r="J14" s="511">
        <f>VLOOKUP(VLOOKUP(C14&amp;F14,マスタ!$A$3:$C$471,3,FALSE),'全体データ（中間測定値）'!$B$3:$BE$471,9,FALSE)</f>
        <v>1</v>
      </c>
      <c r="L14" s="279"/>
      <c r="M14" s="279"/>
      <c r="N14" s="279"/>
      <c r="O14" s="279"/>
      <c r="P14" s="279"/>
      <c r="Q14" s="279"/>
      <c r="R14" s="279"/>
    </row>
    <row r="15" spans="1:34" s="282" customFormat="1" ht="120" customHeight="1">
      <c r="C15" s="279"/>
      <c r="D15" s="279"/>
      <c r="E15" s="279"/>
      <c r="F15" s="279"/>
      <c r="G15" s="279"/>
      <c r="H15" s="279"/>
      <c r="I15" s="279"/>
      <c r="L15" s="279"/>
      <c r="M15" s="279"/>
      <c r="N15" s="279"/>
      <c r="O15" s="279"/>
      <c r="P15" s="279"/>
      <c r="Q15" s="279"/>
      <c r="R15" s="279"/>
      <c r="AB15" s="279"/>
      <c r="AC15" s="279"/>
      <c r="AD15" s="279"/>
      <c r="AE15" s="279"/>
      <c r="AF15" s="279"/>
      <c r="AG15" s="279"/>
      <c r="AH15" s="279"/>
    </row>
    <row r="16" spans="1:34" ht="120" customHeight="1">
      <c r="J16" s="282"/>
      <c r="K16" s="282"/>
    </row>
    <row r="17" spans="3:34" s="282" customFormat="1" ht="90" customHeight="1">
      <c r="C17" s="279"/>
      <c r="D17" s="279"/>
      <c r="E17" s="279"/>
      <c r="F17" s="279"/>
      <c r="G17" s="279"/>
      <c r="H17" s="279"/>
      <c r="I17" s="279"/>
      <c r="J17" s="279"/>
      <c r="K17" s="279"/>
      <c r="L17" s="279"/>
      <c r="M17" s="279"/>
      <c r="N17" s="279"/>
      <c r="O17" s="279"/>
      <c r="P17" s="279"/>
      <c r="Q17" s="279"/>
      <c r="R17" s="279"/>
      <c r="T17" s="279"/>
      <c r="U17" s="279"/>
      <c r="V17" s="279"/>
      <c r="W17" s="279"/>
      <c r="X17" s="279"/>
      <c r="Y17" s="279"/>
      <c r="Z17" s="279"/>
      <c r="AB17" s="279"/>
      <c r="AC17" s="279"/>
      <c r="AD17" s="279"/>
      <c r="AE17" s="279"/>
      <c r="AF17" s="279"/>
      <c r="AG17" s="279"/>
      <c r="AH17" s="279"/>
    </row>
    <row r="18" spans="3:34" s="282" customFormat="1" ht="90" customHeight="1">
      <c r="C18" s="279"/>
      <c r="D18" s="279"/>
      <c r="E18" s="279"/>
      <c r="F18" s="279"/>
      <c r="G18" s="279"/>
      <c r="H18" s="279"/>
      <c r="I18" s="279"/>
      <c r="J18" s="279"/>
      <c r="K18" s="279"/>
      <c r="L18" s="279"/>
      <c r="M18" s="279"/>
      <c r="N18" s="279"/>
      <c r="O18" s="279"/>
      <c r="P18" s="279"/>
      <c r="Q18" s="279"/>
      <c r="R18" s="279"/>
      <c r="T18" s="279"/>
      <c r="U18" s="279"/>
      <c r="V18" s="279"/>
      <c r="W18" s="279"/>
      <c r="X18" s="279"/>
      <c r="Y18" s="279"/>
      <c r="Z18" s="279"/>
      <c r="AB18" s="279"/>
      <c r="AC18" s="279"/>
      <c r="AD18" s="279"/>
      <c r="AE18" s="279"/>
      <c r="AF18" s="279"/>
      <c r="AG18" s="279"/>
      <c r="AH18" s="279"/>
    </row>
  </sheetData>
  <mergeCells count="37">
    <mergeCell ref="C11:C12"/>
    <mergeCell ref="C5:J5"/>
    <mergeCell ref="AB5:AH5"/>
    <mergeCell ref="C7:C8"/>
    <mergeCell ref="D7:E8"/>
    <mergeCell ref="F7:F8"/>
    <mergeCell ref="G7:H7"/>
    <mergeCell ref="I7:J7"/>
    <mergeCell ref="L7:L8"/>
    <mergeCell ref="M7:M8"/>
    <mergeCell ref="Q7:R7"/>
    <mergeCell ref="T7:T8"/>
    <mergeCell ref="U7:U8"/>
    <mergeCell ref="V7:V8"/>
    <mergeCell ref="O7:P7"/>
    <mergeCell ref="T5:Z5"/>
    <mergeCell ref="F11:F12"/>
    <mergeCell ref="N7:N8"/>
    <mergeCell ref="D13:E13"/>
    <mergeCell ref="D14:E14"/>
    <mergeCell ref="D11:E12"/>
    <mergeCell ref="G11:G12"/>
    <mergeCell ref="H11:H12"/>
    <mergeCell ref="I11:I12"/>
    <mergeCell ref="J11:J12"/>
    <mergeCell ref="L5:R5"/>
    <mergeCell ref="AG7:AH7"/>
    <mergeCell ref="C10:J10"/>
    <mergeCell ref="L10:R10"/>
    <mergeCell ref="T10:Z10"/>
    <mergeCell ref="AB10:AH10"/>
    <mergeCell ref="W7:X7"/>
    <mergeCell ref="Y7:Z7"/>
    <mergeCell ref="AB7:AB8"/>
    <mergeCell ref="AC7:AC8"/>
    <mergeCell ref="AD7:AD8"/>
    <mergeCell ref="AE7:AF7"/>
  </mergeCells>
  <phoneticPr fontId="3"/>
  <pageMargins left="0.23622047244094491" right="0.23622047244094491" top="0.74803149606299213" bottom="0.74803149606299213" header="0.31496062992125984" footer="0.31496062992125984"/>
  <pageSetup paperSize="8" scale="24" fitToHeight="0"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0012868-A857-4484-84D9-51FB3EBFCB9A}">
          <x14:formula1>
            <xm:f>Master!$D$2:$D$48</xm:f>
          </x14:formula1>
          <xm:sqref>A3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3EC6F-518E-45AB-8A7A-497BD6D8858D}">
  <sheetPr>
    <tabColor theme="5"/>
  </sheetPr>
  <dimension ref="A1:G111"/>
  <sheetViews>
    <sheetView workbookViewId="0">
      <selection activeCell="A75" sqref="A75"/>
    </sheetView>
  </sheetViews>
  <sheetFormatPr defaultRowHeight="18.75"/>
  <cols>
    <col min="1" max="1" width="13" customWidth="1"/>
    <col min="2" max="2" width="31.875" customWidth="1"/>
    <col min="4" max="4" width="82.5" customWidth="1"/>
    <col min="5" max="5" width="19" customWidth="1"/>
    <col min="6" max="6" width="74.5" customWidth="1"/>
  </cols>
  <sheetData>
    <row r="1" spans="1:6">
      <c r="A1" s="685" t="s">
        <v>2135</v>
      </c>
    </row>
    <row r="2" spans="1:6">
      <c r="B2" s="685" t="s">
        <v>2136</v>
      </c>
    </row>
    <row r="3" spans="1:6">
      <c r="A3" s="702" t="s">
        <v>2137</v>
      </c>
      <c r="B3" s="702" t="s">
        <v>2138</v>
      </c>
      <c r="C3" s="702" t="s">
        <v>2139</v>
      </c>
      <c r="D3" s="702" t="s">
        <v>2140</v>
      </c>
      <c r="E3" s="821" t="s">
        <v>2141</v>
      </c>
      <c r="F3" s="821"/>
    </row>
    <row r="4" spans="1:6" ht="75">
      <c r="A4" s="703">
        <v>46112</v>
      </c>
      <c r="B4" s="495" t="s">
        <v>2142</v>
      </c>
      <c r="C4" s="712"/>
      <c r="D4" s="712"/>
      <c r="E4" s="713" t="s">
        <v>2143</v>
      </c>
      <c r="F4" s="713" t="s">
        <v>2144</v>
      </c>
    </row>
    <row r="5" spans="1:6" ht="75">
      <c r="A5" s="703">
        <v>46112</v>
      </c>
      <c r="B5" s="495" t="s">
        <v>2145</v>
      </c>
      <c r="C5" s="712"/>
      <c r="D5" s="712"/>
      <c r="E5" s="713" t="s">
        <v>2143</v>
      </c>
      <c r="F5" s="713" t="s">
        <v>2146</v>
      </c>
    </row>
    <row r="6" spans="1:6">
      <c r="A6" s="703">
        <v>46112</v>
      </c>
      <c r="B6" s="495" t="s">
        <v>2142</v>
      </c>
      <c r="C6" s="600" t="s">
        <v>165</v>
      </c>
      <c r="D6" s="546" t="s">
        <v>166</v>
      </c>
      <c r="E6" s="495" t="s">
        <v>2147</v>
      </c>
      <c r="F6" s="495" t="s">
        <v>2148</v>
      </c>
    </row>
    <row r="7" spans="1:6">
      <c r="A7" s="703">
        <v>46112</v>
      </c>
      <c r="B7" s="495" t="s">
        <v>2149</v>
      </c>
      <c r="C7" s="603" t="s">
        <v>165</v>
      </c>
      <c r="D7" s="545" t="s">
        <v>166</v>
      </c>
      <c r="E7" s="495" t="s">
        <v>2147</v>
      </c>
      <c r="F7" s="495" t="s">
        <v>2150</v>
      </c>
    </row>
    <row r="8" spans="1:6">
      <c r="A8" s="703">
        <v>46112</v>
      </c>
      <c r="B8" s="495" t="s">
        <v>2145</v>
      </c>
      <c r="C8" s="704" t="s">
        <v>165</v>
      </c>
      <c r="D8" s="495" t="s">
        <v>166</v>
      </c>
      <c r="E8" s="495" t="s">
        <v>2147</v>
      </c>
      <c r="F8" s="495" t="s">
        <v>2148</v>
      </c>
    </row>
    <row r="9" spans="1:6">
      <c r="A9" s="703">
        <v>46112</v>
      </c>
      <c r="B9" s="495" t="s">
        <v>2151</v>
      </c>
      <c r="C9" s="704" t="s">
        <v>165</v>
      </c>
      <c r="D9" s="495" t="s">
        <v>2152</v>
      </c>
      <c r="E9" s="495" t="s">
        <v>2147</v>
      </c>
      <c r="F9" s="495" t="s">
        <v>2150</v>
      </c>
    </row>
    <row r="10" spans="1:6">
      <c r="A10" s="703">
        <v>46112</v>
      </c>
      <c r="B10" s="495" t="s">
        <v>2142</v>
      </c>
      <c r="C10" s="704" t="s">
        <v>186</v>
      </c>
      <c r="D10" s="495" t="s">
        <v>187</v>
      </c>
      <c r="E10" s="495" t="s">
        <v>2147</v>
      </c>
      <c r="F10" s="495" t="s">
        <v>2153</v>
      </c>
    </row>
    <row r="11" spans="1:6">
      <c r="A11" s="703">
        <v>46112</v>
      </c>
      <c r="B11" s="495" t="s">
        <v>2149</v>
      </c>
      <c r="C11" s="704" t="s">
        <v>186</v>
      </c>
      <c r="D11" s="495" t="s">
        <v>187</v>
      </c>
      <c r="E11" s="495" t="s">
        <v>2147</v>
      </c>
      <c r="F11" s="495" t="s">
        <v>2153</v>
      </c>
    </row>
    <row r="12" spans="1:6">
      <c r="A12" s="703">
        <v>46112</v>
      </c>
      <c r="B12" s="495" t="s">
        <v>2145</v>
      </c>
      <c r="C12" s="704" t="s">
        <v>186</v>
      </c>
      <c r="D12" s="495" t="s">
        <v>2154</v>
      </c>
      <c r="E12" s="495" t="s">
        <v>2147</v>
      </c>
      <c r="F12" s="495" t="s">
        <v>2153</v>
      </c>
    </row>
    <row r="13" spans="1:6">
      <c r="A13" s="703">
        <v>46112</v>
      </c>
      <c r="B13" s="495" t="s">
        <v>2151</v>
      </c>
      <c r="C13" s="704" t="s">
        <v>186</v>
      </c>
      <c r="D13" s="495" t="s">
        <v>187</v>
      </c>
      <c r="E13" s="495" t="s">
        <v>2147</v>
      </c>
      <c r="F13" s="495" t="s">
        <v>2153</v>
      </c>
    </row>
    <row r="14" spans="1:6">
      <c r="A14" s="703">
        <v>46112</v>
      </c>
      <c r="B14" s="495" t="s">
        <v>2142</v>
      </c>
      <c r="C14" s="600" t="s">
        <v>193</v>
      </c>
      <c r="D14" s="495" t="s">
        <v>2155</v>
      </c>
      <c r="E14" s="495" t="s">
        <v>2147</v>
      </c>
      <c r="F14" s="495" t="s">
        <v>2156</v>
      </c>
    </row>
    <row r="15" spans="1:6">
      <c r="A15" s="703">
        <v>46112</v>
      </c>
      <c r="B15" s="495" t="s">
        <v>2149</v>
      </c>
      <c r="C15" s="603" t="s">
        <v>193</v>
      </c>
      <c r="D15" s="495" t="s">
        <v>2155</v>
      </c>
      <c r="E15" s="495" t="s">
        <v>2147</v>
      </c>
      <c r="F15" s="495" t="s">
        <v>2157</v>
      </c>
    </row>
    <row r="16" spans="1:6">
      <c r="A16" s="703">
        <v>46112</v>
      </c>
      <c r="B16" s="495" t="s">
        <v>2145</v>
      </c>
      <c r="C16" s="704" t="s">
        <v>193</v>
      </c>
      <c r="D16" s="495" t="s">
        <v>194</v>
      </c>
      <c r="E16" s="495" t="s">
        <v>2147</v>
      </c>
      <c r="F16" s="495" t="s">
        <v>2156</v>
      </c>
    </row>
    <row r="17" spans="1:6">
      <c r="A17" s="703">
        <v>46112</v>
      </c>
      <c r="B17" s="495" t="s">
        <v>2151</v>
      </c>
      <c r="C17" s="704" t="s">
        <v>193</v>
      </c>
      <c r="D17" s="495" t="s">
        <v>2155</v>
      </c>
      <c r="E17" s="495" t="s">
        <v>2147</v>
      </c>
      <c r="F17" s="495" t="s">
        <v>2157</v>
      </c>
    </row>
    <row r="18" spans="1:6">
      <c r="A18" s="703">
        <v>46112</v>
      </c>
      <c r="B18" s="495" t="s">
        <v>2142</v>
      </c>
      <c r="C18" s="704" t="s">
        <v>221</v>
      </c>
      <c r="D18" s="495" t="s">
        <v>222</v>
      </c>
      <c r="E18" s="495" t="s">
        <v>2147</v>
      </c>
      <c r="F18" s="495" t="s">
        <v>2158</v>
      </c>
    </row>
    <row r="19" spans="1:6">
      <c r="A19" s="703">
        <v>46112</v>
      </c>
      <c r="B19" s="495" t="s">
        <v>2149</v>
      </c>
      <c r="C19" s="704" t="s">
        <v>221</v>
      </c>
      <c r="D19" s="495" t="s">
        <v>2159</v>
      </c>
      <c r="E19" s="495" t="s">
        <v>2147</v>
      </c>
      <c r="F19" s="495" t="s">
        <v>2160</v>
      </c>
    </row>
    <row r="20" spans="1:6">
      <c r="A20" s="703">
        <v>46112</v>
      </c>
      <c r="B20" s="495" t="s">
        <v>2145</v>
      </c>
      <c r="C20" s="704" t="s">
        <v>221</v>
      </c>
      <c r="D20" s="495" t="s">
        <v>222</v>
      </c>
      <c r="E20" s="495" t="s">
        <v>2147</v>
      </c>
      <c r="F20" s="495" t="s">
        <v>2158</v>
      </c>
    </row>
    <row r="21" spans="1:6">
      <c r="A21" s="703">
        <v>46112</v>
      </c>
      <c r="B21" s="495" t="s">
        <v>2151</v>
      </c>
      <c r="C21" s="704" t="s">
        <v>221</v>
      </c>
      <c r="D21" s="495" t="s">
        <v>222</v>
      </c>
      <c r="E21" s="495" t="s">
        <v>2147</v>
      </c>
      <c r="F21" s="495" t="s">
        <v>2160</v>
      </c>
    </row>
    <row r="22" spans="1:6">
      <c r="A22" s="703">
        <v>46112</v>
      </c>
      <c r="B22" s="495" t="s">
        <v>2145</v>
      </c>
      <c r="C22" s="704">
        <v>100002</v>
      </c>
      <c r="D22" s="495" t="s">
        <v>271</v>
      </c>
      <c r="E22" s="495" t="s">
        <v>2161</v>
      </c>
      <c r="F22" s="495" t="s">
        <v>2162</v>
      </c>
    </row>
    <row r="23" spans="1:6">
      <c r="A23" s="703">
        <v>46112</v>
      </c>
      <c r="B23" s="495" t="s">
        <v>2151</v>
      </c>
      <c r="C23" s="704">
        <v>100002</v>
      </c>
      <c r="D23" s="495" t="s">
        <v>271</v>
      </c>
      <c r="E23" s="495" t="s">
        <v>2161</v>
      </c>
      <c r="F23" s="495" t="s">
        <v>2163</v>
      </c>
    </row>
    <row r="24" spans="1:6">
      <c r="A24" s="703">
        <v>46112</v>
      </c>
      <c r="B24" s="495" t="s">
        <v>2145</v>
      </c>
      <c r="C24" s="704">
        <v>100002</v>
      </c>
      <c r="D24" s="495" t="s">
        <v>271</v>
      </c>
      <c r="E24" s="495" t="s">
        <v>2147</v>
      </c>
      <c r="F24" s="495" t="s">
        <v>2164</v>
      </c>
    </row>
    <row r="25" spans="1:6">
      <c r="A25" s="703">
        <v>46112</v>
      </c>
      <c r="B25" s="495" t="s">
        <v>2151</v>
      </c>
      <c r="C25" s="704">
        <v>100002</v>
      </c>
      <c r="D25" s="495" t="s">
        <v>271</v>
      </c>
      <c r="E25" s="495" t="s">
        <v>2147</v>
      </c>
      <c r="F25" s="495" t="s">
        <v>2165</v>
      </c>
    </row>
    <row r="26" spans="1:6">
      <c r="A26" s="703">
        <v>46112</v>
      </c>
      <c r="B26" s="495" t="s">
        <v>2145</v>
      </c>
      <c r="C26" s="704">
        <v>100003</v>
      </c>
      <c r="D26" s="495" t="s">
        <v>2166</v>
      </c>
      <c r="E26" s="495" t="s">
        <v>2147</v>
      </c>
      <c r="F26" s="495" t="s">
        <v>2167</v>
      </c>
    </row>
    <row r="27" spans="1:6">
      <c r="A27" s="703">
        <v>46112</v>
      </c>
      <c r="B27" s="495" t="s">
        <v>2151</v>
      </c>
      <c r="C27" s="704">
        <v>100003</v>
      </c>
      <c r="D27" s="495" t="s">
        <v>2168</v>
      </c>
      <c r="E27" s="495" t="s">
        <v>2147</v>
      </c>
      <c r="F27" s="495" t="s">
        <v>2169</v>
      </c>
    </row>
    <row r="28" spans="1:6">
      <c r="A28" s="703">
        <v>46112</v>
      </c>
      <c r="B28" s="495" t="s">
        <v>2145</v>
      </c>
      <c r="C28" s="704">
        <v>100004</v>
      </c>
      <c r="D28" s="495" t="s">
        <v>2170</v>
      </c>
      <c r="E28" s="495" t="s">
        <v>2147</v>
      </c>
      <c r="F28" s="495" t="s">
        <v>2167</v>
      </c>
    </row>
    <row r="29" spans="1:6">
      <c r="A29" s="703">
        <v>46112</v>
      </c>
      <c r="B29" s="495" t="s">
        <v>2151</v>
      </c>
      <c r="C29" s="704">
        <v>100004</v>
      </c>
      <c r="D29" s="495" t="s">
        <v>2170</v>
      </c>
      <c r="E29" s="495" t="s">
        <v>2147</v>
      </c>
      <c r="F29" s="495" t="s">
        <v>2169</v>
      </c>
    </row>
    <row r="30" spans="1:6" ht="37.5">
      <c r="A30" s="703">
        <v>46112</v>
      </c>
      <c r="B30" s="705" t="s">
        <v>2145</v>
      </c>
      <c r="C30" s="704">
        <v>212204</v>
      </c>
      <c r="D30" s="701" t="s">
        <v>2171</v>
      </c>
      <c r="E30" s="701" t="s">
        <v>2172</v>
      </c>
      <c r="F30" s="701" t="s">
        <v>2173</v>
      </c>
    </row>
    <row r="31" spans="1:6" ht="37.5">
      <c r="A31" s="703">
        <v>46112</v>
      </c>
      <c r="B31" s="495" t="s">
        <v>2151</v>
      </c>
      <c r="C31" s="495">
        <v>212204</v>
      </c>
      <c r="D31" s="237" t="s">
        <v>2174</v>
      </c>
      <c r="E31" s="237" t="s">
        <v>2172</v>
      </c>
      <c r="F31" s="237" t="s">
        <v>2175</v>
      </c>
    </row>
    <row r="32" spans="1:6" ht="37.5">
      <c r="A32" s="703">
        <v>46112</v>
      </c>
      <c r="B32" s="705" t="s">
        <v>2142</v>
      </c>
      <c r="C32" s="704">
        <v>213206</v>
      </c>
      <c r="D32" s="701" t="s">
        <v>2176</v>
      </c>
      <c r="E32" s="705" t="s">
        <v>2147</v>
      </c>
      <c r="F32" s="705" t="s">
        <v>2177</v>
      </c>
    </row>
    <row r="33" spans="1:6" ht="37.5">
      <c r="A33" s="703">
        <v>46112</v>
      </c>
      <c r="B33" s="705" t="s">
        <v>2149</v>
      </c>
      <c r="C33" s="704">
        <v>213206</v>
      </c>
      <c r="D33" s="701" t="s">
        <v>2176</v>
      </c>
      <c r="E33" s="705" t="s">
        <v>2147</v>
      </c>
      <c r="F33" s="705" t="s">
        <v>2178</v>
      </c>
    </row>
    <row r="34" spans="1:6" ht="37.5">
      <c r="A34" s="703">
        <v>46112</v>
      </c>
      <c r="B34" s="705" t="s">
        <v>2145</v>
      </c>
      <c r="C34" s="704">
        <v>213206</v>
      </c>
      <c r="D34" s="701" t="s">
        <v>2176</v>
      </c>
      <c r="E34" s="705" t="s">
        <v>2147</v>
      </c>
      <c r="F34" s="705" t="s">
        <v>2179</v>
      </c>
    </row>
    <row r="35" spans="1:6" ht="37.5">
      <c r="A35" s="703">
        <v>46112</v>
      </c>
      <c r="B35" s="705" t="s">
        <v>2151</v>
      </c>
      <c r="C35" s="704">
        <v>213206</v>
      </c>
      <c r="D35" s="701" t="s">
        <v>2176</v>
      </c>
      <c r="E35" s="705" t="s">
        <v>2147</v>
      </c>
      <c r="F35" s="705" t="s">
        <v>2180</v>
      </c>
    </row>
    <row r="36" spans="1:6">
      <c r="A36" s="703">
        <v>46112</v>
      </c>
      <c r="B36" s="495" t="s">
        <v>2142</v>
      </c>
      <c r="C36" s="704">
        <v>214101</v>
      </c>
      <c r="D36" s="495" t="s">
        <v>2181</v>
      </c>
      <c r="E36" s="495" t="s">
        <v>2182</v>
      </c>
      <c r="F36" s="495" t="s">
        <v>2183</v>
      </c>
    </row>
    <row r="37" spans="1:6">
      <c r="A37" s="703">
        <v>46112</v>
      </c>
      <c r="B37" s="495" t="s">
        <v>2149</v>
      </c>
      <c r="C37" s="704">
        <v>214101</v>
      </c>
      <c r="D37" s="495" t="s">
        <v>2181</v>
      </c>
      <c r="E37" s="495" t="s">
        <v>2182</v>
      </c>
      <c r="F37" s="495" t="s">
        <v>2183</v>
      </c>
    </row>
    <row r="38" spans="1:6">
      <c r="A38" s="703">
        <v>46112</v>
      </c>
      <c r="B38" s="495" t="s">
        <v>2145</v>
      </c>
      <c r="C38" s="704">
        <v>214101</v>
      </c>
      <c r="D38" s="495" t="s">
        <v>2181</v>
      </c>
      <c r="E38" s="495" t="s">
        <v>2182</v>
      </c>
      <c r="F38" s="495" t="s">
        <v>2184</v>
      </c>
    </row>
    <row r="39" spans="1:6">
      <c r="A39" s="703">
        <v>46112</v>
      </c>
      <c r="B39" s="495" t="s">
        <v>2151</v>
      </c>
      <c r="C39" s="704">
        <v>214101</v>
      </c>
      <c r="D39" s="495" t="s">
        <v>2181</v>
      </c>
      <c r="E39" s="495" t="s">
        <v>2182</v>
      </c>
      <c r="F39" s="495" t="s">
        <v>2184</v>
      </c>
    </row>
    <row r="40" spans="1:6">
      <c r="A40" s="703">
        <v>46112</v>
      </c>
      <c r="B40" s="495" t="s">
        <v>2142</v>
      </c>
      <c r="C40" s="704">
        <v>214102</v>
      </c>
      <c r="D40" s="495" t="s">
        <v>2185</v>
      </c>
      <c r="E40" s="495" t="s">
        <v>2182</v>
      </c>
      <c r="F40" s="495" t="s">
        <v>2183</v>
      </c>
    </row>
    <row r="41" spans="1:6">
      <c r="A41" s="703">
        <v>46112</v>
      </c>
      <c r="B41" s="495" t="s">
        <v>2149</v>
      </c>
      <c r="C41" s="704">
        <v>214102</v>
      </c>
      <c r="D41" s="495" t="s">
        <v>2185</v>
      </c>
      <c r="E41" s="495" t="s">
        <v>2182</v>
      </c>
      <c r="F41" s="495" t="s">
        <v>2183</v>
      </c>
    </row>
    <row r="42" spans="1:6">
      <c r="A42" s="703">
        <v>46112</v>
      </c>
      <c r="B42" s="495" t="s">
        <v>2145</v>
      </c>
      <c r="C42" s="704">
        <v>214102</v>
      </c>
      <c r="D42" s="495" t="s">
        <v>2185</v>
      </c>
      <c r="E42" s="495" t="s">
        <v>2182</v>
      </c>
      <c r="F42" s="495" t="s">
        <v>2184</v>
      </c>
    </row>
    <row r="43" spans="1:6">
      <c r="A43" s="703">
        <v>46112</v>
      </c>
      <c r="B43" s="495" t="s">
        <v>2151</v>
      </c>
      <c r="C43" s="704">
        <v>214102</v>
      </c>
      <c r="D43" s="495" t="s">
        <v>2185</v>
      </c>
      <c r="E43" s="495" t="s">
        <v>2182</v>
      </c>
      <c r="F43" s="495" t="s">
        <v>2184</v>
      </c>
    </row>
    <row r="44" spans="1:6">
      <c r="A44" s="703">
        <v>46112</v>
      </c>
      <c r="B44" s="495" t="s">
        <v>2142</v>
      </c>
      <c r="C44" s="495">
        <v>216104</v>
      </c>
      <c r="D44" s="706" t="s">
        <v>2186</v>
      </c>
      <c r="E44" s="495" t="s">
        <v>2182</v>
      </c>
      <c r="F44" s="495" t="s">
        <v>2183</v>
      </c>
    </row>
    <row r="45" spans="1:6">
      <c r="A45" s="703">
        <v>46112</v>
      </c>
      <c r="B45" s="495" t="s">
        <v>2149</v>
      </c>
      <c r="C45" s="495">
        <v>216104</v>
      </c>
      <c r="D45" s="706" t="s">
        <v>2186</v>
      </c>
      <c r="E45" s="495" t="s">
        <v>2182</v>
      </c>
      <c r="F45" s="495" t="s">
        <v>2183</v>
      </c>
    </row>
    <row r="46" spans="1:6">
      <c r="A46" s="703">
        <v>46112</v>
      </c>
      <c r="B46" s="495" t="s">
        <v>2145</v>
      </c>
      <c r="C46" s="495">
        <v>216104</v>
      </c>
      <c r="D46" s="706" t="s">
        <v>2186</v>
      </c>
      <c r="E46" s="495" t="s">
        <v>2182</v>
      </c>
      <c r="F46" s="495" t="s">
        <v>2184</v>
      </c>
    </row>
    <row r="47" spans="1:6">
      <c r="A47" s="703">
        <v>46112</v>
      </c>
      <c r="B47" s="495" t="s">
        <v>2151</v>
      </c>
      <c r="C47" s="495">
        <v>216104</v>
      </c>
      <c r="D47" s="706" t="s">
        <v>2186</v>
      </c>
      <c r="E47" s="495" t="s">
        <v>2182</v>
      </c>
      <c r="F47" s="495" t="s">
        <v>2184</v>
      </c>
    </row>
    <row r="48" spans="1:6">
      <c r="A48" s="703">
        <v>46112</v>
      </c>
      <c r="B48" s="495" t="s">
        <v>2187</v>
      </c>
      <c r="C48">
        <v>216204</v>
      </c>
      <c r="D48" s="495" t="s">
        <v>1206</v>
      </c>
      <c r="E48" s="495" t="s">
        <v>2161</v>
      </c>
      <c r="F48" s="495" t="s">
        <v>2188</v>
      </c>
    </row>
    <row r="49" spans="1:7">
      <c r="A49" s="703">
        <v>46112</v>
      </c>
      <c r="B49" s="495" t="s">
        <v>2151</v>
      </c>
      <c r="C49" s="495">
        <v>216204</v>
      </c>
      <c r="D49" s="495" t="s">
        <v>1206</v>
      </c>
      <c r="E49" s="495" t="s">
        <v>2161</v>
      </c>
      <c r="F49" s="495" t="s">
        <v>2189</v>
      </c>
    </row>
    <row r="50" spans="1:7">
      <c r="A50" s="703">
        <v>46112</v>
      </c>
      <c r="B50" s="495" t="s">
        <v>2142</v>
      </c>
      <c r="C50" s="495">
        <v>217102</v>
      </c>
      <c r="D50" s="495" t="s">
        <v>2190</v>
      </c>
      <c r="E50" s="495" t="s">
        <v>2182</v>
      </c>
      <c r="F50" s="495" t="s">
        <v>2183</v>
      </c>
    </row>
    <row r="51" spans="1:7">
      <c r="A51" s="703">
        <v>46112</v>
      </c>
      <c r="B51" s="495" t="s">
        <v>2149</v>
      </c>
      <c r="C51" s="495">
        <v>217102</v>
      </c>
      <c r="D51" s="495" t="s">
        <v>2190</v>
      </c>
      <c r="E51" s="495" t="s">
        <v>2182</v>
      </c>
      <c r="F51" s="495" t="s">
        <v>2183</v>
      </c>
    </row>
    <row r="52" spans="1:7">
      <c r="A52" s="703">
        <v>46112</v>
      </c>
      <c r="B52" s="495" t="s">
        <v>2145</v>
      </c>
      <c r="C52" s="495">
        <v>217102</v>
      </c>
      <c r="D52" s="495" t="s">
        <v>2190</v>
      </c>
      <c r="E52" s="495" t="s">
        <v>2182</v>
      </c>
      <c r="F52" s="495" t="s">
        <v>2184</v>
      </c>
    </row>
    <row r="53" spans="1:7">
      <c r="A53" s="703">
        <v>46112</v>
      </c>
      <c r="B53" s="495" t="s">
        <v>2151</v>
      </c>
      <c r="C53" s="495">
        <v>217102</v>
      </c>
      <c r="D53" s="495" t="s">
        <v>2190</v>
      </c>
      <c r="E53" s="495" t="s">
        <v>2182</v>
      </c>
      <c r="F53" s="495" t="s">
        <v>2184</v>
      </c>
    </row>
    <row r="54" spans="1:7">
      <c r="A54" s="703">
        <v>46112</v>
      </c>
      <c r="B54" s="495" t="s">
        <v>2142</v>
      </c>
      <c r="C54" s="495">
        <v>217105</v>
      </c>
      <c r="D54" s="706" t="s">
        <v>2191</v>
      </c>
      <c r="E54" s="495" t="s">
        <v>2182</v>
      </c>
      <c r="F54" s="495" t="s">
        <v>2183</v>
      </c>
    </row>
    <row r="55" spans="1:7">
      <c r="A55" s="703">
        <v>46112</v>
      </c>
      <c r="B55" s="495" t="s">
        <v>2149</v>
      </c>
      <c r="C55" s="495">
        <v>217105</v>
      </c>
      <c r="D55" s="706" t="s">
        <v>2191</v>
      </c>
      <c r="E55" s="495" t="s">
        <v>2182</v>
      </c>
      <c r="F55" s="495" t="s">
        <v>2183</v>
      </c>
    </row>
    <row r="56" spans="1:7">
      <c r="A56" s="703">
        <v>46112</v>
      </c>
      <c r="B56" s="495" t="s">
        <v>2145</v>
      </c>
      <c r="C56" s="495">
        <v>217105</v>
      </c>
      <c r="D56" s="706" t="s">
        <v>2191</v>
      </c>
      <c r="E56" s="495" t="s">
        <v>2182</v>
      </c>
      <c r="F56" s="495" t="s">
        <v>2184</v>
      </c>
    </row>
    <row r="57" spans="1:7">
      <c r="A57" s="703">
        <v>46112</v>
      </c>
      <c r="B57" s="495" t="s">
        <v>2151</v>
      </c>
      <c r="C57" s="495">
        <v>217105</v>
      </c>
      <c r="D57" s="706" t="s">
        <v>2191</v>
      </c>
      <c r="E57" s="495" t="s">
        <v>2182</v>
      </c>
      <c r="F57" s="495" t="s">
        <v>2184</v>
      </c>
    </row>
    <row r="58" spans="1:7">
      <c r="A58" s="703">
        <v>46112</v>
      </c>
      <c r="B58" s="495" t="s">
        <v>2142</v>
      </c>
      <c r="C58" s="495">
        <v>217106</v>
      </c>
      <c r="D58" s="706" t="s">
        <v>2192</v>
      </c>
      <c r="E58" s="495" t="s">
        <v>2182</v>
      </c>
      <c r="F58" s="495" t="s">
        <v>2183</v>
      </c>
      <c r="G58" s="707"/>
    </row>
    <row r="59" spans="1:7">
      <c r="A59" s="703">
        <v>46112</v>
      </c>
      <c r="B59" s="495" t="s">
        <v>2149</v>
      </c>
      <c r="C59" s="495">
        <v>217106</v>
      </c>
      <c r="D59" s="706" t="s">
        <v>2192</v>
      </c>
      <c r="E59" s="495" t="s">
        <v>2182</v>
      </c>
      <c r="F59" s="495" t="s">
        <v>2183</v>
      </c>
      <c r="G59" s="707"/>
    </row>
    <row r="60" spans="1:7">
      <c r="A60" s="703">
        <v>46112</v>
      </c>
      <c r="B60" s="495" t="s">
        <v>2145</v>
      </c>
      <c r="C60" s="495">
        <v>217106</v>
      </c>
      <c r="D60" s="706" t="s">
        <v>2192</v>
      </c>
      <c r="E60" s="495" t="s">
        <v>2182</v>
      </c>
      <c r="F60" s="495" t="s">
        <v>2184</v>
      </c>
      <c r="G60" s="707"/>
    </row>
    <row r="61" spans="1:7">
      <c r="A61" s="703">
        <v>46112</v>
      </c>
      <c r="B61" s="495" t="s">
        <v>2151</v>
      </c>
      <c r="C61" s="495">
        <v>217106</v>
      </c>
      <c r="D61" s="706" t="s">
        <v>2192</v>
      </c>
      <c r="E61" s="495" t="s">
        <v>2182</v>
      </c>
      <c r="F61" s="495" t="s">
        <v>2184</v>
      </c>
      <c r="G61" s="707"/>
    </row>
    <row r="62" spans="1:7">
      <c r="A62" s="703">
        <v>46112</v>
      </c>
      <c r="B62" s="495" t="s">
        <v>2142</v>
      </c>
      <c r="C62" s="495">
        <v>217108</v>
      </c>
      <c r="D62" s="495" t="s">
        <v>2193</v>
      </c>
      <c r="E62" s="495" t="s">
        <v>2182</v>
      </c>
      <c r="F62" s="495" t="s">
        <v>2183</v>
      </c>
      <c r="G62" s="707"/>
    </row>
    <row r="63" spans="1:7">
      <c r="A63" s="703">
        <v>46112</v>
      </c>
      <c r="B63" s="495" t="s">
        <v>2149</v>
      </c>
      <c r="C63" s="495">
        <v>217108</v>
      </c>
      <c r="D63" s="495" t="s">
        <v>2193</v>
      </c>
      <c r="E63" s="495" t="s">
        <v>2182</v>
      </c>
      <c r="F63" s="495" t="s">
        <v>2183</v>
      </c>
      <c r="G63" s="707"/>
    </row>
    <row r="64" spans="1:7">
      <c r="A64" s="703">
        <v>46112</v>
      </c>
      <c r="B64" s="495" t="s">
        <v>2145</v>
      </c>
      <c r="C64" s="495">
        <v>217108</v>
      </c>
      <c r="D64" s="495" t="s">
        <v>2193</v>
      </c>
      <c r="E64" s="495" t="s">
        <v>2182</v>
      </c>
      <c r="F64" s="495" t="s">
        <v>2184</v>
      </c>
      <c r="G64" s="707"/>
    </row>
    <row r="65" spans="1:7">
      <c r="A65" s="703">
        <v>46112</v>
      </c>
      <c r="B65" s="495" t="s">
        <v>2151</v>
      </c>
      <c r="C65" s="495">
        <v>217108</v>
      </c>
      <c r="D65" s="495" t="s">
        <v>2193</v>
      </c>
      <c r="E65" s="495" t="s">
        <v>2182</v>
      </c>
      <c r="F65" s="495" t="s">
        <v>2184</v>
      </c>
      <c r="G65" s="707"/>
    </row>
    <row r="66" spans="1:7" ht="37.5">
      <c r="A66" s="703">
        <v>46112</v>
      </c>
      <c r="B66" s="495" t="s">
        <v>2142</v>
      </c>
      <c r="C66" s="495">
        <v>218103</v>
      </c>
      <c r="D66" s="495" t="s">
        <v>1323</v>
      </c>
      <c r="E66" s="237" t="s">
        <v>2194</v>
      </c>
      <c r="F66" s="237" t="s">
        <v>2195</v>
      </c>
    </row>
    <row r="67" spans="1:7" ht="37.5">
      <c r="A67" s="703">
        <v>46112</v>
      </c>
      <c r="B67" s="495" t="s">
        <v>2149</v>
      </c>
      <c r="C67" s="495">
        <v>218103</v>
      </c>
      <c r="D67" s="495" t="s">
        <v>1323</v>
      </c>
      <c r="E67" s="237" t="s">
        <v>2194</v>
      </c>
      <c r="F67" s="237" t="s">
        <v>2195</v>
      </c>
    </row>
    <row r="68" spans="1:7" ht="37.5">
      <c r="A68" s="703">
        <v>46112</v>
      </c>
      <c r="B68" s="495" t="s">
        <v>2187</v>
      </c>
      <c r="C68" s="495">
        <v>218103</v>
      </c>
      <c r="D68" s="495" t="s">
        <v>1323</v>
      </c>
      <c r="E68" s="237" t="s">
        <v>2194</v>
      </c>
      <c r="F68" s="237" t="s">
        <v>2196</v>
      </c>
    </row>
    <row r="69" spans="1:7" ht="37.5">
      <c r="A69" s="703">
        <v>46112</v>
      </c>
      <c r="B69" s="495" t="s">
        <v>2151</v>
      </c>
      <c r="C69" s="495">
        <v>218103</v>
      </c>
      <c r="D69" s="495" t="s">
        <v>1323</v>
      </c>
      <c r="E69" s="237" t="s">
        <v>2194</v>
      </c>
      <c r="F69" s="237" t="s">
        <v>2196</v>
      </c>
    </row>
    <row r="70" spans="1:7">
      <c r="A70" s="703">
        <v>46112</v>
      </c>
      <c r="B70" s="705" t="s">
        <v>2142</v>
      </c>
      <c r="C70" s="704">
        <v>220102</v>
      </c>
      <c r="D70" s="705" t="s">
        <v>2197</v>
      </c>
      <c r="E70" s="705" t="s">
        <v>2147</v>
      </c>
      <c r="F70" s="705" t="s">
        <v>2198</v>
      </c>
    </row>
    <row r="71" spans="1:7">
      <c r="A71" s="703">
        <v>46112</v>
      </c>
      <c r="B71" s="705" t="s">
        <v>2149</v>
      </c>
      <c r="C71" s="704">
        <v>220102</v>
      </c>
      <c r="D71" s="705" t="s">
        <v>2199</v>
      </c>
      <c r="E71" s="705" t="s">
        <v>2147</v>
      </c>
      <c r="F71" s="705" t="s">
        <v>2198</v>
      </c>
    </row>
    <row r="72" spans="1:7">
      <c r="A72" s="703">
        <v>46112</v>
      </c>
      <c r="B72" s="705" t="s">
        <v>2145</v>
      </c>
      <c r="C72" s="704">
        <v>220102</v>
      </c>
      <c r="D72" s="705" t="s">
        <v>2197</v>
      </c>
      <c r="E72" s="705" t="s">
        <v>2147</v>
      </c>
      <c r="F72" s="705" t="s">
        <v>2200</v>
      </c>
    </row>
    <row r="73" spans="1:7">
      <c r="A73" s="703">
        <v>46112</v>
      </c>
      <c r="B73" s="705" t="s">
        <v>2151</v>
      </c>
      <c r="C73" s="704">
        <v>220102</v>
      </c>
      <c r="D73" s="705" t="s">
        <v>2197</v>
      </c>
      <c r="E73" s="705" t="s">
        <v>2147</v>
      </c>
      <c r="F73" s="705" t="s">
        <v>2200</v>
      </c>
    </row>
    <row r="74" spans="1:7" ht="37.5">
      <c r="A74" s="703">
        <v>46112</v>
      </c>
      <c r="B74" s="495" t="s">
        <v>2142</v>
      </c>
      <c r="C74" s="495">
        <v>300014</v>
      </c>
      <c r="D74" s="237" t="s">
        <v>1597</v>
      </c>
      <c r="E74" s="495" t="s">
        <v>2161</v>
      </c>
      <c r="F74" s="495" t="s">
        <v>2201</v>
      </c>
    </row>
    <row r="75" spans="1:7" ht="37.5">
      <c r="A75" s="703">
        <v>46112</v>
      </c>
      <c r="B75" s="495" t="s">
        <v>2149</v>
      </c>
      <c r="C75" s="495">
        <v>300014</v>
      </c>
      <c r="D75" s="237" t="s">
        <v>1597</v>
      </c>
      <c r="E75" s="495" t="s">
        <v>2161</v>
      </c>
      <c r="F75" s="495" t="s">
        <v>2202</v>
      </c>
    </row>
    <row r="76" spans="1:7">
      <c r="A76" s="703">
        <v>46112</v>
      </c>
      <c r="B76" s="495" t="s">
        <v>2142</v>
      </c>
      <c r="C76" s="495">
        <v>312102</v>
      </c>
      <c r="D76" s="237" t="s">
        <v>1660</v>
      </c>
      <c r="E76" s="237" t="s">
        <v>2203</v>
      </c>
      <c r="F76" s="237" t="s">
        <v>2204</v>
      </c>
      <c r="G76" s="386"/>
    </row>
    <row r="77" spans="1:7">
      <c r="A77" s="703">
        <v>46112</v>
      </c>
      <c r="B77" s="495" t="s">
        <v>2149</v>
      </c>
      <c r="C77" s="495">
        <v>312102</v>
      </c>
      <c r="D77" s="237" t="s">
        <v>1660</v>
      </c>
      <c r="E77" s="237" t="s">
        <v>2203</v>
      </c>
      <c r="F77" s="237" t="s">
        <v>2204</v>
      </c>
      <c r="G77" s="386"/>
    </row>
    <row r="78" spans="1:7">
      <c r="A78" s="703">
        <v>46112</v>
      </c>
      <c r="B78" s="495" t="s">
        <v>2187</v>
      </c>
      <c r="C78" s="495">
        <v>312102</v>
      </c>
      <c r="D78" s="237" t="s">
        <v>1660</v>
      </c>
      <c r="E78" s="237" t="s">
        <v>2203</v>
      </c>
      <c r="F78" s="237" t="s">
        <v>2205</v>
      </c>
      <c r="G78" s="386"/>
    </row>
    <row r="79" spans="1:7">
      <c r="A79" s="703">
        <v>46112</v>
      </c>
      <c r="B79" s="495" t="s">
        <v>2151</v>
      </c>
      <c r="C79" s="495">
        <v>312102</v>
      </c>
      <c r="D79" s="237" t="s">
        <v>1660</v>
      </c>
      <c r="E79" s="237" t="s">
        <v>2203</v>
      </c>
      <c r="F79" s="237" t="s">
        <v>2205</v>
      </c>
      <c r="G79" s="386"/>
    </row>
    <row r="80" spans="1:7">
      <c r="A80" s="703">
        <v>46112</v>
      </c>
      <c r="B80" s="495" t="s">
        <v>2142</v>
      </c>
      <c r="C80" s="495">
        <v>312103</v>
      </c>
      <c r="D80" s="237" t="s">
        <v>2206</v>
      </c>
      <c r="E80" s="237" t="s">
        <v>2203</v>
      </c>
      <c r="F80" s="237" t="s">
        <v>2207</v>
      </c>
      <c r="G80" s="386"/>
    </row>
    <row r="81" spans="1:7">
      <c r="A81" s="703">
        <v>46112</v>
      </c>
      <c r="B81" s="495" t="s">
        <v>2149</v>
      </c>
      <c r="C81" s="495">
        <v>312103</v>
      </c>
      <c r="D81" s="237" t="s">
        <v>2206</v>
      </c>
      <c r="E81" s="237" t="s">
        <v>2203</v>
      </c>
      <c r="F81" s="237" t="s">
        <v>2207</v>
      </c>
      <c r="G81" s="386"/>
    </row>
    <row r="82" spans="1:7">
      <c r="A82" s="703">
        <v>46112</v>
      </c>
      <c r="B82" s="495" t="s">
        <v>2187</v>
      </c>
      <c r="C82" s="495">
        <v>312103</v>
      </c>
      <c r="D82" s="237" t="s">
        <v>2206</v>
      </c>
      <c r="E82" s="237" t="s">
        <v>2203</v>
      </c>
      <c r="F82" s="237" t="s">
        <v>2208</v>
      </c>
      <c r="G82" s="386"/>
    </row>
    <row r="83" spans="1:7">
      <c r="A83" s="703">
        <v>46112</v>
      </c>
      <c r="B83" s="495" t="s">
        <v>2151</v>
      </c>
      <c r="C83" s="495">
        <v>312103</v>
      </c>
      <c r="D83" s="237" t="s">
        <v>2206</v>
      </c>
      <c r="E83" s="237" t="s">
        <v>2203</v>
      </c>
      <c r="F83" s="237" t="s">
        <v>2208</v>
      </c>
      <c r="G83" s="386"/>
    </row>
    <row r="84" spans="1:7">
      <c r="A84" s="703">
        <v>46112</v>
      </c>
      <c r="B84" s="495" t="s">
        <v>2142</v>
      </c>
      <c r="C84" s="495">
        <v>320103</v>
      </c>
      <c r="D84" s="495" t="s">
        <v>2209</v>
      </c>
      <c r="E84" s="495" t="s">
        <v>2182</v>
      </c>
      <c r="F84" s="495" t="s">
        <v>2183</v>
      </c>
    </row>
    <row r="85" spans="1:7">
      <c r="A85" s="703">
        <v>46112</v>
      </c>
      <c r="B85" s="495" t="s">
        <v>2149</v>
      </c>
      <c r="C85" s="495">
        <v>320103</v>
      </c>
      <c r="D85" s="495" t="s">
        <v>2209</v>
      </c>
      <c r="E85" s="495" t="s">
        <v>2182</v>
      </c>
      <c r="F85" s="495" t="s">
        <v>2183</v>
      </c>
    </row>
    <row r="86" spans="1:7">
      <c r="A86" s="703">
        <v>46112</v>
      </c>
      <c r="B86" s="495" t="s">
        <v>2145</v>
      </c>
      <c r="C86" s="495">
        <v>320103</v>
      </c>
      <c r="D86" s="495" t="s">
        <v>2209</v>
      </c>
      <c r="E86" s="495" t="s">
        <v>2182</v>
      </c>
      <c r="F86" s="495" t="s">
        <v>2184</v>
      </c>
    </row>
    <row r="87" spans="1:7">
      <c r="A87" s="703">
        <v>46112</v>
      </c>
      <c r="B87" s="495" t="s">
        <v>2151</v>
      </c>
      <c r="C87" s="495">
        <v>320103</v>
      </c>
      <c r="D87" s="495" t="s">
        <v>2209</v>
      </c>
      <c r="E87" s="495" t="s">
        <v>2182</v>
      </c>
      <c r="F87" s="495" t="s">
        <v>2184</v>
      </c>
    </row>
    <row r="88" spans="1:7">
      <c r="A88" s="703">
        <v>46112</v>
      </c>
      <c r="B88" s="495" t="s">
        <v>2142</v>
      </c>
      <c r="C88" s="495">
        <v>331102</v>
      </c>
      <c r="D88" s="495" t="s">
        <v>2210</v>
      </c>
      <c r="E88" s="495" t="s">
        <v>2182</v>
      </c>
      <c r="F88" s="495" t="s">
        <v>2183</v>
      </c>
    </row>
    <row r="89" spans="1:7">
      <c r="A89" s="703">
        <v>46112</v>
      </c>
      <c r="B89" s="495" t="s">
        <v>2149</v>
      </c>
      <c r="C89" s="495">
        <v>331102</v>
      </c>
      <c r="D89" s="495" t="s">
        <v>2210</v>
      </c>
      <c r="E89" s="495" t="s">
        <v>2182</v>
      </c>
      <c r="F89" s="495" t="s">
        <v>2183</v>
      </c>
    </row>
    <row r="90" spans="1:7">
      <c r="A90" s="703">
        <v>46112</v>
      </c>
      <c r="B90" s="495" t="s">
        <v>2145</v>
      </c>
      <c r="C90" s="495">
        <v>331102</v>
      </c>
      <c r="D90" s="495" t="s">
        <v>2210</v>
      </c>
      <c r="E90" s="495" t="s">
        <v>2182</v>
      </c>
      <c r="F90" s="495" t="s">
        <v>2184</v>
      </c>
    </row>
    <row r="91" spans="1:7">
      <c r="A91" s="703">
        <v>46112</v>
      </c>
      <c r="B91" s="495" t="s">
        <v>2151</v>
      </c>
      <c r="C91" s="495">
        <v>331102</v>
      </c>
      <c r="D91" s="495" t="s">
        <v>2210</v>
      </c>
      <c r="E91" s="495" t="s">
        <v>2182</v>
      </c>
      <c r="F91" s="495" t="s">
        <v>2184</v>
      </c>
    </row>
    <row r="92" spans="1:7">
      <c r="A92" s="703">
        <v>46112</v>
      </c>
      <c r="B92" s="705" t="s">
        <v>2145</v>
      </c>
      <c r="C92" s="495">
        <v>332101</v>
      </c>
      <c r="D92" s="495" t="s">
        <v>2211</v>
      </c>
      <c r="E92" s="495" t="s">
        <v>2161</v>
      </c>
      <c r="F92" s="495" t="s">
        <v>2212</v>
      </c>
    </row>
    <row r="93" spans="1:7">
      <c r="A93" s="703">
        <v>46112</v>
      </c>
      <c r="B93" s="495" t="s">
        <v>2151</v>
      </c>
      <c r="C93" s="495">
        <v>332101</v>
      </c>
      <c r="D93" s="495" t="s">
        <v>2211</v>
      </c>
      <c r="E93" s="495" t="s">
        <v>2161</v>
      </c>
      <c r="F93" s="495" t="s">
        <v>2189</v>
      </c>
    </row>
    <row r="94" spans="1:7">
      <c r="A94" s="703">
        <v>46112</v>
      </c>
      <c r="B94" s="495" t="s">
        <v>2142</v>
      </c>
      <c r="C94" s="495">
        <v>333103</v>
      </c>
      <c r="D94" s="495" t="s">
        <v>2213</v>
      </c>
      <c r="E94" s="495" t="s">
        <v>2182</v>
      </c>
      <c r="F94" s="495" t="s">
        <v>2183</v>
      </c>
    </row>
    <row r="95" spans="1:7">
      <c r="A95" s="703">
        <v>46112</v>
      </c>
      <c r="B95" s="495" t="s">
        <v>2149</v>
      </c>
      <c r="C95" s="495">
        <v>333103</v>
      </c>
      <c r="D95" s="495" t="s">
        <v>2213</v>
      </c>
      <c r="E95" s="495" t="s">
        <v>2182</v>
      </c>
      <c r="F95" s="495" t="s">
        <v>2183</v>
      </c>
    </row>
    <row r="96" spans="1:7">
      <c r="A96" s="703">
        <v>46112</v>
      </c>
      <c r="B96" s="495" t="s">
        <v>2145</v>
      </c>
      <c r="C96" s="495">
        <v>333103</v>
      </c>
      <c r="D96" s="495" t="s">
        <v>2213</v>
      </c>
      <c r="E96" s="495" t="s">
        <v>2182</v>
      </c>
      <c r="F96" s="495" t="s">
        <v>2184</v>
      </c>
    </row>
    <row r="97" spans="1:6">
      <c r="A97" s="703">
        <v>46112</v>
      </c>
      <c r="B97" s="495" t="s">
        <v>2151</v>
      </c>
      <c r="C97" s="495">
        <v>333103</v>
      </c>
      <c r="D97" s="495" t="s">
        <v>2213</v>
      </c>
      <c r="E97" s="495" t="s">
        <v>2182</v>
      </c>
      <c r="F97" s="495" t="s">
        <v>2184</v>
      </c>
    </row>
    <row r="98" spans="1:6">
      <c r="A98" s="703">
        <v>46112</v>
      </c>
      <c r="B98" s="495" t="s">
        <v>2142</v>
      </c>
      <c r="C98" s="495">
        <v>333104</v>
      </c>
      <c r="D98" s="495" t="s">
        <v>2214</v>
      </c>
      <c r="E98" s="495" t="s">
        <v>2182</v>
      </c>
      <c r="F98" s="495" t="s">
        <v>2183</v>
      </c>
    </row>
    <row r="99" spans="1:6">
      <c r="A99" s="703">
        <v>46112</v>
      </c>
      <c r="B99" s="495" t="s">
        <v>2149</v>
      </c>
      <c r="C99" s="495">
        <v>333104</v>
      </c>
      <c r="D99" s="495" t="s">
        <v>2214</v>
      </c>
      <c r="E99" s="495" t="s">
        <v>2182</v>
      </c>
      <c r="F99" s="495" t="s">
        <v>2183</v>
      </c>
    </row>
    <row r="100" spans="1:6">
      <c r="A100" s="703">
        <v>46112</v>
      </c>
      <c r="B100" s="495" t="s">
        <v>2145</v>
      </c>
      <c r="C100" s="495">
        <v>333104</v>
      </c>
      <c r="D100" s="495" t="s">
        <v>2214</v>
      </c>
      <c r="E100" s="495" t="s">
        <v>2182</v>
      </c>
      <c r="F100" s="495" t="s">
        <v>2184</v>
      </c>
    </row>
    <row r="101" spans="1:6">
      <c r="A101" s="703">
        <v>46112</v>
      </c>
      <c r="B101" s="495" t="s">
        <v>2151</v>
      </c>
      <c r="C101" s="495">
        <v>333104</v>
      </c>
      <c r="D101" s="495" t="s">
        <v>2214</v>
      </c>
      <c r="E101" s="495" t="s">
        <v>2182</v>
      </c>
      <c r="F101" s="495" t="s">
        <v>2184</v>
      </c>
    </row>
    <row r="102" spans="1:6">
      <c r="A102" s="703">
        <v>46112</v>
      </c>
      <c r="B102" s="495" t="s">
        <v>2142</v>
      </c>
      <c r="C102" s="495">
        <v>342102</v>
      </c>
      <c r="D102" s="495" t="s">
        <v>2215</v>
      </c>
      <c r="E102" s="495" t="s">
        <v>2182</v>
      </c>
      <c r="F102" s="495" t="s">
        <v>2183</v>
      </c>
    </row>
    <row r="103" spans="1:6">
      <c r="A103" s="703">
        <v>46112</v>
      </c>
      <c r="B103" s="495" t="s">
        <v>2149</v>
      </c>
      <c r="C103" s="495">
        <v>342102</v>
      </c>
      <c r="D103" s="495" t="s">
        <v>2215</v>
      </c>
      <c r="E103" s="495" t="s">
        <v>2182</v>
      </c>
      <c r="F103" s="495" t="s">
        <v>2183</v>
      </c>
    </row>
    <row r="104" spans="1:6">
      <c r="A104" s="703">
        <v>46112</v>
      </c>
      <c r="B104" s="495" t="s">
        <v>2145</v>
      </c>
      <c r="C104" s="495">
        <v>342102</v>
      </c>
      <c r="D104" s="495" t="s">
        <v>2215</v>
      </c>
      <c r="E104" s="495" t="s">
        <v>2182</v>
      </c>
      <c r="F104" s="495" t="s">
        <v>2184</v>
      </c>
    </row>
    <row r="105" spans="1:6">
      <c r="A105" s="703">
        <v>46112</v>
      </c>
      <c r="B105" s="495" t="s">
        <v>2151</v>
      </c>
      <c r="C105" s="495">
        <v>342102</v>
      </c>
      <c r="D105" s="495" t="s">
        <v>2215</v>
      </c>
      <c r="E105" s="495" t="s">
        <v>2182</v>
      </c>
      <c r="F105" s="495" t="s">
        <v>2184</v>
      </c>
    </row>
    <row r="106" spans="1:6">
      <c r="A106" s="703">
        <v>46112</v>
      </c>
      <c r="B106" s="495" t="s">
        <v>2142</v>
      </c>
      <c r="C106" s="495">
        <v>342103</v>
      </c>
      <c r="D106" s="495" t="s">
        <v>2216</v>
      </c>
      <c r="E106" s="495" t="s">
        <v>2182</v>
      </c>
      <c r="F106" s="495" t="s">
        <v>2183</v>
      </c>
    </row>
    <row r="107" spans="1:6">
      <c r="A107" s="703">
        <v>46112</v>
      </c>
      <c r="B107" s="495" t="s">
        <v>2149</v>
      </c>
      <c r="C107" s="495">
        <v>342103</v>
      </c>
      <c r="D107" s="495" t="s">
        <v>2216</v>
      </c>
      <c r="E107" s="495" t="s">
        <v>2182</v>
      </c>
      <c r="F107" s="495" t="s">
        <v>2183</v>
      </c>
    </row>
    <row r="108" spans="1:6">
      <c r="A108" s="703">
        <v>46112</v>
      </c>
      <c r="B108" s="495" t="s">
        <v>2145</v>
      </c>
      <c r="C108" s="495">
        <v>342103</v>
      </c>
      <c r="D108" s="495" t="s">
        <v>2216</v>
      </c>
      <c r="E108" s="495" t="s">
        <v>2182</v>
      </c>
      <c r="F108" s="495" t="s">
        <v>2184</v>
      </c>
    </row>
    <row r="109" spans="1:6">
      <c r="A109" s="703">
        <v>46112</v>
      </c>
      <c r="B109" s="495" t="s">
        <v>2151</v>
      </c>
      <c r="C109" s="495">
        <v>342103</v>
      </c>
      <c r="D109" s="495" t="s">
        <v>2216</v>
      </c>
      <c r="E109" s="495" t="s">
        <v>2182</v>
      </c>
      <c r="F109" s="495" t="s">
        <v>2184</v>
      </c>
    </row>
    <row r="110" spans="1:6">
      <c r="A110" s="703">
        <v>46112</v>
      </c>
      <c r="B110" s="495" t="s">
        <v>2145</v>
      </c>
      <c r="C110" s="495">
        <v>420106</v>
      </c>
      <c r="D110" s="495" t="s">
        <v>2027</v>
      </c>
      <c r="E110" s="495" t="s">
        <v>2147</v>
      </c>
      <c r="F110" s="495" t="s">
        <v>2217</v>
      </c>
    </row>
    <row r="111" spans="1:6">
      <c r="A111" s="703">
        <v>46112</v>
      </c>
      <c r="B111" s="495" t="s">
        <v>2151</v>
      </c>
      <c r="C111" s="495">
        <v>420106</v>
      </c>
      <c r="D111" s="495" t="s">
        <v>2218</v>
      </c>
      <c r="E111" s="495" t="s">
        <v>2147</v>
      </c>
      <c r="F111" s="495" t="s">
        <v>2217</v>
      </c>
    </row>
  </sheetData>
  <sheetProtection algorithmName="SHA-512" hashValue="28TFmSehGU/GuTrSDwnIKzkvQqo5LHd/dW8x06DXpTAhEXbMEjh+qMr3vpF2nY6HYqsiIPaOOTPfu/SzZAPapg==" saltValue="yfTzv+/kVb957GI76UYwww==" spinCount="100000" sheet="1" objects="1" scenarios="1"/>
  <mergeCells count="1">
    <mergeCell ref="E3:F3"/>
  </mergeCells>
  <phoneticPr fontId="3"/>
  <pageMargins left="0.7" right="0.7" top="0.75" bottom="0.75" header="0.3" footer="0.3"/>
  <ignoredErrors>
    <ignoredError sqref="C6:C21"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39F7-BD60-42E2-9643-67DF2E61585E}">
  <sheetPr codeName="Sheet15">
    <tabColor theme="9" tint="0.79998168889431442"/>
    <pageSetUpPr fitToPage="1"/>
  </sheetPr>
  <dimension ref="A1:AH23"/>
  <sheetViews>
    <sheetView showGridLines="0" view="pageBreakPreview" zoomScale="40" zoomScaleNormal="60" zoomScaleSheetLayoutView="40" workbookViewId="0">
      <selection activeCell="A3" sqref="A3"/>
    </sheetView>
  </sheetViews>
  <sheetFormatPr defaultColWidth="9" defaultRowHeight="17.25"/>
  <cols>
    <col min="1" max="1" width="18.75" style="279" customWidth="1"/>
    <col min="2" max="2" width="5.25" style="279" customWidth="1"/>
    <col min="3" max="3" width="6.625" style="279" customWidth="1"/>
    <col min="4" max="9" width="25.625" style="279" customWidth="1"/>
    <col min="10" max="10" width="23.875" style="279" customWidth="1"/>
    <col min="11" max="11" width="15.125" style="279" customWidth="1"/>
    <col min="12" max="12" width="8.125" style="279" customWidth="1"/>
    <col min="13" max="17" width="25.625" style="279" customWidth="1"/>
    <col min="18" max="18" width="23.625" style="279" customWidth="1"/>
    <col min="19" max="19" width="15.125" style="279" customWidth="1"/>
    <col min="20" max="20" width="7.125" style="279" customWidth="1"/>
    <col min="21" max="25" width="25.625" style="279" customWidth="1"/>
    <col min="26" max="26" width="20.125" style="279" customWidth="1"/>
    <col min="27" max="27" width="15.125" style="279" customWidth="1"/>
    <col min="28" max="28" width="8.75" style="279" customWidth="1"/>
    <col min="29" max="33" width="25.625" style="279" customWidth="1"/>
    <col min="34" max="34" width="23" style="279" customWidth="1"/>
    <col min="35" max="16384" width="9" style="279"/>
  </cols>
  <sheetData>
    <row r="1" spans="1:34" s="278" customFormat="1" ht="48">
      <c r="A1" s="298" t="s">
        <v>4758</v>
      </c>
      <c r="B1" s="298"/>
      <c r="C1" s="298"/>
      <c r="K1" s="298"/>
      <c r="O1" s="562" t="s">
        <v>4514</v>
      </c>
    </row>
    <row r="2" spans="1:34" s="278" customFormat="1" ht="48">
      <c r="A2" s="331" t="s">
        <v>4515</v>
      </c>
      <c r="B2" s="302"/>
      <c r="C2" s="298"/>
      <c r="D2" s="364"/>
      <c r="E2" s="363"/>
      <c r="F2" s="363"/>
      <c r="G2" s="363"/>
      <c r="H2" s="363"/>
      <c r="I2" s="363"/>
      <c r="Y2" s="298"/>
    </row>
    <row r="3" spans="1:34" s="278" customFormat="1" ht="48">
      <c r="A3" s="303" t="s">
        <v>27</v>
      </c>
      <c r="B3" s="298"/>
      <c r="C3" s="298"/>
      <c r="D3" s="364"/>
      <c r="E3" s="363"/>
      <c r="F3" s="363"/>
      <c r="G3" s="363"/>
      <c r="H3" s="363"/>
      <c r="I3" s="363"/>
      <c r="Y3" s="298"/>
    </row>
    <row r="4" spans="1:34" ht="68.099999999999994" customHeight="1">
      <c r="C4" s="280"/>
      <c r="P4" s="281"/>
    </row>
    <row r="5" spans="1:34"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34"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4" s="282" customFormat="1" ht="30.75">
      <c r="C9" s="331" t="s">
        <v>4759</v>
      </c>
      <c r="D9" s="309"/>
      <c r="E9" s="309"/>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160.15" customHeight="1">
      <c r="C11" s="316" t="s">
        <v>272</v>
      </c>
      <c r="D11" s="887" t="s">
        <v>4760</v>
      </c>
      <c r="E11" s="887"/>
      <c r="F11" s="300" t="s">
        <v>4761</v>
      </c>
      <c r="G11" s="300"/>
      <c r="H11" s="300"/>
      <c r="I11" s="300"/>
      <c r="J11" s="300"/>
      <c r="L11" s="332">
        <v>250201</v>
      </c>
      <c r="M11" s="317" t="s">
        <v>4762</v>
      </c>
      <c r="N11" s="317" t="s">
        <v>4763</v>
      </c>
      <c r="O11" s="317" t="str">
        <f>VLOOKUP(VLOOKUP(L11&amp;N11,マスタ!$A$3:$C$471,3,FALSE),'全体データ（ベースライン値）'!$B$3:$BE$471,VLOOKUP($A$3,マスタ!$P$2:$Q$49,2,FALSE)-1,FALSE)</f>
        <v>-</v>
      </c>
      <c r="P11" s="317" t="str">
        <f>VLOOKUP(VLOOKUP(L11&amp;N11,マスタ!$A$3:$C$471,3,FALSE),'全体データ（中間測定値）'!$B$3:$BE$471,VLOOKUP($A$3,マスタ!$P$2:$Q$49,2,FALSE)-1,FALSE)</f>
        <v>-</v>
      </c>
      <c r="Q11" s="317">
        <f>VLOOKUP(VLOOKUP(L11&amp;N11,マスタ!$A$3:$C$471,3,FALSE),'全体データ（ベースライン値）'!$B$3:$BE$471,9,FALSE)</f>
        <v>219</v>
      </c>
      <c r="R11" s="317">
        <f>VLOOKUP(VLOOKUP(L11&amp;N11,マスタ!$A$3:$C$471,3,FALSE),'全体データ（中間測定値）'!$B$3:$BE$471,9,FALSE)</f>
        <v>244</v>
      </c>
      <c r="T11" s="332">
        <v>200001</v>
      </c>
      <c r="U11" s="317" t="s">
        <v>775</v>
      </c>
      <c r="V11" s="317" t="s">
        <v>776</v>
      </c>
      <c r="W11" s="317">
        <f>VLOOKUP(VLOOKUP(T11&amp;V11,マスタ!$A$3:$C$471,3,FALSE),'全体データ（ベースライン値）'!$B$3:$BE$471,VLOOKUP($A$3,マスタ!$P$2:$Q$49,2,FALSE)-1,FALSE)</f>
        <v>7.7</v>
      </c>
      <c r="X11" s="317">
        <f>VLOOKUP(VLOOKUP(T11&amp;V11,マスタ!$A$3:$C$471,3,FALSE),'全体データ（中間測定値）'!$B$3:$BE$471,VLOOKUP($A$3,マスタ!$P$2:$Q$49,2,FALSE)-1,FALSE)</f>
        <v>8.1999999999999993</v>
      </c>
      <c r="Y11" s="317">
        <f>VLOOKUP(VLOOKUP(T11&amp;V11,マスタ!$A$3:$C$471,3,FALSE),'全体データ（ベースライン値）'!$B$3:$BE$471,9,FALSE)</f>
        <v>7.9</v>
      </c>
      <c r="Z11" s="516">
        <f>VLOOKUP(VLOOKUP(T11&amp;V11,マスタ!$A$3:$C$471,3,FALSE),'全体データ（中間測定値）'!$B$3:$BE$471,9,FALSE)</f>
        <v>8.1999999999999993</v>
      </c>
      <c r="AB11" s="922" t="s">
        <v>18</v>
      </c>
      <c r="AC11" s="884" t="s">
        <v>4610</v>
      </c>
      <c r="AD11" s="317" t="s">
        <v>4634</v>
      </c>
      <c r="AE11" s="508">
        <f>VLOOKUP(VLOOKUP($AB$11&amp;AD11,マスタ!$A$3:$C$471,3,FALSE),'全体データ（ベースライン値）'!$B$3:$BE$471,VLOOKUP($A$3,マスタ!$P$2:$Q$49,2,FALSE)-1,FALSE)</f>
        <v>78.668257174829293</v>
      </c>
      <c r="AF11" s="508">
        <f>VLOOKUP(VLOOKUP($AB$16&amp;AD11,マスタ!$A$3:$C$471,3,FALSE),'全体データ（中間測定値）'!$B$3:$BE$471,VLOOKUP($A$3,マスタ!$P$2:$Q$49,2,FALSE)-1,FALSE)</f>
        <v>75.582764968304787</v>
      </c>
      <c r="AG11" s="508">
        <f>VLOOKUP(VLOOKUP($AB$11&amp;AD11,マスタ!$A$3:$C$471,3,FALSE),'全体データ（ベースライン値）'!$B$3:$BE$471,9,FALSE)</f>
        <v>67.389739961476522</v>
      </c>
      <c r="AH11" s="508">
        <f>VLOOKUP(VLOOKUP($AB$16&amp;AD11,マスタ!$A$3:$C$471,3,FALSE),'全体データ（中間測定値）'!$B$3:$BE$471,9,FALSE)</f>
        <v>65.669229978476267</v>
      </c>
    </row>
    <row r="12" spans="1:34" s="282" customFormat="1" ht="160.15" customHeight="1">
      <c r="C12" s="334">
        <v>250101</v>
      </c>
      <c r="D12" s="887" t="s">
        <v>4764</v>
      </c>
      <c r="E12" s="887"/>
      <c r="F12" s="299" t="s">
        <v>1525</v>
      </c>
      <c r="G12" s="506">
        <f>VLOOKUP(VLOOKUP(C12&amp;F12,マスタ!$A$3:$C$471,3,FALSE),'全体データ（ベースライン値）'!$B$3:$BE$471,VLOOKUP($A$3,マスタ!$P$2:$Q$49,2,FALSE)-1,FALSE)</f>
        <v>0.72727272727272696</v>
      </c>
      <c r="H12" s="506">
        <f>VLOOKUP(VLOOKUP(C12&amp;F12,マスタ!$A$3:$C$471,3,FALSE),'全体データ（中間測定値）'!$B$3:$BE$471,VLOOKUP($A$3,マスタ!$P$2:$Q$49,2,FALSE)-1,FALSE)</f>
        <v>0.81818181818181823</v>
      </c>
      <c r="I12" s="506">
        <f>VLOOKUP(VLOOKUP(C12&amp;F12,マスタ!$A$3:$C$471,3,FALSE),'全体データ（ベースライン値）'!$B$3:$BE$471,9,FALSE)</f>
        <v>0.77192982456140302</v>
      </c>
      <c r="J12" s="506">
        <f>VLOOKUP(VLOOKUP(C12&amp;F12,マスタ!$A$3:$C$471,3,FALSE),'全体データ（中間測定値）'!$B$3:$BE$471,9,FALSE)</f>
        <v>0.78617710583153344</v>
      </c>
      <c r="L12" s="294"/>
      <c r="M12" s="295"/>
      <c r="N12" s="295"/>
      <c r="O12" s="295"/>
      <c r="P12" s="295"/>
      <c r="Q12" s="295"/>
      <c r="R12" s="295"/>
      <c r="T12" s="334">
        <v>200004</v>
      </c>
      <c r="U12" s="299" t="s">
        <v>4765</v>
      </c>
      <c r="V12" s="299" t="s">
        <v>4766</v>
      </c>
      <c r="W12" s="506">
        <f>VLOOKUP(VLOOKUP(T12&amp;V12,マスタ!$A$3:$C$471,3,FALSE),'全体データ（ベースライン値）'!$B$3:$BE$471,VLOOKUP($A$3,マスタ!$P$2:$Q$49,2,FALSE)-1,FALSE)</f>
        <v>0.70599999999999996</v>
      </c>
      <c r="X12" s="645">
        <f>VLOOKUP(VLOOKUP(T12&amp;V12,マスタ!$A$3:$C$471,3,FALSE),'全体データ（中間測定値）'!$B$3:$BE$471,VLOOKUP($A$3,マスタ!$P$2:$Q$49,2,FALSE)-1,FALSE)</f>
        <v>0.81499999999999995</v>
      </c>
      <c r="Y12" s="506">
        <f>VLOOKUP(VLOOKUP(T12&amp;V12,マスタ!$A$3:$C$471,3,FALSE),'全体データ（ベースライン値）'!$B$3:$BE$471,9,FALSE)</f>
        <v>0.75600000000000001</v>
      </c>
      <c r="Z12" s="523">
        <f>VLOOKUP(VLOOKUP(T12&amp;V12,マスタ!$A$3:$C$471,3,FALSE),'全体データ（中間測定値）'!$B$3:$BE$471,9,FALSE)</f>
        <v>0.81100000000000005</v>
      </c>
      <c r="AB12" s="923" t="s">
        <v>18</v>
      </c>
      <c r="AC12" s="885"/>
      <c r="AD12" s="317" t="s">
        <v>4636</v>
      </c>
      <c r="AE12" s="508">
        <f>VLOOKUP(VLOOKUP($AB$11&amp;AD12,マスタ!$A$3:$C$471,3,FALSE),'全体データ（ベースライン値）'!$B$3:$BE$471,VLOOKUP($A$3,マスタ!$P$2:$Q$49,2,FALSE)-1,FALSE)</f>
        <v>94.721432769418399</v>
      </c>
      <c r="AF12" s="508">
        <f>VLOOKUP(VLOOKUP($AB$16&amp;AD12,マスタ!$A$3:$C$471,3,FALSE),'全体データ（中間測定値）'!$B$3:$BE$471,VLOOKUP($A$3,マスタ!$P$2:$Q$49,2,FALSE)-1,FALSE)</f>
        <v>90.258431144746552</v>
      </c>
      <c r="AG12" s="508">
        <f>VLOOKUP(VLOOKUP($AB$11&amp;AD12,マスタ!$A$3:$C$471,3,FALSE),'全体データ（ベースライン値）'!$B$3:$BE$471,9,FALSE)</f>
        <v>81.088654201912448</v>
      </c>
      <c r="AH12" s="508">
        <f>VLOOKUP(VLOOKUP($AB$16&amp;AD12,マスタ!$A$3:$C$471,3,FALSE),'全体データ（中間測定値）'!$B$3:$BE$471,9,FALSE)</f>
        <v>79.130177663874875</v>
      </c>
    </row>
    <row r="13" spans="1:34" s="282" customFormat="1" ht="208.5" customHeight="1">
      <c r="C13" s="316" t="s">
        <v>272</v>
      </c>
      <c r="D13" s="976" t="s">
        <v>4767</v>
      </c>
      <c r="E13" s="976"/>
      <c r="F13" s="342" t="s">
        <v>4768</v>
      </c>
      <c r="G13" s="342"/>
      <c r="H13" s="342"/>
      <c r="I13" s="342"/>
      <c r="J13" s="342"/>
      <c r="L13" s="279"/>
      <c r="M13" s="279"/>
      <c r="N13" s="279"/>
      <c r="O13" s="279"/>
      <c r="P13" s="279"/>
      <c r="Q13" s="279"/>
      <c r="R13" s="279"/>
      <c r="T13" s="348">
        <v>200005</v>
      </c>
      <c r="U13" s="291" t="s">
        <v>796</v>
      </c>
      <c r="V13" s="299" t="s">
        <v>4769</v>
      </c>
      <c r="W13" s="506">
        <f>VLOOKUP(VLOOKUP(T13&amp;V13,マスタ!$A$3:$C$471,3,FALSE),'全体データ（ベースライン値）'!$B$3:$BE$471,VLOOKUP($A$3,マスタ!$P$2:$Q$49,2,FALSE)-1,FALSE)</f>
        <v>0.79800000000000004</v>
      </c>
      <c r="X13" s="517" t="str">
        <f>VLOOKUP(VLOOKUP(T13&amp;V13,マスタ!$A$3:$C$471,3,FALSE),'全体データ（中間測定値）'!$B$3:$BE$471,VLOOKUP($A$3,マスタ!$P$2:$Q$49,2,FALSE)-1,FALSE)</f>
        <v>88.1%</v>
      </c>
      <c r="Y13" s="506">
        <f>VLOOKUP(VLOOKUP(T13&amp;V13,マスタ!$A$3:$C$471,3,FALSE),'全体データ（ベースライン値）'!$B$3:$BE$471,9,FALSE)</f>
        <v>0.75</v>
      </c>
      <c r="Z13" s="523">
        <f>VLOOKUP(VLOOKUP(T13&amp;V13,マスタ!$A$3:$C$471,3,FALSE),'全体データ（中間測定値）'!$B$3:$BE$471,9,FALSE)</f>
        <v>0.88500000000000001</v>
      </c>
      <c r="AA13" s="279"/>
      <c r="AB13" s="923" t="s">
        <v>18</v>
      </c>
      <c r="AC13" s="885"/>
      <c r="AD13" s="317" t="s">
        <v>4638</v>
      </c>
      <c r="AE13" s="508">
        <f>VLOOKUP(VLOOKUP($AB$11&amp;AD13,マスタ!$A$3:$C$471,3,FALSE),'全体データ（ベースライン値）'!$B$3:$BE$471,VLOOKUP($A$3,マスタ!$P$2:$Q$49,2,FALSE)-1,FALSE)</f>
        <v>64.945742318425019</v>
      </c>
      <c r="AF13" s="508">
        <f>VLOOKUP(VLOOKUP($AB$16&amp;AD13,マスタ!$A$3:$C$471,3,FALSE),'全体データ（中間測定値）'!$B$3:$BE$471,VLOOKUP($A$3,マスタ!$P$2:$Q$49,2,FALSE)-1,FALSE)</f>
        <v>63.076394068146989</v>
      </c>
      <c r="AG13" s="508">
        <f>VLOOKUP(VLOOKUP($AB$11&amp;AD13,マスタ!$A$3:$C$471,3,FALSE),'全体データ（ベースライン値）'!$B$3:$BE$471,9,FALSE)</f>
        <v>54.868514530352698</v>
      </c>
      <c r="AH13" s="508">
        <f>VLOOKUP(VLOOKUP($AB$16&amp;AD13,マスタ!$A$3:$C$471,3,FALSE),'全体データ（中間測定値）'!$B$3:$BE$471,9,FALSE)</f>
        <v>53.34550393468426</v>
      </c>
    </row>
    <row r="14" spans="1:34" s="282" customFormat="1" ht="179.25" customHeight="1">
      <c r="C14" s="316" t="s">
        <v>272</v>
      </c>
      <c r="D14" s="977" t="s">
        <v>4770</v>
      </c>
      <c r="E14" s="977"/>
      <c r="F14" s="342" t="s">
        <v>4771</v>
      </c>
      <c r="G14" s="342"/>
      <c r="H14" s="342"/>
      <c r="I14" s="342"/>
      <c r="J14" s="342"/>
      <c r="L14" s="279"/>
      <c r="M14" s="279"/>
      <c r="N14" s="279"/>
      <c r="O14" s="279"/>
      <c r="P14" s="279"/>
      <c r="Q14" s="279"/>
      <c r="R14" s="279"/>
      <c r="AB14" s="923" t="s">
        <v>18</v>
      </c>
      <c r="AC14" s="885"/>
      <c r="AD14" s="317" t="s">
        <v>4640</v>
      </c>
      <c r="AE14" s="508">
        <f>VLOOKUP(VLOOKUP($AB$11&amp;AD14,マスタ!$A$3:$C$471,3,FALSE),'全体データ（ベースライン値）'!$B$3:$BE$471,VLOOKUP($A$3,マスタ!$P$2:$Q$49,2,FALSE)-1,FALSE)</f>
        <v>125.3703261325826</v>
      </c>
      <c r="AF14" s="508">
        <f>VLOOKUP(VLOOKUP($AB$16&amp;AD14,マスタ!$A$3:$C$471,3,FALSE),'全体データ（中間測定値）'!$B$3:$BE$471,VLOOKUP($A$3,マスタ!$P$2:$Q$49,2,FALSE)-1,FALSE)</f>
        <v>122.75048116072372</v>
      </c>
      <c r="AG14" s="508">
        <f>VLOOKUP(VLOOKUP($AB$11&amp;AD14,マスタ!$A$3:$C$471,3,FALSE),'全体データ（ベースライン値）'!$B$3:$BE$471,9,FALSE)</f>
        <v>108.60039260652033</v>
      </c>
      <c r="AH14" s="508">
        <f>VLOOKUP(VLOOKUP($AB$16&amp;AD14,マスタ!$A$3:$C$471,3,FALSE),'全体データ（中間測定値）'!$B$3:$BE$471,9,FALSE)</f>
        <v>106.1678585813636</v>
      </c>
    </row>
    <row r="15" spans="1:34" s="282" customFormat="1" ht="120" customHeight="1">
      <c r="C15" s="279"/>
      <c r="D15" s="279"/>
      <c r="E15" s="279"/>
      <c r="F15" s="279"/>
      <c r="G15" s="279"/>
      <c r="H15" s="279"/>
      <c r="I15" s="279"/>
      <c r="K15" s="279"/>
      <c r="L15" s="279"/>
      <c r="M15" s="279"/>
      <c r="N15" s="279"/>
      <c r="O15" s="279"/>
      <c r="P15" s="279"/>
      <c r="Q15" s="279"/>
      <c r="T15" s="279"/>
      <c r="U15" s="279"/>
      <c r="V15" s="279"/>
      <c r="W15" s="279"/>
      <c r="X15" s="279"/>
      <c r="Y15" s="279"/>
      <c r="AA15" s="279"/>
      <c r="AB15" s="923" t="s">
        <v>18</v>
      </c>
      <c r="AC15" s="885"/>
      <c r="AD15" s="317" t="s">
        <v>4642</v>
      </c>
      <c r="AE15" s="508">
        <f>VLOOKUP(VLOOKUP($AB$11&amp;AD15,マスタ!$A$3:$C$471,3,FALSE),'全体データ（ベースライン値）'!$B$3:$BE$471,VLOOKUP($A$3,マスタ!$P$2:$Q$49,2,FALSE)-1,FALSE)</f>
        <v>164.67531396145148</v>
      </c>
      <c r="AF15" s="508">
        <f>VLOOKUP(VLOOKUP($AB$16&amp;AD15,マスタ!$A$3:$C$471,3,FALSE),'全体データ（中間測定値）'!$B$3:$BE$471,VLOOKUP($A$3,マスタ!$P$2:$Q$49,2,FALSE)-1,FALSE)</f>
        <v>160.18122997810642</v>
      </c>
      <c r="AG15" s="508">
        <f>VLOOKUP(VLOOKUP($AB$11&amp;AD15,マスタ!$A$3:$C$471,3,FALSE),'全体データ（ベースライン値）'!$B$3:$BE$471,9,FALSE)</f>
        <v>142.51527890134935</v>
      </c>
      <c r="AH15" s="508">
        <f>VLOOKUP(VLOOKUP($AB$16&amp;AD15,マスタ!$A$3:$C$471,3,FALSE),'全体データ（中間測定値）'!$B$3:$BE$471,9,FALSE)</f>
        <v>139.35739133348255</v>
      </c>
    </row>
    <row r="16" spans="1:34" ht="120" customHeight="1">
      <c r="J16" s="282"/>
      <c r="Z16" s="282"/>
      <c r="AB16" s="924" t="s">
        <v>18</v>
      </c>
      <c r="AC16" s="886"/>
      <c r="AD16" s="317" t="s">
        <v>4643</v>
      </c>
      <c r="AE16" s="508">
        <f>VLOOKUP(VLOOKUP($AB$11&amp;AD16,マスタ!$A$3:$C$471,3,FALSE),'全体データ（ベースライン値）'!$B$3:$BE$471,VLOOKUP($A$3,マスタ!$P$2:$Q$49,2,FALSE)-1,FALSE)</f>
        <v>97.009582314674631</v>
      </c>
      <c r="AF16" s="508">
        <f>VLOOKUP(VLOOKUP($AB$16&amp;AD16,マスタ!$A$3:$C$471,3,FALSE),'全体データ（中間測定値）'!$B$3:$BE$471,VLOOKUP($A$3,マスタ!$P$2:$Q$49,2,FALSE)-1,FALSE)</f>
        <v>95.943087655092825</v>
      </c>
      <c r="AG16" s="508">
        <f>VLOOKUP(VLOOKUP($AB$11&amp;AD16,マスタ!$A$3:$C$471,3,FALSE),'全体データ（ベースライン値）'!$B$3:$BE$471,9,FALSE)</f>
        <v>82.523375356155313</v>
      </c>
      <c r="AH16" s="508">
        <f>VLOOKUP(VLOOKUP($AB$16&amp;AD16,マスタ!$A$3:$C$471,3,FALSE),'全体データ（中間測定値）'!$B$3:$BE$471,9,FALSE)</f>
        <v>80.500499083906519</v>
      </c>
    </row>
    <row r="17" spans="3:34" s="282" customFormat="1" ht="90" customHeight="1">
      <c r="C17" s="279"/>
      <c r="D17" s="279"/>
      <c r="E17" s="279"/>
      <c r="F17" s="279"/>
      <c r="G17" s="279"/>
      <c r="H17" s="279"/>
      <c r="I17" s="279"/>
      <c r="J17" s="279"/>
      <c r="K17" s="279"/>
      <c r="L17" s="279"/>
      <c r="M17" s="279"/>
      <c r="N17" s="279"/>
      <c r="O17" s="279"/>
      <c r="P17" s="279"/>
      <c r="Q17" s="279"/>
      <c r="S17" s="279"/>
      <c r="T17" s="279"/>
      <c r="U17" s="279"/>
      <c r="V17" s="279"/>
      <c r="W17" s="279"/>
      <c r="X17" s="279"/>
      <c r="Y17" s="279"/>
      <c r="AA17" s="279"/>
      <c r="AB17" s="332" t="s">
        <v>165</v>
      </c>
      <c r="AC17" s="317" t="s">
        <v>170</v>
      </c>
      <c r="AD17" s="317" t="s">
        <v>4614</v>
      </c>
      <c r="AE17" s="317">
        <f>VLOOKUP(VLOOKUP(AB17&amp;AD17,マスタ!$A$3:$C$471,3,FALSE),'全体データ（ベースライン値）'!$B$3:$BE$471,VLOOKUP($A$3,マスタ!$P$2:$Q$49,2,FALSE)-1,FALSE)</f>
        <v>61.8</v>
      </c>
      <c r="AF17" s="317">
        <f>VLOOKUP(VLOOKUP(AB17&amp;AD17,マスタ!$A$3:$C$471,3,FALSE),'全体データ（中間測定値）'!$B$3:$BE$471,VLOOKUP($A$3,マスタ!$P$2:$Q$49,2,FALSE)-1,FALSE)</f>
        <v>61.5</v>
      </c>
      <c r="AG17" s="516">
        <f>VLOOKUP(VLOOKUP(AB17&amp;AD17,マスタ!$A$3:$C$471,3,FALSE),'全体データ（ベースライン値）'!$B$3:$BE$471,9,FALSE)</f>
        <v>64</v>
      </c>
      <c r="AH17" s="516">
        <f>VLOOKUP(VLOOKUP(AB17&amp;AD17,マスタ!$A$3:$C$471,3,FALSE),'全体データ（中間測定値）'!$B$3:$BE$471,9,FALSE)</f>
        <v>64.400000000000006</v>
      </c>
    </row>
    <row r="18" spans="3:34" s="282" customFormat="1" ht="120" customHeight="1">
      <c r="C18" s="279"/>
      <c r="D18" s="279"/>
      <c r="E18" s="279"/>
      <c r="F18" s="279"/>
      <c r="G18" s="279"/>
      <c r="H18" s="279"/>
      <c r="I18" s="279"/>
      <c r="J18" s="279"/>
      <c r="K18" s="279"/>
      <c r="L18" s="279"/>
      <c r="M18" s="279"/>
      <c r="N18" s="279"/>
      <c r="O18" s="279"/>
      <c r="P18" s="279"/>
      <c r="Q18" s="279"/>
      <c r="S18" s="279"/>
      <c r="T18" s="279"/>
      <c r="U18" s="279"/>
      <c r="V18" s="279"/>
      <c r="W18" s="279"/>
      <c r="X18" s="279"/>
      <c r="Y18" s="279"/>
      <c r="AA18" s="279"/>
      <c r="AB18" s="332" t="s">
        <v>165</v>
      </c>
      <c r="AC18" s="317" t="s">
        <v>170</v>
      </c>
      <c r="AD18" s="317" t="s">
        <v>4615</v>
      </c>
      <c r="AE18" s="317">
        <f>VLOOKUP(VLOOKUP(AB18&amp;AD18,マスタ!$A$3:$C$471,3,FALSE),'全体データ（ベースライン値）'!$B$3:$BE$471,VLOOKUP($A$3,マスタ!$P$2:$Q$49,2,FALSE)-1,FALSE)</f>
        <v>65.8</v>
      </c>
      <c r="AF18" s="317">
        <f>VLOOKUP(VLOOKUP(AB18&amp;AD18,マスタ!$A$3:$C$471,3,FALSE),'全体データ（中間測定値）'!$B$3:$BE$471,VLOOKUP($A$3,マスタ!$P$2:$Q$49,2,FALSE)-1,FALSE)</f>
        <v>67.2</v>
      </c>
      <c r="AG18" s="516">
        <f>VLOOKUP(VLOOKUP(AB18&amp;AD18,マスタ!$A$3:$C$471,3,FALSE),'全体データ（ベースライン値）'!$B$3:$BE$471,9,FALSE)</f>
        <v>67.8</v>
      </c>
      <c r="AH18" s="516">
        <f>VLOOKUP(VLOOKUP(AB18&amp;AD18,マスタ!$A$3:$C$471,3,FALSE),'全体データ（中間測定値）'!$B$3:$BE$471,9,FALSE)</f>
        <v>68</v>
      </c>
    </row>
    <row r="19" spans="3:34" ht="48">
      <c r="AB19" s="332" t="s">
        <v>165</v>
      </c>
      <c r="AC19" s="317" t="s">
        <v>170</v>
      </c>
      <c r="AD19" s="317" t="s">
        <v>4617</v>
      </c>
      <c r="AE19" s="317">
        <f>VLOOKUP(VLOOKUP(AB19&amp;AD19,マスタ!$A$3:$C$471,3,FALSE),'全体データ（ベースライン値）'!$B$3:$BE$471,VLOOKUP($A$3,マスタ!$P$2:$Q$49,2,FALSE)-1,FALSE)</f>
        <v>30.6</v>
      </c>
      <c r="AF19" s="317">
        <f>VLOOKUP(VLOOKUP(AB19&amp;AD19,マスタ!$A$3:$C$471,3,FALSE),'全体データ（中間測定値）'!$B$3:$BE$471,VLOOKUP($A$3,マスタ!$P$2:$Q$49,2,FALSE)-1,FALSE)</f>
        <v>31.5</v>
      </c>
      <c r="AG19" s="516">
        <f>VLOOKUP(VLOOKUP(AB19&amp;AD19,マスタ!$A$3:$C$471,3,FALSE),'全体データ（ベースライン値）'!$B$3:$BE$471,9,FALSE)</f>
        <v>33.4</v>
      </c>
      <c r="AH19" s="516">
        <f>VLOOKUP(VLOOKUP(AB19&amp;AD19,マスタ!$A$3:$C$471,3,FALSE),'全体データ（中間測定値）'!$B$3:$BE$471,9,FALSE)</f>
        <v>34.4</v>
      </c>
    </row>
    <row r="20" spans="3:34" ht="48">
      <c r="AB20" s="332" t="s">
        <v>165</v>
      </c>
      <c r="AC20" s="317" t="s">
        <v>170</v>
      </c>
      <c r="AD20" s="317" t="s">
        <v>4618</v>
      </c>
      <c r="AE20" s="317">
        <f>VLOOKUP(VLOOKUP(AB20&amp;AD20,マスタ!$A$3:$C$471,3,FALSE),'全体データ（ベースライン値）'!$B$3:$BE$471,VLOOKUP($A$3,マスタ!$P$2:$Q$49,2,FALSE)-1,FALSE)</f>
        <v>33.5</v>
      </c>
      <c r="AF20" s="317">
        <f>VLOOKUP(VLOOKUP(AB20&amp;AD20,マスタ!$A$3:$C$471,3,FALSE),'全体データ（中間測定値）'!$B$3:$BE$471,VLOOKUP($A$3,マスタ!$P$2:$Q$49,2,FALSE)-1,FALSE)</f>
        <v>34.799999999999997</v>
      </c>
      <c r="AG20" s="516">
        <f>VLOOKUP(VLOOKUP(AB20&amp;AD20,マスタ!$A$3:$C$471,3,FALSE),'全体データ（ベースライン値）'!$B$3:$BE$471,9,FALSE)</f>
        <v>37.700000000000003</v>
      </c>
      <c r="AH20" s="516">
        <f>VLOOKUP(VLOOKUP(AB20&amp;AD20,マスタ!$A$3:$C$471,3,FALSE),'全体データ（中間測定値）'!$B$3:$BE$471,9,FALSE)</f>
        <v>39.6</v>
      </c>
    </row>
    <row r="21" spans="3:34" ht="48">
      <c r="AB21" s="332" t="s">
        <v>165</v>
      </c>
      <c r="AC21" s="317" t="s">
        <v>170</v>
      </c>
      <c r="AD21" s="317" t="s">
        <v>4623</v>
      </c>
      <c r="AE21" s="317">
        <f>VLOOKUP(VLOOKUP(AB21&amp;AD21,マスタ!$A$3:$C$471,3,FALSE),'全体データ（ベースライン値）'!$B$3:$BE$471,VLOOKUP($A$3,マスタ!$P$2:$Q$49,2,FALSE)-1,FALSE)</f>
        <v>86.6</v>
      </c>
      <c r="AF21" s="317">
        <f>VLOOKUP(VLOOKUP(AB21&amp;AD21,マスタ!$A$3:$C$471,3,FALSE),'全体データ（中間測定値）'!$B$3:$BE$471,VLOOKUP($A$3,マスタ!$P$2:$Q$49,2,FALSE)-1,FALSE)</f>
        <v>86.9</v>
      </c>
      <c r="AG21" s="516">
        <f>VLOOKUP(VLOOKUP(AB21&amp;AD21,マスタ!$A$3:$C$471,3,FALSE),'全体データ（ベースライン値）'!$B$3:$BE$471,9,FALSE)</f>
        <v>88</v>
      </c>
      <c r="AH21" s="516">
        <f>VLOOKUP(VLOOKUP(AB21&amp;AD21,マスタ!$A$3:$C$471,3,FALSE),'全体データ（中間測定値）'!$B$3:$BE$471,9,FALSE)</f>
        <v>88.4</v>
      </c>
    </row>
    <row r="22" spans="3:34" ht="48">
      <c r="AB22" s="332" t="s">
        <v>165</v>
      </c>
      <c r="AC22" s="317" t="s">
        <v>170</v>
      </c>
      <c r="AD22" s="317" t="s">
        <v>4625</v>
      </c>
      <c r="AE22" s="317">
        <f>VLOOKUP(VLOOKUP(AB22&amp;AD22,マスタ!$A$3:$C$471,3,FALSE),'全体データ（ベースライン値）'!$B$3:$BE$471,VLOOKUP($A$3,マスタ!$P$2:$Q$49,2,FALSE)-1,FALSE)</f>
        <v>73.7</v>
      </c>
      <c r="AF22" s="508">
        <f>VLOOKUP(VLOOKUP(AB22&amp;AD22,マスタ!$A$3:$C$471,3,FALSE),'全体データ（中間測定値）'!$B$3:$BE$471,VLOOKUP($A$3,マスタ!$P$2:$Q$49,2,FALSE)-1,FALSE)</f>
        <v>70</v>
      </c>
      <c r="AG22" s="516">
        <f>VLOOKUP(VLOOKUP(AB22&amp;AD22,マスタ!$A$3:$C$471,3,FALSE),'全体データ（ベースライン値）'!$B$3:$BE$471,9,FALSE)</f>
        <v>71.8</v>
      </c>
      <c r="AH22" s="516">
        <f>VLOOKUP(VLOOKUP(AB22&amp;AD22,マスタ!$A$3:$C$471,3,FALSE),'全体データ（中間測定値）'!$B$3:$BE$471,9,FALSE)</f>
        <v>71.400000000000006</v>
      </c>
    </row>
    <row r="23" spans="3:34" ht="96">
      <c r="AB23" s="332" t="s">
        <v>228</v>
      </c>
      <c r="AC23" s="317" t="s">
        <v>4627</v>
      </c>
      <c r="AD23" s="317" t="s">
        <v>233</v>
      </c>
      <c r="AE23" s="511">
        <f>VLOOKUP(VLOOKUP($AB$23&amp;AD23,マスタ!$A$3:$C$471,3,FALSE),'全体データ（ベースライン値）'!$B$3:$BE$471,VLOOKUP($A$3,マスタ!$P$2:$Q$49,2,FALSE)-1,FALSE)</f>
        <v>0.78400000000000003</v>
      </c>
      <c r="AF23" s="511">
        <f>VLOOKUP(VLOOKUP(AB23&amp;AD23,マスタ!$A$3:$C$471,3,FALSE),'全体データ（中間測定値）'!$B$3:$BE$471,VLOOKUP($A$3,マスタ!$P$2:$Q$49,2,FALSE)-1,FALSE)</f>
        <v>0.77900000000000003</v>
      </c>
      <c r="AG23" s="511">
        <f>VLOOKUP(VLOOKUP($AB$23&amp;AD23,マスタ!$A$3:$C$471,3,FALSE),'全体データ（ベースライン値）'!$B$3:$BE$471,9,FALSE)</f>
        <v>0.70499999999999996</v>
      </c>
      <c r="AH23" s="522">
        <f>VLOOKUP(VLOOKUP(AB23&amp;AD23,マスタ!$A$3:$C$471,3,FALSE),'全体データ（中間測定値）'!$B$3:$BE$471,9,FALSE)</f>
        <v>0.79</v>
      </c>
    </row>
  </sheetData>
  <mergeCells count="34">
    <mergeCell ref="C5:J5"/>
    <mergeCell ref="L5:R5"/>
    <mergeCell ref="T5:Z5"/>
    <mergeCell ref="AB5:AH5"/>
    <mergeCell ref="C7:C8"/>
    <mergeCell ref="D7:E8"/>
    <mergeCell ref="F7:F8"/>
    <mergeCell ref="G7:H7"/>
    <mergeCell ref="I7:J7"/>
    <mergeCell ref="L7:L8"/>
    <mergeCell ref="AG7:AH7"/>
    <mergeCell ref="M7:M8"/>
    <mergeCell ref="N7:N8"/>
    <mergeCell ref="O7:P7"/>
    <mergeCell ref="Q7:R7"/>
    <mergeCell ref="T7:T8"/>
    <mergeCell ref="AE7:AF7"/>
    <mergeCell ref="U7:U8"/>
    <mergeCell ref="C10:J10"/>
    <mergeCell ref="L10:R10"/>
    <mergeCell ref="T10:Z10"/>
    <mergeCell ref="AB10:AH10"/>
    <mergeCell ref="V7:V8"/>
    <mergeCell ref="W7:X7"/>
    <mergeCell ref="Y7:Z7"/>
    <mergeCell ref="AB7:AB8"/>
    <mergeCell ref="AC7:AC8"/>
    <mergeCell ref="AD7:AD8"/>
    <mergeCell ref="AB11:AB16"/>
    <mergeCell ref="AC11:AC16"/>
    <mergeCell ref="D11:E11"/>
    <mergeCell ref="D12:E12"/>
    <mergeCell ref="D13:E13"/>
    <mergeCell ref="D14:E14"/>
  </mergeCells>
  <phoneticPr fontId="3"/>
  <pageMargins left="0.23622047244094491" right="0.23622047244094491" top="0.74803149606299213" bottom="0.74803149606299213" header="0.31496062992125984" footer="0.31496062992125984"/>
  <pageSetup paperSize="8" scale="26"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87A5AB-1453-4481-B2E7-6C111180C4E5}">
          <x14:formula1>
            <xm:f>Master!$D$2:$D$48</xm:f>
          </x14:formula1>
          <xm:sqref>A3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0501-C0FA-4D81-BCF2-6B9E440F7A32}">
  <sheetPr codeName="Sheet16">
    <tabColor theme="9" tint="0.79998168889431442"/>
    <pageSetUpPr fitToPage="1"/>
  </sheetPr>
  <dimension ref="A1:AJ24"/>
  <sheetViews>
    <sheetView showGridLines="0" view="pageBreakPreview" zoomScale="40" zoomScaleNormal="40" zoomScaleSheetLayoutView="40" workbookViewId="0">
      <selection activeCell="A3" sqref="A3"/>
    </sheetView>
  </sheetViews>
  <sheetFormatPr defaultColWidth="9" defaultRowHeight="17.25"/>
  <cols>
    <col min="1" max="1" width="18.75" style="279" customWidth="1"/>
    <col min="2" max="2" width="5.25" style="279" customWidth="1"/>
    <col min="3" max="3" width="6.625" style="279" customWidth="1"/>
    <col min="4" max="4" width="30.625" style="279" customWidth="1"/>
    <col min="5" max="9" width="25.625" style="279" customWidth="1"/>
    <col min="10" max="10" width="27.125" style="279" customWidth="1"/>
    <col min="11" max="11" width="16.125" style="279" customWidth="1"/>
    <col min="12" max="12" width="9" style="279" customWidth="1"/>
    <col min="13" max="17" width="25.625" style="279" customWidth="1"/>
    <col min="18" max="18" width="27.125" style="279" customWidth="1"/>
    <col min="19" max="19" width="16.125" style="279" customWidth="1"/>
    <col min="20" max="20" width="7.5" style="279" customWidth="1"/>
    <col min="21" max="25" width="25.625" style="279" customWidth="1"/>
    <col min="26" max="26" width="27.125" style="279" customWidth="1"/>
    <col min="27" max="27" width="16.125" style="279" customWidth="1"/>
    <col min="28" max="28" width="9.625" style="279" customWidth="1"/>
    <col min="29" max="35" width="25.625" style="279" customWidth="1"/>
    <col min="36" max="16384" width="9" style="279"/>
  </cols>
  <sheetData>
    <row r="1" spans="1:36" s="278" customFormat="1" ht="48">
      <c r="A1" s="298" t="s">
        <v>4772</v>
      </c>
      <c r="B1" s="298"/>
      <c r="C1" s="298"/>
      <c r="J1" s="562" t="s">
        <v>4514</v>
      </c>
      <c r="K1" s="298"/>
    </row>
    <row r="2" spans="1:36" s="278" customFormat="1" ht="48">
      <c r="A2" s="331" t="s">
        <v>4515</v>
      </c>
      <c r="B2" s="331"/>
      <c r="C2" s="302"/>
      <c r="D2" s="298"/>
      <c r="E2" s="364"/>
      <c r="F2" s="363"/>
      <c r="G2" s="363"/>
      <c r="H2" s="363"/>
      <c r="I2" s="363"/>
      <c r="J2" s="363"/>
      <c r="Y2" s="298"/>
    </row>
    <row r="3" spans="1:36" s="278" customFormat="1" ht="48">
      <c r="A3" s="303" t="s">
        <v>27</v>
      </c>
      <c r="B3" s="298"/>
      <c r="C3" s="298"/>
      <c r="D3" s="298"/>
      <c r="E3" s="364"/>
      <c r="F3" s="363"/>
      <c r="G3" s="363"/>
      <c r="H3" s="363"/>
      <c r="I3" s="363"/>
      <c r="J3" s="363"/>
      <c r="Y3" s="298"/>
    </row>
    <row r="4" spans="1:36" ht="68.099999999999994" customHeight="1">
      <c r="C4" s="280"/>
      <c r="K4" s="281"/>
    </row>
    <row r="5" spans="1:36"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6" s="282" customFormat="1" ht="18" customHeight="1">
      <c r="D6" s="309"/>
      <c r="E6" s="309"/>
      <c r="G6" s="283"/>
      <c r="H6" s="283"/>
    </row>
    <row r="7" spans="1:36"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36"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6" s="282" customFormat="1" ht="30.75">
      <c r="C9" s="331" t="s">
        <v>4773</v>
      </c>
      <c r="D9" s="309"/>
      <c r="E9" s="309"/>
      <c r="F9" s="283"/>
      <c r="G9" s="283"/>
      <c r="H9" s="283"/>
      <c r="L9" s="283"/>
      <c r="M9" s="283"/>
      <c r="N9" s="283"/>
      <c r="T9" s="283"/>
      <c r="U9" s="283"/>
      <c r="V9" s="283"/>
      <c r="AB9" s="283"/>
      <c r="AC9" s="283"/>
      <c r="AD9" s="283"/>
    </row>
    <row r="10" spans="1:36"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6" s="282" customFormat="1" ht="189" customHeight="1">
      <c r="C11" s="349">
        <v>311101</v>
      </c>
      <c r="D11" s="986" t="s">
        <v>1609</v>
      </c>
      <c r="E11" s="986"/>
      <c r="F11" s="287" t="s">
        <v>1608</v>
      </c>
      <c r="G11" s="553">
        <f>VLOOKUP(VLOOKUP(C11&amp;F11,マスタ!$A$3:$C$471,3,FALSE),'全体データ（ベースライン値）'!$B$3:$BE$471,VLOOKUP($A$3,マスタ!$P$2:$Q$49,2,FALSE)-1,FALSE)</f>
        <v>12880</v>
      </c>
      <c r="H11" s="553">
        <f>VLOOKUP(VLOOKUP(C11&amp;F11,マスタ!$A$3:$C$471,3,FALSE),'全体データ（中間測定値）'!$B$3:$BE$471,VLOOKUP($A$3,マスタ!$P$2:$Q$49,2,FALSE)-1,FALSE)</f>
        <v>13288</v>
      </c>
      <c r="I11" s="553">
        <f>VLOOKUP(VLOOKUP(C11&amp;F11,マスタ!$A$3:$C$471,3,FALSE),'全体データ（ベースライン値）'!$B$3:$BE$471,9,FALSE)</f>
        <v>328392</v>
      </c>
      <c r="J11" s="553">
        <f>VLOOKUP(VLOOKUP(C11&amp;F11,マスタ!$A$3:$C$471,3,FALSE),'全体データ（中間測定値）'!$B$3:$BE$471,9,FALSE)</f>
        <v>353988.209737828</v>
      </c>
      <c r="L11" s="984">
        <v>311201</v>
      </c>
      <c r="M11" s="884" t="s">
        <v>1632</v>
      </c>
      <c r="N11" s="315" t="s">
        <v>4774</v>
      </c>
      <c r="O11" s="511">
        <f>VLOOKUP(VLOOKUP(L11&amp;N11,マスタ!$A$3:$C$471,3,FALSE),'全体データ（ベースライン値）'!$B$3:$BE$471,VLOOKUP($A$3,マスタ!$P$2:$Q$49,2,FALSE)-1,FALSE)</f>
        <v>0.64500000000000002</v>
      </c>
      <c r="P11" s="522">
        <f>VLOOKUP(VLOOKUP(L11&amp;N11,マスタ!$A$3:$C$471,3,FALSE),'全体データ（中間測定値）'!$B$3:$BE$471,VLOOKUP($A$3,マスタ!$P$2:$Q$49,2,FALSE)-1,FALSE)</f>
        <v>0.5</v>
      </c>
      <c r="Q11" s="522">
        <f>VLOOKUP(VLOOKUP(L11&amp;N11,マスタ!$A$3:$C$471,3,FALSE),'全体データ（ベースライン値）'!$B$3:$BE$471,9,FALSE)</f>
        <v>0.66400000000000003</v>
      </c>
      <c r="R11" s="522">
        <f>VLOOKUP(VLOOKUP(L11&amp;N11,マスタ!$A$3:$C$471,3,FALSE),'全体データ（中間測定値）'!$B$3:$BE$471,9,FALSE)</f>
        <v>0.55100000000000005</v>
      </c>
      <c r="T11" s="351">
        <v>300001</v>
      </c>
      <c r="U11" s="826" t="s">
        <v>4775</v>
      </c>
      <c r="V11" s="299" t="s">
        <v>1537</v>
      </c>
      <c r="W11" s="506" t="str">
        <f>VLOOKUP(VLOOKUP(T11&amp;V11,マスタ!$A$3:$C$471,3,FALSE),'全体データ（ベースライン値）'!$B$3:$BE$471,VLOOKUP($A$3,マスタ!$P$2:$Q$49,2,FALSE)-1,FALSE)</f>
        <v>-</v>
      </c>
      <c r="X11" s="523">
        <f>VLOOKUP(VLOOKUP(T11&amp;V11,マスタ!$A$3:$C$471,3,FALSE),'全体データ（中間測定値）'!$B$3:$BE$471,VLOOKUP($A$3,マスタ!$P$2:$Q$49,2,FALSE)-1,FALSE)</f>
        <v>0.59299999999999997</v>
      </c>
      <c r="Y11" s="506">
        <f>VLOOKUP(VLOOKUP(T11&amp;V11,マスタ!$A$3:$C$471,3,FALSE),'全体データ（ベースライン値）'!$B$3:$BE$471,9,FALSE)</f>
        <v>0.73</v>
      </c>
      <c r="Z11" s="523">
        <f>VLOOKUP(VLOOKUP(T11&amp;V11,マスタ!$A$3:$C$471,3,FALSE),'全体データ（中間測定値）'!$B$3:$BE$471,9,FALSE)</f>
        <v>0.72399999999999998</v>
      </c>
      <c r="AB11" s="399" t="s">
        <v>228</v>
      </c>
      <c r="AC11" s="317" t="s">
        <v>4627</v>
      </c>
      <c r="AD11" s="317" t="s">
        <v>233</v>
      </c>
      <c r="AE11" s="511">
        <f>VLOOKUP(VLOOKUP(AB11&amp;AD11,マスタ!$A$3:$C$471,3,FALSE),'全体データ（ベースライン値）'!$B$3:$BE$471,VLOOKUP($A$3,マスタ!$P$2:$Q$49,2,FALSE)-1,FALSE)</f>
        <v>0.78400000000000003</v>
      </c>
      <c r="AF11" s="511">
        <f>VLOOKUP(VLOOKUP(AB11&amp;AD11,マスタ!$A$3:$C$471,3,FALSE),'全体データ（中間測定値）'!$B$3:$BE$471,VLOOKUP($A$3,マスタ!$P$2:$Q$49,2,FALSE)-1,FALSE)</f>
        <v>0.77900000000000003</v>
      </c>
      <c r="AG11" s="511">
        <f>VLOOKUP(VLOOKUP(AB11&amp;AD11,マスタ!$A$3:$C$471,3,FALSE),'全体データ（ベースライン値）'!$B$3:$BE$471,9,FALSE)</f>
        <v>0.70499999999999996</v>
      </c>
      <c r="AH11" s="522">
        <f>VLOOKUP(VLOOKUP(AB11&amp;AD11,マスタ!$A$3:$C$471,3,FALSE),'全体データ（中間測定値）'!$B$3:$BE$471,9,FALSE)</f>
        <v>0.79</v>
      </c>
    </row>
    <row r="12" spans="1:36" s="282" customFormat="1" ht="173.25" customHeight="1">
      <c r="C12" s="351">
        <v>311102</v>
      </c>
      <c r="D12" s="887" t="s">
        <v>4776</v>
      </c>
      <c r="E12" s="887"/>
      <c r="F12" s="299" t="s">
        <v>1614</v>
      </c>
      <c r="G12" s="551">
        <f>VLOOKUP(VLOOKUP(C12&amp;F12,マスタ!$A$3:$C$471,3,FALSE),'全体データ（ベースライン値）'!$B$3:$BE$471,VLOOKUP($A$3,マスタ!$P$2:$Q$49,2,FALSE)-1,FALSE)</f>
        <v>125</v>
      </c>
      <c r="H12" s="299">
        <f>VLOOKUP(VLOOKUP(C12&amp;F12,マスタ!$A$3:$C$471,3,FALSE),'全体データ（中間測定値）'!$B$3:$BE$471,VLOOKUP($A$3,マスタ!$P$2:$Q$49,2,FALSE)-1,FALSE)</f>
        <v>127</v>
      </c>
      <c r="I12" s="551">
        <f>VLOOKUP(VLOOKUP(C12&amp;F12,マスタ!$A$3:$C$471,3,FALSE),'全体データ（ベースライン値）'!$B$3:$BE$471,9,FALSE)</f>
        <v>3931</v>
      </c>
      <c r="J12" s="551">
        <f>VLOOKUP(VLOOKUP(C12&amp;F12,マスタ!$A$3:$C$471,3,FALSE),'全体データ（中間測定値）'!$B$3:$BE$471,9,FALSE)</f>
        <v>3392</v>
      </c>
      <c r="L12" s="985"/>
      <c r="M12" s="886"/>
      <c r="N12" s="315" t="s">
        <v>4777</v>
      </c>
      <c r="O12" s="527" t="str">
        <f>VLOOKUP(VLOOKUP(L11&amp;N12,マスタ!$A$3:$C$471,3,FALSE),'全体データ（ベースライン値）'!$B$3:$BE$471,VLOOKUP($A$3,マスタ!$P$2:$Q$49,2,FALSE)-1,FALSE)</f>
        <v>-</v>
      </c>
      <c r="P12" s="315" t="str">
        <f>VLOOKUP(VLOOKUP(L11&amp;N12,マスタ!$A$3:$C$471,3,FALSE),'全体データ（中間測定値）'!$B$3:$BE$471,VLOOKUP($A$3,マスタ!$P$2:$Q$49,2,FALSE)-1,FALSE)</f>
        <v>-</v>
      </c>
      <c r="Q12" s="522">
        <f>VLOOKUP(VLOOKUP(L11&amp;N12,マスタ!$A$3:$C$471,3,FALSE),'全体データ（ベースライン値）'!$B$3:$BE$471,9,FALSE)</f>
        <v>0.66400000000000003</v>
      </c>
      <c r="R12" s="315" t="str">
        <f>VLOOKUP(VLOOKUP(L11&amp;N12,マスタ!$A$3:$C$471,3,FALSE),'全体データ（中間測定値）'!$B$3:$BE$471,9,FALSE)</f>
        <v>-</v>
      </c>
      <c r="T12" s="351">
        <v>300002</v>
      </c>
      <c r="U12" s="826"/>
      <c r="V12" s="299" t="s">
        <v>1540</v>
      </c>
      <c r="W12" s="506" t="str">
        <f>VLOOKUP(VLOOKUP(T12&amp;V12,マスタ!$A$3:$C$471,3,FALSE),'全体データ（ベースライン値）'!$B$3:$BE$471,VLOOKUP($A$3,マスタ!$P$2:$Q$49,2,FALSE)-1,FALSE)</f>
        <v>-</v>
      </c>
      <c r="X12" s="299" t="str">
        <f>VLOOKUP(VLOOKUP(T12&amp;V12,マスタ!$A$3:$C$471,3,FALSE),'全体データ（中間測定値）'!$B$3:$BE$471,VLOOKUP($A$3,マスタ!$P$2:$Q$49,2,FALSE)-1,FALSE)</f>
        <v>-</v>
      </c>
      <c r="Y12" s="506">
        <f>VLOOKUP(VLOOKUP(T12&amp;V12,マスタ!$A$3:$C$471,3,FALSE),'全体データ（ベースライン値）'!$B$3:$BE$471,9,FALSE)</f>
        <v>0.73599999999999999</v>
      </c>
      <c r="Z12" s="523">
        <f>VLOOKUP(VLOOKUP(T12&amp;V12,マスタ!$A$3:$C$471,3,FALSE),'全体データ（中間測定値）'!$B$3:$BE$471,9,FALSE)</f>
        <v>0.70399999999999996</v>
      </c>
    </row>
    <row r="13" spans="1:36" s="282" customFormat="1" ht="96.75" customHeight="1">
      <c r="C13" s="351">
        <v>311103</v>
      </c>
      <c r="D13" s="887"/>
      <c r="E13" s="887"/>
      <c r="F13" s="299" t="s">
        <v>1618</v>
      </c>
      <c r="G13" s="551">
        <f>VLOOKUP(VLOOKUP(C13&amp;F13,マスタ!$A$3:$C$471,3,FALSE),'全体データ（ベースライン値）'!$B$3:$BE$471,VLOOKUP($A$3,マスタ!$P$2:$Q$49,2,FALSE)-1,FALSE)</f>
        <v>24</v>
      </c>
      <c r="H13" s="299">
        <f>VLOOKUP(VLOOKUP(C13&amp;F13,マスタ!$A$3:$C$471,3,FALSE),'全体データ（中間測定値）'!$B$3:$BE$471,VLOOKUP($A$3,マスタ!$P$2:$Q$49,2,FALSE)-1,FALSE)</f>
        <v>33</v>
      </c>
      <c r="I13" s="551">
        <f>VLOOKUP(VLOOKUP(C13&amp;F13,マスタ!$A$3:$C$471,3,FALSE),'全体データ（ベースライン値）'!$B$3:$BE$471,9,FALSE)</f>
        <v>1250</v>
      </c>
      <c r="J13" s="551">
        <f>VLOOKUP(VLOOKUP(C13&amp;F13,マスタ!$A$3:$C$471,3,FALSE),'全体データ（中間測定値）'!$B$3:$BE$471,9,FALSE)</f>
        <v>1344</v>
      </c>
      <c r="L13" s="351">
        <v>311202</v>
      </c>
      <c r="M13" s="299" t="s">
        <v>1642</v>
      </c>
      <c r="N13" s="299" t="s">
        <v>1643</v>
      </c>
      <c r="O13" s="528" t="str">
        <f>VLOOKUP(VLOOKUP(L13&amp;N13,マスタ!$A$3:$C$471,3,FALSE),'全体データ（ベースライン値）'!$B$3:$BE$471,VLOOKUP($A$3,マスタ!$P$2:$Q$49,2,FALSE)-1,FALSE)</f>
        <v>-</v>
      </c>
      <c r="P13" s="299" t="str">
        <f>VLOOKUP(VLOOKUP(L13&amp;N13,マスタ!$A$3:$C$471,3,FALSE),'全体データ（中間測定値）'!$B$3:$BE$471,VLOOKUP($A$3,マスタ!$P$2:$Q$49,2,FALSE)-1,FALSE)</f>
        <v>-</v>
      </c>
      <c r="Q13" s="523">
        <f>VLOOKUP(VLOOKUP(L13&amp;N13,マスタ!$A$3:$C$471,3,FALSE),'全体データ（ベースライン値）'!$B$3:$BE$471,9,FALSE)</f>
        <v>0.438</v>
      </c>
      <c r="R13" s="517" t="str">
        <f>VLOOKUP(VLOOKUP(L13&amp;N13,マスタ!$A$3:$C$471,3,FALSE),'全体データ（中間測定値）'!$B$3:$BE$471,9,FALSE)</f>
        <v>ー</v>
      </c>
      <c r="T13" s="980">
        <v>300003</v>
      </c>
      <c r="U13" s="826" t="s">
        <v>1543</v>
      </c>
      <c r="V13" s="826" t="s">
        <v>1544</v>
      </c>
      <c r="W13" s="978">
        <f>VLOOKUP(VLOOKUP(T13&amp;V13,マスタ!$A$3:$C$471,3,FALSE),'全体データ（ベースライン値）'!$B$3:$BE$471,VLOOKUP($A$3,マスタ!$P$2:$Q$49,2,FALSE)-1,FALSE)</f>
        <v>0.36299999999999999</v>
      </c>
      <c r="X13" s="974">
        <f>VLOOKUP(VLOOKUP(T13&amp;V13,マスタ!$A$3:$C$471,3,FALSE),'全体データ（中間測定値）'!$B$3:$BE$471,VLOOKUP($A$3,マスタ!$P$2:$Q$49,2,FALSE)-1,FALSE)</f>
        <v>0.439</v>
      </c>
      <c r="Y13" s="978">
        <f>VLOOKUP(VLOOKUP(T13&amp;V13,マスタ!$A$3:$C$471,3,FALSE),'全体データ（ベースライン値）'!$B$3:$BE$471,9,FALSE)</f>
        <v>0.47699999999999998</v>
      </c>
      <c r="Z13" s="974">
        <f>VLOOKUP(VLOOKUP(T13&amp;V13,マスタ!$A$3:$C$471,3,FALSE),'全体データ（中間測定値）'!$B$3:$BE$471,9,FALSE)</f>
        <v>0.441</v>
      </c>
    </row>
    <row r="14" spans="1:36" ht="90" customHeight="1">
      <c r="C14" s="288" t="s">
        <v>2384</v>
      </c>
      <c r="D14" s="887" t="s">
        <v>4778</v>
      </c>
      <c r="E14" s="887"/>
      <c r="F14" s="300" t="s">
        <v>4779</v>
      </c>
      <c r="G14" s="300"/>
      <c r="H14" s="300"/>
      <c r="I14" s="300"/>
      <c r="J14" s="300"/>
      <c r="K14" s="282"/>
      <c r="L14" s="351">
        <v>311203</v>
      </c>
      <c r="M14" s="290" t="s">
        <v>1646</v>
      </c>
      <c r="N14" s="290" t="s">
        <v>4702</v>
      </c>
      <c r="O14" s="523">
        <f>VLOOKUP(VLOOKUP(L14&amp;N14,マスタ!$A$3:$C$471,3,FALSE),'全体データ（ベースライン値）'!$B$3:$BE$471,VLOOKUP($A$3,マスタ!$P$2:$Q$49,2,FALSE)-1,FALSE)</f>
        <v>0.67500000000000004</v>
      </c>
      <c r="P14" s="520" t="str">
        <f>VLOOKUP(VLOOKUP(L14&amp;N14,マスタ!$A$3:$C$471,3,FALSE),'全体データ（中間測定値）'!$B$3:$BE$471,VLOOKUP($A$3,マスタ!$P$2:$Q$49,2,FALSE)-1,FALSE)</f>
        <v>58.2%</v>
      </c>
      <c r="Q14" s="523">
        <f>VLOOKUP(VLOOKUP(L14&amp;N14,マスタ!$A$3:$C$471,3,FALSE),'全体データ（ベースライン値）'!$B$3:$BE$471,9,FALSE)</f>
        <v>0.76300000000000001</v>
      </c>
      <c r="R14" s="524">
        <f>VLOOKUP(VLOOKUP(L14&amp;N14,マスタ!$A$3:$C$471,3,FALSE),'全体データ（中間測定値）'!$B$3:$BE$471,9,FALSE)</f>
        <v>0.60599999999999998</v>
      </c>
      <c r="T14" s="980"/>
      <c r="U14" s="826"/>
      <c r="V14" s="826"/>
      <c r="W14" s="979"/>
      <c r="X14" s="975" t="e">
        <f>VLOOKUP(VLOOKUP(T14&amp;V14,マスタ!$A$3:$C$471,3,FALSE),'全体データ（中間測定値）'!$B$3:$BE$471,VLOOKUP($A$3,マスタ!$P$2:$Q$49,2,FALSE)-1,FALSE)</f>
        <v>#N/A</v>
      </c>
      <c r="Y14" s="979"/>
      <c r="Z14" s="975" t="e">
        <f>VLOOKUP(VLOOKUP(T14&amp;V14,マスタ!$A$3:$C$471,3,FALSE),'全体データ（中間測定値）'!$B$3:$BE$471,9,FALSE)</f>
        <v>#N/A</v>
      </c>
    </row>
    <row r="15" spans="1:36" s="282" customFormat="1" ht="198" customHeight="1">
      <c r="C15" s="351">
        <v>311104</v>
      </c>
      <c r="D15" s="935" t="s">
        <v>4780</v>
      </c>
      <c r="E15" s="935"/>
      <c r="F15" s="291" t="s">
        <v>1621</v>
      </c>
      <c r="G15" s="507">
        <f>VLOOKUP(VLOOKUP(C15&amp;F15,マスタ!$A$3:$C$471,3,FALSE),'全体データ（ベースライン値）'!$B$3:$BE$471,VLOOKUP($A$3,マスタ!$P$2:$Q$49,2,FALSE)-1,FALSE)</f>
        <v>3.5454545454545499</v>
      </c>
      <c r="H15" s="639">
        <f>VLOOKUP(VLOOKUP(C15&amp;F15,マスタ!$A$3:$C$471,3,FALSE),'全体データ（中間測定値）'!$B$3:$BE$471,VLOOKUP($A$3,マスタ!$P$2:$Q$49,2,FALSE)-1,FALSE)</f>
        <v>4.9545454545454541</v>
      </c>
      <c r="I15" s="299">
        <f>VLOOKUP(VLOOKUP(C15&amp;F15,マスタ!$A$3:$C$471,3,FALSE),'全体データ（ベースライン値）'!$B$3:$BE$471,9,FALSE)</f>
        <v>3.3</v>
      </c>
      <c r="J15" s="639">
        <f>VLOOKUP(VLOOKUP(C15&amp;F15,マスタ!$A$3:$C$471,3,FALSE),'全体データ（中間測定値）'!$B$3:$BE$471,9,FALSE)</f>
        <v>3.6177105831533476</v>
      </c>
      <c r="L15" s="351">
        <v>311204</v>
      </c>
      <c r="M15" s="299" t="s">
        <v>1650</v>
      </c>
      <c r="N15" s="299" t="s">
        <v>4781</v>
      </c>
      <c r="O15" s="523">
        <f>VLOOKUP(VLOOKUP(L15&amp;N15,マスタ!$A$3:$C$471,3,FALSE),'全体データ（ベースライン値）'!$B$3:$BE$471,VLOOKUP($A$3,マスタ!$P$2:$Q$49,2,FALSE)-1,FALSE)</f>
        <v>0.28000000000000003</v>
      </c>
      <c r="P15" s="506">
        <f>VLOOKUP(VLOOKUP(L15&amp;N15,マスタ!$A$3:$C$471,3,FALSE),'全体データ（中間測定値）'!$B$3:$BE$471,VLOOKUP($A$3,マスタ!$P$2:$Q$49,2,FALSE)-1,FALSE)</f>
        <v>0.156</v>
      </c>
      <c r="Q15" s="523">
        <f>VLOOKUP(VLOOKUP(L15&amp;N15,マスタ!$A$3:$C$471,3,FALSE),'全体データ（ベースライン値）'!$B$3:$BE$471,9,FALSE)</f>
        <v>0.27300000000000002</v>
      </c>
      <c r="R15" s="523">
        <f>VLOOKUP(VLOOKUP(L15&amp;N15,マスタ!$A$3:$C$471,3,FALSE),'全体データ（中間測定値）'!$B$3:$BE$471,9,FALSE)</f>
        <v>0.154</v>
      </c>
    </row>
    <row r="16" spans="1:36" ht="72">
      <c r="C16" s="351">
        <v>311105</v>
      </c>
      <c r="D16" s="887" t="s">
        <v>1626</v>
      </c>
      <c r="E16" s="887"/>
      <c r="F16" s="299" t="s">
        <v>1625</v>
      </c>
      <c r="G16" s="646">
        <f>VLOOKUP(VLOOKUP(C16&amp;F16,マスタ!$A$3:$C$471,3,FALSE),'全体データ（ベースライン値）'!$B$3:$BE$471,VLOOKUP($A$3,マスタ!$P$2:$Q$49,2,FALSE)-1,FALSE)</f>
        <v>10.454545454545499</v>
      </c>
      <c r="H16" s="639">
        <f>VLOOKUP(VLOOKUP(C16&amp;F16,マスタ!$A$3:$C$471,3,FALSE),'全体データ（中間測定値）'!$B$3:$BE$471,VLOOKUP($A$3,マスタ!$P$2:$Q$49,2,FALSE)-1,FALSE)</f>
        <v>16.181818181818183</v>
      </c>
      <c r="I16" s="299">
        <f>VLOOKUP(VLOOKUP(C16&amp;F16,マスタ!$A$3:$C$471,3,FALSE),'全体データ（ベースライン値）'!$B$3:$BE$471,9,FALSE)</f>
        <v>8.1</v>
      </c>
      <c r="J16" s="639">
        <f>VLOOKUP(VLOOKUP(C16&amp;F16,マスタ!$A$3:$C$471,3,FALSE),'全体データ（中間測定値）'!$B$3:$BE$471,9,FALSE)</f>
        <v>15.935205183585314</v>
      </c>
      <c r="K16" s="282"/>
      <c r="T16" s="282"/>
      <c r="U16" s="282"/>
      <c r="V16" s="282"/>
      <c r="W16" s="282"/>
      <c r="X16" s="282"/>
      <c r="Y16" s="282"/>
      <c r="Z16" s="282"/>
      <c r="AB16" s="282"/>
      <c r="AC16" s="282"/>
      <c r="AD16" s="282"/>
      <c r="AE16" s="282"/>
      <c r="AF16" s="282"/>
      <c r="AG16" s="282"/>
      <c r="AH16" s="282"/>
      <c r="AI16" s="282"/>
      <c r="AJ16" s="282"/>
    </row>
    <row r="17" spans="1:36" s="282" customFormat="1" ht="48">
      <c r="A17" s="344"/>
      <c r="B17" s="344"/>
      <c r="C17" s="280" t="s">
        <v>4782</v>
      </c>
      <c r="L17" s="279"/>
      <c r="M17" s="279"/>
      <c r="N17" s="279"/>
      <c r="O17" s="279"/>
      <c r="P17" s="279"/>
      <c r="Q17" s="279"/>
      <c r="R17" s="279"/>
    </row>
    <row r="18" spans="1:36" s="309" customFormat="1" ht="18" customHeight="1">
      <c r="C18" s="832"/>
      <c r="D18" s="832"/>
      <c r="E18" s="832"/>
      <c r="F18" s="832"/>
      <c r="G18" s="832"/>
      <c r="H18" s="832"/>
      <c r="I18" s="832"/>
      <c r="J18" s="832"/>
      <c r="L18" s="845"/>
      <c r="M18" s="845"/>
      <c r="N18" s="845"/>
      <c r="O18" s="845"/>
      <c r="P18" s="845"/>
      <c r="Q18" s="845"/>
      <c r="R18" s="845"/>
      <c r="T18" s="844"/>
      <c r="U18" s="844"/>
      <c r="V18" s="844"/>
      <c r="W18" s="844"/>
      <c r="X18" s="844"/>
      <c r="Y18" s="844"/>
      <c r="Z18" s="844"/>
    </row>
    <row r="19" spans="1:36" s="282" customFormat="1" ht="101.25" customHeight="1">
      <c r="C19" s="288" t="s">
        <v>2384</v>
      </c>
      <c r="D19" s="887" t="s">
        <v>4783</v>
      </c>
      <c r="E19" s="887"/>
      <c r="F19" s="300" t="s">
        <v>4784</v>
      </c>
      <c r="G19" s="300"/>
      <c r="H19" s="300"/>
      <c r="I19" s="300"/>
      <c r="J19" s="300"/>
      <c r="K19" s="279"/>
      <c r="L19" s="498">
        <v>312201</v>
      </c>
      <c r="M19" s="320" t="s">
        <v>1681</v>
      </c>
      <c r="N19" s="290" t="s">
        <v>4785</v>
      </c>
      <c r="O19" s="526" t="str">
        <f>VLOOKUP(VLOOKUP(L19&amp;N19,マスタ!$A$3:$C$471,3,FALSE),'全体データ（ベースライン値）'!$B$3:$BE$471,VLOOKUP($A$3,マスタ!$P$2:$Q$49,2,FALSE)-1,FALSE)</f>
        <v>-</v>
      </c>
      <c r="P19" s="290" t="str">
        <f>VLOOKUP(VLOOKUP(L19&amp;N19,マスタ!$A$3:$C$471,3,FALSE),'全体データ（中間測定値）'!$B$3:$BE$471,VLOOKUP($A$3,マスタ!$P$2:$Q$49,2,FALSE)-1,FALSE)</f>
        <v>-</v>
      </c>
      <c r="Q19" s="524">
        <f>VLOOKUP(VLOOKUP(L19&amp;N19,マスタ!$A$3:$C$471,3,FALSE),'全体データ（ベースライン値）'!$B$3:$BE$471,9,FALSE)</f>
        <v>0.22800000000000001</v>
      </c>
      <c r="R19" s="520" t="str">
        <f>VLOOKUP(VLOOKUP(L19&amp;N19,マスタ!$A$3:$C$471,3,FALSE),'全体データ（中間測定値）'!$B$3:$BE$471,9,FALSE)</f>
        <v>ー</v>
      </c>
      <c r="T19" s="980">
        <v>300004</v>
      </c>
      <c r="U19" s="887" t="s">
        <v>1547</v>
      </c>
      <c r="V19" s="290" t="s">
        <v>1548</v>
      </c>
      <c r="W19" s="512">
        <f>VLOOKUP(VLOOKUP(T19&amp;V19,マスタ!$A$3:$C$471,3,FALSE),'全体データ（ベースライン値）'!$B$3:$BE$471,VLOOKUP($A$3,マスタ!$P$2:$Q$49,2,FALSE)-1,FALSE)</f>
        <v>0.79800000000000004</v>
      </c>
      <c r="X19" s="520" t="str">
        <f>VLOOKUP(VLOOKUP(T19&amp;V19,マスタ!$A$3:$C$471,3,FALSE),'全体データ（中間測定値）'!$B$3:$BE$471,VLOOKUP($A$3,マスタ!$P$2:$Q$49,2,FALSE)-1,FALSE)</f>
        <v>88.1%</v>
      </c>
      <c r="Y19" s="512">
        <f>VLOOKUP(VLOOKUP(T19&amp;V19,マスタ!$A$3:$C$471,3,FALSE),'全体データ（ベースライン値）'!$B$3:$BE$471,9,FALSE)</f>
        <v>0.75</v>
      </c>
      <c r="Z19" s="524">
        <f>VLOOKUP(VLOOKUP(T19&amp;V19,マスタ!$A$3:$C$471,3,FALSE),'全体データ（中間測定値）'!$B$3:$BE$471,9,FALSE)</f>
        <v>0.88500000000000001</v>
      </c>
    </row>
    <row r="20" spans="1:36" s="282" customFormat="1" ht="101.25" customHeight="1">
      <c r="C20" s="351">
        <v>312101</v>
      </c>
      <c r="D20" s="887" t="s">
        <v>4786</v>
      </c>
      <c r="E20" s="887"/>
      <c r="F20" s="299" t="s">
        <v>1657</v>
      </c>
      <c r="G20" s="299" t="str">
        <f>VLOOKUP(VLOOKUP(C20&amp;F20,マスタ!$A$3:$C$471,3,FALSE),'全体データ（ベースライン値）'!$B$3:$BE$471,VLOOKUP($A$3,マスタ!$P$2:$Q$49,2,FALSE)-1,FALSE)</f>
        <v>-</v>
      </c>
      <c r="H20" s="299" t="str">
        <f>VLOOKUP(VLOOKUP(C20&amp;F20,マスタ!$A$3:$C$471,3,FALSE),'全体データ（中間測定値）'!$B$3:$BE$471,VLOOKUP($A$3,マスタ!$P$2:$Q$49,2,FALSE)-1,FALSE)</f>
        <v>-</v>
      </c>
      <c r="I20" s="551">
        <f>VLOOKUP(VLOOKUP(C20&amp;F20,マスタ!$A$3:$C$471,3,FALSE),'全体データ（ベースライン値）'!$B$3:$BE$471,9,FALSE)</f>
        <v>51646076</v>
      </c>
      <c r="J20" s="551">
        <f>VLOOKUP(VLOOKUP(C20&amp;F20,マスタ!$A$3:$C$471,3,FALSE),'全体データ（中間測定値）'!$B$3:$BE$471,9,FALSE)</f>
        <v>41643293</v>
      </c>
      <c r="K20" s="279"/>
      <c r="L20" s="351">
        <v>312202</v>
      </c>
      <c r="M20" s="299" t="s">
        <v>1688</v>
      </c>
      <c r="N20" s="299" t="s">
        <v>1689</v>
      </c>
      <c r="O20" s="526" t="str">
        <f>VLOOKUP(VLOOKUP(L20&amp;N20,マスタ!$A$3:$C$471,3,FALSE),'全体データ（ベースライン値）'!$B$3:$BE$471,VLOOKUP($A$3,マスタ!$P$2:$Q$49,2,FALSE)-1,FALSE)</f>
        <v>-</v>
      </c>
      <c r="P20" s="299" t="str">
        <f>VLOOKUP(VLOOKUP(L20&amp;N20,マスタ!$A$3:$C$471,3,FALSE),'全体データ（中間測定値）'!$B$3:$BE$471,VLOOKUP($A$3,マスタ!$P$2:$Q$49,2,FALSE)-1,FALSE)</f>
        <v>-</v>
      </c>
      <c r="Q20" s="524">
        <f>VLOOKUP(VLOOKUP(L20&amp;N20,マスタ!$A$3:$C$471,3,FALSE),'全体データ（ベースライン値）'!$B$3:$BE$471,9,FALSE)</f>
        <v>0.871</v>
      </c>
      <c r="R20" s="506">
        <f>VLOOKUP(VLOOKUP(L20&amp;N20,マスタ!$A$3:$C$471,3,FALSE),'全体データ（中間測定値）'!$B$3:$BE$471,9,FALSE)</f>
        <v>0.82099999999999995</v>
      </c>
      <c r="T20" s="980"/>
      <c r="U20" s="887"/>
      <c r="V20" s="290" t="s">
        <v>1551</v>
      </c>
      <c r="W20" s="512" t="str">
        <f>VLOOKUP(VLOOKUP(T19&amp;V20,マスタ!$A$3:$C$471,3,FALSE),'全体データ（ベースライン値）'!$B$3:$BE$471,VLOOKUP($A$3,マスタ!$P$2:$Q$49,2,FALSE)-1,FALSE)</f>
        <v>-</v>
      </c>
      <c r="X20" s="290" t="str">
        <f>VLOOKUP(VLOOKUP(T19&amp;V20,マスタ!$A$3:$C$471,3,FALSE),'全体データ（中間測定値）'!$B$3:$BE$471,VLOOKUP($A$3,マスタ!$P$2:$Q$49,2,FALSE)-1,FALSE)</f>
        <v>-</v>
      </c>
      <c r="Y20" s="512">
        <f>VLOOKUP(VLOOKUP(T19&amp;V20,マスタ!$A$3:$C$471,3,FALSE),'全体データ（ベースライン値）'!$B$3:$BE$471,9,FALSE)</f>
        <v>0.74399999999999999</v>
      </c>
      <c r="Z20" s="290" t="str">
        <f>VLOOKUP(VLOOKUP(T19&amp;V20,マスタ!$A$3:$C$471,3,FALSE),'全体データ（中間測定値）'!$B$3:$BE$471,9,FALSE)</f>
        <v>-</v>
      </c>
      <c r="AB20" s="279"/>
      <c r="AC20" s="279"/>
      <c r="AD20" s="279"/>
      <c r="AE20" s="279"/>
      <c r="AF20" s="279"/>
      <c r="AG20" s="279"/>
      <c r="AH20" s="279"/>
      <c r="AI20" s="279"/>
      <c r="AJ20" s="279"/>
    </row>
    <row r="21" spans="1:36" ht="143.25" customHeight="1">
      <c r="C21" s="351">
        <v>312102</v>
      </c>
      <c r="D21" s="887"/>
      <c r="E21" s="887"/>
      <c r="F21" s="299" t="s">
        <v>1662</v>
      </c>
      <c r="G21" s="299" t="str">
        <f>VLOOKUP(VLOOKUP(C21&amp;F21,マスタ!$A$3:$C$471,3,FALSE),'全体データ（ベースライン値）'!$B$3:$BE$471,VLOOKUP($A$3,マスタ!$P$2:$Q$49,2,FALSE)-1,FALSE)</f>
        <v>-</v>
      </c>
      <c r="H21" s="299" t="str">
        <f>VLOOKUP(VLOOKUP(C21&amp;F21,マスタ!$A$3:$C$471,3,FALSE),'全体データ（中間測定値）'!$B$3:$BE$471,VLOOKUP($A$3,マスタ!$P$2:$Q$49,2,FALSE)-1,FALSE)</f>
        <v>-</v>
      </c>
      <c r="I21" s="517" t="str">
        <f>VLOOKUP(VLOOKUP(C21&amp;F21,マスタ!$A$3:$C$471,3,FALSE),'全体データ（ベースライン値）'!$B$3:$BE$471,9,FALSE)</f>
        <v>80.3/年（241）</v>
      </c>
      <c r="J21" s="517" t="str">
        <f>VLOOKUP(VLOOKUP(C21&amp;F21,マスタ!$A$3:$C$471,3,FALSE),'全体データ（中間測定値）'!$B$3:$BE$471,9,FALSE)</f>
        <v>84.5/年（169）</v>
      </c>
      <c r="L21" s="349">
        <v>312203</v>
      </c>
      <c r="M21" s="287" t="s">
        <v>1646</v>
      </c>
      <c r="N21" s="287" t="s">
        <v>4702</v>
      </c>
      <c r="O21" s="525">
        <f>VLOOKUP(VLOOKUP(L21&amp;N21,マスタ!$A$3:$C$471,3,FALSE),'全体データ（ベースライン値）'!$B$3:$BE$471,VLOOKUP($A$3,マスタ!$P$2:$Q$49,2,FALSE)-1,FALSE)</f>
        <v>0.67500000000000004</v>
      </c>
      <c r="P21" s="630" t="str">
        <f>VLOOKUP(VLOOKUP(L21&amp;N21,マスタ!$A$3:$C$471,3,FALSE),'全体データ（中間測定値）'!$B$3:$BE$471,VLOOKUP($A$3,マスタ!$P$2:$Q$49,2,FALSE)-1,FALSE)</f>
        <v>58.2%</v>
      </c>
      <c r="Q21" s="525">
        <f>VLOOKUP(VLOOKUP(L21&amp;N21,マスタ!$A$3:$C$471,3,FALSE),'全体データ（ベースライン値）'!$B$3:$BE$471,9,FALSE)</f>
        <v>0.76300000000000001</v>
      </c>
      <c r="R21" s="525">
        <f>VLOOKUP(VLOOKUP(L21&amp;N21,マスタ!$A$3:$C$471,3,FALSE),'全体データ（中間測定値）'!$B$3:$BE$471,9,FALSE)</f>
        <v>0.60599999999999998</v>
      </c>
      <c r="T21" s="351">
        <v>300005</v>
      </c>
      <c r="U21" s="290" t="s">
        <v>1555</v>
      </c>
      <c r="V21" s="299" t="s">
        <v>1556</v>
      </c>
      <c r="W21" s="512" t="str">
        <f>VLOOKUP(VLOOKUP(T21&amp;V21,マスタ!$A$3:$C$471,3,FALSE),'全体データ（ベースライン値）'!$B$3:$BE$471,VLOOKUP($A$3,マスタ!$P$2:$Q$49,2,FALSE)-1,FALSE)</f>
        <v>-</v>
      </c>
      <c r="X21" s="290" t="str">
        <f>VLOOKUP(VLOOKUP(T21&amp;V21,マスタ!$A$3:$C$471,3,FALSE),'全体データ（中間測定値）'!$B$3:$BE$471,VLOOKUP($A$3,マスタ!$P$2:$Q$49,2,FALSE)-1,FALSE)</f>
        <v>-</v>
      </c>
      <c r="Y21" s="512">
        <f>VLOOKUP(VLOOKUP(T21&amp;V21,マスタ!$A$3:$C$471,3,FALSE),'全体データ（ベースライン値）'!$B$3:$BE$471,9,FALSE)</f>
        <v>0.90100000000000002</v>
      </c>
      <c r="Z21" s="520" t="str">
        <f>VLOOKUP(VLOOKUP(T21&amp;V21,マスタ!$A$3:$C$471,3,FALSE),'全体データ（中間測定値）'!$B$3:$BE$471,9,FALSE)</f>
        <v>ー</v>
      </c>
    </row>
    <row r="22" spans="1:36" ht="117.75" customHeight="1">
      <c r="C22" s="981">
        <v>312103</v>
      </c>
      <c r="D22" s="906" t="s">
        <v>4787</v>
      </c>
      <c r="E22" s="907"/>
      <c r="F22" s="299" t="s">
        <v>1669</v>
      </c>
      <c r="G22" s="299" t="str">
        <f>VLOOKUP(VLOOKUP($C$22&amp;F22,マスタ!$A$3:$C$471,3,FALSE),'全体データ（ベースライン値）'!$B$3:$BE$471,VLOOKUP($A$3,マスタ!$P$2:$Q$49,2,FALSE)-1,FALSE)</f>
        <v>-</v>
      </c>
      <c r="H22" s="299" t="str">
        <f>VLOOKUP(VLOOKUP(C22&amp;F22,マスタ!$A$3:$C$471,3,FALSE),'全体データ（中間測定値）'!$B$3:$BE$471,VLOOKUP($A$3,マスタ!$P$2:$Q$49,2,FALSE)-1,FALSE)</f>
        <v>-</v>
      </c>
      <c r="I22" s="517" t="str">
        <f>VLOOKUP(VLOOKUP($C$22&amp;F22,マスタ!$A$3:$C$471,3,FALSE),'全体データ（ベースライン値）'!$B$3:$BE$471,9,FALSE)</f>
        <v>158コンテンツ</v>
      </c>
      <c r="J22" s="517" t="str">
        <f>VLOOKUP(VLOOKUP(C22&amp;F22,マスタ!$A$3:$C$471,3,FALSE),'全体データ（中間測定値）'!$B$3:$BE$471,9,FALSE)</f>
        <v>185コンテンツ</v>
      </c>
    </row>
    <row r="23" spans="1:36" ht="97.5" customHeight="1">
      <c r="C23" s="982"/>
      <c r="D23" s="908"/>
      <c r="E23" s="909"/>
      <c r="F23" s="299" t="s">
        <v>1673</v>
      </c>
      <c r="G23" s="299" t="str">
        <f>VLOOKUP(VLOOKUP($C$22&amp;F23,マスタ!$A$3:$C$471,3,FALSE),'全体データ（ベースライン値）'!$B$3:$BE$471,VLOOKUP($A$3,マスタ!$P$2:$Q$49,2,FALSE)-1,FALSE)</f>
        <v>-</v>
      </c>
      <c r="H23" s="299" t="str">
        <f>VLOOKUP(VLOOKUP(C22&amp;F23,マスタ!$A$3:$C$471,3,FALSE),'全体データ（中間測定値）'!$B$3:$BE$471,VLOOKUP($A$3,マスタ!$P$2:$Q$49,2,FALSE)-1,FALSE)</f>
        <v>-</v>
      </c>
      <c r="I23" s="517" t="str">
        <f>VLOOKUP(VLOOKUP($C$22&amp;F23,マスタ!$A$3:$C$471,3,FALSE),'全体データ（ベースライン値）'!$B$3:$BE$471,9,FALSE)</f>
        <v>57.3コンテンツ/年（172コンテンツ）</v>
      </c>
      <c r="J23" s="517" t="str">
        <f>VLOOKUP(VLOOKUP(C22&amp;F23,マスタ!$A$3:$C$471,3,FALSE),'全体データ（中間測定値）'!$B$3:$BE$471,9,FALSE)</f>
        <v>46.5コンテンツ/年（93コンテンツ）</v>
      </c>
    </row>
    <row r="24" spans="1:36" ht="134.25" customHeight="1">
      <c r="C24" s="983"/>
      <c r="D24" s="910"/>
      <c r="E24" s="911"/>
      <c r="F24" s="299" t="s">
        <v>1677</v>
      </c>
      <c r="G24" s="299" t="str">
        <f>VLOOKUP(VLOOKUP($C$22&amp;F24,マスタ!$A$3:$C$471,3,FALSE),'全体データ（ベースライン値）'!$B$3:$BE$471,VLOOKUP($A$3,マスタ!$P$2:$Q$49,2,FALSE)-1,FALSE)</f>
        <v>-</v>
      </c>
      <c r="H24" s="299" t="str">
        <f>VLOOKUP(VLOOKUP(C22&amp;F24,マスタ!$A$3:$C$471,3,FALSE),'全体データ（中間測定値）'!$B$3:$BE$471,VLOOKUP($A$3,マスタ!$P$2:$Q$49,2,FALSE)-1,FALSE)</f>
        <v>-</v>
      </c>
      <c r="I24" s="517" t="str">
        <f>VLOOKUP(VLOOKUP($C$22&amp;F24,マスタ!$A$3:$C$471,3,FALSE),'全体データ（ベースライン値）'!$B$3:$BE$471,9,FALSE)</f>
        <v>点字の電子データを扱える環境にないため</v>
      </c>
      <c r="J24" s="517" t="str">
        <f>VLOOKUP(VLOOKUP(C22&amp;F24,マスタ!$A$3:$C$471,3,FALSE),'全体データ（中間測定値）'!$B$3:$BE$471,9,FALSE)</f>
        <v>点字の電子データを扱える環境にないため</v>
      </c>
    </row>
  </sheetData>
  <mergeCells count="52">
    <mergeCell ref="D11:E11"/>
    <mergeCell ref="D12:E13"/>
    <mergeCell ref="D14:E14"/>
    <mergeCell ref="D15:E15"/>
    <mergeCell ref="D16:E16"/>
    <mergeCell ref="C5:J5"/>
    <mergeCell ref="L5:R5"/>
    <mergeCell ref="T5:Z5"/>
    <mergeCell ref="C10:J10"/>
    <mergeCell ref="L10:R10"/>
    <mergeCell ref="T10:Z10"/>
    <mergeCell ref="M11:M12"/>
    <mergeCell ref="C18:J18"/>
    <mergeCell ref="U11:U12"/>
    <mergeCell ref="AB5:AH5"/>
    <mergeCell ref="C7:C8"/>
    <mergeCell ref="D7:E8"/>
    <mergeCell ref="F7:F8"/>
    <mergeCell ref="G7:H7"/>
    <mergeCell ref="I7:J7"/>
    <mergeCell ref="L7:L8"/>
    <mergeCell ref="M7:M8"/>
    <mergeCell ref="N7:N8"/>
    <mergeCell ref="O7:P7"/>
    <mergeCell ref="L18:R18"/>
    <mergeCell ref="L11:L12"/>
    <mergeCell ref="W13:W14"/>
    <mergeCell ref="AB10:AH10"/>
    <mergeCell ref="Q7:R7"/>
    <mergeCell ref="T7:T8"/>
    <mergeCell ref="U7:U8"/>
    <mergeCell ref="V7:V8"/>
    <mergeCell ref="W7:X7"/>
    <mergeCell ref="Y7:Z7"/>
    <mergeCell ref="AB7:AB8"/>
    <mergeCell ref="AC7:AC8"/>
    <mergeCell ref="AD7:AD8"/>
    <mergeCell ref="AE7:AF7"/>
    <mergeCell ref="AG7:AH7"/>
    <mergeCell ref="Y13:Y14"/>
    <mergeCell ref="T13:T14"/>
    <mergeCell ref="U13:U14"/>
    <mergeCell ref="V13:V14"/>
    <mergeCell ref="C22:C24"/>
    <mergeCell ref="D22:E24"/>
    <mergeCell ref="T19:T20"/>
    <mergeCell ref="X13:X14"/>
    <mergeCell ref="T18:Z18"/>
    <mergeCell ref="Z13:Z14"/>
    <mergeCell ref="U19:U20"/>
    <mergeCell ref="D19:E19"/>
    <mergeCell ref="D20:E21"/>
  </mergeCells>
  <phoneticPr fontId="3"/>
  <pageMargins left="0.23622047244094491" right="0.23622047244094491" top="0.74803149606299213" bottom="0.74803149606299213" header="0.31496062992125984" footer="0.31496062992125984"/>
  <pageSetup paperSize="8" scale="24" orientation="landscape" r:id="rId1"/>
  <headerFooter>
    <oddFooter>&amp;R&amp;20&amp;P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7D3307E-6B6E-4EE8-9B62-F9F5C1C8960B}">
          <x14:formula1>
            <xm:f>Master!$D$2:$D$48</xm:f>
          </x14:formula1>
          <xm:sqref>A3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77925-F3DB-44B9-85A2-273F75ED692E}">
  <sheetPr codeName="Sheet17">
    <tabColor theme="9" tint="0.79998168889431442"/>
    <pageSetUpPr fitToPage="1"/>
  </sheetPr>
  <dimension ref="A1:AH16"/>
  <sheetViews>
    <sheetView showGridLines="0" view="pageBreakPreview" zoomScale="40" zoomScaleNormal="40" zoomScaleSheetLayoutView="40" workbookViewId="0">
      <selection activeCell="A3" sqref="A3"/>
    </sheetView>
  </sheetViews>
  <sheetFormatPr defaultColWidth="9" defaultRowHeight="17.25"/>
  <cols>
    <col min="1" max="1" width="18.125" style="279" customWidth="1"/>
    <col min="2" max="2" width="5.25" style="279" customWidth="1"/>
    <col min="3" max="3" width="6.625" style="279" customWidth="1"/>
    <col min="4" max="4" width="30.625" style="279" customWidth="1"/>
    <col min="5" max="9" width="25.625" style="279" customWidth="1"/>
    <col min="10" max="10" width="30.875" style="279" customWidth="1"/>
    <col min="11" max="11" width="6.625" style="279" customWidth="1"/>
    <col min="12" max="12" width="7.5" style="279" customWidth="1"/>
    <col min="13" max="17" width="25.625" style="279" customWidth="1"/>
    <col min="18" max="18" width="30.875" style="279" customWidth="1"/>
    <col min="19" max="19" width="6.625" style="279" customWidth="1"/>
    <col min="20" max="20" width="7.75" style="279" customWidth="1"/>
    <col min="21" max="24" width="25.625" style="279" customWidth="1"/>
    <col min="25" max="26" width="30.875" style="279" customWidth="1"/>
    <col min="27" max="27" width="6.625" style="279" customWidth="1"/>
    <col min="28" max="28" width="7.75" style="279" customWidth="1"/>
    <col min="29" max="32" width="25.625" style="279" customWidth="1"/>
    <col min="33" max="33" width="31.125" style="279" customWidth="1"/>
    <col min="34" max="34" width="30.875" style="279" customWidth="1"/>
    <col min="35" max="16384" width="9" style="279"/>
  </cols>
  <sheetData>
    <row r="1" spans="1:34" s="278" customFormat="1" ht="48">
      <c r="A1" s="298" t="s">
        <v>4788</v>
      </c>
      <c r="B1" s="298"/>
      <c r="C1" s="298"/>
      <c r="K1" s="298"/>
      <c r="M1" s="562" t="s">
        <v>4514</v>
      </c>
    </row>
    <row r="2" spans="1:34" s="278" customFormat="1" ht="48">
      <c r="A2" s="331" t="s">
        <v>4515</v>
      </c>
      <c r="B2" s="331"/>
      <c r="C2" s="302"/>
      <c r="D2" s="298"/>
      <c r="E2" s="364"/>
      <c r="F2" s="364"/>
      <c r="G2" s="364"/>
      <c r="H2" s="364"/>
      <c r="I2" s="364"/>
      <c r="J2" s="363"/>
      <c r="K2" s="363"/>
      <c r="L2" s="363"/>
    </row>
    <row r="3" spans="1:34" s="278" customFormat="1" ht="48">
      <c r="A3" s="303" t="s">
        <v>27</v>
      </c>
      <c r="B3" s="298"/>
      <c r="C3" s="298"/>
      <c r="D3" s="298"/>
      <c r="E3" s="364"/>
      <c r="F3" s="364"/>
      <c r="G3" s="364"/>
      <c r="H3" s="364"/>
      <c r="I3" s="364"/>
      <c r="J3" s="363"/>
      <c r="K3" s="363"/>
      <c r="L3" s="363"/>
    </row>
    <row r="4" spans="1:34" ht="68.099999999999994" customHeight="1">
      <c r="C4" s="280"/>
      <c r="K4" s="281"/>
    </row>
    <row r="5" spans="1:34"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34"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4" s="282" customFormat="1" ht="30.75">
      <c r="C9" s="331" t="s">
        <v>4789</v>
      </c>
      <c r="D9" s="309"/>
      <c r="E9" s="309"/>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200.1" customHeight="1">
      <c r="C11" s="288" t="s">
        <v>2384</v>
      </c>
      <c r="D11" s="887" t="s">
        <v>4790</v>
      </c>
      <c r="E11" s="887"/>
      <c r="F11" s="300" t="s">
        <v>4791</v>
      </c>
      <c r="G11" s="300"/>
      <c r="H11" s="300"/>
      <c r="I11" s="300"/>
      <c r="J11" s="300"/>
      <c r="L11" s="353">
        <v>320201</v>
      </c>
      <c r="M11" s="317" t="s">
        <v>1716</v>
      </c>
      <c r="N11" s="315" t="s">
        <v>4792</v>
      </c>
      <c r="O11" s="522">
        <f>VLOOKUP(VLOOKUP(L11&amp;N11,マスタ!$A$3:$C$471,3,FALSE),'全体データ（ベースライン値）'!$B$3:$BE$471,VLOOKUP($A$3,マスタ!$P$2:$Q$49,2,FALSE)-1,FALSE)</f>
        <v>0.34599999999999997</v>
      </c>
      <c r="P11" s="516" t="str">
        <f>VLOOKUP(VLOOKUP(L11&amp;N11,マスタ!$A$3:$C$471,3,FALSE),'全体データ（中間測定値）'!$B$3:$BE$471,VLOOKUP($A$3,マスタ!$P$2:$Q$49,2,FALSE)-1,FALSE)</f>
        <v>23.8%</v>
      </c>
      <c r="Q11" s="522">
        <f>VLOOKUP(VLOOKUP(L11&amp;N11,マスタ!$A$3:$C$471,3,FALSE),'全体データ（ベースライン値）'!$B$3:$BE$471,9,FALSE)</f>
        <v>0.34899999999999998</v>
      </c>
      <c r="R11" s="522">
        <f>VLOOKUP(VLOOKUP(L11&amp;N11,マスタ!$A$3:$C$471,3,FALSE),'全体データ（中間測定値）'!$B$3:$BE$471,9,FALSE)</f>
        <v>0.317</v>
      </c>
      <c r="T11" s="349">
        <v>300006</v>
      </c>
      <c r="U11" s="317" t="s">
        <v>1560</v>
      </c>
      <c r="V11" s="317" t="s">
        <v>1561</v>
      </c>
      <c r="W11" s="511">
        <f>VLOOKUP(VLOOKUP(T11&amp;V11,マスタ!$A$3:$C$471,3,FALSE),'全体データ（ベースライン値）'!$B$3:$BE$471,VLOOKUP($A$3,マスタ!$P$2:$Q$49,2,FALSE)-1,FALSE)</f>
        <v>0.438</v>
      </c>
      <c r="X11" s="317" t="str">
        <f>VLOOKUP(VLOOKUP(T11&amp;V11,マスタ!$A$3:$C$471,3,FALSE),'全体データ（中間測定値）'!$B$3:$BE$471,VLOOKUP($A$3,マスタ!$P$2:$Q$49,2,FALSE)-1,FALSE)</f>
        <v>-</v>
      </c>
      <c r="Y11" s="511">
        <f>VLOOKUP(VLOOKUP(T11&amp;V11,マスタ!$A$3:$C$471,3,FALSE),'全体データ（ベースライン値）'!$B$3:$BE$471,9,FALSE)</f>
        <v>0.47899999999999998</v>
      </c>
      <c r="Z11" s="511">
        <f>VLOOKUP(VLOOKUP(T11&amp;V11,マスタ!$A$3:$C$471,3,FALSE),'全体データ（中間測定値）'!$B$3:$BE$471,9,FALSE)</f>
        <v>0.60199999999999998</v>
      </c>
      <c r="AB11" s="650" t="s">
        <v>228</v>
      </c>
      <c r="AC11" s="317" t="s">
        <v>4627</v>
      </c>
      <c r="AD11" s="317" t="s">
        <v>233</v>
      </c>
      <c r="AE11" s="511">
        <f>VLOOKUP(VLOOKUP(AB11&amp;AD11,マスタ!$A$3:$C$471,3,FALSE),'全体データ（ベースライン値）'!$B$3:$BE$471,VLOOKUP($A$3,マスタ!$P$2:$Q$49,2,FALSE)-1,FALSE)</f>
        <v>0.78400000000000003</v>
      </c>
      <c r="AF11" s="522">
        <f>VLOOKUP(VLOOKUP(AB11&amp;AD11,マスタ!$A$3:$C$471,3,FALSE),'全体データ（中間測定値）'!$B$3:$BE$471,VLOOKUP($A$3,マスタ!$P$2:$Q$49,2,FALSE)-1,FALSE)</f>
        <v>0.77900000000000003</v>
      </c>
      <c r="AG11" s="511">
        <f>VLOOKUP(VLOOKUP(AB11&amp;AD11,マスタ!$A$3:$C$471,3,FALSE),'全体データ（ベースライン値）'!$B$3:$BE$471,9,FALSE)</f>
        <v>0.70499999999999996</v>
      </c>
      <c r="AH11" s="518">
        <f>VLOOKUP(VLOOKUP(AB11&amp;AD11,マスタ!$A$3:$C$471,3,FALSE),'全体データ（中間測定値）'!$B$3:$BE$471,9,FALSE)</f>
        <v>0.79</v>
      </c>
    </row>
    <row r="12" spans="1:34" s="282" customFormat="1" ht="200.1" customHeight="1">
      <c r="C12" s="351">
        <v>320101</v>
      </c>
      <c r="D12" s="887" t="s">
        <v>4793</v>
      </c>
      <c r="E12" s="887"/>
      <c r="F12" s="299" t="s">
        <v>1694</v>
      </c>
      <c r="G12" s="299" t="str">
        <f>VLOOKUP(VLOOKUP(C12&amp;F12,マスタ!$A$3:$C$471,3,FALSE),'全体データ（ベースライン値）'!$B$3:$BE$471,VLOOKUP($A$3,マスタ!$P$2:$Q$49,2,FALSE)-1,FALSE)</f>
        <v>-</v>
      </c>
      <c r="H12" s="624" t="str">
        <f>VLOOKUP(VLOOKUP(C12&amp;F12,マスタ!$A$3:$C$471,3,FALSE),'全体データ（中間測定値）'!$B$3:$BE$471,VLOOKUP($A$3,マスタ!$P$2:$Q$49,2,FALSE)-1,FALSE)</f>
        <v>-</v>
      </c>
      <c r="I12" s="299">
        <f>VLOOKUP(VLOOKUP(C12&amp;F12,マスタ!$A$3:$C$471,3,FALSE),'全体データ（ベースライン値）'!$B$3:$BE$471,9,FALSE)</f>
        <v>141</v>
      </c>
      <c r="J12" s="624">
        <f>VLOOKUP(VLOOKUP(C12&amp;F12,マスタ!$A$3:$C$471,3,FALSE),'全体データ（中間測定値）'!$B$3:$BE$471,9,FALSE)</f>
        <v>207</v>
      </c>
      <c r="L12" s="350">
        <v>320202</v>
      </c>
      <c r="M12" s="299" t="s">
        <v>1720</v>
      </c>
      <c r="N12" s="299" t="s">
        <v>4794</v>
      </c>
      <c r="O12" s="506">
        <f>VLOOKUP(VLOOKUP(L12&amp;N12,マスタ!$A$3:$C$471,3,FALSE),'全体データ（ベースライン値）'!$B$3:$BE$471,VLOOKUP($A$3,マスタ!$P$2:$Q$49,2,FALSE)-1,FALSE)</f>
        <v>0.38100000000000001</v>
      </c>
      <c r="P12" s="299" t="str">
        <f>VLOOKUP(VLOOKUP(L12&amp;N12,マスタ!$A$3:$C$471,3,FALSE),'全体データ（中間測定値）'!$B$3:$BE$471,VLOOKUP($A$3,マスタ!$P$2:$Q$49,2,FALSE)-1,FALSE)</f>
        <v>-</v>
      </c>
      <c r="Q12" s="506">
        <f>VLOOKUP(VLOOKUP(L12&amp;N12,マスタ!$A$3:$C$471,3,FALSE),'全体データ（ベースライン値）'!$B$3:$BE$471,9,FALSE)</f>
        <v>0.35699999999999998</v>
      </c>
      <c r="R12" s="506">
        <f>VLOOKUP(VLOOKUP(L12&amp;N12,マスタ!$A$3:$C$471,3,FALSE),'全体データ（中間測定値）'!$B$3:$BE$471,9,FALSE)</f>
        <v>0.52900000000000003</v>
      </c>
      <c r="T12" s="351">
        <v>300007</v>
      </c>
      <c r="U12" s="299" t="s">
        <v>1564</v>
      </c>
      <c r="V12" s="299" t="s">
        <v>1565</v>
      </c>
      <c r="W12" s="506">
        <f>VLOOKUP(VLOOKUP(T12&amp;V12,マスタ!$A$3:$C$471,3,FALSE),'全体データ（ベースライン値）'!$B$3:$BE$471,VLOOKUP($A$3,マスタ!$P$2:$Q$49,2,FALSE)-1,FALSE)</f>
        <v>0.85</v>
      </c>
      <c r="X12" s="299" t="str">
        <f>VLOOKUP(VLOOKUP(T12&amp;V12,マスタ!$A$3:$C$471,3,FALSE),'全体データ（中間測定値）'!$B$3:$BE$471,VLOOKUP($A$3,マスタ!$P$2:$Q$49,2,FALSE)-1,FALSE)</f>
        <v>-</v>
      </c>
      <c r="Y12" s="506">
        <f>VLOOKUP(VLOOKUP(T12&amp;V12,マスタ!$A$3:$C$471,3,FALSE),'全体データ（ベースライン値）'!$B$3:$BE$471,9,FALSE)</f>
        <v>0.79100000000000004</v>
      </c>
      <c r="Z12" s="519">
        <f>VLOOKUP(VLOOKUP(T12&amp;V12,マスタ!$A$3:$C$471,3,FALSE),'全体データ（中間測定値）'!$B$3:$BE$471,9,FALSE)</f>
        <v>0.85499999999999998</v>
      </c>
    </row>
    <row r="13" spans="1:34" s="282" customFormat="1" ht="200.1" customHeight="1">
      <c r="C13" s="351">
        <v>320102</v>
      </c>
      <c r="D13" s="887" t="s">
        <v>4795</v>
      </c>
      <c r="E13" s="887"/>
      <c r="F13" s="299" t="s">
        <v>1704</v>
      </c>
      <c r="G13" s="517" t="str">
        <f>VLOOKUP(VLOOKUP(C13&amp;F13,マスタ!$A$3:$C$471,3,FALSE),'全体データ（ベースライン値）'!$B$3:$BE$471,VLOOKUP($A$3,マスタ!$P$2:$Q$49,2,FALSE)-1,FALSE)</f>
        <v>0(13)</v>
      </c>
      <c r="H13" s="624" t="str">
        <f>VLOOKUP(VLOOKUP(C13&amp;F13,マスタ!$A$3:$C$471,3,FALSE),'全体データ（中間測定値）'!$B$3:$BE$471,VLOOKUP($A$3,マスタ!$P$2:$Q$49,2,FALSE)-1,FALSE)</f>
        <v>0(13)</v>
      </c>
      <c r="I13" s="517" t="str">
        <f>VLOOKUP(VLOOKUP(C13&amp;F13,マスタ!$A$3:$C$471,3,FALSE),'全体データ（ベースライン値）'!$B$3:$BE$471,9,FALSE)</f>
        <v>57(累計1,335)</v>
      </c>
      <c r="J13" s="624" t="str">
        <f>VLOOKUP(VLOOKUP(C13&amp;F13,マスタ!$A$3:$C$471,3,FALSE),'全体データ（中間測定値）'!$B$3:$BE$471,9,FALSE)</f>
        <v>88(累計1,423)</v>
      </c>
      <c r="L13" s="279"/>
      <c r="M13" s="279"/>
      <c r="N13" s="279"/>
      <c r="O13" s="279"/>
      <c r="P13" s="279"/>
      <c r="Q13" s="279"/>
      <c r="R13" s="279"/>
      <c r="T13" s="279"/>
      <c r="U13" s="279"/>
      <c r="V13" s="279"/>
      <c r="W13" s="279"/>
      <c r="X13" s="279"/>
      <c r="Y13" s="279"/>
    </row>
    <row r="14" spans="1:34" ht="200.1" customHeight="1">
      <c r="C14" s="351">
        <v>320103</v>
      </c>
      <c r="D14" s="887" t="s">
        <v>4796</v>
      </c>
      <c r="E14" s="887"/>
      <c r="F14" s="299" t="s">
        <v>1709</v>
      </c>
      <c r="G14" s="551">
        <f>VLOOKUP(VLOOKUP(C14&amp;F14,マスタ!$A$3:$C$471,3,FALSE),'全体データ（ベースライン値）'!$B$3:$BE$471,VLOOKUP($A$3,マスタ!$P$2:$Q$49,2,FALSE)-1,FALSE)</f>
        <v>648</v>
      </c>
      <c r="H14" s="624">
        <f>VLOOKUP(VLOOKUP(C14&amp;F14,マスタ!$A$3:$C$471,3,FALSE),'全体データ（中間測定値）'!$B$3:$BE$471,VLOOKUP($A$3,マスタ!$P$2:$Q$49,2,FALSE)-1,FALSE)</f>
        <v>749</v>
      </c>
      <c r="I14" s="551">
        <f>VLOOKUP(VLOOKUP(C14&amp;F14,マスタ!$A$3:$C$471,3,FALSE),'全体データ（ベースライン値）'!$B$3:$BE$471,9,FALSE)</f>
        <v>23381</v>
      </c>
      <c r="J14" s="624">
        <f>VLOOKUP(VLOOKUP(C14&amp;F14,マスタ!$A$3:$C$471,3,FALSE),'全体データ（中間測定値）'!$B$3:$BE$471,9,FALSE)</f>
        <v>25090</v>
      </c>
      <c r="K14" s="282"/>
    </row>
    <row r="15" spans="1:34" ht="250.5" customHeight="1">
      <c r="C15" s="351">
        <v>320103</v>
      </c>
      <c r="D15" s="887" t="s">
        <v>4796</v>
      </c>
      <c r="E15" s="887"/>
      <c r="F15" s="299" t="s">
        <v>1712</v>
      </c>
      <c r="G15" s="551">
        <f>VLOOKUP(VLOOKUP(C15&amp;F15,マスタ!$A$3:$C$471,3,FALSE),'全体データ（ベースライン値）'!$B$3:$BE$471,VLOOKUP($A$3,マスタ!$P$2:$Q$49,2,FALSE)-1,FALSE)</f>
        <v>629</v>
      </c>
      <c r="H15" s="624">
        <f>VLOOKUP(VLOOKUP(C15&amp;F15,マスタ!$A$3:$C$471,3,FALSE),'全体データ（中間測定値）'!$B$3:$BE$471,VLOOKUP($A$3,マスタ!$P$2:$Q$49,2,FALSE)-1,FALSE)</f>
        <v>716</v>
      </c>
      <c r="I15" s="551">
        <f>VLOOKUP(VLOOKUP(C15&amp;F15,マスタ!$A$3:$C$471,3,FALSE),'全体データ（ベースライン値）'!$B$3:$BE$471,9,FALSE)</f>
        <v>21958</v>
      </c>
      <c r="J15" s="624">
        <f>VLOOKUP(VLOOKUP(C15&amp;F15,マスタ!$A$3:$C$471,3,FALSE),'全体データ（中間測定値）'!$B$3:$BE$471,9,FALSE)</f>
        <v>23613</v>
      </c>
    </row>
    <row r="16" spans="1:34" ht="120" customHeight="1"/>
  </sheetData>
  <mergeCells count="33">
    <mergeCell ref="C5:J5"/>
    <mergeCell ref="L5:R5"/>
    <mergeCell ref="T5:Z5"/>
    <mergeCell ref="AB5:AH5"/>
    <mergeCell ref="C7:C8"/>
    <mergeCell ref="D7:E8"/>
    <mergeCell ref="F7:F8"/>
    <mergeCell ref="G7:H7"/>
    <mergeCell ref="I7:J7"/>
    <mergeCell ref="L7:L8"/>
    <mergeCell ref="M7:M8"/>
    <mergeCell ref="N7:N8"/>
    <mergeCell ref="O7:P7"/>
    <mergeCell ref="Q7:R7"/>
    <mergeCell ref="V7:V8"/>
    <mergeCell ref="W7:X7"/>
    <mergeCell ref="AD7:AD8"/>
    <mergeCell ref="AE7:AF7"/>
    <mergeCell ref="AG7:AH7"/>
    <mergeCell ref="C10:J10"/>
    <mergeCell ref="L10:R10"/>
    <mergeCell ref="T10:Z10"/>
    <mergeCell ref="AB10:AH10"/>
    <mergeCell ref="Y7:Z7"/>
    <mergeCell ref="AB7:AB8"/>
    <mergeCell ref="T7:T8"/>
    <mergeCell ref="U7:U8"/>
    <mergeCell ref="D11:E11"/>
    <mergeCell ref="D12:E12"/>
    <mergeCell ref="D13:E13"/>
    <mergeCell ref="D15:E15"/>
    <mergeCell ref="AC7:AC8"/>
    <mergeCell ref="D14:E14"/>
  </mergeCells>
  <phoneticPr fontId="3"/>
  <pageMargins left="0.23622047244094491" right="0.23622047244094491" top="0.74803149606299213" bottom="0.74803149606299213" header="0.31496062992125984" footer="0.31496062992125984"/>
  <pageSetup paperSize="8" scale="24"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417353A-D210-49CF-B074-6EDA86CDC04A}">
          <x14:formula1>
            <xm:f>Master!$D$2:$D$48</xm:f>
          </x14:formula1>
          <xm:sqref>A3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E7B7-5C71-4C1C-B923-A2B3EC55A927}">
  <sheetPr codeName="Sheet18">
    <tabColor theme="9" tint="0.79998168889431442"/>
    <pageSetUpPr fitToPage="1"/>
  </sheetPr>
  <dimension ref="A1:AQ42"/>
  <sheetViews>
    <sheetView showGridLines="0" view="pageBreakPreview" zoomScale="40" zoomScaleNormal="40" zoomScaleSheetLayoutView="40" workbookViewId="0">
      <selection activeCell="A3" sqref="A3"/>
    </sheetView>
  </sheetViews>
  <sheetFormatPr defaultColWidth="9" defaultRowHeight="17.25"/>
  <cols>
    <col min="1" max="1" width="18.75" style="279" customWidth="1"/>
    <col min="2" max="2" width="5.25" style="279" customWidth="1"/>
    <col min="3" max="3" width="6.625" style="279" customWidth="1"/>
    <col min="4" max="4" width="30.625" style="279" customWidth="1"/>
    <col min="5" max="9" width="25.625" style="279" customWidth="1"/>
    <col min="10" max="10" width="26.125" style="279" customWidth="1"/>
    <col min="11" max="11" width="14.625" style="279" customWidth="1"/>
    <col min="12" max="12" width="7.75" style="279" customWidth="1"/>
    <col min="13" max="17" width="25.625" style="279" customWidth="1"/>
    <col min="18" max="18" width="26.125" style="279" customWidth="1"/>
    <col min="19" max="19" width="14.625" style="279" customWidth="1"/>
    <col min="20" max="20" width="6.5" style="279" customWidth="1"/>
    <col min="21" max="25" width="25.625" style="279" customWidth="1"/>
    <col min="26" max="26" width="26.125" style="279" customWidth="1"/>
    <col min="27" max="27" width="14.625" style="279" customWidth="1"/>
    <col min="28" max="28" width="8.75" style="279" customWidth="1"/>
    <col min="29" max="34" width="25.625" style="279" customWidth="1"/>
    <col min="35" max="16384" width="9" style="279"/>
  </cols>
  <sheetData>
    <row r="1" spans="1:43" s="278" customFormat="1" ht="48">
      <c r="A1" s="298" t="s">
        <v>4797</v>
      </c>
      <c r="B1" s="298"/>
      <c r="C1" s="298"/>
      <c r="K1" s="298"/>
      <c r="N1" s="562" t="s">
        <v>4514</v>
      </c>
    </row>
    <row r="2" spans="1:43" s="278" customFormat="1" ht="48">
      <c r="A2" s="331" t="s">
        <v>4515</v>
      </c>
      <c r="B2" s="331"/>
      <c r="C2" s="302"/>
      <c r="D2" s="298"/>
      <c r="E2" s="364"/>
      <c r="F2" s="364"/>
      <c r="G2" s="364"/>
      <c r="H2" s="364"/>
      <c r="I2" s="364"/>
      <c r="J2" s="363"/>
      <c r="K2" s="363"/>
      <c r="L2" s="363"/>
    </row>
    <row r="3" spans="1:43" s="278" customFormat="1" ht="48">
      <c r="A3" s="303" t="s">
        <v>27</v>
      </c>
      <c r="B3" s="298"/>
      <c r="C3" s="298"/>
      <c r="D3" s="298"/>
      <c r="E3" s="364"/>
      <c r="F3" s="364"/>
      <c r="G3" s="364"/>
      <c r="H3" s="364"/>
      <c r="I3" s="364"/>
      <c r="J3" s="363"/>
      <c r="K3" s="363"/>
      <c r="L3" s="363"/>
    </row>
    <row r="4" spans="1:43" ht="67.5" customHeight="1">
      <c r="C4" s="280"/>
      <c r="K4" s="281"/>
    </row>
    <row r="5" spans="1:43"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43" s="282" customFormat="1" ht="18" customHeight="1">
      <c r="D6" s="309"/>
      <c r="E6" s="309"/>
      <c r="G6" s="283"/>
      <c r="H6" s="283"/>
    </row>
    <row r="7" spans="1:43"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43"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43" s="282" customFormat="1" ht="30.75">
      <c r="C9" s="280" t="s">
        <v>4798</v>
      </c>
      <c r="D9" s="309"/>
      <c r="E9" s="309"/>
      <c r="F9" s="283"/>
      <c r="G9" s="283"/>
      <c r="H9" s="283"/>
      <c r="L9" s="283"/>
      <c r="M9" s="283"/>
      <c r="N9" s="283"/>
      <c r="T9" s="283"/>
      <c r="U9" s="283"/>
      <c r="V9" s="283"/>
      <c r="AB9" s="283"/>
      <c r="AC9" s="283"/>
      <c r="AD9" s="283"/>
    </row>
    <row r="10" spans="1:43"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43" s="282" customFormat="1" ht="168" customHeight="1">
      <c r="C11" s="288" t="s">
        <v>2384</v>
      </c>
      <c r="D11" s="887" t="s">
        <v>4799</v>
      </c>
      <c r="E11" s="887"/>
      <c r="F11" s="300" t="s">
        <v>4800</v>
      </c>
      <c r="G11" s="300"/>
      <c r="H11" s="300"/>
      <c r="I11" s="300"/>
      <c r="J11" s="300"/>
      <c r="L11" s="353">
        <v>331201</v>
      </c>
      <c r="M11" s="317" t="s">
        <v>1759</v>
      </c>
      <c r="N11" s="317" t="s">
        <v>1758</v>
      </c>
      <c r="O11" s="511">
        <f>VLOOKUP(VLOOKUP(L11&amp;N11,マスタ!$A$3:$C$471,3,FALSE),'全体データ（ベースライン値）'!$B$3:$BE$471,VLOOKUP($A$3,マスタ!$P$2:$Q$49,2,FALSE)-1,FALSE)</f>
        <v>0.40200000000000002</v>
      </c>
      <c r="P11" s="511">
        <f>VLOOKUP(VLOOKUP(L11&amp;N11,マスタ!$A$3:$C$471,3,FALSE),'全体データ（中間測定値）'!$B$3:$BE$471,VLOOKUP($A$3,マスタ!$P$2:$Q$49,2,FALSE)-1,FALSE)</f>
        <v>0.36499999999999999</v>
      </c>
      <c r="Q11" s="511">
        <f>VLOOKUP(VLOOKUP(L11&amp;N11,マスタ!$A$3:$C$471,3,FALSE),'全体データ（ベースライン値）'!$B$3:$BE$471,9,FALSE)</f>
        <v>0.39500000000000002</v>
      </c>
      <c r="R11" s="522">
        <f>VLOOKUP(VLOOKUP(L11&amp;N11,マスタ!$A$3:$C$471,3,FALSE),'全体データ（中間測定値）'!$B$3:$BE$471,9,FALSE)</f>
        <v>0.44</v>
      </c>
      <c r="T11" s="353">
        <v>300008</v>
      </c>
      <c r="U11" s="875" t="s">
        <v>4801</v>
      </c>
      <c r="V11" s="317" t="s">
        <v>1571</v>
      </c>
      <c r="W11" s="511">
        <f>VLOOKUP(VLOOKUP(T11&amp;V11,マスタ!$A$3:$C$471,3,FALSE),'全体データ（ベースライン値）'!$B$3:$BE$471,VLOOKUP($A$3,マスタ!$P$2:$Q$49,2,FALSE)-1,FALSE)</f>
        <v>2.4E-2</v>
      </c>
      <c r="X11" s="511">
        <f>VLOOKUP(VLOOKUP(T11&amp;V11,マスタ!$A$3:$C$471,3,FALSE),'全体データ（中間測定値）'!$B$3:$BE$471,VLOOKUP($A$3,マスタ!$P$2:$Q$49,2,FALSE)-1,FALSE)</f>
        <v>0.03</v>
      </c>
      <c r="Y11" s="511">
        <f>VLOOKUP(VLOOKUP(T11&amp;V11,マスタ!$A$3:$C$471,3,FALSE),'全体データ（ベースライン値）'!$B$3:$BE$471,9,FALSE)</f>
        <v>4.9000000000000002E-2</v>
      </c>
      <c r="Z11" s="522">
        <f>VLOOKUP(VLOOKUP(T11&amp;V11,マスタ!$A$3:$C$471,3,FALSE),'全体データ（中間測定値）'!$B$3:$BE$471,9,FALSE)</f>
        <v>1.7999999999999999E-2</v>
      </c>
      <c r="AB11" s="650" t="s">
        <v>228</v>
      </c>
      <c r="AC11" s="317" t="s">
        <v>4627</v>
      </c>
      <c r="AD11" s="317" t="s">
        <v>233</v>
      </c>
      <c r="AE11" s="511">
        <f>VLOOKUP(VLOOKUP(AB11&amp;AD11,マスタ!$A$3:$C$471,3,FALSE),'全体データ（ベースライン値）'!$B$3:$BE$471,VLOOKUP($A$3,マスタ!$P$2:$Q$49,2,FALSE)-1,FALSE)</f>
        <v>0.78400000000000003</v>
      </c>
      <c r="AF11" s="511">
        <f>VLOOKUP(VLOOKUP(AB11&amp;AD11,マスタ!$A$3:$C$471,3,FALSE),'全体データ（中間測定値）'!$B$3:$BE$471,VLOOKUP($A$3,マスタ!$P$2:$Q$49,2,FALSE)-1,FALSE)</f>
        <v>0.77900000000000003</v>
      </c>
      <c r="AG11" s="511">
        <f>VLOOKUP(VLOOKUP(AB11&amp;AD11,マスタ!$A$3:$C$471,3,FALSE),'全体データ（ベースライン値）'!$B$3:$BE$471,9,FALSE)</f>
        <v>0.70499999999999996</v>
      </c>
      <c r="AH11" s="522">
        <f>VLOOKUP(VLOOKUP(AB11&amp;AD11,マスタ!$A$3:$C$471,3,FALSE),'全体データ（中間測定値）'!$B$3:$BE$471,9,FALSE)</f>
        <v>0.79</v>
      </c>
    </row>
    <row r="12" spans="1:43" s="282" customFormat="1" ht="90" customHeight="1">
      <c r="C12" s="349">
        <v>331101</v>
      </c>
      <c r="D12" s="897" t="s">
        <v>1724</v>
      </c>
      <c r="E12" s="898"/>
      <c r="F12" s="317" t="s">
        <v>1723</v>
      </c>
      <c r="G12" s="552">
        <f>VLOOKUP(VLOOKUP(C12&amp;F12,マスタ!$A$3:$C$471,3,FALSE),'全体データ（ベースライン値）'!$B$3:$BE$471,VLOOKUP($A$3,マスタ!$P$2:$Q$49,2,FALSE)-1,FALSE)</f>
        <v>723</v>
      </c>
      <c r="H12" s="317">
        <f>VLOOKUP(VLOOKUP(C12&amp;F12,マスタ!$A$3:$C$471,3,FALSE),'全体データ（中間測定値）'!$B$3:$BE$471,VLOOKUP($A$3,マスタ!$P$2:$Q$49,2,FALSE)-1,FALSE)</f>
        <v>891</v>
      </c>
      <c r="I12" s="552">
        <f>VLOOKUP(VLOOKUP(C12&amp;F12,マスタ!$A$3:$C$471,3,FALSE),'全体データ（ベースライン値）'!$B$3:$BE$471,9,FALSE)</f>
        <v>27112</v>
      </c>
      <c r="J12" s="552">
        <f>VLOOKUP(VLOOKUP(C12&amp;F12,マスタ!$A$3:$C$471,3,FALSE),'全体データ（中間測定値）'!$B$3:$BE$471,9,FALSE)</f>
        <v>32884.779220779201</v>
      </c>
      <c r="L12" s="350">
        <v>331202</v>
      </c>
      <c r="M12" s="299" t="s">
        <v>1763</v>
      </c>
      <c r="N12" s="299" t="s">
        <v>1762</v>
      </c>
      <c r="O12" s="506" t="str">
        <f>VLOOKUP(VLOOKUP(L12&amp;N12,マスタ!$A$3:$C$471,3,FALSE),'全体データ（ベースライン値）'!$B$3:$BE$471,VLOOKUP($A$3,マスタ!$P$2:$Q$49,2,FALSE)-1,FALSE)</f>
        <v>-</v>
      </c>
      <c r="P12" s="299" t="str">
        <f>VLOOKUP(VLOOKUP(L12&amp;N12,マスタ!$A$3:$C$471,3,FALSE),'全体データ（中間測定値）'!$B$3:$BE$471,VLOOKUP($A$3,マスタ!$P$2:$Q$49,2,FALSE)-1,FALSE)</f>
        <v>-</v>
      </c>
      <c r="Q12" s="506">
        <f>VLOOKUP(VLOOKUP(L12&amp;N12,マスタ!$A$3:$C$471,3,FALSE),'全体データ（ベースライン値）'!$B$3:$BE$471,9,FALSE)</f>
        <v>0.26</v>
      </c>
      <c r="R12" s="523">
        <f>VLOOKUP(VLOOKUP(L12&amp;N12,マスタ!$A$3:$C$471,3,FALSE),'全体データ（中間測定値）'!$B$3:$BE$471,9,FALSE)</f>
        <v>0.27300000000000002</v>
      </c>
      <c r="T12" s="700">
        <v>300009</v>
      </c>
      <c r="U12" s="988"/>
      <c r="V12" s="400" t="s">
        <v>1575</v>
      </c>
      <c r="W12" s="511">
        <f>VLOOKUP(VLOOKUP(T12&amp;V12,マスタ!$A$3:$C$471,3,FALSE),'全体データ（ベースライン値）'!$B$3:$BE$471,VLOOKUP($A$3,マスタ!$P$2:$Q$49,2,FALSE)-1,FALSE)</f>
        <v>0.28799999999999998</v>
      </c>
      <c r="X12" s="516" t="str">
        <f>VLOOKUP(VLOOKUP(T12&amp;V12,マスタ!$A$3:$C$471,3,FALSE),'全体データ（中間測定値）'!$B$3:$BE$471,VLOOKUP($A$3,マスタ!$P$2:$Q$49,2,FALSE)-1,FALSE)</f>
        <v>29.9%</v>
      </c>
      <c r="Y12" s="511">
        <f>VLOOKUP(VLOOKUP(T12&amp;V12,マスタ!$A$3:$C$471,3,FALSE),'全体データ（ベースライン値）'!$B$3:$BE$471,9,FALSE)</f>
        <v>0.26900000000000002</v>
      </c>
      <c r="Z12" s="522">
        <f>VLOOKUP(VLOOKUP(T12&amp;V12,マスタ!$A$3:$C$471,3,FALSE),'全体データ（中間測定値）'!$B$3:$BE$471,9,FALSE)</f>
        <v>0.24199999999999999</v>
      </c>
    </row>
    <row r="13" spans="1:43" s="282" customFormat="1" ht="90" customHeight="1">
      <c r="C13" s="352">
        <v>331102</v>
      </c>
      <c r="D13" s="899"/>
      <c r="E13" s="900"/>
      <c r="F13" s="290" t="s">
        <v>1728</v>
      </c>
      <c r="G13" s="555">
        <f>VLOOKUP(VLOOKUP(C13&amp;F13,マスタ!$A$3:$C$471,3,FALSE),'全体データ（ベースライン値）'!$B$3:$BE$471,VLOOKUP($A$3,マスタ!$P$2:$Q$49,2,FALSE)-1,FALSE)</f>
        <v>17</v>
      </c>
      <c r="H13" s="290">
        <f>VLOOKUP(VLOOKUP(C13&amp;F13,マスタ!$A$3:$C$471,3,FALSE),'全体データ（中間測定値）'!$B$3:$BE$471,VLOOKUP($A$3,マスタ!$P$2:$Q$49,2,FALSE)-1,FALSE)</f>
        <v>12</v>
      </c>
      <c r="I13" s="555">
        <f>VLOOKUP(VLOOKUP(C13&amp;F13,マスタ!$A$3:$C$471,3,FALSE),'全体データ（ベースライン値）'!$B$3:$BE$471,9,FALSE)</f>
        <v>677</v>
      </c>
      <c r="J13" s="555">
        <f>VLOOKUP(VLOOKUP(C13&amp;F13,マスタ!$A$3:$C$471,3,FALSE),'全体データ（中間測定値）'!$B$3:$BE$471,9,FALSE)</f>
        <v>896</v>
      </c>
      <c r="L13" s="353">
        <v>331203</v>
      </c>
      <c r="M13" s="317" t="s">
        <v>1763</v>
      </c>
      <c r="N13" s="317" t="s">
        <v>1766</v>
      </c>
      <c r="O13" s="511">
        <f>VLOOKUP(VLOOKUP(L13&amp;N13,マスタ!$A$3:$C$471,3,FALSE),'全体データ（ベースライン値）'!$B$3:$BE$471,VLOOKUP($A$3,マスタ!$P$2:$Q$49,2,FALSE)-1,FALSE)</f>
        <v>0.56599999999999995</v>
      </c>
      <c r="P13" s="511">
        <f>VLOOKUP(VLOOKUP(L13&amp;N13,マスタ!$A$3:$C$471,3,FALSE),'全体データ（中間測定値）'!$B$3:$BE$471,VLOOKUP($A$3,マスタ!$P$2:$Q$49,2,FALSE)-1,FALSE)</f>
        <v>0.76400000000000001</v>
      </c>
      <c r="Q13" s="511">
        <f>VLOOKUP(VLOOKUP(L13&amp;N13,マスタ!$A$3:$C$471,3,FALSE),'全体データ（ベースライン値）'!$B$3:$BE$471,9,FALSE)</f>
        <v>0.56799999999999995</v>
      </c>
      <c r="R13" s="522">
        <f>VLOOKUP(VLOOKUP(L13&amp;N13,マスタ!$A$3:$C$471,3,FALSE),'全体データ（中間測定値）'!$B$3:$BE$471,9,FALSE)</f>
        <v>0.58299999999999996</v>
      </c>
      <c r="T13" s="350">
        <v>300010</v>
      </c>
      <c r="U13" s="826" t="s">
        <v>4802</v>
      </c>
      <c r="V13" s="290" t="s">
        <v>4702</v>
      </c>
      <c r="W13" s="512">
        <f>VLOOKUP(VLOOKUP(T13&amp;V13,マスタ!$A$3:$C$471,3,FALSE),'全体データ（ベースライン値）'!$B$3:$BE$471,VLOOKUP($A$3,マスタ!$P$2:$Q$49,2,FALSE)-1,FALSE)</f>
        <v>0.67500000000000004</v>
      </c>
      <c r="X13" s="520" t="str">
        <f>VLOOKUP(VLOOKUP(T13&amp;V13,マスタ!$A$3:$C$471,3,FALSE),'全体データ（中間測定値）'!$B$3:$BE$471,VLOOKUP($A$3,マスタ!$P$2:$Q$49,2,FALSE)-1,FALSE)</f>
        <v>58.2%</v>
      </c>
      <c r="Y13" s="512">
        <f>VLOOKUP(VLOOKUP(T13&amp;V13,マスタ!$A$3:$C$471,3,FALSE),'全体データ（ベースライン値）'!$B$3:$BE$471,9,FALSE)</f>
        <v>0.76300000000000001</v>
      </c>
      <c r="Z13" s="524">
        <f>VLOOKUP(VLOOKUP(T13&amp;V13,マスタ!$A$3:$C$471,3,FALSE),'全体データ（中間測定値）'!$B$3:$BE$471,9,FALSE)</f>
        <v>0.60599999999999998</v>
      </c>
      <c r="AM13" s="294"/>
      <c r="AN13" s="295"/>
      <c r="AO13" s="295"/>
      <c r="AP13" s="337"/>
      <c r="AQ13" s="295"/>
    </row>
    <row r="14" spans="1:43" ht="90" customHeight="1">
      <c r="C14" s="352">
        <v>331102</v>
      </c>
      <c r="D14" s="899"/>
      <c r="E14" s="900"/>
      <c r="F14" s="290" t="s">
        <v>1731</v>
      </c>
      <c r="G14" s="555">
        <f>VLOOKUP(VLOOKUP(C14&amp;F14,マスタ!$A$3:$C$471,3,FALSE),'全体データ（ベースライン値）'!$B$3:$BE$471,VLOOKUP($A$3,マスタ!$P$2:$Q$49,2,FALSE)-1,FALSE)</f>
        <v>13</v>
      </c>
      <c r="H14" s="290">
        <f>VLOOKUP(VLOOKUP(C14&amp;F14,マスタ!$A$3:$C$471,3,FALSE),'全体データ（中間測定値）'!$B$3:$BE$471,VLOOKUP($A$3,マスタ!$P$2:$Q$49,2,FALSE)-1,FALSE)</f>
        <v>11</v>
      </c>
      <c r="I14" s="555">
        <f>VLOOKUP(VLOOKUP(C14&amp;F14,マスタ!$A$3:$C$471,3,FALSE),'全体データ（ベースライン値）'!$B$3:$BE$471,9,FALSE)</f>
        <v>467</v>
      </c>
      <c r="J14" s="555">
        <f>VLOOKUP(VLOOKUP(C14&amp;F14,マスタ!$A$3:$C$471,3,FALSE),'全体データ（中間測定値）'!$B$3:$BE$471,9,FALSE)</f>
        <v>635</v>
      </c>
      <c r="K14" s="282"/>
      <c r="T14" s="350">
        <v>300003</v>
      </c>
      <c r="U14" s="826"/>
      <c r="V14" s="299" t="s">
        <v>1300</v>
      </c>
      <c r="W14" s="506">
        <f>VLOOKUP(VLOOKUP(T14&amp;V14,マスタ!$A$3:$C$471,3,FALSE),'全体データ（ベースライン値）'!$B$3:$BE$471,VLOOKUP($A$3,マスタ!$P$2:$Q$49,2,FALSE)-1,FALSE)</f>
        <v>0.36299999999999999</v>
      </c>
      <c r="X14" s="506">
        <f>VLOOKUP(VLOOKUP(T14&amp;V14,マスタ!$A$3:$C$471,3,FALSE),'全体データ（中間測定値）'!$B$3:$BE$471,VLOOKUP($A$3,マスタ!$P$2:$Q$49,2,FALSE)-1,FALSE)</f>
        <v>0.439</v>
      </c>
      <c r="Y14" s="506">
        <f>VLOOKUP(VLOOKUP(T14&amp;V14,マスタ!$A$3:$C$471,3,FALSE),'全体データ（ベースライン値）'!$B$3:$BE$471,9,FALSE)</f>
        <v>0.47699999999999998</v>
      </c>
      <c r="Z14" s="523">
        <f>VLOOKUP(VLOOKUP(T14&amp;V14,マスタ!$A$3:$C$471,3,FALSE),'全体データ（中間測定値）'!$B$3:$BE$471,9,FALSE)</f>
        <v>0.441</v>
      </c>
    </row>
    <row r="15" spans="1:43" s="282" customFormat="1" ht="96" customHeight="1">
      <c r="C15" s="351">
        <v>331103</v>
      </c>
      <c r="D15" s="901"/>
      <c r="E15" s="902"/>
      <c r="F15" s="299" t="s">
        <v>1735</v>
      </c>
      <c r="G15" s="555">
        <f>VLOOKUP(VLOOKUP(C15&amp;F15,マスタ!$A$3:$C$471,3,FALSE),'全体データ（ベースライン値）'!$B$3:$BE$471,VLOOKUP($A$3,マスタ!$P$2:$Q$49,2,FALSE)-1,FALSE)</f>
        <v>124</v>
      </c>
      <c r="H15" s="299">
        <f>VLOOKUP(VLOOKUP(C15&amp;F15,マスタ!$A$3:$C$471,3,FALSE),'全体データ（中間測定値）'!$B$3:$BE$471,VLOOKUP($A$3,マスタ!$P$2:$Q$49,2,FALSE)-1,FALSE)</f>
        <v>95</v>
      </c>
      <c r="I15" s="555">
        <f>VLOOKUP(VLOOKUP(C15&amp;F15,マスタ!$A$3:$C$471,3,FALSE),'全体データ（ベースライン値）'!$B$3:$BE$471,9,FALSE)</f>
        <v>5342</v>
      </c>
      <c r="J15" s="551">
        <f>VLOOKUP(VLOOKUP(C15&amp;F15,マスタ!$A$3:$C$471,3,FALSE),'全体データ（中間測定値）'!$B$3:$BE$471,9,FALSE)</f>
        <v>5403</v>
      </c>
      <c r="S15" s="279"/>
      <c r="T15" s="294"/>
      <c r="U15" s="322"/>
      <c r="V15" s="295"/>
      <c r="W15" s="295"/>
      <c r="X15" s="295"/>
      <c r="Y15" s="295"/>
      <c r="Z15" s="295"/>
      <c r="AA15" s="279"/>
      <c r="AB15" s="279"/>
      <c r="AC15" s="279"/>
      <c r="AD15" s="279"/>
      <c r="AE15" s="279"/>
      <c r="AF15" s="279"/>
      <c r="AG15" s="279"/>
      <c r="AH15" s="279"/>
      <c r="AI15" s="279"/>
    </row>
    <row r="16" spans="1:43" s="282" customFormat="1" ht="74.25" customHeight="1">
      <c r="C16" s="351">
        <v>331104</v>
      </c>
      <c r="D16" s="887" t="s">
        <v>4803</v>
      </c>
      <c r="E16" s="887"/>
      <c r="F16" s="299" t="s">
        <v>1743</v>
      </c>
      <c r="G16" s="512" t="str">
        <f>VLOOKUP(VLOOKUP(C16&amp;F16,マスタ!$A$3:$C$471,3,FALSE),'全体データ（ベースライン値）'!$B$3:$BE$471,VLOOKUP($A$3,マスタ!$P$2:$Q$49,2,FALSE)-1,FALSE)</f>
        <v>-</v>
      </c>
      <c r="H16" s="299" t="str">
        <f>VLOOKUP(VLOOKUP(C16&amp;F16,マスタ!$A$3:$C$471,3,FALSE),'全体データ（中間測定値）'!$B$3:$BE$471,VLOOKUP($A$3,マスタ!$P$2:$Q$49,2,FALSE)-1,FALSE)</f>
        <v>-</v>
      </c>
      <c r="I16" s="512">
        <f>VLOOKUP(VLOOKUP(C16&amp;F16,マスタ!$A$3:$C$471,3,FALSE),'全体データ（ベースライン値）'!$B$3:$BE$471,9,FALSE)</f>
        <v>0.51535087719298245</v>
      </c>
      <c r="J16" s="506">
        <f>VLOOKUP(VLOOKUP(C16&amp;F16,マスタ!$A$3:$C$471,3,FALSE),'全体データ（中間測定値）'!$B$3:$BE$471,9,FALSE)</f>
        <v>0.54430000000000001</v>
      </c>
      <c r="L16" s="279"/>
      <c r="M16" s="279"/>
      <c r="N16" s="279"/>
      <c r="O16" s="279"/>
      <c r="P16" s="279"/>
      <c r="Q16" s="279"/>
      <c r="R16" s="279"/>
    </row>
    <row r="17" spans="3:35" s="365" customFormat="1" ht="30" customHeight="1">
      <c r="C17" s="280" t="s">
        <v>4804</v>
      </c>
      <c r="D17" s="282"/>
      <c r="E17" s="282"/>
      <c r="F17" s="282"/>
      <c r="G17" s="282"/>
      <c r="H17" s="282"/>
      <c r="I17" s="282"/>
      <c r="J17" s="282"/>
      <c r="K17" s="282"/>
      <c r="L17" s="279"/>
      <c r="M17" s="279"/>
      <c r="N17" s="279"/>
      <c r="O17" s="279"/>
      <c r="P17" s="279"/>
      <c r="Q17" s="279"/>
      <c r="R17" s="279"/>
      <c r="S17" s="282"/>
      <c r="T17" s="282"/>
      <c r="U17" s="282"/>
      <c r="V17" s="282"/>
      <c r="W17" s="282"/>
      <c r="X17" s="282"/>
      <c r="Y17" s="282"/>
      <c r="Z17" s="282"/>
      <c r="AA17" s="282"/>
      <c r="AB17" s="282"/>
      <c r="AC17" s="282"/>
      <c r="AD17" s="282"/>
      <c r="AE17" s="282"/>
      <c r="AF17" s="282"/>
      <c r="AG17" s="282"/>
      <c r="AH17" s="282"/>
      <c r="AI17" s="309"/>
    </row>
    <row r="18" spans="3:35" ht="20.25" customHeight="1">
      <c r="C18" s="832"/>
      <c r="D18" s="832"/>
      <c r="E18" s="832"/>
      <c r="F18" s="832"/>
      <c r="G18" s="832"/>
      <c r="H18" s="832"/>
      <c r="I18" s="832"/>
      <c r="J18" s="832"/>
      <c r="K18" s="309"/>
      <c r="L18" s="845"/>
      <c r="M18" s="845"/>
      <c r="N18" s="845"/>
      <c r="O18" s="845"/>
      <c r="P18" s="845"/>
      <c r="Q18" s="845"/>
      <c r="R18" s="845"/>
      <c r="S18" s="309"/>
      <c r="T18" s="309"/>
      <c r="U18" s="309"/>
      <c r="V18" s="309"/>
      <c r="W18" s="309"/>
      <c r="X18" s="309"/>
      <c r="Y18" s="309"/>
      <c r="Z18" s="309"/>
      <c r="AA18" s="309"/>
      <c r="AB18" s="309"/>
      <c r="AC18" s="309"/>
      <c r="AD18" s="309"/>
      <c r="AE18" s="309"/>
      <c r="AF18" s="309"/>
      <c r="AG18" s="309"/>
      <c r="AH18" s="309"/>
      <c r="AI18" s="282"/>
    </row>
    <row r="19" spans="3:35" ht="171.75" customHeight="1">
      <c r="C19" s="351">
        <v>331105</v>
      </c>
      <c r="D19" s="887" t="s">
        <v>4803</v>
      </c>
      <c r="E19" s="887"/>
      <c r="F19" s="299" t="s">
        <v>4805</v>
      </c>
      <c r="G19" s="299" t="str">
        <f>VLOOKUP(VLOOKUP(C19&amp;F19,マスタ!$A$3:$C$471,3,FALSE),'全体データ（ベースライン値）'!$B$3:$BE$471,VLOOKUP($A$3,マスタ!$P$2:$Q$49,2,FALSE)-1,FALSE)</f>
        <v>-</v>
      </c>
      <c r="H19" s="299" t="str">
        <f>VLOOKUP(VLOOKUP(C19&amp;F19,マスタ!$A$3:$C$471,3,FALSE),'全体データ（中間測定値）'!$B$3:$BE$471,VLOOKUP($A$3,マスタ!$P$2:$Q$49,2,FALSE)-1,FALSE)</f>
        <v>-</v>
      </c>
      <c r="I19" s="551">
        <f>VLOOKUP(VLOOKUP(C19&amp;F19,マスタ!$A$3:$C$471,3,FALSE),'全体データ（ベースライン値）'!$B$3:$BE$471,9,FALSE)</f>
        <v>2224</v>
      </c>
      <c r="J19" s="551">
        <f>VLOOKUP(VLOOKUP(C19&amp;F19,マスタ!$A$3:$C$471,3,FALSE),'全体データ（中間測定値）'!$B$3:$BE$471,9,FALSE)</f>
        <v>2376</v>
      </c>
      <c r="K19" s="282"/>
      <c r="L19" s="350">
        <v>331204</v>
      </c>
      <c r="M19" s="299" t="s">
        <v>1770</v>
      </c>
      <c r="N19" s="299" t="s">
        <v>1771</v>
      </c>
      <c r="O19" s="506">
        <f>VLOOKUP(VLOOKUP(L19&amp;N19,マスタ!$A$3:$C$471,3,FALSE),'全体データ（ベースライン値）'!$B$3:$BE$471,VLOOKUP($A$3,マスタ!$P$2:$Q$49,2,FALSE)-1,FALSE)</f>
        <v>0.39400000000000002</v>
      </c>
      <c r="P19" s="506">
        <f>VLOOKUP(VLOOKUP(L19&amp;N19,マスタ!$A$3:$C$471,3,FALSE),'全体データ（中間測定値）'!$B$3:$BE$471,VLOOKUP($A$3,マスタ!$P$2:$Q$49,2,FALSE)-1,FALSE)</f>
        <v>0.71599999999999997</v>
      </c>
      <c r="Q19" s="506">
        <f>VLOOKUP(VLOOKUP(L19&amp;N19,マスタ!$A$3:$C$471,3,FALSE),'全体データ（ベースライン値）'!$B$3:$BE$471,9,FALSE)</f>
        <v>0.36099999999999999</v>
      </c>
      <c r="R19" s="523">
        <f>VLOOKUP(VLOOKUP(L19&amp;N19,マスタ!$A$3:$C$471,3,FALSE),'全体データ（中間測定値）'!$B$3:$BE$471,9,FALSE)</f>
        <v>0.70599999999999996</v>
      </c>
      <c r="S19" s="282"/>
      <c r="T19" s="282"/>
      <c r="U19" s="282"/>
      <c r="V19" s="282"/>
      <c r="W19" s="282"/>
      <c r="X19" s="282"/>
      <c r="Y19" s="282"/>
      <c r="Z19" s="282"/>
      <c r="AA19" s="282"/>
      <c r="AB19" s="282"/>
      <c r="AC19" s="282"/>
      <c r="AD19" s="282"/>
      <c r="AE19" s="282"/>
      <c r="AF19" s="282"/>
      <c r="AG19" s="282"/>
      <c r="AH19" s="282"/>
    </row>
    <row r="20" spans="3:35" s="282" customFormat="1" ht="192" customHeight="1">
      <c r="C20" s="288" t="s">
        <v>2384</v>
      </c>
      <c r="D20" s="887" t="s">
        <v>4806</v>
      </c>
      <c r="E20" s="887"/>
      <c r="F20" s="300" t="s">
        <v>4800</v>
      </c>
      <c r="G20" s="300"/>
      <c r="H20" s="300"/>
      <c r="I20" s="300"/>
      <c r="J20" s="300"/>
      <c r="L20" s="353">
        <v>331205</v>
      </c>
      <c r="M20" s="317" t="s">
        <v>1775</v>
      </c>
      <c r="N20" s="317" t="s">
        <v>1776</v>
      </c>
      <c r="O20" s="511">
        <f>VLOOKUP(VLOOKUP(L20&amp;N20,マスタ!$A$3:$C$471,3,FALSE),'全体データ（ベースライン値）'!$B$3:$BE$471,VLOOKUP($A$3,マスタ!$P$2:$Q$49,2,FALSE)-1,FALSE)</f>
        <v>0.72</v>
      </c>
      <c r="P20" s="516" t="str">
        <f>VLOOKUP(VLOOKUP(L20&amp;N20,マスタ!$A$3:$C$471,3,FALSE),'全体データ（中間測定値）'!$B$3:$BE$471,VLOOKUP($A$3,マスタ!$P$2:$Q$49,2,FALSE)-1,FALSE)</f>
        <v>77.7%</v>
      </c>
      <c r="Q20" s="511">
        <f>VLOOKUP(VLOOKUP(L20&amp;N20,マスタ!$A$3:$C$471,3,FALSE),'全体データ（ベースライン値）'!$B$3:$BE$471,9,FALSE)</f>
        <v>0.65</v>
      </c>
      <c r="R20" s="522">
        <f>VLOOKUP(VLOOKUP(L20&amp;N20,マスタ!$A$3:$C$471,3,FALSE),'全体データ（中間測定値）'!$B$3:$BE$471,9,FALSE)</f>
        <v>0.745</v>
      </c>
      <c r="S20" s="279"/>
      <c r="AA20" s="279"/>
    </row>
    <row r="21" spans="3:35" s="282" customFormat="1" ht="120" customHeight="1">
      <c r="C21" s="288" t="s">
        <v>2384</v>
      </c>
      <c r="D21" s="987" t="s">
        <v>4807</v>
      </c>
      <c r="E21" s="987"/>
      <c r="F21" s="300" t="s">
        <v>4800</v>
      </c>
      <c r="G21" s="300"/>
      <c r="H21" s="300"/>
      <c r="I21" s="300"/>
      <c r="J21" s="300"/>
      <c r="S21" s="279"/>
      <c r="AA21" s="279"/>
    </row>
    <row r="22" spans="3:35" s="282" customFormat="1" ht="93.75" customHeight="1">
      <c r="C22" s="349">
        <v>331106</v>
      </c>
      <c r="D22" s="942" t="s">
        <v>4808</v>
      </c>
      <c r="E22" s="942"/>
      <c r="F22" s="317" t="s">
        <v>1755</v>
      </c>
      <c r="G22" s="552">
        <f>VLOOKUP(VLOOKUP(C22&amp;F22,マスタ!$A$3:$C$471,3,FALSE),'全体データ（ベースライン値）'!$B$3:$BE$471,VLOOKUP($A$3,マスタ!$P$2:$Q$49,2,FALSE)-1,FALSE)</f>
        <v>689</v>
      </c>
      <c r="H22" s="552">
        <f>VLOOKUP(VLOOKUP(C22&amp;F22,マスタ!$A$3:$C$471,3,FALSE),'全体データ（中間測定値）'!$B$3:$BE$471,VLOOKUP($A$3,マスタ!$P$2:$Q$49,2,FALSE)-1,FALSE)</f>
        <v>1043</v>
      </c>
      <c r="I22" s="552">
        <f>VLOOKUP(VLOOKUP(C22&amp;F22,マスタ!$A$3:$C$471,3,FALSE),'全体データ（ベースライン値）'!$B$3:$BE$471,9,FALSE)</f>
        <v>17695</v>
      </c>
      <c r="J22" s="552">
        <f>VLOOKUP(VLOOKUP(C22&amp;F22,マスタ!$A$3:$C$471,3,FALSE),'全体データ（中間測定値）'!$B$3:$BE$471,9,FALSE)</f>
        <v>28660</v>
      </c>
      <c r="L22" s="294"/>
      <c r="M22" s="295"/>
      <c r="N22" s="295"/>
      <c r="O22" s="295"/>
      <c r="P22" s="295"/>
      <c r="Q22" s="295"/>
      <c r="R22" s="295"/>
      <c r="S22" s="279"/>
      <c r="AA22" s="279"/>
    </row>
    <row r="23" spans="3:35" s="365" customFormat="1" ht="54" customHeight="1">
      <c r="C23" s="280" t="s">
        <v>2986</v>
      </c>
      <c r="D23" s="282"/>
      <c r="E23" s="282"/>
      <c r="F23" s="282"/>
      <c r="G23" s="282"/>
      <c r="H23" s="282"/>
      <c r="I23" s="282"/>
      <c r="J23" s="282"/>
      <c r="K23" s="282"/>
      <c r="L23" s="279"/>
      <c r="M23" s="279"/>
      <c r="N23" s="279"/>
      <c r="O23" s="279"/>
      <c r="P23" s="279"/>
      <c r="Q23" s="279"/>
      <c r="R23" s="279"/>
      <c r="S23" s="282"/>
      <c r="T23" s="282"/>
      <c r="U23" s="282"/>
      <c r="V23" s="282"/>
      <c r="W23" s="282"/>
      <c r="X23" s="282"/>
      <c r="Y23" s="282"/>
      <c r="Z23" s="282"/>
      <c r="AA23" s="282"/>
      <c r="AB23" s="282"/>
      <c r="AC23" s="282"/>
      <c r="AD23" s="282"/>
      <c r="AE23" s="282"/>
      <c r="AF23" s="282"/>
      <c r="AG23" s="282"/>
      <c r="AH23" s="282"/>
      <c r="AI23" s="309"/>
    </row>
    <row r="24" spans="3:35" ht="15" customHeight="1">
      <c r="C24" s="832"/>
      <c r="D24" s="832"/>
      <c r="E24" s="832"/>
      <c r="F24" s="832"/>
      <c r="G24" s="832"/>
      <c r="H24" s="832"/>
      <c r="I24" s="832"/>
      <c r="J24" s="832"/>
      <c r="K24" s="309"/>
      <c r="L24" s="845"/>
      <c r="M24" s="845"/>
      <c r="N24" s="845"/>
      <c r="O24" s="845"/>
      <c r="P24" s="845"/>
      <c r="Q24" s="845"/>
      <c r="R24" s="845"/>
      <c r="S24" s="309"/>
      <c r="T24" s="844"/>
      <c r="U24" s="844"/>
      <c r="V24" s="844"/>
      <c r="W24" s="844"/>
      <c r="X24" s="844"/>
      <c r="Y24" s="844"/>
      <c r="Z24" s="844"/>
      <c r="AA24" s="309"/>
      <c r="AB24" s="309"/>
      <c r="AC24" s="309"/>
      <c r="AD24" s="309"/>
      <c r="AE24" s="309"/>
      <c r="AF24" s="309"/>
      <c r="AG24" s="309"/>
      <c r="AH24" s="309"/>
      <c r="AI24" s="282"/>
    </row>
    <row r="25" spans="3:35" ht="105" customHeight="1">
      <c r="C25" s="984">
        <v>332101</v>
      </c>
      <c r="D25" s="897" t="s">
        <v>4809</v>
      </c>
      <c r="E25" s="898"/>
      <c r="F25" s="317" t="s">
        <v>4810</v>
      </c>
      <c r="G25" s="317">
        <f>VLOOKUP(VLOOKUP(C25&amp;F25,マスタ!$A$3:$C$471,3,FALSE),'全体データ（ベースライン値）'!$B$3:$BE$471,VLOOKUP($A$3,マスタ!$P$2:$Q$49,2,FALSE)-1,FALSE)</f>
        <v>22</v>
      </c>
      <c r="H25" s="317">
        <f>VLOOKUP(VLOOKUP(C25&amp;F25,マスタ!$A$3:$C$471,3,FALSE),'全体データ（中間測定値）'!$B$3:$BE$471,VLOOKUP($A$3,マスタ!$P$2:$Q$49,2,FALSE)-1,FALSE)</f>
        <v>114</v>
      </c>
      <c r="I25" s="317">
        <f>VLOOKUP(VLOOKUP(C25&amp;F25,マスタ!$A$3:$C$471,3,FALSE),'全体データ（ベースライン値）'!$B$3:$BE$471,9,FALSE)</f>
        <v>879</v>
      </c>
      <c r="J25" s="317">
        <f>VLOOKUP(VLOOKUP(C25&amp;F25,マスタ!$A$3:$C$471,3,FALSE),'全体データ（中間測定値）'!$B$3:$BE$471,9,FALSE)</f>
        <v>994</v>
      </c>
      <c r="K25" s="282"/>
      <c r="L25" s="351">
        <v>332201</v>
      </c>
      <c r="M25" s="299" t="s">
        <v>1794</v>
      </c>
      <c r="N25" s="299" t="s">
        <v>1202</v>
      </c>
      <c r="O25" s="506">
        <f>VLOOKUP(VLOOKUP(L25&amp;N25,マスタ!$A$3:$C$471,3,FALSE),'全体データ（ベースライン値）'!$B$3:$BE$471,VLOOKUP($A$3,マスタ!$P$2:$Q$49,2,FALSE)-1,FALSE)</f>
        <v>0.27200000000000002</v>
      </c>
      <c r="P25" s="517" t="str">
        <f>VLOOKUP(VLOOKUP(L25&amp;N25,マスタ!$A$3:$C$471,3,FALSE),'全体データ（中間測定値）'!$B$3:$BE$471,VLOOKUP($A$3,マスタ!$P$2:$Q$49,2,FALSE)-1,FALSE)</f>
        <v>23.5%</v>
      </c>
      <c r="Q25" s="506">
        <f>VLOOKUP(VLOOKUP(L25&amp;N25,マスタ!$A$3:$C$471,3,FALSE),'全体データ（ベースライン値）'!$B$3:$BE$471,9,FALSE)</f>
        <v>0.28299999999999997</v>
      </c>
      <c r="R25" s="663">
        <f>VLOOKUP(VLOOKUP(L25&amp;N25,マスタ!$A$3:$C$471,3,FALSE),'全体データ（中間測定値）'!$B$3:$BE$471,9,FALSE)</f>
        <v>0.25800000000000001</v>
      </c>
      <c r="T25" s="351">
        <v>300011</v>
      </c>
      <c r="U25" s="299" t="s">
        <v>1582</v>
      </c>
      <c r="V25" s="299" t="s">
        <v>4811</v>
      </c>
      <c r="W25" s="506" t="str">
        <f>VLOOKUP(VLOOKUP(T25&amp;V25,マスタ!$A$3:$C$471,3,FALSE),'全体データ（ベースライン値）'!$B$3:$BE$471,VLOOKUP($A$3,マスタ!$P$2:$Q$49,2,FALSE)-1,FALSE)</f>
        <v>-</v>
      </c>
      <c r="X25" s="506">
        <f>VLOOKUP(VLOOKUP(T25&amp;V25,マスタ!$A$3:$C$471,3,FALSE),'全体データ（中間測定値）'!$B$3:$BE$471,VLOOKUP($A$3,マスタ!$P$2:$Q$49,2,FALSE)-1,FALSE)</f>
        <v>0.26900000000000002</v>
      </c>
      <c r="Y25" s="506">
        <f>VLOOKUP(VLOOKUP(T25&amp;V25,マスタ!$A$3:$C$471,3,FALSE),'全体データ（ベースライン値）'!$B$3:$BE$471,9,FALSE)</f>
        <v>0.187</v>
      </c>
      <c r="Z25" s="663">
        <f>VLOOKUP(VLOOKUP(T25&amp;V25,マスタ!$A$3:$C$471,3,FALSE),'全体データ（中間測定値）'!$B$3:$BE$471,9,FALSE)</f>
        <v>0.24299999999999999</v>
      </c>
      <c r="AB25" s="282"/>
      <c r="AC25" s="282"/>
      <c r="AD25" s="282"/>
      <c r="AE25" s="282"/>
      <c r="AF25" s="282"/>
      <c r="AG25" s="282"/>
      <c r="AH25" s="282"/>
      <c r="AI25" s="282"/>
    </row>
    <row r="26" spans="3:35" s="282" customFormat="1" ht="90" customHeight="1">
      <c r="C26" s="985"/>
      <c r="D26" s="901"/>
      <c r="E26" s="902"/>
      <c r="F26" s="317" t="s">
        <v>4812</v>
      </c>
      <c r="G26" s="317">
        <f>VLOOKUP(VLOOKUP(C25&amp;F26,マスタ!$A$3:$C$471,3,FALSE),'全体データ（ベースライン値）'!$B$3:$BE$471,VLOOKUP($A$3,マスタ!$P$2:$Q$49,2,FALSE)-1,FALSE)</f>
        <v>3</v>
      </c>
      <c r="H26" s="317">
        <f>VLOOKUP(VLOOKUP(C25&amp;F26,マスタ!$A$3:$C$471,3,FALSE),'全体データ（中間測定値）'!$B$3:$BE$471,VLOOKUP($A$3,マスタ!$P$2:$Q$49,2,FALSE)-1,FALSE)</f>
        <v>3</v>
      </c>
      <c r="I26" s="317">
        <f>VLOOKUP(VLOOKUP(C25&amp;F26,マスタ!$A$3:$C$471,3,FALSE),'全体データ（ベースライン値）'!$B$3:$BE$471,9,FALSE)</f>
        <v>35</v>
      </c>
      <c r="J26" s="317">
        <f>VLOOKUP(VLOOKUP(C25&amp;F26,マスタ!$A$3:$C$471,3,FALSE),'全体データ（中間測定値）'!$B$3:$BE$471,9,FALSE)</f>
        <v>36</v>
      </c>
      <c r="L26" s="407"/>
      <c r="M26" s="295"/>
      <c r="N26" s="295"/>
      <c r="O26" s="295"/>
      <c r="P26" s="295"/>
      <c r="Q26" s="295"/>
      <c r="R26" s="295"/>
      <c r="S26" s="279"/>
      <c r="T26" s="407"/>
      <c r="U26" s="295"/>
      <c r="V26" s="295"/>
      <c r="W26" s="295"/>
      <c r="X26" s="295"/>
      <c r="Y26" s="295"/>
      <c r="Z26" s="295"/>
      <c r="AA26" s="279"/>
    </row>
    <row r="27" spans="3:35" s="282" customFormat="1" ht="64.5" customHeight="1">
      <c r="C27" s="351">
        <v>332102</v>
      </c>
      <c r="D27" s="887" t="s">
        <v>1791</v>
      </c>
      <c r="E27" s="887"/>
      <c r="F27" s="299" t="s">
        <v>1790</v>
      </c>
      <c r="G27" s="551">
        <f>VLOOKUP(VLOOKUP(C27&amp;F27,マスタ!$A$3:$C$471,3,FALSE),'全体データ（ベースライン値）'!$B$3:$BE$471,VLOOKUP($A$3,マスタ!$P$2:$Q$49,2,FALSE)-1,FALSE)</f>
        <v>3068</v>
      </c>
      <c r="H27" s="551">
        <f>VLOOKUP(VLOOKUP(C27&amp;F27,マスタ!$A$3:$C$471,3,FALSE),'全体データ（中間測定値）'!$B$3:$BE$471,VLOOKUP($A$3,マスタ!$P$2:$Q$49,2,FALSE)-1,FALSE)</f>
        <v>2202</v>
      </c>
      <c r="I27" s="551">
        <f>VLOOKUP(VLOOKUP(C27&amp;F27,マスタ!$A$3:$C$471,3,FALSE),'全体データ（ベースライン値）'!$B$3:$BE$471,9,FALSE)</f>
        <v>83684</v>
      </c>
      <c r="J27" s="551">
        <f>VLOOKUP(VLOOKUP(C27&amp;F27,マスタ!$A$3:$C$471,3,FALSE),'全体データ（中間測定値）'!$B$3:$BE$471,9,FALSE)</f>
        <v>102093</v>
      </c>
      <c r="K27" s="279"/>
      <c r="L27" s="279"/>
      <c r="M27" s="279"/>
      <c r="N27" s="279"/>
      <c r="O27" s="279"/>
      <c r="P27" s="279"/>
      <c r="Q27" s="279"/>
      <c r="R27" s="279"/>
      <c r="S27" s="279"/>
      <c r="AA27" s="279"/>
    </row>
    <row r="28" spans="3:35" s="365" customFormat="1" ht="48" customHeight="1">
      <c r="C28" s="280" t="s">
        <v>4813</v>
      </c>
      <c r="D28" s="282"/>
      <c r="E28" s="282"/>
      <c r="F28" s="282"/>
      <c r="G28" s="282"/>
      <c r="H28" s="282"/>
      <c r="I28" s="282"/>
      <c r="J28" s="282"/>
      <c r="K28" s="282"/>
      <c r="L28" s="279"/>
      <c r="M28" s="279"/>
      <c r="N28" s="279"/>
      <c r="O28" s="279"/>
      <c r="P28" s="279"/>
      <c r="Q28" s="279"/>
      <c r="R28" s="279"/>
      <c r="S28" s="282"/>
      <c r="T28" s="282"/>
      <c r="U28" s="282"/>
      <c r="V28" s="282"/>
      <c r="W28" s="282"/>
      <c r="X28" s="282"/>
      <c r="Y28" s="282"/>
      <c r="Z28" s="282"/>
      <c r="AA28" s="282"/>
      <c r="AB28" s="282"/>
      <c r="AC28" s="282"/>
      <c r="AD28" s="282"/>
      <c r="AE28" s="282"/>
      <c r="AF28" s="282"/>
      <c r="AG28" s="282"/>
      <c r="AH28" s="282"/>
      <c r="AI28" s="309"/>
    </row>
    <row r="29" spans="3:35" ht="21.75" customHeight="1">
      <c r="C29" s="832"/>
      <c r="D29" s="832"/>
      <c r="E29" s="832"/>
      <c r="F29" s="832"/>
      <c r="G29" s="832"/>
      <c r="H29" s="832"/>
      <c r="I29" s="832"/>
      <c r="J29" s="832"/>
      <c r="K29" s="309"/>
      <c r="L29" s="845"/>
      <c r="M29" s="845"/>
      <c r="N29" s="845"/>
      <c r="O29" s="845"/>
      <c r="P29" s="845"/>
      <c r="Q29" s="845"/>
      <c r="R29" s="845"/>
      <c r="S29" s="309"/>
      <c r="T29" s="844"/>
      <c r="U29" s="844"/>
      <c r="V29" s="844"/>
      <c r="W29" s="844"/>
      <c r="X29" s="844"/>
      <c r="Y29" s="844"/>
      <c r="Z29" s="844"/>
      <c r="AA29" s="309"/>
      <c r="AB29" s="309"/>
      <c r="AC29" s="309"/>
      <c r="AD29" s="309"/>
      <c r="AE29" s="309"/>
      <c r="AF29" s="309"/>
      <c r="AG29" s="309"/>
      <c r="AH29" s="309"/>
      <c r="AI29" s="282"/>
    </row>
    <row r="30" spans="3:35" ht="90" customHeight="1">
      <c r="C30" s="351">
        <v>333101</v>
      </c>
      <c r="D30" s="906" t="s">
        <v>1799</v>
      </c>
      <c r="E30" s="907"/>
      <c r="F30" s="299" t="s">
        <v>1267</v>
      </c>
      <c r="G30" s="551">
        <f>VLOOKUP(VLOOKUP(C30&amp;F30,マスタ!$A$3:$C$471,3,FALSE),'全体データ（ベースライン値）'!$B$3:$BE$471,VLOOKUP($A$3,マスタ!$P$2:$Q$49,2,FALSE)-1,FALSE)</f>
        <v>6440</v>
      </c>
      <c r="H30" s="551">
        <f>VLOOKUP(VLOOKUP(C30&amp;F30,マスタ!$A$3:$C$471,3,FALSE),'全体データ（中間測定値）'!$B$3:$BE$471,VLOOKUP($A$3,マスタ!$P$2:$Q$49,2,FALSE)-1,FALSE)</f>
        <v>7423</v>
      </c>
      <c r="I30" s="551">
        <f>VLOOKUP(VLOOKUP(C30&amp;F30,マスタ!$A$3:$C$471,3,FALSE),'全体データ（ベースライン値）'!$B$3:$BE$471,9,FALSE)</f>
        <v>171779</v>
      </c>
      <c r="J30" s="551">
        <f>VLOOKUP(VLOOKUP(C30&amp;F30,マスタ!$A$3:$C$471,3,FALSE),'全体データ（中間測定値）'!$B$3:$BE$471,9,FALSE)</f>
        <v>199563</v>
      </c>
      <c r="K30" s="282"/>
      <c r="L30" s="349">
        <v>333201</v>
      </c>
      <c r="M30" s="881" t="s">
        <v>4814</v>
      </c>
      <c r="N30" s="317" t="s">
        <v>1294</v>
      </c>
      <c r="O30" s="511">
        <f>VLOOKUP(VLOOKUP(L30&amp;N30,マスタ!$A$3:$C$471,3,FALSE),'全体データ（ベースライン値）'!$B$3:$BE$471,VLOOKUP($A$3,マスタ!$P$2:$Q$49,2,FALSE)-1,FALSE)</f>
        <v>0.35599999999999998</v>
      </c>
      <c r="P30" s="511">
        <f>VLOOKUP(VLOOKUP(L30&amp;N30,マスタ!$A$3:$C$471,3,FALSE),'全体データ（中間測定値）'!$B$3:$BE$471,VLOOKUP($A$3,マスタ!$P$2:$Q$49,2,FALSE)-1,FALSE)</f>
        <v>0.499</v>
      </c>
      <c r="Q30" s="511">
        <f>VLOOKUP(VLOOKUP(L30&amp;N30,マスタ!$A$3:$C$471,3,FALSE),'全体データ（ベースライン値）'!$B$3:$BE$471,9,FALSE)</f>
        <v>0.32800000000000001</v>
      </c>
      <c r="R30" s="522">
        <f>VLOOKUP(VLOOKUP(L30&amp;N30,マスタ!$A$3:$C$471,3,FALSE),'全体データ（中間測定値）'!$B$3:$BE$471,9,FALSE)</f>
        <v>0.47599999999999998</v>
      </c>
      <c r="T30" s="349">
        <v>300012</v>
      </c>
      <c r="U30" s="317" t="s">
        <v>1589</v>
      </c>
      <c r="V30" s="317" t="s">
        <v>4815</v>
      </c>
      <c r="W30" s="317">
        <f>VLOOKUP(VLOOKUP(T30&amp;V30,マスタ!$A$3:$C$471,3,FALSE),'全体データ（ベースライン値）'!$B$3:$BE$471,VLOOKUP($A$3,マスタ!$P$2:$Q$49,2,FALSE)-1,FALSE)</f>
        <v>12</v>
      </c>
      <c r="X30" s="317">
        <f>VLOOKUP(VLOOKUP(T30&amp;V30,マスタ!$A$3:$C$471,3,FALSE),'全体データ（中間測定値）'!$B$3:$BE$471,VLOOKUP($A$3,マスタ!$P$2:$Q$49,2,FALSE)-1,FALSE)</f>
        <v>22</v>
      </c>
      <c r="Y30" s="516" t="str">
        <f>VLOOKUP(VLOOKUP(T30&amp;V30,マスタ!$A$3:$C$471,3,FALSE),'全体データ（ベースライン値）'!$B$3:$BE$471,9,FALSE)</f>
        <v>449名</v>
      </c>
      <c r="Z30" s="516" t="str">
        <f>VLOOKUP(VLOOKUP(T30&amp;V30,マスタ!$A$3:$C$471,3,FALSE),'全体データ（中間測定値）'!$B$3:$BE$471,9,FALSE)</f>
        <v>401名</v>
      </c>
      <c r="AB30" s="282"/>
      <c r="AC30" s="282"/>
      <c r="AD30" s="282"/>
      <c r="AE30" s="282"/>
      <c r="AF30" s="282"/>
      <c r="AG30" s="282"/>
      <c r="AH30" s="282"/>
      <c r="AI30" s="282"/>
    </row>
    <row r="31" spans="3:35" ht="90" customHeight="1">
      <c r="C31" s="349">
        <v>333102</v>
      </c>
      <c r="D31" s="908"/>
      <c r="E31" s="909"/>
      <c r="F31" s="317" t="s">
        <v>1803</v>
      </c>
      <c r="G31" s="511">
        <f>VLOOKUP(VLOOKUP(C31&amp;F31,マスタ!$A$3:$C$471,3,FALSE),'全体データ（ベースライン値）'!$B$3:$BE$471,VLOOKUP($A$3,マスタ!$P$2:$Q$49,2,FALSE)-1,FALSE)</f>
        <v>0.27272727272727298</v>
      </c>
      <c r="H31" s="511">
        <f>VLOOKUP(VLOOKUP(C31&amp;F31,マスタ!$A$3:$C$471,3,FALSE),'全体データ（中間測定値）'!$B$3:$BE$471,VLOOKUP($A$3,マスタ!$P$2:$Q$49,2,FALSE)-1,FALSE)</f>
        <v>0.63636363636363635</v>
      </c>
      <c r="I31" s="511">
        <f>VLOOKUP(VLOOKUP(C31&amp;F31,マスタ!$A$3:$C$471,3,FALSE),'全体データ（ベースライン値）'!$B$3:$BE$471,9,FALSE)</f>
        <v>0.29824561403508798</v>
      </c>
      <c r="J31" s="511">
        <f>VLOOKUP(VLOOKUP(C31&amp;F31,マスタ!$A$3:$C$471,3,FALSE),'全体データ（中間測定値）'!$B$3:$BE$471,9,FALSE)</f>
        <v>0.40604751619870411</v>
      </c>
      <c r="L31" s="349">
        <v>333202</v>
      </c>
      <c r="M31" s="882"/>
      <c r="N31" s="317" t="s">
        <v>803</v>
      </c>
      <c r="O31" s="511" t="str">
        <f>VLOOKUP(VLOOKUP(L31&amp;N31,マスタ!$A$3:$C$471,3,FALSE),'全体データ（ベースライン値）'!$B$3:$BE$471,VLOOKUP($A$3,マスタ!$P$2:$Q$49,2,FALSE)-1,FALSE)</f>
        <v>-</v>
      </c>
      <c r="P31" s="511">
        <f>VLOOKUP(VLOOKUP(L31&amp;N31,マスタ!$A$3:$C$471,3,FALSE),'全体データ（中間測定値）'!$B$3:$BE$471,VLOOKUP($A$3,マスタ!$P$2:$Q$49,2,FALSE)-1,FALSE)</f>
        <v>0.25800000000000001</v>
      </c>
      <c r="Q31" s="511">
        <f>VLOOKUP(VLOOKUP(L31&amp;N31,マスタ!$A$3:$C$471,3,FALSE),'全体データ（ベースライン値）'!$B$3:$BE$471,9,FALSE)</f>
        <v>0.24</v>
      </c>
      <c r="R31" s="522">
        <f>VLOOKUP(VLOOKUP(L31&amp;N31,マスタ!$A$3:$C$471,3,FALSE),'全体データ（中間測定値）'!$B$3:$BE$471,9,FALSE)</f>
        <v>0.26200000000000001</v>
      </c>
      <c r="T31" s="282"/>
      <c r="U31" s="282"/>
      <c r="V31" s="282"/>
      <c r="W31" s="282"/>
      <c r="X31" s="282"/>
      <c r="Y31" s="282"/>
      <c r="Z31" s="282"/>
      <c r="AB31" s="282"/>
      <c r="AC31" s="282"/>
      <c r="AD31" s="282"/>
      <c r="AE31" s="282"/>
      <c r="AF31" s="282"/>
      <c r="AG31" s="282"/>
      <c r="AH31" s="282"/>
    </row>
    <row r="32" spans="3:35" ht="90" customHeight="1">
      <c r="C32" s="349">
        <v>333103</v>
      </c>
      <c r="D32" s="908"/>
      <c r="E32" s="909"/>
      <c r="F32" s="317" t="s">
        <v>1807</v>
      </c>
      <c r="G32" s="552">
        <f>VLOOKUP(VLOOKUP(C32&amp;F32,マスタ!$A$3:$C$471,3,FALSE),'全体データ（ベースライン値）'!$B$3:$BE$471,VLOOKUP($A$3,マスタ!$P$2:$Q$49,2,FALSE)-1,FALSE)</f>
        <v>6312</v>
      </c>
      <c r="H32" s="552">
        <f>VLOOKUP(VLOOKUP(C32&amp;F32,マスタ!$A$3:$C$471,3,FALSE),'全体データ（中間測定値）'!$B$3:$BE$471,VLOOKUP($A$3,マスタ!$P$2:$Q$49,2,FALSE)-1,FALSE)</f>
        <v>7124</v>
      </c>
      <c r="I32" s="552">
        <f>VLOOKUP(VLOOKUP(C32&amp;F32,マスタ!$A$3:$C$471,3,FALSE),'全体データ（ベースライン値）'!$B$3:$BE$471,9,FALSE)</f>
        <v>143280</v>
      </c>
      <c r="J32" s="552">
        <f>VLOOKUP(VLOOKUP(C32&amp;F32,マスタ!$A$3:$C$471,3,FALSE),'全体データ（中間測定値）'!$B$3:$BE$471,9,FALSE)</f>
        <v>157693</v>
      </c>
      <c r="L32" s="351">
        <v>333203</v>
      </c>
      <c r="M32" s="883"/>
      <c r="N32" s="299" t="s">
        <v>814</v>
      </c>
      <c r="O32" s="506">
        <f>VLOOKUP(VLOOKUP(L32&amp;N32,マスタ!$A$3:$C$471,3,FALSE),'全体データ（ベースライン値）'!$B$3:$BE$471,VLOOKUP($A$3,マスタ!$P$2:$Q$49,2,FALSE)-1,FALSE)</f>
        <v>0.42899999999999999</v>
      </c>
      <c r="P32" s="506" t="str">
        <f>VLOOKUP(VLOOKUP(L32&amp;N32,マスタ!$A$3:$C$471,3,FALSE),'全体データ（中間測定値）'!$B$3:$BE$471,VLOOKUP($A$3,マスタ!$P$2:$Q$49,2,FALSE)-1,FALSE)</f>
        <v>-</v>
      </c>
      <c r="Q32" s="506">
        <f>VLOOKUP(VLOOKUP(L32&amp;N32,マスタ!$A$3:$C$471,3,FALSE),'全体データ（ベースライン値）'!$B$3:$BE$471,9,FALSE)</f>
        <v>0.42099999999999999</v>
      </c>
      <c r="R32" s="523">
        <f>VLOOKUP(VLOOKUP(L32&amp;N32,マスタ!$A$3:$C$471,3,FALSE),'全体データ（中間測定値）'!$B$3:$BE$471,9,FALSE)</f>
        <v>0.432</v>
      </c>
    </row>
    <row r="33" spans="3:35" ht="120" customHeight="1">
      <c r="C33" s="349">
        <v>333103</v>
      </c>
      <c r="D33" s="908"/>
      <c r="E33" s="909"/>
      <c r="F33" s="317" t="s">
        <v>1810</v>
      </c>
      <c r="G33" s="552">
        <f>VLOOKUP(VLOOKUP(C33&amp;F33,マスタ!$A$3:$C$471,3,FALSE),'全体データ（ベースライン値）'!$B$3:$BE$471,VLOOKUP($A$3,マスタ!$P$2:$Q$49,2,FALSE)-1,FALSE)</f>
        <v>6192</v>
      </c>
      <c r="H33" s="552">
        <f>VLOOKUP(VLOOKUP(C33&amp;F33,マスタ!$A$3:$C$471,3,FALSE),'全体データ（中間測定値）'!$B$3:$BE$471,VLOOKUP($A$3,マスタ!$P$2:$Q$49,2,FALSE)-1,FALSE)</f>
        <v>7000</v>
      </c>
      <c r="I33" s="552">
        <f>VLOOKUP(VLOOKUP(C33&amp;F33,マスタ!$A$3:$C$471,3,FALSE),'全体データ（ベースライン値）'!$B$3:$BE$471,9,FALSE)</f>
        <v>141386</v>
      </c>
      <c r="J33" s="552">
        <f>VLOOKUP(VLOOKUP(C33&amp;F33,マスタ!$A$3:$C$471,3,FALSE),'全体データ（中間測定値）'!$B$3:$BE$471,9,FALSE)</f>
        <v>155510</v>
      </c>
      <c r="L33" s="351">
        <v>333204</v>
      </c>
      <c r="M33" s="881" t="s">
        <v>4816</v>
      </c>
      <c r="N33" s="299" t="s">
        <v>1197</v>
      </c>
      <c r="O33" s="506">
        <f>VLOOKUP(VLOOKUP(L33&amp;N33,マスタ!$A$3:$C$471,3,FALSE),'全体データ（ベースライン値）'!$B$3:$BE$471,VLOOKUP($A$3,マスタ!$P$2:$Q$49,2,FALSE)-1,FALSE)</f>
        <v>0.56799999999999995</v>
      </c>
      <c r="P33" s="506">
        <f>VLOOKUP(VLOOKUP(L33&amp;N33,マスタ!$A$3:$C$471,3,FALSE),'全体データ（中間測定値）'!$B$3:$BE$471,VLOOKUP($A$3,マスタ!$P$2:$Q$49,2,FALSE)-1,FALSE)</f>
        <v>0.66900000000000004</v>
      </c>
      <c r="Q33" s="506">
        <f>VLOOKUP(VLOOKUP(L33&amp;N33,マスタ!$A$3:$C$471,3,FALSE),'全体データ（ベースライン値）'!$B$3:$BE$471,9,FALSE)</f>
        <v>0.46500000000000002</v>
      </c>
      <c r="R33" s="663">
        <f>VLOOKUP(VLOOKUP(L33&amp;N33,マスタ!$A$3:$C$471,3,FALSE),'全体データ（中間測定値）'!$B$3:$BE$471,9,FALSE)</f>
        <v>0.65100000000000002</v>
      </c>
    </row>
    <row r="34" spans="3:35" s="282" customFormat="1" ht="96.75" customHeight="1">
      <c r="C34" s="351">
        <v>333104</v>
      </c>
      <c r="D34" s="908"/>
      <c r="E34" s="909"/>
      <c r="F34" s="299" t="s">
        <v>4817</v>
      </c>
      <c r="G34" s="551">
        <f>VLOOKUP(VLOOKUP(C34&amp;F34,マスタ!$A$3:$C$471,3,FALSE),'全体データ（ベースライン値）'!$B$3:$BE$471,VLOOKUP($A$3,マスタ!$P$2:$Q$49,2,FALSE)-1,FALSE)</f>
        <v>8116</v>
      </c>
      <c r="H34" s="551">
        <f>VLOOKUP(VLOOKUP(C34&amp;F34,マスタ!$A$3:$C$471,3,FALSE),'全体データ（中間測定値）'!$B$3:$BE$471,VLOOKUP($A$3,マスタ!$P$2:$Q$49,2,FALSE)-1,FALSE)</f>
        <v>11886</v>
      </c>
      <c r="I34" s="551">
        <f>VLOOKUP(VLOOKUP(C34&amp;F34,マスタ!$A$3:$C$471,3,FALSE),'全体データ（ベースライン値）'!$B$3:$BE$471,9,FALSE)</f>
        <v>197679</v>
      </c>
      <c r="J34" s="551">
        <f>VLOOKUP(VLOOKUP(C34&amp;F34,マスタ!$A$3:$C$471,3,FALSE),'全体データ（中間測定値）'!$B$3:$BE$471,9,FALSE)</f>
        <v>235313</v>
      </c>
      <c r="K34" s="279"/>
      <c r="L34" s="351">
        <v>333205</v>
      </c>
      <c r="M34" s="882"/>
      <c r="N34" s="299" t="s">
        <v>4683</v>
      </c>
      <c r="O34" s="506" t="str">
        <f>VLOOKUP(VLOOKUP(L34&amp;N34,マスタ!$A$3:$C$471,3,FALSE),'全体データ（ベースライン値）'!$B$3:$BE$471,VLOOKUP($A$3,マスタ!$P$2:$Q$49,2,FALSE)-1,FALSE)</f>
        <v>-</v>
      </c>
      <c r="P34" s="506">
        <f>VLOOKUP(VLOOKUP(L34&amp;N34,マスタ!$A$3:$C$471,3,FALSE),'全体データ（中間測定値）'!$B$3:$BE$471,VLOOKUP($A$3,マスタ!$P$2:$Q$49,2,FALSE)-1,FALSE)</f>
        <v>0.36899999999999999</v>
      </c>
      <c r="Q34" s="506">
        <f>VLOOKUP(VLOOKUP(L34&amp;N34,マスタ!$A$3:$C$471,3,FALSE),'全体データ（ベースライン値）'!$B$3:$BE$471,9,FALSE)</f>
        <v>0.34699999999999998</v>
      </c>
      <c r="R34" s="663">
        <f>VLOOKUP(VLOOKUP(L34&amp;N34,マスタ!$A$3:$C$471,3,FALSE),'全体データ（中間測定値）'!$B$3:$BE$471,9,FALSE)</f>
        <v>0.34</v>
      </c>
      <c r="S34" s="279"/>
      <c r="T34" s="279"/>
      <c r="U34" s="279"/>
      <c r="V34" s="279"/>
      <c r="W34" s="279"/>
      <c r="X34" s="279"/>
      <c r="Y34" s="279"/>
      <c r="Z34" s="279"/>
      <c r="AA34" s="279"/>
      <c r="AB34" s="279"/>
      <c r="AC34" s="279"/>
      <c r="AD34" s="279"/>
      <c r="AE34" s="279"/>
      <c r="AF34" s="279"/>
      <c r="AG34" s="279"/>
      <c r="AH34" s="279"/>
      <c r="AI34" s="279"/>
    </row>
    <row r="35" spans="3:35" s="282" customFormat="1" ht="99.75" customHeight="1">
      <c r="C35" s="351">
        <v>333104</v>
      </c>
      <c r="D35" s="910"/>
      <c r="E35" s="911"/>
      <c r="F35" s="299" t="s">
        <v>4818</v>
      </c>
      <c r="G35" s="551">
        <f>VLOOKUP(VLOOKUP(C35&amp;F35,マスタ!$A$3:$C$471,3,FALSE),'全体データ（ベースライン値）'!$B$3:$BE$471,VLOOKUP($A$3,マスタ!$P$2:$Q$49,2,FALSE)-1,FALSE)</f>
        <v>4262</v>
      </c>
      <c r="H35" s="551">
        <f>VLOOKUP(VLOOKUP(C35&amp;F35,マスタ!$A$3:$C$471,3,FALSE),'全体データ（中間測定値）'!$B$3:$BE$471,VLOOKUP($A$3,マスタ!$P$2:$Q$49,2,FALSE)-1,FALSE)</f>
        <v>6499</v>
      </c>
      <c r="I35" s="551">
        <f>VLOOKUP(VLOOKUP(C35&amp;F35,マスタ!$A$3:$C$471,3,FALSE),'全体データ（ベースライン値）'!$B$3:$BE$471,9,FALSE)</f>
        <v>114774</v>
      </c>
      <c r="J35" s="551">
        <f>VLOOKUP(VLOOKUP(C35&amp;F35,マスタ!$A$3:$C$471,3,FALSE),'全体データ（中間測定値）'!$B$3:$BE$471,9,FALSE)</f>
        <v>135566</v>
      </c>
      <c r="L35" s="351">
        <v>333206</v>
      </c>
      <c r="M35" s="883"/>
      <c r="N35" s="299" t="s">
        <v>807</v>
      </c>
      <c r="O35" s="506">
        <f>VLOOKUP(VLOOKUP(L35&amp;N35,マスタ!$A$3:$C$471,3,FALSE),'全体データ（ベースライン値）'!$B$3:$BE$471,VLOOKUP($A$3,マスタ!$P$2:$Q$49,2,FALSE)-1,FALSE)</f>
        <v>0.47699999999999998</v>
      </c>
      <c r="P35" s="506" t="str">
        <f>VLOOKUP(VLOOKUP(L35&amp;N35,マスタ!$A$3:$C$471,3,FALSE),'全体データ（中間測定値）'!$B$3:$BE$471,VLOOKUP($A$3,マスタ!$P$2:$Q$49,2,FALSE)-1,FALSE)</f>
        <v>-</v>
      </c>
      <c r="Q35" s="506">
        <f>VLOOKUP(VLOOKUP(L35&amp;N35,マスタ!$A$3:$C$471,3,FALSE),'全体データ（ベースライン値）'!$B$3:$BE$471,9,FALSE)</f>
        <v>0.46899999999999997</v>
      </c>
      <c r="R35" s="663">
        <f>VLOOKUP(VLOOKUP(L35&amp;N35,マスタ!$A$3:$C$471,3,FALSE),'全体データ（中間測定値）'!$B$3:$BE$471,9,FALSE)</f>
        <v>0.50700000000000001</v>
      </c>
      <c r="S35" s="279"/>
      <c r="T35" s="279"/>
      <c r="U35" s="279"/>
      <c r="V35" s="279"/>
      <c r="W35" s="279"/>
      <c r="X35" s="279"/>
      <c r="Y35" s="279"/>
      <c r="Z35" s="279"/>
      <c r="AA35" s="279"/>
      <c r="AB35" s="279"/>
      <c r="AC35" s="279"/>
      <c r="AD35" s="279"/>
      <c r="AE35" s="279"/>
      <c r="AF35" s="279"/>
      <c r="AG35" s="279"/>
      <c r="AH35" s="279"/>
    </row>
    <row r="36" spans="3:35" s="365" customFormat="1" ht="81" customHeight="1">
      <c r="C36" s="288" t="s">
        <v>2384</v>
      </c>
      <c r="D36" s="887" t="s">
        <v>4819</v>
      </c>
      <c r="E36" s="887"/>
      <c r="F36" s="300" t="s">
        <v>4820</v>
      </c>
      <c r="G36" s="300"/>
      <c r="H36" s="300"/>
      <c r="I36" s="300"/>
      <c r="J36" s="300"/>
      <c r="K36" s="282"/>
      <c r="L36" s="407"/>
      <c r="M36" s="322"/>
      <c r="N36" s="295"/>
      <c r="O36" s="295"/>
      <c r="P36" s="295"/>
      <c r="Q36" s="295"/>
      <c r="R36" s="295"/>
      <c r="S36" s="279"/>
      <c r="T36" s="279"/>
      <c r="U36" s="279"/>
      <c r="V36" s="279"/>
      <c r="W36" s="279"/>
      <c r="X36" s="279"/>
      <c r="Y36" s="279"/>
      <c r="Z36" s="279"/>
      <c r="AA36" s="279"/>
      <c r="AB36" s="282"/>
      <c r="AC36" s="282"/>
      <c r="AD36" s="282"/>
      <c r="AE36" s="282"/>
      <c r="AF36" s="282"/>
      <c r="AG36" s="282"/>
      <c r="AH36" s="282"/>
      <c r="AI36" s="309"/>
    </row>
    <row r="37" spans="3:35" ht="27" customHeight="1">
      <c r="K37" s="282"/>
      <c r="L37" s="407"/>
      <c r="M37" s="322"/>
      <c r="N37" s="295"/>
      <c r="O37" s="295"/>
      <c r="P37" s="295"/>
      <c r="Q37" s="295"/>
      <c r="R37" s="295"/>
      <c r="AB37" s="309"/>
      <c r="AC37" s="309"/>
      <c r="AD37" s="309"/>
      <c r="AE37" s="309"/>
      <c r="AF37" s="309"/>
      <c r="AG37" s="309"/>
      <c r="AH37" s="309"/>
    </row>
    <row r="38" spans="3:35" ht="34.5" customHeight="1">
      <c r="C38" s="280" t="s">
        <v>4821</v>
      </c>
      <c r="D38" s="282"/>
      <c r="E38" s="282"/>
      <c r="F38" s="282"/>
      <c r="G38" s="282"/>
      <c r="H38" s="282"/>
      <c r="I38" s="282"/>
      <c r="J38" s="282"/>
      <c r="K38" s="282"/>
      <c r="S38" s="282"/>
      <c r="T38" s="282"/>
      <c r="U38" s="282"/>
      <c r="V38" s="282"/>
      <c r="W38" s="282"/>
      <c r="X38" s="282"/>
      <c r="Y38" s="282"/>
      <c r="Z38" s="282"/>
      <c r="AA38" s="282"/>
      <c r="AB38" s="282"/>
      <c r="AI38" s="282"/>
    </row>
    <row r="39" spans="3:35" ht="15" customHeight="1">
      <c r="C39" s="832"/>
      <c r="D39" s="832"/>
      <c r="E39" s="832"/>
      <c r="F39" s="832"/>
      <c r="G39" s="832"/>
      <c r="H39" s="832"/>
      <c r="I39" s="832"/>
      <c r="J39" s="832"/>
      <c r="K39" s="309"/>
      <c r="L39" s="845"/>
      <c r="M39" s="845"/>
      <c r="N39" s="845"/>
      <c r="O39" s="845"/>
      <c r="P39" s="845"/>
      <c r="Q39" s="845"/>
      <c r="R39" s="845"/>
      <c r="S39" s="309"/>
      <c r="T39" s="844"/>
      <c r="U39" s="844"/>
      <c r="V39" s="844"/>
      <c r="W39" s="844"/>
      <c r="X39" s="844"/>
      <c r="Y39" s="844"/>
      <c r="Z39" s="844"/>
      <c r="AA39" s="309"/>
      <c r="AB39" s="282"/>
      <c r="AC39" s="282"/>
      <c r="AD39" s="282"/>
      <c r="AE39" s="282"/>
      <c r="AF39" s="282"/>
      <c r="AG39" s="282"/>
      <c r="AH39" s="282"/>
    </row>
    <row r="40" spans="3:35" ht="72">
      <c r="C40" s="288" t="s">
        <v>2384</v>
      </c>
      <c r="D40" s="887" t="s">
        <v>4822</v>
      </c>
      <c r="E40" s="887"/>
      <c r="F40" s="300" t="s">
        <v>4712</v>
      </c>
      <c r="G40" s="300"/>
      <c r="H40" s="300"/>
      <c r="I40" s="300"/>
      <c r="J40" s="300"/>
      <c r="K40" s="282"/>
      <c r="L40" s="351">
        <v>334201</v>
      </c>
      <c r="M40" s="299" t="s">
        <v>1844</v>
      </c>
      <c r="N40" s="299" t="s">
        <v>4823</v>
      </c>
      <c r="O40" s="506">
        <f>VLOOKUP(VLOOKUP(L40&amp;N40,マスタ!$A$3:$C$471,3,FALSE),'全体データ（ベースライン値）'!$B$3:$BE$471,VLOOKUP($A$3,マスタ!$P$2:$Q$49,2,FALSE)-1,FALSE)</f>
        <v>0.20399999999999999</v>
      </c>
      <c r="P40" s="506">
        <f>VLOOKUP(VLOOKUP(L40&amp;N40,マスタ!$A$3:$C$471,3,FALSE),'全体データ（中間測定値）'!$B$3:$BE$471,VLOOKUP($A$3,マスタ!$P$2:$Q$49,2,FALSE)-1,FALSE)</f>
        <v>0.24099999999999999</v>
      </c>
      <c r="Q40" s="506">
        <f>VLOOKUP(VLOOKUP(L40&amp;N40,マスタ!$A$3:$C$471,3,FALSE),'全体データ（ベースライン値）'!$B$3:$BE$471,9,FALSE)</f>
        <v>0.123</v>
      </c>
      <c r="R40" s="523">
        <f>VLOOKUP(VLOOKUP(L40&amp;N40,マスタ!$A$3:$C$471,3,FALSE),'全体データ（中間測定値）'!$B$3:$BE$471,9,FALSE)</f>
        <v>0.23200000000000001</v>
      </c>
      <c r="T40" s="351">
        <v>300013</v>
      </c>
      <c r="U40" s="299" t="s">
        <v>4824</v>
      </c>
      <c r="V40" s="299" t="s">
        <v>1592</v>
      </c>
      <c r="W40" s="506" t="str">
        <f>VLOOKUP(VLOOKUP(T40&amp;V40,マスタ!$A$3:$C$471,3,FALSE),'全体データ（ベースライン値）'!$B$3:$BE$471,VLOOKUP($A$3,マスタ!$P$2:$Q$49,2,FALSE)-1,FALSE)</f>
        <v>-</v>
      </c>
      <c r="X40" s="299" t="str">
        <f>VLOOKUP(VLOOKUP(T40&amp;V40,マスタ!$A$3:$C$471,3,FALSE),'全体データ（中間測定値）'!$B$3:$BE$471,VLOOKUP($A$3,マスタ!$P$2:$Q$49,2,FALSE)-1,FALSE)</f>
        <v>-</v>
      </c>
      <c r="Y40" s="506">
        <f>VLOOKUP(VLOOKUP(T40&amp;V40,マスタ!$A$3:$C$471,3,FALSE),'全体データ（ベースライン値）'!$B$3:$BE$471,9,FALSE)</f>
        <v>0.93200000000000005</v>
      </c>
      <c r="Z40" s="517" t="str">
        <f>VLOOKUP(VLOOKUP(T40&amp;V40,マスタ!$A$3:$C$471,3,FALSE),'全体データ（中間測定値）'!$B$3:$BE$471,9,FALSE)</f>
        <v>ー</v>
      </c>
    </row>
    <row r="41" spans="3:35" ht="96">
      <c r="C41" s="351">
        <v>334101</v>
      </c>
      <c r="D41" s="887" t="s">
        <v>1835</v>
      </c>
      <c r="E41" s="887"/>
      <c r="F41" s="355" t="s">
        <v>1836</v>
      </c>
      <c r="G41" s="529">
        <f>VLOOKUP(VLOOKUP(C41&amp;F41,マスタ!$A$3:$C$471,3,FALSE),'全体データ（ベースライン値）'!$B$3:$BE$471,VLOOKUP($A$3,マスタ!$P$2:$Q$49,2,FALSE)-1,FALSE)</f>
        <v>0.36363636363636398</v>
      </c>
      <c r="H41" s="529">
        <f>VLOOKUP(VLOOKUP(C41&amp;F41,マスタ!$A$3:$C$471,3,FALSE),'全体データ（中間測定値）'!$B$3:$BE$471,VLOOKUP($A$3,マスタ!$P$2:$Q$49,2,FALSE)-1,FALSE)</f>
        <v>0.31818181818181818</v>
      </c>
      <c r="I41" s="529">
        <f>VLOOKUP(VLOOKUP(C41&amp;F41,マスタ!$A$3:$C$471,3,FALSE),'全体データ（ベースライン値）'!$B$3:$BE$471,9,FALSE)</f>
        <v>0.38828000000000001</v>
      </c>
      <c r="J41" s="529">
        <f>VLOOKUP(VLOOKUP(C41&amp;F41,マスタ!$A$3:$C$471,3,FALSE),'全体データ（中間測定値）'!$B$3:$BE$471,9,FALSE)</f>
        <v>0.46652267818574517</v>
      </c>
      <c r="L41" s="351">
        <v>334202</v>
      </c>
      <c r="M41" s="299" t="s">
        <v>1848</v>
      </c>
      <c r="N41" s="299" t="s">
        <v>4825</v>
      </c>
      <c r="O41" s="506">
        <f>VLOOKUP(VLOOKUP(L41&amp;N41,マスタ!$A$3:$C$471,3,FALSE),'全体データ（ベースライン値）'!$B$3:$BE$471,VLOOKUP($A$3,マスタ!$P$2:$Q$49,2,FALSE)-1,FALSE)</f>
        <v>0.109</v>
      </c>
      <c r="P41" s="506">
        <f>VLOOKUP(VLOOKUP(L41&amp;N41,マスタ!$A$3:$C$471,3,FALSE),'全体データ（中間測定値）'!$B$3:$BE$471,VLOOKUP($A$3,マスタ!$P$2:$Q$49,2,FALSE)-1,FALSE)</f>
        <v>0.06</v>
      </c>
      <c r="Q41" s="506">
        <f>VLOOKUP(VLOOKUP(L41&amp;N41,マスタ!$A$3:$C$471,3,FALSE),'全体データ（ベースライン値）'!$B$3:$BE$471,9,FALSE)</f>
        <v>5.2999999999999999E-2</v>
      </c>
      <c r="R41" s="523">
        <f>VLOOKUP(VLOOKUP(L41&amp;N41,マスタ!$A$3:$C$471,3,FALSE),'全体データ（中間測定値）'!$B$3:$BE$471,9,FALSE)</f>
        <v>7.3999999999999996E-2</v>
      </c>
      <c r="T41" s="282"/>
      <c r="U41" s="282"/>
      <c r="V41" s="282"/>
      <c r="W41" s="282"/>
      <c r="X41" s="282"/>
      <c r="Y41" s="282"/>
      <c r="Z41" s="282"/>
    </row>
    <row r="42" spans="3:35" ht="96">
      <c r="C42" s="351">
        <v>334102</v>
      </c>
      <c r="D42" s="887" t="s">
        <v>1840</v>
      </c>
      <c r="E42" s="887"/>
      <c r="F42" s="299" t="s">
        <v>1839</v>
      </c>
      <c r="G42" s="551">
        <f>VLOOKUP(VLOOKUP(C42&amp;F42,マスタ!$A$3:$C$471,3,FALSE),'全体データ（ベースライン値）'!$B$3:$BE$471,VLOOKUP($A$3,マスタ!$P$2:$Q$49,2,FALSE)-1,FALSE)</f>
        <v>33</v>
      </c>
      <c r="H42" s="299">
        <f>VLOOKUP(VLOOKUP(C42&amp;F42,マスタ!$A$3:$C$471,3,FALSE),'全体データ（中間測定値）'!$B$3:$BE$471,VLOOKUP($A$3,マスタ!$P$2:$Q$49,2,FALSE)-1,FALSE)</f>
        <v>52</v>
      </c>
      <c r="I42" s="551">
        <f>VLOOKUP(VLOOKUP(C42&amp;F42,マスタ!$A$3:$C$471,3,FALSE),'全体データ（ベースライン値）'!$B$3:$BE$471,9,FALSE)</f>
        <v>1717</v>
      </c>
      <c r="J42" s="640">
        <f>VLOOKUP(VLOOKUP(C42&amp;F42,マスタ!$A$3:$C$471,3,FALSE),'全体データ（中間測定値）'!$B$3:$BE$471,9,FALSE)</f>
        <v>1926</v>
      </c>
    </row>
  </sheetData>
  <mergeCells count="58">
    <mergeCell ref="D12:E15"/>
    <mergeCell ref="D30:E35"/>
    <mergeCell ref="U11:U12"/>
    <mergeCell ref="U13:U14"/>
    <mergeCell ref="M30:M32"/>
    <mergeCell ref="M33:M35"/>
    <mergeCell ref="C18:J18"/>
    <mergeCell ref="C24:J24"/>
    <mergeCell ref="C29:J29"/>
    <mergeCell ref="D11:E11"/>
    <mergeCell ref="T24:Z24"/>
    <mergeCell ref="T29:Z29"/>
    <mergeCell ref="L18:R18"/>
    <mergeCell ref="D16:E16"/>
    <mergeCell ref="D19:E19"/>
    <mergeCell ref="D20:E20"/>
    <mergeCell ref="D21:E21"/>
    <mergeCell ref="AB5:AH5"/>
    <mergeCell ref="C7:C8"/>
    <mergeCell ref="D7:E8"/>
    <mergeCell ref="F7:F8"/>
    <mergeCell ref="G7:H7"/>
    <mergeCell ref="I7:J7"/>
    <mergeCell ref="L7:L8"/>
    <mergeCell ref="T7:T8"/>
    <mergeCell ref="U7:U8"/>
    <mergeCell ref="C5:J5"/>
    <mergeCell ref="L5:R5"/>
    <mergeCell ref="T5:Z5"/>
    <mergeCell ref="AE7:AF7"/>
    <mergeCell ref="AG7:AH7"/>
    <mergeCell ref="C10:J10"/>
    <mergeCell ref="L10:R10"/>
    <mergeCell ref="T10:Z10"/>
    <mergeCell ref="AB10:AH10"/>
    <mergeCell ref="V7:V8"/>
    <mergeCell ref="W7:X7"/>
    <mergeCell ref="Y7:Z7"/>
    <mergeCell ref="AB7:AB8"/>
    <mergeCell ref="AC7:AC8"/>
    <mergeCell ref="AD7:AD8"/>
    <mergeCell ref="M7:M8"/>
    <mergeCell ref="N7:N8"/>
    <mergeCell ref="O7:P7"/>
    <mergeCell ref="Q7:R7"/>
    <mergeCell ref="D22:E22"/>
    <mergeCell ref="C39:J39"/>
    <mergeCell ref="L24:R24"/>
    <mergeCell ref="L29:R29"/>
    <mergeCell ref="L39:R39"/>
    <mergeCell ref="D36:E36"/>
    <mergeCell ref="C25:C26"/>
    <mergeCell ref="D25:E26"/>
    <mergeCell ref="D40:E40"/>
    <mergeCell ref="D41:E41"/>
    <mergeCell ref="D42:E42"/>
    <mergeCell ref="T39:Z39"/>
    <mergeCell ref="D27:E27"/>
  </mergeCells>
  <phoneticPr fontId="3"/>
  <pageMargins left="0.23622047244094491" right="0.23622047244094491" top="0.74803149606299213" bottom="0.74803149606299213" header="0.31496062992125984" footer="0.31496062992125984"/>
  <pageSetup paperSize="8" scale="24" orientation="landscape" r:id="rId1"/>
  <headerFooter>
    <oddFooter>&amp;R&amp;20&amp;P</oddFooter>
  </headerFooter>
  <rowBreaks count="1" manualBreakCount="1">
    <brk id="21"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BC31FC-BACD-4D9C-A191-7D065DCA9C0B}">
          <x14:formula1>
            <xm:f>Master!$D$2:$D$48</xm:f>
          </x14:formula1>
          <xm:sqref>A3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0F836-5E30-4478-A3FF-1443B59C18C9}">
  <sheetPr codeName="Sheet19">
    <tabColor theme="9" tint="0.79998168889431442"/>
    <pageSetUpPr fitToPage="1"/>
  </sheetPr>
  <dimension ref="A1:AH28"/>
  <sheetViews>
    <sheetView showGridLines="0" view="pageBreakPreview" zoomScale="53" zoomScaleNormal="40" zoomScaleSheetLayoutView="40" workbookViewId="0">
      <selection activeCell="A3" sqref="A3"/>
    </sheetView>
  </sheetViews>
  <sheetFormatPr defaultColWidth="9" defaultRowHeight="17.25"/>
  <cols>
    <col min="1" max="1" width="17.75" style="279" customWidth="1"/>
    <col min="2" max="2" width="5.25" style="279" customWidth="1"/>
    <col min="3" max="3" width="6.625" style="279" customWidth="1"/>
    <col min="4" max="9" width="25.625" style="279" customWidth="1"/>
    <col min="10" max="10" width="27.125" style="279" customWidth="1"/>
    <col min="11" max="11" width="15.625" style="279" customWidth="1"/>
    <col min="12" max="12" width="21.375" style="279" customWidth="1"/>
    <col min="13" max="18" width="25.625" style="279" customWidth="1"/>
    <col min="19" max="19" width="15.625" style="279" customWidth="1"/>
    <col min="20" max="20" width="6.625" style="279" customWidth="1"/>
    <col min="21" max="26" width="25.625" style="279" customWidth="1"/>
    <col min="27" max="27" width="15.625" style="279" customWidth="1"/>
    <col min="28" max="28" width="6.625" style="279" customWidth="1"/>
    <col min="29" max="34" width="25.625" style="279" customWidth="1"/>
    <col min="35" max="16384" width="9" style="279"/>
  </cols>
  <sheetData>
    <row r="1" spans="1:34" s="278" customFormat="1" ht="48">
      <c r="A1" s="298" t="s">
        <v>4826</v>
      </c>
      <c r="B1" s="298"/>
      <c r="C1" s="298"/>
      <c r="L1" s="562" t="s">
        <v>4514</v>
      </c>
    </row>
    <row r="2" spans="1:34" s="278" customFormat="1" ht="48">
      <c r="A2" s="331" t="s">
        <v>4515</v>
      </c>
      <c r="B2" s="331"/>
      <c r="C2" s="302"/>
      <c r="D2" s="298"/>
      <c r="E2" s="364"/>
      <c r="F2" s="364"/>
      <c r="G2" s="364"/>
      <c r="H2" s="364"/>
      <c r="I2" s="364"/>
      <c r="J2" s="363"/>
      <c r="K2" s="363"/>
      <c r="L2" s="363"/>
      <c r="M2" s="363"/>
    </row>
    <row r="3" spans="1:34" s="278" customFormat="1" ht="48">
      <c r="A3" s="303" t="s">
        <v>27</v>
      </c>
      <c r="B3" s="298"/>
      <c r="C3" s="298"/>
      <c r="D3" s="298"/>
      <c r="E3" s="364"/>
      <c r="F3" s="364"/>
      <c r="G3" s="364"/>
      <c r="H3" s="364"/>
      <c r="I3" s="364"/>
      <c r="J3" s="363"/>
      <c r="K3" s="363"/>
      <c r="L3" s="363"/>
      <c r="M3" s="363"/>
    </row>
    <row r="4" spans="1:34" ht="67.5" customHeight="1">
      <c r="C4" s="280"/>
      <c r="L4" s="281"/>
    </row>
    <row r="5" spans="1:34" s="282" customFormat="1" ht="18" customHeight="1">
      <c r="C5" s="831"/>
      <c r="D5" s="831"/>
      <c r="E5" s="831"/>
      <c r="F5" s="831"/>
      <c r="G5" s="831"/>
      <c r="H5" s="831"/>
      <c r="I5" s="831"/>
      <c r="J5" s="831"/>
      <c r="K5" s="283"/>
      <c r="L5" s="840"/>
      <c r="M5" s="840"/>
      <c r="N5" s="840"/>
      <c r="O5" s="840"/>
      <c r="P5" s="840"/>
      <c r="Q5" s="840"/>
      <c r="R5" s="840"/>
      <c r="S5" s="283"/>
      <c r="T5" s="841"/>
      <c r="U5" s="841"/>
      <c r="V5" s="841"/>
      <c r="W5" s="841"/>
      <c r="X5" s="841"/>
      <c r="Y5" s="841"/>
      <c r="Z5" s="841"/>
      <c r="AA5" s="283"/>
      <c r="AB5" s="842"/>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841" t="s">
        <v>4520</v>
      </c>
      <c r="U7" s="841" t="s">
        <v>4524</v>
      </c>
      <c r="V7" s="841" t="s">
        <v>4518</v>
      </c>
      <c r="W7" s="841" t="str">
        <f>A3</f>
        <v>北海道</v>
      </c>
      <c r="X7" s="841"/>
      <c r="Y7" s="841" t="s">
        <v>4522</v>
      </c>
      <c r="Z7" s="841"/>
      <c r="AA7" s="283"/>
      <c r="AB7" s="842" t="s">
        <v>4520</v>
      </c>
      <c r="AC7" s="842" t="s">
        <v>4525</v>
      </c>
      <c r="AD7" s="842" t="s">
        <v>4526</v>
      </c>
      <c r="AE7" s="842" t="str">
        <f>A3</f>
        <v>北海道</v>
      </c>
      <c r="AF7" s="842"/>
      <c r="AG7" s="842" t="s">
        <v>4527</v>
      </c>
      <c r="AH7" s="842"/>
    </row>
    <row r="8" spans="1:34"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841"/>
      <c r="U8" s="841"/>
      <c r="V8" s="841"/>
      <c r="W8" s="308" t="s">
        <v>4528</v>
      </c>
      <c r="X8" s="308" t="s">
        <v>4529</v>
      </c>
      <c r="Y8" s="308" t="s">
        <v>4528</v>
      </c>
      <c r="Z8" s="308" t="s">
        <v>4529</v>
      </c>
      <c r="AA8" s="283"/>
      <c r="AB8" s="842"/>
      <c r="AC8" s="842"/>
      <c r="AD8" s="842"/>
      <c r="AE8" s="310" t="s">
        <v>4530</v>
      </c>
      <c r="AF8" s="310" t="s">
        <v>4531</v>
      </c>
      <c r="AG8" s="310" t="s">
        <v>4530</v>
      </c>
      <c r="AH8" s="310" t="s">
        <v>4531</v>
      </c>
    </row>
    <row r="9" spans="1:34" s="282" customFormat="1" ht="30.75">
      <c r="C9" s="280" t="s">
        <v>3022</v>
      </c>
      <c r="D9" s="309"/>
      <c r="E9" s="309"/>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168" customHeight="1">
      <c r="C11" s="351">
        <v>341101</v>
      </c>
      <c r="D11" s="887" t="s">
        <v>4827</v>
      </c>
      <c r="E11" s="887"/>
      <c r="F11" s="299" t="s">
        <v>1851</v>
      </c>
      <c r="G11" s="299">
        <f>VLOOKUP(VLOOKUP(C11&amp;F11,マスタ!$A$3:$C$471,3,FALSE),'全体データ（ベースライン値）'!$B$3:$BE$471,VLOOKUP($A$3,マスタ!$P$2:$Q$49,2,FALSE)-1,FALSE)</f>
        <v>65</v>
      </c>
      <c r="H11" s="299">
        <f>VLOOKUP(VLOOKUP(C11&amp;F11,マスタ!$A$3:$C$471,3,FALSE),'全体データ（中間測定値）'!$B$3:$BE$471,VLOOKUP($A$3,マスタ!$P$2:$Q$49,2,FALSE)-1,FALSE)</f>
        <v>51</v>
      </c>
      <c r="I11" s="551">
        <f>VLOOKUP(VLOOKUP(C11&amp;F11,マスタ!$A$3:$C$471,3,FALSE),'全体データ（ベースライン値）'!$B$3:$BE$471,9,FALSE)</f>
        <v>2232</v>
      </c>
      <c r="J11" s="631">
        <f>VLOOKUP(VLOOKUP(C11&amp;F11,マスタ!$A$3:$C$471,3,FALSE),'全体データ（中間測定値）'!$B$3:$BE$471,9,FALSE)</f>
        <v>2883</v>
      </c>
      <c r="L11" s="350">
        <v>341201</v>
      </c>
      <c r="M11" s="299" t="s">
        <v>1877</v>
      </c>
      <c r="N11" s="299" t="s">
        <v>1878</v>
      </c>
      <c r="O11" s="299" t="str">
        <f>VLOOKUP(VLOOKUP(L11&amp;N11,マスタ!$A$3:$C$471,3,FALSE),'全体データ（ベースライン値）'!$B$3:$BE$471,VLOOKUP($A$3,マスタ!$P$2:$Q$49,2,FALSE)-1,FALSE)</f>
        <v>-</v>
      </c>
      <c r="P11" s="299" t="str">
        <f>VLOOKUP(VLOOKUP(L11&amp;N11,マスタ!$A$3:$C$471,3,FALSE),'全体データ（中間測定値）'!$B$3:$BE$471,VLOOKUP($A$3,マスタ!$P$2:$Q$49,2,FALSE)-1,FALSE)</f>
        <v>-</v>
      </c>
      <c r="Q11" s="506">
        <f>VLOOKUP(VLOOKUP(L11&amp;N11,マスタ!$A$3:$C$471,3,FALSE),'全体データ（ベースライン値）'!$B$3:$BE$471,9,FALSE)</f>
        <v>0.68100000000000005</v>
      </c>
      <c r="R11" s="299" t="str">
        <f>VLOOKUP(VLOOKUP(L11&amp;N11,マスタ!$A$3:$C$471,3,FALSE),'全体データ（中間測定値）'!$B$3:$BE$471,9,FALSE)</f>
        <v>-</v>
      </c>
      <c r="T11" s="350">
        <v>300003</v>
      </c>
      <c r="U11" s="299" t="s">
        <v>4828</v>
      </c>
      <c r="V11" s="299" t="s">
        <v>1300</v>
      </c>
      <c r="W11" s="506">
        <f>VLOOKUP(VLOOKUP(T11&amp;V11,マスタ!$A$3:$C$471,3,FALSE),'全体データ（ベースライン値）'!$B$3:$BE$471,VLOOKUP($A$3,マスタ!$P$2:$Q$49,2,FALSE)-1,FALSE)</f>
        <v>0.36299999999999999</v>
      </c>
      <c r="X11" s="506">
        <f>VLOOKUP(VLOOKUP(T11&amp;V11,マスタ!$A$3:$C$471,3,FALSE),'全体データ（中間測定値）'!$B$3:$BE$471,VLOOKUP($A$3,マスタ!$P$2:$Q$49,2,FALSE)-1,FALSE)</f>
        <v>0.439</v>
      </c>
      <c r="Y11" s="506">
        <f>VLOOKUP(VLOOKUP(T11&amp;V11,マスタ!$A$3:$C$471,3,FALSE),'全体データ（ベースライン値）'!$B$3:$BE$471,9,FALSE)</f>
        <v>0.47699999999999998</v>
      </c>
      <c r="Z11" s="523">
        <f>VLOOKUP(VLOOKUP(T11&amp;V11,マスタ!$A$3:$C$471,3,FALSE),'全体データ（中間測定値）'!$B$3:$BE$471,9,FALSE)</f>
        <v>0.441</v>
      </c>
      <c r="AB11" s="399" t="s">
        <v>228</v>
      </c>
      <c r="AC11" s="317" t="s">
        <v>4627</v>
      </c>
      <c r="AD11" s="317" t="s">
        <v>233</v>
      </c>
      <c r="AE11" s="511">
        <f>VLOOKUP(VLOOKUP(AB11&amp;AD11,マスタ!$A$3:$C$471,3,FALSE),'全体データ（ベースライン値）'!$B$3:$BE$471,VLOOKUP($A$3,マスタ!$P$2:$Q$49,2,FALSE)-1,FALSE)</f>
        <v>0.78400000000000003</v>
      </c>
      <c r="AF11" s="511">
        <f>VLOOKUP(VLOOKUP(AB11&amp;AD11,マスタ!$A$3:$C$471,3,FALSE),'全体データ（中間測定値）'!$B$3:$BE$471,VLOOKUP($A$3,マスタ!$P$2:$Q$49,2,FALSE)-1,FALSE)</f>
        <v>0.77900000000000003</v>
      </c>
      <c r="AG11" s="511">
        <f>VLOOKUP(VLOOKUP(AB11&amp;AD11,マスタ!$A$3:$C$471,3,FALSE),'全体データ（ベースライン値）'!$B$3:$BE$471,9,FALSE)</f>
        <v>0.70499999999999996</v>
      </c>
      <c r="AH11" s="522">
        <f>VLOOKUP(VLOOKUP(AB11&amp;AD11,マスタ!$A$3:$C$471,3,FALSE),'全体データ（中間測定値）'!$B$3:$BE$471,9,FALSE)</f>
        <v>0.79</v>
      </c>
    </row>
    <row r="12" spans="1:34" s="282" customFormat="1" ht="216">
      <c r="C12" s="351">
        <v>341102</v>
      </c>
      <c r="D12" s="887"/>
      <c r="E12" s="887"/>
      <c r="F12" s="299" t="s">
        <v>1856</v>
      </c>
      <c r="G12" s="299">
        <f>VLOOKUP(VLOOKUP(C12&amp;F12,マスタ!$A$3:$C$471,3,FALSE),'全体データ（ベースライン値）'!$B$3:$BE$471,VLOOKUP($A$3,マスタ!$P$2:$Q$49,2,FALSE)-1,FALSE)</f>
        <v>11</v>
      </c>
      <c r="H12" s="299">
        <f>VLOOKUP(VLOOKUP(C12&amp;F12,マスタ!$A$3:$C$471,3,FALSE),'全体データ（中間測定値）'!$B$3:$BE$471,VLOOKUP($A$3,マスタ!$P$2:$Q$49,2,FALSE)-1,FALSE)</f>
        <v>8</v>
      </c>
      <c r="I12" s="299">
        <f>VLOOKUP(VLOOKUP(C12&amp;F12,マスタ!$A$3:$C$471,3,FALSE),'全体データ（ベースライン値）'!$B$3:$BE$471,9,FALSE)</f>
        <v>230</v>
      </c>
      <c r="J12" s="326">
        <f>VLOOKUP(VLOOKUP(C12&amp;F12,マスタ!$A$3:$C$471,3,FALSE),'全体データ（中間測定値）'!$B$3:$BE$471,9,FALSE)</f>
        <v>297</v>
      </c>
      <c r="L12" s="350">
        <v>341202</v>
      </c>
      <c r="M12" s="299" t="s">
        <v>1882</v>
      </c>
      <c r="N12" s="299" t="s">
        <v>1883</v>
      </c>
      <c r="O12" s="299" t="str">
        <f>VLOOKUP(VLOOKUP(L12&amp;N12,マスタ!$A$3:$C$471,3,FALSE),'全体データ（ベースライン値）'!$B$3:$BE$471,VLOOKUP($A$3,マスタ!$P$2:$Q$49,2,FALSE)-1,FALSE)</f>
        <v>-</v>
      </c>
      <c r="P12" s="299" t="str">
        <f>VLOOKUP(VLOOKUP(L12&amp;N12,マスタ!$A$3:$C$471,3,FALSE),'全体データ（中間測定値）'!$B$3:$BE$471,VLOOKUP($A$3,マスタ!$P$2:$Q$49,2,FALSE)-1,FALSE)</f>
        <v>-</v>
      </c>
      <c r="Q12" s="506">
        <f>VLOOKUP(VLOOKUP(L12&amp;N12,マスタ!$A$3:$C$471,3,FALSE),'全体データ（ベースライン値）'!$B$3:$BE$471,9,FALSE)</f>
        <v>0.75900000000000001</v>
      </c>
      <c r="R12" s="299" t="str">
        <f>VLOOKUP(VLOOKUP(L12&amp;N12,マスタ!$A$3:$C$471,3,FALSE),'全体データ（中間測定値）'!$B$3:$BE$471,9,FALSE)</f>
        <v>-</v>
      </c>
      <c r="T12" s="350">
        <v>300014</v>
      </c>
      <c r="U12" s="299" t="s">
        <v>1598</v>
      </c>
      <c r="V12" s="299" t="s">
        <v>1599</v>
      </c>
      <c r="W12" s="506" t="str">
        <f>VLOOKUP(VLOOKUP(T12&amp;V12,マスタ!$A$3:$C$471,3,FALSE),'全体データ（ベースライン値）'!$B$3:$BE$471,VLOOKUP($A$3,マスタ!$P$2:$Q$49,2,FALSE)-1,FALSE)</f>
        <v>-</v>
      </c>
      <c r="X12" s="299" t="str">
        <f>VLOOKUP(VLOOKUP(T12&amp;V12,マスタ!$A$3:$C$471,3,FALSE),'全体データ（中間測定値）'!$B$3:$BE$471,VLOOKUP($A$3,マスタ!$P$2:$Q$49,2,FALSE)-1,FALSE)</f>
        <v>-</v>
      </c>
      <c r="Y12" s="506">
        <f>VLOOKUP(VLOOKUP(T12&amp;V12,マスタ!$A$3:$C$471,3,FALSE),'全体データ（ベースライン値）'!$B$3:$BE$471,9,FALSE)</f>
        <v>0.125</v>
      </c>
      <c r="Z12" s="506" t="str">
        <f>VLOOKUP(VLOOKUP(T12&amp;V12,マスタ!$A$3:$C$471,3,FALSE),'全体データ（中間測定値）'!$B$3:$BE$471,9,FALSE)</f>
        <v>-</v>
      </c>
    </row>
    <row r="13" spans="1:34" s="282" customFormat="1" ht="130.15" customHeight="1">
      <c r="C13" s="349">
        <v>341103</v>
      </c>
      <c r="D13" s="887" t="s">
        <v>4829</v>
      </c>
      <c r="E13" s="887"/>
      <c r="F13" s="317" t="s">
        <v>1859</v>
      </c>
      <c r="G13" s="516" t="str">
        <f>VLOOKUP(VLOOKUP(C13&amp;F13,マスタ!$A$3:$C$471,3,FALSE),'全体データ（ベースライン値）'!$B$3:$BE$471,VLOOKUP($A$3,マスタ!$P$2:$Q$49,2,FALSE)-1,FALSE)</f>
        <v>3(37)</v>
      </c>
      <c r="H13" s="516" t="str">
        <f>VLOOKUP(VLOOKUP(C13&amp;F13,マスタ!$A$3:$C$471,3,FALSE),'全体データ（中間測定値）'!$B$3:$BE$471,VLOOKUP($A$3,マスタ!$P$2:$Q$49,2,FALSE)-1,FALSE)</f>
        <v>9(57)</v>
      </c>
      <c r="I13" s="317" t="str">
        <f>VLOOKUP(VLOOKUP(C13&amp;F13,マスタ!$A$3:$C$471,3,FALSE),'全体データ（ベースライン値）'!$B$3:$BE$471,9,FALSE)</f>
        <v>250（累計 1,196人）</v>
      </c>
      <c r="J13" s="554" t="str">
        <f>VLOOKUP(VLOOKUP(C13&amp;F13,マスタ!$A$3:$C$471,3,FALSE),'全体データ（中間測定値）'!$B$3:$BE$471,9,FALSE)</f>
        <v>190(累計1,610)</v>
      </c>
      <c r="L13" s="350">
        <v>341203</v>
      </c>
      <c r="M13" s="299" t="s">
        <v>1887</v>
      </c>
      <c r="N13" s="299" t="s">
        <v>1888</v>
      </c>
      <c r="O13" s="299" t="str">
        <f>VLOOKUP(VLOOKUP(L13&amp;N13,マスタ!$A$3:$C$471,3,FALSE),'全体データ（ベースライン値）'!$B$3:$BE$471,VLOOKUP($A$3,マスタ!$P$2:$Q$49,2,FALSE)-1,FALSE)</f>
        <v>-</v>
      </c>
      <c r="P13" s="299" t="str">
        <f>VLOOKUP(VLOOKUP(L13&amp;N13,マスタ!$A$3:$C$471,3,FALSE),'全体データ（中間測定値）'!$B$3:$BE$471,VLOOKUP($A$3,マスタ!$P$2:$Q$49,2,FALSE)-1,FALSE)</f>
        <v>-</v>
      </c>
      <c r="Q13" s="506">
        <f>VLOOKUP(VLOOKUP(L13&amp;N13,マスタ!$A$3:$C$471,3,FALSE),'全体データ（ベースライン値）'!$B$3:$BE$471,9,FALSE)</f>
        <v>0.76600000000000001</v>
      </c>
      <c r="R13" s="299" t="str">
        <f>VLOOKUP(VLOOKUP(L13&amp;N13,マスタ!$A$3:$C$471,3,FALSE),'全体データ（中間測定値）'!$B$3:$BE$471,9,FALSE)</f>
        <v>-</v>
      </c>
      <c r="T13" s="294"/>
    </row>
    <row r="14" spans="1:34" ht="130.15" customHeight="1">
      <c r="C14" s="351">
        <v>341104</v>
      </c>
      <c r="D14" s="887"/>
      <c r="E14" s="887"/>
      <c r="F14" s="299" t="s">
        <v>1865</v>
      </c>
      <c r="G14" s="299">
        <f>VLOOKUP(VLOOKUP(C14&amp;F14,マスタ!$A$3:$C$471,3,FALSE),'全体データ（ベースライン値）'!$B$3:$BE$471,VLOOKUP($A$3,マスタ!$P$2:$Q$49,2,FALSE)-1,FALSE)</f>
        <v>9</v>
      </c>
      <c r="H14" s="299">
        <f>VLOOKUP(VLOOKUP(C14&amp;F14,マスタ!$A$3:$C$471,3,FALSE),'全体データ（中間測定値）'!$B$3:$BE$471,VLOOKUP($A$3,マスタ!$P$2:$Q$49,2,FALSE)-1,FALSE)</f>
        <v>8</v>
      </c>
      <c r="I14" s="299">
        <f>VLOOKUP(VLOOKUP(C14&amp;F14,マスタ!$A$3:$C$471,3,FALSE),'全体データ（ベースライン値）'!$B$3:$BE$471,9,FALSE)</f>
        <v>123</v>
      </c>
      <c r="J14" s="326">
        <f>VLOOKUP(VLOOKUP(C14&amp;F14,マスタ!$A$3:$C$471,3,FALSE),'全体データ（中間測定値）'!$B$3:$BE$471,9,FALSE)</f>
        <v>130</v>
      </c>
      <c r="K14" s="282"/>
      <c r="L14" s="350">
        <v>341204</v>
      </c>
      <c r="M14" s="299" t="s">
        <v>1892</v>
      </c>
      <c r="N14" s="299" t="s">
        <v>1893</v>
      </c>
      <c r="O14" s="299" t="str">
        <f>VLOOKUP(VLOOKUP(L14&amp;N14,マスタ!$A$3:$C$471,3,FALSE),'全体データ（ベースライン値）'!$B$3:$BE$471,VLOOKUP($A$3,マスタ!$P$2:$Q$49,2,FALSE)-1,FALSE)</f>
        <v>-</v>
      </c>
      <c r="P14" s="299" t="str">
        <f>VLOOKUP(VLOOKUP(L14&amp;N14,マスタ!$A$3:$C$471,3,FALSE),'全体データ（中間測定値）'!$B$3:$BE$471,VLOOKUP($A$3,マスタ!$P$2:$Q$49,2,FALSE)-1,FALSE)</f>
        <v>-</v>
      </c>
      <c r="Q14" s="506">
        <f>VLOOKUP(VLOOKUP(L14&amp;N14,マスタ!$A$3:$C$471,3,FALSE),'全体データ（ベースライン値）'!$B$3:$BE$471,9,FALSE)</f>
        <v>0.52900000000000003</v>
      </c>
      <c r="R14" s="299" t="str">
        <f>VLOOKUP(VLOOKUP(L14&amp;N14,マスタ!$A$3:$C$471,3,FALSE),'全体データ（中間測定値）'!$B$3:$BE$471,9,FALSE)</f>
        <v>-</v>
      </c>
      <c r="T14" s="294"/>
      <c r="U14" s="295"/>
      <c r="V14" s="295"/>
      <c r="W14" s="295"/>
      <c r="X14" s="295"/>
      <c r="Y14" s="295"/>
      <c r="Z14" s="295"/>
    </row>
    <row r="15" spans="1:34" ht="119.25" customHeight="1">
      <c r="C15" s="351">
        <v>341105</v>
      </c>
      <c r="D15" s="887" t="s">
        <v>4830</v>
      </c>
      <c r="E15" s="887"/>
      <c r="F15" s="299" t="s">
        <v>1868</v>
      </c>
      <c r="G15" s="299">
        <f>VLOOKUP(VLOOKUP(C15&amp;F15,マスタ!$A$3:$C$471,3,FALSE),'全体データ（ベースライン値）'!$B$3:$BE$471,VLOOKUP($A$3,マスタ!$P$2:$Q$49,2,FALSE)-1,FALSE)</f>
        <v>2</v>
      </c>
      <c r="H15" s="299">
        <f>VLOOKUP(VLOOKUP(C15&amp;F15,マスタ!$A$3:$C$471,3,FALSE),'全体データ（中間測定値）'!$B$3:$BE$471,VLOOKUP($A$3,マスタ!$P$2:$Q$49,2,FALSE)-1,FALSE)</f>
        <v>8</v>
      </c>
      <c r="I15" s="299">
        <f>VLOOKUP(VLOOKUP(C15&amp;F15,マスタ!$A$3:$C$471,3,FALSE),'全体データ（ベースライン値）'!$B$3:$BE$471,9,FALSE)</f>
        <v>99</v>
      </c>
      <c r="J15" s="326">
        <f>VLOOKUP(VLOOKUP(C15&amp;F15,マスタ!$A$3:$C$471,3,FALSE),'全体データ（中間測定値）'!$B$3:$BE$471,9,FALSE)</f>
        <v>297</v>
      </c>
      <c r="K15" s="282"/>
      <c r="L15" s="353">
        <v>341205</v>
      </c>
      <c r="M15" s="317" t="s">
        <v>1897</v>
      </c>
      <c r="N15" s="317" t="s">
        <v>1898</v>
      </c>
      <c r="O15" s="317" t="str">
        <f>VLOOKUP(VLOOKUP(L15&amp;N15,マスタ!$A$3:$C$471,3,FALSE),'全体データ（ベースライン値）'!$B$3:$BE$471,VLOOKUP($A$3,マスタ!$P$2:$Q$49,2,FALSE)-1,FALSE)</f>
        <v>-</v>
      </c>
      <c r="P15" s="317" t="str">
        <f>VLOOKUP(VLOOKUP(L15&amp;N15,マスタ!$A$3:$C$471,3,FALSE),'全体データ（中間測定値）'!$B$3:$BE$471,VLOOKUP($A$3,マスタ!$P$2:$Q$49,2,FALSE)-1,FALSE)</f>
        <v>-</v>
      </c>
      <c r="Q15" s="511">
        <f>VLOOKUP(VLOOKUP(L15&amp;N15,マスタ!$A$3:$C$471,3,FALSE),'全体データ（ベースライン値）'!$B$3:$BE$471,9,FALSE)</f>
        <v>0.54900000000000004</v>
      </c>
      <c r="R15" s="522">
        <f>VLOOKUP(VLOOKUP(L15&amp;N15,マスタ!$A$3:$C$471,3,FALSE),'全体データ（中間測定値）'!$B$3:$BE$471,9,FALSE)</f>
        <v>0.57699999999999996</v>
      </c>
      <c r="T15" s="294"/>
      <c r="U15" s="322"/>
      <c r="V15" s="295"/>
      <c r="W15" s="295"/>
      <c r="X15" s="295"/>
      <c r="Y15" s="295"/>
      <c r="Z15" s="295"/>
    </row>
    <row r="16" spans="1:34" ht="96.75" customHeight="1">
      <c r="C16" s="351">
        <v>341106</v>
      </c>
      <c r="D16" s="887"/>
      <c r="E16" s="887"/>
      <c r="F16" s="299" t="s">
        <v>1873</v>
      </c>
      <c r="G16" s="299">
        <f>VLOOKUP(VLOOKUP(C16&amp;F16,マスタ!$A$3:$C$471,3,FALSE),'全体データ（ベースライン値）'!$B$3:$BE$471,VLOOKUP($A$3,マスタ!$P$2:$Q$49,2,FALSE)-1,FALSE)</f>
        <v>7</v>
      </c>
      <c r="H16" s="299">
        <f>VLOOKUP(VLOOKUP(C16&amp;F16,マスタ!$A$3:$C$471,3,FALSE),'全体データ（中間測定値）'!$B$3:$BE$471,VLOOKUP($A$3,マスタ!$P$2:$Q$49,2,FALSE)-1,FALSE)</f>
        <v>8</v>
      </c>
      <c r="I16" s="299">
        <f>VLOOKUP(VLOOKUP(C16&amp;F16,マスタ!$A$3:$C$471,3,FALSE),'全体データ（ベースライン値）'!$B$3:$BE$471,9,FALSE)</f>
        <v>78</v>
      </c>
      <c r="J16" s="326">
        <f>VLOOKUP(VLOOKUP(C16&amp;F16,マスタ!$A$3:$C$471,3,FALSE),'全体データ（中間測定値）'!$B$3:$BE$471,9,FALSE)</f>
        <v>130</v>
      </c>
      <c r="K16" s="282"/>
      <c r="L16" s="350">
        <v>341206</v>
      </c>
      <c r="M16" s="299" t="s">
        <v>1903</v>
      </c>
      <c r="N16" s="299" t="s">
        <v>1904</v>
      </c>
      <c r="O16" s="299" t="str">
        <f>VLOOKUP(VLOOKUP(L16&amp;N16,マスタ!$A$3:$C$471,3,FALSE),'全体データ（ベースライン値）'!$B$3:$BE$471,VLOOKUP($A$3,マスタ!$P$2:$Q$49,2,FALSE)-1,FALSE)</f>
        <v>-</v>
      </c>
      <c r="P16" s="299" t="str">
        <f>VLOOKUP(VLOOKUP(L16&amp;N16,マスタ!$A$3:$C$471,3,FALSE),'全体データ（中間測定値）'!$B$3:$BE$471,VLOOKUP($A$3,マスタ!$P$2:$Q$49,2,FALSE)-1,FALSE)</f>
        <v>-</v>
      </c>
      <c r="Q16" s="506">
        <f>VLOOKUP(VLOOKUP(L16&amp;N16,マスタ!$A$3:$C$471,3,FALSE),'全体データ（ベースライン値）'!$B$3:$BE$471,9,FALSE)</f>
        <v>0.83299999999999996</v>
      </c>
      <c r="R16" s="299" t="str">
        <f>VLOOKUP(VLOOKUP(L16&amp;N16,マスタ!$A$3:$C$471,3,FALSE),'全体データ（中間測定値）'!$B$3:$BE$471,9,FALSE)</f>
        <v>-</v>
      </c>
      <c r="T16" s="282"/>
      <c r="U16" s="282"/>
      <c r="V16" s="282"/>
      <c r="W16" s="282"/>
      <c r="X16" s="282"/>
      <c r="Y16" s="282"/>
      <c r="Z16" s="282"/>
      <c r="AB16" s="282"/>
      <c r="AC16" s="282"/>
      <c r="AD16" s="282"/>
      <c r="AE16" s="282"/>
      <c r="AF16" s="282"/>
      <c r="AG16" s="282"/>
      <c r="AH16" s="282"/>
    </row>
    <row r="17" spans="3:34" ht="192" customHeight="1">
      <c r="C17" s="288" t="s">
        <v>2384</v>
      </c>
      <c r="D17" s="887" t="s">
        <v>4831</v>
      </c>
      <c r="E17" s="887"/>
      <c r="F17" s="356" t="s">
        <v>4832</v>
      </c>
      <c r="G17" s="356"/>
      <c r="H17" s="356"/>
      <c r="I17" s="356"/>
      <c r="J17" s="356"/>
      <c r="K17" s="282"/>
      <c r="L17" s="294"/>
      <c r="M17" s="295"/>
      <c r="N17" s="295"/>
      <c r="O17" s="295"/>
      <c r="P17" s="295"/>
      <c r="Q17" s="295"/>
      <c r="R17" s="295"/>
      <c r="T17" s="282"/>
      <c r="U17" s="282"/>
      <c r="V17" s="282"/>
      <c r="W17" s="282"/>
      <c r="X17" s="282"/>
      <c r="Y17" s="282"/>
      <c r="Z17" s="282"/>
      <c r="AB17" s="282"/>
      <c r="AC17" s="282"/>
      <c r="AD17" s="282"/>
      <c r="AE17" s="282"/>
      <c r="AF17" s="282"/>
      <c r="AG17" s="282"/>
      <c r="AH17" s="282"/>
    </row>
    <row r="18" spans="3:34" ht="24">
      <c r="C18" s="294"/>
      <c r="D18" s="282" t="s">
        <v>4833</v>
      </c>
      <c r="E18" s="357"/>
      <c r="F18" s="357"/>
      <c r="G18" s="357"/>
      <c r="H18" s="357"/>
      <c r="I18" s="357"/>
      <c r="J18" s="282"/>
      <c r="K18" s="282"/>
      <c r="L18" s="294"/>
      <c r="M18" s="295"/>
      <c r="N18" s="295"/>
      <c r="O18" s="295"/>
      <c r="P18" s="295"/>
      <c r="Q18" s="295"/>
      <c r="R18" s="295"/>
      <c r="T18" s="282"/>
      <c r="U18" s="282"/>
      <c r="V18" s="282"/>
      <c r="W18" s="282"/>
      <c r="X18" s="282"/>
      <c r="Y18" s="282"/>
      <c r="Z18" s="282"/>
      <c r="AB18" s="282"/>
      <c r="AC18" s="282"/>
      <c r="AD18" s="282"/>
      <c r="AE18" s="282"/>
      <c r="AF18" s="282"/>
      <c r="AG18" s="282"/>
      <c r="AH18" s="282"/>
    </row>
    <row r="19" spans="3:34" ht="24">
      <c r="C19" s="294"/>
      <c r="D19" s="282" t="s">
        <v>4834</v>
      </c>
      <c r="E19" s="295"/>
      <c r="F19" s="295"/>
      <c r="G19" s="295"/>
      <c r="H19" s="295"/>
      <c r="I19" s="295"/>
      <c r="J19" s="282"/>
      <c r="K19" s="282"/>
      <c r="L19" s="294"/>
      <c r="M19" s="295"/>
      <c r="N19" s="295"/>
      <c r="O19" s="295"/>
      <c r="P19" s="295"/>
      <c r="Q19" s="295"/>
      <c r="R19" s="295"/>
      <c r="T19" s="282"/>
      <c r="U19" s="282"/>
      <c r="V19" s="282"/>
      <c r="W19" s="282"/>
      <c r="X19" s="282"/>
      <c r="Y19" s="282"/>
      <c r="Z19" s="282"/>
      <c r="AB19" s="282"/>
      <c r="AC19" s="282"/>
      <c r="AD19" s="282"/>
      <c r="AE19" s="282"/>
      <c r="AF19" s="282"/>
      <c r="AG19" s="282"/>
      <c r="AH19" s="282"/>
    </row>
    <row r="20" spans="3:34" s="282" customFormat="1" ht="30.75">
      <c r="C20" s="280" t="s">
        <v>4835</v>
      </c>
      <c r="L20" s="279"/>
      <c r="M20" s="279"/>
      <c r="N20" s="279"/>
      <c r="O20" s="279"/>
      <c r="P20" s="279"/>
      <c r="Q20" s="279"/>
      <c r="R20" s="279"/>
    </row>
    <row r="21" spans="3:34" s="309" customFormat="1" ht="18" customHeight="1">
      <c r="C21" s="832"/>
      <c r="D21" s="832"/>
      <c r="E21" s="832"/>
      <c r="F21" s="832"/>
      <c r="G21" s="832"/>
      <c r="H21" s="832"/>
      <c r="I21" s="832"/>
      <c r="J21" s="832"/>
      <c r="L21" s="845"/>
      <c r="M21" s="845"/>
      <c r="N21" s="845"/>
      <c r="O21" s="845"/>
      <c r="P21" s="845"/>
      <c r="Q21" s="845"/>
      <c r="R21" s="845"/>
      <c r="T21" s="844"/>
      <c r="U21" s="844"/>
      <c r="V21" s="844"/>
      <c r="W21" s="844"/>
      <c r="X21" s="844"/>
      <c r="Y21" s="844"/>
      <c r="Z21" s="844"/>
    </row>
    <row r="22" spans="3:34" ht="189.75" customHeight="1">
      <c r="C22" s="351">
        <v>342101</v>
      </c>
      <c r="D22" s="906" t="s">
        <v>1907</v>
      </c>
      <c r="E22" s="907"/>
      <c r="F22" s="358" t="s">
        <v>1506</v>
      </c>
      <c r="G22" s="530">
        <f>VLOOKUP(VLOOKUP(C22&amp;F22,マスタ!$A$3:$C$471,3,FALSE),'全体データ（ベースライン値）'!$B$3:$BE$471,VLOOKUP($A$3,マスタ!$P$2:$Q$49,2,FALSE)-1,FALSE)</f>
        <v>0.95454545454545503</v>
      </c>
      <c r="H22" s="530">
        <f>VLOOKUP(VLOOKUP(C22&amp;F22,マスタ!$A$3:$C$471,3,FALSE),'全体データ（中間測定値）'!$B$3:$BE$471,VLOOKUP($A$3,マスタ!$P$2:$Q$49,2,FALSE)-1,FALSE)</f>
        <v>1</v>
      </c>
      <c r="I22" s="530">
        <f>VLOOKUP(VLOOKUP(C22&amp;F22,マスタ!$A$3:$C$471,3,FALSE),'全体データ（ベースライン値）'!$B$3:$BE$471,9,FALSE)</f>
        <v>0.97587719298245601</v>
      </c>
      <c r="J22" s="519">
        <f>VLOOKUP(VLOOKUP(C22&amp;F22,マスタ!$A$3:$C$471,3,FALSE),'全体データ（中間測定値）'!$B$3:$BE$471,9,FALSE)</f>
        <v>1</v>
      </c>
      <c r="K22" s="282"/>
      <c r="L22" s="350">
        <v>342201</v>
      </c>
      <c r="M22" s="299" t="s">
        <v>1929</v>
      </c>
      <c r="N22" s="299" t="s">
        <v>1930</v>
      </c>
      <c r="O22" s="506">
        <f>VLOOKUP(VLOOKUP(L22&amp;N22,マスタ!$A$3:$C$471,3,FALSE),'全体データ（ベースライン値）'!$B$3:$BE$471,VLOOKUP($A$3,マスタ!$P$2:$Q$49,2,FALSE)-1,FALSE)</f>
        <v>0.38600000000000001</v>
      </c>
      <c r="P22" s="299" t="str">
        <f>VLOOKUP(VLOOKUP(L22&amp;N22,マスタ!$A$3:$C$471,3,FALSE),'全体データ（中間測定値）'!$B$3:$BE$471,VLOOKUP($A$3,マスタ!$P$2:$Q$49,2,FALSE)-1,FALSE)</f>
        <v>-</v>
      </c>
      <c r="Q22" s="506">
        <f>VLOOKUP(VLOOKUP(L22&amp;N22,マスタ!$A$3:$C$471,3,FALSE),'全体データ（ベースライン値）'!$B$3:$BE$471,9,FALSE)</f>
        <v>0.41599999999999998</v>
      </c>
      <c r="R22" s="506">
        <f>VLOOKUP(VLOOKUP(L22&amp;N22,マスタ!$A$3:$C$471,3,FALSE),'全体データ（中間測定値）'!$B$3:$BE$471,9,FALSE)</f>
        <v>0.379</v>
      </c>
      <c r="T22" s="350">
        <v>300006</v>
      </c>
      <c r="U22" s="299" t="s">
        <v>1604</v>
      </c>
      <c r="V22" s="299" t="s">
        <v>1561</v>
      </c>
      <c r="W22" s="506">
        <f>VLOOKUP(VLOOKUP(T22&amp;V22,マスタ!$A$3:$C$471,3,FALSE),'全体データ（ベースライン値）'!$B$3:$BE$471,VLOOKUP($A$3,マスタ!$P$2:$Q$49,2,FALSE)-1,FALSE)</f>
        <v>0.438</v>
      </c>
      <c r="X22" s="299" t="str">
        <f>VLOOKUP(VLOOKUP(T22&amp;V22,マスタ!$A$3:$C$471,3,FALSE),'全体データ（中間測定値）'!$B$3:$BE$471,VLOOKUP($A$3,マスタ!$P$2:$Q$49,2,FALSE)-1,FALSE)</f>
        <v>-</v>
      </c>
      <c r="Y22" s="506">
        <f>VLOOKUP(VLOOKUP(T22&amp;V22,マスタ!$A$3:$C$471,3,FALSE),'全体データ（ベースライン値）'!$B$3:$BE$471,9,FALSE)</f>
        <v>0.47899999999999998</v>
      </c>
      <c r="Z22" s="506">
        <f>VLOOKUP(VLOOKUP(T22&amp;V22,マスタ!$A$3:$C$471,3,FALSE),'全体データ（中間測定値）'!$B$3:$BE$471,9,FALSE)</f>
        <v>0.60199999999999998</v>
      </c>
      <c r="AB22" s="282"/>
      <c r="AC22" s="282"/>
      <c r="AD22" s="282"/>
      <c r="AE22" s="282"/>
      <c r="AF22" s="282"/>
      <c r="AG22" s="282"/>
      <c r="AH22" s="282"/>
    </row>
    <row r="23" spans="3:34" ht="96">
      <c r="C23" s="349">
        <v>342102</v>
      </c>
      <c r="D23" s="908"/>
      <c r="E23" s="909"/>
      <c r="F23" s="317" t="s">
        <v>4836</v>
      </c>
      <c r="G23" s="552">
        <f>VLOOKUP(VLOOKUP(C23&amp;F23,マスタ!$A$3:$C$471,3,FALSE),'全体データ（ベースライン値）'!$B$3:$BE$471,VLOOKUP($A$3,マスタ!$P$2:$Q$49,2,FALSE)-1,FALSE)</f>
        <v>4837</v>
      </c>
      <c r="H23" s="552">
        <f>VLOOKUP(VLOOKUP(C23&amp;F23,マスタ!$A$3:$C$471,3,FALSE),'全体データ（中間測定値）'!$B$3:$BE$471,VLOOKUP($A$3,マスタ!$P$2:$Q$49,2,FALSE)-1,FALSE)</f>
        <v>4584</v>
      </c>
      <c r="I23" s="552">
        <f>VLOOKUP(VLOOKUP(C23&amp;F23,マスタ!$A$3:$C$471,3,FALSE),'全体データ（ベースライン値）'!$B$3:$BE$471,9,FALSE)</f>
        <v>82935</v>
      </c>
      <c r="J23" s="552">
        <f>VLOOKUP(VLOOKUP(C23&amp;F23,マスタ!$A$3:$C$471,3,FALSE),'全体データ（中間測定値）'!$B$3:$BE$471,9,FALSE)</f>
        <v>77242</v>
      </c>
      <c r="K23" s="282"/>
      <c r="L23" s="350">
        <v>342202</v>
      </c>
      <c r="M23" s="299" t="s">
        <v>1935</v>
      </c>
      <c r="N23" s="299" t="s">
        <v>1936</v>
      </c>
      <c r="O23" s="506">
        <f>VLOOKUP(VLOOKUP(L23&amp;N23,マスタ!$A$3:$C$471,3,FALSE),'全体データ（ベースライン値）'!$B$3:$BE$471,VLOOKUP($A$3,マスタ!$P$2:$Q$49,2,FALSE)-1,FALSE)</f>
        <v>0.78200000000000003</v>
      </c>
      <c r="P23" s="299" t="str">
        <f>VLOOKUP(VLOOKUP(L23&amp;N23,マスタ!$A$3:$C$471,3,FALSE),'全体データ（中間測定値）'!$B$3:$BE$471,VLOOKUP($A$3,マスタ!$P$2:$Q$49,2,FALSE)-1,FALSE)</f>
        <v>-</v>
      </c>
      <c r="Q23" s="506">
        <f>VLOOKUP(VLOOKUP(L23&amp;N23,マスタ!$A$3:$C$471,3,FALSE),'全体データ（ベースライン値）'!$B$3:$BE$471,9,FALSE)</f>
        <v>0.79100000000000004</v>
      </c>
      <c r="R23" s="506">
        <f>VLOOKUP(VLOOKUP(L23&amp;N23,マスタ!$A$3:$C$471,3,FALSE),'全体データ（中間測定値）'!$B$3:$BE$471,9,FALSE)</f>
        <v>0.77500000000000002</v>
      </c>
      <c r="T23" s="350">
        <v>300007</v>
      </c>
      <c r="U23" s="299" t="s">
        <v>4837</v>
      </c>
      <c r="V23" s="299" t="s">
        <v>1565</v>
      </c>
      <c r="W23" s="506">
        <f>VLOOKUP(VLOOKUP(T23&amp;V23,マスタ!$A$3:$C$471,3,FALSE),'全体データ（ベースライン値）'!$B$3:$BE$471,VLOOKUP($A$3,マスタ!$P$2:$Q$49,2,FALSE)-1,FALSE)</f>
        <v>0.85</v>
      </c>
      <c r="X23" s="299" t="str">
        <f>VLOOKUP(VLOOKUP(T23&amp;V23,マスタ!$A$3:$C$471,3,FALSE),'全体データ（中間測定値）'!$B$3:$BE$471,VLOOKUP($A$3,マスタ!$P$2:$Q$49,2,FALSE)-1,FALSE)</f>
        <v>-</v>
      </c>
      <c r="Y23" s="506">
        <f>VLOOKUP(VLOOKUP(T23&amp;V23,マスタ!$A$3:$C$471,3,FALSE),'全体データ（ベースライン値）'!$B$3:$BE$471,9,FALSE)</f>
        <v>0.79100000000000004</v>
      </c>
      <c r="Z23" s="506">
        <f>VLOOKUP(VLOOKUP(T23&amp;V23,マスタ!$A$3:$C$471,3,FALSE),'全体データ（中間測定値）'!$B$3:$BE$471,9,FALSE)</f>
        <v>0.85499999999999998</v>
      </c>
      <c r="AB23" s="282"/>
      <c r="AC23" s="282"/>
      <c r="AD23" s="282"/>
      <c r="AE23" s="282"/>
      <c r="AF23" s="282"/>
      <c r="AG23" s="282"/>
      <c r="AH23" s="282"/>
    </row>
    <row r="24" spans="3:34" ht="96">
      <c r="C24" s="349">
        <v>342102</v>
      </c>
      <c r="D24" s="908"/>
      <c r="E24" s="909"/>
      <c r="F24" s="317" t="s">
        <v>4838</v>
      </c>
      <c r="G24" s="552">
        <f>VLOOKUP(VLOOKUP(C24&amp;F24,マスタ!$A$3:$C$471,3,FALSE),'全体データ（ベースライン値）'!$B$3:$BE$471,VLOOKUP($A$3,マスタ!$P$2:$Q$49,2,FALSE)-1,FALSE)</f>
        <v>3727</v>
      </c>
      <c r="H24" s="552">
        <f>VLOOKUP(VLOOKUP(C24&amp;F24,マスタ!$A$3:$C$471,3,FALSE),'全体データ（中間測定値）'!$B$3:$BE$471,VLOOKUP($A$3,マスタ!$P$2:$Q$49,2,FALSE)-1,FALSE)</f>
        <v>3679</v>
      </c>
      <c r="I24" s="552">
        <f>VLOOKUP(VLOOKUP(C24&amp;F24,マスタ!$A$3:$C$471,3,FALSE),'全体データ（ベースライン値）'!$B$3:$BE$471,9,FALSE)</f>
        <v>66661</v>
      </c>
      <c r="J24" s="552">
        <f>VLOOKUP(VLOOKUP(C24&amp;F24,マスタ!$A$3:$C$471,3,FALSE),'全体データ（中間測定値）'!$B$3:$BE$471,9,FALSE)</f>
        <v>63612</v>
      </c>
      <c r="K24" s="282"/>
      <c r="L24" s="350">
        <v>342203</v>
      </c>
      <c r="M24" s="299" t="s">
        <v>1940</v>
      </c>
      <c r="N24" s="299" t="s">
        <v>1941</v>
      </c>
      <c r="O24" s="506">
        <f>VLOOKUP(VLOOKUP(L24&amp;N24,マスタ!$A$3:$C$471,3,FALSE),'全体データ（ベースライン値）'!$B$3:$BE$471,VLOOKUP($A$3,マスタ!$P$2:$Q$49,2,FALSE)-1,FALSE)</f>
        <v>0.35299999999999998</v>
      </c>
      <c r="P24" s="299" t="str">
        <f>VLOOKUP(VLOOKUP(L24&amp;N24,マスタ!$A$3:$C$471,3,FALSE),'全体データ（中間測定値）'!$B$3:$BE$471,VLOOKUP($A$3,マスタ!$P$2:$Q$49,2,FALSE)-1,FALSE)</f>
        <v>-</v>
      </c>
      <c r="Q24" s="506">
        <f>VLOOKUP(VLOOKUP(L24&amp;N24,マスタ!$A$3:$C$471,3,FALSE),'全体データ（ベースライン値）'!$B$3:$BE$471,9,FALSE)</f>
        <v>0.32900000000000001</v>
      </c>
      <c r="R24" s="506">
        <f>VLOOKUP(VLOOKUP(L24&amp;N24,マスタ!$A$3:$C$471,3,FALSE),'全体データ（中間測定値）'!$B$3:$BE$471,9,FALSE)</f>
        <v>0.50900000000000001</v>
      </c>
      <c r="T24" s="350">
        <v>300015</v>
      </c>
      <c r="U24" s="299" t="s">
        <v>1604</v>
      </c>
      <c r="V24" s="299" t="s">
        <v>1605</v>
      </c>
      <c r="W24" s="506">
        <f>VLOOKUP(VLOOKUP(T24&amp;V24,マスタ!$A$3:$C$471,3,FALSE),'全体データ（ベースライン値）'!$B$3:$BE$471,VLOOKUP($A$3,マスタ!$P$2:$Q$49,2,FALSE)-1,FALSE)</f>
        <v>0.55500000000000005</v>
      </c>
      <c r="X24" s="299" t="str">
        <f>VLOOKUP(VLOOKUP(T24&amp;V24,マスタ!$A$3:$C$471,3,FALSE),'全体データ（中間測定値）'!$B$3:$BE$471,VLOOKUP($A$3,マスタ!$P$2:$Q$49,2,FALSE)-1,FALSE)</f>
        <v>-</v>
      </c>
      <c r="Y24" s="506">
        <f>VLOOKUP(VLOOKUP(T24&amp;V24,マスタ!$A$3:$C$471,3,FALSE),'全体データ（ベースライン値）'!$B$3:$BE$471,9,FALSE)</f>
        <v>0.53500000000000003</v>
      </c>
      <c r="Z24" s="506">
        <f>VLOOKUP(VLOOKUP(T24&amp;V24,マスタ!$A$3:$C$471,3,FALSE),'全体データ（中間測定値）'!$B$3:$BE$471,9,FALSE)</f>
        <v>0.55700000000000005</v>
      </c>
      <c r="AB24" s="282"/>
      <c r="AC24" s="282"/>
      <c r="AD24" s="282"/>
      <c r="AE24" s="282"/>
      <c r="AF24" s="282"/>
      <c r="AG24" s="282"/>
      <c r="AH24" s="282"/>
    </row>
    <row r="25" spans="3:34" ht="97.5" customHeight="1">
      <c r="C25" s="349">
        <v>342103</v>
      </c>
      <c r="D25" s="908"/>
      <c r="E25" s="909"/>
      <c r="F25" s="377" t="s">
        <v>4839</v>
      </c>
      <c r="G25" s="556">
        <f>VLOOKUP(VLOOKUP(C25&amp;F25,マスタ!$A$3:$C$471,3,FALSE),'全体データ（ベースライン値）'!$B$3:$BE$471,VLOOKUP($A$3,マスタ!$P$2:$Q$49,2,FALSE)-1,FALSE)</f>
        <v>551</v>
      </c>
      <c r="H25" s="556">
        <f>VLOOKUP(VLOOKUP(C25&amp;F25,マスタ!$A$3:$C$471,3,FALSE),'全体データ（中間測定値）'!$B$3:$BE$471,VLOOKUP($A$3,マスタ!$P$2:$Q$49,2,FALSE)-1,FALSE)</f>
        <v>713</v>
      </c>
      <c r="I25" s="556">
        <f>VLOOKUP(VLOOKUP(C25&amp;F25,マスタ!$A$3:$C$471,3,FALSE),'全体データ（ベースライン値）'!$B$3:$BE$471,9,FALSE)</f>
        <v>12374</v>
      </c>
      <c r="J25" s="556">
        <f>VLOOKUP(VLOOKUP(C25&amp;F25,マスタ!$A$3:$C$471,3,FALSE),'全体データ（中間測定値）'!$B$3:$BE$471,9,FALSE)</f>
        <v>13686</v>
      </c>
      <c r="K25" s="282"/>
      <c r="L25" s="340" t="s">
        <v>4840</v>
      </c>
      <c r="T25" s="282"/>
      <c r="U25" s="282"/>
      <c r="V25" s="282"/>
      <c r="W25" s="282"/>
      <c r="X25" s="282"/>
      <c r="Y25" s="282"/>
      <c r="Z25" s="282"/>
      <c r="AB25" s="282"/>
      <c r="AC25" s="282"/>
      <c r="AD25" s="282"/>
      <c r="AE25" s="282"/>
      <c r="AF25" s="282"/>
      <c r="AG25" s="282"/>
      <c r="AH25" s="282"/>
    </row>
    <row r="26" spans="3:34" ht="66" customHeight="1">
      <c r="C26" s="349">
        <v>342103</v>
      </c>
      <c r="D26" s="910"/>
      <c r="E26" s="911"/>
      <c r="F26" s="377" t="s">
        <v>4841</v>
      </c>
      <c r="G26" s="556">
        <f>VLOOKUP(VLOOKUP(C26&amp;F26,マスタ!$A$3:$C$471,3,FALSE),'全体データ（ベースライン値）'!$B$3:$BE$471,VLOOKUP($A$3,マスタ!$P$2:$Q$49,2,FALSE)-1,FALSE)</f>
        <v>541</v>
      </c>
      <c r="H26" s="556">
        <f>VLOOKUP(VLOOKUP(C26&amp;F26,マスタ!$A$3:$C$471,3,FALSE),'全体データ（中間測定値）'!$B$3:$BE$471,VLOOKUP($A$3,マスタ!$P$2:$Q$49,2,FALSE)-1,FALSE)</f>
        <v>701</v>
      </c>
      <c r="I26" s="556">
        <f>VLOOKUP(VLOOKUP(C26&amp;F26,マスタ!$A$3:$C$471,3,FALSE),'全体データ（ベースライン値）'!$B$3:$BE$471,9,FALSE)</f>
        <v>12053</v>
      </c>
      <c r="J26" s="556">
        <f>VLOOKUP(VLOOKUP(C26&amp;F26,マスタ!$A$3:$C$471,3,FALSE),'全体データ（中間測定値）'!$B$3:$BE$471,9,FALSE)</f>
        <v>13390</v>
      </c>
    </row>
    <row r="27" spans="3:34" ht="118.5" customHeight="1">
      <c r="C27" s="288" t="s">
        <v>2781</v>
      </c>
      <c r="D27" s="887" t="s">
        <v>4842</v>
      </c>
      <c r="E27" s="887"/>
      <c r="F27" s="359" t="s">
        <v>4843</v>
      </c>
      <c r="G27" s="359"/>
      <c r="H27" s="359"/>
      <c r="I27" s="359"/>
      <c r="J27" s="359"/>
    </row>
    <row r="28" spans="3:34" ht="144">
      <c r="C28" s="349">
        <v>342104</v>
      </c>
      <c r="D28" s="942" t="s">
        <v>4844</v>
      </c>
      <c r="E28" s="942"/>
      <c r="F28" s="287" t="s">
        <v>1925</v>
      </c>
      <c r="G28" s="513">
        <f>VLOOKUP(VLOOKUP(C28&amp;F28,マスタ!$A$3:$C$471,3,FALSE),'全体データ（ベースライン値）'!$B$3:$BE$471,VLOOKUP($A$3,マスタ!$P$2:$Q$49,2,FALSE)-1,FALSE)</f>
        <v>1</v>
      </c>
      <c r="H28" s="513">
        <f>VLOOKUP(VLOOKUP(C28&amp;F28,マスタ!$A$3:$C$471,3,FALSE),'全体データ（中間測定値）'!$B$3:$BE$471,VLOOKUP($A$3,マスタ!$P$2:$Q$49,2,FALSE)-1,FALSE)</f>
        <v>1</v>
      </c>
      <c r="I28" s="513">
        <f>VLOOKUP(VLOOKUP(C28&amp;F28,マスタ!$A$3:$C$471,3,FALSE),'全体データ（ベースライン値）'!$B$3:$BE$471,9,FALSE)</f>
        <v>0.99561403508771895</v>
      </c>
      <c r="J28" s="513">
        <f>VLOOKUP(VLOOKUP(C28&amp;F28,マスタ!$A$3:$C$471,3,FALSE),'全体データ（中間測定値）'!$B$3:$BE$471,9,FALSE)</f>
        <v>1</v>
      </c>
    </row>
  </sheetData>
  <mergeCells count="38">
    <mergeCell ref="T5:Z5"/>
    <mergeCell ref="AB5:AH5"/>
    <mergeCell ref="C7:C8"/>
    <mergeCell ref="D7:E8"/>
    <mergeCell ref="F7:F8"/>
    <mergeCell ref="G7:H7"/>
    <mergeCell ref="I7:J7"/>
    <mergeCell ref="L7:L8"/>
    <mergeCell ref="M7:M8"/>
    <mergeCell ref="N7:N8"/>
    <mergeCell ref="C5:J5"/>
    <mergeCell ref="L5:R5"/>
    <mergeCell ref="O7:P7"/>
    <mergeCell ref="Q7:R7"/>
    <mergeCell ref="AC7:AC8"/>
    <mergeCell ref="AD7:AD8"/>
    <mergeCell ref="AE7:AF7"/>
    <mergeCell ref="AG7:AH7"/>
    <mergeCell ref="C10:J10"/>
    <mergeCell ref="L10:R10"/>
    <mergeCell ref="T10:Z10"/>
    <mergeCell ref="AB10:AH10"/>
    <mergeCell ref="T7:T8"/>
    <mergeCell ref="U7:U8"/>
    <mergeCell ref="V7:V8"/>
    <mergeCell ref="W7:X7"/>
    <mergeCell ref="Y7:Z7"/>
    <mergeCell ref="AB7:AB8"/>
    <mergeCell ref="D27:E27"/>
    <mergeCell ref="D28:E28"/>
    <mergeCell ref="T21:Z21"/>
    <mergeCell ref="D11:E12"/>
    <mergeCell ref="D13:E14"/>
    <mergeCell ref="D15:E16"/>
    <mergeCell ref="D17:E17"/>
    <mergeCell ref="C21:J21"/>
    <mergeCell ref="L21:R21"/>
    <mergeCell ref="D22:E26"/>
  </mergeCells>
  <phoneticPr fontId="3"/>
  <pageMargins left="0.23622047244094491" right="0.23622047244094491" top="0.74803149606299213" bottom="0.74803149606299213" header="0.31496062992125984" footer="0.31496062992125984"/>
  <pageSetup paperSize="8" scale="24" orientation="landscape" r:id="rId1"/>
  <headerFooter>
    <oddFooter>&amp;R&amp;20&amp;P</oddFooter>
  </headerFooter>
  <rowBreaks count="1" manualBreakCount="1">
    <brk id="19" max="3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28390C8-E326-47CF-9A93-F9D48DDD3827}">
          <x14:formula1>
            <xm:f>Master!$D$2:$D$48</xm:f>
          </x14:formula1>
          <xm:sqref>A3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E1049-42D9-4211-A685-644EE70989A4}">
  <sheetPr codeName="Sheet20">
    <tabColor theme="9" tint="0.79998168889431442"/>
    <pageSetUpPr fitToPage="1"/>
  </sheetPr>
  <dimension ref="A1:AJ21"/>
  <sheetViews>
    <sheetView showGridLines="0" zoomScale="40" zoomScaleNormal="40" zoomScaleSheetLayoutView="50" workbookViewId="0">
      <selection activeCell="A3" sqref="A3"/>
    </sheetView>
  </sheetViews>
  <sheetFormatPr defaultColWidth="9" defaultRowHeight="17.25"/>
  <cols>
    <col min="1" max="1" width="19.25" style="279" customWidth="1"/>
    <col min="2" max="2" width="5.25" style="279" customWidth="1"/>
    <col min="3" max="3" width="6.625" style="279" customWidth="1"/>
    <col min="4" max="4" width="30.625" style="279" customWidth="1"/>
    <col min="5" max="9" width="25.625" style="279" customWidth="1"/>
    <col min="10" max="10" width="23.875" style="279" customWidth="1"/>
    <col min="11" max="11" width="15.625" style="279" customWidth="1"/>
    <col min="12" max="12" width="6.625" style="279" customWidth="1"/>
    <col min="13" max="18" width="25.625" style="279" customWidth="1"/>
    <col min="19" max="19" width="15.625" style="279" customWidth="1"/>
    <col min="20" max="20" width="20.125" style="279" customWidth="1"/>
    <col min="21" max="21" width="6.625" style="279" customWidth="1"/>
    <col min="22" max="22" width="30.625" style="279" customWidth="1"/>
    <col min="23" max="27" width="25.625" style="279" customWidth="1"/>
    <col min="28" max="28" width="31" style="279" customWidth="1"/>
    <col min="29" max="29" width="15.625" style="279" customWidth="1"/>
    <col min="30" max="30" width="6.625" style="279" customWidth="1"/>
    <col min="31" max="36" width="25.625" style="279" customWidth="1"/>
    <col min="37" max="16384" width="9" style="279"/>
  </cols>
  <sheetData>
    <row r="1" spans="1:36" s="278" customFormat="1" ht="48">
      <c r="A1" s="298" t="s">
        <v>4845</v>
      </c>
      <c r="B1" s="298"/>
      <c r="C1" s="298"/>
      <c r="H1" s="562" t="s">
        <v>4514</v>
      </c>
      <c r="L1" s="298"/>
      <c r="U1" s="298"/>
    </row>
    <row r="2" spans="1:36" s="278" customFormat="1" ht="48">
      <c r="A2" s="331" t="s">
        <v>4515</v>
      </c>
      <c r="B2" s="331"/>
      <c r="C2" s="331"/>
      <c r="D2" s="302"/>
      <c r="E2" s="298"/>
      <c r="F2" s="364"/>
      <c r="G2" s="364"/>
      <c r="H2" s="364"/>
      <c r="I2" s="364"/>
      <c r="J2" s="364"/>
      <c r="K2" s="364"/>
      <c r="L2" s="363"/>
      <c r="M2" s="363"/>
      <c r="N2" s="363"/>
      <c r="O2" s="363"/>
      <c r="T2" s="331" t="s">
        <v>4515</v>
      </c>
      <c r="V2" s="331"/>
    </row>
    <row r="3" spans="1:36" s="278" customFormat="1" ht="48">
      <c r="A3" s="303" t="s">
        <v>27</v>
      </c>
      <c r="B3" s="298"/>
      <c r="C3" s="298"/>
      <c r="D3" s="298"/>
      <c r="E3" s="298"/>
      <c r="F3" s="364"/>
      <c r="G3" s="364"/>
      <c r="H3" s="364"/>
      <c r="I3" s="364"/>
      <c r="J3" s="364"/>
      <c r="K3" s="364"/>
      <c r="L3" s="363"/>
      <c r="M3" s="363"/>
      <c r="N3" s="363"/>
      <c r="O3" s="363"/>
      <c r="T3" s="303" t="s">
        <v>27</v>
      </c>
      <c r="V3" s="298"/>
    </row>
    <row r="4" spans="1:36" ht="67.5" customHeight="1">
      <c r="D4" s="280"/>
      <c r="N4" s="281"/>
    </row>
    <row r="5" spans="1:36" s="282" customFormat="1" ht="18" customHeight="1">
      <c r="C5" s="831"/>
      <c r="D5" s="831"/>
      <c r="E5" s="831"/>
      <c r="F5" s="831"/>
      <c r="G5" s="831"/>
      <c r="H5" s="831"/>
      <c r="I5" s="831"/>
      <c r="J5" s="831"/>
      <c r="K5" s="283"/>
      <c r="L5" s="840"/>
      <c r="M5" s="840"/>
      <c r="N5" s="840"/>
      <c r="O5" s="840"/>
      <c r="P5" s="840"/>
      <c r="Q5" s="840"/>
      <c r="R5" s="840"/>
      <c r="S5" s="283"/>
      <c r="T5" s="283"/>
      <c r="U5" s="831"/>
      <c r="V5" s="831"/>
      <c r="W5" s="831"/>
      <c r="X5" s="831"/>
      <c r="Y5" s="831"/>
      <c r="Z5" s="831"/>
      <c r="AA5" s="831"/>
      <c r="AB5" s="831"/>
      <c r="AC5" s="283"/>
      <c r="AD5" s="840"/>
      <c r="AE5" s="840"/>
      <c r="AF5" s="840"/>
      <c r="AG5" s="840"/>
      <c r="AH5" s="840"/>
      <c r="AI5" s="840"/>
      <c r="AJ5" s="840"/>
    </row>
    <row r="6" spans="1:36" s="282" customFormat="1" ht="18" customHeight="1">
      <c r="D6" s="309"/>
      <c r="E6" s="309"/>
      <c r="G6" s="283"/>
      <c r="H6" s="283"/>
      <c r="V6" s="309"/>
      <c r="W6" s="309"/>
      <c r="Y6" s="283"/>
      <c r="Z6" s="283"/>
    </row>
    <row r="7" spans="1:36"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283"/>
      <c r="U7" s="831" t="s">
        <v>4520</v>
      </c>
      <c r="V7" s="831" t="s">
        <v>4521</v>
      </c>
      <c r="W7" s="831"/>
      <c r="X7" s="831" t="s">
        <v>4516</v>
      </c>
      <c r="Y7" s="831" t="str">
        <f>T3</f>
        <v>北海道</v>
      </c>
      <c r="Z7" s="831"/>
      <c r="AA7" s="831" t="s">
        <v>4522</v>
      </c>
      <c r="AB7" s="831"/>
      <c r="AC7" s="283"/>
      <c r="AD7" s="840" t="s">
        <v>2139</v>
      </c>
      <c r="AE7" s="840" t="s">
        <v>4523</v>
      </c>
      <c r="AF7" s="840" t="s">
        <v>4517</v>
      </c>
      <c r="AG7" s="840" t="str">
        <f>T3</f>
        <v>北海道</v>
      </c>
      <c r="AH7" s="840"/>
      <c r="AI7" s="840" t="s">
        <v>4522</v>
      </c>
      <c r="AJ7" s="840"/>
    </row>
    <row r="8" spans="1:36"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283"/>
      <c r="U8" s="831"/>
      <c r="V8" s="831"/>
      <c r="W8" s="831"/>
      <c r="X8" s="831"/>
      <c r="Y8" s="307" t="s">
        <v>4528</v>
      </c>
      <c r="Z8" s="307" t="s">
        <v>4529</v>
      </c>
      <c r="AA8" s="307" t="s">
        <v>4528</v>
      </c>
      <c r="AB8" s="307" t="s">
        <v>4529</v>
      </c>
      <c r="AC8" s="283"/>
      <c r="AD8" s="840"/>
      <c r="AE8" s="840"/>
      <c r="AF8" s="840"/>
      <c r="AG8" s="306" t="s">
        <v>4528</v>
      </c>
      <c r="AH8" s="306" t="s">
        <v>4529</v>
      </c>
      <c r="AI8" s="306" t="s">
        <v>4528</v>
      </c>
      <c r="AJ8" s="306" t="s">
        <v>4529</v>
      </c>
    </row>
    <row r="9" spans="1:36" s="282" customFormat="1" ht="30.75">
      <c r="C9" s="280" t="s">
        <v>3066</v>
      </c>
      <c r="D9" s="309"/>
      <c r="E9" s="309"/>
      <c r="F9" s="283"/>
      <c r="G9" s="283"/>
      <c r="H9" s="283"/>
      <c r="L9" s="283"/>
      <c r="M9" s="283"/>
      <c r="N9" s="283"/>
      <c r="U9" s="370" t="s">
        <v>3101</v>
      </c>
      <c r="V9" s="309"/>
      <c r="W9" s="309"/>
      <c r="X9" s="283"/>
      <c r="Y9" s="283"/>
      <c r="Z9" s="283"/>
      <c r="AD9" s="283"/>
      <c r="AE9" s="283"/>
      <c r="AF9" s="283"/>
    </row>
    <row r="10" spans="1:36" s="309" customFormat="1" ht="18" customHeight="1">
      <c r="C10" s="832"/>
      <c r="D10" s="832"/>
      <c r="E10" s="832"/>
      <c r="F10" s="832"/>
      <c r="G10" s="832"/>
      <c r="H10" s="832"/>
      <c r="I10" s="832"/>
      <c r="J10" s="832"/>
      <c r="L10" s="845"/>
      <c r="M10" s="845"/>
      <c r="N10" s="845"/>
      <c r="O10" s="845"/>
      <c r="P10" s="845"/>
      <c r="Q10" s="845"/>
      <c r="R10" s="845"/>
      <c r="U10" s="832"/>
      <c r="V10" s="832"/>
      <c r="W10" s="832"/>
      <c r="X10" s="832"/>
      <c r="Y10" s="832"/>
      <c r="Z10" s="832"/>
      <c r="AA10" s="832"/>
      <c r="AB10" s="832"/>
      <c r="AD10" s="845"/>
      <c r="AE10" s="845"/>
      <c r="AF10" s="845"/>
      <c r="AG10" s="845"/>
      <c r="AH10" s="845"/>
      <c r="AI10" s="845"/>
      <c r="AJ10" s="845"/>
    </row>
    <row r="11" spans="1:36" s="282" customFormat="1" ht="248.25" customHeight="1">
      <c r="C11" s="288" t="s">
        <v>2781</v>
      </c>
      <c r="D11" s="887" t="s">
        <v>4846</v>
      </c>
      <c r="E11" s="887"/>
      <c r="F11" s="300" t="s">
        <v>4847</v>
      </c>
      <c r="G11" s="300"/>
      <c r="H11" s="300"/>
      <c r="I11" s="300"/>
      <c r="J11" s="300"/>
      <c r="L11" s="284" t="s">
        <v>4848</v>
      </c>
      <c r="M11" s="317" t="s">
        <v>1987</v>
      </c>
      <c r="N11" s="315" t="s">
        <v>1988</v>
      </c>
      <c r="O11" s="315" t="str">
        <f>VLOOKUP(VLOOKUP(L11&amp;N11,マスタ!$A$3:$C$471,3,FALSE),'全体データ（ベースライン値）'!$B$3:$BE$471,VLOOKUP($A$3,マスタ!$P$2:$Q$49,2,FALSE)-1,FALSE)</f>
        <v>-</v>
      </c>
      <c r="P11" s="315" t="str">
        <f>VLOOKUP(VLOOKUP(L11&amp;N11,マスタ!$A$3:$C$471,3,FALSE),'全体データ（中間測定値）'!$B$3:$BE$471,VLOOKUP($A$3,マスタ!$P$2:$Q$49,2,FALSE)-1,FALSE)</f>
        <v>-</v>
      </c>
      <c r="Q11" s="516" t="str">
        <f>VLOOKUP(VLOOKUP(L11&amp;N11,マスタ!$A$3:$C$471,3,FALSE),'全体データ（ベースライン値）'!$B$3:$BE$471,9,FALSE)</f>
        <v>別添</v>
      </c>
      <c r="R11" s="516" t="str">
        <f>VLOOKUP(VLOOKUP(L11&amp;N11,マスタ!$A$3:$C$471,3,FALSE),'全体データ（中間測定値）'!$B$3:$BE$471,9,FALSE)</f>
        <v>別添</v>
      </c>
      <c r="U11" s="880" t="s">
        <v>4849</v>
      </c>
      <c r="V11" s="887" t="s">
        <v>4850</v>
      </c>
      <c r="W11" s="887"/>
      <c r="X11" s="826" t="s">
        <v>2007</v>
      </c>
      <c r="Y11" s="919" t="str">
        <f>VLOOKUP(VLOOKUP(U11&amp;X11,マスタ!$A$3:$C$471,3,FALSE),'全体データ（ベースライン値）'!$B$3:$BE$471,VLOOKUP($T$3,マスタ!$P$2:$Q$49,2,FALSE)-1,FALSE)</f>
        <v>-</v>
      </c>
      <c r="Z11" s="919" t="str">
        <f>VLOOKUP(VLOOKUP(U11&amp;X11,マスタ!$A$3:$C$471,3,FALSE),'全体データ（中間測定値）'!$B$3:$BE$471,VLOOKUP($T$3,マスタ!$P$2:$Q$49,2,FALSE)-1,FALSE)</f>
        <v>-</v>
      </c>
      <c r="AA11" s="919" t="str">
        <f>VLOOKUP(VLOOKUP(U11&amp;X11,マスタ!$A$3:$C$471,3,FALSE),'全体データ（ベースライン値）'!$B$3:$BE$471,9,FALSE)</f>
        <v>-</v>
      </c>
      <c r="AB11" s="919" t="str">
        <f>VLOOKUP(VLOOKUP(U11&amp;X11,マスタ!$A$3:$C$471,3,FALSE),'全体データ（中間測定値）'!$B$3:$BE$471,9,FALSE)</f>
        <v>-</v>
      </c>
      <c r="AD11" s="284" t="s">
        <v>4851</v>
      </c>
      <c r="AE11" s="317" t="s">
        <v>2035</v>
      </c>
      <c r="AF11" s="315" t="s">
        <v>4852</v>
      </c>
      <c r="AG11" s="557" t="str">
        <f>VLOOKUP(VLOOKUP(AD11&amp;AF11,マスタ!$A$3:$C$471,3,FALSE),'全体データ（ベースライン値）'!$B$3:$BE$471,VLOOKUP($T$3,マスタ!$P$2:$Q$49,2,FALSE)-1,FALSE)</f>
        <v>-</v>
      </c>
      <c r="AH11" s="315" t="str">
        <f>VLOOKUP(VLOOKUP(AD11&amp;AF11,マスタ!$A$3:$C$471,3,FALSE),'全体データ（中間測定値）'!$B$3:$BE$471,VLOOKUP($T$3,マスタ!$P$2:$Q$49,2,FALSE)-1,FALSE)</f>
        <v>-</v>
      </c>
      <c r="AI11" s="554">
        <f>VLOOKUP(VLOOKUP(AD11&amp;AF11,マスタ!$A$3:$C$471,3,FALSE),'全体データ（ベースライン値）'!$B$3:$BE$471,9,FALSE)</f>
        <v>1820</v>
      </c>
      <c r="AJ11" s="554">
        <f>VLOOKUP(VLOOKUP(AD11&amp;AF11,マスタ!$A$3:$C$471,3,FALSE),'全体データ（中間測定値）'!$B$3:$BE$471,9,FALSE)</f>
        <v>2820</v>
      </c>
    </row>
    <row r="12" spans="1:36" s="282" customFormat="1" ht="168" customHeight="1">
      <c r="C12" s="880" t="s">
        <v>4853</v>
      </c>
      <c r="D12" s="906" t="s">
        <v>4854</v>
      </c>
      <c r="E12" s="907"/>
      <c r="F12" s="299" t="s">
        <v>1949</v>
      </c>
      <c r="G12" s="299" t="str">
        <f>VLOOKUP(VLOOKUP($C$12&amp;F12,マスタ!$A$3:$C$471,3,FALSE),'全体データ（ベースライン値）'!$B$3:$BE$471,VLOOKUP($A$3,マスタ!$P$2:$Q$49,2,FALSE)-1,FALSE)</f>
        <v>-</v>
      </c>
      <c r="H12" s="299" t="str">
        <f>VLOOKUP(VLOOKUP($C$12&amp;F12,マスタ!$A$3:$C$471,3,FALSE),'全体データ（中間測定値）'!$B$3:$BE$471,VLOOKUP($A$3,マスタ!$P$2:$Q$49,2,FALSE)-1,FALSE)</f>
        <v>-</v>
      </c>
      <c r="I12" s="299">
        <f>VLOOKUP(VLOOKUP($C$12&amp;F12,マスタ!$A$3:$C$471,3,FALSE),'全体データ（ベースライン値）'!$B$3:$BE$471,9,FALSE)</f>
        <v>5</v>
      </c>
      <c r="J12" s="326">
        <f>VLOOKUP(VLOOKUP($C$12&amp;F12,マスタ!$A$3:$C$471,3,FALSE),'全体データ（中間測定値）'!$B$3:$BE$471,9,FALSE)</f>
        <v>6</v>
      </c>
      <c r="L12" s="288">
        <v>410202</v>
      </c>
      <c r="M12" s="887" t="s">
        <v>4855</v>
      </c>
      <c r="N12" s="299" t="s">
        <v>1991</v>
      </c>
      <c r="O12" s="299" t="str">
        <f>VLOOKUP(VLOOKUP(L12&amp;N12,マスタ!$A$3:$C$471,3,FALSE),'全体データ（ベースライン値）'!$B$3:$BE$471,VLOOKUP($A$3,マスタ!$P$2:$Q$49,2,FALSE)-1,FALSE)</f>
        <v>-</v>
      </c>
      <c r="P12" s="299" t="str">
        <f>VLOOKUP(VLOOKUP(L12&amp;N12,マスタ!$A$3:$C$471,3,FALSE),'全体データ（中間測定値）'!$B$3:$BE$471,VLOOKUP($A$3,マスタ!$P$2:$Q$49,2,FALSE)-1,FALSE)</f>
        <v>-</v>
      </c>
      <c r="Q12" s="299">
        <f>VLOOKUP(VLOOKUP(L12&amp;N12,マスタ!$A$3:$C$471,3,FALSE),'全体データ（ベースライン値）'!$B$3:$BE$471,9,FALSE)</f>
        <v>3</v>
      </c>
      <c r="R12" s="299">
        <f>VLOOKUP(VLOOKUP(L12&amp;N12,マスタ!$A$3:$C$471,3,FALSE),'全体データ（中間測定値）'!$B$3:$BE$471,9,FALSE)</f>
        <v>14</v>
      </c>
      <c r="U12" s="873"/>
      <c r="V12" s="887"/>
      <c r="W12" s="887"/>
      <c r="X12" s="829"/>
      <c r="Y12" s="921"/>
      <c r="Z12" s="921" t="e">
        <f>VLOOKUP(VLOOKUP(U12&amp;X12,マスタ!$A$3:$C$471,3,FALSE),'全体データ（中間測定値）'!$B$3:$BE$471,VLOOKUP($A$3,マスタ!$P$2:$Q$49,2,FALSE)-1,FALSE)</f>
        <v>#N/A</v>
      </c>
      <c r="AA12" s="921"/>
      <c r="AB12" s="921" t="e">
        <f>VLOOKUP(VLOOKUP(U12&amp;X12,マスタ!$A$3:$C$471,3,FALSE),'全体データ（中間測定値）'!$B$3:$BE$471,9,FALSE)</f>
        <v>#N/A</v>
      </c>
      <c r="AD12" s="288" t="s">
        <v>2384</v>
      </c>
      <c r="AE12" s="299" t="s">
        <v>4856</v>
      </c>
      <c r="AF12" s="300" t="s">
        <v>4857</v>
      </c>
      <c r="AG12" s="300"/>
      <c r="AH12" s="300"/>
      <c r="AI12" s="300"/>
      <c r="AJ12" s="300"/>
    </row>
    <row r="13" spans="1:36" s="282" customFormat="1" ht="192" customHeight="1">
      <c r="C13" s="872"/>
      <c r="D13" s="908"/>
      <c r="E13" s="909"/>
      <c r="F13" s="299" t="s">
        <v>1953</v>
      </c>
      <c r="G13" s="299" t="str">
        <f>VLOOKUP(VLOOKUP($C$12&amp;F13,マスタ!$A$3:$C$471,3,FALSE),'全体データ（ベースライン値）'!$B$3:$BE$471,VLOOKUP($A$3,マスタ!$P$2:$Q$49,2,FALSE)-1,FALSE)</f>
        <v>-</v>
      </c>
      <c r="H13" s="299" t="str">
        <f>VLOOKUP(VLOOKUP($C$12&amp;F13,マスタ!$A$3:$C$471,3,FALSE),'全体データ（中間測定値）'!$B$3:$BE$471,VLOOKUP($A$3,マスタ!$P$2:$Q$49,2,FALSE)-1,FALSE)</f>
        <v>-</v>
      </c>
      <c r="I13" s="299">
        <f>VLOOKUP(VLOOKUP($C$12&amp;F13,マスタ!$A$3:$C$471,3,FALSE),'全体データ（ベースライン値）'!$B$3:$BE$471,9,FALSE)</f>
        <v>47</v>
      </c>
      <c r="J13" s="326">
        <f>VLOOKUP(VLOOKUP($C$12&amp;F13,マスタ!$A$3:$C$471,3,FALSE),'全体データ（中間測定値）'!$B$3:$BE$471,9,FALSE)</f>
        <v>18</v>
      </c>
      <c r="L13" s="874">
        <v>410203</v>
      </c>
      <c r="M13" s="887"/>
      <c r="N13" s="299" t="s">
        <v>1997</v>
      </c>
      <c r="O13" s="299" t="str">
        <f>VLOOKUP(VLOOKUP(L13&amp;N13,マスタ!$A$3:$C$471,3,FALSE),'全体データ（ベースライン値）'!$B$3:$BE$471,VLOOKUP($A$3,マスタ!$P$2:$Q$49,2,FALSE)-1,FALSE)</f>
        <v>-</v>
      </c>
      <c r="P13" s="299" t="str">
        <f>VLOOKUP(VLOOKUP(L13&amp;N13,マスタ!$A$3:$C$471,3,FALSE),'全体データ（中間測定値）'!$B$3:$BE$471,VLOOKUP($A$3,マスタ!$P$2:$Q$49,2,FALSE)-1,FALSE)</f>
        <v>-</v>
      </c>
      <c r="Q13" s="299">
        <f>VLOOKUP(VLOOKUP(L13&amp;N13,マスタ!$A$3:$C$471,3,FALSE),'全体データ（ベースライン値）'!$B$3:$BE$471,9,FALSE)</f>
        <v>0</v>
      </c>
      <c r="R13" s="299">
        <f>VLOOKUP(VLOOKUP(L13&amp;N13,マスタ!$A$3:$C$471,3,FALSE),'全体データ（中間測定値）'!$B$3:$BE$471,9,FALSE)</f>
        <v>2</v>
      </c>
      <c r="U13" s="288">
        <v>420102</v>
      </c>
      <c r="V13" s="887" t="s">
        <v>2015</v>
      </c>
      <c r="W13" s="887"/>
      <c r="X13" s="299" t="s">
        <v>2016</v>
      </c>
      <c r="Y13" s="299">
        <f>VLOOKUP(VLOOKUP(U13&amp;X13,マスタ!$A$3:$C$471,3,FALSE),'全体データ（ベースライン値）'!$B$3:$BE$471,VLOOKUP($T$3,マスタ!$P$2:$Q$49,2,FALSE)-1,FALSE)</f>
        <v>42</v>
      </c>
      <c r="Z13" s="299">
        <f>VLOOKUP(VLOOKUP(U13&amp;X13,マスタ!$A$3:$C$471,3,FALSE),'全体データ（中間測定値）'!$B$3:$BE$471,VLOOKUP($T$3,マスタ!$P$2:$Q$49,2,FALSE)-1,FALSE)</f>
        <v>40</v>
      </c>
      <c r="AA13" s="299">
        <f>VLOOKUP(VLOOKUP(U13&amp;X13,マスタ!$A$3:$C$471,3,FALSE),'全体データ（ベースライン値）'!$B$3:$BE$471,9,FALSE)</f>
        <v>583</v>
      </c>
      <c r="AB13" s="636">
        <f>VLOOKUP(VLOOKUP(U13&amp;X13,マスタ!$A$3:$C$471,3,FALSE),'全体データ（中間測定値）'!$B$3:$BE$471,9,FALSE)</f>
        <v>550</v>
      </c>
      <c r="AD13" s="279"/>
      <c r="AE13" s="279"/>
      <c r="AF13" s="279"/>
      <c r="AG13" s="279"/>
      <c r="AH13" s="279"/>
      <c r="AI13" s="279"/>
      <c r="AJ13" s="279"/>
    </row>
    <row r="14" spans="1:36" ht="138.75" customHeight="1">
      <c r="C14" s="872"/>
      <c r="D14" s="908"/>
      <c r="E14" s="909"/>
      <c r="F14" s="299" t="s">
        <v>1957</v>
      </c>
      <c r="G14" s="299" t="str">
        <f>VLOOKUP(VLOOKUP($C$12&amp;F14,マスタ!$A$3:$C$471,3,FALSE),'全体データ（ベースライン値）'!$B$3:$BE$471,VLOOKUP($A$3,マスタ!$P$2:$Q$49,2,FALSE)-1,FALSE)</f>
        <v>-</v>
      </c>
      <c r="H14" s="299" t="str">
        <f>VLOOKUP(VLOOKUP($C$12&amp;F14,マスタ!$A$3:$C$471,3,FALSE),'全体データ（中間測定値）'!$B$3:$BE$471,VLOOKUP($A$3,マスタ!$P$2:$Q$49,2,FALSE)-1,FALSE)</f>
        <v>-</v>
      </c>
      <c r="I14" s="299">
        <f>VLOOKUP(VLOOKUP($C$12&amp;F14,マスタ!$A$3:$C$471,3,FALSE),'全体データ（ベースライン値）'!$B$3:$BE$471,9,FALSE)</f>
        <v>50</v>
      </c>
      <c r="J14" s="326">
        <f>VLOOKUP(VLOOKUP($C$12&amp;F14,マスタ!$A$3:$C$471,3,FALSE),'全体データ（中間測定値）'!$B$3:$BE$471,9,FALSE)</f>
        <v>40</v>
      </c>
      <c r="K14" s="282"/>
      <c r="L14" s="874"/>
      <c r="M14" s="887"/>
      <c r="N14" s="299" t="s">
        <v>2001</v>
      </c>
      <c r="O14" s="299" t="str">
        <f>VLOOKUP(VLOOKUP(L13&amp;N14,マスタ!$A$3:$C$471,3,FALSE),'全体データ（ベースライン値）'!$B$3:$BE$471,VLOOKUP($A$3,マスタ!$P$2:$Q$49,2,FALSE)-1,FALSE)</f>
        <v>-</v>
      </c>
      <c r="P14" s="299" t="str">
        <f>VLOOKUP(VLOOKUP(L13&amp;N14,マスタ!$A$3:$C$471,3,FALSE),'全体データ（中間測定値）'!$B$3:$BE$471,VLOOKUP($A$3,マスタ!$P$2:$Q$49,2,FALSE)-1,FALSE)</f>
        <v>-</v>
      </c>
      <c r="Q14" s="299">
        <f>VLOOKUP(VLOOKUP(L13&amp;N14,マスタ!$A$3:$C$471,3,FALSE),'全体データ（ベースライン値）'!$B$3:$BE$471,9,FALSE)</f>
        <v>0</v>
      </c>
      <c r="R14" s="299">
        <f>VLOOKUP(VLOOKUP(L13&amp;N14,マスタ!$A$3:$C$471,3,FALSE),'全体データ（中間測定値）'!$B$3:$BE$471,9,FALSE)</f>
        <v>0</v>
      </c>
      <c r="U14" s="288">
        <v>420103</v>
      </c>
      <c r="V14" s="887"/>
      <c r="W14" s="887"/>
      <c r="X14" s="299" t="s">
        <v>1137</v>
      </c>
      <c r="Y14" s="517" t="str">
        <f>VLOOKUP(VLOOKUP(U14&amp;X14,マスタ!$A$3:$C$471,3,FALSE),'全体データ（ベースライン値）'!$B$3:$BE$471,VLOOKUP($T$3,マスタ!$P$2:$Q$49,2,FALSE)-1,FALSE)</f>
        <v>344(3577)</v>
      </c>
      <c r="Z14" s="517" t="str">
        <f>VLOOKUP(VLOOKUP(U14&amp;X14,マスタ!$A$3:$C$471,3,FALSE),'全体データ（中間測定値）'!$B$3:$BE$471,VLOOKUP($T$3,マスタ!$P$2:$Q$49,2,FALSE)-1,FALSE)</f>
        <v>301(4191)</v>
      </c>
      <c r="AA14" s="517" t="str">
        <f>VLOOKUP(VLOOKUP(U14&amp;X14,マスタ!$A$3:$C$471,3,FALSE),'全体データ（ベースライン値）'!$B$3:$BE$471,9,FALSE)</f>
        <v>5,073（累計 54,368人）</v>
      </c>
      <c r="AB14" s="636" t="str">
        <f>VLOOKUP(VLOOKUP(U14&amp;X14,マスタ!$A$3:$C$471,3,FALSE),'全体データ（中間測定値）'!$B$3:$BE$471,9,FALSE)</f>
        <v>4,849(累計63,995人)</v>
      </c>
      <c r="AC14" s="282"/>
    </row>
    <row r="15" spans="1:36" ht="130.15" customHeight="1">
      <c r="C15" s="872"/>
      <c r="D15" s="908"/>
      <c r="E15" s="909"/>
      <c r="F15" s="299" t="s">
        <v>1961</v>
      </c>
      <c r="G15" s="299" t="str">
        <f>VLOOKUP(VLOOKUP($C$12&amp;F15,マスタ!$A$3:$C$471,3,FALSE),'全体データ（ベースライン値）'!$B$3:$BE$471,VLOOKUP($A$3,マスタ!$P$2:$Q$49,2,FALSE)-1,FALSE)</f>
        <v>-</v>
      </c>
      <c r="H15" s="299" t="str">
        <f>VLOOKUP(VLOOKUP($C$12&amp;F15,マスタ!$A$3:$C$471,3,FALSE),'全体データ（中間測定値）'!$B$3:$BE$471,VLOOKUP($A$3,マスタ!$P$2:$Q$49,2,FALSE)-1,FALSE)</f>
        <v>-</v>
      </c>
      <c r="I15" s="299">
        <f>VLOOKUP(VLOOKUP($C$12&amp;F15,マスタ!$A$3:$C$471,3,FALSE),'全体データ（ベースライン値）'!$B$3:$BE$471,9,FALSE)</f>
        <v>14</v>
      </c>
      <c r="J15" s="326">
        <f>VLOOKUP(VLOOKUP($C$12&amp;F15,マスタ!$A$3:$C$471,3,FALSE),'全体データ（中間測定値）'!$B$3:$BE$471,9,FALSE)</f>
        <v>8</v>
      </c>
      <c r="L15" s="288">
        <v>410204</v>
      </c>
      <c r="M15" s="887"/>
      <c r="N15" s="299" t="s">
        <v>2004</v>
      </c>
      <c r="O15" s="299" t="str">
        <f>VLOOKUP(VLOOKUP(L15&amp;N15,マスタ!$A$3:$C$471,3,FALSE),'全体データ（ベースライン値）'!$B$3:$BE$471,VLOOKUP($A$3,マスタ!$P$2:$Q$49,2,FALSE)-1,FALSE)</f>
        <v>-</v>
      </c>
      <c r="P15" s="299" t="str">
        <f>VLOOKUP(VLOOKUP(L15&amp;N15,マスタ!$A$3:$C$471,3,FALSE),'全体データ（中間測定値）'!$B$3:$BE$471,VLOOKUP($A$3,マスタ!$P$2:$Q$49,2,FALSE)-1,FALSE)</f>
        <v>-</v>
      </c>
      <c r="Q15" s="299">
        <f>VLOOKUP(VLOOKUP(L15&amp;N15,マスタ!$A$3:$C$471,3,FALSE),'全体データ（ベースライン値）'!$B$3:$BE$471,9,FALSE)</f>
        <v>14</v>
      </c>
      <c r="R15" s="299">
        <f>VLOOKUP(VLOOKUP(L15&amp;N15,マスタ!$A$3:$C$471,3,FALSE),'全体データ（中間測定値）'!$B$3:$BE$471,9,FALSE)</f>
        <v>21</v>
      </c>
      <c r="U15" s="288">
        <v>420104</v>
      </c>
      <c r="V15" s="887"/>
      <c r="W15" s="887"/>
      <c r="X15" s="299" t="s">
        <v>2021</v>
      </c>
      <c r="Y15" s="517" t="str">
        <f>VLOOKUP(VLOOKUP(U15&amp;X15,マスタ!$A$3:$C$471,3,FALSE),'全体データ（ベースライン値）'!$B$3:$BE$471,VLOOKUP($T$3,マスタ!$P$2:$Q$49,2,FALSE)-1,FALSE)</f>
        <v>3(37)</v>
      </c>
      <c r="Z15" s="517" t="str">
        <f>VLOOKUP(VLOOKUP(U15&amp;X15,マスタ!$A$3:$C$471,3,FALSE),'全体データ（中間測定値）'!$B$3:$BE$471,VLOOKUP($T$3,マスタ!$P$2:$Q$49,2,FALSE)-1,FALSE)</f>
        <v>9(57)</v>
      </c>
      <c r="AA15" s="517" t="str">
        <f>VLOOKUP(VLOOKUP(U15&amp;X15,マスタ!$A$3:$C$471,3,FALSE),'全体データ（ベースライン値）'!$B$3:$BE$471,9,FALSE)</f>
        <v>250（累計 1,196人）</v>
      </c>
      <c r="AB15" s="636" t="str">
        <f>VLOOKUP(VLOOKUP(U15&amp;X15,マスタ!$A$3:$C$471,3,FALSE),'全体データ（中間測定値）'!$B$3:$BE$471,9,FALSE)</f>
        <v>190(累計1,610人)</v>
      </c>
    </row>
    <row r="16" spans="1:36" ht="130.15" customHeight="1">
      <c r="C16" s="873"/>
      <c r="D16" s="910"/>
      <c r="E16" s="911"/>
      <c r="F16" s="299" t="s">
        <v>1965</v>
      </c>
      <c r="G16" s="299" t="str">
        <f>VLOOKUP(VLOOKUP($C$12&amp;F16,マスタ!$A$3:$C$471,3,FALSE),'全体データ（ベースライン値）'!$B$3:$BE$471,VLOOKUP($A$3,マスタ!$P$2:$Q$49,2,FALSE)-1,FALSE)</f>
        <v>-</v>
      </c>
      <c r="H16" s="299" t="str">
        <f>VLOOKUP(VLOOKUP($C$12&amp;F16,マスタ!$A$3:$C$471,3,FALSE),'全体データ（中間測定値）'!$B$3:$BE$471,VLOOKUP($A$3,マスタ!$P$2:$Q$49,2,FALSE)-1,FALSE)</f>
        <v>-</v>
      </c>
      <c r="I16" s="299">
        <f>VLOOKUP(VLOOKUP($C$12&amp;F16,マスタ!$A$3:$C$471,3,FALSE),'全体データ（ベースライン値）'!$B$3:$BE$471,9,FALSE)</f>
        <v>3</v>
      </c>
      <c r="J16" s="326">
        <f>VLOOKUP(VLOOKUP($C$12&amp;F16,マスタ!$A$3:$C$471,3,FALSE),'全体データ（中間測定値）'!$B$3:$BE$471,9,FALSE)</f>
        <v>0</v>
      </c>
      <c r="U16" s="288">
        <v>420105</v>
      </c>
      <c r="V16" s="887"/>
      <c r="W16" s="887"/>
      <c r="X16" s="299" t="s">
        <v>2024</v>
      </c>
      <c r="Y16" s="551">
        <f>VLOOKUP(VLOOKUP(U16&amp;X16,マスタ!$A$3:$C$471,3,FALSE),'全体データ（ベースライン値）'!$B$3:$BE$471,VLOOKUP($T$3,マスタ!$P$2:$Q$49,2,FALSE)-1,FALSE)</f>
        <v>6440</v>
      </c>
      <c r="Z16" s="551">
        <f>VLOOKUP(VLOOKUP(U16&amp;X16,マスタ!$A$3:$C$471,3,FALSE),'全体データ（中間測定値）'!$B$3:$BE$471,VLOOKUP($T$3,マスタ!$P$2:$Q$49,2,FALSE)-1,FALSE)</f>
        <v>7423</v>
      </c>
      <c r="AA16" s="551">
        <f>VLOOKUP(VLOOKUP(U16&amp;X16,マスタ!$A$3:$C$471,3,FALSE),'全体データ（ベースライン値）'!$B$3:$BE$471,9,FALSE)</f>
        <v>171779</v>
      </c>
      <c r="AB16" s="664">
        <f>VLOOKUP(VLOOKUP(U16&amp;X16,マスタ!$A$3:$C$471,3,FALSE),'全体データ（中間測定値）'!$B$3:$BE$471,9,FALSE)</f>
        <v>199563</v>
      </c>
    </row>
    <row r="17" spans="1:28" ht="167.25" customHeight="1">
      <c r="A17" s="282"/>
      <c r="B17" s="282"/>
      <c r="C17" s="288">
        <v>410102</v>
      </c>
      <c r="D17" s="887" t="s">
        <v>4858</v>
      </c>
      <c r="E17" s="887"/>
      <c r="F17" s="299" t="s">
        <v>1968</v>
      </c>
      <c r="G17" s="299" t="str">
        <f>VLOOKUP(VLOOKUP(C17&amp;F17,マスタ!$A$3:$C$471,3,FALSE),'全体データ（ベースライン値）'!$B$3:$BE$471,VLOOKUP($A$3,マスタ!$P$2:$Q$49,2,FALSE)-1,FALSE)</f>
        <v>-</v>
      </c>
      <c r="H17" s="299" t="str">
        <f>VLOOKUP(VLOOKUP(C17&amp;F17,マスタ!$A$3:$C$471,3,FALSE),'全体データ（中間測定値）'!$B$3:$BE$471,VLOOKUP($A$3,マスタ!$P$2:$Q$49,2,FALSE)-1,FALSE)</f>
        <v>-</v>
      </c>
      <c r="I17" s="299">
        <f>VLOOKUP(VLOOKUP(C17&amp;F17,マスタ!$A$3:$C$471,3,FALSE),'全体データ（ベースライン値）'!$B$3:$BE$471,9,FALSE)</f>
        <v>14</v>
      </c>
      <c r="J17" s="326">
        <f>VLOOKUP(VLOOKUP(C17&amp;F17,マスタ!$A$3:$C$471,3,FALSE),'全体データ（中間測定値）'!$B$3:$BE$471,9,FALSE)</f>
        <v>16</v>
      </c>
      <c r="U17" s="288">
        <v>420106</v>
      </c>
      <c r="V17" s="887"/>
      <c r="W17" s="887"/>
      <c r="X17" s="299" t="s">
        <v>2030</v>
      </c>
      <c r="Y17" s="299" t="str">
        <f>VLOOKUP(VLOOKUP(U17&amp;X17,マスタ!$A$3:$C$471,3,FALSE),'全体データ（ベースライン値）'!$B$3:$BE$471,VLOOKUP($T$3,マスタ!$P$2:$Q$49,2,FALSE)-1,FALSE)</f>
        <v>-</v>
      </c>
      <c r="Z17" s="299" t="str">
        <f>VLOOKUP(VLOOKUP(U17&amp;X17,マスタ!$A$3:$C$471,3,FALSE),'全体データ（中間測定値）'!$B$3:$BE$471,VLOOKUP($T$3,マスタ!$P$2:$Q$49,2,FALSE)-1,FALSE)</f>
        <v>-</v>
      </c>
      <c r="AA17" s="517" t="str">
        <f>VLOOKUP(VLOOKUP(U17&amp;X17,マスタ!$A$3:$C$471,3,FALSE),'全体データ（ベースライン値）'!$B$3:$BE$471,9,FALSE)</f>
        <v>14大学</v>
      </c>
      <c r="AB17" s="636" t="str">
        <f>VLOOKUP(VLOOKUP(U17&amp;X17,マスタ!$A$3:$C$471,3,FALSE),'全体データ（中間測定値）'!$B$3:$BE$471,9,FALSE)</f>
        <v>14大学</v>
      </c>
    </row>
    <row r="18" spans="1:28" ht="120">
      <c r="C18" s="288">
        <v>410103</v>
      </c>
      <c r="D18" s="887" t="s">
        <v>4859</v>
      </c>
      <c r="E18" s="887"/>
      <c r="F18" s="299" t="s">
        <v>1973</v>
      </c>
      <c r="G18" s="299" t="str">
        <f>VLOOKUP(VLOOKUP(C18&amp;F18,マスタ!$A$3:$C$471,3,FALSE),'全体データ（ベースライン値）'!$B$3:$BE$471,VLOOKUP($A$3,マスタ!$P$2:$Q$49,2,FALSE)-1,FALSE)</f>
        <v>-</v>
      </c>
      <c r="H18" s="299" t="str">
        <f>VLOOKUP(VLOOKUP(C18&amp;F18,マスタ!$A$3:$C$471,3,FALSE),'全体データ（中間測定値）'!$B$3:$BE$471,VLOOKUP($A$3,マスタ!$P$2:$Q$49,2,FALSE)-1,FALSE)</f>
        <v>-</v>
      </c>
      <c r="I18" s="299">
        <f>VLOOKUP(VLOOKUP(C18&amp;F18,マスタ!$A$3:$C$471,3,FALSE),'全体データ（ベースライン値）'!$B$3:$BE$471,9,FALSE)</f>
        <v>95</v>
      </c>
      <c r="J18" s="326">
        <f>VLOOKUP(VLOOKUP(C18&amp;F18,マスタ!$A$3:$C$471,3,FALSE),'全体データ（中間測定値）'!$B$3:$BE$471,9,FALSE)</f>
        <v>105</v>
      </c>
    </row>
    <row r="19" spans="1:28" ht="80.25" customHeight="1">
      <c r="C19" s="288">
        <v>410104</v>
      </c>
      <c r="D19" s="887"/>
      <c r="E19" s="887"/>
      <c r="F19" s="299" t="s">
        <v>1978</v>
      </c>
      <c r="G19" s="299" t="str">
        <f>VLOOKUP(VLOOKUP(C19&amp;F19,マスタ!$A$3:$C$471,3,FALSE),'全体データ（ベースライン値）'!$B$3:$BE$471,VLOOKUP($A$3,マスタ!$P$2:$Q$49,2,FALSE)-1,FALSE)</f>
        <v>-</v>
      </c>
      <c r="H19" s="299" t="str">
        <f>VLOOKUP(VLOOKUP(C19&amp;F19,マスタ!$A$3:$C$471,3,FALSE),'全体データ（中間測定値）'!$B$3:$BE$471,VLOOKUP($A$3,マスタ!$P$2:$Q$49,2,FALSE)-1,FALSE)</f>
        <v>-</v>
      </c>
      <c r="I19" s="299">
        <f>VLOOKUP(VLOOKUP(C19&amp;F19,マスタ!$A$3:$C$471,3,FALSE),'全体データ（ベースライン値）'!$B$3:$BE$471,9,FALSE)</f>
        <v>13.5</v>
      </c>
      <c r="J19" s="326">
        <f>VLOOKUP(VLOOKUP(C19&amp;F19,マスタ!$A$3:$C$471,3,FALSE),'全体データ（中間測定値）'!$B$3:$BE$471,9,FALSE)</f>
        <v>13.3</v>
      </c>
    </row>
    <row r="20" spans="1:28" ht="126.75" customHeight="1">
      <c r="C20" s="288">
        <v>410105</v>
      </c>
      <c r="D20" s="887"/>
      <c r="E20" s="887"/>
      <c r="F20" s="299" t="s">
        <v>1982</v>
      </c>
      <c r="G20" s="299" t="str">
        <f>VLOOKUP(VLOOKUP(C20&amp;F20,マスタ!$A$3:$C$471,3,FALSE),'全体データ（ベースライン値）'!$B$3:$BE$471,VLOOKUP($A$3,マスタ!$P$2:$Q$49,2,FALSE)-1,FALSE)</f>
        <v>-</v>
      </c>
      <c r="H20" s="299" t="str">
        <f>VLOOKUP(VLOOKUP(C20&amp;F20,マスタ!$A$3:$C$471,3,FALSE),'全体データ（中間測定値）'!$B$3:$BE$471,VLOOKUP($A$3,マスタ!$P$2:$Q$49,2,FALSE)-1,FALSE)</f>
        <v>-</v>
      </c>
      <c r="I20" s="299" t="str">
        <f>VLOOKUP(VLOOKUP(C20&amp;F20,マスタ!$A$3:$C$471,3,FALSE),'全体データ（ベースライン値）'!$B$3:$BE$471,9,FALSE)</f>
        <v>不十分な成果となった課題がなく、計画どおり順調な成果が得られた。</v>
      </c>
      <c r="J20" s="299" t="str">
        <f>VLOOKUP(VLOOKUP(C20&amp;F20,マスタ!$A$3:$C$471,3,FALSE),'全体データ（中間測定値）'!$B$3:$BE$471,9,FALSE)</f>
        <v>一部不十分な成果となった研究課題はあるものの、概ね計画どおり順調な成果が得られた。</v>
      </c>
    </row>
    <row r="21" spans="1:28" ht="48">
      <c r="C21" s="288" t="s">
        <v>2384</v>
      </c>
      <c r="D21" s="887" t="s">
        <v>4860</v>
      </c>
      <c r="E21" s="887"/>
      <c r="F21" s="300" t="s">
        <v>4861</v>
      </c>
      <c r="G21" s="300"/>
      <c r="H21" s="300"/>
      <c r="I21" s="300"/>
      <c r="J21" s="330"/>
    </row>
  </sheetData>
  <mergeCells count="44">
    <mergeCell ref="C5:J5"/>
    <mergeCell ref="L5:R5"/>
    <mergeCell ref="C7:C8"/>
    <mergeCell ref="D7:E8"/>
    <mergeCell ref="F7:F8"/>
    <mergeCell ref="G7:H7"/>
    <mergeCell ref="I7:J7"/>
    <mergeCell ref="L7:L8"/>
    <mergeCell ref="M7:M8"/>
    <mergeCell ref="N7:N8"/>
    <mergeCell ref="O7:P7"/>
    <mergeCell ref="Q7:R7"/>
    <mergeCell ref="U10:AB10"/>
    <mergeCell ref="D17:E17"/>
    <mergeCell ref="D18:E20"/>
    <mergeCell ref="C12:C16"/>
    <mergeCell ref="AD10:AJ10"/>
    <mergeCell ref="D12:E16"/>
    <mergeCell ref="L13:L14"/>
    <mergeCell ref="M12:M15"/>
    <mergeCell ref="C10:J10"/>
    <mergeCell ref="L10:R10"/>
    <mergeCell ref="D11:E11"/>
    <mergeCell ref="Y11:Y12"/>
    <mergeCell ref="Z11:Z12"/>
    <mergeCell ref="AB11:AB12"/>
    <mergeCell ref="AA11:AA12"/>
    <mergeCell ref="U5:AB5"/>
    <mergeCell ref="AD5:AJ5"/>
    <mergeCell ref="V7:W8"/>
    <mergeCell ref="X7:X8"/>
    <mergeCell ref="Y7:Z7"/>
    <mergeCell ref="AA7:AB7"/>
    <mergeCell ref="AF7:AF8"/>
    <mergeCell ref="AG7:AH7"/>
    <mergeCell ref="AI7:AJ7"/>
    <mergeCell ref="AE7:AE8"/>
    <mergeCell ref="AD7:AD8"/>
    <mergeCell ref="U7:U8"/>
    <mergeCell ref="D21:E21"/>
    <mergeCell ref="V11:W12"/>
    <mergeCell ref="V13:W17"/>
    <mergeCell ref="U11:U12"/>
    <mergeCell ref="X11:X12"/>
  </mergeCells>
  <phoneticPr fontId="3"/>
  <pageMargins left="0.23622047244094491" right="0.23622047244094491" top="0.74803149606299213" bottom="0.74803149606299213" header="0.31496062992125984" footer="0.31496062992125984"/>
  <pageSetup paperSize="8" scale="26"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4FBC297-6E9A-4AC3-A989-C906C0BB6559}">
          <x14:formula1>
            <xm:f>Master!$D$2:$D$48</xm:f>
          </x14:formula1>
          <xm:sqref>A3 T3</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D938D-0DD0-4F37-9EC7-6A642FC06F14}">
  <sheetPr codeName="Sheet21">
    <tabColor theme="9" tint="0.79998168889431442"/>
    <pageSetUpPr fitToPage="1"/>
  </sheetPr>
  <dimension ref="A1:AJ16"/>
  <sheetViews>
    <sheetView showGridLines="0" view="pageBreakPreview" zoomScale="40" zoomScaleNormal="40" zoomScaleSheetLayoutView="40" workbookViewId="0">
      <selection activeCell="A3" sqref="A3"/>
    </sheetView>
  </sheetViews>
  <sheetFormatPr defaultColWidth="9" defaultRowHeight="17.25"/>
  <cols>
    <col min="1" max="1" width="18.75" style="279" customWidth="1"/>
    <col min="2" max="2" width="5.25" style="279" customWidth="1"/>
    <col min="3" max="3" width="6.625" style="279" customWidth="1"/>
    <col min="4" max="4" width="30.625" style="279" customWidth="1"/>
    <col min="5" max="9" width="25.625" style="279" customWidth="1"/>
    <col min="10" max="10" width="26.625" style="279" customWidth="1"/>
    <col min="11" max="11" width="15.625" style="279" customWidth="1"/>
    <col min="12" max="12" width="6.625" style="279" customWidth="1"/>
    <col min="13" max="18" width="25.625" style="279" customWidth="1"/>
    <col min="19" max="19" width="15.625" style="279" customWidth="1"/>
    <col min="20" max="20" width="19.625" style="279" customWidth="1"/>
    <col min="21" max="21" width="6.625" style="279" customWidth="1"/>
    <col min="22" max="22" width="30.625" style="279" customWidth="1"/>
    <col min="23" max="27" width="25.625" style="279" customWidth="1"/>
    <col min="28" max="28" width="26.625" style="279" customWidth="1"/>
    <col min="29" max="29" width="15.625" style="279" customWidth="1"/>
    <col min="30" max="30" width="6.625" style="279" customWidth="1"/>
    <col min="31" max="35" width="25.625" style="279" customWidth="1"/>
    <col min="36" max="36" width="30" style="279" customWidth="1"/>
    <col min="37" max="16384" width="9" style="279"/>
  </cols>
  <sheetData>
    <row r="1" spans="1:36" s="278" customFormat="1" ht="48">
      <c r="A1" s="298" t="s">
        <v>4845</v>
      </c>
      <c r="B1" s="298"/>
      <c r="C1" s="298"/>
      <c r="H1" s="562" t="s">
        <v>4514</v>
      </c>
      <c r="L1" s="298"/>
      <c r="U1" s="298"/>
    </row>
    <row r="2" spans="1:36" s="278" customFormat="1" ht="60" customHeight="1">
      <c r="A2" s="331" t="s">
        <v>4515</v>
      </c>
      <c r="B2" s="331"/>
      <c r="C2" s="331"/>
      <c r="D2" s="331"/>
      <c r="E2" s="302"/>
      <c r="F2" s="298"/>
      <c r="G2" s="364"/>
      <c r="H2" s="364"/>
      <c r="I2" s="364"/>
      <c r="J2" s="364"/>
      <c r="K2" s="364"/>
      <c r="L2" s="364"/>
      <c r="M2" s="364"/>
      <c r="N2" s="363"/>
      <c r="O2" s="363"/>
      <c r="P2" s="363"/>
      <c r="Q2" s="363"/>
      <c r="T2" s="331" t="s">
        <v>4515</v>
      </c>
      <c r="W2" s="331"/>
    </row>
    <row r="3" spans="1:36" s="278" customFormat="1" ht="48">
      <c r="A3" s="303" t="s">
        <v>27</v>
      </c>
      <c r="B3" s="298"/>
      <c r="C3" s="298"/>
      <c r="D3" s="298"/>
      <c r="E3" s="298"/>
      <c r="F3" s="298"/>
      <c r="G3" s="364"/>
      <c r="H3" s="364"/>
      <c r="I3" s="364"/>
      <c r="J3" s="364"/>
      <c r="K3" s="364"/>
      <c r="L3" s="364"/>
      <c r="M3" s="364"/>
      <c r="N3" s="363"/>
      <c r="O3" s="363"/>
      <c r="P3" s="363"/>
      <c r="Q3" s="363"/>
      <c r="T3" s="303" t="s">
        <v>27</v>
      </c>
      <c r="W3" s="298"/>
    </row>
    <row r="4" spans="1:36" ht="67.5" customHeight="1">
      <c r="E4" s="280"/>
      <c r="P4" s="281"/>
    </row>
    <row r="5" spans="1:36" s="282" customFormat="1" ht="18" customHeight="1">
      <c r="C5" s="831"/>
      <c r="D5" s="831"/>
      <c r="E5" s="831"/>
      <c r="F5" s="831"/>
      <c r="G5" s="831"/>
      <c r="H5" s="831"/>
      <c r="I5" s="831"/>
      <c r="J5" s="831"/>
      <c r="K5" s="283"/>
      <c r="L5" s="840"/>
      <c r="M5" s="840"/>
      <c r="N5" s="840"/>
      <c r="O5" s="840"/>
      <c r="P5" s="840"/>
      <c r="Q5" s="840"/>
      <c r="R5" s="840"/>
      <c r="S5" s="283"/>
      <c r="T5" s="283"/>
      <c r="U5" s="831"/>
      <c r="V5" s="831"/>
      <c r="W5" s="831"/>
      <c r="X5" s="831"/>
      <c r="Y5" s="831"/>
      <c r="Z5" s="831"/>
      <c r="AA5" s="831"/>
      <c r="AB5" s="831"/>
      <c r="AC5" s="283"/>
      <c r="AD5" s="840"/>
      <c r="AE5" s="840"/>
      <c r="AF5" s="840"/>
      <c r="AG5" s="840"/>
      <c r="AH5" s="840"/>
      <c r="AI5" s="840"/>
      <c r="AJ5" s="840"/>
    </row>
    <row r="6" spans="1:36" s="282" customFormat="1" ht="18" customHeight="1">
      <c r="D6" s="309"/>
      <c r="E6" s="309"/>
      <c r="G6" s="283"/>
      <c r="H6" s="283"/>
      <c r="V6" s="309"/>
      <c r="W6" s="309"/>
      <c r="Y6" s="283"/>
      <c r="Z6" s="283"/>
    </row>
    <row r="7" spans="1:36"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283"/>
      <c r="U7" s="831" t="s">
        <v>4520</v>
      </c>
      <c r="V7" s="831" t="s">
        <v>4521</v>
      </c>
      <c r="W7" s="831"/>
      <c r="X7" s="831" t="s">
        <v>4516</v>
      </c>
      <c r="Y7" s="831" t="str">
        <f>T3</f>
        <v>北海道</v>
      </c>
      <c r="Z7" s="831"/>
      <c r="AA7" s="831" t="s">
        <v>4522</v>
      </c>
      <c r="AB7" s="831"/>
      <c r="AC7" s="283"/>
      <c r="AD7" s="840" t="s">
        <v>2139</v>
      </c>
      <c r="AE7" s="840" t="s">
        <v>4523</v>
      </c>
      <c r="AF7" s="840" t="s">
        <v>4517</v>
      </c>
      <c r="AG7" s="840" t="str">
        <f>T3</f>
        <v>北海道</v>
      </c>
      <c r="AH7" s="840"/>
      <c r="AI7" s="840" t="s">
        <v>4522</v>
      </c>
      <c r="AJ7" s="840"/>
    </row>
    <row r="8" spans="1:36"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283"/>
      <c r="U8" s="831"/>
      <c r="V8" s="831"/>
      <c r="W8" s="831"/>
      <c r="X8" s="831"/>
      <c r="Y8" s="307" t="s">
        <v>4528</v>
      </c>
      <c r="Z8" s="307" t="s">
        <v>4529</v>
      </c>
      <c r="AA8" s="307" t="s">
        <v>4528</v>
      </c>
      <c r="AB8" s="307" t="s">
        <v>4529</v>
      </c>
      <c r="AC8" s="283"/>
      <c r="AD8" s="840"/>
      <c r="AE8" s="840"/>
      <c r="AF8" s="840"/>
      <c r="AG8" s="306" t="s">
        <v>4528</v>
      </c>
      <c r="AH8" s="306" t="s">
        <v>4529</v>
      </c>
      <c r="AI8" s="306" t="s">
        <v>4528</v>
      </c>
      <c r="AJ8" s="306" t="s">
        <v>4529</v>
      </c>
    </row>
    <row r="9" spans="1:36" s="282" customFormat="1" ht="30.75">
      <c r="C9" s="280" t="s">
        <v>3120</v>
      </c>
      <c r="D9" s="309"/>
      <c r="E9" s="309"/>
      <c r="F9" s="283"/>
      <c r="G9" s="283"/>
      <c r="H9" s="283"/>
      <c r="L9" s="283"/>
      <c r="M9" s="283"/>
      <c r="N9" s="283"/>
      <c r="U9" s="370" t="s">
        <v>3138</v>
      </c>
      <c r="V9" s="309"/>
      <c r="W9" s="309"/>
      <c r="X9" s="283"/>
      <c r="Y9" s="283"/>
      <c r="Z9" s="283"/>
      <c r="AD9" s="283"/>
      <c r="AE9" s="283"/>
      <c r="AF9" s="283"/>
    </row>
    <row r="10" spans="1:36" s="309" customFormat="1" ht="18" customHeight="1">
      <c r="C10" s="832"/>
      <c r="D10" s="832"/>
      <c r="E10" s="832"/>
      <c r="F10" s="832"/>
      <c r="G10" s="832"/>
      <c r="H10" s="832"/>
      <c r="I10" s="832"/>
      <c r="J10" s="832"/>
      <c r="L10" s="845"/>
      <c r="M10" s="845"/>
      <c r="N10" s="845"/>
      <c r="O10" s="845"/>
      <c r="P10" s="845"/>
      <c r="Q10" s="845"/>
      <c r="R10" s="845"/>
      <c r="U10" s="832"/>
      <c r="V10" s="832"/>
      <c r="W10" s="832"/>
      <c r="X10" s="832"/>
      <c r="Y10" s="832"/>
      <c r="Z10" s="832"/>
      <c r="AA10" s="832"/>
      <c r="AB10" s="832"/>
      <c r="AD10" s="845"/>
      <c r="AE10" s="845"/>
      <c r="AF10" s="845"/>
      <c r="AG10" s="845"/>
      <c r="AH10" s="845"/>
      <c r="AI10" s="845"/>
      <c r="AJ10" s="845"/>
    </row>
    <row r="11" spans="1:36" s="282" customFormat="1" ht="312" customHeight="1">
      <c r="C11" s="851" t="s">
        <v>4862</v>
      </c>
      <c r="D11" s="887" t="s">
        <v>4863</v>
      </c>
      <c r="E11" s="887"/>
      <c r="F11" s="925" t="s">
        <v>4864</v>
      </c>
      <c r="G11" s="991">
        <f>VLOOKUP(VLOOKUP($C$11&amp;F11,マスタ!$A$3:$C$471,3,FALSE),'全体データ（ベースライン値）'!$B$3:$BE$471,VLOOKUP($A$3,マスタ!$P$2:$Q$49,2,FALSE)-1,FALSE)</f>
        <v>7.4771108850457777</v>
      </c>
      <c r="H11" s="991">
        <f>VLOOKUP(VLOOKUP($C$11&amp;F11,マスタ!$A$3:$C$471,3,FALSE),'全体データ（中間測定値）'!$B$3:$BE$471,VLOOKUP($A$3,マスタ!$P$2:$Q$49,2,FALSE)-1,FALSE)</f>
        <v>9</v>
      </c>
      <c r="I11" s="991">
        <f>VLOOKUP(VLOOKUP($C$11&amp;F11,マスタ!$A$3:$C$471,3,FALSE),'全体データ（ベースライン値）'!$B$3:$BE$471,9,FALSE)</f>
        <v>11.4</v>
      </c>
      <c r="J11" s="991">
        <f>VLOOKUP(VLOOKUP($C$11&amp;F11,マスタ!$A$3:$C$471,3,FALSE),'全体データ（中間測定値）'!$B$3:$BE$471,9,FALSE)</f>
        <v>12.5</v>
      </c>
      <c r="L11" s="288">
        <v>430201</v>
      </c>
      <c r="M11" s="826" t="s">
        <v>4865</v>
      </c>
      <c r="N11" s="291" t="s">
        <v>2062</v>
      </c>
      <c r="O11" s="291" t="str">
        <f>VLOOKUP(VLOOKUP(L11&amp;N11,マスタ!$A$3:$C$471,3,FALSE),'全体データ（ベースライン値）'!$B$3:$BE$471,VLOOKUP($A$3,マスタ!$P$2:$Q$49,2,FALSE)-1,FALSE)</f>
        <v>-</v>
      </c>
      <c r="P11" s="291" t="str">
        <f>VLOOKUP(VLOOKUP(L11&amp;N11,マスタ!$A$3:$C$471,3,FALSE),'全体データ（中間測定値）'!$B$3:$BE$471,VLOOKUP($A$3,マスタ!$P$2:$Q$49,2,FALSE)-1,FALSE)</f>
        <v>-</v>
      </c>
      <c r="Q11" s="531">
        <f>VLOOKUP(VLOOKUP(L11&amp;N11,マスタ!$A$3:$C$471,3,FALSE),'全体データ（ベースライン値）'!$B$3:$BE$471,9,FALSE)</f>
        <v>97.2</v>
      </c>
      <c r="R11" s="531">
        <f>VLOOKUP(VLOOKUP(L11&amp;N11,マスタ!$A$3:$C$471,3,FALSE),'全体データ（中間測定値）'!$B$3:$BE$471,9,FALSE)</f>
        <v>97.1</v>
      </c>
      <c r="U11" s="880">
        <v>440101</v>
      </c>
      <c r="V11" s="906" t="s">
        <v>4866</v>
      </c>
      <c r="W11" s="907"/>
      <c r="X11" s="299" t="s">
        <v>2079</v>
      </c>
      <c r="Y11" s="507">
        <f>VLOOKUP(VLOOKUP(U11&amp;X11,マスタ!$A$3:$C$471,3,FALSE),'全体データ（ベースライン値）'!$B$3:$BE$471,VLOOKUP($T$3,マスタ!$P$2:$Q$49,2,FALSE)-1,FALSE)</f>
        <v>0.4</v>
      </c>
      <c r="Z11" s="507">
        <f>VLOOKUP(VLOOKUP(U11&amp;X11,マスタ!$A$3:$C$471,3,FALSE),'全体データ（中間測定値）'!$B$3:$BE$471,VLOOKUP($T$3,マスタ!$P$2:$Q$49,2,FALSE)-1,FALSE)</f>
        <v>0.42646560487970198</v>
      </c>
      <c r="AA11" s="507">
        <f>VLOOKUP(VLOOKUP(U11&amp;X11,マスタ!$A$3:$C$471,3,FALSE),'全体データ（ベースライン値）'!$B$3:$BE$471,9,FALSE)</f>
        <v>0.4</v>
      </c>
      <c r="AB11" s="536">
        <f>VLOOKUP(VLOOKUP(U11&amp;X11,マスタ!$A$3:$C$471,3,FALSE),'全体データ（中間測定値）'!$B$3:$BE$471,9,FALSE)</f>
        <v>0.38570836282738402</v>
      </c>
      <c r="AD11" s="851" t="s">
        <v>4867</v>
      </c>
      <c r="AE11" s="884" t="s">
        <v>4868</v>
      </c>
      <c r="AF11" s="315" t="s">
        <v>2091</v>
      </c>
      <c r="AG11" s="317" t="str">
        <f>VLOOKUP(VLOOKUP($AD$11&amp;AF11,マスタ!$A$3:$C$471,3,FALSE),'全体データ（ベースライン値）'!$B$3:$BE$471,VLOOKUP($T$3,マスタ!$P$2:$Q$49,2,FALSE)-1,FALSE)</f>
        <v>-</v>
      </c>
      <c r="AH11" s="317" t="str">
        <f>VLOOKUP(VLOOKUP($AD$11&amp;AF11,マスタ!$A$3:$C$471,3,FALSE),'全体データ（中間測定値）'!$B$3:$BE$471,VLOOKUP($T$3,マスタ!$P$2:$Q$49,2,FALSE)-1,FALSE)</f>
        <v>-</v>
      </c>
      <c r="AI11" s="317">
        <f>VLOOKUP(VLOOKUP($AD$11&amp;AF11,マスタ!$A$3:$C$471,3,FALSE),'全体データ（ベースライン値）'!$B$3:$BE$471,9,FALSE)</f>
        <v>10</v>
      </c>
      <c r="AJ11" s="317">
        <f>VLOOKUP(VLOOKUP($AD$11&amp;AF11,マスタ!$A$3:$C$471,3,FALSE),'全体データ（中間測定値）'!$B$3:$BE$471,9,FALSE)</f>
        <v>12</v>
      </c>
    </row>
    <row r="12" spans="1:36" s="282" customFormat="1" ht="264" customHeight="1">
      <c r="C12" s="853"/>
      <c r="D12" s="887" t="s">
        <v>4869</v>
      </c>
      <c r="E12" s="887"/>
      <c r="F12" s="925"/>
      <c r="G12" s="992" t="e">
        <f>VLOOKUP(VLOOKUP($C$12&amp;F12,マスタ!$A$3:$C$471,3,FALSE),'全体データ（ベースライン値）'!$B$3:$BE$471,VLOOKUP($A$3,マスタ!$P$2:$Q$49,2,FALSE)-1,FALSE)</f>
        <v>#N/A</v>
      </c>
      <c r="H12" s="992" t="e">
        <f>VLOOKUP(VLOOKUP($C$12&amp;F12,マスタ!$A$3:$C$471,3,FALSE),'全体データ（中間測定値）'!$B$3:$BE$471,VLOOKUP($A$3,マスタ!$P$2:$Q$49,2,FALSE)-1,FALSE)</f>
        <v>#N/A</v>
      </c>
      <c r="I12" s="992" t="e">
        <f>VLOOKUP(VLOOKUP($C$12&amp;F12,マスタ!$A$3:$C$471,3,FALSE),'全体データ（ベースライン値）'!$B$3:$BE$471,9,FALSE)</f>
        <v>#N/A</v>
      </c>
      <c r="J12" s="992" t="e">
        <f>VLOOKUP(VLOOKUP($C$12&amp;F12,マスタ!$A$3:$C$471,3,FALSE),'全体データ（中間測定値）'!$B$3:$BE$471,9,FALSE)</f>
        <v>#N/A</v>
      </c>
      <c r="L12" s="284" t="s">
        <v>4870</v>
      </c>
      <c r="M12" s="826"/>
      <c r="N12" s="317" t="s">
        <v>2067</v>
      </c>
      <c r="O12" s="317" t="str">
        <f>VLOOKUP(VLOOKUP(L12&amp;N12,マスタ!$A$3:$C$471,3,FALSE),'全体データ（ベースライン値）'!$B$3:$BE$471,VLOOKUP($A$3,マスタ!$P$2:$Q$49,2,FALSE)-1,FALSE)</f>
        <v>-</v>
      </c>
      <c r="P12" s="317" t="str">
        <f>VLOOKUP(VLOOKUP(L12&amp;N12,マスタ!$A$3:$C$471,3,FALSE),'全体データ（中間測定値）'!$B$3:$BE$471,VLOOKUP($A$3,マスタ!$P$2:$Q$49,2,FALSE)-1,FALSE)</f>
        <v>-</v>
      </c>
      <c r="Q12" s="509">
        <f>VLOOKUP(VLOOKUP(L12&amp;N12,マスタ!$A$3:$C$471,3,FALSE),'全体データ（ベースライン値）'!$B$3:$BE$471,9,FALSE)</f>
        <v>95.1</v>
      </c>
      <c r="R12" s="509">
        <f>VLOOKUP(VLOOKUP(L12&amp;N12,マスタ!$A$3:$C$471,3,FALSE),'全体データ（中間測定値）'!$B$3:$BE$471,9,FALSE)</f>
        <v>95</v>
      </c>
      <c r="U12" s="873"/>
      <c r="V12" s="910"/>
      <c r="W12" s="911"/>
      <c r="X12" s="299" t="s">
        <v>2083</v>
      </c>
      <c r="Y12" s="299">
        <f>VLOOKUP(VLOOKUP(U11&amp;X12,マスタ!$A$3:$C$471,3,FALSE),'全体データ（ベースライン値）'!$B$3:$BE$471,VLOOKUP($T$3,マスタ!$P$2:$Q$49,2,FALSE)-1,FALSE)</f>
        <v>1.8</v>
      </c>
      <c r="Z12" s="507">
        <f>VLOOKUP(VLOOKUP(U11&amp;X12,マスタ!$A$3:$C$471,3,FALSE),'全体データ（中間測定値）'!$B$3:$BE$471,VLOOKUP($A$3,マスタ!$P$2:$Q$49,2,FALSE)-1,FALSE)</f>
        <v>1.93154862758387</v>
      </c>
      <c r="AA12" s="299">
        <f>VLOOKUP(VLOOKUP(U11&amp;X12,マスタ!$A$3:$C$471,3,FALSE),'全体データ（ベースライン値）'!$B$3:$BE$471,9,FALSE)</f>
        <v>1.9</v>
      </c>
      <c r="AB12" s="536">
        <f>VLOOKUP(VLOOKUP(U11&amp;X12,マスタ!$A$3:$C$471,3,FALSE),'全体データ（中間測定値）'!$B$3:$BE$471,9,FALSE)</f>
        <v>1.97482050763475</v>
      </c>
      <c r="AD12" s="852"/>
      <c r="AE12" s="885"/>
      <c r="AF12" s="315" t="s">
        <v>2095</v>
      </c>
      <c r="AG12" s="317" t="str">
        <f>VLOOKUP(VLOOKUP($AD$11&amp;AF12,マスタ!$A$3:$C$471,3,FALSE),'全体データ（ベースライン値）'!$B$3:$BE$471,VLOOKUP($T$3,マスタ!$P$2:$Q$49,2,FALSE)-1,FALSE)</f>
        <v>-</v>
      </c>
      <c r="AH12" s="317" t="str">
        <f>VLOOKUP(VLOOKUP($AD$11&amp;AF12,マスタ!$A$3:$C$471,3,FALSE),'全体データ（中間測定値）'!$B$3:$BE$471,VLOOKUP($T$3,マスタ!$P$2:$Q$49,2,FALSE)-1,FALSE)</f>
        <v>-</v>
      </c>
      <c r="AI12" s="317">
        <f>VLOOKUP(VLOOKUP($AD$11&amp;AF12,マスタ!$A$3:$C$471,3,FALSE),'全体データ（ベースライン値）'!$B$3:$BE$471,9,FALSE)</f>
        <v>16</v>
      </c>
      <c r="AJ12" s="317">
        <f>VLOOKUP(VLOOKUP($AD$11&amp;AF12,マスタ!$A$3:$C$471,3,FALSE),'全体データ（中間測定値）'!$B$3:$BE$471,9,FALSE)</f>
        <v>25</v>
      </c>
    </row>
    <row r="13" spans="1:36" s="282" customFormat="1" ht="192" customHeight="1">
      <c r="C13" s="880">
        <v>430102</v>
      </c>
      <c r="D13" s="906" t="s">
        <v>4871</v>
      </c>
      <c r="E13" s="907"/>
      <c r="F13" s="299" t="s">
        <v>2047</v>
      </c>
      <c r="G13" s="299" t="str">
        <f>VLOOKUP(VLOOKUP($C$13&amp;F13,マスタ!$A$3:$C$471,3,FALSE),'全体データ（ベースライン値）'!$B$3:$BE$471,VLOOKUP($A$3,マスタ!$P$2:$Q$49,2,FALSE)-1,FALSE)</f>
        <v>-</v>
      </c>
      <c r="H13" s="299" t="str">
        <f>VLOOKUP(VLOOKUP($C$13&amp;F13,マスタ!$A$3:$C$471,3,FALSE),'全体データ（中間測定値）'!$B$3:$BE$471,VLOOKUP($A$3,マスタ!$P$2:$Q$49,2,FALSE)-1,FALSE)</f>
        <v>-</v>
      </c>
      <c r="I13" s="517" t="str">
        <f>VLOOKUP(VLOOKUP($C$13&amp;F13,マスタ!$A$3:$C$471,3,FALSE),'全体データ（ベースライン値）'!$B$3:$BE$471,9,FALSE)</f>
        <v>1,028ページ（うちHTML941ページ、PDF87コンテンツ）</v>
      </c>
      <c r="J13" s="299" t="str">
        <f>VLOOKUP(VLOOKUP($C$13&amp;F13,マスタ!$A$3:$C$471,3,FALSE),'全体データ（中間測定値）'!$B$3:$BE$471,9,FALSE)</f>
        <v>1,530（うちHTML657、PDF873コンテンツ）</v>
      </c>
      <c r="L13" s="288">
        <v>430203</v>
      </c>
      <c r="M13" s="826"/>
      <c r="N13" s="299" t="s">
        <v>2071</v>
      </c>
      <c r="O13" s="299" t="str">
        <f>VLOOKUP(VLOOKUP(L13&amp;N13,マスタ!$A$3:$C$471,3,FALSE),'全体データ（ベースライン値）'!$B$3:$BE$471,VLOOKUP($A$3,マスタ!$P$2:$Q$49,2,FALSE)-1,FALSE)</f>
        <v>-</v>
      </c>
      <c r="P13" s="299" t="str">
        <f>VLOOKUP(VLOOKUP(L13&amp;N13,マスタ!$A$3:$C$471,3,FALSE),'全体データ（中間測定値）'!$B$3:$BE$471,VLOOKUP($A$3,マスタ!$P$2:$Q$49,2,FALSE)-1,FALSE)</f>
        <v>-</v>
      </c>
      <c r="Q13" s="506">
        <f>VLOOKUP(VLOOKUP(L13&amp;N13,マスタ!$A$3:$C$471,3,FALSE),'全体データ（ベースライン値）'!$B$3:$BE$471,9,FALSE)</f>
        <v>0.90100000000000002</v>
      </c>
      <c r="R13" s="517" t="str">
        <f>VLOOKUP(VLOOKUP(L13&amp;N13,マスタ!$A$3:$C$471,3,FALSE),'全体データ（中間測定値）'!$B$3:$BE$471,9,FALSE)</f>
        <v>ー</v>
      </c>
      <c r="U13" s="288" t="s">
        <v>272</v>
      </c>
      <c r="V13" s="989" t="s">
        <v>4872</v>
      </c>
      <c r="W13" s="990"/>
      <c r="X13" s="300" t="s">
        <v>4873</v>
      </c>
      <c r="Y13" s="300"/>
      <c r="Z13" s="300"/>
      <c r="AA13" s="300"/>
      <c r="AB13" s="300"/>
      <c r="AD13" s="852"/>
      <c r="AE13" s="885"/>
      <c r="AF13" s="315" t="s">
        <v>2099</v>
      </c>
      <c r="AG13" s="317" t="str">
        <f>VLOOKUP(VLOOKUP($AD$11&amp;AF13,マスタ!$A$3:$C$471,3,FALSE),'全体データ（ベースライン値）'!$B$3:$BE$471,VLOOKUP($T$3,マスタ!$P$2:$Q$49,2,FALSE)-1,FALSE)</f>
        <v>-</v>
      </c>
      <c r="AH13" s="317" t="str">
        <f>VLOOKUP(VLOOKUP($AD$11&amp;AF13,マスタ!$A$3:$C$471,3,FALSE),'全体データ（中間測定値）'!$B$3:$BE$471,VLOOKUP($T$3,マスタ!$P$2:$Q$49,2,FALSE)-1,FALSE)</f>
        <v>-</v>
      </c>
      <c r="AI13" s="317">
        <f>VLOOKUP(VLOOKUP($AD$11&amp;AF13,マスタ!$A$3:$C$471,3,FALSE),'全体データ（ベースライン値）'!$B$3:$BE$471,9,FALSE)</f>
        <v>38</v>
      </c>
      <c r="AJ13" s="317">
        <f>VLOOKUP(VLOOKUP($AD$11&amp;AF13,マスタ!$A$3:$C$471,3,FALSE),'全体データ（中間測定値）'!$B$3:$BE$471,9,FALSE)</f>
        <v>45</v>
      </c>
    </row>
    <row r="14" spans="1:36" ht="130.15" customHeight="1">
      <c r="C14" s="873"/>
      <c r="D14" s="908"/>
      <c r="E14" s="909"/>
      <c r="F14" s="299" t="s">
        <v>2051</v>
      </c>
      <c r="G14" s="299" t="str">
        <f>VLOOKUP(VLOOKUP($C$13&amp;F14,マスタ!$A$3:$C$471,3,FALSE),'全体データ（ベースライン値）'!$B$3:$BE$471,VLOOKUP($A$3,マスタ!$P$2:$Q$49,2,FALSE)-1,FALSE)</f>
        <v>-</v>
      </c>
      <c r="H14" s="299" t="str">
        <f>VLOOKUP(VLOOKUP($C$13&amp;F14,マスタ!$A$3:$C$471,3,FALSE),'全体データ（中間測定値）'!$B$3:$BE$471,VLOOKUP($A$3,マスタ!$P$2:$Q$49,2,FALSE)-1,FALSE)</f>
        <v>-</v>
      </c>
      <c r="I14" s="517" t="str">
        <f>VLOOKUP(VLOOKUP($C$13&amp;F14,マスタ!$A$3:$C$471,3,FALSE),'全体データ（ベースライン値）'!$B$3:$BE$471,9,FALSE)</f>
        <v>248コンテンツ</v>
      </c>
      <c r="J14" s="326">
        <f>VLOOKUP(VLOOKUP($C$13&amp;F14,マスタ!$A$3:$C$471,3,FALSE),'全体データ（中間測定値）'!$B$3:$BE$471,9,FALSE)</f>
        <v>325</v>
      </c>
      <c r="K14" s="282"/>
      <c r="AB14" s="282"/>
      <c r="AC14" s="282"/>
      <c r="AD14" s="853"/>
      <c r="AE14" s="886"/>
      <c r="AF14" s="315" t="s">
        <v>2103</v>
      </c>
      <c r="AG14" s="317" t="str">
        <f>VLOOKUP(VLOOKUP($AD$11&amp;AF14,マスタ!$A$3:$C$471,3,FALSE),'全体データ（ベースライン値）'!$B$3:$BE$471,VLOOKUP($T$3,マスタ!$P$2:$Q$49,2,FALSE)-1,FALSE)</f>
        <v>-</v>
      </c>
      <c r="AH14" s="317" t="str">
        <f>VLOOKUP(VLOOKUP($AD$11&amp;AF14,マスタ!$A$3:$C$471,3,FALSE),'全体データ（中間測定値）'!$B$3:$BE$471,VLOOKUP($T$3,マスタ!$P$2:$Q$49,2,FALSE)-1,FALSE)</f>
        <v>-</v>
      </c>
      <c r="AI14" s="317">
        <f>VLOOKUP(VLOOKUP($AD$11&amp;AF14,マスタ!$A$3:$C$471,3,FALSE),'全体データ（ベースライン値）'!$B$3:$BE$471,9,FALSE)</f>
        <v>19</v>
      </c>
      <c r="AJ14" s="317">
        <f>VLOOKUP(VLOOKUP($AD$11&amp;AF14,マスタ!$A$3:$C$471,3,FALSE),'全体データ（中間測定値）'!$B$3:$BE$471,9,FALSE)</f>
        <v>27</v>
      </c>
    </row>
    <row r="15" spans="1:36" ht="264" customHeight="1">
      <c r="C15" s="288">
        <v>430103</v>
      </c>
      <c r="D15" s="910"/>
      <c r="E15" s="911"/>
      <c r="F15" s="299" t="s">
        <v>1839</v>
      </c>
      <c r="G15" s="299">
        <f>VLOOKUP(VLOOKUP($C$15&amp;F15,マスタ!$A$3:$C$471,3,FALSE),'全体データ（ベースライン値）'!$B$3:$BE$471,VLOOKUP($A$3,マスタ!$P$2:$Q$49,2,FALSE)-1,FALSE)</f>
        <v>33</v>
      </c>
      <c r="H15" s="299">
        <f>VLOOKUP(VLOOKUP($C$15&amp;F15,マスタ!$A$3:$C$471,3,FALSE),'全体データ（中間測定値）'!$B$3:$BE$471,VLOOKUP($A$3,マスタ!$P$2:$Q$49,2,FALSE)-1,FALSE)</f>
        <v>52</v>
      </c>
      <c r="I15" s="551">
        <f>VLOOKUP(VLOOKUP($C$15&amp;F15,マスタ!$A$3:$C$471,3,FALSE),'全体データ（ベースライン値）'!$B$3:$BE$471,9,FALSE)</f>
        <v>1717</v>
      </c>
      <c r="J15" s="631">
        <f>VLOOKUP(VLOOKUP($C$15&amp;F15,マスタ!$A$3:$C$471,3,FALSE),'全体データ（中間測定値）'!$B$3:$BE$471,9,FALSE)</f>
        <v>1926</v>
      </c>
      <c r="AB15" s="282"/>
    </row>
    <row r="16" spans="1:36" ht="121.5" customHeight="1">
      <c r="C16" s="288">
        <v>430104</v>
      </c>
      <c r="D16" s="887" t="s">
        <v>4874</v>
      </c>
      <c r="E16" s="887"/>
      <c r="F16" s="299" t="s">
        <v>2059</v>
      </c>
      <c r="G16" s="299" t="str">
        <f>VLOOKUP(VLOOKUP($C$16&amp;F16,マスタ!$A$3:$C$471,3,FALSE),'全体データ（ベースライン値）'!$B$3:$BE$471,VLOOKUP($A$3,マスタ!$P$2:$Q$49,2,FALSE)-1,FALSE)</f>
        <v>-</v>
      </c>
      <c r="H16" s="299" t="str">
        <f>VLOOKUP(VLOOKUP($C$16&amp;F16,マスタ!$A$3:$C$471,3,FALSE),'全体データ（中間測定値）'!$B$3:$BE$471,VLOOKUP($A$3,マスタ!$P$2:$Q$49,2,FALSE)-1,FALSE)</f>
        <v>-</v>
      </c>
      <c r="I16" s="551">
        <f>VLOOKUP(VLOOKUP($C$16&amp;F16,マスタ!$A$3:$C$471,3,FALSE),'全体データ（ベースライン値）'!$B$3:$BE$471,9,FALSE)</f>
        <v>4897</v>
      </c>
      <c r="J16" s="631">
        <f>VLOOKUP(VLOOKUP($C$16&amp;F16,マスタ!$A$3:$C$471,3,FALSE),'全体データ（中間測定値）'!$B$3:$BE$471,9,FALSE)</f>
        <v>6947</v>
      </c>
    </row>
  </sheetData>
  <mergeCells count="45">
    <mergeCell ref="V13:W13"/>
    <mergeCell ref="C11:C12"/>
    <mergeCell ref="F11:F12"/>
    <mergeCell ref="M11:M13"/>
    <mergeCell ref="D11:E11"/>
    <mergeCell ref="D12:E12"/>
    <mergeCell ref="C13:C14"/>
    <mergeCell ref="D13:E15"/>
    <mergeCell ref="V11:W12"/>
    <mergeCell ref="G11:G12"/>
    <mergeCell ref="H11:H12"/>
    <mergeCell ref="I11:I12"/>
    <mergeCell ref="J11:J12"/>
    <mergeCell ref="U11:U12"/>
    <mergeCell ref="N7:N8"/>
    <mergeCell ref="O7:P7"/>
    <mergeCell ref="AD5:AJ5"/>
    <mergeCell ref="C7:C8"/>
    <mergeCell ref="D7:E8"/>
    <mergeCell ref="F7:F8"/>
    <mergeCell ref="G7:H7"/>
    <mergeCell ref="I7:J7"/>
    <mergeCell ref="L7:L8"/>
    <mergeCell ref="Q7:R7"/>
    <mergeCell ref="U7:U8"/>
    <mergeCell ref="V7:W8"/>
    <mergeCell ref="C5:J5"/>
    <mergeCell ref="L5:R5"/>
    <mergeCell ref="U5:AB5"/>
    <mergeCell ref="AE11:AE14"/>
    <mergeCell ref="AD11:AD14"/>
    <mergeCell ref="D16:E16"/>
    <mergeCell ref="AG7:AH7"/>
    <mergeCell ref="AI7:AJ7"/>
    <mergeCell ref="C10:J10"/>
    <mergeCell ref="L10:R10"/>
    <mergeCell ref="U10:AB10"/>
    <mergeCell ref="AD10:AJ10"/>
    <mergeCell ref="X7:X8"/>
    <mergeCell ref="Y7:Z7"/>
    <mergeCell ref="AA7:AB7"/>
    <mergeCell ref="AD7:AD8"/>
    <mergeCell ref="AE7:AE8"/>
    <mergeCell ref="AF7:AF8"/>
    <mergeCell ref="M7:M8"/>
  </mergeCells>
  <phoneticPr fontId="3"/>
  <pageMargins left="0.23622047244094491" right="0.23622047244094491" top="0.74803149606299213" bottom="0.74803149606299213" header="0.31496062992125984" footer="0.31496062992125984"/>
  <pageSetup paperSize="8" scale="24" orientation="landscape" r:id="rId1"/>
  <headerFooter>
    <oddFooter>&amp;R&amp;20&amp;P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C05340C-DD32-4362-8699-A7C34F331922}">
          <x14:formula1>
            <xm:f>Master!$D$2:$D$48</xm:f>
          </x14:formula1>
          <xm:sqref>A3 T3</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DD8F-824D-49D2-A30B-0E0B29305E36}">
  <sheetPr codeName="Sheet22">
    <tabColor theme="9" tint="0.79998168889431442"/>
    <pageSetUpPr fitToPage="1"/>
  </sheetPr>
  <dimension ref="A1:AJ16"/>
  <sheetViews>
    <sheetView showGridLines="0" view="pageBreakPreview" zoomScale="40" zoomScaleNormal="40" zoomScaleSheetLayoutView="40" workbookViewId="0">
      <selection activeCell="N16" sqref="N16"/>
    </sheetView>
  </sheetViews>
  <sheetFormatPr defaultColWidth="9" defaultRowHeight="17.25"/>
  <cols>
    <col min="1" max="1" width="18.75" style="279" customWidth="1"/>
    <col min="2" max="2" width="5.25" style="279" customWidth="1"/>
    <col min="3" max="3" width="6.625" style="279" customWidth="1"/>
    <col min="4" max="4" width="30.625" style="279" customWidth="1"/>
    <col min="5" max="9" width="25.625" style="279" customWidth="1"/>
    <col min="10" max="10" width="29.625" style="279" customWidth="1"/>
    <col min="11" max="11" width="15.625" style="279" customWidth="1"/>
    <col min="12" max="12" width="6.625" style="279" customWidth="1"/>
    <col min="13" max="18" width="25.625" style="279" customWidth="1"/>
    <col min="19" max="19" width="15.625" style="279" customWidth="1"/>
    <col min="20" max="20" width="21.125" style="279" customWidth="1"/>
    <col min="21" max="21" width="6.625" style="279" customWidth="1"/>
    <col min="22" max="22" width="30.625" style="279" customWidth="1"/>
    <col min="23" max="27" width="25.625" style="279" customWidth="1"/>
    <col min="28" max="28" width="26.625" style="279" customWidth="1"/>
    <col min="29" max="29" width="15.125" style="279" customWidth="1"/>
    <col min="30" max="30" width="6.625" style="279" customWidth="1"/>
    <col min="31" max="36" width="25.625" style="279" customWidth="1"/>
    <col min="37" max="16384" width="9" style="279"/>
  </cols>
  <sheetData>
    <row r="1" spans="1:36" s="278" customFormat="1" ht="48">
      <c r="A1" s="298" t="s">
        <v>4845</v>
      </c>
      <c r="B1" s="298"/>
      <c r="C1" s="298"/>
      <c r="H1" s="562" t="s">
        <v>4514</v>
      </c>
      <c r="L1" s="298"/>
      <c r="U1" s="298"/>
    </row>
    <row r="2" spans="1:36" s="278" customFormat="1" ht="48">
      <c r="A2" s="331" t="s">
        <v>4515</v>
      </c>
      <c r="B2" s="331"/>
      <c r="C2" s="331"/>
      <c r="D2" s="331"/>
      <c r="E2" s="331"/>
      <c r="F2" s="302"/>
      <c r="G2" s="298"/>
      <c r="H2" s="364"/>
      <c r="I2" s="364"/>
      <c r="J2" s="364"/>
      <c r="K2" s="364"/>
      <c r="L2" s="364"/>
      <c r="M2" s="364"/>
      <c r="N2" s="364"/>
      <c r="O2" s="364"/>
      <c r="P2" s="363"/>
      <c r="Q2" s="363"/>
      <c r="R2" s="363"/>
      <c r="S2" s="363"/>
      <c r="T2" s="331" t="s">
        <v>4515</v>
      </c>
      <c r="Z2" s="331"/>
    </row>
    <row r="3" spans="1:36" s="278" customFormat="1" ht="48">
      <c r="A3" s="303" t="s">
        <v>27</v>
      </c>
      <c r="B3" s="298"/>
      <c r="C3" s="298"/>
      <c r="D3" s="298"/>
      <c r="E3" s="298"/>
      <c r="F3" s="298"/>
      <c r="G3" s="298"/>
      <c r="H3" s="364"/>
      <c r="I3" s="364"/>
      <c r="J3" s="364"/>
      <c r="K3" s="364"/>
      <c r="L3" s="364"/>
      <c r="M3" s="364"/>
      <c r="N3" s="364"/>
      <c r="O3" s="364"/>
      <c r="P3" s="363"/>
      <c r="Q3" s="363"/>
      <c r="R3" s="363"/>
      <c r="S3" s="363"/>
      <c r="T3" s="303" t="s">
        <v>27</v>
      </c>
      <c r="Z3" s="298"/>
    </row>
    <row r="4" spans="1:36" ht="67.5" customHeight="1">
      <c r="F4" s="280"/>
      <c r="R4" s="281"/>
    </row>
    <row r="5" spans="1:36" s="282" customFormat="1" ht="18" customHeight="1">
      <c r="C5" s="831"/>
      <c r="D5" s="831"/>
      <c r="E5" s="831"/>
      <c r="F5" s="831"/>
      <c r="G5" s="831"/>
      <c r="H5" s="831"/>
      <c r="I5" s="831"/>
      <c r="J5" s="831"/>
      <c r="K5" s="283"/>
      <c r="L5" s="840"/>
      <c r="M5" s="840"/>
      <c r="N5" s="840"/>
      <c r="O5" s="840"/>
      <c r="P5" s="840"/>
      <c r="Q5" s="840"/>
      <c r="R5" s="840"/>
      <c r="S5" s="283"/>
      <c r="T5" s="283"/>
      <c r="U5" s="831"/>
      <c r="V5" s="831"/>
      <c r="W5" s="831"/>
      <c r="X5" s="831"/>
      <c r="Y5" s="831"/>
      <c r="Z5" s="831"/>
      <c r="AA5" s="831"/>
      <c r="AB5" s="831"/>
      <c r="AC5" s="283"/>
      <c r="AD5" s="840"/>
      <c r="AE5" s="840"/>
      <c r="AF5" s="840"/>
      <c r="AG5" s="840"/>
      <c r="AH5" s="840"/>
      <c r="AI5" s="840"/>
      <c r="AJ5" s="840"/>
    </row>
    <row r="6" spans="1:36" s="282" customFormat="1" ht="18" customHeight="1">
      <c r="D6" s="309"/>
      <c r="E6" s="309"/>
      <c r="G6" s="283"/>
      <c r="H6" s="283"/>
      <c r="V6" s="309"/>
      <c r="W6" s="309"/>
      <c r="Y6" s="283"/>
      <c r="Z6" s="283"/>
    </row>
    <row r="7" spans="1:36"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S7" s="283"/>
      <c r="T7" s="283"/>
      <c r="U7" s="831" t="s">
        <v>4520</v>
      </c>
      <c r="V7" s="831" t="s">
        <v>4521</v>
      </c>
      <c r="W7" s="831"/>
      <c r="X7" s="831" t="s">
        <v>4516</v>
      </c>
      <c r="Y7" s="831" t="str">
        <f>T3</f>
        <v>北海道</v>
      </c>
      <c r="Z7" s="831"/>
      <c r="AA7" s="831" t="s">
        <v>4522</v>
      </c>
      <c r="AB7" s="831"/>
      <c r="AC7" s="283"/>
      <c r="AD7" s="840" t="s">
        <v>2139</v>
      </c>
      <c r="AE7" s="840" t="s">
        <v>4523</v>
      </c>
      <c r="AF7" s="840" t="s">
        <v>4517</v>
      </c>
      <c r="AG7" s="840" t="str">
        <f>T3</f>
        <v>北海道</v>
      </c>
      <c r="AH7" s="840"/>
      <c r="AI7" s="840" t="s">
        <v>4522</v>
      </c>
      <c r="AJ7" s="840"/>
    </row>
    <row r="8" spans="1:36"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S8" s="283"/>
      <c r="T8" s="283"/>
      <c r="U8" s="831"/>
      <c r="V8" s="831"/>
      <c r="W8" s="831"/>
      <c r="X8" s="831"/>
      <c r="Y8" s="307" t="s">
        <v>4528</v>
      </c>
      <c r="Z8" s="307" t="s">
        <v>4529</v>
      </c>
      <c r="AA8" s="307" t="s">
        <v>4528</v>
      </c>
      <c r="AB8" s="307" t="s">
        <v>4529</v>
      </c>
      <c r="AC8" s="283"/>
      <c r="AD8" s="840"/>
      <c r="AE8" s="840"/>
      <c r="AF8" s="840"/>
      <c r="AG8" s="306" t="s">
        <v>4528</v>
      </c>
      <c r="AH8" s="306" t="s">
        <v>4529</v>
      </c>
      <c r="AI8" s="306" t="s">
        <v>4528</v>
      </c>
      <c r="AJ8" s="306" t="s">
        <v>4529</v>
      </c>
    </row>
    <row r="9" spans="1:36" s="282" customFormat="1" ht="30.75">
      <c r="C9" s="280" t="s">
        <v>3146</v>
      </c>
      <c r="D9" s="309"/>
      <c r="E9" s="309"/>
      <c r="F9" s="283"/>
      <c r="G9" s="283"/>
      <c r="H9" s="283"/>
      <c r="L9" s="283"/>
      <c r="M9" s="283"/>
      <c r="N9" s="283"/>
      <c r="U9" s="370" t="s">
        <v>3168</v>
      </c>
      <c r="V9" s="309"/>
      <c r="W9" s="309"/>
      <c r="X9" s="283"/>
      <c r="Y9" s="283"/>
      <c r="Z9" s="283"/>
      <c r="AD9" s="283"/>
      <c r="AE9" s="283"/>
      <c r="AF9" s="283"/>
    </row>
    <row r="10" spans="1:36" s="309" customFormat="1" ht="18" customHeight="1">
      <c r="C10" s="832"/>
      <c r="D10" s="832"/>
      <c r="E10" s="832"/>
      <c r="F10" s="832"/>
      <c r="G10" s="832"/>
      <c r="H10" s="832"/>
      <c r="I10" s="832"/>
      <c r="J10" s="832"/>
      <c r="L10" s="845"/>
      <c r="M10" s="845"/>
      <c r="N10" s="845"/>
      <c r="O10" s="845"/>
      <c r="P10" s="845"/>
      <c r="Q10" s="845"/>
      <c r="R10" s="845"/>
      <c r="U10" s="832"/>
      <c r="V10" s="832"/>
      <c r="W10" s="832"/>
      <c r="X10" s="832"/>
      <c r="Y10" s="832"/>
      <c r="Z10" s="832"/>
      <c r="AA10" s="832"/>
      <c r="AB10" s="832"/>
      <c r="AD10" s="845"/>
      <c r="AE10" s="845"/>
      <c r="AF10" s="845"/>
      <c r="AG10" s="845"/>
      <c r="AH10" s="845"/>
      <c r="AI10" s="845"/>
      <c r="AJ10" s="845"/>
    </row>
    <row r="11" spans="1:36" s="282" customFormat="1" ht="328.5" customHeight="1">
      <c r="C11" s="385">
        <v>450101</v>
      </c>
      <c r="D11" s="942" t="s">
        <v>2108</v>
      </c>
      <c r="E11" s="942"/>
      <c r="F11" s="317" t="s">
        <v>2109</v>
      </c>
      <c r="G11" s="511" t="str">
        <f>VLOOKUP(VLOOKUP(C11&amp;F11,マスタ!$A$3:$C$471,3,FALSE),'全体データ（ベースライン値）'!$B$3:$BE$471,VLOOKUP($A$3,マスタ!$P$2:$Q$49,2,FALSE)-1,FALSE)</f>
        <v>-</v>
      </c>
      <c r="H11" s="317" t="str">
        <f>VLOOKUP(VLOOKUP($C$11&amp;F11,マスタ!$A$3:$C$471,3,FALSE),'全体データ（中間測定値）'!$B$3:$BE$471,VLOOKUP($A$3,マスタ!$P$2:$Q$49,2,FALSE)-1,FALSE)</f>
        <v>-</v>
      </c>
      <c r="I11" s="511">
        <f>VLOOKUP(VLOOKUP(C11&amp;F11,マスタ!$A$3:$C$471,3,FALSE),'全体データ（ベースライン値）'!$B$3:$BE$471,9,FALSE)</f>
        <v>0.13100000000000001</v>
      </c>
      <c r="J11" s="516" t="str">
        <f>VLOOKUP(VLOOKUP($C$11&amp;F11,マスタ!$A$3:$C$471,3,FALSE),'全体データ（中間測定値）'!$B$3:$BE$471,9,FALSE)</f>
        <v>ー</v>
      </c>
      <c r="L11" s="288">
        <v>450201</v>
      </c>
      <c r="M11" s="299" t="s">
        <v>2117</v>
      </c>
      <c r="N11" s="339" t="s">
        <v>2118</v>
      </c>
      <c r="O11" s="526" t="str">
        <f>VLOOKUP(VLOOKUP(L11&amp;N11,マスタ!$A$3:$C$471,3,FALSE),'全体データ（ベースライン値）'!$B$3:$BE$471,VLOOKUP($A$3,マスタ!$P$2:$Q$49,2,FALSE)-1,FALSE)</f>
        <v>-</v>
      </c>
      <c r="P11" s="339" t="str">
        <f>VLOOKUP(VLOOKUP(L11&amp;N11,マスタ!$A$3:$C$471,3,FALSE),'全体データ（中間測定値）'!$B$3:$BE$471,VLOOKUP($A$3,マスタ!$P$2:$Q$49,2,FALSE)-1,FALSE)</f>
        <v>-</v>
      </c>
      <c r="Q11" s="524">
        <f>VLOOKUP(VLOOKUP(L11&amp;N11,マスタ!$A$3:$C$471,3,FALSE),'全体データ（ベースライン値）'!$B$3:$BE$471,9,FALSE)</f>
        <v>0.89500000000000002</v>
      </c>
      <c r="R11" s="520" t="str">
        <f>VLOOKUP(VLOOKUP($L$11&amp;N11,マスタ!$A$3:$C$471,3,FALSE),'全体データ（中間測定値）'!$B$3:$BE$471,9,FALSE)</f>
        <v>ー</v>
      </c>
      <c r="U11" s="288" t="s">
        <v>2384</v>
      </c>
      <c r="V11" s="989" t="s">
        <v>4875</v>
      </c>
      <c r="W11" s="990"/>
      <c r="X11" s="300" t="s">
        <v>4876</v>
      </c>
      <c r="Y11" s="300"/>
      <c r="Z11" s="300"/>
      <c r="AA11" s="300"/>
      <c r="AB11" s="300"/>
      <c r="AD11" s="288" t="s">
        <v>4877</v>
      </c>
      <c r="AE11" s="299" t="s">
        <v>4878</v>
      </c>
      <c r="AF11" s="360" t="s">
        <v>4879</v>
      </c>
      <c r="AG11" s="360"/>
      <c r="AH11" s="360"/>
      <c r="AI11" s="360"/>
      <c r="AJ11" s="360"/>
    </row>
    <row r="12" spans="1:36" s="282" customFormat="1" ht="200.1" customHeight="1">
      <c r="C12" s="874" t="s">
        <v>4880</v>
      </c>
      <c r="D12" s="887" t="s">
        <v>4881</v>
      </c>
      <c r="E12" s="887"/>
      <c r="F12" s="826" t="s">
        <v>4882</v>
      </c>
      <c r="G12" s="881" t="str">
        <f>VLOOKUP(VLOOKUP(C12&amp;F12,マスタ!$A$3:$C$471,3,FALSE),'全体データ（ベースライン値）'!$B$3:$BE$471,VLOOKUP($A$3,マスタ!$P$2:$Q$49,2,FALSE)-1,FALSE)</f>
        <v>-</v>
      </c>
      <c r="H12" s="919" t="str">
        <f>VLOOKUP(VLOOKUP($C$12&amp;F12,マスタ!$A$3:$C$471,3,FALSE),'全体データ（中間測定値）'!$B$3:$BE$471,VLOOKUP($A$3,マスタ!$P$2:$Q$49,2,FALSE)-1,FALSE)</f>
        <v>-</v>
      </c>
      <c r="I12" s="993">
        <f>VLOOKUP(VLOOKUP(C12&amp;F12,マスタ!$A$3:$C$471,3,FALSE),'全体データ（ベースライン値）'!$B$3:$BE$471,9,FALSE)</f>
        <v>1</v>
      </c>
      <c r="J12" s="993">
        <f>VLOOKUP(VLOOKUP($C$12&amp;F12,マスタ!$A$3:$C$471,3,FALSE),'全体データ（中間測定値）'!$B$3:$BE$471,9,FALSE)</f>
        <v>5</v>
      </c>
      <c r="L12" s="288">
        <v>450202</v>
      </c>
      <c r="M12" s="299" t="s">
        <v>2123</v>
      </c>
      <c r="N12" s="299" t="s">
        <v>2121</v>
      </c>
      <c r="O12" s="526" t="str">
        <f>VLOOKUP(VLOOKUP(L12&amp;N12,マスタ!$A$3:$C$471,3,FALSE),'全体データ（ベースライン値）'!$B$3:$BE$471,VLOOKUP($A$3,マスタ!$P$2:$Q$49,2,FALSE)-1,FALSE)</f>
        <v>-</v>
      </c>
      <c r="P12" s="339" t="str">
        <f>VLOOKUP(VLOOKUP(L12&amp;N12,マスタ!$A$3:$C$471,3,FALSE),'全体データ（中間測定値）'!$B$3:$BE$471,VLOOKUP($A$3,マスタ!$P$2:$Q$49,2,FALSE)-1,FALSE)</f>
        <v>-</v>
      </c>
      <c r="Q12" s="524">
        <f>VLOOKUP(VLOOKUP(L12&amp;N12,マスタ!$A$3:$C$471,3,FALSE),'全体データ（ベースライン値）'!$B$3:$BE$471,9,FALSE)</f>
        <v>0.47799999999999998</v>
      </c>
      <c r="R12" s="506">
        <f>VLOOKUP(VLOOKUP($L$12&amp;N12,マスタ!$A$3:$C$471,3,FALSE),'全体データ（中間測定値）'!$B$3:$BE$471,9,FALSE)</f>
        <v>0.59299999999999997</v>
      </c>
      <c r="U12" s="288" t="s">
        <v>4883</v>
      </c>
      <c r="V12" s="906" t="s">
        <v>2127</v>
      </c>
      <c r="W12" s="907"/>
      <c r="X12" s="290" t="s">
        <v>3568</v>
      </c>
      <c r="Y12" s="512">
        <f>VLOOKUP(VLOOKUP(U12&amp;X12,マスタ!$A$3:$C$471,3,FALSE),'全体データ（ベースライン値）'!$B$3:$BE$471,VLOOKUP($T$3,マスタ!$P$2:$Q$49,2,FALSE)-1,FALSE)</f>
        <v>0.81818181818181801</v>
      </c>
      <c r="Z12" s="512">
        <f>VLOOKUP(VLOOKUP(U12&amp;X12,マスタ!$A$3:$C$471,3,FALSE),'全体データ（中間測定値）'!$B$3:$BE$471,VLOOKUP($T$3,マスタ!$P$2:$Q$49,2,FALSE)-1,FALSE)</f>
        <v>0.90909090909090906</v>
      </c>
      <c r="AA12" s="512">
        <f>VLOOKUP(VLOOKUP(U12&amp;X12,マスタ!$A$3:$C$471,3,FALSE),'全体データ（ベースライン値）'!$B$3:$BE$471,9,FALSE)</f>
        <v>0.80701754385964897</v>
      </c>
      <c r="AB12" s="519">
        <f>VLOOKUP(VLOOKUP(U12&amp;X12,マスタ!$A$3:$C$471,3,FALSE),'全体データ（中間測定値）'!$B$3:$BE$471,9,FALSE)</f>
        <v>0.8466522678185745</v>
      </c>
      <c r="AD12" s="279"/>
      <c r="AE12" s="279"/>
      <c r="AF12" s="279"/>
      <c r="AG12" s="279"/>
      <c r="AH12" s="279"/>
      <c r="AI12" s="279"/>
      <c r="AJ12" s="279"/>
    </row>
    <row r="13" spans="1:36" s="282" customFormat="1" ht="200.1" customHeight="1">
      <c r="C13" s="874"/>
      <c r="D13" s="887" t="s">
        <v>4884</v>
      </c>
      <c r="E13" s="887"/>
      <c r="F13" s="826"/>
      <c r="G13" s="883" t="e">
        <f>VLOOKUP(VLOOKUP(C13&amp;F13,マスタ!$A$3:$C$471,3,FALSE),'全体データ（ベースライン値）'!$B$3:$BE$471,VLOOKUP($A$3,マスタ!$P$2:$Q$49,2,FALSE)-1,FALSE)</f>
        <v>#N/A</v>
      </c>
      <c r="H13" s="921" t="e">
        <f>VLOOKUP(VLOOKUP($C$13&amp;F13,マスタ!$A$3:$C$471,3,FALSE),'全体データ（中間測定値）'!$B$3:$BE$471,VLOOKUP($A$3,マスタ!$P$2:$Q$49,2,FALSE)-1,FALSE)</f>
        <v>#N/A</v>
      </c>
      <c r="I13" s="994" t="e">
        <f>VLOOKUP(VLOOKUP(C15&amp;F13,マスタ!$A$3:$C$471,3,FALSE),'全体データ（ベースライン値）'!$B$3:$BE$471,9,FALSE)</f>
        <v>#N/A</v>
      </c>
      <c r="J13" s="994" t="e">
        <f>VLOOKUP(VLOOKUP($C$13&amp;F13,マスタ!$A$3:$C$471,3,FALSE),'全体データ（中間測定値）'!$B$3:$BE$471,9,FALSE)</f>
        <v>#N/A</v>
      </c>
      <c r="L13" s="279"/>
      <c r="M13" s="279"/>
      <c r="N13" s="279"/>
      <c r="O13" s="279"/>
      <c r="P13" s="279"/>
      <c r="Q13" s="279"/>
      <c r="R13" s="279"/>
      <c r="U13" s="288">
        <v>460102</v>
      </c>
      <c r="V13" s="908"/>
      <c r="W13" s="909"/>
      <c r="X13" s="299" t="s">
        <v>2130</v>
      </c>
      <c r="Y13" s="512">
        <f>VLOOKUP(VLOOKUP(U13&amp;X13,マスタ!$A$3:$C$471,3,FALSE),'全体データ（ベースライン値）'!$B$3:$BE$471,VLOOKUP($T$3,マスタ!$P$2:$Q$49,2,FALSE)-1,FALSE)</f>
        <v>0.18181818181818199</v>
      </c>
      <c r="Z13" s="506">
        <f>VLOOKUP(VLOOKUP(U13&amp;X13,マスタ!$A$3:$C$471,3,FALSE),'全体データ（中間測定値）'!$B$3:$BE$471,VLOOKUP($T$3,マスタ!$P$2:$Q$49,2,FALSE)-1,FALSE)</f>
        <v>0.31818181818181818</v>
      </c>
      <c r="AA13" s="512">
        <f>VLOOKUP(VLOOKUP(U13&amp;X13,マスタ!$A$3:$C$471,3,FALSE),'全体データ（ベースライン値）'!$B$3:$BE$471,9,FALSE)</f>
        <v>0.22587719298245601</v>
      </c>
      <c r="AB13" s="519">
        <f>VLOOKUP(VLOOKUP(U13&amp;X13,マスタ!$A$3:$C$471,3,FALSE),'全体データ（中間測定値）'!$B$3:$BE$471,9,FALSE)</f>
        <v>0.29157667386609071</v>
      </c>
      <c r="AD13" s="279"/>
      <c r="AE13" s="279"/>
      <c r="AF13" s="279"/>
      <c r="AG13" s="279"/>
      <c r="AH13" s="279"/>
      <c r="AI13" s="279"/>
      <c r="AJ13" s="279"/>
    </row>
    <row r="14" spans="1:36" ht="200.1" customHeight="1">
      <c r="C14" s="288" t="s">
        <v>2781</v>
      </c>
      <c r="D14" s="887" t="s">
        <v>4885</v>
      </c>
      <c r="E14" s="887"/>
      <c r="F14" s="356" t="s">
        <v>4886</v>
      </c>
      <c r="G14" s="356"/>
      <c r="H14" s="356"/>
      <c r="I14" s="356"/>
      <c r="J14" s="356"/>
      <c r="K14" s="282"/>
      <c r="U14" s="288">
        <v>460103</v>
      </c>
      <c r="V14" s="910"/>
      <c r="W14" s="911"/>
      <c r="X14" s="299" t="s">
        <v>2134</v>
      </c>
      <c r="Y14" s="512">
        <f>VLOOKUP(VLOOKUP(U14&amp;X14,マスタ!$A$3:$C$471,3,FALSE),'全体データ（ベースライン値）'!$B$3:$BE$471,VLOOKUP($T$3,マスタ!$P$2:$Q$49,2,FALSE)-1,FALSE)</f>
        <v>0.40909090909090901</v>
      </c>
      <c r="Z14" s="506">
        <f>VLOOKUP(VLOOKUP(U14&amp;X14,マスタ!$A$3:$C$471,3,FALSE),'全体データ（中間測定値）'!$B$3:$BE$471,VLOOKUP($T$3,マスタ!$P$2:$Q$49,2,FALSE)-1,FALSE)</f>
        <v>0.54545454545454541</v>
      </c>
      <c r="AA14" s="512">
        <f>VLOOKUP(VLOOKUP(U14&amp;X14,マスタ!$A$3:$C$471,3,FALSE),'全体データ（ベースライン値）'!$B$3:$BE$471,9,FALSE)</f>
        <v>0.35745614035087703</v>
      </c>
      <c r="AB14" s="519">
        <f>VLOOKUP(VLOOKUP(U14&amp;X14,マスタ!$A$3:$C$471,3,FALSE),'全体データ（中間測定値）'!$B$3:$BE$471,9,FALSE)</f>
        <v>0.45572354211663069</v>
      </c>
      <c r="AC14" s="282"/>
    </row>
    <row r="15" spans="1:36" ht="130.15" customHeight="1"/>
    <row r="16" spans="1:36" ht="130.15" customHeight="1"/>
  </sheetData>
  <mergeCells count="40">
    <mergeCell ref="I12:I13"/>
    <mergeCell ref="J12:J13"/>
    <mergeCell ref="V12:W14"/>
    <mergeCell ref="C5:J5"/>
    <mergeCell ref="L5:R5"/>
    <mergeCell ref="O7:P7"/>
    <mergeCell ref="Q7:R7"/>
    <mergeCell ref="D11:E11"/>
    <mergeCell ref="AD5:AJ5"/>
    <mergeCell ref="C7:C8"/>
    <mergeCell ref="D7:E8"/>
    <mergeCell ref="F7:F8"/>
    <mergeCell ref="G7:H7"/>
    <mergeCell ref="I7:J7"/>
    <mergeCell ref="L7:L8"/>
    <mergeCell ref="M7:M8"/>
    <mergeCell ref="N7:N8"/>
    <mergeCell ref="AG7:AH7"/>
    <mergeCell ref="AI7:AJ7"/>
    <mergeCell ref="U7:U8"/>
    <mergeCell ref="V7:W8"/>
    <mergeCell ref="U5:AB5"/>
    <mergeCell ref="X7:X8"/>
    <mergeCell ref="Y7:Z7"/>
    <mergeCell ref="AD7:AD8"/>
    <mergeCell ref="AE7:AE8"/>
    <mergeCell ref="AF7:AF8"/>
    <mergeCell ref="D14:E14"/>
    <mergeCell ref="V11:W11"/>
    <mergeCell ref="AD10:AJ10"/>
    <mergeCell ref="C10:J10"/>
    <mergeCell ref="L10:R10"/>
    <mergeCell ref="U10:AB10"/>
    <mergeCell ref="D12:E12"/>
    <mergeCell ref="AA7:AB7"/>
    <mergeCell ref="C12:C13"/>
    <mergeCell ref="F12:F13"/>
    <mergeCell ref="D13:E13"/>
    <mergeCell ref="G12:G13"/>
    <mergeCell ref="H12:H13"/>
  </mergeCells>
  <phoneticPr fontId="3"/>
  <pageMargins left="0.23622047244094491" right="0.23622047244094491" top="0.74803149606299213" bottom="0.74803149606299213" header="0.31496062992125984" footer="0.31496062992125984"/>
  <pageSetup paperSize="8" scale="24"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B14244-E755-4B35-8924-046108AED178}">
          <x14:formula1>
            <xm:f>Master!$D$2:$D$48</xm:f>
          </x14:formula1>
          <xm:sqref>A3 T3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9BE7-3559-44AF-B247-E06E91D98E60}">
  <sheetPr codeName="Sheet23"/>
  <dimension ref="A1"/>
  <sheetViews>
    <sheetView workbookViewId="0">
      <selection activeCell="T24" sqref="T24"/>
    </sheetView>
  </sheetViews>
  <sheetFormatPr defaultRowHeight="18.75"/>
  <sheetData/>
  <phoneticPr fontId="3"/>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pageSetUpPr fitToPage="1"/>
  </sheetPr>
  <dimension ref="A1:CG429"/>
  <sheetViews>
    <sheetView topLeftCell="G1" zoomScale="70" zoomScaleNormal="70" zoomScaleSheetLayoutView="78" workbookViewId="0">
      <pane xSplit="20" ySplit="5" topLeftCell="FN62" activePane="bottomRight" state="frozen"/>
      <selection pane="topRight" activeCell="T24" sqref="T24"/>
      <selection pane="bottomLeft" activeCell="T24" sqref="T24"/>
      <selection pane="bottomRight" activeCell="T24" sqref="T24"/>
    </sheetView>
  </sheetViews>
  <sheetFormatPr defaultColWidth="9" defaultRowHeight="15.75" outlineLevelCol="2"/>
  <cols>
    <col min="1" max="1" width="7.125" style="1" hidden="1" customWidth="1" outlineLevel="1"/>
    <col min="2" max="3" width="6.125" style="1" hidden="1" customWidth="1" outlineLevel="1"/>
    <col min="4" max="4" width="4.5" style="1" hidden="1" customWidth="1" outlineLevel="1"/>
    <col min="5" max="5" width="11.5" style="1" hidden="1" customWidth="1" outlineLevel="1"/>
    <col min="6" max="6" width="3.625" style="1" hidden="1" customWidth="1" outlineLevel="1"/>
    <col min="7" max="7" width="1.625" style="3" customWidth="1" collapsed="1"/>
    <col min="8" max="10" width="1.625" style="3" customWidth="1"/>
    <col min="11" max="11" width="16.125" style="4" customWidth="1"/>
    <col min="12" max="12" width="9.125" style="5" customWidth="1"/>
    <col min="13" max="13" width="10.625" style="6" customWidth="1"/>
    <col min="14" max="15" width="71.875" style="7" customWidth="1"/>
    <col min="16" max="16" width="8.625" style="8" customWidth="1"/>
    <col min="17" max="17" width="30.625" style="7" customWidth="1"/>
    <col min="18" max="18" width="6.625" style="13" hidden="1" customWidth="1" outlineLevel="2"/>
    <col min="19" max="19" width="20.5" style="13" hidden="1" customWidth="1" outlineLevel="2"/>
    <col min="20" max="20" width="36.125" style="20" hidden="1" customWidth="1" outlineLevel="1" collapsed="1"/>
    <col min="21" max="22" width="202.875" style="20" hidden="1" customWidth="1" outlineLevel="1"/>
    <col min="23" max="23" width="26.125" style="7" bestFit="1" customWidth="1" collapsed="1"/>
    <col min="24" max="25" width="18.625" style="7" customWidth="1"/>
    <col min="26" max="26" width="10.625" style="210" customWidth="1"/>
    <col min="27" max="73" width="8.125" style="210" customWidth="1" outlineLevel="1"/>
    <col min="74" max="74" width="6" style="20" customWidth="1" outlineLevel="1"/>
    <col min="75" max="75" width="6.375" style="20" customWidth="1" outlineLevel="1"/>
    <col min="76" max="76" width="6.5" style="20" customWidth="1" outlineLevel="1"/>
    <col min="77" max="77" width="2.625" style="13" customWidth="1"/>
    <col min="78" max="78" width="9" style="20" customWidth="1"/>
    <col min="79" max="79" width="9" style="13"/>
    <col min="80" max="80" width="13.875" style="13" customWidth="1"/>
    <col min="81" max="82" width="9" style="13"/>
    <col min="83" max="83" width="24.625" style="13" customWidth="1"/>
    <col min="84" max="84" width="9" style="13"/>
    <col min="85" max="85" width="12.875" style="379" bestFit="1" customWidth="1"/>
    <col min="86" max="16384" width="9" style="13"/>
  </cols>
  <sheetData>
    <row r="1" spans="1:85" ht="30.75" customHeight="1">
      <c r="G1" s="2" t="s">
        <v>4887</v>
      </c>
      <c r="R1" s="9"/>
      <c r="S1" s="822" t="s">
        <v>2268</v>
      </c>
      <c r="T1" s="10"/>
      <c r="U1" s="10"/>
      <c r="V1" s="10"/>
      <c r="W1" s="11"/>
      <c r="X1" s="11"/>
      <c r="Y1" s="11"/>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0"/>
      <c r="BW1" s="10"/>
      <c r="BX1" s="10"/>
      <c r="BZ1" s="13"/>
      <c r="CA1" s="14"/>
      <c r="CB1" s="20"/>
      <c r="CC1" s="20"/>
      <c r="CD1" s="20"/>
    </row>
    <row r="2" spans="1:85" ht="35.25" customHeight="1">
      <c r="G2" s="15" t="s">
        <v>4888</v>
      </c>
      <c r="N2" s="16"/>
      <c r="O2" s="16"/>
      <c r="R2" s="9"/>
      <c r="S2" s="822"/>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8"/>
      <c r="BW2" s="18"/>
      <c r="BX2" s="19"/>
      <c r="CA2" s="14"/>
    </row>
    <row r="3" spans="1:85" ht="35.25" customHeight="1">
      <c r="G3" s="15"/>
      <c r="N3" s="16"/>
      <c r="O3" s="16"/>
      <c r="R3" s="9"/>
      <c r="S3" s="10"/>
      <c r="T3" s="17"/>
      <c r="U3" s="17"/>
      <c r="V3" s="17"/>
      <c r="W3" s="17"/>
      <c r="X3" s="17"/>
      <c r="Y3" s="17"/>
      <c r="Z3" s="222" t="s">
        <v>4889</v>
      </c>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4"/>
      <c r="BV3" s="18"/>
      <c r="BW3" s="18"/>
      <c r="BX3" s="19"/>
      <c r="CA3" s="14"/>
      <c r="CB3" s="20" t="s">
        <v>4890</v>
      </c>
    </row>
    <row r="4" spans="1:85" ht="63.6" customHeight="1">
      <c r="A4" s="21"/>
      <c r="B4" s="21"/>
      <c r="C4" s="21"/>
      <c r="D4" s="21"/>
      <c r="E4" s="21"/>
      <c r="F4" s="21"/>
      <c r="G4" s="22" t="s">
        <v>4891</v>
      </c>
      <c r="H4" s="23"/>
      <c r="I4" s="23"/>
      <c r="J4" s="23"/>
      <c r="K4" s="24"/>
      <c r="L4" s="25" t="s">
        <v>6</v>
      </c>
      <c r="M4" s="26" t="s">
        <v>2271</v>
      </c>
      <c r="N4" s="27" t="s">
        <v>2272</v>
      </c>
      <c r="O4" s="27"/>
      <c r="P4" s="27" t="s">
        <v>2273</v>
      </c>
      <c r="Q4" s="27" t="s">
        <v>2274</v>
      </c>
      <c r="R4" s="28" t="s">
        <v>2275</v>
      </c>
      <c r="S4" s="28" t="s">
        <v>2276</v>
      </c>
      <c r="T4" s="29" t="s">
        <v>2277</v>
      </c>
      <c r="U4" s="29" t="s">
        <v>2278</v>
      </c>
      <c r="V4" s="29"/>
      <c r="W4" s="27" t="s">
        <v>2279</v>
      </c>
      <c r="X4" s="267" t="s">
        <v>4892</v>
      </c>
      <c r="Y4" s="267" t="s">
        <v>4893</v>
      </c>
      <c r="Z4" s="27" t="s">
        <v>4522</v>
      </c>
      <c r="AA4" s="27" t="s">
        <v>27</v>
      </c>
      <c r="AB4" s="27" t="s">
        <v>32</v>
      </c>
      <c r="AC4" s="27" t="s">
        <v>37</v>
      </c>
      <c r="AD4" s="27" t="s">
        <v>42</v>
      </c>
      <c r="AE4" s="27" t="s">
        <v>46</v>
      </c>
      <c r="AF4" s="27" t="s">
        <v>50</v>
      </c>
      <c r="AG4" s="27" t="s">
        <v>59</v>
      </c>
      <c r="AH4" s="27" t="s">
        <v>64</v>
      </c>
      <c r="AI4" s="27" t="s">
        <v>69</v>
      </c>
      <c r="AJ4" s="27" t="s">
        <v>74</v>
      </c>
      <c r="AK4" s="27" t="s">
        <v>79</v>
      </c>
      <c r="AL4" s="27" t="s">
        <v>84</v>
      </c>
      <c r="AM4" s="27" t="s">
        <v>89</v>
      </c>
      <c r="AN4" s="27" t="s">
        <v>93</v>
      </c>
      <c r="AO4" s="27" t="s">
        <v>97</v>
      </c>
      <c r="AP4" s="27" t="s">
        <v>101</v>
      </c>
      <c r="AQ4" s="27" t="s">
        <v>105</v>
      </c>
      <c r="AR4" s="27" t="s">
        <v>109</v>
      </c>
      <c r="AS4" s="27" t="s">
        <v>117</v>
      </c>
      <c r="AT4" s="27" t="s">
        <v>121</v>
      </c>
      <c r="AU4" s="27" t="s">
        <v>129</v>
      </c>
      <c r="AV4" s="27" t="s">
        <v>133</v>
      </c>
      <c r="AW4" s="27" t="s">
        <v>137</v>
      </c>
      <c r="AX4" s="27" t="s">
        <v>143</v>
      </c>
      <c r="AY4" s="27" t="s">
        <v>149</v>
      </c>
      <c r="AZ4" s="27" t="s">
        <v>152</v>
      </c>
      <c r="BA4" s="27" t="s">
        <v>155</v>
      </c>
      <c r="BB4" s="27" t="s">
        <v>158</v>
      </c>
      <c r="BC4" s="27" t="s">
        <v>162</v>
      </c>
      <c r="BD4" s="27" t="s">
        <v>172</v>
      </c>
      <c r="BE4" s="27" t="s">
        <v>174</v>
      </c>
      <c r="BF4" s="27" t="s">
        <v>176</v>
      </c>
      <c r="BG4" s="27" t="s">
        <v>178</v>
      </c>
      <c r="BH4" s="27" t="s">
        <v>180</v>
      </c>
      <c r="BI4" s="27" t="s">
        <v>183</v>
      </c>
      <c r="BJ4" s="27" t="s">
        <v>190</v>
      </c>
      <c r="BK4" s="27" t="s">
        <v>198</v>
      </c>
      <c r="BL4" s="27" t="s">
        <v>203</v>
      </c>
      <c r="BM4" s="27" t="s">
        <v>208</v>
      </c>
      <c r="BN4" s="27" t="s">
        <v>213</v>
      </c>
      <c r="BO4" s="27" t="s">
        <v>218</v>
      </c>
      <c r="BP4" s="27" t="s">
        <v>225</v>
      </c>
      <c r="BQ4" s="27" t="s">
        <v>234</v>
      </c>
      <c r="BR4" s="27" t="s">
        <v>242</v>
      </c>
      <c r="BS4" s="27" t="s">
        <v>249</v>
      </c>
      <c r="BT4" s="27" t="s">
        <v>255</v>
      </c>
      <c r="BU4" s="27" t="s">
        <v>259</v>
      </c>
      <c r="BV4" s="221" t="s">
        <v>2281</v>
      </c>
      <c r="BW4" s="221" t="s">
        <v>2282</v>
      </c>
      <c r="BX4" s="221" t="s">
        <v>2283</v>
      </c>
      <c r="BY4" s="30" t="s">
        <v>2284</v>
      </c>
      <c r="BZ4" s="31" t="s">
        <v>2285</v>
      </c>
      <c r="CB4" s="233" t="s">
        <v>4894</v>
      </c>
      <c r="CC4" s="234" t="s">
        <v>4895</v>
      </c>
      <c r="CD4" s="234" t="s">
        <v>4896</v>
      </c>
      <c r="CE4" s="238" t="s">
        <v>4897</v>
      </c>
      <c r="CG4" s="379" t="s">
        <v>4898</v>
      </c>
    </row>
    <row r="5" spans="1:85">
      <c r="A5" s="21"/>
      <c r="B5" s="21"/>
      <c r="C5" s="21"/>
      <c r="D5" s="21"/>
      <c r="E5" s="21"/>
      <c r="F5" s="21"/>
      <c r="G5" s="32" t="s">
        <v>2289</v>
      </c>
      <c r="H5" s="33"/>
      <c r="I5" s="33"/>
      <c r="J5" s="33"/>
      <c r="K5" s="33"/>
      <c r="L5" s="33"/>
      <c r="M5" s="34"/>
      <c r="N5" s="35"/>
      <c r="O5" s="35"/>
      <c r="P5" s="35"/>
      <c r="Q5" s="36"/>
      <c r="R5" s="37"/>
      <c r="S5" s="38"/>
      <c r="T5" s="39"/>
      <c r="U5" s="39"/>
      <c r="V5" s="39"/>
      <c r="W5" s="40"/>
      <c r="X5" s="268"/>
      <c r="Y5" s="268"/>
      <c r="Z5" s="41"/>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39"/>
      <c r="BW5" s="39"/>
      <c r="BX5" s="39"/>
      <c r="BY5" s="42"/>
      <c r="BZ5" s="42"/>
    </row>
    <row r="6" spans="1:85" ht="63.95" customHeight="1">
      <c r="A6" s="1">
        <v>0</v>
      </c>
      <c r="B6" s="1">
        <v>0</v>
      </c>
      <c r="C6" s="1">
        <v>0</v>
      </c>
      <c r="D6" s="1">
        <v>0</v>
      </c>
      <c r="E6" s="1">
        <f>IF(F6=1, SUM(A6*100000, B6*10000,C6*1000, D6*100), "-")</f>
        <v>0</v>
      </c>
      <c r="F6" s="1">
        <v>1</v>
      </c>
      <c r="G6" s="43"/>
      <c r="K6" s="44" t="s">
        <v>2290</v>
      </c>
      <c r="L6" s="45">
        <f>IF(F6=1, SUM(E6, COUNTIF($E$5:E7, E6)), "-")</f>
        <v>1</v>
      </c>
      <c r="M6" s="46" t="s">
        <v>2291</v>
      </c>
      <c r="N6" s="271" t="s">
        <v>19</v>
      </c>
      <c r="O6" s="47">
        <v>1</v>
      </c>
      <c r="P6" s="48">
        <v>1001</v>
      </c>
      <c r="Q6" s="47" t="s">
        <v>2292</v>
      </c>
      <c r="R6" s="49" t="s">
        <v>2293</v>
      </c>
      <c r="S6" s="49" t="s">
        <v>2294</v>
      </c>
      <c r="T6" s="50"/>
      <c r="U6" s="50"/>
      <c r="V6" s="50"/>
      <c r="W6" s="51" t="s">
        <v>4899</v>
      </c>
      <c r="X6" s="269" t="s">
        <v>2548</v>
      </c>
      <c r="Y6" s="269" t="s">
        <v>1249</v>
      </c>
      <c r="Z6" s="51" t="s">
        <v>4900</v>
      </c>
      <c r="AA6" s="74" t="s">
        <v>4901</v>
      </c>
      <c r="AB6" s="74" t="s">
        <v>4902</v>
      </c>
      <c r="AC6" s="74" t="s">
        <v>4903</v>
      </c>
      <c r="AD6" s="74" t="s">
        <v>4904</v>
      </c>
      <c r="AE6" s="74" t="s">
        <v>4905</v>
      </c>
      <c r="AF6" s="74" t="s">
        <v>4906</v>
      </c>
      <c r="AG6" s="74" t="s">
        <v>4907</v>
      </c>
      <c r="AH6" s="74" t="s">
        <v>4908</v>
      </c>
      <c r="AI6" s="74" t="s">
        <v>4909</v>
      </c>
      <c r="AJ6" s="74" t="s">
        <v>4910</v>
      </c>
      <c r="AK6" s="74" t="s">
        <v>4911</v>
      </c>
      <c r="AL6" s="74" t="s">
        <v>4912</v>
      </c>
      <c r="AM6" s="74" t="s">
        <v>4913</v>
      </c>
      <c r="AN6" s="74" t="s">
        <v>4914</v>
      </c>
      <c r="AO6" s="74" t="s">
        <v>4915</v>
      </c>
      <c r="AP6" s="74" t="s">
        <v>4916</v>
      </c>
      <c r="AQ6" s="74" t="s">
        <v>4917</v>
      </c>
      <c r="AR6" s="74" t="s">
        <v>4918</v>
      </c>
      <c r="AS6" s="74" t="s">
        <v>4919</v>
      </c>
      <c r="AT6" s="74" t="s">
        <v>4920</v>
      </c>
      <c r="AU6" s="74" t="s">
        <v>4921</v>
      </c>
      <c r="AV6" s="74" t="s">
        <v>4922</v>
      </c>
      <c r="AW6" s="74" t="s">
        <v>4923</v>
      </c>
      <c r="AX6" s="74" t="s">
        <v>4924</v>
      </c>
      <c r="AY6" s="74" t="s">
        <v>4925</v>
      </c>
      <c r="AZ6" s="74" t="s">
        <v>4926</v>
      </c>
      <c r="BA6" s="74" t="s">
        <v>4927</v>
      </c>
      <c r="BB6" s="74" t="s">
        <v>4928</v>
      </c>
      <c r="BC6" s="74" t="s">
        <v>4929</v>
      </c>
      <c r="BD6" s="74" t="s">
        <v>4930</v>
      </c>
      <c r="BE6" s="74" t="s">
        <v>4931</v>
      </c>
      <c r="BF6" s="74" t="s">
        <v>4932</v>
      </c>
      <c r="BG6" s="74" t="s">
        <v>4933</v>
      </c>
      <c r="BH6" s="74" t="s">
        <v>4934</v>
      </c>
      <c r="BI6" s="74" t="s">
        <v>4935</v>
      </c>
      <c r="BJ6" s="74" t="s">
        <v>4936</v>
      </c>
      <c r="BK6" s="74" t="s">
        <v>4937</v>
      </c>
      <c r="BL6" s="74" t="s">
        <v>4938</v>
      </c>
      <c r="BM6" s="74" t="s">
        <v>4939</v>
      </c>
      <c r="BN6" s="74" t="s">
        <v>4940</v>
      </c>
      <c r="BO6" s="74" t="s">
        <v>4941</v>
      </c>
      <c r="BP6" s="74" t="s">
        <v>4942</v>
      </c>
      <c r="BQ6" s="74" t="s">
        <v>4943</v>
      </c>
      <c r="BR6" s="74" t="s">
        <v>4944</v>
      </c>
      <c r="BS6" s="74" t="s">
        <v>4945</v>
      </c>
      <c r="BT6" s="74" t="s">
        <v>4946</v>
      </c>
      <c r="BU6" s="74" t="s">
        <v>4947</v>
      </c>
      <c r="BV6" s="52" t="s">
        <v>2299</v>
      </c>
      <c r="BW6" s="53"/>
      <c r="BX6" s="53"/>
      <c r="BY6" s="42"/>
      <c r="BZ6" s="42"/>
      <c r="CB6" s="225" t="s">
        <v>4948</v>
      </c>
      <c r="CG6" s="379" t="s">
        <v>4949</v>
      </c>
    </row>
    <row r="7" spans="1:85" ht="63.95" customHeight="1">
      <c r="G7" s="43"/>
      <c r="K7" s="54"/>
      <c r="L7" s="45"/>
      <c r="M7" s="46"/>
      <c r="N7" s="47"/>
      <c r="O7" s="47">
        <v>1</v>
      </c>
      <c r="P7" s="48"/>
      <c r="Q7" s="47"/>
      <c r="R7" s="49"/>
      <c r="S7" s="49"/>
      <c r="T7" s="50"/>
      <c r="U7" s="50"/>
      <c r="V7" s="50"/>
      <c r="W7" s="51" t="s">
        <v>4950</v>
      </c>
      <c r="X7" s="269"/>
      <c r="Y7" s="269"/>
      <c r="Z7" s="51" t="s">
        <v>4951</v>
      </c>
      <c r="AA7" s="51" t="s">
        <v>4952</v>
      </c>
      <c r="AB7" s="51" t="s">
        <v>4953</v>
      </c>
      <c r="AC7" s="51" t="s">
        <v>4954</v>
      </c>
      <c r="AD7" s="51" t="s">
        <v>4955</v>
      </c>
      <c r="AE7" s="51" t="s">
        <v>4956</v>
      </c>
      <c r="AF7" s="51" t="s">
        <v>4957</v>
      </c>
      <c r="AG7" s="51" t="s">
        <v>4958</v>
      </c>
      <c r="AH7" s="51" t="s">
        <v>4959</v>
      </c>
      <c r="AI7" s="51" t="s">
        <v>4960</v>
      </c>
      <c r="AJ7" s="51" t="s">
        <v>4961</v>
      </c>
      <c r="AK7" s="51" t="s">
        <v>4962</v>
      </c>
      <c r="AL7" s="51" t="s">
        <v>4963</v>
      </c>
      <c r="AM7" s="51" t="s">
        <v>4964</v>
      </c>
      <c r="AN7" s="51" t="s">
        <v>4965</v>
      </c>
      <c r="AO7" s="51" t="s">
        <v>4966</v>
      </c>
      <c r="AP7" s="51" t="s">
        <v>4967</v>
      </c>
      <c r="AQ7" s="51" t="s">
        <v>4968</v>
      </c>
      <c r="AR7" s="51" t="s">
        <v>4969</v>
      </c>
      <c r="AS7" s="51" t="s">
        <v>4970</v>
      </c>
      <c r="AT7" s="51" t="s">
        <v>4971</v>
      </c>
      <c r="AU7" s="51" t="s">
        <v>4972</v>
      </c>
      <c r="AV7" s="51" t="s">
        <v>4973</v>
      </c>
      <c r="AW7" s="51" t="s">
        <v>4974</v>
      </c>
      <c r="AX7" s="51" t="s">
        <v>4975</v>
      </c>
      <c r="AY7" s="51" t="s">
        <v>4976</v>
      </c>
      <c r="AZ7" s="51" t="s">
        <v>4977</v>
      </c>
      <c r="BA7" s="51" t="s">
        <v>4978</v>
      </c>
      <c r="BB7" s="51" t="s">
        <v>4979</v>
      </c>
      <c r="BC7" s="51" t="s">
        <v>4980</v>
      </c>
      <c r="BD7" s="51" t="s">
        <v>4981</v>
      </c>
      <c r="BE7" s="51" t="s">
        <v>4982</v>
      </c>
      <c r="BF7" s="51" t="s">
        <v>4983</v>
      </c>
      <c r="BG7" s="51" t="s">
        <v>4984</v>
      </c>
      <c r="BH7" s="51" t="s">
        <v>4985</v>
      </c>
      <c r="BI7" s="51" t="s">
        <v>4986</v>
      </c>
      <c r="BJ7" s="51" t="s">
        <v>4987</v>
      </c>
      <c r="BK7" s="51" t="s">
        <v>4988</v>
      </c>
      <c r="BL7" s="51" t="s">
        <v>4989</v>
      </c>
      <c r="BM7" s="51" t="s">
        <v>4990</v>
      </c>
      <c r="BN7" s="51" t="s">
        <v>4991</v>
      </c>
      <c r="BO7" s="51" t="s">
        <v>4992</v>
      </c>
      <c r="BP7" s="51" t="s">
        <v>4993</v>
      </c>
      <c r="BQ7" s="51" t="s">
        <v>4994</v>
      </c>
      <c r="BR7" s="51" t="s">
        <v>4995</v>
      </c>
      <c r="BS7" s="51" t="s">
        <v>4996</v>
      </c>
      <c r="BT7" s="51" t="s">
        <v>4997</v>
      </c>
      <c r="BU7" s="51" t="s">
        <v>4998</v>
      </c>
      <c r="BV7" s="52" t="s">
        <v>4999</v>
      </c>
      <c r="BW7" s="53"/>
      <c r="BX7" s="53"/>
      <c r="BY7" s="42"/>
      <c r="BZ7" s="42"/>
      <c r="CB7" s="225"/>
    </row>
    <row r="8" spans="1:85" ht="94.5" customHeight="1">
      <c r="A8" s="1">
        <v>0</v>
      </c>
      <c r="B8" s="1">
        <v>0</v>
      </c>
      <c r="C8" s="1">
        <v>0</v>
      </c>
      <c r="D8" s="1">
        <v>0</v>
      </c>
      <c r="E8" s="1">
        <f>IF(F8=1, SUM(A8*100000, B8*10000,C8*1000, D8*100), "-")</f>
        <v>0</v>
      </c>
      <c r="F8" s="1">
        <v>1</v>
      </c>
      <c r="G8" s="43"/>
      <c r="K8" s="54"/>
      <c r="L8" s="45">
        <f>IF(F8=1, SUM(E8, COUNTIF($E$6:E8, E8)), "-")</f>
        <v>2</v>
      </c>
      <c r="M8" s="46" t="s">
        <v>2300</v>
      </c>
      <c r="N8" s="271" t="s">
        <v>54</v>
      </c>
      <c r="O8" s="47">
        <v>1</v>
      </c>
      <c r="P8" s="48">
        <v>1002</v>
      </c>
      <c r="Q8" s="47" t="s">
        <v>2292</v>
      </c>
      <c r="R8" s="49" t="s">
        <v>2293</v>
      </c>
      <c r="S8" s="49" t="s">
        <v>2294</v>
      </c>
      <c r="T8" s="50"/>
      <c r="U8" s="50"/>
      <c r="V8" s="50"/>
      <c r="W8" s="51" t="s">
        <v>5000</v>
      </c>
      <c r="X8" s="269" t="s">
        <v>2548</v>
      </c>
      <c r="Y8" s="269" t="s">
        <v>5001</v>
      </c>
      <c r="Z8" s="51" t="s">
        <v>5002</v>
      </c>
      <c r="AA8" s="74" t="s">
        <v>5003</v>
      </c>
      <c r="AB8" s="74" t="s">
        <v>5004</v>
      </c>
      <c r="AC8" s="74" t="s">
        <v>5005</v>
      </c>
      <c r="AD8" s="74" t="s">
        <v>5006</v>
      </c>
      <c r="AE8" s="74" t="s">
        <v>5007</v>
      </c>
      <c r="AF8" s="74" t="s">
        <v>5008</v>
      </c>
      <c r="AG8" s="74" t="s">
        <v>5009</v>
      </c>
      <c r="AH8" s="74" t="s">
        <v>5010</v>
      </c>
      <c r="AI8" s="74" t="s">
        <v>5011</v>
      </c>
      <c r="AJ8" s="74" t="s">
        <v>5012</v>
      </c>
      <c r="AK8" s="74" t="s">
        <v>5013</v>
      </c>
      <c r="AL8" s="74" t="s">
        <v>5014</v>
      </c>
      <c r="AM8" s="74" t="s">
        <v>5015</v>
      </c>
      <c r="AN8" s="74" t="s">
        <v>5016</v>
      </c>
      <c r="AO8" s="74" t="s">
        <v>5017</v>
      </c>
      <c r="AP8" s="74" t="s">
        <v>5018</v>
      </c>
      <c r="AQ8" s="74" t="s">
        <v>5019</v>
      </c>
      <c r="AR8" s="74" t="s">
        <v>5020</v>
      </c>
      <c r="AS8" s="74" t="s">
        <v>5021</v>
      </c>
      <c r="AT8" s="74" t="s">
        <v>5022</v>
      </c>
      <c r="AU8" s="74" t="s">
        <v>5023</v>
      </c>
      <c r="AV8" s="74" t="s">
        <v>5024</v>
      </c>
      <c r="AW8" s="74" t="s">
        <v>5025</v>
      </c>
      <c r="AX8" s="74" t="s">
        <v>5026</v>
      </c>
      <c r="AY8" s="74" t="s">
        <v>5027</v>
      </c>
      <c r="AZ8" s="74" t="s">
        <v>5028</v>
      </c>
      <c r="BA8" s="74" t="s">
        <v>5029</v>
      </c>
      <c r="BB8" s="74" t="s">
        <v>5030</v>
      </c>
      <c r="BC8" s="74" t="s">
        <v>5031</v>
      </c>
      <c r="BD8" s="74" t="s">
        <v>5032</v>
      </c>
      <c r="BE8" s="74" t="s">
        <v>5033</v>
      </c>
      <c r="BF8" s="74" t="s">
        <v>5034</v>
      </c>
      <c r="BG8" s="74" t="s">
        <v>5035</v>
      </c>
      <c r="BH8" s="74" t="s">
        <v>5036</v>
      </c>
      <c r="BI8" s="74" t="s">
        <v>5037</v>
      </c>
      <c r="BJ8" s="74" t="s">
        <v>5038</v>
      </c>
      <c r="BK8" s="74" t="s">
        <v>5039</v>
      </c>
      <c r="BL8" s="74" t="s">
        <v>5040</v>
      </c>
      <c r="BM8" s="74" t="s">
        <v>5041</v>
      </c>
      <c r="BN8" s="74" t="s">
        <v>5042</v>
      </c>
      <c r="BO8" s="74" t="s">
        <v>5043</v>
      </c>
      <c r="BP8" s="74" t="s">
        <v>5044</v>
      </c>
      <c r="BQ8" s="74" t="s">
        <v>5045</v>
      </c>
      <c r="BR8" s="74" t="s">
        <v>5046</v>
      </c>
      <c r="BS8" s="74" t="s">
        <v>5047</v>
      </c>
      <c r="BT8" s="74" t="s">
        <v>5048</v>
      </c>
      <c r="BU8" s="74" t="s">
        <v>5049</v>
      </c>
      <c r="BV8" s="52" t="s">
        <v>2304</v>
      </c>
      <c r="BW8" s="53"/>
      <c r="BX8" s="53"/>
      <c r="BY8" s="42"/>
      <c r="BZ8" s="42"/>
      <c r="CB8" s="225" t="s">
        <v>4948</v>
      </c>
      <c r="CG8" s="379" t="s">
        <v>4949</v>
      </c>
    </row>
    <row r="9" spans="1:85" ht="94.5" customHeight="1">
      <c r="G9" s="43"/>
      <c r="K9" s="54"/>
      <c r="L9" s="45"/>
      <c r="M9" s="46"/>
      <c r="N9" s="47"/>
      <c r="O9" s="47">
        <v>1</v>
      </c>
      <c r="P9" s="48"/>
      <c r="Q9" s="47"/>
      <c r="R9" s="49"/>
      <c r="S9" s="49"/>
      <c r="T9" s="50"/>
      <c r="U9" s="50"/>
      <c r="V9" s="50"/>
      <c r="W9" s="51" t="s">
        <v>5050</v>
      </c>
      <c r="X9" s="269"/>
      <c r="Y9" s="269"/>
      <c r="Z9" s="51" t="s">
        <v>5051</v>
      </c>
      <c r="AA9" s="51" t="s">
        <v>5052</v>
      </c>
      <c r="AB9" s="51" t="s">
        <v>5053</v>
      </c>
      <c r="AC9" s="51" t="s">
        <v>5054</v>
      </c>
      <c r="AD9" s="51" t="s">
        <v>5055</v>
      </c>
      <c r="AE9" s="51" t="s">
        <v>5056</v>
      </c>
      <c r="AF9" s="51" t="s">
        <v>5057</v>
      </c>
      <c r="AG9" s="51" t="s">
        <v>5058</v>
      </c>
      <c r="AH9" s="51" t="s">
        <v>5059</v>
      </c>
      <c r="AI9" s="51" t="s">
        <v>5060</v>
      </c>
      <c r="AJ9" s="51" t="s">
        <v>5061</v>
      </c>
      <c r="AK9" s="51" t="s">
        <v>5062</v>
      </c>
      <c r="AL9" s="51" t="s">
        <v>5063</v>
      </c>
      <c r="AM9" s="51" t="s">
        <v>5064</v>
      </c>
      <c r="AN9" s="51" t="s">
        <v>5065</v>
      </c>
      <c r="AO9" s="51" t="s">
        <v>5066</v>
      </c>
      <c r="AP9" s="51" t="s">
        <v>5067</v>
      </c>
      <c r="AQ9" s="51" t="s">
        <v>5068</v>
      </c>
      <c r="AR9" s="51" t="s">
        <v>5069</v>
      </c>
      <c r="AS9" s="51" t="s">
        <v>5070</v>
      </c>
      <c r="AT9" s="51" t="s">
        <v>5071</v>
      </c>
      <c r="AU9" s="51" t="s">
        <v>5072</v>
      </c>
      <c r="AV9" s="51" t="s">
        <v>5073</v>
      </c>
      <c r="AW9" s="51" t="s">
        <v>5074</v>
      </c>
      <c r="AX9" s="51" t="s">
        <v>5075</v>
      </c>
      <c r="AY9" s="51" t="s">
        <v>5076</v>
      </c>
      <c r="AZ9" s="51" t="s">
        <v>5077</v>
      </c>
      <c r="BA9" s="51" t="s">
        <v>5078</v>
      </c>
      <c r="BB9" s="51" t="s">
        <v>5079</v>
      </c>
      <c r="BC9" s="51" t="s">
        <v>5080</v>
      </c>
      <c r="BD9" s="51" t="s">
        <v>5081</v>
      </c>
      <c r="BE9" s="51" t="s">
        <v>5082</v>
      </c>
      <c r="BF9" s="51" t="s">
        <v>5083</v>
      </c>
      <c r="BG9" s="51" t="s">
        <v>5084</v>
      </c>
      <c r="BH9" s="51" t="s">
        <v>5085</v>
      </c>
      <c r="BI9" s="51" t="s">
        <v>5086</v>
      </c>
      <c r="BJ9" s="51" t="s">
        <v>5087</v>
      </c>
      <c r="BK9" s="51" t="s">
        <v>5088</v>
      </c>
      <c r="BL9" s="51" t="s">
        <v>5089</v>
      </c>
      <c r="BM9" s="51" t="s">
        <v>5090</v>
      </c>
      <c r="BN9" s="51" t="s">
        <v>5091</v>
      </c>
      <c r="BO9" s="51" t="s">
        <v>5092</v>
      </c>
      <c r="BP9" s="51" t="s">
        <v>5093</v>
      </c>
      <c r="BQ9" s="51" t="s">
        <v>5094</v>
      </c>
      <c r="BR9" s="51" t="s">
        <v>5095</v>
      </c>
      <c r="BS9" s="51" t="s">
        <v>5096</v>
      </c>
      <c r="BT9" s="51" t="s">
        <v>5097</v>
      </c>
      <c r="BU9" s="51" t="s">
        <v>5098</v>
      </c>
      <c r="BV9" s="52" t="s">
        <v>4999</v>
      </c>
      <c r="BW9" s="53"/>
      <c r="BX9" s="53"/>
      <c r="BY9" s="42"/>
      <c r="BZ9" s="42"/>
      <c r="CB9" s="225"/>
    </row>
    <row r="10" spans="1:85" ht="31.5" customHeight="1">
      <c r="A10" s="1">
        <v>0</v>
      </c>
      <c r="B10" s="1">
        <v>0</v>
      </c>
      <c r="C10" s="1">
        <v>0</v>
      </c>
      <c r="D10" s="1">
        <v>0</v>
      </c>
      <c r="E10" s="1">
        <f>IF(F10=1, SUM(A10*100000, B10*10000,C10*1000, D10*100), "-")</f>
        <v>0</v>
      </c>
      <c r="F10" s="1">
        <v>1</v>
      </c>
      <c r="G10" s="43"/>
      <c r="K10" s="54"/>
      <c r="L10" s="45">
        <f>IF(F10=1, SUM(E10, COUNTIF($E$6:E10, E10)), "-")</f>
        <v>3</v>
      </c>
      <c r="M10" s="46" t="s">
        <v>2305</v>
      </c>
      <c r="N10" s="271" t="s">
        <v>113</v>
      </c>
      <c r="O10" s="47">
        <v>1</v>
      </c>
      <c r="P10" s="48">
        <v>2002</v>
      </c>
      <c r="Q10" s="47" t="s">
        <v>2306</v>
      </c>
      <c r="R10" s="49" t="s">
        <v>2293</v>
      </c>
      <c r="S10" s="49" t="s">
        <v>2294</v>
      </c>
      <c r="T10" s="50"/>
      <c r="U10" s="50"/>
      <c r="V10" s="50"/>
      <c r="W10" s="51" t="s">
        <v>5000</v>
      </c>
      <c r="X10" s="269" t="s">
        <v>2548</v>
      </c>
      <c r="Y10" s="269" t="s">
        <v>1249</v>
      </c>
      <c r="Z10" s="51" t="s">
        <v>5099</v>
      </c>
      <c r="AA10" s="74" t="s">
        <v>5100</v>
      </c>
      <c r="AB10" s="74" t="s">
        <v>5101</v>
      </c>
      <c r="AC10" s="74" t="s">
        <v>5101</v>
      </c>
      <c r="AD10" s="74" t="s">
        <v>5102</v>
      </c>
      <c r="AE10" s="74" t="s">
        <v>5103</v>
      </c>
      <c r="AF10" s="74" t="s">
        <v>5104</v>
      </c>
      <c r="AG10" s="74" t="s">
        <v>5103</v>
      </c>
      <c r="AH10" s="74" t="s">
        <v>5105</v>
      </c>
      <c r="AI10" s="74" t="s">
        <v>5106</v>
      </c>
      <c r="AJ10" s="74" t="s">
        <v>5107</v>
      </c>
      <c r="AK10" s="74" t="s">
        <v>5108</v>
      </c>
      <c r="AL10" s="74" t="s">
        <v>5109</v>
      </c>
      <c r="AM10" s="74" t="s">
        <v>5106</v>
      </c>
      <c r="AN10" s="74" t="s">
        <v>5110</v>
      </c>
      <c r="AO10" s="74" t="s">
        <v>5111</v>
      </c>
      <c r="AP10" s="74" t="s">
        <v>5111</v>
      </c>
      <c r="AQ10" s="74" t="s">
        <v>5112</v>
      </c>
      <c r="AR10" s="74" t="s">
        <v>5109</v>
      </c>
      <c r="AS10" s="74" t="s">
        <v>5112</v>
      </c>
      <c r="AT10" s="74" t="s">
        <v>5113</v>
      </c>
      <c r="AU10" s="74" t="s">
        <v>5113</v>
      </c>
      <c r="AV10" s="74" t="s">
        <v>5105</v>
      </c>
      <c r="AW10" s="74" t="s">
        <v>5102</v>
      </c>
      <c r="AX10" s="74" t="s">
        <v>5110</v>
      </c>
      <c r="AY10" s="74" t="s">
        <v>5114</v>
      </c>
      <c r="AZ10" s="74" t="s">
        <v>5115</v>
      </c>
      <c r="BA10" s="74" t="s">
        <v>5101</v>
      </c>
      <c r="BB10" s="74" t="s">
        <v>5108</v>
      </c>
      <c r="BC10" s="74" t="s">
        <v>5108</v>
      </c>
      <c r="BD10" s="74" t="s">
        <v>5116</v>
      </c>
      <c r="BE10" s="74" t="s">
        <v>5117</v>
      </c>
      <c r="BF10" s="74" t="s">
        <v>5107</v>
      </c>
      <c r="BG10" s="74" t="s">
        <v>5108</v>
      </c>
      <c r="BH10" s="74" t="s">
        <v>5115</v>
      </c>
      <c r="BI10" s="74" t="s">
        <v>5114</v>
      </c>
      <c r="BJ10" s="74" t="s">
        <v>5118</v>
      </c>
      <c r="BK10" s="74" t="s">
        <v>5108</v>
      </c>
      <c r="BL10" s="74" t="s">
        <v>5115</v>
      </c>
      <c r="BM10" s="74" t="s">
        <v>5119</v>
      </c>
      <c r="BN10" s="74" t="s">
        <v>5105</v>
      </c>
      <c r="BO10" s="74" t="s">
        <v>5109</v>
      </c>
      <c r="BP10" s="74" t="s">
        <v>5102</v>
      </c>
      <c r="BQ10" s="74" t="s">
        <v>5103</v>
      </c>
      <c r="BR10" s="74" t="s">
        <v>5109</v>
      </c>
      <c r="BS10" s="74" t="s">
        <v>5116</v>
      </c>
      <c r="BT10" s="74" t="s">
        <v>5106</v>
      </c>
      <c r="BU10" s="74" t="s">
        <v>5115</v>
      </c>
      <c r="BV10" s="52" t="s">
        <v>2308</v>
      </c>
      <c r="BW10" s="53"/>
      <c r="BX10" s="53"/>
      <c r="BY10" s="42"/>
      <c r="BZ10" s="42"/>
      <c r="CB10" s="225" t="s">
        <v>4948</v>
      </c>
      <c r="CG10" s="379" t="s">
        <v>4949</v>
      </c>
    </row>
    <row r="11" spans="1:85" ht="31.5" customHeight="1">
      <c r="G11" s="43"/>
      <c r="K11" s="54"/>
      <c r="L11" s="45"/>
      <c r="M11" s="46"/>
      <c r="N11" s="47"/>
      <c r="O11" s="47">
        <v>1</v>
      </c>
      <c r="P11" s="48"/>
      <c r="Q11" s="47"/>
      <c r="R11" s="49"/>
      <c r="S11" s="49"/>
      <c r="T11" s="50"/>
      <c r="U11" s="50"/>
      <c r="V11" s="50"/>
      <c r="W11" s="51" t="s">
        <v>5050</v>
      </c>
      <c r="X11" s="269"/>
      <c r="Y11" s="269"/>
      <c r="Z11" s="51" t="s">
        <v>5120</v>
      </c>
      <c r="AA11" s="51" t="s">
        <v>5121</v>
      </c>
      <c r="AB11" s="51" t="s">
        <v>5122</v>
      </c>
      <c r="AC11" s="51" t="s">
        <v>5120</v>
      </c>
      <c r="AD11" s="51" t="s">
        <v>5123</v>
      </c>
      <c r="AE11" s="51" t="s">
        <v>5124</v>
      </c>
      <c r="AF11" s="51" t="s">
        <v>5125</v>
      </c>
      <c r="AG11" s="51" t="s">
        <v>5126</v>
      </c>
      <c r="AH11" s="51" t="s">
        <v>5127</v>
      </c>
      <c r="AI11" s="51" t="s">
        <v>5128</v>
      </c>
      <c r="AJ11" s="51" t="s">
        <v>5129</v>
      </c>
      <c r="AK11" s="51" t="s">
        <v>5130</v>
      </c>
      <c r="AL11" s="51" t="s">
        <v>5130</v>
      </c>
      <c r="AM11" s="51" t="s">
        <v>5130</v>
      </c>
      <c r="AN11" s="51" t="s">
        <v>5127</v>
      </c>
      <c r="AO11" s="51" t="s">
        <v>5131</v>
      </c>
      <c r="AP11" s="51" t="s">
        <v>5124</v>
      </c>
      <c r="AQ11" s="51" t="s">
        <v>5129</v>
      </c>
      <c r="AR11" s="51" t="s">
        <v>5132</v>
      </c>
      <c r="AS11" s="51" t="s">
        <v>5133</v>
      </c>
      <c r="AT11" s="51" t="s">
        <v>5134</v>
      </c>
      <c r="AU11" s="51" t="s">
        <v>5132</v>
      </c>
      <c r="AV11" s="51" t="s">
        <v>5135</v>
      </c>
      <c r="AW11" s="51" t="s">
        <v>5136</v>
      </c>
      <c r="AX11" s="51" t="s">
        <v>5137</v>
      </c>
      <c r="AY11" s="51" t="s">
        <v>5138</v>
      </c>
      <c r="AZ11" s="51" t="s">
        <v>5130</v>
      </c>
      <c r="BA11" s="51" t="s">
        <v>5135</v>
      </c>
      <c r="BB11" s="51" t="s">
        <v>5127</v>
      </c>
      <c r="BC11" s="51" t="s">
        <v>5130</v>
      </c>
      <c r="BD11" s="51" t="s">
        <v>5139</v>
      </c>
      <c r="BE11" s="51" t="s">
        <v>5130</v>
      </c>
      <c r="BF11" s="51" t="s">
        <v>5128</v>
      </c>
      <c r="BG11" s="51" t="s">
        <v>5135</v>
      </c>
      <c r="BH11" s="51" t="s">
        <v>5140</v>
      </c>
      <c r="BI11" s="51" t="s">
        <v>5129</v>
      </c>
      <c r="BJ11" s="51" t="s">
        <v>5123</v>
      </c>
      <c r="BK11" s="51" t="s">
        <v>5133</v>
      </c>
      <c r="BL11" s="51" t="s">
        <v>5133</v>
      </c>
      <c r="BM11" s="51" t="s">
        <v>5141</v>
      </c>
      <c r="BN11" s="51" t="s">
        <v>5125</v>
      </c>
      <c r="BO11" s="51" t="s">
        <v>5142</v>
      </c>
      <c r="BP11" s="51" t="s">
        <v>5126</v>
      </c>
      <c r="BQ11" s="51" t="s">
        <v>5123</v>
      </c>
      <c r="BR11" s="51" t="s">
        <v>5130</v>
      </c>
      <c r="BS11" s="51" t="s">
        <v>5124</v>
      </c>
      <c r="BT11" s="51" t="s">
        <v>5133</v>
      </c>
      <c r="BU11" s="51" t="s">
        <v>5143</v>
      </c>
      <c r="BV11" s="52" t="s">
        <v>4999</v>
      </c>
      <c r="BW11" s="53"/>
      <c r="BX11" s="53"/>
      <c r="BY11" s="42"/>
      <c r="BZ11" s="42"/>
      <c r="CB11" s="225"/>
    </row>
    <row r="12" spans="1:85" ht="47.25" customHeight="1">
      <c r="A12" s="1">
        <v>0</v>
      </c>
      <c r="B12" s="1">
        <v>0</v>
      </c>
      <c r="C12" s="1">
        <v>0</v>
      </c>
      <c r="D12" s="1">
        <v>0</v>
      </c>
      <c r="E12" s="1">
        <f t="shared" ref="E12:E43" si="0">IF(F12=1, SUM(A12*100000, B12*10000,C12*1000, D12*100), "-")</f>
        <v>0</v>
      </c>
      <c r="F12" s="1">
        <v>1</v>
      </c>
      <c r="G12" s="43"/>
      <c r="K12" s="54"/>
      <c r="L12" s="45">
        <f>IF(F12=1, SUM(E12, COUNTIF($E$6:E12, E12)), "-")</f>
        <v>4</v>
      </c>
      <c r="M12" s="46" t="s">
        <v>2309</v>
      </c>
      <c r="N12" s="271" t="s">
        <v>125</v>
      </c>
      <c r="O12" s="47">
        <v>1</v>
      </c>
      <c r="P12" s="48">
        <v>1003</v>
      </c>
      <c r="Q12" s="47" t="s">
        <v>2075</v>
      </c>
      <c r="R12" s="49" t="s">
        <v>2293</v>
      </c>
      <c r="S12" s="49" t="s">
        <v>2294</v>
      </c>
      <c r="T12" s="50"/>
      <c r="U12" s="50"/>
      <c r="V12" s="50"/>
      <c r="W12" s="51" t="s">
        <v>2312</v>
      </c>
      <c r="X12" s="269" t="s">
        <v>2548</v>
      </c>
      <c r="Y12" s="269" t="s">
        <v>1249</v>
      </c>
      <c r="Z12" s="51" t="s">
        <v>2313</v>
      </c>
      <c r="AA12" s="74" t="s">
        <v>5144</v>
      </c>
      <c r="AB12" s="74" t="s">
        <v>5145</v>
      </c>
      <c r="AC12" s="74" t="s">
        <v>5146</v>
      </c>
      <c r="AD12" s="74" t="s">
        <v>5147</v>
      </c>
      <c r="AE12" s="74" t="s">
        <v>5148</v>
      </c>
      <c r="AF12" s="74" t="s">
        <v>5149</v>
      </c>
      <c r="AG12" s="74" t="s">
        <v>5150</v>
      </c>
      <c r="AH12" s="74" t="s">
        <v>5151</v>
      </c>
      <c r="AI12" s="74" t="s">
        <v>5152</v>
      </c>
      <c r="AJ12" s="74" t="s">
        <v>5153</v>
      </c>
      <c r="AK12" s="74" t="s">
        <v>5154</v>
      </c>
      <c r="AL12" s="74" t="s">
        <v>5155</v>
      </c>
      <c r="AM12" s="74" t="s">
        <v>5156</v>
      </c>
      <c r="AN12" s="74" t="s">
        <v>5157</v>
      </c>
      <c r="AO12" s="74" t="s">
        <v>5158</v>
      </c>
      <c r="AP12" s="74" t="s">
        <v>5159</v>
      </c>
      <c r="AQ12" s="74" t="s">
        <v>5160</v>
      </c>
      <c r="AR12" s="74" t="s">
        <v>5161</v>
      </c>
      <c r="AS12" s="74" t="s">
        <v>5162</v>
      </c>
      <c r="AT12" s="74" t="s">
        <v>5163</v>
      </c>
      <c r="AU12" s="74" t="s">
        <v>5164</v>
      </c>
      <c r="AV12" s="74" t="s">
        <v>5165</v>
      </c>
      <c r="AW12" s="74" t="s">
        <v>5166</v>
      </c>
      <c r="AX12" s="74" t="s">
        <v>5167</v>
      </c>
      <c r="AY12" s="74" t="s">
        <v>5168</v>
      </c>
      <c r="AZ12" s="74" t="s">
        <v>5169</v>
      </c>
      <c r="BA12" s="74" t="s">
        <v>5170</v>
      </c>
      <c r="BB12" s="74" t="s">
        <v>5171</v>
      </c>
      <c r="BC12" s="74" t="s">
        <v>5172</v>
      </c>
      <c r="BD12" s="74" t="s">
        <v>5173</v>
      </c>
      <c r="BE12" s="74" t="s">
        <v>5174</v>
      </c>
      <c r="BF12" s="74" t="s">
        <v>5175</v>
      </c>
      <c r="BG12" s="74" t="s">
        <v>5176</v>
      </c>
      <c r="BH12" s="74" t="s">
        <v>5177</v>
      </c>
      <c r="BI12" s="74" t="s">
        <v>5178</v>
      </c>
      <c r="BJ12" s="74" t="s">
        <v>5179</v>
      </c>
      <c r="BK12" s="74" t="s">
        <v>5180</v>
      </c>
      <c r="BL12" s="74" t="s">
        <v>5181</v>
      </c>
      <c r="BM12" s="74" t="s">
        <v>5182</v>
      </c>
      <c r="BN12" s="74" t="s">
        <v>5183</v>
      </c>
      <c r="BO12" s="74" t="s">
        <v>5184</v>
      </c>
      <c r="BP12" s="74" t="s">
        <v>5185</v>
      </c>
      <c r="BQ12" s="74" t="s">
        <v>5186</v>
      </c>
      <c r="BR12" s="74" t="s">
        <v>5187</v>
      </c>
      <c r="BS12" s="74" t="s">
        <v>5188</v>
      </c>
      <c r="BT12" s="74" t="s">
        <v>5189</v>
      </c>
      <c r="BU12" s="74" t="s">
        <v>5190</v>
      </c>
      <c r="BV12" s="52" t="s">
        <v>2314</v>
      </c>
      <c r="BW12" s="53"/>
      <c r="BX12" s="53"/>
      <c r="BY12" s="42"/>
      <c r="BZ12" s="42"/>
      <c r="CB12" s="225" t="s">
        <v>4948</v>
      </c>
      <c r="CG12" s="379" t="s">
        <v>4949</v>
      </c>
    </row>
    <row r="13" spans="1:85" ht="94.5" customHeight="1">
      <c r="A13" s="1">
        <v>0</v>
      </c>
      <c r="B13" s="1">
        <v>0</v>
      </c>
      <c r="C13" s="1">
        <v>0</v>
      </c>
      <c r="D13" s="1">
        <v>0</v>
      </c>
      <c r="E13" s="1">
        <f t="shared" si="0"/>
        <v>0</v>
      </c>
      <c r="F13" s="1">
        <v>1</v>
      </c>
      <c r="G13" s="43"/>
      <c r="K13" s="54"/>
      <c r="L13" s="45">
        <f>IF(F13=1, SUM(E13, COUNTIF($E$6:E13, E13)), "-")</f>
        <v>5</v>
      </c>
      <c r="M13" s="46" t="s">
        <v>2300</v>
      </c>
      <c r="N13" s="271" t="s">
        <v>140</v>
      </c>
      <c r="O13" s="47">
        <v>1</v>
      </c>
      <c r="P13" s="48">
        <v>1004</v>
      </c>
      <c r="Q13" s="47" t="s">
        <v>2075</v>
      </c>
      <c r="R13" s="49" t="s">
        <v>2293</v>
      </c>
      <c r="S13" s="49" t="s">
        <v>2294</v>
      </c>
      <c r="T13" s="50"/>
      <c r="U13" s="50"/>
      <c r="V13" s="50"/>
      <c r="W13" s="51" t="s">
        <v>2315</v>
      </c>
      <c r="X13" s="269" t="s">
        <v>2548</v>
      </c>
      <c r="Y13" s="269" t="s">
        <v>1249</v>
      </c>
      <c r="Z13" s="51" t="s">
        <v>2316</v>
      </c>
      <c r="AA13" s="74" t="s">
        <v>5191</v>
      </c>
      <c r="AB13" s="74" t="s">
        <v>5192</v>
      </c>
      <c r="AC13" s="74" t="s">
        <v>5193</v>
      </c>
      <c r="AD13" s="74" t="s">
        <v>5194</v>
      </c>
      <c r="AE13" s="74" t="s">
        <v>5195</v>
      </c>
      <c r="AF13" s="74" t="s">
        <v>5196</v>
      </c>
      <c r="AG13" s="74" t="s">
        <v>5197</v>
      </c>
      <c r="AH13" s="74" t="s">
        <v>5198</v>
      </c>
      <c r="AI13" s="74" t="s">
        <v>5199</v>
      </c>
      <c r="AJ13" s="74" t="s">
        <v>5200</v>
      </c>
      <c r="AK13" s="74" t="s">
        <v>5201</v>
      </c>
      <c r="AL13" s="74" t="s">
        <v>5202</v>
      </c>
      <c r="AM13" s="74" t="s">
        <v>5203</v>
      </c>
      <c r="AN13" s="74" t="s">
        <v>5204</v>
      </c>
      <c r="AO13" s="74" t="s">
        <v>5205</v>
      </c>
      <c r="AP13" s="74" t="s">
        <v>5206</v>
      </c>
      <c r="AQ13" s="74" t="s">
        <v>5207</v>
      </c>
      <c r="AR13" s="74" t="s">
        <v>5208</v>
      </c>
      <c r="AS13" s="74" t="s">
        <v>5209</v>
      </c>
      <c r="AT13" s="74" t="s">
        <v>5210</v>
      </c>
      <c r="AU13" s="74" t="s">
        <v>5211</v>
      </c>
      <c r="AV13" s="74" t="s">
        <v>5212</v>
      </c>
      <c r="AW13" s="74" t="s">
        <v>5213</v>
      </c>
      <c r="AX13" s="74" t="s">
        <v>5214</v>
      </c>
      <c r="AY13" s="74" t="s">
        <v>5215</v>
      </c>
      <c r="AZ13" s="74" t="s">
        <v>5216</v>
      </c>
      <c r="BA13" s="74" t="s">
        <v>5217</v>
      </c>
      <c r="BB13" s="74" t="s">
        <v>5218</v>
      </c>
      <c r="BC13" s="74" t="s">
        <v>5219</v>
      </c>
      <c r="BD13" s="74" t="s">
        <v>5220</v>
      </c>
      <c r="BE13" s="74" t="s">
        <v>5221</v>
      </c>
      <c r="BF13" s="74" t="s">
        <v>5222</v>
      </c>
      <c r="BG13" s="74" t="s">
        <v>5223</v>
      </c>
      <c r="BH13" s="74" t="s">
        <v>5224</v>
      </c>
      <c r="BI13" s="74" t="s">
        <v>5225</v>
      </c>
      <c r="BJ13" s="74" t="s">
        <v>5226</v>
      </c>
      <c r="BK13" s="74" t="s">
        <v>5227</v>
      </c>
      <c r="BL13" s="74" t="s">
        <v>5228</v>
      </c>
      <c r="BM13" s="74" t="s">
        <v>5229</v>
      </c>
      <c r="BN13" s="74" t="s">
        <v>5230</v>
      </c>
      <c r="BO13" s="74" t="s">
        <v>5231</v>
      </c>
      <c r="BP13" s="74" t="s">
        <v>5232</v>
      </c>
      <c r="BQ13" s="74" t="s">
        <v>5233</v>
      </c>
      <c r="BR13" s="74" t="s">
        <v>5234</v>
      </c>
      <c r="BS13" s="74" t="s">
        <v>5235</v>
      </c>
      <c r="BT13" s="74" t="s">
        <v>5236</v>
      </c>
      <c r="BU13" s="74" t="s">
        <v>5237</v>
      </c>
      <c r="BV13" s="52" t="s">
        <v>2314</v>
      </c>
      <c r="BW13" s="53"/>
      <c r="BX13" s="53"/>
      <c r="BY13" s="42"/>
      <c r="BZ13" s="42"/>
      <c r="CB13" s="225" t="s">
        <v>4948</v>
      </c>
      <c r="CG13" s="379" t="s">
        <v>4949</v>
      </c>
    </row>
    <row r="14" spans="1:85" ht="15.75" customHeight="1">
      <c r="A14" s="1">
        <v>0</v>
      </c>
      <c r="B14" s="1">
        <v>0</v>
      </c>
      <c r="C14" s="1">
        <v>0</v>
      </c>
      <c r="D14" s="1">
        <v>0</v>
      </c>
      <c r="E14" s="1">
        <f t="shared" si="0"/>
        <v>0</v>
      </c>
      <c r="F14" s="1">
        <v>1</v>
      </c>
      <c r="G14" s="43"/>
      <c r="K14" s="54"/>
      <c r="L14" s="45">
        <f>IF(F14=1, SUM(E14, COUNTIF($E$6:E14, E14)), "-")</f>
        <v>6</v>
      </c>
      <c r="M14" s="46" t="s">
        <v>2317</v>
      </c>
      <c r="N14" s="270" t="s">
        <v>166</v>
      </c>
      <c r="O14" s="47">
        <v>1</v>
      </c>
      <c r="P14" s="48">
        <v>2001</v>
      </c>
      <c r="Q14" s="47" t="s">
        <v>2318</v>
      </c>
      <c r="R14" s="49" t="s">
        <v>2293</v>
      </c>
      <c r="S14" s="49" t="s">
        <v>2294</v>
      </c>
      <c r="T14" s="50" t="s">
        <v>2781</v>
      </c>
      <c r="U14" s="50" t="s">
        <v>2781</v>
      </c>
      <c r="V14" s="50"/>
      <c r="W14" s="51" t="s">
        <v>2781</v>
      </c>
      <c r="X14" s="269" t="s">
        <v>2548</v>
      </c>
      <c r="Y14" s="269" t="s">
        <v>1249</v>
      </c>
      <c r="Z14" s="51" t="s">
        <v>5238</v>
      </c>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55" t="s">
        <v>2323</v>
      </c>
      <c r="BW14" s="56"/>
      <c r="BX14" s="56"/>
      <c r="BY14" s="42"/>
      <c r="BZ14" s="42"/>
      <c r="CB14" s="225" t="s">
        <v>5239</v>
      </c>
      <c r="CC14" s="13" t="s">
        <v>5240</v>
      </c>
      <c r="CD14" s="13" t="s">
        <v>5241</v>
      </c>
    </row>
    <row r="15" spans="1:85" ht="15.75" customHeight="1">
      <c r="A15" s="1">
        <v>0</v>
      </c>
      <c r="B15" s="1">
        <v>0</v>
      </c>
      <c r="C15" s="1">
        <v>0</v>
      </c>
      <c r="D15" s="1">
        <v>0</v>
      </c>
      <c r="E15" s="1">
        <f t="shared" si="0"/>
        <v>0</v>
      </c>
      <c r="F15" s="1">
        <v>1</v>
      </c>
      <c r="G15" s="43"/>
      <c r="K15" s="54"/>
      <c r="L15" s="45">
        <f>IF(F15=1, SUM(E15, COUNTIF($E$6:E15, E15)), "-")</f>
        <v>7</v>
      </c>
      <c r="M15" s="46" t="s">
        <v>2324</v>
      </c>
      <c r="N15" s="270" t="s">
        <v>187</v>
      </c>
      <c r="O15" s="47">
        <v>1</v>
      </c>
      <c r="P15" s="48">
        <v>2002</v>
      </c>
      <c r="Q15" s="47" t="s">
        <v>2318</v>
      </c>
      <c r="R15" s="49" t="s">
        <v>2293</v>
      </c>
      <c r="S15" s="49" t="s">
        <v>2294</v>
      </c>
      <c r="T15" s="50" t="s">
        <v>2781</v>
      </c>
      <c r="U15" s="50" t="s">
        <v>2781</v>
      </c>
      <c r="V15" s="50"/>
      <c r="W15" s="51" t="s">
        <v>2781</v>
      </c>
      <c r="X15" s="269" t="s">
        <v>2548</v>
      </c>
      <c r="Y15" s="269" t="s">
        <v>1249</v>
      </c>
      <c r="Z15" s="51" t="s">
        <v>5242</v>
      </c>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57" t="s">
        <v>2327</v>
      </c>
      <c r="BW15" s="58"/>
      <c r="BX15" s="58"/>
      <c r="BY15" s="42"/>
      <c r="BZ15" s="42"/>
      <c r="CB15" s="225" t="s">
        <v>5239</v>
      </c>
      <c r="CC15" s="13" t="s">
        <v>5240</v>
      </c>
      <c r="CD15" s="13" t="s">
        <v>5241</v>
      </c>
      <c r="CE15" s="238" t="s">
        <v>5243</v>
      </c>
    </row>
    <row r="16" spans="1:85" ht="94.5" customHeight="1">
      <c r="A16" s="1">
        <v>0</v>
      </c>
      <c r="B16" s="1">
        <v>0</v>
      </c>
      <c r="C16" s="1">
        <v>0</v>
      </c>
      <c r="D16" s="1">
        <v>0</v>
      </c>
      <c r="E16" s="1">
        <f t="shared" si="0"/>
        <v>0</v>
      </c>
      <c r="F16" s="1">
        <v>1</v>
      </c>
      <c r="G16" s="43"/>
      <c r="K16" s="54"/>
      <c r="L16" s="45">
        <f>IF(F16=1, SUM(E16, COUNTIF($E$6:E16, E16)), "-")</f>
        <v>8</v>
      </c>
      <c r="M16" s="46" t="s">
        <v>2305</v>
      </c>
      <c r="N16" s="270" t="s">
        <v>2155</v>
      </c>
      <c r="O16" s="47">
        <v>1</v>
      </c>
      <c r="P16" s="48">
        <v>2002</v>
      </c>
      <c r="Q16" s="47" t="s">
        <v>2318</v>
      </c>
      <c r="R16" s="49" t="s">
        <v>2293</v>
      </c>
      <c r="S16" s="49" t="s">
        <v>2294</v>
      </c>
      <c r="T16" s="50" t="s">
        <v>2781</v>
      </c>
      <c r="U16" s="50" t="s">
        <v>2781</v>
      </c>
      <c r="V16" s="50"/>
      <c r="W16" s="51" t="s">
        <v>2781</v>
      </c>
      <c r="X16" s="269" t="s">
        <v>2548</v>
      </c>
      <c r="Y16" s="269" t="s">
        <v>1249</v>
      </c>
      <c r="Z16" s="51" t="s">
        <v>5244</v>
      </c>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57" t="s">
        <v>2329</v>
      </c>
      <c r="BW16" s="58"/>
      <c r="BX16" s="58"/>
      <c r="BY16" s="42"/>
      <c r="BZ16" s="42"/>
      <c r="CB16" s="225" t="s">
        <v>5239</v>
      </c>
      <c r="CC16" s="13" t="s">
        <v>5240</v>
      </c>
      <c r="CD16" s="13" t="s">
        <v>5241</v>
      </c>
      <c r="CE16" s="13" t="s">
        <v>5245</v>
      </c>
    </row>
    <row r="17" spans="1:85" ht="15.75" customHeight="1">
      <c r="A17" s="1">
        <v>0</v>
      </c>
      <c r="B17" s="1">
        <v>0</v>
      </c>
      <c r="C17" s="1">
        <v>0</v>
      </c>
      <c r="D17" s="1">
        <v>0</v>
      </c>
      <c r="E17" s="1">
        <f t="shared" si="0"/>
        <v>0</v>
      </c>
      <c r="F17" s="1">
        <v>1</v>
      </c>
      <c r="G17" s="43"/>
      <c r="K17" s="54"/>
      <c r="L17" s="45">
        <f>IF(F17=1, SUM(E17, COUNTIF($E$6:E17, E17)), "-")</f>
        <v>9</v>
      </c>
      <c r="M17" s="46" t="s">
        <v>2330</v>
      </c>
      <c r="N17" s="270" t="s">
        <v>222</v>
      </c>
      <c r="O17" s="47">
        <v>1</v>
      </c>
      <c r="P17" s="48">
        <v>2091</v>
      </c>
      <c r="Q17" s="47" t="s">
        <v>2318</v>
      </c>
      <c r="R17" s="49" t="s">
        <v>2293</v>
      </c>
      <c r="S17" s="49" t="s">
        <v>2294</v>
      </c>
      <c r="T17" s="50" t="s">
        <v>2781</v>
      </c>
      <c r="U17" s="50" t="s">
        <v>2781</v>
      </c>
      <c r="V17" s="50"/>
      <c r="W17" s="51" t="s">
        <v>2781</v>
      </c>
      <c r="X17" s="269" t="s">
        <v>2548</v>
      </c>
      <c r="Y17" s="269" t="s">
        <v>1249</v>
      </c>
      <c r="Z17" s="51" t="s">
        <v>5238</v>
      </c>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57" t="s">
        <v>2335</v>
      </c>
      <c r="BW17" s="58"/>
      <c r="BX17" s="58"/>
      <c r="BY17" s="42"/>
      <c r="BZ17" s="42"/>
      <c r="CB17" s="225" t="s">
        <v>5239</v>
      </c>
      <c r="CC17" s="13" t="s">
        <v>5240</v>
      </c>
      <c r="CD17" s="13" t="s">
        <v>5241</v>
      </c>
      <c r="CE17" s="238" t="s">
        <v>5243</v>
      </c>
    </row>
    <row r="18" spans="1:85" ht="108">
      <c r="A18" s="1">
        <v>0</v>
      </c>
      <c r="B18" s="1">
        <v>0</v>
      </c>
      <c r="C18" s="1">
        <v>0</v>
      </c>
      <c r="D18" s="1">
        <v>0</v>
      </c>
      <c r="E18" s="1">
        <f t="shared" si="0"/>
        <v>0</v>
      </c>
      <c r="F18" s="1">
        <v>1</v>
      </c>
      <c r="G18" s="43"/>
      <c r="K18" s="54"/>
      <c r="L18" s="45">
        <f>IF(F18=1, SUM(E18, COUNTIF($E$6:E18, E18)), "-")</f>
        <v>10</v>
      </c>
      <c r="M18" s="46" t="s">
        <v>2336</v>
      </c>
      <c r="N18" s="271" t="s">
        <v>229</v>
      </c>
      <c r="O18" s="47">
        <v>1</v>
      </c>
      <c r="P18" s="48">
        <v>3001</v>
      </c>
      <c r="Q18" s="47" t="s">
        <v>5246</v>
      </c>
      <c r="R18" s="49" t="s">
        <v>2293</v>
      </c>
      <c r="S18" s="49" t="s">
        <v>1249</v>
      </c>
      <c r="T18" s="51" t="s">
        <v>2337</v>
      </c>
      <c r="U18" s="51" t="s">
        <v>2338</v>
      </c>
      <c r="V18" s="51"/>
      <c r="W18" s="232" t="s">
        <v>833</v>
      </c>
      <c r="X18" s="269" t="s">
        <v>2548</v>
      </c>
      <c r="Y18" s="269" t="s">
        <v>1249</v>
      </c>
      <c r="Z18" s="59">
        <v>0.70499999999999996</v>
      </c>
      <c r="AA18" s="211">
        <v>0.78400000000000003</v>
      </c>
      <c r="AB18" s="211">
        <v>0.65300000000000002</v>
      </c>
      <c r="AC18" s="211">
        <v>0.77600000000000002</v>
      </c>
      <c r="AD18" s="211">
        <v>0.59899999999999998</v>
      </c>
      <c r="AE18" s="211">
        <v>0.66300000000000003</v>
      </c>
      <c r="AF18" s="211">
        <v>0.70299999999999996</v>
      </c>
      <c r="AG18" s="211">
        <v>0.72699999999999998</v>
      </c>
      <c r="AH18" s="211">
        <v>0.67800000000000005</v>
      </c>
      <c r="AI18" s="211">
        <v>0.81</v>
      </c>
      <c r="AJ18" s="211">
        <v>0.70299999999999996</v>
      </c>
      <c r="AK18" s="211">
        <v>0.72399999999999998</v>
      </c>
      <c r="AL18" s="211">
        <v>0.753</v>
      </c>
      <c r="AM18" s="211">
        <v>0.64400000000000002</v>
      </c>
      <c r="AN18" s="211">
        <v>0.62</v>
      </c>
      <c r="AO18" s="211">
        <v>0.70899999999999996</v>
      </c>
      <c r="AP18" s="211">
        <v>0.67</v>
      </c>
      <c r="AQ18" s="211">
        <v>0.76200000000000001</v>
      </c>
      <c r="AR18" s="211">
        <v>0.67700000000000005</v>
      </c>
      <c r="AS18" s="211">
        <v>0.72</v>
      </c>
      <c r="AT18" s="211">
        <v>0.73</v>
      </c>
      <c r="AU18" s="211">
        <v>0.752</v>
      </c>
      <c r="AV18" s="211" t="s">
        <v>2548</v>
      </c>
      <c r="AW18" s="211">
        <v>0.73799999999999999</v>
      </c>
      <c r="AX18" s="211">
        <v>0.60899999999999999</v>
      </c>
      <c r="AY18" s="211">
        <v>0.67900000000000005</v>
      </c>
      <c r="AZ18" s="211">
        <v>0.71699999999999997</v>
      </c>
      <c r="BA18" s="211">
        <v>0.69</v>
      </c>
      <c r="BB18" s="211">
        <v>0.627</v>
      </c>
      <c r="BC18" s="211" t="s">
        <v>2548</v>
      </c>
      <c r="BD18" s="211">
        <v>0.76200000000000001</v>
      </c>
      <c r="BE18" s="211">
        <v>0.67500000000000004</v>
      </c>
      <c r="BF18" s="211">
        <v>0.77200000000000002</v>
      </c>
      <c r="BG18" s="211">
        <v>0.623</v>
      </c>
      <c r="BH18" s="211">
        <v>0.67800000000000005</v>
      </c>
      <c r="BI18" s="211">
        <v>0.78100000000000003</v>
      </c>
      <c r="BJ18" s="211">
        <v>0.83499999999999996</v>
      </c>
      <c r="BK18" s="211">
        <v>0.623</v>
      </c>
      <c r="BL18" s="211">
        <v>0.77200000000000002</v>
      </c>
      <c r="BM18" s="211">
        <v>0.68500000000000005</v>
      </c>
      <c r="BN18" s="211">
        <v>0.73499999999999999</v>
      </c>
      <c r="BO18" s="211">
        <v>0.75700000000000001</v>
      </c>
      <c r="BP18" s="211">
        <v>0.71199999999999997</v>
      </c>
      <c r="BQ18" s="211">
        <v>0.80500000000000005</v>
      </c>
      <c r="BR18" s="211">
        <v>0.70799999999999996</v>
      </c>
      <c r="BS18" s="211">
        <v>0.76</v>
      </c>
      <c r="BT18" s="211">
        <v>0.66600000000000004</v>
      </c>
      <c r="BU18" s="211">
        <v>0.78300000000000003</v>
      </c>
      <c r="BV18" s="60"/>
      <c r="BW18" s="61"/>
      <c r="BX18" s="61"/>
      <c r="BY18" s="42"/>
      <c r="BZ18" s="42"/>
      <c r="CB18" s="225" t="s">
        <v>5247</v>
      </c>
      <c r="CC18" s="13" t="s">
        <v>5241</v>
      </c>
      <c r="CD18" s="13" t="s">
        <v>5241</v>
      </c>
    </row>
    <row r="19" spans="1:85" ht="31.5" customHeight="1">
      <c r="A19" s="1">
        <v>0</v>
      </c>
      <c r="B19" s="1">
        <v>0</v>
      </c>
      <c r="C19" s="1">
        <v>0</v>
      </c>
      <c r="D19" s="1">
        <v>0</v>
      </c>
      <c r="E19" s="1">
        <f t="shared" si="0"/>
        <v>0</v>
      </c>
      <c r="F19" s="1">
        <v>1</v>
      </c>
      <c r="G19" s="43"/>
      <c r="K19" s="54"/>
      <c r="L19" s="45">
        <f>IF(F19=1, SUM(E19, COUNTIF($E$6:E19, E19)), "-")</f>
        <v>11</v>
      </c>
      <c r="M19" s="46" t="s">
        <v>2324</v>
      </c>
      <c r="N19" s="271" t="s">
        <v>238</v>
      </c>
      <c r="O19" s="47">
        <v>1</v>
      </c>
      <c r="P19" s="48">
        <v>3001</v>
      </c>
      <c r="Q19" s="47" t="s">
        <v>773</v>
      </c>
      <c r="R19" s="239" t="s">
        <v>2293</v>
      </c>
      <c r="S19" s="239" t="s">
        <v>2294</v>
      </c>
      <c r="T19" s="50" t="s">
        <v>2341</v>
      </c>
      <c r="U19" s="50" t="s">
        <v>2342</v>
      </c>
      <c r="V19" s="50"/>
      <c r="W19" s="51" t="s">
        <v>2781</v>
      </c>
      <c r="X19" s="269" t="s">
        <v>2548</v>
      </c>
      <c r="Y19" s="269" t="s">
        <v>1249</v>
      </c>
      <c r="Z19" s="59">
        <v>0.69199999999999995</v>
      </c>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60"/>
      <c r="BW19" s="61"/>
      <c r="BX19" s="61"/>
      <c r="BY19" s="42"/>
      <c r="BZ19" s="42"/>
      <c r="CB19" s="225" t="s">
        <v>5247</v>
      </c>
      <c r="CC19" s="13" t="s">
        <v>5241</v>
      </c>
      <c r="CD19" s="13" t="s">
        <v>5241</v>
      </c>
      <c r="CE19" s="238" t="s">
        <v>5248</v>
      </c>
    </row>
    <row r="20" spans="1:85" ht="31.5" customHeight="1">
      <c r="A20" s="1">
        <v>0</v>
      </c>
      <c r="B20" s="1">
        <v>0</v>
      </c>
      <c r="C20" s="1">
        <v>0</v>
      </c>
      <c r="D20" s="1">
        <v>0</v>
      </c>
      <c r="E20" s="1">
        <f t="shared" si="0"/>
        <v>0</v>
      </c>
      <c r="F20" s="1">
        <v>1</v>
      </c>
      <c r="G20" s="62"/>
      <c r="H20" s="63"/>
      <c r="I20" s="63"/>
      <c r="J20" s="63"/>
      <c r="K20" s="64"/>
      <c r="L20" s="45">
        <f>IF(F20=1, SUM(E20, COUNTIF($E$6:E20, E20)), "-")</f>
        <v>12</v>
      </c>
      <c r="M20" s="46" t="s">
        <v>2330</v>
      </c>
      <c r="N20" s="271" t="s">
        <v>246</v>
      </c>
      <c r="O20" s="47">
        <v>1</v>
      </c>
      <c r="P20" s="48">
        <v>3001</v>
      </c>
      <c r="Q20" s="47" t="s">
        <v>773</v>
      </c>
      <c r="R20" s="239" t="s">
        <v>2293</v>
      </c>
      <c r="S20" s="239" t="s">
        <v>2294</v>
      </c>
      <c r="T20" s="50" t="s">
        <v>2343</v>
      </c>
      <c r="U20" s="50" t="s">
        <v>2342</v>
      </c>
      <c r="V20" s="50"/>
      <c r="W20" s="51" t="s">
        <v>2781</v>
      </c>
      <c r="X20" s="269" t="s">
        <v>2548</v>
      </c>
      <c r="Y20" s="269" t="s">
        <v>1249</v>
      </c>
      <c r="Z20" s="59">
        <v>0.66800000000000004</v>
      </c>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60"/>
      <c r="BW20" s="61"/>
      <c r="BX20" s="61"/>
      <c r="BY20" s="42"/>
      <c r="BZ20" s="42"/>
      <c r="CB20" s="225" t="s">
        <v>5247</v>
      </c>
      <c r="CC20" s="13" t="s">
        <v>5241</v>
      </c>
      <c r="CD20" s="13" t="s">
        <v>5241</v>
      </c>
      <c r="CE20" s="238" t="s">
        <v>5248</v>
      </c>
    </row>
    <row r="21" spans="1:85">
      <c r="C21" s="1">
        <v>0</v>
      </c>
      <c r="E21" s="1" t="str">
        <f t="shared" si="0"/>
        <v>-</v>
      </c>
      <c r="G21" s="65" t="s">
        <v>2344</v>
      </c>
      <c r="H21" s="66"/>
      <c r="I21" s="66"/>
      <c r="J21" s="66"/>
      <c r="K21" s="67"/>
      <c r="L21" s="68"/>
      <c r="M21" s="69"/>
      <c r="N21" s="70"/>
      <c r="O21" s="47">
        <v>1</v>
      </c>
      <c r="P21" s="71"/>
      <c r="Q21" s="70"/>
      <c r="R21" s="72"/>
      <c r="S21" s="72"/>
      <c r="T21" s="72"/>
      <c r="U21" s="72"/>
      <c r="V21" s="72"/>
      <c r="W21" s="73"/>
      <c r="X21" s="269"/>
      <c r="Y21" s="269"/>
      <c r="Z21" s="74"/>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2"/>
      <c r="BW21" s="72"/>
      <c r="BX21" s="72"/>
      <c r="BY21" s="42"/>
      <c r="BZ21" s="42"/>
    </row>
    <row r="22" spans="1:85" ht="157.5">
      <c r="A22" s="1">
        <v>1</v>
      </c>
      <c r="B22" s="1">
        <v>0</v>
      </c>
      <c r="C22" s="1">
        <v>0</v>
      </c>
      <c r="D22" s="1">
        <v>0</v>
      </c>
      <c r="E22" s="1">
        <f t="shared" si="0"/>
        <v>100000</v>
      </c>
      <c r="F22" s="1">
        <v>1</v>
      </c>
      <c r="G22" s="43"/>
      <c r="J22" s="13"/>
      <c r="K22" s="75" t="s">
        <v>2345</v>
      </c>
      <c r="L22" s="76">
        <f>IF(F22=1, SUM(E22, COUNTIF($E$6:E22, E22)), "-")</f>
        <v>100001</v>
      </c>
      <c r="M22" s="46"/>
      <c r="N22" s="47" t="s">
        <v>5249</v>
      </c>
      <c r="O22" s="47">
        <v>1</v>
      </c>
      <c r="P22" s="48">
        <v>1004</v>
      </c>
      <c r="Q22" s="47" t="s">
        <v>2075</v>
      </c>
      <c r="R22" s="49" t="s">
        <v>2293</v>
      </c>
      <c r="S22" s="49" t="s">
        <v>2294</v>
      </c>
      <c r="T22" s="50"/>
      <c r="U22" s="50"/>
      <c r="V22" s="50"/>
      <c r="W22" s="51" t="s">
        <v>2315</v>
      </c>
      <c r="X22" s="269" t="s">
        <v>2548</v>
      </c>
      <c r="Y22" s="269" t="s">
        <v>5001</v>
      </c>
      <c r="Z22" s="51" t="s">
        <v>5250</v>
      </c>
      <c r="AA22" s="74" t="s">
        <v>5251</v>
      </c>
      <c r="AB22" s="74" t="s">
        <v>5252</v>
      </c>
      <c r="AC22" s="74" t="s">
        <v>5253</v>
      </c>
      <c r="AD22" s="74" t="s">
        <v>5254</v>
      </c>
      <c r="AE22" s="74" t="s">
        <v>5255</v>
      </c>
      <c r="AF22" s="74" t="s">
        <v>5256</v>
      </c>
      <c r="AG22" s="74" t="s">
        <v>5257</v>
      </c>
      <c r="AH22" s="74" t="s">
        <v>5258</v>
      </c>
      <c r="AI22" s="74" t="s">
        <v>5259</v>
      </c>
      <c r="AJ22" s="74" t="s">
        <v>5260</v>
      </c>
      <c r="AK22" s="74" t="s">
        <v>5261</v>
      </c>
      <c r="AL22" s="74" t="s">
        <v>5262</v>
      </c>
      <c r="AM22" s="74" t="s">
        <v>5263</v>
      </c>
      <c r="AN22" s="74" t="s">
        <v>5264</v>
      </c>
      <c r="AO22" s="74" t="s">
        <v>5265</v>
      </c>
      <c r="AP22" s="74" t="s">
        <v>5266</v>
      </c>
      <c r="AQ22" s="74" t="s">
        <v>5267</v>
      </c>
      <c r="AR22" s="74" t="s">
        <v>5268</v>
      </c>
      <c r="AS22" s="74" t="s">
        <v>5269</v>
      </c>
      <c r="AT22" s="74" t="s">
        <v>5270</v>
      </c>
      <c r="AU22" s="74" t="s">
        <v>5271</v>
      </c>
      <c r="AV22" s="74" t="s">
        <v>5272</v>
      </c>
      <c r="AW22" s="74" t="s">
        <v>5273</v>
      </c>
      <c r="AX22" s="74" t="s">
        <v>5274</v>
      </c>
      <c r="AY22" s="74" t="s">
        <v>5275</v>
      </c>
      <c r="AZ22" s="74" t="s">
        <v>5276</v>
      </c>
      <c r="BA22" s="74" t="s">
        <v>5277</v>
      </c>
      <c r="BB22" s="74" t="s">
        <v>5278</v>
      </c>
      <c r="BC22" s="74" t="s">
        <v>5279</v>
      </c>
      <c r="BD22" s="74" t="s">
        <v>5280</v>
      </c>
      <c r="BE22" s="74" t="s">
        <v>5281</v>
      </c>
      <c r="BF22" s="74" t="s">
        <v>5282</v>
      </c>
      <c r="BG22" s="74" t="s">
        <v>5283</v>
      </c>
      <c r="BH22" s="74" t="s">
        <v>5284</v>
      </c>
      <c r="BI22" s="74" t="s">
        <v>5285</v>
      </c>
      <c r="BJ22" s="74" t="s">
        <v>5286</v>
      </c>
      <c r="BK22" s="74" t="s">
        <v>5287</v>
      </c>
      <c r="BL22" s="74" t="s">
        <v>5288</v>
      </c>
      <c r="BM22" s="74" t="s">
        <v>5289</v>
      </c>
      <c r="BN22" s="74" t="s">
        <v>5290</v>
      </c>
      <c r="BO22" s="74" t="s">
        <v>5291</v>
      </c>
      <c r="BP22" s="74" t="s">
        <v>5292</v>
      </c>
      <c r="BQ22" s="74" t="s">
        <v>5293</v>
      </c>
      <c r="BR22" s="74" t="s">
        <v>5294</v>
      </c>
      <c r="BS22" s="74" t="s">
        <v>5295</v>
      </c>
      <c r="BT22" s="74" t="s">
        <v>5296</v>
      </c>
      <c r="BU22" s="74" t="s">
        <v>5297</v>
      </c>
      <c r="BV22" s="55"/>
      <c r="BW22" s="56"/>
      <c r="BX22" s="56"/>
      <c r="BY22" s="42"/>
      <c r="BZ22" s="42"/>
      <c r="CB22" s="225" t="s">
        <v>4948</v>
      </c>
      <c r="CG22" s="379" t="s">
        <v>4949</v>
      </c>
    </row>
    <row r="23" spans="1:85" ht="15.75" customHeight="1">
      <c r="A23" s="1">
        <v>1</v>
      </c>
      <c r="B23" s="1">
        <v>0</v>
      </c>
      <c r="C23" s="1">
        <v>0</v>
      </c>
      <c r="D23" s="1">
        <v>0</v>
      </c>
      <c r="E23" s="1">
        <f t="shared" si="0"/>
        <v>100000</v>
      </c>
      <c r="F23" s="1">
        <v>1</v>
      </c>
      <c r="G23" s="43"/>
      <c r="K23" s="77"/>
      <c r="L23" s="244">
        <f>IF(F23=1, SUM(E23, COUNTIF($E$6:E23, E23)), "-")</f>
        <v>100002</v>
      </c>
      <c r="M23" s="46"/>
      <c r="N23" s="47" t="s">
        <v>271</v>
      </c>
      <c r="O23" s="47">
        <v>1</v>
      </c>
      <c r="P23" s="48">
        <v>1004</v>
      </c>
      <c r="Q23" s="47" t="s">
        <v>2075</v>
      </c>
      <c r="R23" s="49" t="s">
        <v>2293</v>
      </c>
      <c r="S23" s="49" t="s">
        <v>2294</v>
      </c>
      <c r="T23" s="50" t="s">
        <v>2781</v>
      </c>
      <c r="U23" s="50" t="s">
        <v>2781</v>
      </c>
      <c r="V23" s="50"/>
      <c r="W23" s="51" t="s">
        <v>2781</v>
      </c>
      <c r="X23" s="269" t="s">
        <v>2548</v>
      </c>
      <c r="Y23" s="269" t="s">
        <v>1249</v>
      </c>
      <c r="Z23" s="51" t="s">
        <v>5298</v>
      </c>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57" t="s">
        <v>2348</v>
      </c>
      <c r="BW23" s="58"/>
      <c r="BX23" s="58"/>
      <c r="BY23" s="42"/>
      <c r="BZ23" s="42"/>
      <c r="CB23" s="225" t="s">
        <v>5239</v>
      </c>
      <c r="CC23" s="13" t="s">
        <v>5299</v>
      </c>
      <c r="CD23" s="13" t="s">
        <v>5241</v>
      </c>
    </row>
    <row r="24" spans="1:85" ht="15.75" customHeight="1">
      <c r="A24" s="1">
        <v>1</v>
      </c>
      <c r="B24" s="1">
        <v>0</v>
      </c>
      <c r="C24" s="1">
        <v>0</v>
      </c>
      <c r="D24" s="1">
        <v>0</v>
      </c>
      <c r="E24" s="1">
        <f t="shared" si="0"/>
        <v>100000</v>
      </c>
      <c r="F24" s="1">
        <v>1</v>
      </c>
      <c r="G24" s="43"/>
      <c r="K24" s="77"/>
      <c r="L24" s="244">
        <f>IF(F24=1, SUM(E24, COUNTIF($E$6:E24, E24)), "-")</f>
        <v>100003</v>
      </c>
      <c r="M24" s="46"/>
      <c r="N24" s="47" t="s">
        <v>284</v>
      </c>
      <c r="O24" s="47">
        <v>1</v>
      </c>
      <c r="P24" s="48" t="s">
        <v>272</v>
      </c>
      <c r="Q24" s="47" t="s">
        <v>2075</v>
      </c>
      <c r="R24" s="49" t="s">
        <v>2293</v>
      </c>
      <c r="S24" s="49" t="s">
        <v>2294</v>
      </c>
      <c r="T24" s="50" t="s">
        <v>2781</v>
      </c>
      <c r="U24" s="50" t="s">
        <v>2781</v>
      </c>
      <c r="V24" s="50"/>
      <c r="W24" s="51" t="s">
        <v>2781</v>
      </c>
      <c r="X24" s="269" t="s">
        <v>2548</v>
      </c>
      <c r="Y24" s="269" t="s">
        <v>1249</v>
      </c>
      <c r="Z24" s="51" t="s">
        <v>5298</v>
      </c>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57" t="s">
        <v>2353</v>
      </c>
      <c r="BW24" s="58"/>
      <c r="BX24" s="58"/>
      <c r="BY24" s="42"/>
      <c r="BZ24" s="42"/>
      <c r="CB24" s="225" t="s">
        <v>5239</v>
      </c>
      <c r="CC24" s="13" t="s">
        <v>5299</v>
      </c>
      <c r="CD24" s="13" t="s">
        <v>5241</v>
      </c>
    </row>
    <row r="25" spans="1:85" ht="15.75" customHeight="1">
      <c r="A25" s="1">
        <v>1</v>
      </c>
      <c r="B25" s="1">
        <v>0</v>
      </c>
      <c r="C25" s="1">
        <v>0</v>
      </c>
      <c r="D25" s="1">
        <v>0</v>
      </c>
      <c r="E25" s="1">
        <f t="shared" si="0"/>
        <v>100000</v>
      </c>
      <c r="F25" s="1">
        <v>1</v>
      </c>
      <c r="G25" s="43"/>
      <c r="H25" s="63"/>
      <c r="I25" s="63"/>
      <c r="J25" s="63"/>
      <c r="K25" s="78"/>
      <c r="L25" s="244">
        <f>IF(F25=1, SUM(E25, COUNTIF($E$6:E25, E25)), "-")</f>
        <v>100004</v>
      </c>
      <c r="M25" s="46"/>
      <c r="N25" s="271" t="s">
        <v>303</v>
      </c>
      <c r="O25" s="47">
        <v>1</v>
      </c>
      <c r="P25" s="48" t="s">
        <v>272</v>
      </c>
      <c r="Q25" s="47" t="s">
        <v>2075</v>
      </c>
      <c r="R25" s="49" t="s">
        <v>2293</v>
      </c>
      <c r="S25" s="49" t="s">
        <v>2294</v>
      </c>
      <c r="T25" s="50" t="s">
        <v>2781</v>
      </c>
      <c r="U25" s="50" t="s">
        <v>2781</v>
      </c>
      <c r="V25" s="50"/>
      <c r="W25" s="51" t="s">
        <v>2781</v>
      </c>
      <c r="X25" s="269" t="s">
        <v>2548</v>
      </c>
      <c r="Y25" s="269" t="s">
        <v>5300</v>
      </c>
      <c r="Z25" s="51" t="s">
        <v>5298</v>
      </c>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57" t="s">
        <v>2358</v>
      </c>
      <c r="BW25" s="58"/>
      <c r="BX25" s="58"/>
      <c r="BY25" s="42"/>
      <c r="BZ25" s="42"/>
      <c r="CB25" s="225" t="s">
        <v>5239</v>
      </c>
      <c r="CC25" s="13" t="s">
        <v>5299</v>
      </c>
      <c r="CD25" s="13" t="s">
        <v>5241</v>
      </c>
    </row>
    <row r="26" spans="1:85">
      <c r="E26" s="1" t="str">
        <f t="shared" si="0"/>
        <v>-</v>
      </c>
      <c r="G26" s="65"/>
      <c r="H26" s="65" t="s">
        <v>2359</v>
      </c>
      <c r="I26" s="79"/>
      <c r="J26" s="67"/>
      <c r="K26" s="79"/>
      <c r="L26" s="68"/>
      <c r="M26" s="69"/>
      <c r="N26" s="70"/>
      <c r="O26" s="47">
        <v>1</v>
      </c>
      <c r="P26" s="71"/>
      <c r="Q26" s="70"/>
      <c r="R26" s="72"/>
      <c r="S26" s="72"/>
      <c r="T26" s="72"/>
      <c r="U26" s="72"/>
      <c r="V26" s="72"/>
      <c r="W26" s="73"/>
      <c r="X26" s="269"/>
      <c r="Y26" s="269"/>
      <c r="Z26" s="74"/>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2"/>
      <c r="BW26" s="72"/>
      <c r="BX26" s="72"/>
      <c r="BY26" s="42"/>
      <c r="BZ26" s="42"/>
    </row>
    <row r="27" spans="1:85">
      <c r="E27" s="1" t="str">
        <f t="shared" si="0"/>
        <v>-</v>
      </c>
      <c r="G27" s="43"/>
      <c r="H27" s="43"/>
      <c r="I27" s="80" t="s">
        <v>2360</v>
      </c>
      <c r="J27" s="38"/>
      <c r="K27" s="81"/>
      <c r="L27" s="68"/>
      <c r="M27" s="69"/>
      <c r="N27" s="70"/>
      <c r="O27" s="47">
        <v>1</v>
      </c>
      <c r="P27" s="71"/>
      <c r="Q27" s="70"/>
      <c r="R27" s="72"/>
      <c r="S27" s="72"/>
      <c r="T27" s="72"/>
      <c r="U27" s="72"/>
      <c r="V27" s="72"/>
      <c r="W27" s="73"/>
      <c r="X27" s="269"/>
      <c r="Y27" s="269"/>
      <c r="Z27" s="74"/>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2"/>
      <c r="BW27" s="72"/>
      <c r="BX27" s="72"/>
      <c r="BY27" s="42"/>
      <c r="BZ27" s="42"/>
    </row>
    <row r="28" spans="1:85" s="1" customFormat="1" ht="32.25" customHeight="1">
      <c r="A28" s="1">
        <v>1</v>
      </c>
      <c r="B28" s="1">
        <v>1</v>
      </c>
      <c r="C28" s="1">
        <v>1</v>
      </c>
      <c r="D28" s="1">
        <v>1</v>
      </c>
      <c r="E28" s="1" t="str">
        <f t="shared" si="0"/>
        <v>-</v>
      </c>
      <c r="F28" s="1" t="s">
        <v>2361</v>
      </c>
      <c r="G28" s="82"/>
      <c r="H28" s="82"/>
      <c r="I28" s="82"/>
      <c r="K28" s="83" t="s">
        <v>2362</v>
      </c>
      <c r="L28" s="84" t="str">
        <f>IF(F28=1, SUM(E28, COUNTIF($E$6:E28, E28)), "-")</f>
        <v>-</v>
      </c>
      <c r="M28" s="85"/>
      <c r="N28" s="51" t="s">
        <v>2363</v>
      </c>
      <c r="O28" s="47">
        <v>1</v>
      </c>
      <c r="P28" s="86" t="s">
        <v>272</v>
      </c>
      <c r="Q28" s="51" t="s">
        <v>272</v>
      </c>
      <c r="R28" s="87"/>
      <c r="S28" s="87"/>
      <c r="T28" s="50"/>
      <c r="U28" s="50"/>
      <c r="V28" s="50"/>
      <c r="W28" s="51"/>
      <c r="X28" s="269"/>
      <c r="Y28" s="269"/>
      <c r="Z28" s="51"/>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88"/>
      <c r="BW28" s="87"/>
      <c r="BX28" s="87"/>
      <c r="BY28" s="89"/>
      <c r="BZ28" s="42"/>
      <c r="CG28" s="380"/>
    </row>
    <row r="29" spans="1:85" ht="32.25" customHeight="1">
      <c r="A29" s="1">
        <v>1</v>
      </c>
      <c r="B29" s="1">
        <v>1</v>
      </c>
      <c r="C29" s="1">
        <v>1</v>
      </c>
      <c r="D29" s="1">
        <v>1</v>
      </c>
      <c r="E29" s="1">
        <f t="shared" si="0"/>
        <v>111100</v>
      </c>
      <c r="F29" s="1">
        <v>1</v>
      </c>
      <c r="G29" s="43"/>
      <c r="H29" s="43"/>
      <c r="I29" s="43"/>
      <c r="J29" s="13"/>
      <c r="K29" s="90" t="s">
        <v>2362</v>
      </c>
      <c r="L29" s="76">
        <f>IF(F29=1, SUM(E29, COUNTIF($E$6:E29, E29)), "-")</f>
        <v>111101</v>
      </c>
      <c r="M29" s="46"/>
      <c r="N29" s="47" t="s">
        <v>2364</v>
      </c>
      <c r="O29" s="47">
        <v>1</v>
      </c>
      <c r="P29" s="48" t="s">
        <v>272</v>
      </c>
      <c r="Q29" s="47" t="s">
        <v>2365</v>
      </c>
      <c r="R29" s="49" t="s">
        <v>2293</v>
      </c>
      <c r="S29" s="49" t="s">
        <v>2366</v>
      </c>
      <c r="T29" s="50" t="s">
        <v>2367</v>
      </c>
      <c r="U29" s="50" t="s">
        <v>2368</v>
      </c>
      <c r="V29" s="50"/>
      <c r="W29" s="91" t="s">
        <v>322</v>
      </c>
      <c r="X29" s="269" t="s">
        <v>2548</v>
      </c>
      <c r="Y29" s="269" t="s">
        <v>2533</v>
      </c>
      <c r="Z29" s="92" t="s">
        <v>2370</v>
      </c>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93" t="s">
        <v>2371</v>
      </c>
      <c r="BW29" s="49"/>
      <c r="BX29" s="49" t="s">
        <v>2372</v>
      </c>
      <c r="BY29" s="42">
        <v>1</v>
      </c>
      <c r="BZ29" s="50" t="s">
        <v>2373</v>
      </c>
    </row>
    <row r="30" spans="1:85" ht="15.75" customHeight="1">
      <c r="A30" s="1">
        <v>1</v>
      </c>
      <c r="B30" s="1">
        <v>1</v>
      </c>
      <c r="C30" s="1">
        <v>1</v>
      </c>
      <c r="D30" s="1">
        <v>2</v>
      </c>
      <c r="E30" s="1">
        <f t="shared" si="0"/>
        <v>111200</v>
      </c>
      <c r="F30" s="1">
        <v>1</v>
      </c>
      <c r="G30" s="43"/>
      <c r="H30" s="43"/>
      <c r="I30" s="43"/>
      <c r="J30" s="13"/>
      <c r="K30" s="94" t="s">
        <v>2374</v>
      </c>
      <c r="L30" s="76">
        <f>IF(F30=1, SUM(E30, COUNTIF($E$6:E30, E30)), "-")</f>
        <v>111201</v>
      </c>
      <c r="M30" s="46"/>
      <c r="N30" s="271" t="s">
        <v>328</v>
      </c>
      <c r="O30" s="47">
        <v>1</v>
      </c>
      <c r="P30" s="48">
        <v>1018</v>
      </c>
      <c r="Q30" s="47" t="s">
        <v>329</v>
      </c>
      <c r="R30" s="49" t="s">
        <v>330</v>
      </c>
      <c r="S30" s="95" t="s">
        <v>331</v>
      </c>
      <c r="T30" s="50" t="s">
        <v>5301</v>
      </c>
      <c r="U30" s="50" t="s">
        <v>5301</v>
      </c>
      <c r="V30" s="50"/>
      <c r="W30" s="51" t="s">
        <v>2781</v>
      </c>
      <c r="X30" s="269" t="s">
        <v>330</v>
      </c>
      <c r="Y30" s="269" t="s">
        <v>331</v>
      </c>
      <c r="Z30" s="51" t="s">
        <v>5302</v>
      </c>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93" t="s">
        <v>2378</v>
      </c>
      <c r="BW30" s="49"/>
      <c r="BX30" s="49" t="s">
        <v>5303</v>
      </c>
      <c r="BY30" s="42">
        <v>1</v>
      </c>
      <c r="BZ30" s="50" t="s">
        <v>2309</v>
      </c>
    </row>
    <row r="31" spans="1:85" ht="15.75" customHeight="1">
      <c r="A31" s="1">
        <v>1</v>
      </c>
      <c r="B31" s="1">
        <v>1</v>
      </c>
      <c r="C31" s="1">
        <v>1</v>
      </c>
      <c r="D31" s="1">
        <v>2</v>
      </c>
      <c r="E31" s="1">
        <f t="shared" si="0"/>
        <v>111200</v>
      </c>
      <c r="F31" s="1">
        <v>1</v>
      </c>
      <c r="G31" s="43"/>
      <c r="H31" s="43"/>
      <c r="I31" s="43"/>
      <c r="J31" s="13"/>
      <c r="K31" s="96"/>
      <c r="L31" s="76">
        <f>IF(F31=1, SUM(E31, COUNTIF($E$6:E31, E31)), "-")</f>
        <v>111202</v>
      </c>
      <c r="M31" s="46"/>
      <c r="N31" s="271" t="s">
        <v>336</v>
      </c>
      <c r="O31" s="47">
        <v>1</v>
      </c>
      <c r="P31" s="48">
        <v>1019</v>
      </c>
      <c r="Q31" s="47" t="s">
        <v>329</v>
      </c>
      <c r="R31" s="49" t="s">
        <v>330</v>
      </c>
      <c r="S31" s="95" t="s">
        <v>331</v>
      </c>
      <c r="T31" s="50" t="s">
        <v>2400</v>
      </c>
      <c r="U31" s="50" t="s">
        <v>2400</v>
      </c>
      <c r="V31" s="50"/>
      <c r="W31" s="51" t="s">
        <v>2781</v>
      </c>
      <c r="X31" s="269" t="s">
        <v>330</v>
      </c>
      <c r="Y31" s="269" t="s">
        <v>331</v>
      </c>
      <c r="Z31" s="51" t="s">
        <v>5302</v>
      </c>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93" t="s">
        <v>2378</v>
      </c>
      <c r="BW31" s="49"/>
      <c r="BX31" s="49" t="s">
        <v>2379</v>
      </c>
      <c r="BY31" s="42">
        <v>1</v>
      </c>
      <c r="BZ31" s="50" t="s">
        <v>2309</v>
      </c>
    </row>
    <row r="32" spans="1:85" ht="15.75" customHeight="1">
      <c r="A32" s="1">
        <v>1</v>
      </c>
      <c r="B32" s="1">
        <v>1</v>
      </c>
      <c r="C32" s="1">
        <v>1</v>
      </c>
      <c r="D32" s="1">
        <v>2</v>
      </c>
      <c r="E32" s="1">
        <f t="shared" si="0"/>
        <v>111200</v>
      </c>
      <c r="F32" s="1">
        <v>1</v>
      </c>
      <c r="G32" s="43"/>
      <c r="H32" s="43"/>
      <c r="I32" s="43"/>
      <c r="J32" s="13"/>
      <c r="K32" s="96"/>
      <c r="L32" s="76">
        <f>IF(F32=1, SUM(E32, COUNTIF($E$6:E32, E32)), "-")</f>
        <v>111203</v>
      </c>
      <c r="M32" s="46"/>
      <c r="N32" s="47" t="s">
        <v>341</v>
      </c>
      <c r="O32" s="47">
        <v>1</v>
      </c>
      <c r="P32" s="48">
        <v>1020</v>
      </c>
      <c r="Q32" s="47" t="s">
        <v>329</v>
      </c>
      <c r="R32" s="49" t="s">
        <v>330</v>
      </c>
      <c r="S32" s="95" t="s">
        <v>331</v>
      </c>
      <c r="T32" s="50" t="s">
        <v>2400</v>
      </c>
      <c r="U32" s="50" t="s">
        <v>2400</v>
      </c>
      <c r="V32" s="50"/>
      <c r="W32" s="51" t="s">
        <v>2781</v>
      </c>
      <c r="X32" s="269" t="s">
        <v>330</v>
      </c>
      <c r="Y32" s="269" t="s">
        <v>331</v>
      </c>
      <c r="Z32" s="51" t="s">
        <v>5302</v>
      </c>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93" t="s">
        <v>2378</v>
      </c>
      <c r="BW32" s="49"/>
      <c r="BX32" s="49" t="s">
        <v>2379</v>
      </c>
      <c r="BY32" s="42">
        <v>1</v>
      </c>
      <c r="BZ32" s="50" t="s">
        <v>2309</v>
      </c>
    </row>
    <row r="33" spans="1:85" ht="15.75" customHeight="1">
      <c r="A33" s="1">
        <v>1</v>
      </c>
      <c r="B33" s="1">
        <v>1</v>
      </c>
      <c r="C33" s="1">
        <v>1</v>
      </c>
      <c r="D33" s="1">
        <v>2</v>
      </c>
      <c r="E33" s="1">
        <f t="shared" si="0"/>
        <v>111200</v>
      </c>
      <c r="F33" s="1">
        <v>1</v>
      </c>
      <c r="G33" s="43"/>
      <c r="H33" s="43"/>
      <c r="I33" s="43"/>
      <c r="J33" s="13"/>
      <c r="K33" s="96"/>
      <c r="L33" s="76">
        <f>IF(F33=1, SUM(E33, COUNTIF($E$6:E33, E33)), "-")</f>
        <v>111204</v>
      </c>
      <c r="M33" s="46"/>
      <c r="N33" s="47" t="s">
        <v>346</v>
      </c>
      <c r="O33" s="47">
        <v>1</v>
      </c>
      <c r="P33" s="48">
        <v>1021</v>
      </c>
      <c r="Q33" s="47" t="s">
        <v>329</v>
      </c>
      <c r="R33" s="49" t="s">
        <v>330</v>
      </c>
      <c r="S33" s="95" t="s">
        <v>331</v>
      </c>
      <c r="T33" s="50" t="s">
        <v>2400</v>
      </c>
      <c r="U33" s="50" t="s">
        <v>2400</v>
      </c>
      <c r="V33" s="50"/>
      <c r="W33" s="51" t="s">
        <v>2781</v>
      </c>
      <c r="X33" s="269" t="s">
        <v>330</v>
      </c>
      <c r="Y33" s="269" t="s">
        <v>331</v>
      </c>
      <c r="Z33" s="51" t="s">
        <v>5302</v>
      </c>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93" t="s">
        <v>2378</v>
      </c>
      <c r="BW33" s="49"/>
      <c r="BX33" s="49" t="s">
        <v>2379</v>
      </c>
      <c r="BY33" s="42">
        <v>1</v>
      </c>
      <c r="BZ33" s="50" t="s">
        <v>2309</v>
      </c>
    </row>
    <row r="34" spans="1:85" ht="15.75" customHeight="1">
      <c r="A34" s="1">
        <v>1</v>
      </c>
      <c r="B34" s="1">
        <v>1</v>
      </c>
      <c r="C34" s="1">
        <v>1</v>
      </c>
      <c r="D34" s="1">
        <v>2</v>
      </c>
      <c r="E34" s="1">
        <f t="shared" si="0"/>
        <v>111200</v>
      </c>
      <c r="F34" s="1">
        <v>1</v>
      </c>
      <c r="G34" s="43"/>
      <c r="H34" s="43"/>
      <c r="I34" s="43"/>
      <c r="J34" s="13"/>
      <c r="K34" s="96"/>
      <c r="L34" s="76">
        <f>IF(F34=1, SUM(E34, COUNTIF($E$6:E34, E34)), "-")</f>
        <v>111205</v>
      </c>
      <c r="M34" s="46"/>
      <c r="N34" s="271" t="s">
        <v>351</v>
      </c>
      <c r="O34" s="47">
        <v>1</v>
      </c>
      <c r="P34" s="48" t="s">
        <v>2384</v>
      </c>
      <c r="Q34" s="47" t="s">
        <v>329</v>
      </c>
      <c r="R34" s="49" t="s">
        <v>352</v>
      </c>
      <c r="S34" s="95" t="s">
        <v>331</v>
      </c>
      <c r="T34" s="50" t="s">
        <v>2400</v>
      </c>
      <c r="U34" s="50" t="s">
        <v>2400</v>
      </c>
      <c r="V34" s="50"/>
      <c r="W34" s="51" t="s">
        <v>2781</v>
      </c>
      <c r="X34" s="269" t="s">
        <v>352</v>
      </c>
      <c r="Y34" s="269" t="s">
        <v>331</v>
      </c>
      <c r="Z34" s="51" t="s">
        <v>5302</v>
      </c>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93" t="s">
        <v>2378</v>
      </c>
      <c r="BW34" s="49"/>
      <c r="BX34" s="49" t="s">
        <v>2379</v>
      </c>
      <c r="BY34" s="42">
        <v>1</v>
      </c>
      <c r="BZ34" s="50" t="s">
        <v>2309</v>
      </c>
    </row>
    <row r="35" spans="1:85" ht="15.75" customHeight="1">
      <c r="A35" s="1">
        <v>1</v>
      </c>
      <c r="B35" s="1">
        <v>1</v>
      </c>
      <c r="C35" s="1">
        <v>1</v>
      </c>
      <c r="D35" s="1">
        <v>2</v>
      </c>
      <c r="E35" s="1">
        <f t="shared" si="0"/>
        <v>111200</v>
      </c>
      <c r="F35" s="1">
        <v>1</v>
      </c>
      <c r="G35" s="43"/>
      <c r="H35" s="43"/>
      <c r="I35" s="43"/>
      <c r="J35" s="13"/>
      <c r="K35" s="96"/>
      <c r="L35" s="76">
        <f>IF(F35=1, SUM(E35, COUNTIF($E$6:E35, E35)), "-")</f>
        <v>111206</v>
      </c>
      <c r="M35" s="46"/>
      <c r="N35" s="47" t="s">
        <v>357</v>
      </c>
      <c r="O35" s="47">
        <v>1</v>
      </c>
      <c r="P35" s="48">
        <v>1017</v>
      </c>
      <c r="Q35" s="47" t="s">
        <v>329</v>
      </c>
      <c r="R35" s="49" t="s">
        <v>352</v>
      </c>
      <c r="S35" s="95" t="s">
        <v>331</v>
      </c>
      <c r="T35" s="50" t="s">
        <v>2400</v>
      </c>
      <c r="U35" s="50" t="s">
        <v>2400</v>
      </c>
      <c r="V35" s="50"/>
      <c r="W35" s="51" t="s">
        <v>2781</v>
      </c>
      <c r="X35" s="269" t="s">
        <v>352</v>
      </c>
      <c r="Y35" s="269" t="s">
        <v>331</v>
      </c>
      <c r="Z35" s="51" t="s">
        <v>5302</v>
      </c>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93" t="s">
        <v>2378</v>
      </c>
      <c r="BW35" s="49"/>
      <c r="BX35" s="49" t="s">
        <v>2379</v>
      </c>
      <c r="BY35" s="42">
        <v>1</v>
      </c>
      <c r="BZ35" s="50" t="s">
        <v>2309</v>
      </c>
    </row>
    <row r="36" spans="1:85" ht="15.75" customHeight="1">
      <c r="A36" s="1">
        <v>1</v>
      </c>
      <c r="B36" s="1">
        <v>1</v>
      </c>
      <c r="C36" s="1">
        <v>1</v>
      </c>
      <c r="D36" s="1">
        <v>2</v>
      </c>
      <c r="E36" s="1">
        <f t="shared" si="0"/>
        <v>111200</v>
      </c>
      <c r="F36" s="1">
        <v>1</v>
      </c>
      <c r="G36" s="43"/>
      <c r="H36" s="43"/>
      <c r="I36" s="43"/>
      <c r="J36" s="13"/>
      <c r="K36" s="96"/>
      <c r="L36" s="76">
        <f>IF(F36=1, SUM(E36, COUNTIF($E$6:E36, E36)), "-")</f>
        <v>111207</v>
      </c>
      <c r="M36" s="46"/>
      <c r="N36" s="271" t="s">
        <v>362</v>
      </c>
      <c r="O36" s="47">
        <v>1</v>
      </c>
      <c r="P36" s="48">
        <v>1016</v>
      </c>
      <c r="Q36" s="47" t="s">
        <v>329</v>
      </c>
      <c r="R36" s="49" t="s">
        <v>363</v>
      </c>
      <c r="S36" s="95" t="s">
        <v>331</v>
      </c>
      <c r="T36" s="50" t="s">
        <v>2400</v>
      </c>
      <c r="U36" s="50" t="s">
        <v>2400</v>
      </c>
      <c r="V36" s="50"/>
      <c r="W36" s="51" t="s">
        <v>2781</v>
      </c>
      <c r="X36" s="269" t="s">
        <v>363</v>
      </c>
      <c r="Y36" s="269" t="s">
        <v>331</v>
      </c>
      <c r="Z36" s="51" t="s">
        <v>5302</v>
      </c>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93" t="s">
        <v>2378</v>
      </c>
      <c r="BW36" s="49"/>
      <c r="BX36" s="49" t="s">
        <v>2379</v>
      </c>
      <c r="BY36" s="42">
        <v>1</v>
      </c>
      <c r="BZ36" s="50" t="s">
        <v>2309</v>
      </c>
    </row>
    <row r="37" spans="1:85" ht="15.75" customHeight="1">
      <c r="A37" s="1">
        <v>1</v>
      </c>
      <c r="B37" s="1">
        <v>1</v>
      </c>
      <c r="C37" s="1">
        <v>1</v>
      </c>
      <c r="D37" s="1">
        <v>2</v>
      </c>
      <c r="E37" s="1">
        <f t="shared" si="0"/>
        <v>111200</v>
      </c>
      <c r="F37" s="1">
        <v>1</v>
      </c>
      <c r="G37" s="43"/>
      <c r="H37" s="43"/>
      <c r="I37" s="43"/>
      <c r="J37" s="13"/>
      <c r="K37" s="96"/>
      <c r="L37" s="76">
        <f>IF(F37=1, SUM(E37, COUNTIF($E$6:E37, E37)), "-")</f>
        <v>111208</v>
      </c>
      <c r="M37" s="46"/>
      <c r="N37" s="47" t="s">
        <v>368</v>
      </c>
      <c r="O37" s="47">
        <v>1</v>
      </c>
      <c r="P37" s="48" t="s">
        <v>2384</v>
      </c>
      <c r="Q37" s="47" t="s">
        <v>2392</v>
      </c>
      <c r="R37" s="49" t="s">
        <v>363</v>
      </c>
      <c r="S37" s="95" t="s">
        <v>331</v>
      </c>
      <c r="T37" s="50" t="s">
        <v>2400</v>
      </c>
      <c r="U37" s="50" t="s">
        <v>2400</v>
      </c>
      <c r="V37" s="50"/>
      <c r="W37" s="51" t="s">
        <v>2781</v>
      </c>
      <c r="X37" s="269" t="s">
        <v>363</v>
      </c>
      <c r="Y37" s="269" t="s">
        <v>331</v>
      </c>
      <c r="Z37" s="51" t="s">
        <v>5302</v>
      </c>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93" t="s">
        <v>2378</v>
      </c>
      <c r="BW37" s="49"/>
      <c r="BX37" s="49" t="s">
        <v>2379</v>
      </c>
      <c r="BY37" s="42">
        <v>1</v>
      </c>
      <c r="BZ37" s="50" t="s">
        <v>2309</v>
      </c>
    </row>
    <row r="38" spans="1:85" ht="15.75" customHeight="1">
      <c r="A38" s="1">
        <v>1</v>
      </c>
      <c r="B38" s="1">
        <v>1</v>
      </c>
      <c r="C38" s="1">
        <v>1</v>
      </c>
      <c r="D38" s="1">
        <v>2</v>
      </c>
      <c r="E38" s="1">
        <f t="shared" si="0"/>
        <v>111200</v>
      </c>
      <c r="F38" s="1">
        <v>1</v>
      </c>
      <c r="G38" s="43"/>
      <c r="H38" s="43"/>
      <c r="I38" s="43"/>
      <c r="J38" s="13"/>
      <c r="K38" s="96"/>
      <c r="L38" s="76">
        <f>IF(F38=1, SUM(E38, COUNTIF($E$6:E38, E38)), "-")</f>
        <v>111209</v>
      </c>
      <c r="M38" s="46"/>
      <c r="N38" s="271" t="s">
        <v>374</v>
      </c>
      <c r="O38" s="47">
        <v>1</v>
      </c>
      <c r="P38" s="48">
        <v>1011</v>
      </c>
      <c r="Q38" s="47" t="s">
        <v>329</v>
      </c>
      <c r="R38" s="49" t="s">
        <v>375</v>
      </c>
      <c r="S38" s="95" t="s">
        <v>331</v>
      </c>
      <c r="T38" s="50" t="s">
        <v>2400</v>
      </c>
      <c r="U38" s="50" t="s">
        <v>2400</v>
      </c>
      <c r="V38" s="50"/>
      <c r="W38" s="51" t="s">
        <v>2781</v>
      </c>
      <c r="X38" s="269" t="s">
        <v>375</v>
      </c>
      <c r="Y38" s="269" t="s">
        <v>331</v>
      </c>
      <c r="Z38" s="51" t="s">
        <v>5302</v>
      </c>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93" t="s">
        <v>2378</v>
      </c>
      <c r="BW38" s="49"/>
      <c r="BX38" s="49" t="s">
        <v>2379</v>
      </c>
      <c r="BY38" s="42">
        <v>1</v>
      </c>
      <c r="BZ38" s="50" t="s">
        <v>2309</v>
      </c>
    </row>
    <row r="39" spans="1:85" ht="15.75" customHeight="1">
      <c r="A39" s="1">
        <v>1</v>
      </c>
      <c r="B39" s="1">
        <v>1</v>
      </c>
      <c r="C39" s="1">
        <v>1</v>
      </c>
      <c r="D39" s="1">
        <v>2</v>
      </c>
      <c r="E39" s="1">
        <f t="shared" si="0"/>
        <v>111200</v>
      </c>
      <c r="F39" s="1">
        <v>1</v>
      </c>
      <c r="G39" s="43"/>
      <c r="H39" s="43"/>
      <c r="I39" s="43"/>
      <c r="J39" s="13"/>
      <c r="K39" s="96"/>
      <c r="L39" s="76">
        <f>IF(F39=1, SUM(E39, COUNTIF($E$6:E39, E39)), "-")</f>
        <v>111210</v>
      </c>
      <c r="M39" s="46"/>
      <c r="N39" s="47" t="s">
        <v>380</v>
      </c>
      <c r="O39" s="47">
        <v>1</v>
      </c>
      <c r="P39" s="48">
        <v>1015</v>
      </c>
      <c r="Q39" s="47" t="s">
        <v>329</v>
      </c>
      <c r="R39" s="49" t="s">
        <v>375</v>
      </c>
      <c r="S39" s="95" t="s">
        <v>331</v>
      </c>
      <c r="T39" s="50" t="s">
        <v>2400</v>
      </c>
      <c r="U39" s="50" t="s">
        <v>2400</v>
      </c>
      <c r="V39" s="50"/>
      <c r="W39" s="51" t="s">
        <v>2781</v>
      </c>
      <c r="X39" s="269" t="s">
        <v>375</v>
      </c>
      <c r="Y39" s="269" t="s">
        <v>331</v>
      </c>
      <c r="Z39" s="51" t="s">
        <v>5302</v>
      </c>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93" t="s">
        <v>2378</v>
      </c>
      <c r="BW39" s="49"/>
      <c r="BX39" s="49" t="s">
        <v>2379</v>
      </c>
      <c r="BY39" s="42">
        <v>1</v>
      </c>
      <c r="BZ39" s="50" t="s">
        <v>2309</v>
      </c>
    </row>
    <row r="40" spans="1:85" ht="15.75" customHeight="1">
      <c r="A40" s="1">
        <v>1</v>
      </c>
      <c r="B40" s="1">
        <v>1</v>
      </c>
      <c r="C40" s="1">
        <v>1</v>
      </c>
      <c r="D40" s="1">
        <v>2</v>
      </c>
      <c r="E40" s="1">
        <f t="shared" si="0"/>
        <v>111200</v>
      </c>
      <c r="F40" s="1">
        <v>1</v>
      </c>
      <c r="G40" s="43"/>
      <c r="H40" s="43"/>
      <c r="I40" s="43"/>
      <c r="J40" s="13"/>
      <c r="K40" s="96"/>
      <c r="L40" s="76">
        <f>IF(F40=1, SUM(E40, COUNTIF($E$6:E40, E40)), "-")</f>
        <v>111211</v>
      </c>
      <c r="M40" s="46"/>
      <c r="N40" s="47" t="s">
        <v>385</v>
      </c>
      <c r="O40" s="47">
        <v>1</v>
      </c>
      <c r="P40" s="48">
        <v>1012</v>
      </c>
      <c r="Q40" s="47" t="s">
        <v>386</v>
      </c>
      <c r="R40" s="49" t="s">
        <v>375</v>
      </c>
      <c r="S40" s="95" t="s">
        <v>331</v>
      </c>
      <c r="T40" s="50" t="s">
        <v>2400</v>
      </c>
      <c r="U40" s="50" t="s">
        <v>2400</v>
      </c>
      <c r="V40" s="50"/>
      <c r="W40" s="51" t="s">
        <v>2781</v>
      </c>
      <c r="X40" s="269" t="s">
        <v>375</v>
      </c>
      <c r="Y40" s="269" t="s">
        <v>331</v>
      </c>
      <c r="Z40" s="51" t="s">
        <v>5302</v>
      </c>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93" t="s">
        <v>2378</v>
      </c>
      <c r="BW40" s="49"/>
      <c r="BX40" s="49" t="s">
        <v>2379</v>
      </c>
      <c r="BY40" s="42">
        <v>1</v>
      </c>
      <c r="BZ40" s="50" t="s">
        <v>2309</v>
      </c>
    </row>
    <row r="41" spans="1:85" ht="15.75" customHeight="1">
      <c r="A41" s="1">
        <v>1</v>
      </c>
      <c r="B41" s="1">
        <v>1</v>
      </c>
      <c r="C41" s="1">
        <v>1</v>
      </c>
      <c r="D41" s="1">
        <v>2</v>
      </c>
      <c r="E41" s="1">
        <f t="shared" si="0"/>
        <v>111200</v>
      </c>
      <c r="F41" s="1">
        <v>1</v>
      </c>
      <c r="G41" s="43"/>
      <c r="H41" s="43"/>
      <c r="I41" s="43"/>
      <c r="J41" s="13"/>
      <c r="K41" s="97"/>
      <c r="L41" s="76">
        <f>IF(F41=1, SUM(E41, COUNTIF($E$6:E41, E41)), "-")</f>
        <v>111212</v>
      </c>
      <c r="M41" s="46"/>
      <c r="N41" s="47" t="s">
        <v>391</v>
      </c>
      <c r="O41" s="47">
        <v>1</v>
      </c>
      <c r="P41" s="48">
        <v>1013</v>
      </c>
      <c r="Q41" s="51" t="s">
        <v>2398</v>
      </c>
      <c r="R41" s="49" t="s">
        <v>375</v>
      </c>
      <c r="S41" s="95" t="s">
        <v>393</v>
      </c>
      <c r="T41" s="50" t="s">
        <v>2400</v>
      </c>
      <c r="U41" s="50" t="s">
        <v>2400</v>
      </c>
      <c r="V41" s="50"/>
      <c r="W41" s="51" t="s">
        <v>2781</v>
      </c>
      <c r="X41" s="269" t="s">
        <v>375</v>
      </c>
      <c r="Y41" s="269" t="s">
        <v>393</v>
      </c>
      <c r="Z41" s="51" t="s">
        <v>5302</v>
      </c>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93" t="s">
        <v>2378</v>
      </c>
      <c r="BW41" s="49"/>
      <c r="BX41" s="49" t="s">
        <v>2379</v>
      </c>
      <c r="BY41" s="42">
        <v>1</v>
      </c>
      <c r="BZ41" s="50" t="s">
        <v>2309</v>
      </c>
    </row>
    <row r="42" spans="1:85" ht="15.75" customHeight="1">
      <c r="E42" s="1" t="str">
        <f t="shared" si="0"/>
        <v>-</v>
      </c>
      <c r="G42" s="43"/>
      <c r="H42" s="43"/>
      <c r="I42" s="80" t="s">
        <v>2401</v>
      </c>
      <c r="J42" s="98"/>
      <c r="K42" s="81"/>
      <c r="L42" s="68"/>
      <c r="M42" s="99"/>
      <c r="N42" s="70"/>
      <c r="O42" s="47">
        <v>1</v>
      </c>
      <c r="P42" s="71"/>
      <c r="Q42" s="70"/>
      <c r="R42" s="50"/>
      <c r="S42" s="50"/>
      <c r="T42" s="50"/>
      <c r="U42" s="50"/>
      <c r="V42" s="50"/>
      <c r="W42" s="51"/>
      <c r="X42" s="269"/>
      <c r="Y42" s="269"/>
      <c r="Z42" s="51"/>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100"/>
      <c r="BW42" s="50"/>
      <c r="BX42" s="50"/>
      <c r="BY42" s="42"/>
      <c r="BZ42" s="42"/>
    </row>
    <row r="43" spans="1:85" ht="15.75" customHeight="1">
      <c r="E43" s="1" t="str">
        <f t="shared" si="0"/>
        <v>-</v>
      </c>
      <c r="G43" s="43"/>
      <c r="H43" s="43"/>
      <c r="I43" s="43"/>
      <c r="J43" s="80" t="s">
        <v>2402</v>
      </c>
      <c r="K43" s="81"/>
      <c r="L43" s="68"/>
      <c r="M43" s="99"/>
      <c r="N43" s="70"/>
      <c r="O43" s="47">
        <v>1</v>
      </c>
      <c r="P43" s="71"/>
      <c r="Q43" s="70"/>
      <c r="R43" s="50"/>
      <c r="S43" s="50"/>
      <c r="T43" s="50"/>
      <c r="U43" s="50"/>
      <c r="V43" s="50"/>
      <c r="W43" s="51"/>
      <c r="X43" s="269"/>
      <c r="Y43" s="269"/>
      <c r="Z43" s="51"/>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100"/>
      <c r="BW43" s="50"/>
      <c r="BX43" s="50"/>
      <c r="BY43" s="42"/>
      <c r="BZ43" s="42"/>
    </row>
    <row r="44" spans="1:85" ht="31.5" customHeight="1">
      <c r="A44" s="1">
        <v>1</v>
      </c>
      <c r="B44" s="1">
        <v>1</v>
      </c>
      <c r="C44" s="1">
        <v>2</v>
      </c>
      <c r="D44" s="1">
        <v>1</v>
      </c>
      <c r="E44" s="1">
        <f t="shared" ref="E44:E75" si="1">IF(F44=1, SUM(A44*100000, B44*10000,C44*1000, D44*100), "-")</f>
        <v>112100</v>
      </c>
      <c r="F44" s="1">
        <v>1</v>
      </c>
      <c r="G44" s="43"/>
      <c r="H44" s="43"/>
      <c r="I44" s="43"/>
      <c r="J44" s="43"/>
      <c r="K44" s="90" t="s">
        <v>2362</v>
      </c>
      <c r="L44" s="76">
        <f>IF(F44=1, SUM(E44, COUNTIF($E$6:E44, E44)), "-")</f>
        <v>112101</v>
      </c>
      <c r="M44" s="46"/>
      <c r="N44" s="270" t="s">
        <v>4550</v>
      </c>
      <c r="O44" s="47">
        <v>1</v>
      </c>
      <c r="P44" s="48" t="s">
        <v>272</v>
      </c>
      <c r="Q44" s="47" t="s">
        <v>2403</v>
      </c>
      <c r="R44" s="49" t="s">
        <v>401</v>
      </c>
      <c r="S44" s="95" t="s">
        <v>2404</v>
      </c>
      <c r="T44" s="50" t="s">
        <v>2405</v>
      </c>
      <c r="U44" s="50" t="s">
        <v>2406</v>
      </c>
      <c r="V44" s="50"/>
      <c r="W44" s="51" t="s">
        <v>400</v>
      </c>
      <c r="X44" s="269" t="s">
        <v>401</v>
      </c>
      <c r="Y44" s="269" t="s">
        <v>402</v>
      </c>
      <c r="Z44" s="101">
        <v>0.374</v>
      </c>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93" t="s">
        <v>2407</v>
      </c>
      <c r="BW44" s="49" t="s">
        <v>2408</v>
      </c>
      <c r="BX44" s="49"/>
      <c r="BY44" s="42">
        <v>1</v>
      </c>
      <c r="BZ44" s="50" t="s">
        <v>2309</v>
      </c>
      <c r="CG44" s="379" t="s">
        <v>5304</v>
      </c>
    </row>
    <row r="45" spans="1:85" ht="15.75" customHeight="1">
      <c r="C45" s="1">
        <v>2</v>
      </c>
      <c r="E45" s="1" t="str">
        <f t="shared" si="1"/>
        <v>-</v>
      </c>
      <c r="G45" s="43"/>
      <c r="H45" s="43"/>
      <c r="I45" s="43"/>
      <c r="J45" s="80" t="s">
        <v>2410</v>
      </c>
      <c r="K45" s="81"/>
      <c r="L45" s="68"/>
      <c r="M45" s="99"/>
      <c r="N45" s="70"/>
      <c r="O45" s="47">
        <v>1</v>
      </c>
      <c r="P45" s="71"/>
      <c r="Q45" s="70"/>
      <c r="R45" s="50"/>
      <c r="S45" s="50"/>
      <c r="T45" s="50"/>
      <c r="U45" s="50"/>
      <c r="V45" s="50"/>
      <c r="W45" s="51"/>
      <c r="X45" s="269"/>
      <c r="Y45" s="269"/>
      <c r="Z45" s="51"/>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100"/>
      <c r="BW45" s="50"/>
      <c r="BX45" s="50"/>
      <c r="BY45" s="42"/>
      <c r="BZ45" s="42"/>
    </row>
    <row r="46" spans="1:85" ht="31.5" customHeight="1">
      <c r="A46" s="1">
        <v>1</v>
      </c>
      <c r="B46" s="1">
        <v>1</v>
      </c>
      <c r="C46" s="1">
        <v>2</v>
      </c>
      <c r="D46" s="1">
        <v>1</v>
      </c>
      <c r="E46" s="1">
        <f t="shared" si="1"/>
        <v>112100</v>
      </c>
      <c r="F46" s="1">
        <v>1</v>
      </c>
      <c r="G46" s="43"/>
      <c r="H46" s="43"/>
      <c r="I46" s="43"/>
      <c r="J46" s="43"/>
      <c r="K46" s="102" t="s">
        <v>2362</v>
      </c>
      <c r="L46" s="76">
        <f>IF(F46=1, SUM(E46, COUNTIF($E$6:E46, E46)), "-")</f>
        <v>112102</v>
      </c>
      <c r="M46" s="46"/>
      <c r="N46" s="47" t="s">
        <v>406</v>
      </c>
      <c r="O46" s="47">
        <v>1</v>
      </c>
      <c r="P46" s="48" t="s">
        <v>272</v>
      </c>
      <c r="Q46" s="47" t="s">
        <v>407</v>
      </c>
      <c r="R46" s="49" t="s">
        <v>2411</v>
      </c>
      <c r="S46" s="95" t="s">
        <v>409</v>
      </c>
      <c r="T46" s="50" t="s">
        <v>2367</v>
      </c>
      <c r="U46" s="50" t="s">
        <v>2412</v>
      </c>
      <c r="V46" s="50"/>
      <c r="W46" s="51" t="s">
        <v>400</v>
      </c>
      <c r="X46" s="269" t="s">
        <v>408</v>
      </c>
      <c r="Y46" s="269" t="s">
        <v>409</v>
      </c>
      <c r="Z46" s="51" t="s">
        <v>2413</v>
      </c>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93"/>
      <c r="BW46" s="49"/>
      <c r="BX46" s="49"/>
      <c r="BY46" s="42">
        <v>1</v>
      </c>
      <c r="BZ46" s="50" t="s">
        <v>2309</v>
      </c>
    </row>
    <row r="47" spans="1:85" ht="31.5" customHeight="1">
      <c r="A47" s="1">
        <v>1</v>
      </c>
      <c r="B47" s="1">
        <v>1</v>
      </c>
      <c r="C47" s="1">
        <v>2</v>
      </c>
      <c r="D47" s="1">
        <v>1</v>
      </c>
      <c r="E47" s="1">
        <f t="shared" si="1"/>
        <v>112100</v>
      </c>
      <c r="F47" s="1">
        <v>1</v>
      </c>
      <c r="G47" s="43"/>
      <c r="H47" s="43"/>
      <c r="I47" s="43"/>
      <c r="J47" s="43"/>
      <c r="K47" s="103"/>
      <c r="L47" s="76">
        <f>IF(F47=1, SUM(E47, COUNTIF($E$6:E47, E47)), "-")</f>
        <v>112103</v>
      </c>
      <c r="M47" s="46"/>
      <c r="N47" s="47" t="s">
        <v>414</v>
      </c>
      <c r="O47" s="47">
        <v>1</v>
      </c>
      <c r="P47" s="48" t="s">
        <v>272</v>
      </c>
      <c r="Q47" s="47" t="s">
        <v>407</v>
      </c>
      <c r="R47" s="49" t="s">
        <v>2411</v>
      </c>
      <c r="S47" s="95" t="s">
        <v>409</v>
      </c>
      <c r="T47" s="50" t="s">
        <v>2367</v>
      </c>
      <c r="U47" s="50" t="s">
        <v>2414</v>
      </c>
      <c r="V47" s="50"/>
      <c r="W47" s="51" t="s">
        <v>400</v>
      </c>
      <c r="X47" s="269" t="s">
        <v>408</v>
      </c>
      <c r="Y47" s="269" t="s">
        <v>409</v>
      </c>
      <c r="Z47" s="51" t="s">
        <v>2415</v>
      </c>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93"/>
      <c r="BW47" s="49"/>
      <c r="BX47" s="49"/>
      <c r="BY47" s="42">
        <v>1</v>
      </c>
      <c r="BZ47" s="50" t="s">
        <v>2309</v>
      </c>
    </row>
    <row r="48" spans="1:85" ht="31.5" customHeight="1">
      <c r="A48" s="1">
        <v>1</v>
      </c>
      <c r="B48" s="1">
        <v>1</v>
      </c>
      <c r="C48" s="1">
        <v>2</v>
      </c>
      <c r="D48" s="1">
        <v>1</v>
      </c>
      <c r="E48" s="1">
        <f t="shared" si="1"/>
        <v>112100</v>
      </c>
      <c r="F48" s="1">
        <v>1</v>
      </c>
      <c r="G48" s="43"/>
      <c r="H48" s="43"/>
      <c r="I48" s="43"/>
      <c r="J48" s="43"/>
      <c r="K48" s="104"/>
      <c r="L48" s="76">
        <f>IF(F48=1, SUM(E48, COUNTIF($E$6:E48, E48)), "-")</f>
        <v>112104</v>
      </c>
      <c r="M48" s="46"/>
      <c r="N48" s="47" t="s">
        <v>418</v>
      </c>
      <c r="O48" s="47">
        <v>1</v>
      </c>
      <c r="P48" s="48" t="s">
        <v>2416</v>
      </c>
      <c r="Q48" s="47" t="s">
        <v>2403</v>
      </c>
      <c r="R48" s="49" t="s">
        <v>401</v>
      </c>
      <c r="S48" s="95" t="s">
        <v>2404</v>
      </c>
      <c r="T48" s="50" t="s">
        <v>2417</v>
      </c>
      <c r="U48" s="50" t="s">
        <v>2406</v>
      </c>
      <c r="V48" s="50"/>
      <c r="W48" s="51" t="s">
        <v>400</v>
      </c>
      <c r="X48" s="269" t="s">
        <v>401</v>
      </c>
      <c r="Y48" s="269" t="s">
        <v>402</v>
      </c>
      <c r="Z48" s="101">
        <v>0.96970000000000001</v>
      </c>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93"/>
      <c r="BW48" s="49" t="s">
        <v>2418</v>
      </c>
      <c r="BX48" s="49"/>
      <c r="BY48" s="42">
        <v>1</v>
      </c>
      <c r="BZ48" s="50" t="s">
        <v>2309</v>
      </c>
      <c r="CG48" s="379" t="s">
        <v>5304</v>
      </c>
    </row>
    <row r="49" spans="1:85" ht="15.75" customHeight="1">
      <c r="A49" s="1">
        <v>1</v>
      </c>
      <c r="B49" s="1">
        <v>1</v>
      </c>
      <c r="C49" s="1">
        <v>2</v>
      </c>
      <c r="D49" s="1">
        <v>2</v>
      </c>
      <c r="E49" s="1">
        <f t="shared" si="1"/>
        <v>112200</v>
      </c>
      <c r="F49" s="1">
        <v>1</v>
      </c>
      <c r="G49" s="43"/>
      <c r="H49" s="43"/>
      <c r="I49" s="43"/>
      <c r="J49" s="43"/>
      <c r="K49" s="94" t="s">
        <v>2374</v>
      </c>
      <c r="L49" s="76">
        <f>IF(F49=1, SUM(E49, COUNTIF($E$6:E49, E49)), "-")</f>
        <v>112201</v>
      </c>
      <c r="M49" s="46"/>
      <c r="N49" s="47" t="s">
        <v>422</v>
      </c>
      <c r="O49" s="47">
        <v>1</v>
      </c>
      <c r="P49" s="48" t="s">
        <v>2419</v>
      </c>
      <c r="Q49" s="47" t="s">
        <v>386</v>
      </c>
      <c r="R49" s="49" t="s">
        <v>2411</v>
      </c>
      <c r="S49" s="95" t="s">
        <v>409</v>
      </c>
      <c r="T49" s="50" t="s">
        <v>2421</v>
      </c>
      <c r="U49" s="50" t="s">
        <v>2422</v>
      </c>
      <c r="V49" s="50"/>
      <c r="W49" s="51" t="s">
        <v>423</v>
      </c>
      <c r="X49" s="269" t="s">
        <v>408</v>
      </c>
      <c r="Y49" s="269" t="s">
        <v>409</v>
      </c>
      <c r="Z49" s="51" t="s">
        <v>5305</v>
      </c>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93"/>
      <c r="BW49" s="49"/>
      <c r="BX49" s="49"/>
      <c r="BY49" s="42">
        <v>1</v>
      </c>
      <c r="BZ49" s="50" t="s">
        <v>2309</v>
      </c>
    </row>
    <row r="50" spans="1:85" ht="47.25">
      <c r="A50" s="1">
        <v>1</v>
      </c>
      <c r="B50" s="1">
        <v>1</v>
      </c>
      <c r="C50" s="1">
        <v>2</v>
      </c>
      <c r="D50" s="1">
        <v>2</v>
      </c>
      <c r="E50" s="1">
        <f t="shared" si="1"/>
        <v>112200</v>
      </c>
      <c r="F50" s="1">
        <v>1</v>
      </c>
      <c r="G50" s="43"/>
      <c r="H50" s="43"/>
      <c r="I50" s="43"/>
      <c r="J50" s="62"/>
      <c r="K50" s="97"/>
      <c r="L50" s="76">
        <f>IF(F50=1, SUM(E50, COUNTIF($E$6:E50, E50)), "-")</f>
        <v>112202</v>
      </c>
      <c r="M50" s="46"/>
      <c r="N50" s="47" t="s">
        <v>433</v>
      </c>
      <c r="O50" s="47">
        <v>1</v>
      </c>
      <c r="P50" s="48" t="s">
        <v>2424</v>
      </c>
      <c r="Q50" s="47" t="s">
        <v>2425</v>
      </c>
      <c r="R50" s="49" t="s">
        <v>2411</v>
      </c>
      <c r="S50" s="95" t="s">
        <v>409</v>
      </c>
      <c r="T50" s="50" t="s">
        <v>2426</v>
      </c>
      <c r="U50" s="50" t="s">
        <v>433</v>
      </c>
      <c r="V50" s="50"/>
      <c r="W50" s="51" t="s">
        <v>423</v>
      </c>
      <c r="X50" s="269" t="s">
        <v>408</v>
      </c>
      <c r="Y50" s="269" t="s">
        <v>409</v>
      </c>
      <c r="Z50" s="51" t="s">
        <v>5306</v>
      </c>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93"/>
      <c r="BW50" s="49"/>
      <c r="BX50" s="49"/>
      <c r="BY50" s="42">
        <v>1</v>
      </c>
      <c r="BZ50" s="50" t="s">
        <v>2309</v>
      </c>
    </row>
    <row r="51" spans="1:85">
      <c r="A51" s="1">
        <v>1</v>
      </c>
      <c r="B51" s="1">
        <v>1</v>
      </c>
      <c r="C51" s="1">
        <v>2</v>
      </c>
      <c r="E51" s="1" t="str">
        <f t="shared" si="1"/>
        <v>-</v>
      </c>
      <c r="G51" s="43"/>
      <c r="H51" s="43"/>
      <c r="I51" s="43"/>
      <c r="J51" s="80" t="s">
        <v>2428</v>
      </c>
      <c r="K51" s="81"/>
      <c r="L51" s="68"/>
      <c r="M51" s="99"/>
      <c r="N51" s="70"/>
      <c r="O51" s="47">
        <v>1</v>
      </c>
      <c r="P51" s="71"/>
      <c r="Q51" s="70"/>
      <c r="R51" s="50"/>
      <c r="S51" s="50"/>
      <c r="T51" s="50"/>
      <c r="U51" s="50"/>
      <c r="V51" s="50"/>
      <c r="W51" s="51"/>
      <c r="X51" s="269"/>
      <c r="Y51" s="269"/>
      <c r="Z51" s="51"/>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100"/>
      <c r="BW51" s="50"/>
      <c r="BX51" s="50"/>
      <c r="BY51" s="42"/>
      <c r="BZ51" s="42"/>
    </row>
    <row r="52" spans="1:85" ht="31.5" customHeight="1">
      <c r="A52" s="1">
        <v>1</v>
      </c>
      <c r="B52" s="1">
        <v>1</v>
      </c>
      <c r="C52" s="1">
        <v>2</v>
      </c>
      <c r="D52" s="1">
        <v>1</v>
      </c>
      <c r="E52" s="1">
        <f t="shared" si="1"/>
        <v>112100</v>
      </c>
      <c r="F52" s="1">
        <v>1</v>
      </c>
      <c r="G52" s="43"/>
      <c r="H52" s="43"/>
      <c r="I52" s="43"/>
      <c r="J52" s="43"/>
      <c r="K52" s="102" t="s">
        <v>2362</v>
      </c>
      <c r="L52" s="76">
        <f>IF(F52=1, SUM(E52, COUNTIF($E$6:E52, E52)), "-")</f>
        <v>112105</v>
      </c>
      <c r="M52" s="46"/>
      <c r="N52" s="47" t="s">
        <v>442</v>
      </c>
      <c r="O52" s="47">
        <v>1</v>
      </c>
      <c r="P52" s="48" t="s">
        <v>272</v>
      </c>
      <c r="Q52" s="47" t="s">
        <v>443</v>
      </c>
      <c r="R52" s="49" t="s">
        <v>2429</v>
      </c>
      <c r="S52" s="95" t="s">
        <v>446</v>
      </c>
      <c r="T52" s="50" t="s">
        <v>2430</v>
      </c>
      <c r="U52" s="50" t="s">
        <v>2431</v>
      </c>
      <c r="V52" s="50"/>
      <c r="W52" s="51" t="s">
        <v>444</v>
      </c>
      <c r="X52" s="269" t="s">
        <v>445</v>
      </c>
      <c r="Y52" s="269" t="s">
        <v>446</v>
      </c>
      <c r="Z52" s="51" t="s">
        <v>5307</v>
      </c>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93"/>
      <c r="BW52" s="49" t="s">
        <v>2433</v>
      </c>
      <c r="BX52" s="49"/>
      <c r="BY52" s="42">
        <v>1</v>
      </c>
      <c r="BZ52" s="50" t="s">
        <v>2309</v>
      </c>
    </row>
    <row r="53" spans="1:85" ht="31.5">
      <c r="A53" s="1">
        <v>1</v>
      </c>
      <c r="B53" s="1">
        <v>1</v>
      </c>
      <c r="C53" s="1">
        <v>2</v>
      </c>
      <c r="D53" s="1">
        <v>1</v>
      </c>
      <c r="E53" s="1">
        <f t="shared" si="1"/>
        <v>112100</v>
      </c>
      <c r="F53" s="1">
        <v>1</v>
      </c>
      <c r="G53" s="43"/>
      <c r="H53" s="43"/>
      <c r="I53" s="43"/>
      <c r="J53" s="43"/>
      <c r="K53" s="103"/>
      <c r="L53" s="76">
        <f>IF(F53=1, SUM(E53, COUNTIF($E$6:E53, E53)), "-")</f>
        <v>112106</v>
      </c>
      <c r="M53" s="46"/>
      <c r="N53" s="47" t="s">
        <v>454</v>
      </c>
      <c r="O53" s="47">
        <v>1</v>
      </c>
      <c r="P53" s="48" t="s">
        <v>272</v>
      </c>
      <c r="Q53" s="51" t="s">
        <v>455</v>
      </c>
      <c r="R53" s="49" t="s">
        <v>2429</v>
      </c>
      <c r="S53" s="95" t="s">
        <v>446</v>
      </c>
      <c r="T53" s="50" t="s">
        <v>2367</v>
      </c>
      <c r="U53" s="50" t="s">
        <v>5308</v>
      </c>
      <c r="V53" s="50"/>
      <c r="W53" s="51" t="s">
        <v>456</v>
      </c>
      <c r="X53" s="269" t="s">
        <v>445</v>
      </c>
      <c r="Y53" s="269" t="s">
        <v>446</v>
      </c>
      <c r="Z53" s="51" t="s">
        <v>5309</v>
      </c>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93"/>
      <c r="BW53" s="49"/>
      <c r="BX53" s="49"/>
      <c r="BY53" s="42">
        <v>1</v>
      </c>
      <c r="BZ53" s="50" t="s">
        <v>2309</v>
      </c>
    </row>
    <row r="54" spans="1:85" ht="31.5">
      <c r="A54" s="1">
        <v>1</v>
      </c>
      <c r="B54" s="1">
        <v>1</v>
      </c>
      <c r="C54" s="1">
        <v>2</v>
      </c>
      <c r="D54" s="1">
        <v>1</v>
      </c>
      <c r="E54" s="1">
        <f t="shared" si="1"/>
        <v>112100</v>
      </c>
      <c r="F54" s="1">
        <v>1</v>
      </c>
      <c r="G54" s="43"/>
      <c r="H54" s="43"/>
      <c r="I54" s="43"/>
      <c r="J54" s="43"/>
      <c r="K54" s="103"/>
      <c r="L54" s="76">
        <f>IF(F54=1, SUM(E54, COUNTIF($E$6:E54, E54)), "-")</f>
        <v>112107</v>
      </c>
      <c r="M54" s="46"/>
      <c r="N54" s="47" t="s">
        <v>461</v>
      </c>
      <c r="O54" s="47">
        <v>1</v>
      </c>
      <c r="P54" s="48" t="s">
        <v>272</v>
      </c>
      <c r="Q54" s="51" t="s">
        <v>455</v>
      </c>
      <c r="R54" s="49" t="s">
        <v>2429</v>
      </c>
      <c r="S54" s="95" t="s">
        <v>446</v>
      </c>
      <c r="T54" s="50" t="s">
        <v>2367</v>
      </c>
      <c r="U54" s="50" t="s">
        <v>2436</v>
      </c>
      <c r="V54" s="50"/>
      <c r="W54" s="51" t="s">
        <v>456</v>
      </c>
      <c r="X54" s="269" t="s">
        <v>445</v>
      </c>
      <c r="Y54" s="269" t="s">
        <v>446</v>
      </c>
      <c r="Z54" s="51" t="s">
        <v>2437</v>
      </c>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93"/>
      <c r="BW54" s="49"/>
      <c r="BX54" s="49"/>
      <c r="BY54" s="42">
        <v>1</v>
      </c>
      <c r="BZ54" s="50" t="s">
        <v>2309</v>
      </c>
    </row>
    <row r="55" spans="1:85" ht="31.5" customHeight="1">
      <c r="A55" s="1">
        <v>1</v>
      </c>
      <c r="B55" s="1">
        <v>1</v>
      </c>
      <c r="C55" s="1">
        <v>2</v>
      </c>
      <c r="D55" s="1">
        <v>1</v>
      </c>
      <c r="E55" s="1">
        <f t="shared" si="1"/>
        <v>112100</v>
      </c>
      <c r="F55" s="1">
        <v>1</v>
      </c>
      <c r="G55" s="43"/>
      <c r="H55" s="43"/>
      <c r="I55" s="43"/>
      <c r="J55" s="43"/>
      <c r="K55" s="104"/>
      <c r="L55" s="76">
        <f>IF(F55=1, SUM(E55, COUNTIF($E$6:E55, E55)), "-")</f>
        <v>112108</v>
      </c>
      <c r="M55" s="46"/>
      <c r="N55" s="47" t="s">
        <v>466</v>
      </c>
      <c r="O55" s="47">
        <v>1</v>
      </c>
      <c r="P55" s="48" t="s">
        <v>272</v>
      </c>
      <c r="Q55" s="47" t="s">
        <v>467</v>
      </c>
      <c r="R55" s="49" t="s">
        <v>2438</v>
      </c>
      <c r="S55" s="95" t="s">
        <v>393</v>
      </c>
      <c r="T55" s="51" t="s">
        <v>2439</v>
      </c>
      <c r="U55" s="51" t="s">
        <v>5310</v>
      </c>
      <c r="V55" s="51"/>
      <c r="W55" s="51" t="s">
        <v>468</v>
      </c>
      <c r="X55" s="269" t="s">
        <v>469</v>
      </c>
      <c r="Y55" s="269" t="s">
        <v>393</v>
      </c>
      <c r="Z55" s="105">
        <v>1</v>
      </c>
      <c r="AA55" s="214"/>
      <c r="AB55" s="214"/>
      <c r="AC55" s="214"/>
      <c r="AD55" s="214"/>
      <c r="AE55" s="214"/>
      <c r="AF55" s="214"/>
      <c r="AG55" s="214"/>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c r="BI55" s="214"/>
      <c r="BJ55" s="214"/>
      <c r="BK55" s="214"/>
      <c r="BL55" s="214"/>
      <c r="BM55" s="214"/>
      <c r="BN55" s="214"/>
      <c r="BO55" s="214"/>
      <c r="BP55" s="214"/>
      <c r="BQ55" s="214"/>
      <c r="BR55" s="214"/>
      <c r="BS55" s="214"/>
      <c r="BT55" s="214"/>
      <c r="BU55" s="214"/>
      <c r="BV55" s="93" t="s">
        <v>2441</v>
      </c>
      <c r="BW55" s="49" t="s">
        <v>2442</v>
      </c>
      <c r="BX55" s="49"/>
      <c r="BY55" s="42">
        <v>1</v>
      </c>
      <c r="BZ55" s="50" t="s">
        <v>2309</v>
      </c>
    </row>
    <row r="56" spans="1:85" ht="15.75" customHeight="1">
      <c r="A56" s="1">
        <v>1</v>
      </c>
      <c r="B56" s="1">
        <v>1</v>
      </c>
      <c r="C56" s="1">
        <v>2</v>
      </c>
      <c r="D56" s="1">
        <v>2</v>
      </c>
      <c r="E56" s="1">
        <f t="shared" si="1"/>
        <v>112200</v>
      </c>
      <c r="F56" s="1">
        <v>1</v>
      </c>
      <c r="G56" s="43"/>
      <c r="H56" s="43"/>
      <c r="I56" s="43"/>
      <c r="J56" s="62"/>
      <c r="K56" s="106" t="s">
        <v>2374</v>
      </c>
      <c r="L56" s="76">
        <f>IF(F56=1, SUM(E56, COUNTIF($E$6:E56, E56)), "-")</f>
        <v>112203</v>
      </c>
      <c r="M56" s="46"/>
      <c r="N56" s="47" t="s">
        <v>473</v>
      </c>
      <c r="O56" s="47">
        <v>1</v>
      </c>
      <c r="P56" s="48" t="s">
        <v>2444</v>
      </c>
      <c r="Q56" s="47" t="s">
        <v>2392</v>
      </c>
      <c r="R56" s="49" t="s">
        <v>2429</v>
      </c>
      <c r="S56" s="95" t="s">
        <v>446</v>
      </c>
      <c r="T56" s="51" t="s">
        <v>2367</v>
      </c>
      <c r="U56" s="51" t="s">
        <v>5311</v>
      </c>
      <c r="V56" s="51"/>
      <c r="W56" s="51" t="s">
        <v>474</v>
      </c>
      <c r="X56" s="269" t="s">
        <v>445</v>
      </c>
      <c r="Y56" s="269" t="s">
        <v>446</v>
      </c>
      <c r="Z56" s="51" t="s">
        <v>5312</v>
      </c>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93"/>
      <c r="BW56" s="49" t="s">
        <v>2446</v>
      </c>
      <c r="BX56" s="49"/>
      <c r="BY56" s="42">
        <v>1</v>
      </c>
      <c r="BZ56" s="50" t="s">
        <v>2309</v>
      </c>
    </row>
    <row r="57" spans="1:85" ht="15.75" customHeight="1">
      <c r="C57" s="1">
        <v>2</v>
      </c>
      <c r="E57" s="1" t="str">
        <f t="shared" si="1"/>
        <v>-</v>
      </c>
      <c r="G57" s="43"/>
      <c r="H57" s="43"/>
      <c r="I57" s="43"/>
      <c r="J57" s="107" t="s">
        <v>2447</v>
      </c>
      <c r="K57" s="81"/>
      <c r="L57" s="68"/>
      <c r="M57" s="99"/>
      <c r="N57" s="70"/>
      <c r="O57" s="47">
        <v>1</v>
      </c>
      <c r="P57" s="71"/>
      <c r="Q57" s="70"/>
      <c r="R57" s="72"/>
      <c r="S57" s="72"/>
      <c r="T57" s="72"/>
      <c r="U57" s="72"/>
      <c r="V57" s="72"/>
      <c r="W57" s="73"/>
      <c r="X57" s="269"/>
      <c r="Y57" s="269"/>
      <c r="Z57" s="74"/>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2"/>
      <c r="BW57" s="72"/>
      <c r="BX57" s="72"/>
      <c r="BY57" s="42"/>
      <c r="BZ57" s="42"/>
    </row>
    <row r="58" spans="1:85" s="1" customFormat="1">
      <c r="A58" s="1">
        <v>1</v>
      </c>
      <c r="B58" s="1">
        <v>1</v>
      </c>
      <c r="C58" s="1">
        <v>1</v>
      </c>
      <c r="D58" s="1">
        <v>1</v>
      </c>
      <c r="E58" s="1" t="str">
        <f t="shared" si="1"/>
        <v>-</v>
      </c>
      <c r="F58" s="1" t="s">
        <v>2361</v>
      </c>
      <c r="G58" s="82"/>
      <c r="H58" s="82"/>
      <c r="I58" s="82"/>
      <c r="J58" s="108"/>
      <c r="K58" s="83" t="s">
        <v>2362</v>
      </c>
      <c r="L58" s="84" t="str">
        <f>IF(F58=1, SUM(E58, COUNTIF($E$6:E58, E58)), "-")</f>
        <v>-</v>
      </c>
      <c r="M58" s="85"/>
      <c r="N58" s="51" t="s">
        <v>2448</v>
      </c>
      <c r="O58" s="47">
        <v>1</v>
      </c>
      <c r="P58" s="86" t="s">
        <v>272</v>
      </c>
      <c r="Q58" s="51" t="s">
        <v>2449</v>
      </c>
      <c r="R58" s="87"/>
      <c r="S58" s="87"/>
      <c r="T58" s="50"/>
      <c r="U58" s="50"/>
      <c r="V58" s="50"/>
      <c r="W58" s="51"/>
      <c r="X58" s="269"/>
      <c r="Y58" s="269"/>
      <c r="Z58" s="51"/>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88"/>
      <c r="BW58" s="87"/>
      <c r="BX58" s="87"/>
      <c r="BY58" s="89"/>
      <c r="BZ58" s="42"/>
      <c r="CG58" s="380"/>
    </row>
    <row r="59" spans="1:85">
      <c r="E59" s="1" t="str">
        <f t="shared" si="1"/>
        <v>-</v>
      </c>
      <c r="G59" s="43"/>
      <c r="H59" s="109" t="s">
        <v>2450</v>
      </c>
      <c r="I59" s="79"/>
      <c r="J59" s="110"/>
      <c r="K59" s="111"/>
      <c r="L59" s="112"/>
      <c r="M59" s="99"/>
      <c r="N59" s="70"/>
      <c r="O59" s="47">
        <v>1</v>
      </c>
      <c r="P59" s="71"/>
      <c r="Q59" s="70"/>
      <c r="R59" s="72"/>
      <c r="S59" s="72"/>
      <c r="T59" s="72"/>
      <c r="U59" s="72"/>
      <c r="V59" s="72"/>
      <c r="W59" s="73"/>
      <c r="X59" s="269"/>
      <c r="Y59" s="269"/>
      <c r="Z59" s="74"/>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2"/>
      <c r="BW59" s="72"/>
      <c r="BX59" s="72"/>
      <c r="BY59" s="42"/>
      <c r="BZ59" s="42"/>
    </row>
    <row r="60" spans="1:85">
      <c r="E60" s="1" t="str">
        <f t="shared" si="1"/>
        <v>-</v>
      </c>
      <c r="G60" s="43"/>
      <c r="H60" s="43"/>
      <c r="I60" s="109" t="s">
        <v>2451</v>
      </c>
      <c r="J60" s="110"/>
      <c r="K60" s="81"/>
      <c r="L60" s="68"/>
      <c r="M60" s="99"/>
      <c r="N60" s="70"/>
      <c r="O60" s="47">
        <v>1</v>
      </c>
      <c r="P60" s="71"/>
      <c r="Q60" s="70"/>
      <c r="R60" s="72"/>
      <c r="S60" s="72"/>
      <c r="T60" s="72"/>
      <c r="U60" s="72"/>
      <c r="V60" s="72"/>
      <c r="W60" s="73"/>
      <c r="X60" s="269"/>
      <c r="Y60" s="269"/>
      <c r="Z60" s="74"/>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2"/>
      <c r="BW60" s="72"/>
      <c r="BX60" s="72"/>
      <c r="BY60" s="42"/>
      <c r="BZ60" s="42"/>
    </row>
    <row r="61" spans="1:85" s="1" customFormat="1">
      <c r="A61" s="1">
        <v>1</v>
      </c>
      <c r="B61" s="1">
        <v>2</v>
      </c>
      <c r="C61" s="1">
        <v>1</v>
      </c>
      <c r="D61" s="1">
        <v>1</v>
      </c>
      <c r="E61" s="1" t="str">
        <f t="shared" si="1"/>
        <v>-</v>
      </c>
      <c r="F61" s="1" t="s">
        <v>2361</v>
      </c>
      <c r="G61" s="82"/>
      <c r="H61" s="82"/>
      <c r="I61" s="82"/>
      <c r="J61" s="113"/>
      <c r="K61" s="83" t="s">
        <v>2362</v>
      </c>
      <c r="L61" s="84" t="str">
        <f>IF(F61=1, SUM(E61, COUNTIF($E$6:E61, E61)), "-")</f>
        <v>-</v>
      </c>
      <c r="M61" s="85"/>
      <c r="N61" s="51" t="s">
        <v>2452</v>
      </c>
      <c r="O61" s="47">
        <v>1</v>
      </c>
      <c r="P61" s="86" t="s">
        <v>272</v>
      </c>
      <c r="Q61" s="51" t="s">
        <v>272</v>
      </c>
      <c r="R61" s="87"/>
      <c r="S61" s="87"/>
      <c r="T61" s="50"/>
      <c r="U61" s="50"/>
      <c r="V61" s="50"/>
      <c r="W61" s="51"/>
      <c r="X61" s="269"/>
      <c r="Y61" s="269"/>
      <c r="Z61" s="51"/>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88"/>
      <c r="BW61" s="87"/>
      <c r="BX61" s="87"/>
      <c r="BY61" s="89"/>
      <c r="BZ61" s="42"/>
      <c r="CG61" s="380"/>
    </row>
    <row r="62" spans="1:85" ht="78.75" customHeight="1">
      <c r="A62" s="1">
        <v>1</v>
      </c>
      <c r="B62" s="1">
        <v>2</v>
      </c>
      <c r="C62" s="1">
        <v>1</v>
      </c>
      <c r="D62" s="1">
        <v>1</v>
      </c>
      <c r="E62" s="1">
        <f t="shared" si="1"/>
        <v>121100</v>
      </c>
      <c r="F62" s="1">
        <v>1</v>
      </c>
      <c r="G62" s="43"/>
      <c r="H62" s="43"/>
      <c r="I62" s="43"/>
      <c r="K62" s="102" t="s">
        <v>2362</v>
      </c>
      <c r="L62" s="76">
        <f>IF(F62=1, SUM(E62, COUNTIF($E$6:E62, E62)), "-")</f>
        <v>121101</v>
      </c>
      <c r="M62" s="46"/>
      <c r="N62" s="271" t="s">
        <v>478</v>
      </c>
      <c r="O62" s="47">
        <v>1</v>
      </c>
      <c r="P62" s="48" t="s">
        <v>272</v>
      </c>
      <c r="Q62" s="47" t="s">
        <v>2453</v>
      </c>
      <c r="R62" s="49" t="s">
        <v>2293</v>
      </c>
      <c r="S62" s="49" t="s">
        <v>2454</v>
      </c>
      <c r="T62" s="51" t="s">
        <v>3245</v>
      </c>
      <c r="U62" s="51" t="s">
        <v>2456</v>
      </c>
      <c r="V62" s="51"/>
      <c r="W62" s="91" t="s">
        <v>480</v>
      </c>
      <c r="X62" s="269" t="s">
        <v>2548</v>
      </c>
      <c r="Y62" s="269" t="s">
        <v>5313</v>
      </c>
      <c r="Z62" s="51" t="s">
        <v>5314</v>
      </c>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55"/>
      <c r="BW62" s="56"/>
      <c r="BX62" s="56"/>
      <c r="BY62" s="42"/>
      <c r="BZ62" s="42"/>
      <c r="CB62" s="225" t="s">
        <v>5315</v>
      </c>
    </row>
    <row r="63" spans="1:85" ht="31.5" customHeight="1">
      <c r="A63" s="1">
        <v>1</v>
      </c>
      <c r="B63" s="1">
        <v>2</v>
      </c>
      <c r="C63" s="1">
        <v>1</v>
      </c>
      <c r="D63" s="1">
        <v>1</v>
      </c>
      <c r="E63" s="1">
        <f t="shared" si="1"/>
        <v>121100</v>
      </c>
      <c r="F63" s="1">
        <v>1</v>
      </c>
      <c r="G63" s="43"/>
      <c r="H63" s="43"/>
      <c r="I63" s="43"/>
      <c r="K63" s="103"/>
      <c r="L63" s="76">
        <f>IF(F63=1, SUM(E63, COUNTIF($E$6:E63, E63)), "-")</f>
        <v>121102</v>
      </c>
      <c r="M63" s="46"/>
      <c r="N63" s="47" t="s">
        <v>2459</v>
      </c>
      <c r="O63" s="47">
        <v>1</v>
      </c>
      <c r="P63" s="48" t="s">
        <v>272</v>
      </c>
      <c r="Q63" s="47" t="s">
        <v>499</v>
      </c>
      <c r="R63" s="49" t="s">
        <v>2293</v>
      </c>
      <c r="S63" s="49" t="s">
        <v>2366</v>
      </c>
      <c r="T63" s="91" t="s">
        <v>2367</v>
      </c>
      <c r="U63" s="51" t="s">
        <v>2460</v>
      </c>
      <c r="V63" s="51"/>
      <c r="W63" s="91" t="s">
        <v>480</v>
      </c>
      <c r="X63" s="269" t="s">
        <v>2548</v>
      </c>
      <c r="Y63" s="269" t="s">
        <v>2533</v>
      </c>
      <c r="Z63" s="51" t="s">
        <v>5316</v>
      </c>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114" t="s">
        <v>2462</v>
      </c>
      <c r="BW63" s="115" t="s">
        <v>2463</v>
      </c>
      <c r="BX63" s="49" t="s">
        <v>2464</v>
      </c>
      <c r="BY63" s="42">
        <v>1</v>
      </c>
      <c r="BZ63" s="50" t="s">
        <v>2465</v>
      </c>
    </row>
    <row r="64" spans="1:85" s="1" customFormat="1" ht="15" customHeight="1">
      <c r="A64" s="1">
        <v>1</v>
      </c>
      <c r="B64" s="1">
        <v>2</v>
      </c>
      <c r="C64" s="1">
        <v>1</v>
      </c>
      <c r="D64" s="1">
        <v>1</v>
      </c>
      <c r="E64" s="1" t="str">
        <f t="shared" si="1"/>
        <v>-</v>
      </c>
      <c r="F64" s="1" t="s">
        <v>2361</v>
      </c>
      <c r="G64" s="82"/>
      <c r="H64" s="82"/>
      <c r="I64" s="82"/>
      <c r="J64" s="113"/>
      <c r="K64" s="83"/>
      <c r="L64" s="84" t="str">
        <f>IF(F64=1, SUM(E64, COUNTIF($E$6:E64, E64)), "-")</f>
        <v>-</v>
      </c>
      <c r="M64" s="85"/>
      <c r="N64" s="51" t="s">
        <v>2452</v>
      </c>
      <c r="O64" s="47">
        <v>1</v>
      </c>
      <c r="P64" s="48" t="s">
        <v>272</v>
      </c>
      <c r="Q64" s="51" t="s">
        <v>272</v>
      </c>
      <c r="R64" s="87"/>
      <c r="S64" s="87"/>
      <c r="T64" s="51"/>
      <c r="U64" s="51"/>
      <c r="V64" s="51"/>
      <c r="W64" s="51"/>
      <c r="X64" s="269"/>
      <c r="Y64" s="269"/>
      <c r="Z64" s="51"/>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88"/>
      <c r="BW64" s="87"/>
      <c r="BX64" s="87"/>
      <c r="BY64" s="89"/>
      <c r="BZ64" s="42"/>
      <c r="CG64" s="380"/>
    </row>
    <row r="65" spans="1:85" ht="204.75" customHeight="1">
      <c r="A65" s="1">
        <v>1</v>
      </c>
      <c r="B65" s="1">
        <v>2</v>
      </c>
      <c r="C65" s="1">
        <v>1</v>
      </c>
      <c r="D65" s="1">
        <v>1</v>
      </c>
      <c r="E65" s="1">
        <f t="shared" si="1"/>
        <v>121100</v>
      </c>
      <c r="F65" s="1">
        <v>1</v>
      </c>
      <c r="G65" s="43"/>
      <c r="H65" s="43"/>
      <c r="I65" s="43"/>
      <c r="K65" s="104"/>
      <c r="L65" s="76">
        <f>IF(F65=1, SUM(E65, COUNTIF($E$6:E65, E65)), "-")</f>
        <v>121103</v>
      </c>
      <c r="M65" s="46"/>
      <c r="N65" s="47" t="s">
        <v>508</v>
      </c>
      <c r="O65" s="47">
        <v>1</v>
      </c>
      <c r="P65" s="48" t="s">
        <v>272</v>
      </c>
      <c r="Q65" s="47" t="s">
        <v>5317</v>
      </c>
      <c r="R65" s="49" t="s">
        <v>3250</v>
      </c>
      <c r="S65" s="95" t="s">
        <v>2483</v>
      </c>
      <c r="T65" s="51" t="s">
        <v>5318</v>
      </c>
      <c r="U65" s="51" t="s">
        <v>5318</v>
      </c>
      <c r="V65" s="51"/>
      <c r="W65" s="51" t="s">
        <v>5318</v>
      </c>
      <c r="X65" s="269" t="s">
        <v>5319</v>
      </c>
      <c r="Y65" s="269" t="s">
        <v>5320</v>
      </c>
      <c r="Z65" s="51" t="s">
        <v>5321</v>
      </c>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93" t="s">
        <v>2466</v>
      </c>
      <c r="BW65" s="49" t="s">
        <v>2467</v>
      </c>
      <c r="BX65" s="49"/>
      <c r="BY65" s="42">
        <v>1</v>
      </c>
      <c r="BZ65" s="50" t="s">
        <v>2465</v>
      </c>
    </row>
    <row r="66" spans="1:85" ht="157.5">
      <c r="A66" s="1">
        <v>1</v>
      </c>
      <c r="B66" s="1">
        <v>2</v>
      </c>
      <c r="C66" s="1">
        <v>1</v>
      </c>
      <c r="D66" s="1">
        <v>2</v>
      </c>
      <c r="E66" s="1">
        <f t="shared" si="1"/>
        <v>121200</v>
      </c>
      <c r="F66" s="1">
        <v>1</v>
      </c>
      <c r="G66" s="43"/>
      <c r="H66" s="43"/>
      <c r="I66" s="62"/>
      <c r="J66" s="63"/>
      <c r="K66" s="94" t="s">
        <v>2374</v>
      </c>
      <c r="L66" s="76">
        <f>IF(F66=1, SUM(E66, COUNTIF($E$6:E66, E66)), "-")</f>
        <v>121201</v>
      </c>
      <c r="M66" s="46"/>
      <c r="N66" s="271" t="s">
        <v>516</v>
      </c>
      <c r="O66" s="47">
        <v>1</v>
      </c>
      <c r="P66" s="48">
        <v>1031</v>
      </c>
      <c r="Q66" s="47" t="s">
        <v>517</v>
      </c>
      <c r="R66" s="49"/>
      <c r="S66" s="49" t="s">
        <v>2468</v>
      </c>
      <c r="T66" s="51" t="s">
        <v>2469</v>
      </c>
      <c r="U66" s="51" t="s">
        <v>2470</v>
      </c>
      <c r="V66" s="51"/>
      <c r="W66" s="51" t="s">
        <v>518</v>
      </c>
      <c r="X66" s="269"/>
      <c r="Y66" s="269" t="s">
        <v>2479</v>
      </c>
      <c r="Z66" s="51" t="s">
        <v>5322</v>
      </c>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55"/>
      <c r="BW66" s="56"/>
      <c r="BX66" s="56"/>
      <c r="BY66" s="42"/>
      <c r="BZ66" s="42"/>
      <c r="CB66" s="226" t="s">
        <v>5315</v>
      </c>
    </row>
    <row r="67" spans="1:85">
      <c r="E67" s="1" t="str">
        <f t="shared" si="1"/>
        <v>-</v>
      </c>
      <c r="G67" s="43"/>
      <c r="H67" s="43"/>
      <c r="I67" s="65" t="s">
        <v>2472</v>
      </c>
      <c r="K67" s="81"/>
      <c r="L67" s="68"/>
      <c r="M67" s="99"/>
      <c r="N67" s="70"/>
      <c r="O67" s="47">
        <v>1</v>
      </c>
      <c r="P67" s="71"/>
      <c r="Q67" s="70"/>
      <c r="R67" s="72"/>
      <c r="S67" s="72"/>
      <c r="T67" s="72"/>
      <c r="U67" s="72"/>
      <c r="V67" s="72"/>
      <c r="W67" s="73"/>
      <c r="X67" s="269"/>
      <c r="Y67" s="269"/>
      <c r="Z67" s="74"/>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2"/>
      <c r="BW67" s="72"/>
      <c r="BX67" s="72"/>
      <c r="BY67" s="42"/>
      <c r="BZ67" s="42"/>
    </row>
    <row r="68" spans="1:85" ht="63">
      <c r="A68" s="1">
        <v>1</v>
      </c>
      <c r="B68" s="1">
        <v>2</v>
      </c>
      <c r="C68" s="1">
        <v>2</v>
      </c>
      <c r="D68" s="1">
        <v>1</v>
      </c>
      <c r="E68" s="1">
        <f t="shared" si="1"/>
        <v>122100</v>
      </c>
      <c r="F68" s="1">
        <v>1</v>
      </c>
      <c r="G68" s="43"/>
      <c r="H68" s="43"/>
      <c r="I68" s="43"/>
      <c r="K68" s="102" t="s">
        <v>2362</v>
      </c>
      <c r="L68" s="76">
        <f>IF(F68=1, SUM(E68, COUNTIF($E$6:E68, E68)), "-")</f>
        <v>122101</v>
      </c>
      <c r="M68" s="46"/>
      <c r="N68" s="47" t="s">
        <v>535</v>
      </c>
      <c r="O68" s="47">
        <v>1</v>
      </c>
      <c r="P68" s="48" t="s">
        <v>272</v>
      </c>
      <c r="Q68" s="47" t="s">
        <v>2392</v>
      </c>
      <c r="R68" s="49" t="s">
        <v>2293</v>
      </c>
      <c r="S68" s="116" t="s">
        <v>2473</v>
      </c>
      <c r="T68" s="50" t="s">
        <v>2474</v>
      </c>
      <c r="U68" s="50" t="s">
        <v>5323</v>
      </c>
      <c r="V68" s="50"/>
      <c r="W68" s="51" t="s">
        <v>536</v>
      </c>
      <c r="X68" s="269" t="s">
        <v>2548</v>
      </c>
      <c r="Y68" s="269" t="s">
        <v>5324</v>
      </c>
      <c r="Z68" s="51" t="s">
        <v>5325</v>
      </c>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55"/>
      <c r="BW68" s="56"/>
      <c r="BX68" s="56"/>
      <c r="BY68" s="42"/>
      <c r="BZ68" s="42"/>
      <c r="CB68" s="228" t="s">
        <v>5315</v>
      </c>
    </row>
    <row r="69" spans="1:85" ht="315">
      <c r="A69" s="1">
        <v>1</v>
      </c>
      <c r="B69" s="1">
        <v>2</v>
      </c>
      <c r="C69" s="1">
        <v>2</v>
      </c>
      <c r="D69" s="1">
        <v>1</v>
      </c>
      <c r="E69" s="1">
        <f t="shared" si="1"/>
        <v>122100</v>
      </c>
      <c r="F69" s="1">
        <v>1</v>
      </c>
      <c r="G69" s="43"/>
      <c r="H69" s="43"/>
      <c r="I69" s="43"/>
      <c r="K69" s="103"/>
      <c r="L69" s="76">
        <f>IF(F69=1, SUM(E69, COUNTIF($E$6:E69, E69)), "-")</f>
        <v>122102</v>
      </c>
      <c r="M69" s="46"/>
      <c r="N69" s="47" t="s">
        <v>541</v>
      </c>
      <c r="O69" s="47">
        <v>1</v>
      </c>
      <c r="P69" s="48" t="s">
        <v>272</v>
      </c>
      <c r="Q69" s="47" t="s">
        <v>542</v>
      </c>
      <c r="R69" s="49" t="s">
        <v>2293</v>
      </c>
      <c r="S69" s="49" t="s">
        <v>2479</v>
      </c>
      <c r="T69" s="50" t="s">
        <v>2480</v>
      </c>
      <c r="U69" s="50" t="s">
        <v>2481</v>
      </c>
      <c r="V69" s="50"/>
      <c r="W69" s="51" t="s">
        <v>518</v>
      </c>
      <c r="X69" s="269" t="s">
        <v>2548</v>
      </c>
      <c r="Y69" s="269" t="s">
        <v>2479</v>
      </c>
      <c r="Z69" s="51" t="s">
        <v>5326</v>
      </c>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55"/>
      <c r="BW69" s="56"/>
      <c r="BX69" s="56"/>
      <c r="BY69" s="42"/>
      <c r="BZ69" s="42"/>
      <c r="CB69" s="226" t="s">
        <v>5315</v>
      </c>
    </row>
    <row r="70" spans="1:85" ht="31.5" customHeight="1">
      <c r="A70" s="1">
        <v>1</v>
      </c>
      <c r="B70" s="1">
        <v>2</v>
      </c>
      <c r="C70" s="1">
        <v>2</v>
      </c>
      <c r="D70" s="1">
        <v>1</v>
      </c>
      <c r="E70" s="1">
        <f t="shared" si="1"/>
        <v>122100</v>
      </c>
      <c r="F70" s="1">
        <v>1</v>
      </c>
      <c r="G70" s="43"/>
      <c r="H70" s="43"/>
      <c r="I70" s="43"/>
      <c r="K70" s="103"/>
      <c r="L70" s="76">
        <f>IF(F70=1, SUM(E70, COUNTIF($E$6:E70, E70)), "-")</f>
        <v>122103</v>
      </c>
      <c r="M70" s="46"/>
      <c r="N70" s="47" t="s">
        <v>593</v>
      </c>
      <c r="O70" s="47">
        <v>1</v>
      </c>
      <c r="P70" s="48" t="s">
        <v>272</v>
      </c>
      <c r="Q70" s="47" t="s">
        <v>594</v>
      </c>
      <c r="R70" s="49" t="s">
        <v>2293</v>
      </c>
      <c r="S70" s="95" t="s">
        <v>2483</v>
      </c>
      <c r="T70" s="51" t="s">
        <v>2484</v>
      </c>
      <c r="U70" s="51" t="s">
        <v>5327</v>
      </c>
      <c r="V70" s="51"/>
      <c r="W70" s="51" t="s">
        <v>518</v>
      </c>
      <c r="X70" s="269" t="s">
        <v>2548</v>
      </c>
      <c r="Y70" s="269" t="s">
        <v>5320</v>
      </c>
      <c r="Z70" s="51" t="s">
        <v>5328</v>
      </c>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93" t="s">
        <v>2466</v>
      </c>
      <c r="BW70" s="49" t="s">
        <v>2467</v>
      </c>
      <c r="BX70" s="49"/>
      <c r="BY70" s="42">
        <v>1</v>
      </c>
      <c r="BZ70" s="50" t="s">
        <v>2465</v>
      </c>
    </row>
    <row r="71" spans="1:85" ht="315">
      <c r="A71" s="1">
        <v>1</v>
      </c>
      <c r="B71" s="1">
        <v>2</v>
      </c>
      <c r="C71" s="1">
        <v>2</v>
      </c>
      <c r="D71" s="1">
        <v>1</v>
      </c>
      <c r="E71" s="1">
        <f t="shared" si="1"/>
        <v>122100</v>
      </c>
      <c r="F71" s="1">
        <v>1</v>
      </c>
      <c r="G71" s="43"/>
      <c r="H71" s="43"/>
      <c r="I71" s="43"/>
      <c r="K71" s="104"/>
      <c r="L71" s="76">
        <f>IF(F71=1, SUM(E71, COUNTIF($E$6:E71, E71)), "-")</f>
        <v>122104</v>
      </c>
      <c r="M71" s="46"/>
      <c r="N71" s="47" t="s">
        <v>598</v>
      </c>
      <c r="O71" s="47">
        <v>1</v>
      </c>
      <c r="P71" s="48" t="s">
        <v>272</v>
      </c>
      <c r="Q71" s="47" t="s">
        <v>599</v>
      </c>
      <c r="R71" s="49" t="s">
        <v>2293</v>
      </c>
      <c r="S71" s="49" t="s">
        <v>2486</v>
      </c>
      <c r="T71" s="50" t="s">
        <v>2487</v>
      </c>
      <c r="U71" s="50" t="s">
        <v>2488</v>
      </c>
      <c r="V71" s="50"/>
      <c r="W71" s="51" t="s">
        <v>518</v>
      </c>
      <c r="X71" s="269" t="s">
        <v>2548</v>
      </c>
      <c r="Y71" s="269" t="s">
        <v>2479</v>
      </c>
      <c r="Z71" s="51" t="s">
        <v>5329</v>
      </c>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55"/>
      <c r="BW71" s="56"/>
      <c r="BX71" s="56"/>
      <c r="BY71" s="42"/>
      <c r="BZ71" s="42"/>
      <c r="CB71" s="226" t="s">
        <v>5315</v>
      </c>
    </row>
    <row r="72" spans="1:85" ht="189">
      <c r="A72" s="1">
        <v>1</v>
      </c>
      <c r="B72" s="1">
        <v>2</v>
      </c>
      <c r="C72" s="1">
        <v>2</v>
      </c>
      <c r="D72" s="1">
        <v>2</v>
      </c>
      <c r="E72" s="1">
        <f t="shared" si="1"/>
        <v>122200</v>
      </c>
      <c r="F72" s="1">
        <v>1</v>
      </c>
      <c r="G72" s="43"/>
      <c r="H72" s="43"/>
      <c r="I72" s="43"/>
      <c r="K72" s="94" t="s">
        <v>2374</v>
      </c>
      <c r="L72" s="76">
        <f>IF(F72=1, SUM(E72, COUNTIF($E$6:E72, E72)), "-")</f>
        <v>122201</v>
      </c>
      <c r="M72" s="46"/>
      <c r="N72" s="47" t="s">
        <v>637</v>
      </c>
      <c r="O72" s="47">
        <v>1</v>
      </c>
      <c r="P72" s="48">
        <v>1032</v>
      </c>
      <c r="Q72" s="47" t="s">
        <v>638</v>
      </c>
      <c r="R72" s="49" t="s">
        <v>2490</v>
      </c>
      <c r="S72" s="49" t="s">
        <v>2479</v>
      </c>
      <c r="T72" s="50" t="s">
        <v>5330</v>
      </c>
      <c r="U72" s="50" t="s">
        <v>2492</v>
      </c>
      <c r="V72" s="50"/>
      <c r="W72" s="51" t="s">
        <v>639</v>
      </c>
      <c r="X72" s="269" t="s">
        <v>2548</v>
      </c>
      <c r="Y72" s="269" t="s">
        <v>2479</v>
      </c>
      <c r="Z72" s="51" t="s">
        <v>2493</v>
      </c>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55"/>
      <c r="BW72" s="56"/>
      <c r="BX72" s="56"/>
      <c r="BY72" s="42"/>
      <c r="BZ72" s="42"/>
      <c r="CB72" s="226" t="s">
        <v>5315</v>
      </c>
    </row>
    <row r="73" spans="1:85" ht="189">
      <c r="A73" s="1">
        <v>1</v>
      </c>
      <c r="B73" s="1">
        <v>2</v>
      </c>
      <c r="C73" s="1">
        <v>2</v>
      </c>
      <c r="D73" s="1">
        <v>2</v>
      </c>
      <c r="E73" s="1">
        <f t="shared" si="1"/>
        <v>122200</v>
      </c>
      <c r="F73" s="1">
        <v>1</v>
      </c>
      <c r="G73" s="43"/>
      <c r="H73" s="43"/>
      <c r="I73" s="43"/>
      <c r="K73" s="96"/>
      <c r="L73" s="76">
        <f>IF(F73=1, SUM(E73, COUNTIF($E$6:E73, E73)), "-")</f>
        <v>122202</v>
      </c>
      <c r="M73" s="46"/>
      <c r="N73" s="47" t="s">
        <v>663</v>
      </c>
      <c r="O73" s="47">
        <v>1</v>
      </c>
      <c r="P73" s="48" t="s">
        <v>272</v>
      </c>
      <c r="Q73" s="47" t="s">
        <v>638</v>
      </c>
      <c r="R73" s="49" t="s">
        <v>2490</v>
      </c>
      <c r="S73" s="49" t="s">
        <v>2486</v>
      </c>
      <c r="T73" s="50" t="s">
        <v>5331</v>
      </c>
      <c r="U73" s="50" t="s">
        <v>5332</v>
      </c>
      <c r="V73" s="50"/>
      <c r="W73" s="51" t="s">
        <v>639</v>
      </c>
      <c r="X73" s="269" t="s">
        <v>2548</v>
      </c>
      <c r="Y73" s="269" t="s">
        <v>2479</v>
      </c>
      <c r="Z73" s="51" t="s">
        <v>5333</v>
      </c>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55"/>
      <c r="BW73" s="56"/>
      <c r="BX73" s="56"/>
      <c r="BY73" s="42"/>
      <c r="BZ73" s="42"/>
      <c r="CB73" s="226" t="s">
        <v>5315</v>
      </c>
    </row>
    <row r="74" spans="1:85" ht="157.5">
      <c r="A74" s="1">
        <v>1</v>
      </c>
      <c r="B74" s="1">
        <v>2</v>
      </c>
      <c r="C74" s="1">
        <v>2</v>
      </c>
      <c r="D74" s="1">
        <v>2</v>
      </c>
      <c r="E74" s="1">
        <f t="shared" si="1"/>
        <v>122200</v>
      </c>
      <c r="F74" s="1">
        <v>1</v>
      </c>
      <c r="G74" s="43"/>
      <c r="H74" s="43"/>
      <c r="I74" s="43"/>
      <c r="K74" s="97"/>
      <c r="L74" s="76">
        <f>IF(F74=1, SUM(E74, COUNTIF($E$6:E74, E74)), "-")</f>
        <v>122203</v>
      </c>
      <c r="M74" s="46"/>
      <c r="N74" s="47" t="s">
        <v>683</v>
      </c>
      <c r="O74" s="47">
        <v>1</v>
      </c>
      <c r="P74" s="48" t="s">
        <v>272</v>
      </c>
      <c r="Q74" s="47" t="s">
        <v>638</v>
      </c>
      <c r="R74" s="49" t="s">
        <v>2490</v>
      </c>
      <c r="S74" s="49" t="s">
        <v>2479</v>
      </c>
      <c r="T74" s="50" t="s">
        <v>5331</v>
      </c>
      <c r="U74" s="50" t="s">
        <v>2496</v>
      </c>
      <c r="V74" s="50"/>
      <c r="W74" s="51" t="s">
        <v>639</v>
      </c>
      <c r="X74" s="269" t="s">
        <v>2548</v>
      </c>
      <c r="Y74" s="269" t="s">
        <v>2479</v>
      </c>
      <c r="Z74" s="51" t="s">
        <v>2497</v>
      </c>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55"/>
      <c r="BW74" s="56"/>
      <c r="BX74" s="56"/>
      <c r="BY74" s="42"/>
      <c r="BZ74" s="42"/>
      <c r="CB74" s="226" t="s">
        <v>5315</v>
      </c>
    </row>
    <row r="75" spans="1:85">
      <c r="E75" s="1" t="str">
        <f t="shared" si="1"/>
        <v>-</v>
      </c>
      <c r="G75" s="43"/>
      <c r="H75" s="43"/>
      <c r="I75" s="109" t="s">
        <v>2498</v>
      </c>
      <c r="J75" s="117"/>
      <c r="K75" s="81"/>
      <c r="L75" s="68"/>
      <c r="M75" s="99"/>
      <c r="N75" s="70"/>
      <c r="O75" s="47">
        <v>1</v>
      </c>
      <c r="P75" s="71"/>
      <c r="Q75" s="70"/>
      <c r="R75" s="72"/>
      <c r="S75" s="72"/>
      <c r="T75" s="72"/>
      <c r="U75" s="72"/>
      <c r="V75" s="72"/>
      <c r="W75" s="73"/>
      <c r="X75" s="269"/>
      <c r="Y75" s="269"/>
      <c r="Z75" s="74"/>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2"/>
      <c r="BW75" s="72"/>
      <c r="BX75" s="72"/>
      <c r="BY75" s="42"/>
      <c r="BZ75" s="42"/>
    </row>
    <row r="76" spans="1:85" s="1" customFormat="1">
      <c r="A76" s="1">
        <v>1</v>
      </c>
      <c r="B76" s="1">
        <v>2</v>
      </c>
      <c r="C76" s="1">
        <v>3</v>
      </c>
      <c r="D76" s="1">
        <v>1</v>
      </c>
      <c r="E76" s="1" t="str">
        <f t="shared" ref="E76:E100" si="2">IF(F76=1, SUM(A76*100000, B76*10000,C76*1000, D76*100), "-")</f>
        <v>-</v>
      </c>
      <c r="F76" s="1" t="s">
        <v>2361</v>
      </c>
      <c r="G76" s="82"/>
      <c r="H76" s="82"/>
      <c r="I76" s="82"/>
      <c r="J76" s="113"/>
      <c r="K76" s="83" t="s">
        <v>2362</v>
      </c>
      <c r="L76" s="84" t="str">
        <f>IF(F76=1, SUM(E76, COUNTIF($E$6:E76, E76)), "-")</f>
        <v>-</v>
      </c>
      <c r="M76" s="85"/>
      <c r="N76" s="51" t="s">
        <v>2499</v>
      </c>
      <c r="O76" s="47">
        <v>1</v>
      </c>
      <c r="P76" s="118" t="s">
        <v>272</v>
      </c>
      <c r="Q76" s="51" t="s">
        <v>272</v>
      </c>
      <c r="R76" s="87"/>
      <c r="S76" s="87"/>
      <c r="T76" s="50"/>
      <c r="U76" s="50"/>
      <c r="V76" s="50"/>
      <c r="W76" s="51"/>
      <c r="X76" s="269"/>
      <c r="Y76" s="269"/>
      <c r="Z76" s="51"/>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88"/>
      <c r="BW76" s="87"/>
      <c r="BX76" s="87"/>
      <c r="BY76" s="89"/>
      <c r="BZ76" s="42"/>
      <c r="CG76" s="380"/>
    </row>
    <row r="77" spans="1:85" ht="409.5">
      <c r="A77" s="1">
        <v>1</v>
      </c>
      <c r="B77" s="1">
        <v>2</v>
      </c>
      <c r="C77" s="1">
        <v>3</v>
      </c>
      <c r="D77" s="1">
        <v>1</v>
      </c>
      <c r="E77" s="1">
        <f t="shared" si="2"/>
        <v>123100</v>
      </c>
      <c r="F77" s="1">
        <v>1</v>
      </c>
      <c r="G77" s="43"/>
      <c r="H77" s="43"/>
      <c r="I77" s="43"/>
      <c r="K77" s="102" t="s">
        <v>2362</v>
      </c>
      <c r="L77" s="76">
        <f>IF(F77=1, SUM(E77, COUNTIF($E$6:E77, E77)), "-")</f>
        <v>123101</v>
      </c>
      <c r="M77" s="46"/>
      <c r="N77" s="271" t="s">
        <v>703</v>
      </c>
      <c r="O77" s="47">
        <v>1</v>
      </c>
      <c r="P77" s="48">
        <v>1033</v>
      </c>
      <c r="Q77" s="47" t="s">
        <v>704</v>
      </c>
      <c r="R77" s="49" t="s">
        <v>2293</v>
      </c>
      <c r="S77" s="49" t="s">
        <v>2479</v>
      </c>
      <c r="T77" s="50" t="s">
        <v>3265</v>
      </c>
      <c r="U77" s="50" t="s">
        <v>2501</v>
      </c>
      <c r="V77" s="50"/>
      <c r="W77" s="51" t="s">
        <v>705</v>
      </c>
      <c r="X77" s="269" t="s">
        <v>2548</v>
      </c>
      <c r="Y77" s="269" t="s">
        <v>2479</v>
      </c>
      <c r="Z77" s="51" t="s">
        <v>5334</v>
      </c>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55" t="s">
        <v>2503</v>
      </c>
      <c r="BW77" s="56"/>
      <c r="BX77" s="56"/>
      <c r="BY77" s="42"/>
      <c r="BZ77" s="42"/>
      <c r="CB77" s="226" t="s">
        <v>5315</v>
      </c>
    </row>
    <row r="78" spans="1:85" ht="31.5" customHeight="1">
      <c r="A78" s="1">
        <v>1</v>
      </c>
      <c r="B78" s="1">
        <v>2</v>
      </c>
      <c r="C78" s="1">
        <v>3</v>
      </c>
      <c r="D78" s="1">
        <v>1</v>
      </c>
      <c r="E78" s="1">
        <f t="shared" si="2"/>
        <v>123100</v>
      </c>
      <c r="F78" s="1">
        <v>1</v>
      </c>
      <c r="G78" s="43"/>
      <c r="H78" s="43"/>
      <c r="I78" s="43"/>
      <c r="K78" s="104"/>
      <c r="L78" s="76">
        <f>IF(F78=1, SUM(E78, COUNTIF($E$6:E78, E78)), "-")</f>
        <v>123102</v>
      </c>
      <c r="M78" s="46"/>
      <c r="N78" s="47" t="s">
        <v>767</v>
      </c>
      <c r="O78" s="47">
        <v>1</v>
      </c>
      <c r="P78" s="48" t="s">
        <v>2504</v>
      </c>
      <c r="Q78" s="47" t="s">
        <v>704</v>
      </c>
      <c r="R78" s="49" t="s">
        <v>2293</v>
      </c>
      <c r="S78" s="49" t="s">
        <v>2479</v>
      </c>
      <c r="T78" s="50" t="s">
        <v>5335</v>
      </c>
      <c r="U78" s="50" t="s">
        <v>5336</v>
      </c>
      <c r="V78" s="50"/>
      <c r="W78" s="51" t="s">
        <v>768</v>
      </c>
      <c r="X78" s="269" t="s">
        <v>2548</v>
      </c>
      <c r="Y78" s="269" t="s">
        <v>2479</v>
      </c>
      <c r="Z78" s="51" t="s">
        <v>5337</v>
      </c>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55"/>
      <c r="BW78" s="56"/>
      <c r="BX78" s="56"/>
      <c r="BY78" s="42"/>
      <c r="BZ78" s="42"/>
      <c r="CB78" s="226" t="s">
        <v>5315</v>
      </c>
    </row>
    <row r="79" spans="1:85" s="1" customFormat="1">
      <c r="A79" s="1">
        <v>1</v>
      </c>
      <c r="B79" s="1">
        <v>2</v>
      </c>
      <c r="C79" s="1">
        <v>3</v>
      </c>
      <c r="D79" s="1">
        <v>1</v>
      </c>
      <c r="E79" s="1" t="str">
        <f t="shared" si="2"/>
        <v>-</v>
      </c>
      <c r="F79" s="1" t="s">
        <v>2361</v>
      </c>
      <c r="G79" s="82"/>
      <c r="H79" s="82"/>
      <c r="I79" s="82"/>
      <c r="J79" s="113"/>
      <c r="K79" s="83"/>
      <c r="L79" s="84" t="str">
        <f>IF(F79=1, SUM(E79, COUNTIF($E$6:E79, E79)), "-")</f>
        <v>-</v>
      </c>
      <c r="M79" s="85"/>
      <c r="N79" s="51" t="s">
        <v>2508</v>
      </c>
      <c r="O79" s="47">
        <v>1</v>
      </c>
      <c r="P79" s="118" t="s">
        <v>272</v>
      </c>
      <c r="Q79" s="51" t="s">
        <v>272</v>
      </c>
      <c r="R79" s="87"/>
      <c r="S79" s="87"/>
      <c r="T79" s="50"/>
      <c r="U79" s="50"/>
      <c r="V79" s="50"/>
      <c r="W79" s="51"/>
      <c r="X79" s="269"/>
      <c r="Y79" s="269"/>
      <c r="Z79" s="51"/>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88"/>
      <c r="BW79" s="87"/>
      <c r="BX79" s="87"/>
      <c r="BY79" s="89"/>
      <c r="BZ79" s="42"/>
      <c r="CG79" s="380"/>
    </row>
    <row r="80" spans="1:85" s="1" customFormat="1">
      <c r="A80" s="1">
        <v>1</v>
      </c>
      <c r="B80" s="1">
        <v>2</v>
      </c>
      <c r="C80" s="1">
        <v>3</v>
      </c>
      <c r="D80" s="1">
        <v>1</v>
      </c>
      <c r="E80" s="1" t="str">
        <f t="shared" si="2"/>
        <v>-</v>
      </c>
      <c r="F80" s="1" t="s">
        <v>2361</v>
      </c>
      <c r="G80" s="82"/>
      <c r="H80" s="82"/>
      <c r="I80" s="82"/>
      <c r="J80" s="113"/>
      <c r="K80" s="83"/>
      <c r="L80" s="84" t="str">
        <f>IF(F80=1, SUM(E80, COUNTIF($E$6:E80, E80)), "-")</f>
        <v>-</v>
      </c>
      <c r="M80" s="85"/>
      <c r="N80" s="51" t="s">
        <v>2508</v>
      </c>
      <c r="O80" s="47">
        <v>1</v>
      </c>
      <c r="P80" s="118" t="s">
        <v>272</v>
      </c>
      <c r="Q80" s="51" t="s">
        <v>272</v>
      </c>
      <c r="R80" s="87"/>
      <c r="S80" s="87"/>
      <c r="T80" s="50"/>
      <c r="U80" s="50"/>
      <c r="V80" s="50"/>
      <c r="W80" s="51"/>
      <c r="X80" s="269"/>
      <c r="Y80" s="269"/>
      <c r="Z80" s="51"/>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88"/>
      <c r="BW80" s="87"/>
      <c r="BX80" s="87"/>
      <c r="BY80" s="89"/>
      <c r="BZ80" s="42"/>
      <c r="CG80" s="380"/>
    </row>
    <row r="81" spans="1:85" s="1" customFormat="1">
      <c r="A81" s="1">
        <v>1</v>
      </c>
      <c r="B81" s="1">
        <v>2</v>
      </c>
      <c r="C81" s="1">
        <v>3</v>
      </c>
      <c r="D81" s="1">
        <v>1</v>
      </c>
      <c r="E81" s="1" t="str">
        <f t="shared" si="2"/>
        <v>-</v>
      </c>
      <c r="F81" s="1" t="s">
        <v>2361</v>
      </c>
      <c r="G81" s="82"/>
      <c r="H81" s="82"/>
      <c r="I81" s="82"/>
      <c r="J81" s="113"/>
      <c r="K81" s="83"/>
      <c r="L81" s="84" t="str">
        <f>IF(F81=1, SUM(E81, COUNTIF($E$6:E81, E81)), "-")</f>
        <v>-</v>
      </c>
      <c r="M81" s="85"/>
      <c r="N81" s="51" t="s">
        <v>2508</v>
      </c>
      <c r="O81" s="47">
        <v>1</v>
      </c>
      <c r="P81" s="118" t="s">
        <v>272</v>
      </c>
      <c r="Q81" s="51" t="s">
        <v>272</v>
      </c>
      <c r="R81" s="87"/>
      <c r="S81" s="87"/>
      <c r="T81" s="50"/>
      <c r="U81" s="50"/>
      <c r="V81" s="50"/>
      <c r="W81" s="51"/>
      <c r="X81" s="269"/>
      <c r="Y81" s="269"/>
      <c r="Z81" s="51"/>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88"/>
      <c r="BW81" s="87"/>
      <c r="BX81" s="87"/>
      <c r="BY81" s="89"/>
      <c r="BZ81" s="42"/>
      <c r="CG81" s="380"/>
    </row>
    <row r="82" spans="1:85">
      <c r="E82" s="1" t="str">
        <f t="shared" si="2"/>
        <v>-</v>
      </c>
      <c r="G82" s="109" t="s">
        <v>2509</v>
      </c>
      <c r="H82" s="117"/>
      <c r="I82" s="117"/>
      <c r="J82" s="117"/>
      <c r="K82" s="67"/>
      <c r="L82" s="68"/>
      <c r="M82" s="99"/>
      <c r="N82" s="70"/>
      <c r="O82" s="47">
        <v>1</v>
      </c>
      <c r="P82" s="71"/>
      <c r="Q82" s="70"/>
      <c r="R82" s="72"/>
      <c r="S82" s="72"/>
      <c r="T82" s="72"/>
      <c r="U82" s="72"/>
      <c r="V82" s="72"/>
      <c r="W82" s="73"/>
      <c r="X82" s="269"/>
      <c r="Y82" s="269"/>
      <c r="Z82" s="74"/>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2"/>
      <c r="BW82" s="72"/>
      <c r="BX82" s="72"/>
      <c r="BY82" s="42"/>
      <c r="BZ82" s="42"/>
    </row>
    <row r="83" spans="1:85">
      <c r="A83" s="1">
        <v>2</v>
      </c>
      <c r="B83" s="1">
        <v>0</v>
      </c>
      <c r="C83" s="1">
        <v>0</v>
      </c>
      <c r="D83" s="1">
        <v>0</v>
      </c>
      <c r="E83" s="1">
        <f t="shared" si="2"/>
        <v>200000</v>
      </c>
      <c r="F83" s="1">
        <v>1</v>
      </c>
      <c r="G83" s="43"/>
      <c r="H83" s="13"/>
      <c r="K83" s="75" t="s">
        <v>2345</v>
      </c>
      <c r="L83" s="76">
        <f>IF(F83=1, SUM(E83, COUNTIF($E$6:E83, E83)), "-")</f>
        <v>200001</v>
      </c>
      <c r="M83" s="46"/>
      <c r="N83" s="271" t="s">
        <v>772</v>
      </c>
      <c r="O83" s="47">
        <v>1</v>
      </c>
      <c r="P83" s="48">
        <v>2005</v>
      </c>
      <c r="Q83" s="47" t="s">
        <v>773</v>
      </c>
      <c r="R83" s="49" t="s">
        <v>2293</v>
      </c>
      <c r="S83" s="49" t="s">
        <v>2294</v>
      </c>
      <c r="T83" s="50" t="s">
        <v>2510</v>
      </c>
      <c r="U83" s="50" t="s">
        <v>2511</v>
      </c>
      <c r="V83" s="50"/>
      <c r="W83" s="51" t="s">
        <v>774</v>
      </c>
      <c r="X83" s="269" t="s">
        <v>2548</v>
      </c>
      <c r="Y83" s="269" t="s">
        <v>1249</v>
      </c>
      <c r="Z83" s="119" t="s">
        <v>2512</v>
      </c>
      <c r="AA83" s="235">
        <v>7.7</v>
      </c>
      <c r="AB83" s="235">
        <v>8.1</v>
      </c>
      <c r="AC83" s="235">
        <v>7.4</v>
      </c>
      <c r="AD83" s="235">
        <v>8</v>
      </c>
      <c r="AE83" s="235">
        <v>7.9</v>
      </c>
      <c r="AF83" s="235">
        <v>8.1</v>
      </c>
      <c r="AG83" s="235">
        <v>8.4</v>
      </c>
      <c r="AH83" s="235">
        <v>7.3</v>
      </c>
      <c r="AI83" s="235">
        <v>8</v>
      </c>
      <c r="AJ83" s="235">
        <v>7.8</v>
      </c>
      <c r="AK83" s="235">
        <v>7.7</v>
      </c>
      <c r="AL83" s="235">
        <v>8</v>
      </c>
      <c r="AM83" s="235">
        <v>8.3000000000000007</v>
      </c>
      <c r="AN83" s="235">
        <v>7.9</v>
      </c>
      <c r="AO83" s="235">
        <v>8.1999999999999993</v>
      </c>
      <c r="AP83" s="235">
        <v>8</v>
      </c>
      <c r="AQ83" s="235">
        <v>8.1</v>
      </c>
      <c r="AR83" s="235">
        <v>7.8</v>
      </c>
      <c r="AS83" s="235">
        <v>7.8</v>
      </c>
      <c r="AT83" s="235">
        <v>8.1999999999999993</v>
      </c>
      <c r="AU83" s="235">
        <v>7.9</v>
      </c>
      <c r="AV83" s="235" t="s">
        <v>2548</v>
      </c>
      <c r="AW83" s="235">
        <v>7.5</v>
      </c>
      <c r="AX83" s="235">
        <v>7.6</v>
      </c>
      <c r="AY83" s="235">
        <v>7.5</v>
      </c>
      <c r="AZ83" s="235">
        <v>7.9</v>
      </c>
      <c r="BA83" s="235">
        <v>7.9</v>
      </c>
      <c r="BB83" s="235">
        <v>7.8</v>
      </c>
      <c r="BC83" s="235" t="s">
        <v>2548</v>
      </c>
      <c r="BD83" s="235">
        <v>8</v>
      </c>
      <c r="BE83" s="235">
        <v>7.7</v>
      </c>
      <c r="BF83" s="235">
        <v>7.8</v>
      </c>
      <c r="BG83" s="235">
        <v>8.1999999999999993</v>
      </c>
      <c r="BH83" s="235">
        <v>8</v>
      </c>
      <c r="BI83" s="235">
        <v>8.1</v>
      </c>
      <c r="BJ83" s="235">
        <v>7.9</v>
      </c>
      <c r="BK83" s="235">
        <v>7.9</v>
      </c>
      <c r="BL83" s="235">
        <v>8.5</v>
      </c>
      <c r="BM83" s="235">
        <v>7.9</v>
      </c>
      <c r="BN83" s="235">
        <v>8.1</v>
      </c>
      <c r="BO83" s="235">
        <v>8.1</v>
      </c>
      <c r="BP83" s="235">
        <v>8.1999999999999993</v>
      </c>
      <c r="BQ83" s="235">
        <v>8.1</v>
      </c>
      <c r="BR83" s="235">
        <v>8.1999999999999993</v>
      </c>
      <c r="BS83" s="235">
        <v>7.9</v>
      </c>
      <c r="BT83" s="235">
        <v>8.4</v>
      </c>
      <c r="BU83" s="235">
        <v>8.4</v>
      </c>
      <c r="BV83" s="120"/>
      <c r="BW83" s="121"/>
      <c r="BX83" s="121"/>
      <c r="BY83" s="42"/>
      <c r="BZ83" s="42"/>
      <c r="CB83" s="225" t="s">
        <v>5247</v>
      </c>
      <c r="CC83" s="13" t="s">
        <v>5241</v>
      </c>
      <c r="CD83" s="13" t="s">
        <v>5241</v>
      </c>
    </row>
    <row r="84" spans="1:85">
      <c r="A84" s="1">
        <v>2</v>
      </c>
      <c r="B84" s="1">
        <v>0</v>
      </c>
      <c r="C84" s="1">
        <v>0</v>
      </c>
      <c r="D84" s="1">
        <v>0</v>
      </c>
      <c r="E84" s="1">
        <f t="shared" si="2"/>
        <v>200000</v>
      </c>
      <c r="F84" s="1">
        <v>1</v>
      </c>
      <c r="G84" s="43"/>
      <c r="K84" s="77"/>
      <c r="L84" s="76">
        <f>IF(F84=1, SUM(E84, COUNTIF($E$6:E84, E84)), "-")</f>
        <v>200002</v>
      </c>
      <c r="M84" s="46"/>
      <c r="N84" s="47" t="s">
        <v>779</v>
      </c>
      <c r="O84" s="47">
        <v>1</v>
      </c>
      <c r="P84" s="48">
        <v>2005</v>
      </c>
      <c r="Q84" s="47" t="s">
        <v>780</v>
      </c>
      <c r="R84" s="239" t="s">
        <v>2293</v>
      </c>
      <c r="S84" s="239" t="s">
        <v>2294</v>
      </c>
      <c r="T84" s="50" t="s">
        <v>2513</v>
      </c>
      <c r="U84" s="50" t="s">
        <v>2514</v>
      </c>
      <c r="V84" s="50"/>
      <c r="W84" s="51" t="s">
        <v>781</v>
      </c>
      <c r="X84" s="269" t="s">
        <v>2548</v>
      </c>
      <c r="Y84" s="269" t="s">
        <v>1249</v>
      </c>
      <c r="Z84" s="119" t="s">
        <v>2515</v>
      </c>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c r="AZ84" s="215"/>
      <c r="BA84" s="215"/>
      <c r="BB84" s="215"/>
      <c r="BC84" s="215"/>
      <c r="BD84" s="215"/>
      <c r="BE84" s="215"/>
      <c r="BF84" s="215"/>
      <c r="BG84" s="215"/>
      <c r="BH84" s="215"/>
      <c r="BI84" s="215"/>
      <c r="BJ84" s="215"/>
      <c r="BK84" s="215"/>
      <c r="BL84" s="215"/>
      <c r="BM84" s="215"/>
      <c r="BN84" s="215"/>
      <c r="BO84" s="215"/>
      <c r="BP84" s="215"/>
      <c r="BQ84" s="215"/>
      <c r="BR84" s="215"/>
      <c r="BS84" s="215"/>
      <c r="BT84" s="215"/>
      <c r="BU84" s="215"/>
      <c r="BV84" s="120"/>
      <c r="BW84" s="121"/>
      <c r="BX84" s="121"/>
      <c r="BY84" s="42"/>
      <c r="BZ84" s="42"/>
      <c r="CB84" s="225" t="s">
        <v>5247</v>
      </c>
      <c r="CC84" s="13" t="s">
        <v>5241</v>
      </c>
      <c r="CD84" s="13" t="s">
        <v>5241</v>
      </c>
      <c r="CE84" s="238" t="s">
        <v>5248</v>
      </c>
    </row>
    <row r="85" spans="1:85">
      <c r="A85" s="1">
        <v>2</v>
      </c>
      <c r="B85" s="1">
        <v>0</v>
      </c>
      <c r="C85" s="1">
        <v>0</v>
      </c>
      <c r="D85" s="1">
        <v>0</v>
      </c>
      <c r="E85" s="1">
        <f t="shared" si="2"/>
        <v>200000</v>
      </c>
      <c r="F85" s="1">
        <v>1</v>
      </c>
      <c r="G85" s="43"/>
      <c r="K85" s="77"/>
      <c r="L85" s="76">
        <f>IF(F85=1, SUM(E85, COUNTIF($E$6:E85, E85)), "-")</f>
        <v>200003</v>
      </c>
      <c r="M85" s="46"/>
      <c r="N85" s="47" t="s">
        <v>786</v>
      </c>
      <c r="O85" s="47">
        <v>1</v>
      </c>
      <c r="P85" s="48">
        <v>2005</v>
      </c>
      <c r="Q85" s="47" t="s">
        <v>773</v>
      </c>
      <c r="R85" s="239" t="s">
        <v>2293</v>
      </c>
      <c r="S85" s="239" t="s">
        <v>2294</v>
      </c>
      <c r="T85" s="50" t="s">
        <v>2516</v>
      </c>
      <c r="U85" s="50" t="s">
        <v>2511</v>
      </c>
      <c r="V85" s="50"/>
      <c r="W85" s="51" t="s">
        <v>774</v>
      </c>
      <c r="X85" s="269" t="s">
        <v>2548</v>
      </c>
      <c r="Y85" s="269" t="s">
        <v>1249</v>
      </c>
      <c r="Z85" s="119" t="s">
        <v>2517</v>
      </c>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c r="AZ85" s="215"/>
      <c r="BA85" s="215"/>
      <c r="BB85" s="215"/>
      <c r="BC85" s="215"/>
      <c r="BD85" s="215"/>
      <c r="BE85" s="215"/>
      <c r="BF85" s="215"/>
      <c r="BG85" s="215"/>
      <c r="BH85" s="215"/>
      <c r="BI85" s="215"/>
      <c r="BJ85" s="215"/>
      <c r="BK85" s="215"/>
      <c r="BL85" s="215"/>
      <c r="BM85" s="215"/>
      <c r="BN85" s="215"/>
      <c r="BO85" s="215"/>
      <c r="BP85" s="215"/>
      <c r="BQ85" s="215"/>
      <c r="BR85" s="215"/>
      <c r="BS85" s="215"/>
      <c r="BT85" s="215"/>
      <c r="BU85" s="215"/>
      <c r="BV85" s="120"/>
      <c r="BW85" s="121"/>
      <c r="BX85" s="121"/>
      <c r="BY85" s="42"/>
      <c r="BZ85" s="42"/>
      <c r="CB85" s="225" t="s">
        <v>5247</v>
      </c>
      <c r="CC85" s="13" t="s">
        <v>5241</v>
      </c>
      <c r="CD85" s="13" t="s">
        <v>5241</v>
      </c>
      <c r="CE85" s="238" t="s">
        <v>5248</v>
      </c>
    </row>
    <row r="86" spans="1:85" ht="31.5">
      <c r="A86" s="1">
        <v>2</v>
      </c>
      <c r="B86" s="1">
        <v>0</v>
      </c>
      <c r="C86" s="1">
        <v>0</v>
      </c>
      <c r="D86" s="1">
        <v>0</v>
      </c>
      <c r="E86" s="1">
        <f t="shared" si="2"/>
        <v>200000</v>
      </c>
      <c r="F86" s="1">
        <v>1</v>
      </c>
      <c r="G86" s="43"/>
      <c r="H86" s="13"/>
      <c r="K86" s="77"/>
      <c r="L86" s="76">
        <f>IF(F86=1, SUM(E86, COUNTIF($E$6:E86, E86)), "-")</f>
        <v>200004</v>
      </c>
      <c r="M86" s="46"/>
      <c r="N86" s="47" t="s">
        <v>791</v>
      </c>
      <c r="O86" s="47">
        <v>1</v>
      </c>
      <c r="P86" s="48">
        <v>2003</v>
      </c>
      <c r="Q86" s="47" t="s">
        <v>773</v>
      </c>
      <c r="R86" s="49" t="s">
        <v>2293</v>
      </c>
      <c r="S86" s="49" t="s">
        <v>2294</v>
      </c>
      <c r="T86" s="50" t="s">
        <v>2510</v>
      </c>
      <c r="U86" s="50" t="s">
        <v>2518</v>
      </c>
      <c r="V86" s="50"/>
      <c r="W86" s="51" t="s">
        <v>774</v>
      </c>
      <c r="X86" s="269" t="s">
        <v>2548</v>
      </c>
      <c r="Y86" s="269" t="s">
        <v>1249</v>
      </c>
      <c r="Z86" s="59">
        <v>0.75600000000000001</v>
      </c>
      <c r="AA86" s="211">
        <v>0.70599999999999996</v>
      </c>
      <c r="AB86" s="211">
        <v>0.68100000000000005</v>
      </c>
      <c r="AC86" s="211">
        <v>0.76500000000000001</v>
      </c>
      <c r="AD86" s="211">
        <v>0.77100000000000002</v>
      </c>
      <c r="AE86" s="211">
        <v>0.63700000000000001</v>
      </c>
      <c r="AF86" s="211">
        <v>0.79800000000000004</v>
      </c>
      <c r="AG86" s="211">
        <v>0.75900000000000001</v>
      </c>
      <c r="AH86" s="211">
        <v>0.73799999999999999</v>
      </c>
      <c r="AI86" s="211">
        <v>0.81100000000000005</v>
      </c>
      <c r="AJ86" s="211">
        <v>0.73099999999999998</v>
      </c>
      <c r="AK86" s="211">
        <v>0.70499999999999996</v>
      </c>
      <c r="AL86" s="211">
        <v>0.749</v>
      </c>
      <c r="AM86" s="211">
        <v>0.84099999999999997</v>
      </c>
      <c r="AN86" s="211">
        <v>0.79900000000000004</v>
      </c>
      <c r="AO86" s="211">
        <v>0.754</v>
      </c>
      <c r="AP86" s="211">
        <v>0.71699999999999997</v>
      </c>
      <c r="AQ86" s="211">
        <v>0.75800000000000001</v>
      </c>
      <c r="AR86" s="211">
        <v>0.72299999999999998</v>
      </c>
      <c r="AS86" s="211">
        <v>0.70499999999999996</v>
      </c>
      <c r="AT86" s="211">
        <v>0.72799999999999998</v>
      </c>
      <c r="AU86" s="211">
        <v>0.83599999999999997</v>
      </c>
      <c r="AV86" s="211" t="s">
        <v>2548</v>
      </c>
      <c r="AW86" s="211">
        <v>0.67600000000000005</v>
      </c>
      <c r="AX86" s="211">
        <v>0.67600000000000005</v>
      </c>
      <c r="AY86" s="211">
        <v>0.69299999999999995</v>
      </c>
      <c r="AZ86" s="211">
        <v>0.79700000000000004</v>
      </c>
      <c r="BA86" s="211">
        <v>0.78600000000000003</v>
      </c>
      <c r="BB86" s="211">
        <v>0.81499999999999995</v>
      </c>
      <c r="BC86" s="211" t="s">
        <v>2548</v>
      </c>
      <c r="BD86" s="211">
        <v>0.72899999999999998</v>
      </c>
      <c r="BE86" s="211">
        <v>0.76700000000000002</v>
      </c>
      <c r="BF86" s="211">
        <v>0.76600000000000001</v>
      </c>
      <c r="BG86" s="211">
        <v>0.79200000000000004</v>
      </c>
      <c r="BH86" s="211">
        <v>0.71</v>
      </c>
      <c r="BI86" s="211">
        <v>0.81599999999999995</v>
      </c>
      <c r="BJ86" s="211">
        <v>0.71299999999999997</v>
      </c>
      <c r="BK86" s="211">
        <v>0.68600000000000005</v>
      </c>
      <c r="BL86" s="211">
        <v>0.83499999999999996</v>
      </c>
      <c r="BM86" s="211">
        <v>0.77700000000000002</v>
      </c>
      <c r="BN86" s="211">
        <v>0.73199999999999998</v>
      </c>
      <c r="BO86" s="211">
        <v>0.78</v>
      </c>
      <c r="BP86" s="211">
        <v>0.73699999999999999</v>
      </c>
      <c r="BQ86" s="211">
        <v>0.84899999999999998</v>
      </c>
      <c r="BR86" s="211">
        <v>0.74399999999999999</v>
      </c>
      <c r="BS86" s="211">
        <v>0.71799999999999997</v>
      </c>
      <c r="BT86" s="211">
        <v>0.77700000000000002</v>
      </c>
      <c r="BU86" s="211">
        <v>0.78500000000000003</v>
      </c>
      <c r="BV86" s="60"/>
      <c r="BW86" s="61"/>
      <c r="BX86" s="61"/>
      <c r="BY86" s="42"/>
      <c r="BZ86" s="42"/>
      <c r="CB86" s="225" t="s">
        <v>5247</v>
      </c>
      <c r="CC86" s="13" t="s">
        <v>5241</v>
      </c>
      <c r="CD86" s="13" t="s">
        <v>5241</v>
      </c>
    </row>
    <row r="87" spans="1:85">
      <c r="A87" s="1">
        <v>2</v>
      </c>
      <c r="B87" s="1">
        <v>0</v>
      </c>
      <c r="C87" s="1">
        <v>0</v>
      </c>
      <c r="D87" s="1">
        <v>0</v>
      </c>
      <c r="E87" s="1">
        <f t="shared" si="2"/>
        <v>200000</v>
      </c>
      <c r="F87" s="1">
        <v>1</v>
      </c>
      <c r="G87" s="43"/>
      <c r="H87" s="13"/>
      <c r="K87" s="77"/>
      <c r="L87" s="76">
        <f>IF(F87=1, SUM(E87, COUNTIF($E$6:E87, E87)), "-")</f>
        <v>200005</v>
      </c>
      <c r="M87" s="46"/>
      <c r="N87" s="271" t="s">
        <v>795</v>
      </c>
      <c r="O87" s="47">
        <v>1</v>
      </c>
      <c r="P87" s="48" t="s">
        <v>272</v>
      </c>
      <c r="Q87" s="47" t="s">
        <v>773</v>
      </c>
      <c r="R87" s="49" t="s">
        <v>2293</v>
      </c>
      <c r="S87" s="49" t="s">
        <v>2294</v>
      </c>
      <c r="T87" s="50" t="s">
        <v>2510</v>
      </c>
      <c r="U87" s="50" t="s">
        <v>2519</v>
      </c>
      <c r="V87" s="50"/>
      <c r="W87" s="51" t="s">
        <v>774</v>
      </c>
      <c r="X87" s="269" t="s">
        <v>2548</v>
      </c>
      <c r="Y87" s="269" t="s">
        <v>1249</v>
      </c>
      <c r="Z87" s="59">
        <v>0.75</v>
      </c>
      <c r="AA87" s="211">
        <v>0.79800000000000004</v>
      </c>
      <c r="AB87" s="211">
        <v>0.77400000000000002</v>
      </c>
      <c r="AC87" s="211">
        <v>0.72099999999999997</v>
      </c>
      <c r="AD87" s="211">
        <v>0.749</v>
      </c>
      <c r="AE87" s="211">
        <v>0.72399999999999998</v>
      </c>
      <c r="AF87" s="211">
        <v>0.70599999999999996</v>
      </c>
      <c r="AG87" s="211">
        <v>0.72499999999999998</v>
      </c>
      <c r="AH87" s="211">
        <v>0.61299999999999999</v>
      </c>
      <c r="AI87" s="211">
        <v>0.74299999999999999</v>
      </c>
      <c r="AJ87" s="211">
        <v>0.71699999999999997</v>
      </c>
      <c r="AK87" s="211">
        <v>0.72</v>
      </c>
      <c r="AL87" s="211">
        <v>0.80500000000000005</v>
      </c>
      <c r="AM87" s="211">
        <v>0.81200000000000006</v>
      </c>
      <c r="AN87" s="211">
        <v>0.71</v>
      </c>
      <c r="AO87" s="211">
        <v>0.68400000000000005</v>
      </c>
      <c r="AP87" s="211">
        <v>0.75</v>
      </c>
      <c r="AQ87" s="211">
        <v>0.72099999999999997</v>
      </c>
      <c r="AR87" s="211">
        <v>0.67100000000000004</v>
      </c>
      <c r="AS87" s="211">
        <v>0.76700000000000002</v>
      </c>
      <c r="AT87" s="211">
        <v>0.83099999999999996</v>
      </c>
      <c r="AU87" s="211">
        <v>0.70399999999999996</v>
      </c>
      <c r="AV87" s="211" t="s">
        <v>2548</v>
      </c>
      <c r="AW87" s="211">
        <v>0.69299999999999995</v>
      </c>
      <c r="AX87" s="211">
        <v>0.65900000000000003</v>
      </c>
      <c r="AY87" s="211">
        <v>0.72699999999999998</v>
      </c>
      <c r="AZ87" s="211">
        <v>0.76100000000000001</v>
      </c>
      <c r="BA87" s="211">
        <v>0.76400000000000001</v>
      </c>
      <c r="BB87" s="211">
        <v>0.77300000000000002</v>
      </c>
      <c r="BC87" s="211" t="s">
        <v>2548</v>
      </c>
      <c r="BD87" s="211">
        <v>0.78600000000000003</v>
      </c>
      <c r="BE87" s="211">
        <v>0.70299999999999996</v>
      </c>
      <c r="BF87" s="211">
        <v>0.73699999999999999</v>
      </c>
      <c r="BG87" s="211">
        <v>0.80300000000000005</v>
      </c>
      <c r="BH87" s="211">
        <v>0.64800000000000002</v>
      </c>
      <c r="BI87" s="211">
        <v>0.74199999999999999</v>
      </c>
      <c r="BJ87" s="211">
        <v>0.7</v>
      </c>
      <c r="BK87" s="211">
        <v>0.71699999999999997</v>
      </c>
      <c r="BL87" s="211">
        <v>0.82199999999999995</v>
      </c>
      <c r="BM87" s="211">
        <v>0.77400000000000002</v>
      </c>
      <c r="BN87" s="211">
        <v>0.81899999999999995</v>
      </c>
      <c r="BO87" s="211">
        <v>0.76500000000000001</v>
      </c>
      <c r="BP87" s="211">
        <v>0.71</v>
      </c>
      <c r="BQ87" s="211">
        <v>0.75800000000000001</v>
      </c>
      <c r="BR87" s="211">
        <v>0.80300000000000005</v>
      </c>
      <c r="BS87" s="211">
        <v>0.79300000000000004</v>
      </c>
      <c r="BT87" s="211">
        <v>0.76700000000000002</v>
      </c>
      <c r="BU87" s="211">
        <v>0.71399999999999997</v>
      </c>
      <c r="BV87" s="60"/>
      <c r="BW87" s="61"/>
      <c r="BX87" s="61"/>
      <c r="BY87" s="42"/>
      <c r="BZ87" s="42"/>
      <c r="CB87" s="225" t="s">
        <v>5247</v>
      </c>
      <c r="CC87" s="13" t="s">
        <v>5241</v>
      </c>
      <c r="CD87" s="13" t="s">
        <v>5241</v>
      </c>
    </row>
    <row r="88" spans="1:85" ht="31.5">
      <c r="A88" s="1">
        <v>2</v>
      </c>
      <c r="B88" s="1">
        <v>0</v>
      </c>
      <c r="C88" s="1">
        <v>0</v>
      </c>
      <c r="D88" s="1">
        <v>0</v>
      </c>
      <c r="E88" s="1">
        <f t="shared" si="2"/>
        <v>200000</v>
      </c>
      <c r="F88" s="1">
        <v>1</v>
      </c>
      <c r="G88" s="43"/>
      <c r="H88" s="13"/>
      <c r="K88" s="77"/>
      <c r="L88" s="76">
        <f>IF(F88=1, SUM(E88, COUNTIF($E$6:E88, E88)), "-")</f>
        <v>200006</v>
      </c>
      <c r="M88" s="46"/>
      <c r="N88" s="271" t="s">
        <v>799</v>
      </c>
      <c r="O88" s="47">
        <v>1</v>
      </c>
      <c r="P88" s="48">
        <v>3012</v>
      </c>
      <c r="Q88" s="47" t="s">
        <v>773</v>
      </c>
      <c r="R88" s="49" t="s">
        <v>2293</v>
      </c>
      <c r="S88" s="49" t="s">
        <v>2294</v>
      </c>
      <c r="T88" s="50" t="s">
        <v>2520</v>
      </c>
      <c r="U88" s="50" t="s">
        <v>5338</v>
      </c>
      <c r="V88" s="50"/>
      <c r="W88" s="51" t="s">
        <v>774</v>
      </c>
      <c r="X88" s="269" t="s">
        <v>2548</v>
      </c>
      <c r="Y88" s="269" t="s">
        <v>1249</v>
      </c>
      <c r="Z88" s="258">
        <v>0.34699999999999998</v>
      </c>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60"/>
      <c r="BW88" s="61"/>
      <c r="BX88" s="61"/>
      <c r="BY88" s="42"/>
      <c r="BZ88" s="42"/>
      <c r="CB88" s="225" t="s">
        <v>5247</v>
      </c>
      <c r="CC88" s="13" t="s">
        <v>5241</v>
      </c>
      <c r="CD88" s="13" t="s">
        <v>5241</v>
      </c>
    </row>
    <row r="89" spans="1:85" ht="15.75" customHeight="1">
      <c r="A89" s="1">
        <v>2</v>
      </c>
      <c r="B89" s="1">
        <v>0</v>
      </c>
      <c r="C89" s="1">
        <v>0</v>
      </c>
      <c r="D89" s="1">
        <v>0</v>
      </c>
      <c r="E89" s="1">
        <f t="shared" si="2"/>
        <v>200000</v>
      </c>
      <c r="F89" s="1">
        <v>1</v>
      </c>
      <c r="G89" s="43"/>
      <c r="H89" s="13"/>
      <c r="K89" s="77"/>
      <c r="L89" s="76">
        <f>IF(F89=1, SUM(E89, COUNTIF($E$6:E89, E89)), "-")</f>
        <v>200007</v>
      </c>
      <c r="M89" s="46"/>
      <c r="N89" s="271" t="s">
        <v>803</v>
      </c>
      <c r="O89" s="47">
        <v>1</v>
      </c>
      <c r="P89" s="48">
        <v>3013</v>
      </c>
      <c r="Q89" s="47" t="s">
        <v>773</v>
      </c>
      <c r="R89" s="49" t="s">
        <v>2293</v>
      </c>
      <c r="S89" s="49" t="s">
        <v>2294</v>
      </c>
      <c r="T89" s="50" t="s">
        <v>2522</v>
      </c>
      <c r="U89" s="50" t="s">
        <v>5339</v>
      </c>
      <c r="V89" s="50"/>
      <c r="W89" s="51" t="s">
        <v>774</v>
      </c>
      <c r="X89" s="269" t="s">
        <v>2548</v>
      </c>
      <c r="Y89" s="269" t="s">
        <v>1249</v>
      </c>
      <c r="Z89" s="258">
        <v>0.24</v>
      </c>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60"/>
      <c r="BW89" s="61"/>
      <c r="BX89" s="61"/>
      <c r="BY89" s="42"/>
      <c r="BZ89" s="42"/>
      <c r="CB89" s="225" t="s">
        <v>5247</v>
      </c>
      <c r="CC89" s="13" t="s">
        <v>5241</v>
      </c>
      <c r="CD89" s="13" t="s">
        <v>5241</v>
      </c>
    </row>
    <row r="90" spans="1:85">
      <c r="A90" s="1">
        <v>2</v>
      </c>
      <c r="B90" s="1">
        <v>0</v>
      </c>
      <c r="C90" s="1">
        <v>0</v>
      </c>
      <c r="D90" s="1">
        <v>0</v>
      </c>
      <c r="E90" s="1">
        <f t="shared" si="2"/>
        <v>200000</v>
      </c>
      <c r="F90" s="1">
        <v>1</v>
      </c>
      <c r="G90" s="43"/>
      <c r="H90" s="13"/>
      <c r="K90" s="77"/>
      <c r="L90" s="76">
        <f>IF(F90=1, SUM(E90, COUNTIF($E$6:E90, E90)), "-")</f>
        <v>200008</v>
      </c>
      <c r="M90" s="46"/>
      <c r="N90" s="271" t="s">
        <v>807</v>
      </c>
      <c r="O90" s="47">
        <v>1</v>
      </c>
      <c r="P90" s="48">
        <v>3015</v>
      </c>
      <c r="Q90" s="47" t="s">
        <v>808</v>
      </c>
      <c r="R90" s="49" t="s">
        <v>2293</v>
      </c>
      <c r="S90" s="49" t="s">
        <v>2294</v>
      </c>
      <c r="T90" s="50" t="s">
        <v>2524</v>
      </c>
      <c r="U90" s="50" t="s">
        <v>2525</v>
      </c>
      <c r="V90" s="50"/>
      <c r="W90" s="51" t="s">
        <v>809</v>
      </c>
      <c r="X90" s="269" t="s">
        <v>2548</v>
      </c>
      <c r="Y90" s="269" t="s">
        <v>1249</v>
      </c>
      <c r="Z90" s="59">
        <v>0.46899999999999997</v>
      </c>
      <c r="AA90" s="211" t="s">
        <v>5340</v>
      </c>
      <c r="AB90" s="211" t="s">
        <v>5341</v>
      </c>
      <c r="AC90" s="211" t="s">
        <v>5342</v>
      </c>
      <c r="AD90" s="211" t="s">
        <v>5343</v>
      </c>
      <c r="AE90" s="211" t="s">
        <v>5344</v>
      </c>
      <c r="AF90" s="211" t="s">
        <v>5345</v>
      </c>
      <c r="AG90" s="211" t="s">
        <v>5346</v>
      </c>
      <c r="AH90" s="211" t="s">
        <v>5347</v>
      </c>
      <c r="AI90" s="211" t="s">
        <v>5348</v>
      </c>
      <c r="AJ90" s="211" t="s">
        <v>5349</v>
      </c>
      <c r="AK90" s="211" t="s">
        <v>5350</v>
      </c>
      <c r="AL90" s="211" t="s">
        <v>5351</v>
      </c>
      <c r="AM90" s="211" t="s">
        <v>5352</v>
      </c>
      <c r="AN90" s="211" t="s">
        <v>5353</v>
      </c>
      <c r="AO90" s="211" t="s">
        <v>5344</v>
      </c>
      <c r="AP90" s="211" t="s">
        <v>5354</v>
      </c>
      <c r="AQ90" s="211" t="s">
        <v>5355</v>
      </c>
      <c r="AR90" s="211" t="s">
        <v>5356</v>
      </c>
      <c r="AS90" s="211" t="s">
        <v>5357</v>
      </c>
      <c r="AT90" s="211" t="s">
        <v>5358</v>
      </c>
      <c r="AU90" s="211" t="s">
        <v>5349</v>
      </c>
      <c r="AV90" s="211" t="s">
        <v>5359</v>
      </c>
      <c r="AW90" s="211" t="s">
        <v>5360</v>
      </c>
      <c r="AX90" s="211" t="s">
        <v>5361</v>
      </c>
      <c r="AY90" s="211" t="s">
        <v>5348</v>
      </c>
      <c r="AZ90" s="211" t="s">
        <v>5351</v>
      </c>
      <c r="BA90" s="211" t="s">
        <v>5362</v>
      </c>
      <c r="BB90" s="211" t="s">
        <v>5363</v>
      </c>
      <c r="BC90" s="211" t="s">
        <v>5364</v>
      </c>
      <c r="BD90" s="211" t="s">
        <v>5357</v>
      </c>
      <c r="BE90" s="211" t="s">
        <v>5365</v>
      </c>
      <c r="BF90" s="211" t="s">
        <v>5366</v>
      </c>
      <c r="BG90" s="211">
        <v>0.49</v>
      </c>
      <c r="BH90" s="211" t="s">
        <v>5367</v>
      </c>
      <c r="BI90" s="211" t="s">
        <v>5360</v>
      </c>
      <c r="BJ90" s="211" t="s">
        <v>5360</v>
      </c>
      <c r="BK90" s="211" t="s">
        <v>5368</v>
      </c>
      <c r="BL90" s="211" t="s">
        <v>5369</v>
      </c>
      <c r="BM90" s="211" t="s">
        <v>5370</v>
      </c>
      <c r="BN90" s="211" t="s">
        <v>5371</v>
      </c>
      <c r="BO90" s="211" t="s">
        <v>5372</v>
      </c>
      <c r="BP90" s="211" t="s">
        <v>5353</v>
      </c>
      <c r="BQ90" s="211" t="s">
        <v>5373</v>
      </c>
      <c r="BR90" s="211" t="s">
        <v>5374</v>
      </c>
      <c r="BS90" s="211" t="s">
        <v>5375</v>
      </c>
      <c r="BT90" s="211">
        <v>0.46</v>
      </c>
      <c r="BU90" s="211" t="s">
        <v>5376</v>
      </c>
      <c r="BV90" s="122"/>
      <c r="BW90" s="123"/>
      <c r="BX90" s="123"/>
      <c r="BY90" s="42"/>
      <c r="BZ90" s="42"/>
      <c r="CB90" s="225" t="s">
        <v>5377</v>
      </c>
      <c r="CC90" s="13" t="s">
        <v>5241</v>
      </c>
      <c r="CD90" s="13" t="s">
        <v>5241</v>
      </c>
    </row>
    <row r="91" spans="1:85">
      <c r="A91" s="1">
        <v>2</v>
      </c>
      <c r="B91" s="1">
        <v>0</v>
      </c>
      <c r="C91" s="1">
        <v>0</v>
      </c>
      <c r="D91" s="1">
        <v>0</v>
      </c>
      <c r="E91" s="1">
        <f t="shared" si="2"/>
        <v>200000</v>
      </c>
      <c r="F91" s="1">
        <v>1</v>
      </c>
      <c r="G91" s="43"/>
      <c r="H91" s="13"/>
      <c r="K91" s="77"/>
      <c r="L91" s="76">
        <f>IF(F91=1, SUM(E91, COUNTIF($E$6:E91, E91)), "-")</f>
        <v>200009</v>
      </c>
      <c r="M91" s="46"/>
      <c r="N91" s="271" t="s">
        <v>814</v>
      </c>
      <c r="O91" s="47">
        <v>1</v>
      </c>
      <c r="P91" s="48">
        <v>3016</v>
      </c>
      <c r="Q91" s="47" t="s">
        <v>808</v>
      </c>
      <c r="R91" s="49" t="s">
        <v>2293</v>
      </c>
      <c r="S91" s="49" t="s">
        <v>2294</v>
      </c>
      <c r="T91" s="50" t="s">
        <v>2524</v>
      </c>
      <c r="U91" s="50" t="s">
        <v>2526</v>
      </c>
      <c r="V91" s="50"/>
      <c r="W91" s="51" t="s">
        <v>809</v>
      </c>
      <c r="X91" s="269" t="s">
        <v>2548</v>
      </c>
      <c r="Y91" s="269" t="s">
        <v>1249</v>
      </c>
      <c r="Z91" s="59">
        <v>0.42099999999999999</v>
      </c>
      <c r="AA91" s="211" t="s">
        <v>5378</v>
      </c>
      <c r="AB91" s="211" t="s">
        <v>5379</v>
      </c>
      <c r="AC91" s="211" t="s">
        <v>5364</v>
      </c>
      <c r="AD91" s="211" t="s">
        <v>5380</v>
      </c>
      <c r="AE91" s="211" t="s">
        <v>5381</v>
      </c>
      <c r="AF91" s="211" t="s">
        <v>5382</v>
      </c>
      <c r="AG91" s="211" t="s">
        <v>5354</v>
      </c>
      <c r="AH91" s="211" t="s">
        <v>5370</v>
      </c>
      <c r="AI91" s="211" t="s">
        <v>5383</v>
      </c>
      <c r="AJ91" s="211" t="s">
        <v>5384</v>
      </c>
      <c r="AK91" s="211" t="s">
        <v>5385</v>
      </c>
      <c r="AL91" s="211" t="s">
        <v>5386</v>
      </c>
      <c r="AM91" s="211" t="s">
        <v>5378</v>
      </c>
      <c r="AN91" s="211" t="s">
        <v>5387</v>
      </c>
      <c r="AO91" s="211" t="s">
        <v>5388</v>
      </c>
      <c r="AP91" s="211" t="s">
        <v>5389</v>
      </c>
      <c r="AQ91" s="211" t="s">
        <v>5372</v>
      </c>
      <c r="AR91" s="211" t="s">
        <v>5390</v>
      </c>
      <c r="AS91" s="211" t="s">
        <v>5391</v>
      </c>
      <c r="AT91" s="211" t="s">
        <v>5392</v>
      </c>
      <c r="AU91" s="211" t="s">
        <v>5393</v>
      </c>
      <c r="AV91" s="211" t="s">
        <v>5394</v>
      </c>
      <c r="AW91" s="211" t="s">
        <v>5395</v>
      </c>
      <c r="AX91" s="211" t="s">
        <v>5392</v>
      </c>
      <c r="AY91" s="211" t="s">
        <v>5385</v>
      </c>
      <c r="AZ91" s="211" t="s">
        <v>5396</v>
      </c>
      <c r="BA91" s="211" t="s">
        <v>5397</v>
      </c>
      <c r="BB91" s="211" t="s">
        <v>5398</v>
      </c>
      <c r="BC91" s="211" t="s">
        <v>5380</v>
      </c>
      <c r="BD91" s="211" t="s">
        <v>5363</v>
      </c>
      <c r="BE91" s="211" t="s">
        <v>5399</v>
      </c>
      <c r="BF91" s="211" t="s">
        <v>5400</v>
      </c>
      <c r="BG91" s="211" t="s">
        <v>5345</v>
      </c>
      <c r="BH91" s="211" t="s">
        <v>5401</v>
      </c>
      <c r="BI91" s="211" t="s">
        <v>5402</v>
      </c>
      <c r="BJ91" s="211" t="s">
        <v>5341</v>
      </c>
      <c r="BK91" s="211" t="s">
        <v>5345</v>
      </c>
      <c r="BL91" s="211" t="s">
        <v>5399</v>
      </c>
      <c r="BM91" s="211" t="s">
        <v>5403</v>
      </c>
      <c r="BN91" s="211" t="s">
        <v>5404</v>
      </c>
      <c r="BO91" s="211" t="s">
        <v>5405</v>
      </c>
      <c r="BP91" s="211" t="s">
        <v>5345</v>
      </c>
      <c r="BQ91" s="211" t="s">
        <v>5391</v>
      </c>
      <c r="BR91" s="211" t="s">
        <v>5365</v>
      </c>
      <c r="BS91" s="211" t="s">
        <v>5387</v>
      </c>
      <c r="BT91" s="211" t="s">
        <v>5406</v>
      </c>
      <c r="BU91" s="211" t="s">
        <v>5353</v>
      </c>
      <c r="BV91" s="122"/>
      <c r="BW91" s="123"/>
      <c r="BX91" s="123"/>
      <c r="BY91" s="42"/>
      <c r="BZ91" s="42"/>
      <c r="CB91" s="225" t="s">
        <v>5377</v>
      </c>
      <c r="CC91" s="13" t="s">
        <v>5241</v>
      </c>
      <c r="CD91" s="13" t="s">
        <v>5241</v>
      </c>
    </row>
    <row r="92" spans="1:85" ht="31.5">
      <c r="A92" s="1">
        <v>2</v>
      </c>
      <c r="B92" s="1">
        <v>0</v>
      </c>
      <c r="C92" s="1">
        <v>0</v>
      </c>
      <c r="D92" s="1">
        <v>0</v>
      </c>
      <c r="E92" s="1">
        <f t="shared" si="2"/>
        <v>200000</v>
      </c>
      <c r="F92" s="1">
        <v>1</v>
      </c>
      <c r="G92" s="43"/>
      <c r="H92" s="13"/>
      <c r="K92" s="77"/>
      <c r="L92" s="76">
        <f>IF(F92=1, SUM(E92, COUNTIF($E$6:E92, E92)), "-")</f>
        <v>200010</v>
      </c>
      <c r="M92" s="46"/>
      <c r="N92" s="47" t="s">
        <v>817</v>
      </c>
      <c r="O92" s="47">
        <v>1</v>
      </c>
      <c r="P92" s="48">
        <v>3033</v>
      </c>
      <c r="Q92" s="47" t="s">
        <v>818</v>
      </c>
      <c r="R92" s="49" t="s">
        <v>2293</v>
      </c>
      <c r="S92" s="49" t="s">
        <v>2294</v>
      </c>
      <c r="T92" s="50" t="s">
        <v>2527</v>
      </c>
      <c r="U92" s="50" t="s">
        <v>5407</v>
      </c>
      <c r="V92" s="50"/>
      <c r="W92" s="51" t="s">
        <v>809</v>
      </c>
      <c r="X92" s="269" t="s">
        <v>2548</v>
      </c>
      <c r="Y92" s="269" t="s">
        <v>1249</v>
      </c>
      <c r="Z92" s="258">
        <v>0.79100000000000004</v>
      </c>
      <c r="AA92" s="211" t="s">
        <v>5408</v>
      </c>
      <c r="AB92" s="211" t="s">
        <v>3884</v>
      </c>
      <c r="AC92" s="211" t="s">
        <v>3951</v>
      </c>
      <c r="AD92" s="211" t="s">
        <v>3948</v>
      </c>
      <c r="AE92" s="211" t="s">
        <v>4250</v>
      </c>
      <c r="AF92" s="211" t="s">
        <v>5409</v>
      </c>
      <c r="AG92" s="211" t="s">
        <v>3879</v>
      </c>
      <c r="AH92" s="211" t="s">
        <v>4116</v>
      </c>
      <c r="AI92" s="211" t="s">
        <v>5410</v>
      </c>
      <c r="AJ92" s="211" t="s">
        <v>5411</v>
      </c>
      <c r="AK92" s="211" t="s">
        <v>3859</v>
      </c>
      <c r="AL92" s="211" t="s">
        <v>5412</v>
      </c>
      <c r="AM92" s="211" t="s">
        <v>5413</v>
      </c>
      <c r="AN92" s="211" t="s">
        <v>5414</v>
      </c>
      <c r="AO92" s="211" t="s">
        <v>3879</v>
      </c>
      <c r="AP92" s="211" t="s">
        <v>3850</v>
      </c>
      <c r="AQ92" s="211" t="s">
        <v>5410</v>
      </c>
      <c r="AR92" s="211" t="s">
        <v>3948</v>
      </c>
      <c r="AS92" s="211" t="s">
        <v>5415</v>
      </c>
      <c r="AT92" s="211" t="s">
        <v>4135</v>
      </c>
      <c r="AU92" s="211" t="s">
        <v>4135</v>
      </c>
      <c r="AV92" s="211" t="s">
        <v>3946</v>
      </c>
      <c r="AW92" s="211" t="s">
        <v>5411</v>
      </c>
      <c r="AX92" s="211" t="s">
        <v>3944</v>
      </c>
      <c r="AY92" s="211" t="s">
        <v>4343</v>
      </c>
      <c r="AZ92" s="211" t="s">
        <v>5409</v>
      </c>
      <c r="BA92" s="211" t="s">
        <v>4308</v>
      </c>
      <c r="BB92" s="211" t="s">
        <v>4264</v>
      </c>
      <c r="BC92" s="211" t="s">
        <v>3937</v>
      </c>
      <c r="BD92" s="211" t="s">
        <v>4300</v>
      </c>
      <c r="BE92" s="211" t="s">
        <v>5408</v>
      </c>
      <c r="BF92" s="211" t="s">
        <v>5416</v>
      </c>
      <c r="BG92" s="211" t="s">
        <v>3878</v>
      </c>
      <c r="BH92" s="211" t="s">
        <v>3947</v>
      </c>
      <c r="BI92" s="211" t="s">
        <v>4363</v>
      </c>
      <c r="BJ92" s="211" t="s">
        <v>5413</v>
      </c>
      <c r="BK92" s="211" t="s">
        <v>3946</v>
      </c>
      <c r="BL92" s="211" t="s">
        <v>3880</v>
      </c>
      <c r="BM92" s="211" t="s">
        <v>4301</v>
      </c>
      <c r="BN92" s="211" t="s">
        <v>3863</v>
      </c>
      <c r="BO92" s="211" t="s">
        <v>3945</v>
      </c>
      <c r="BP92" s="211" t="s">
        <v>5417</v>
      </c>
      <c r="BQ92" s="211" t="s">
        <v>4470</v>
      </c>
      <c r="BR92" s="211" t="s">
        <v>4299</v>
      </c>
      <c r="BS92" s="211" t="s">
        <v>4131</v>
      </c>
      <c r="BT92" s="211" t="s">
        <v>5410</v>
      </c>
      <c r="BU92" s="211" t="s">
        <v>5418</v>
      </c>
      <c r="BV92" s="122"/>
      <c r="BW92" s="123"/>
      <c r="BX92" s="123"/>
      <c r="BY92" s="42"/>
      <c r="BZ92" s="42"/>
      <c r="CB92" s="225" t="s">
        <v>5377</v>
      </c>
      <c r="CC92" s="13" t="s">
        <v>5241</v>
      </c>
      <c r="CD92" s="13" t="s">
        <v>5241</v>
      </c>
    </row>
    <row r="93" spans="1:85" ht="31.5">
      <c r="A93" s="1">
        <v>2</v>
      </c>
      <c r="B93" s="1">
        <v>0</v>
      </c>
      <c r="C93" s="1">
        <v>0</v>
      </c>
      <c r="D93" s="1">
        <v>0</v>
      </c>
      <c r="E93" s="1">
        <f t="shared" si="2"/>
        <v>200000</v>
      </c>
      <c r="F93" s="1">
        <v>1</v>
      </c>
      <c r="G93" s="43"/>
      <c r="H93" s="63"/>
      <c r="I93" s="63"/>
      <c r="J93" s="63"/>
      <c r="K93" s="78"/>
      <c r="L93" s="76">
        <f>IF(F93=1, SUM(E93, COUNTIF($E$6:E93, E93)), "-")</f>
        <v>200011</v>
      </c>
      <c r="M93" s="46"/>
      <c r="N93" s="47" t="s">
        <v>822</v>
      </c>
      <c r="O93" s="47">
        <v>1</v>
      </c>
      <c r="P93" s="48">
        <v>2083</v>
      </c>
      <c r="Q93" s="47" t="s">
        <v>773</v>
      </c>
      <c r="R93" s="239" t="s">
        <v>2293</v>
      </c>
      <c r="S93" s="239" t="s">
        <v>2294</v>
      </c>
      <c r="T93" s="50" t="s">
        <v>5419</v>
      </c>
      <c r="U93" s="50" t="s">
        <v>2530</v>
      </c>
      <c r="V93" s="50"/>
      <c r="W93" s="51" t="s">
        <v>774</v>
      </c>
      <c r="X93" s="269" t="s">
        <v>2548</v>
      </c>
      <c r="Y93" s="269" t="s">
        <v>1249</v>
      </c>
      <c r="Z93" s="59">
        <v>0.8</v>
      </c>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42"/>
      <c r="BW93" s="243"/>
      <c r="BX93" s="243"/>
      <c r="BY93" s="42"/>
      <c r="BZ93" s="42"/>
      <c r="CB93" s="225" t="s">
        <v>5247</v>
      </c>
      <c r="CC93" s="13" t="s">
        <v>5241</v>
      </c>
      <c r="CD93" s="13" t="s">
        <v>5241</v>
      </c>
      <c r="CE93" s="238" t="s">
        <v>5248</v>
      </c>
    </row>
    <row r="94" spans="1:85">
      <c r="E94" s="1" t="str">
        <f t="shared" si="2"/>
        <v>-</v>
      </c>
      <c r="G94" s="65"/>
      <c r="H94" s="80" t="s">
        <v>2531</v>
      </c>
      <c r="I94" s="110"/>
      <c r="J94" s="110"/>
      <c r="K94" s="67"/>
      <c r="L94" s="68"/>
      <c r="M94" s="99"/>
      <c r="N94" s="70"/>
      <c r="O94" s="47">
        <v>1</v>
      </c>
      <c r="P94" s="71"/>
      <c r="Q94" s="70"/>
      <c r="R94" s="72"/>
      <c r="S94" s="72"/>
      <c r="T94" s="72"/>
      <c r="U94" s="72"/>
      <c r="V94" s="72"/>
      <c r="W94" s="73"/>
      <c r="X94" s="269"/>
      <c r="Y94" s="269"/>
      <c r="Z94" s="74"/>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c r="BO94" s="73"/>
      <c r="BP94" s="73"/>
      <c r="BQ94" s="73"/>
      <c r="BR94" s="73"/>
      <c r="BS94" s="73"/>
      <c r="BT94" s="73"/>
      <c r="BU94" s="73"/>
      <c r="BV94" s="72"/>
      <c r="BW94" s="72"/>
      <c r="BX94" s="72"/>
      <c r="BY94" s="42"/>
      <c r="BZ94" s="42"/>
    </row>
    <row r="95" spans="1:85">
      <c r="E95" s="1" t="str">
        <f t="shared" si="2"/>
        <v>-</v>
      </c>
      <c r="G95" s="43"/>
      <c r="H95" s="126"/>
      <c r="I95" s="80" t="s">
        <v>2532</v>
      </c>
      <c r="J95" s="117"/>
      <c r="K95" s="81"/>
      <c r="L95" s="68"/>
      <c r="M95" s="99"/>
      <c r="N95" s="70"/>
      <c r="O95" s="47">
        <v>1</v>
      </c>
      <c r="P95" s="71"/>
      <c r="Q95" s="70"/>
      <c r="R95" s="72"/>
      <c r="S95" s="72"/>
      <c r="T95" s="72"/>
      <c r="U95" s="72"/>
      <c r="V95" s="72"/>
      <c r="W95" s="73"/>
      <c r="X95" s="269"/>
      <c r="Y95" s="269"/>
      <c r="Z95" s="74"/>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c r="BN95" s="73"/>
      <c r="BO95" s="73"/>
      <c r="BP95" s="73"/>
      <c r="BQ95" s="73"/>
      <c r="BR95" s="73"/>
      <c r="BS95" s="73"/>
      <c r="BT95" s="73"/>
      <c r="BU95" s="73"/>
      <c r="BV95" s="72"/>
      <c r="BW95" s="72"/>
      <c r="BX95" s="72"/>
      <c r="BY95" s="42"/>
      <c r="BZ95" s="42"/>
    </row>
    <row r="96" spans="1:85" ht="15.75" customHeight="1">
      <c r="A96" s="1">
        <v>2</v>
      </c>
      <c r="B96" s="1">
        <v>1</v>
      </c>
      <c r="C96" s="1">
        <v>1</v>
      </c>
      <c r="D96" s="1">
        <v>1</v>
      </c>
      <c r="E96" s="1">
        <f t="shared" si="2"/>
        <v>211100</v>
      </c>
      <c r="F96" s="1">
        <v>1</v>
      </c>
      <c r="G96" s="43"/>
      <c r="H96" s="126"/>
      <c r="I96" s="43"/>
      <c r="K96" s="102" t="s">
        <v>2362</v>
      </c>
      <c r="L96" s="76">
        <f>IF(F96=1, SUM(E96, COUNTIF($E$6:E96, E96)), "-")</f>
        <v>211101</v>
      </c>
      <c r="M96" s="46"/>
      <c r="N96" s="271" t="s">
        <v>826</v>
      </c>
      <c r="O96" s="47">
        <v>1</v>
      </c>
      <c r="P96" s="48" t="s">
        <v>272</v>
      </c>
      <c r="Q96" s="47" t="s">
        <v>2365</v>
      </c>
      <c r="R96" s="49" t="s">
        <v>2293</v>
      </c>
      <c r="S96" s="49" t="s">
        <v>2533</v>
      </c>
      <c r="T96" s="50" t="s">
        <v>2367</v>
      </c>
      <c r="U96" s="50" t="s">
        <v>2534</v>
      </c>
      <c r="V96" s="50"/>
      <c r="W96" s="51" t="s">
        <v>423</v>
      </c>
      <c r="X96" s="269" t="s">
        <v>2548</v>
      </c>
      <c r="Y96" s="269" t="s">
        <v>2533</v>
      </c>
      <c r="Z96" s="119" t="s">
        <v>2536</v>
      </c>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c r="AZ96" s="215"/>
      <c r="BA96" s="215"/>
      <c r="BB96" s="215"/>
      <c r="BC96" s="215"/>
      <c r="BD96" s="215"/>
      <c r="BE96" s="215"/>
      <c r="BF96" s="215"/>
      <c r="BG96" s="215"/>
      <c r="BH96" s="215"/>
      <c r="BI96" s="215"/>
      <c r="BJ96" s="215"/>
      <c r="BK96" s="215"/>
      <c r="BL96" s="215"/>
      <c r="BM96" s="215"/>
      <c r="BN96" s="215"/>
      <c r="BO96" s="215"/>
      <c r="BP96" s="215"/>
      <c r="BQ96" s="215"/>
      <c r="BR96" s="215"/>
      <c r="BS96" s="215"/>
      <c r="BT96" s="215"/>
      <c r="BU96" s="215"/>
      <c r="BV96" s="93"/>
      <c r="BW96" s="49"/>
      <c r="BX96" s="49"/>
      <c r="BY96" s="42">
        <v>1</v>
      </c>
      <c r="BZ96" s="50" t="s">
        <v>2537</v>
      </c>
    </row>
    <row r="97" spans="1:82">
      <c r="A97" s="1">
        <v>2</v>
      </c>
      <c r="B97" s="1">
        <v>1</v>
      </c>
      <c r="C97" s="1">
        <v>1</v>
      </c>
      <c r="D97" s="1">
        <v>1</v>
      </c>
      <c r="E97" s="1">
        <f t="shared" si="2"/>
        <v>211100</v>
      </c>
      <c r="F97" s="1">
        <v>1</v>
      </c>
      <c r="G97" s="43"/>
      <c r="H97" s="126"/>
      <c r="I97" s="43"/>
      <c r="K97" s="103"/>
      <c r="L97" s="127">
        <f>IF(F97=1, SUM(E97, COUNTIF($E$6:E97, E97)), "-")</f>
        <v>211102</v>
      </c>
      <c r="M97" s="46"/>
      <c r="N97" s="271" t="s">
        <v>832</v>
      </c>
      <c r="O97" s="47">
        <v>1</v>
      </c>
      <c r="P97" s="48">
        <v>2025</v>
      </c>
      <c r="Q97" s="47" t="s">
        <v>773</v>
      </c>
      <c r="R97" s="49" t="s">
        <v>2293</v>
      </c>
      <c r="S97" s="49" t="s">
        <v>2294</v>
      </c>
      <c r="T97" s="50" t="s">
        <v>2538</v>
      </c>
      <c r="U97" s="50" t="s">
        <v>2539</v>
      </c>
      <c r="V97" s="50"/>
      <c r="W97" s="51" t="s">
        <v>833</v>
      </c>
      <c r="X97" s="269" t="s">
        <v>2548</v>
      </c>
      <c r="Y97" s="269" t="s">
        <v>1249</v>
      </c>
      <c r="Z97" s="59">
        <v>0.34899999999999998</v>
      </c>
      <c r="AA97" s="211">
        <v>0.34599999999999997</v>
      </c>
      <c r="AB97" s="211">
        <v>0.32800000000000001</v>
      </c>
      <c r="AC97" s="211">
        <v>0.42099999999999999</v>
      </c>
      <c r="AD97" s="211">
        <v>0.48</v>
      </c>
      <c r="AE97" s="211">
        <v>0.35399999999999998</v>
      </c>
      <c r="AF97" s="211">
        <v>0.36</v>
      </c>
      <c r="AG97" s="211">
        <v>0.45100000000000001</v>
      </c>
      <c r="AH97" s="211">
        <v>0.35</v>
      </c>
      <c r="AI97" s="211">
        <v>0.38400000000000001</v>
      </c>
      <c r="AJ97" s="211">
        <v>0.38800000000000001</v>
      </c>
      <c r="AK97" s="211">
        <v>0.27700000000000002</v>
      </c>
      <c r="AL97" s="211">
        <v>0.35799999999999998</v>
      </c>
      <c r="AM97" s="211">
        <v>0.379</v>
      </c>
      <c r="AN97" s="211">
        <v>0.313</v>
      </c>
      <c r="AO97" s="211">
        <v>0.34699999999999998</v>
      </c>
      <c r="AP97" s="211">
        <v>0.33500000000000002</v>
      </c>
      <c r="AQ97" s="211">
        <v>0.373</v>
      </c>
      <c r="AR97" s="211">
        <v>0.31900000000000001</v>
      </c>
      <c r="AS97" s="211">
        <v>0.45400000000000001</v>
      </c>
      <c r="AT97" s="211">
        <v>0.314</v>
      </c>
      <c r="AU97" s="211">
        <v>0.39600000000000002</v>
      </c>
      <c r="AV97" s="211" t="s">
        <v>2548</v>
      </c>
      <c r="AW97" s="211">
        <v>0.308</v>
      </c>
      <c r="AX97" s="211">
        <v>0.33700000000000002</v>
      </c>
      <c r="AY97" s="211">
        <v>0.32900000000000001</v>
      </c>
      <c r="AZ97" s="211">
        <v>0.28999999999999998</v>
      </c>
      <c r="BA97" s="211">
        <v>0.35699999999999998</v>
      </c>
      <c r="BB97" s="211">
        <v>0.189</v>
      </c>
      <c r="BC97" s="211" t="s">
        <v>2548</v>
      </c>
      <c r="BD97" s="211">
        <v>0.36499999999999999</v>
      </c>
      <c r="BE97" s="211">
        <v>0.3</v>
      </c>
      <c r="BF97" s="211">
        <v>0.35799999999999998</v>
      </c>
      <c r="BG97" s="211">
        <v>0.39400000000000002</v>
      </c>
      <c r="BH97" s="211">
        <v>0.214</v>
      </c>
      <c r="BI97" s="211">
        <v>0.35199999999999998</v>
      </c>
      <c r="BJ97" s="211">
        <v>0.307</v>
      </c>
      <c r="BK97" s="211">
        <v>0.26800000000000002</v>
      </c>
      <c r="BL97" s="211">
        <v>0.39900000000000002</v>
      </c>
      <c r="BM97" s="211">
        <v>0.35399999999999998</v>
      </c>
      <c r="BN97" s="211">
        <v>0.432</v>
      </c>
      <c r="BO97" s="211">
        <v>0.39</v>
      </c>
      <c r="BP97" s="211">
        <v>0.36199999999999999</v>
      </c>
      <c r="BQ97" s="211">
        <v>0.42899999999999999</v>
      </c>
      <c r="BR97" s="211">
        <v>0.32100000000000001</v>
      </c>
      <c r="BS97" s="211">
        <v>0.40699999999999997</v>
      </c>
      <c r="BT97" s="211">
        <v>0.40100000000000002</v>
      </c>
      <c r="BU97" s="211">
        <v>0.28399999999999997</v>
      </c>
      <c r="BV97" s="60"/>
      <c r="BW97" s="61"/>
      <c r="BX97" s="61"/>
      <c r="BY97" s="42"/>
      <c r="BZ97" s="42"/>
      <c r="CB97" s="225" t="s">
        <v>5247</v>
      </c>
      <c r="CC97" s="13" t="s">
        <v>5241</v>
      </c>
      <c r="CD97" s="13" t="s">
        <v>5241</v>
      </c>
    </row>
    <row r="98" spans="1:82" ht="15.75" customHeight="1">
      <c r="A98" s="1">
        <v>2</v>
      </c>
      <c r="B98" s="1">
        <v>1</v>
      </c>
      <c r="C98" s="1">
        <v>1</v>
      </c>
      <c r="D98" s="1">
        <v>1</v>
      </c>
      <c r="E98" s="1">
        <f t="shared" si="2"/>
        <v>211100</v>
      </c>
      <c r="F98" s="1">
        <v>1</v>
      </c>
      <c r="G98" s="43"/>
      <c r="H98" s="126"/>
      <c r="I98" s="43"/>
      <c r="K98" s="103"/>
      <c r="L98" s="127">
        <f>IF(F98=1, SUM(E98, COUNTIF($E$6:E98, E98)), "-")</f>
        <v>211103</v>
      </c>
      <c r="M98" s="46"/>
      <c r="N98" s="47" t="s">
        <v>837</v>
      </c>
      <c r="O98" s="47">
        <v>1</v>
      </c>
      <c r="P98" s="48" t="s">
        <v>272</v>
      </c>
      <c r="Q98" s="47" t="s">
        <v>2365</v>
      </c>
      <c r="R98" s="49" t="s">
        <v>2293</v>
      </c>
      <c r="S98" s="49" t="s">
        <v>2533</v>
      </c>
      <c r="T98" s="50" t="s">
        <v>2367</v>
      </c>
      <c r="U98" s="50" t="s">
        <v>2540</v>
      </c>
      <c r="V98" s="50"/>
      <c r="W98" s="51" t="s">
        <v>423</v>
      </c>
      <c r="X98" s="269" t="s">
        <v>2548</v>
      </c>
      <c r="Y98" s="269" t="s">
        <v>2533</v>
      </c>
      <c r="Z98" s="119" t="s">
        <v>2541</v>
      </c>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c r="AZ98" s="215"/>
      <c r="BA98" s="215"/>
      <c r="BB98" s="215"/>
      <c r="BC98" s="215"/>
      <c r="BD98" s="215"/>
      <c r="BE98" s="215"/>
      <c r="BF98" s="215"/>
      <c r="BG98" s="215"/>
      <c r="BH98" s="215"/>
      <c r="BI98" s="215"/>
      <c r="BJ98" s="215"/>
      <c r="BK98" s="215"/>
      <c r="BL98" s="215"/>
      <c r="BM98" s="215"/>
      <c r="BN98" s="215"/>
      <c r="BO98" s="215"/>
      <c r="BP98" s="215"/>
      <c r="BQ98" s="215"/>
      <c r="BR98" s="215"/>
      <c r="BS98" s="215"/>
      <c r="BT98" s="215"/>
      <c r="BU98" s="215"/>
      <c r="BV98" s="93"/>
      <c r="BW98" s="49"/>
      <c r="BX98" s="49"/>
      <c r="BY98" s="42">
        <v>1</v>
      </c>
      <c r="BZ98" s="50" t="s">
        <v>2537</v>
      </c>
    </row>
    <row r="99" spans="1:82" ht="15.75" customHeight="1">
      <c r="A99" s="1">
        <v>2</v>
      </c>
      <c r="B99" s="1">
        <v>1</v>
      </c>
      <c r="C99" s="1">
        <v>1</v>
      </c>
      <c r="D99" s="1">
        <v>1</v>
      </c>
      <c r="E99" s="1">
        <f t="shared" si="2"/>
        <v>211100</v>
      </c>
      <c r="F99" s="1">
        <v>1</v>
      </c>
      <c r="G99" s="43"/>
      <c r="H99" s="126"/>
      <c r="I99" s="43"/>
      <c r="K99" s="103"/>
      <c r="L99" s="127">
        <f>IF(F99=1, SUM(E99, COUNTIF($E$6:E99, E99)), "-")</f>
        <v>211104</v>
      </c>
      <c r="M99" s="46"/>
      <c r="N99" s="47" t="s">
        <v>842</v>
      </c>
      <c r="O99" s="47">
        <v>1</v>
      </c>
      <c r="P99" s="48" t="s">
        <v>272</v>
      </c>
      <c r="Q99" s="47" t="s">
        <v>2365</v>
      </c>
      <c r="R99" s="49" t="s">
        <v>2293</v>
      </c>
      <c r="S99" s="49" t="s">
        <v>2533</v>
      </c>
      <c r="T99" s="50" t="s">
        <v>2542</v>
      </c>
      <c r="U99" s="50" t="s">
        <v>2543</v>
      </c>
      <c r="V99" s="50"/>
      <c r="W99" s="51" t="s">
        <v>518</v>
      </c>
      <c r="X99" s="269" t="s">
        <v>2548</v>
      </c>
      <c r="Y99" s="269" t="s">
        <v>2533</v>
      </c>
      <c r="Z99" s="101">
        <v>0.93899999999999995</v>
      </c>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93"/>
      <c r="BW99" s="49"/>
      <c r="BX99" s="49"/>
      <c r="BY99" s="42">
        <v>1</v>
      </c>
      <c r="BZ99" s="50" t="s">
        <v>2537</v>
      </c>
    </row>
    <row r="100" spans="1:82" ht="15.75" customHeight="1">
      <c r="A100" s="1">
        <v>2</v>
      </c>
      <c r="B100" s="1">
        <v>1</v>
      </c>
      <c r="C100" s="1">
        <v>1</v>
      </c>
      <c r="D100" s="1">
        <v>1</v>
      </c>
      <c r="E100" s="1">
        <f t="shared" si="2"/>
        <v>211100</v>
      </c>
      <c r="F100" s="1">
        <v>1</v>
      </c>
      <c r="G100" s="43"/>
      <c r="H100" s="126"/>
      <c r="I100" s="43"/>
      <c r="K100" s="103"/>
      <c r="L100" s="127">
        <f>IF(F100=1, SUM(E100, COUNTIF($E$6:E100, E100)), "-")</f>
        <v>211105</v>
      </c>
      <c r="M100" s="46"/>
      <c r="N100" s="271" t="s">
        <v>845</v>
      </c>
      <c r="O100" s="47">
        <v>1</v>
      </c>
      <c r="P100" s="48" t="s">
        <v>272</v>
      </c>
      <c r="Q100" s="47" t="s">
        <v>2365</v>
      </c>
      <c r="R100" s="49" t="s">
        <v>2293</v>
      </c>
      <c r="S100" s="49" t="s">
        <v>2533</v>
      </c>
      <c r="T100" s="50" t="s">
        <v>2367</v>
      </c>
      <c r="U100" s="50" t="s">
        <v>845</v>
      </c>
      <c r="V100" s="50"/>
      <c r="W100" s="91" t="s">
        <v>518</v>
      </c>
      <c r="X100" s="269" t="s">
        <v>2548</v>
      </c>
      <c r="Y100" s="269" t="s">
        <v>2533</v>
      </c>
      <c r="Z100" s="92" t="s">
        <v>2546</v>
      </c>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128" t="s">
        <v>2547</v>
      </c>
      <c r="BW100" s="49"/>
      <c r="BX100" s="49" t="s">
        <v>2372</v>
      </c>
      <c r="BY100" s="42">
        <v>1</v>
      </c>
      <c r="BZ100" s="50" t="s">
        <v>2537</v>
      </c>
    </row>
    <row r="101" spans="1:82" ht="63" customHeight="1">
      <c r="A101" s="1">
        <v>2</v>
      </c>
      <c r="B101" s="1">
        <v>1</v>
      </c>
      <c r="C101" s="1">
        <v>1</v>
      </c>
      <c r="D101" s="1">
        <v>1</v>
      </c>
      <c r="E101" s="1">
        <v>211100</v>
      </c>
      <c r="F101" s="1">
        <v>1</v>
      </c>
      <c r="G101" s="43"/>
      <c r="H101" s="126"/>
      <c r="I101" s="43"/>
      <c r="K101" s="103"/>
      <c r="L101" s="127">
        <f>IF(F101=1, SUM(E101, COUNTIF($E$6:E101, E101)), "-")</f>
        <v>211106</v>
      </c>
      <c r="M101" s="46"/>
      <c r="N101" s="271" t="s">
        <v>850</v>
      </c>
      <c r="O101" s="47">
        <v>1</v>
      </c>
      <c r="P101" s="129" t="s">
        <v>272</v>
      </c>
      <c r="Q101" s="47" t="s">
        <v>2365</v>
      </c>
      <c r="R101" s="130" t="s">
        <v>2548</v>
      </c>
      <c r="S101" s="130" t="s">
        <v>2533</v>
      </c>
      <c r="T101" s="50" t="s">
        <v>2549</v>
      </c>
      <c r="U101" s="50" t="s">
        <v>2550</v>
      </c>
      <c r="V101" s="50"/>
      <c r="W101" s="51" t="s">
        <v>518</v>
      </c>
      <c r="X101" s="269" t="s">
        <v>2548</v>
      </c>
      <c r="Y101" s="269" t="s">
        <v>2533</v>
      </c>
      <c r="Z101" s="119" t="s">
        <v>2551</v>
      </c>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c r="AZ101" s="215"/>
      <c r="BA101" s="215"/>
      <c r="BB101" s="215"/>
      <c r="BC101" s="215"/>
      <c r="BD101" s="215"/>
      <c r="BE101" s="215"/>
      <c r="BF101" s="215"/>
      <c r="BG101" s="215"/>
      <c r="BH101" s="215"/>
      <c r="BI101" s="215"/>
      <c r="BJ101" s="215"/>
      <c r="BK101" s="215"/>
      <c r="BL101" s="215"/>
      <c r="BM101" s="215"/>
      <c r="BN101" s="215"/>
      <c r="BO101" s="215"/>
      <c r="BP101" s="215"/>
      <c r="BQ101" s="215"/>
      <c r="BR101" s="215"/>
      <c r="BS101" s="215"/>
      <c r="BT101" s="215"/>
      <c r="BU101" s="215"/>
      <c r="BV101" s="131"/>
      <c r="BW101" s="130"/>
      <c r="BX101" s="130"/>
      <c r="BY101" s="42">
        <v>1</v>
      </c>
      <c r="BZ101" s="50" t="s">
        <v>2537</v>
      </c>
    </row>
    <row r="102" spans="1:82" ht="63" customHeight="1">
      <c r="A102" s="1">
        <v>2</v>
      </c>
      <c r="B102" s="1">
        <v>1</v>
      </c>
      <c r="C102" s="1">
        <v>1</v>
      </c>
      <c r="D102" s="1">
        <v>1</v>
      </c>
      <c r="E102" s="1">
        <f t="shared" ref="E102:E120" si="3">IF(F102=1, SUM(A102*100000, B102*10000,C102*1000, D102*100), "-")</f>
        <v>211100</v>
      </c>
      <c r="F102" s="1">
        <v>1</v>
      </c>
      <c r="G102" s="43"/>
      <c r="H102" s="126"/>
      <c r="I102" s="43"/>
      <c r="K102" s="104"/>
      <c r="L102" s="127">
        <f>IF(F102=1, SUM(E102, COUNTIF($E$6:E102, E102)), "-")</f>
        <v>211107</v>
      </c>
      <c r="M102" s="46"/>
      <c r="N102" s="47" t="s">
        <v>860</v>
      </c>
      <c r="O102" s="47">
        <v>1</v>
      </c>
      <c r="P102" s="48" t="s">
        <v>272</v>
      </c>
      <c r="Q102" s="47" t="s">
        <v>2365</v>
      </c>
      <c r="R102" s="49" t="s">
        <v>2293</v>
      </c>
      <c r="S102" s="49" t="s">
        <v>2533</v>
      </c>
      <c r="T102" s="50" t="s">
        <v>2549</v>
      </c>
      <c r="U102" s="50" t="s">
        <v>2552</v>
      </c>
      <c r="V102" s="50"/>
      <c r="W102" s="51" t="s">
        <v>518</v>
      </c>
      <c r="X102" s="269" t="s">
        <v>2548</v>
      </c>
      <c r="Y102" s="269" t="s">
        <v>2533</v>
      </c>
      <c r="Z102" s="119" t="s">
        <v>2553</v>
      </c>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c r="AZ102" s="215"/>
      <c r="BA102" s="215"/>
      <c r="BB102" s="215"/>
      <c r="BC102" s="215"/>
      <c r="BD102" s="215"/>
      <c r="BE102" s="215"/>
      <c r="BF102" s="215"/>
      <c r="BG102" s="215"/>
      <c r="BH102" s="215"/>
      <c r="BI102" s="215"/>
      <c r="BJ102" s="215"/>
      <c r="BK102" s="215"/>
      <c r="BL102" s="215"/>
      <c r="BM102" s="215"/>
      <c r="BN102" s="215"/>
      <c r="BO102" s="215"/>
      <c r="BP102" s="215"/>
      <c r="BQ102" s="215"/>
      <c r="BR102" s="215"/>
      <c r="BS102" s="215"/>
      <c r="BT102" s="215"/>
      <c r="BU102" s="215"/>
      <c r="BV102" s="93"/>
      <c r="BW102" s="49"/>
      <c r="BX102" s="49"/>
      <c r="BY102" s="42">
        <v>1</v>
      </c>
      <c r="BZ102" s="50" t="s">
        <v>2537</v>
      </c>
    </row>
    <row r="103" spans="1:82">
      <c r="A103" s="1">
        <v>2</v>
      </c>
      <c r="B103" s="1">
        <v>1</v>
      </c>
      <c r="C103" s="1">
        <v>1</v>
      </c>
      <c r="D103" s="1">
        <v>2</v>
      </c>
      <c r="E103" s="1">
        <f t="shared" si="3"/>
        <v>211200</v>
      </c>
      <c r="F103" s="1">
        <v>1</v>
      </c>
      <c r="G103" s="43"/>
      <c r="H103" s="126"/>
      <c r="I103" s="43"/>
      <c r="K103" s="94" t="s">
        <v>2374</v>
      </c>
      <c r="L103" s="76">
        <f>IF(F103=1, SUM(E103, COUNTIF($E$6:E103, E103)), "-")</f>
        <v>211201</v>
      </c>
      <c r="M103" s="46"/>
      <c r="N103" s="271" t="s">
        <v>867</v>
      </c>
      <c r="O103" s="47">
        <v>1</v>
      </c>
      <c r="P103" s="48" t="s">
        <v>272</v>
      </c>
      <c r="Q103" s="47" t="s">
        <v>773</v>
      </c>
      <c r="R103" s="49" t="s">
        <v>2293</v>
      </c>
      <c r="S103" s="49" t="s">
        <v>2294</v>
      </c>
      <c r="T103" s="50" t="s">
        <v>2538</v>
      </c>
      <c r="U103" s="50" t="s">
        <v>2530</v>
      </c>
      <c r="V103" s="50"/>
      <c r="W103" s="51" t="s">
        <v>833</v>
      </c>
      <c r="X103" s="269" t="s">
        <v>2548</v>
      </c>
      <c r="Y103" s="269" t="s">
        <v>1249</v>
      </c>
      <c r="Z103" s="59">
        <v>0.78700000000000003</v>
      </c>
      <c r="AA103" s="211">
        <v>0.77700000000000002</v>
      </c>
      <c r="AB103" s="211">
        <v>0.84599999999999997</v>
      </c>
      <c r="AC103" s="211">
        <v>0.77500000000000002</v>
      </c>
      <c r="AD103" s="211">
        <v>0.76600000000000001</v>
      </c>
      <c r="AE103" s="211">
        <v>0.69699999999999995</v>
      </c>
      <c r="AF103" s="211">
        <v>0.86</v>
      </c>
      <c r="AG103" s="211">
        <v>0.8</v>
      </c>
      <c r="AH103" s="211">
        <v>0.58199999999999996</v>
      </c>
      <c r="AI103" s="211">
        <v>0.75700000000000001</v>
      </c>
      <c r="AJ103" s="211">
        <v>0.77300000000000002</v>
      </c>
      <c r="AK103" s="211">
        <v>0.77600000000000002</v>
      </c>
      <c r="AL103" s="211">
        <v>0.85899999999999999</v>
      </c>
      <c r="AM103" s="211">
        <v>0.88300000000000001</v>
      </c>
      <c r="AN103" s="211">
        <v>0.73799999999999999</v>
      </c>
      <c r="AO103" s="211">
        <v>0.76500000000000001</v>
      </c>
      <c r="AP103" s="211">
        <v>0.76800000000000002</v>
      </c>
      <c r="AQ103" s="211">
        <v>0.73299999999999998</v>
      </c>
      <c r="AR103" s="211">
        <v>0.745</v>
      </c>
      <c r="AS103" s="211">
        <v>0.747</v>
      </c>
      <c r="AT103" s="211">
        <v>0.84199999999999997</v>
      </c>
      <c r="AU103" s="211">
        <v>0.83199999999999996</v>
      </c>
      <c r="AV103" s="211" t="s">
        <v>2548</v>
      </c>
      <c r="AW103" s="211">
        <v>0.73299999999999998</v>
      </c>
      <c r="AX103" s="211">
        <v>0.67700000000000005</v>
      </c>
      <c r="AY103" s="211">
        <v>0.77</v>
      </c>
      <c r="AZ103" s="211">
        <v>0.80800000000000005</v>
      </c>
      <c r="BA103" s="211">
        <v>0.753</v>
      </c>
      <c r="BB103" s="211">
        <v>0.8</v>
      </c>
      <c r="BC103" s="211" t="s">
        <v>2548</v>
      </c>
      <c r="BD103" s="211">
        <v>0.75800000000000001</v>
      </c>
      <c r="BE103" s="211">
        <v>0.69</v>
      </c>
      <c r="BF103" s="211">
        <v>0.75800000000000001</v>
      </c>
      <c r="BG103" s="211">
        <v>0.84299999999999997</v>
      </c>
      <c r="BH103" s="211">
        <v>0.72099999999999997</v>
      </c>
      <c r="BI103" s="211">
        <v>0.72399999999999998</v>
      </c>
      <c r="BJ103" s="211">
        <v>0.748</v>
      </c>
      <c r="BK103" s="211">
        <v>0.751</v>
      </c>
      <c r="BL103" s="211">
        <v>0.86599999999999999</v>
      </c>
      <c r="BM103" s="211">
        <v>0.82</v>
      </c>
      <c r="BN103" s="211">
        <v>0.83899999999999997</v>
      </c>
      <c r="BO103" s="211">
        <v>0.82299999999999995</v>
      </c>
      <c r="BP103" s="211">
        <v>0.77700000000000002</v>
      </c>
      <c r="BQ103" s="211">
        <v>0.83399999999999996</v>
      </c>
      <c r="BR103" s="211">
        <v>0.81799999999999995</v>
      </c>
      <c r="BS103" s="211">
        <v>0.81499999999999995</v>
      </c>
      <c r="BT103" s="211">
        <v>0.82099999999999995</v>
      </c>
      <c r="BU103" s="211">
        <v>0.872</v>
      </c>
      <c r="BV103" s="124"/>
      <c r="BW103" s="125"/>
      <c r="BX103" s="125"/>
      <c r="BY103" s="42"/>
      <c r="BZ103" s="42"/>
      <c r="CB103" s="225" t="s">
        <v>5247</v>
      </c>
      <c r="CC103" s="13" t="s">
        <v>5241</v>
      </c>
      <c r="CD103" s="13" t="s">
        <v>5241</v>
      </c>
    </row>
    <row r="104" spans="1:82" ht="31.5">
      <c r="A104" s="1">
        <v>2</v>
      </c>
      <c r="B104" s="1">
        <v>1</v>
      </c>
      <c r="C104" s="1">
        <v>1</v>
      </c>
      <c r="D104" s="1">
        <v>2</v>
      </c>
      <c r="E104" s="1">
        <f t="shared" si="3"/>
        <v>211200</v>
      </c>
      <c r="F104" s="1">
        <v>1</v>
      </c>
      <c r="G104" s="43"/>
      <c r="H104" s="126"/>
      <c r="I104" s="43"/>
      <c r="K104" s="97"/>
      <c r="L104" s="76">
        <f>IF(F104=1, SUM(E104, COUNTIF($E$6:E104, E104)), "-")</f>
        <v>211202</v>
      </c>
      <c r="M104" s="46"/>
      <c r="N104" s="51" t="s">
        <v>871</v>
      </c>
      <c r="O104" s="47">
        <v>1</v>
      </c>
      <c r="P104" s="48" t="s">
        <v>272</v>
      </c>
      <c r="Q104" s="47" t="s">
        <v>872</v>
      </c>
      <c r="R104" s="49" t="s">
        <v>2293</v>
      </c>
      <c r="S104" s="49" t="s">
        <v>2555</v>
      </c>
      <c r="T104" s="50" t="s">
        <v>2538</v>
      </c>
      <c r="U104" s="50" t="s">
        <v>2556</v>
      </c>
      <c r="V104" s="50"/>
      <c r="W104" s="51" t="s">
        <v>833</v>
      </c>
      <c r="X104" s="269" t="s">
        <v>2548</v>
      </c>
      <c r="Y104" s="269" t="s">
        <v>5420</v>
      </c>
      <c r="Z104" s="59">
        <v>0.71499999999999997</v>
      </c>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57"/>
      <c r="BW104" s="58"/>
      <c r="BX104" s="58"/>
      <c r="BY104" s="42"/>
      <c r="BZ104" s="42"/>
      <c r="CB104" s="225" t="s">
        <v>5421</v>
      </c>
      <c r="CC104" s="13" t="s">
        <v>5241</v>
      </c>
      <c r="CD104" s="13" t="s">
        <v>5241</v>
      </c>
    </row>
    <row r="105" spans="1:82" ht="15.75" customHeight="1">
      <c r="A105" s="1">
        <v>2</v>
      </c>
      <c r="B105" s="1">
        <v>1</v>
      </c>
      <c r="C105" s="1">
        <v>2</v>
      </c>
      <c r="E105" s="1" t="str">
        <f t="shared" si="3"/>
        <v>-</v>
      </c>
      <c r="G105" s="43"/>
      <c r="H105" s="126"/>
      <c r="I105" s="109" t="s">
        <v>2557</v>
      </c>
      <c r="J105" s="132"/>
      <c r="K105" s="81"/>
      <c r="L105" s="68"/>
      <c r="M105" s="99"/>
      <c r="N105" s="70"/>
      <c r="O105" s="47">
        <v>1</v>
      </c>
      <c r="P105" s="71"/>
      <c r="Q105" s="70"/>
      <c r="R105" s="72"/>
      <c r="S105" s="72"/>
      <c r="T105" s="72"/>
      <c r="U105" s="72"/>
      <c r="V105" s="72"/>
      <c r="W105" s="73"/>
      <c r="X105" s="269"/>
      <c r="Y105" s="269"/>
      <c r="Z105" s="74"/>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2"/>
      <c r="BW105" s="72"/>
      <c r="BX105" s="72"/>
      <c r="BY105" s="42"/>
      <c r="BZ105" s="42"/>
    </row>
    <row r="106" spans="1:82" ht="47.25" customHeight="1">
      <c r="A106" s="1">
        <v>2</v>
      </c>
      <c r="B106" s="1">
        <v>1</v>
      </c>
      <c r="C106" s="1">
        <v>2</v>
      </c>
      <c r="D106" s="1">
        <v>1</v>
      </c>
      <c r="E106" s="1">
        <f t="shared" si="3"/>
        <v>212100</v>
      </c>
      <c r="F106" s="1">
        <v>1</v>
      </c>
      <c r="G106" s="43"/>
      <c r="H106" s="126"/>
      <c r="I106" s="43"/>
      <c r="K106" s="102" t="s">
        <v>2362</v>
      </c>
      <c r="L106" s="76">
        <f>IF(F106=1, SUM(E106, COUNTIF($E$6:E106, E106)), "-")</f>
        <v>212101</v>
      </c>
      <c r="M106" s="46"/>
      <c r="N106" s="270" t="s">
        <v>877</v>
      </c>
      <c r="O106" s="47">
        <v>1</v>
      </c>
      <c r="P106" s="48">
        <v>2011</v>
      </c>
      <c r="Q106" s="47" t="s">
        <v>2558</v>
      </c>
      <c r="R106" s="49" t="s">
        <v>2293</v>
      </c>
      <c r="S106" s="49" t="s">
        <v>2533</v>
      </c>
      <c r="T106" s="50" t="s">
        <v>2367</v>
      </c>
      <c r="U106" s="50" t="s">
        <v>2559</v>
      </c>
      <c r="V106" s="50"/>
      <c r="W106" s="51" t="s">
        <v>480</v>
      </c>
      <c r="X106" s="269" t="s">
        <v>2548</v>
      </c>
      <c r="Y106" s="269" t="s">
        <v>2533</v>
      </c>
      <c r="Z106" s="119" t="s">
        <v>2561</v>
      </c>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c r="AZ106" s="215"/>
      <c r="BA106" s="215"/>
      <c r="BB106" s="215"/>
      <c r="BC106" s="215"/>
      <c r="BD106" s="215"/>
      <c r="BE106" s="215"/>
      <c r="BF106" s="215"/>
      <c r="BG106" s="215"/>
      <c r="BH106" s="215"/>
      <c r="BI106" s="215"/>
      <c r="BJ106" s="215"/>
      <c r="BK106" s="215"/>
      <c r="BL106" s="215"/>
      <c r="BM106" s="215"/>
      <c r="BN106" s="215"/>
      <c r="BO106" s="215"/>
      <c r="BP106" s="215"/>
      <c r="BQ106" s="215"/>
      <c r="BR106" s="215"/>
      <c r="BS106" s="215"/>
      <c r="BT106" s="215"/>
      <c r="BU106" s="215"/>
      <c r="BV106" s="93"/>
      <c r="BW106" s="49"/>
      <c r="BX106" s="49"/>
      <c r="BY106" s="42">
        <v>1</v>
      </c>
      <c r="BZ106" s="50" t="s">
        <v>2562</v>
      </c>
    </row>
    <row r="107" spans="1:82" ht="47.25" customHeight="1">
      <c r="A107" s="1">
        <v>2</v>
      </c>
      <c r="B107" s="1">
        <v>1</v>
      </c>
      <c r="C107" s="1">
        <v>2</v>
      </c>
      <c r="D107" s="1">
        <v>1</v>
      </c>
      <c r="E107" s="1">
        <f t="shared" si="3"/>
        <v>212100</v>
      </c>
      <c r="F107" s="1">
        <v>1</v>
      </c>
      <c r="G107" s="43"/>
      <c r="H107" s="126"/>
      <c r="I107" s="43"/>
      <c r="K107" s="103"/>
      <c r="L107" s="76">
        <f>IF(F107=1, SUM(E107, COUNTIF($E$6:E107, E107)), "-")</f>
        <v>212102</v>
      </c>
      <c r="M107" s="46"/>
      <c r="N107" s="51" t="s">
        <v>893</v>
      </c>
      <c r="O107" s="47">
        <v>1</v>
      </c>
      <c r="P107" s="48">
        <v>2013</v>
      </c>
      <c r="Q107" s="47" t="s">
        <v>2558</v>
      </c>
      <c r="R107" s="49" t="s">
        <v>2293</v>
      </c>
      <c r="S107" s="49" t="s">
        <v>2533</v>
      </c>
      <c r="T107" s="50" t="s">
        <v>2367</v>
      </c>
      <c r="U107" s="50" t="s">
        <v>2563</v>
      </c>
      <c r="V107" s="50"/>
      <c r="W107" s="91" t="s">
        <v>894</v>
      </c>
      <c r="X107" s="269" t="s">
        <v>2548</v>
      </c>
      <c r="Y107" s="269" t="s">
        <v>2533</v>
      </c>
      <c r="Z107" s="92" t="s">
        <v>2564</v>
      </c>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93"/>
      <c r="BW107" s="49"/>
      <c r="BX107" s="49" t="s">
        <v>2565</v>
      </c>
      <c r="BY107" s="42">
        <v>1</v>
      </c>
      <c r="BZ107" s="50" t="s">
        <v>2562</v>
      </c>
    </row>
    <row r="108" spans="1:82" ht="47.25" customHeight="1">
      <c r="A108" s="1">
        <v>2</v>
      </c>
      <c r="B108" s="1">
        <v>1</v>
      </c>
      <c r="C108" s="1">
        <v>2</v>
      </c>
      <c r="D108" s="1">
        <v>1</v>
      </c>
      <c r="E108" s="1">
        <f t="shared" si="3"/>
        <v>212100</v>
      </c>
      <c r="F108" s="1">
        <v>1</v>
      </c>
      <c r="G108" s="43"/>
      <c r="H108" s="126"/>
      <c r="I108" s="43"/>
      <c r="K108" s="103"/>
      <c r="L108" s="76">
        <f>IF(F108=1, SUM(E108, COUNTIF($E$6:E108, E108)), "-")</f>
        <v>212103</v>
      </c>
      <c r="M108" s="46"/>
      <c r="N108" s="51" t="s">
        <v>898</v>
      </c>
      <c r="O108" s="47">
        <v>1</v>
      </c>
      <c r="P108" s="48">
        <v>2014</v>
      </c>
      <c r="Q108" s="47" t="s">
        <v>2558</v>
      </c>
      <c r="R108" s="49" t="s">
        <v>2293</v>
      </c>
      <c r="S108" s="49" t="s">
        <v>2533</v>
      </c>
      <c r="T108" s="50" t="s">
        <v>2367</v>
      </c>
      <c r="U108" s="50" t="s">
        <v>2566</v>
      </c>
      <c r="V108" s="50"/>
      <c r="W108" s="91" t="s">
        <v>894</v>
      </c>
      <c r="X108" s="269" t="s">
        <v>2548</v>
      </c>
      <c r="Y108" s="269" t="s">
        <v>2533</v>
      </c>
      <c r="Z108" s="92" t="s">
        <v>2567</v>
      </c>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93"/>
      <c r="BW108" s="49"/>
      <c r="BX108" s="49" t="s">
        <v>2565</v>
      </c>
      <c r="BY108" s="42">
        <v>1</v>
      </c>
      <c r="BZ108" s="50" t="s">
        <v>2562</v>
      </c>
    </row>
    <row r="109" spans="1:82" ht="15.75" customHeight="1">
      <c r="A109" s="1">
        <v>2</v>
      </c>
      <c r="B109" s="1">
        <v>1</v>
      </c>
      <c r="C109" s="1">
        <v>2</v>
      </c>
      <c r="D109" s="1">
        <v>1</v>
      </c>
      <c r="E109" s="1">
        <f t="shared" si="3"/>
        <v>212100</v>
      </c>
      <c r="F109" s="1">
        <v>1</v>
      </c>
      <c r="G109" s="43"/>
      <c r="H109" s="126"/>
      <c r="I109" s="43"/>
      <c r="K109" s="103"/>
      <c r="L109" s="76">
        <f>IF(F109=1, SUM(E109, COUNTIF($E$6:E109, E109)), "-")</f>
        <v>212104</v>
      </c>
      <c r="M109" s="46"/>
      <c r="N109" s="51" t="s">
        <v>902</v>
      </c>
      <c r="O109" s="47">
        <v>1</v>
      </c>
      <c r="P109" s="48">
        <v>2015</v>
      </c>
      <c r="Q109" s="47" t="s">
        <v>2558</v>
      </c>
      <c r="R109" s="49" t="s">
        <v>2293</v>
      </c>
      <c r="S109" s="49" t="s">
        <v>2533</v>
      </c>
      <c r="T109" s="50" t="s">
        <v>2367</v>
      </c>
      <c r="U109" s="50" t="s">
        <v>2568</v>
      </c>
      <c r="V109" s="50"/>
      <c r="W109" s="91" t="s">
        <v>894</v>
      </c>
      <c r="X109" s="269" t="s">
        <v>2548</v>
      </c>
      <c r="Y109" s="269" t="s">
        <v>2533</v>
      </c>
      <c r="Z109" s="92" t="s">
        <v>5422</v>
      </c>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93"/>
      <c r="BW109" s="49"/>
      <c r="BX109" s="49" t="s">
        <v>2565</v>
      </c>
      <c r="BY109" s="42">
        <v>1</v>
      </c>
      <c r="BZ109" s="50" t="s">
        <v>2562</v>
      </c>
    </row>
    <row r="110" spans="1:82" ht="47.25" customHeight="1">
      <c r="A110" s="1">
        <v>2</v>
      </c>
      <c r="B110" s="1">
        <v>1</v>
      </c>
      <c r="C110" s="1">
        <v>2</v>
      </c>
      <c r="D110" s="1">
        <v>1</v>
      </c>
      <c r="E110" s="1">
        <f t="shared" si="3"/>
        <v>212100</v>
      </c>
      <c r="F110" s="1">
        <v>1</v>
      </c>
      <c r="G110" s="43"/>
      <c r="H110" s="126"/>
      <c r="I110" s="43"/>
      <c r="K110" s="104"/>
      <c r="L110" s="76">
        <f>IF(F110=1, SUM(E110, COUNTIF($E$6:E110, E110)), "-")</f>
        <v>212105</v>
      </c>
      <c r="M110" s="46"/>
      <c r="N110" s="51" t="s">
        <v>906</v>
      </c>
      <c r="O110" s="47">
        <v>1</v>
      </c>
      <c r="P110" s="48">
        <v>2016</v>
      </c>
      <c r="Q110" s="47" t="s">
        <v>2558</v>
      </c>
      <c r="R110" s="49" t="s">
        <v>2293</v>
      </c>
      <c r="S110" s="49" t="s">
        <v>2533</v>
      </c>
      <c r="T110" s="50" t="s">
        <v>2367</v>
      </c>
      <c r="U110" s="50" t="s">
        <v>2570</v>
      </c>
      <c r="V110" s="50"/>
      <c r="W110" s="91" t="s">
        <v>894</v>
      </c>
      <c r="X110" s="269" t="s">
        <v>2548</v>
      </c>
      <c r="Y110" s="269" t="s">
        <v>2533</v>
      </c>
      <c r="Z110" s="92" t="s">
        <v>2571</v>
      </c>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93"/>
      <c r="BW110" s="49"/>
      <c r="BX110" s="49" t="s">
        <v>2565</v>
      </c>
      <c r="BY110" s="42">
        <v>1</v>
      </c>
      <c r="BZ110" s="50" t="s">
        <v>2562</v>
      </c>
    </row>
    <row r="111" spans="1:82" ht="15.75" customHeight="1">
      <c r="A111" s="1">
        <v>2</v>
      </c>
      <c r="B111" s="1">
        <v>1</v>
      </c>
      <c r="C111" s="1">
        <v>2</v>
      </c>
      <c r="D111" s="1">
        <v>2</v>
      </c>
      <c r="E111" s="1">
        <f t="shared" si="3"/>
        <v>212200</v>
      </c>
      <c r="F111" s="1">
        <v>1</v>
      </c>
      <c r="G111" s="43"/>
      <c r="H111" s="126"/>
      <c r="I111" s="43"/>
      <c r="K111" s="94" t="s">
        <v>2374</v>
      </c>
      <c r="L111" s="76">
        <f>IF(F111=1, SUM(E111, COUNTIF($E$6:E111, E111)), "-")</f>
        <v>212201</v>
      </c>
      <c r="M111" s="46"/>
      <c r="N111" s="270" t="s">
        <v>910</v>
      </c>
      <c r="O111" s="47">
        <v>1</v>
      </c>
      <c r="P111" s="48">
        <v>2019</v>
      </c>
      <c r="Q111" s="51" t="s">
        <v>911</v>
      </c>
      <c r="R111" s="49" t="s">
        <v>2293</v>
      </c>
      <c r="S111" s="49" t="s">
        <v>2533</v>
      </c>
      <c r="T111" s="50" t="s">
        <v>2367</v>
      </c>
      <c r="U111" s="50" t="s">
        <v>2572</v>
      </c>
      <c r="V111" s="50"/>
      <c r="W111" s="51" t="s">
        <v>912</v>
      </c>
      <c r="X111" s="269" t="s">
        <v>2548</v>
      </c>
      <c r="Y111" s="269" t="s">
        <v>2533</v>
      </c>
      <c r="Z111" s="51" t="s">
        <v>2573</v>
      </c>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74"/>
      <c r="BR111" s="74"/>
      <c r="BS111" s="74"/>
      <c r="BT111" s="74"/>
      <c r="BU111" s="74"/>
      <c r="BV111" s="93" t="s">
        <v>2574</v>
      </c>
      <c r="BW111" s="49" t="s">
        <v>2575</v>
      </c>
      <c r="BX111" s="49"/>
      <c r="BY111" s="42">
        <v>1</v>
      </c>
      <c r="BZ111" s="50" t="s">
        <v>2562</v>
      </c>
    </row>
    <row r="112" spans="1:82" ht="15.75" customHeight="1">
      <c r="A112" s="1">
        <v>2</v>
      </c>
      <c r="B112" s="1">
        <v>1</v>
      </c>
      <c r="C112" s="1">
        <v>2</v>
      </c>
      <c r="D112" s="1">
        <v>2</v>
      </c>
      <c r="E112" s="1">
        <f t="shared" si="3"/>
        <v>212200</v>
      </c>
      <c r="F112" s="1">
        <v>1</v>
      </c>
      <c r="G112" s="43"/>
      <c r="H112" s="126"/>
      <c r="I112" s="43"/>
      <c r="K112" s="96"/>
      <c r="L112" s="76">
        <f>IF(F112=1, SUM(E112, COUNTIF($E$6:E112, E112)), "-")</f>
        <v>212202</v>
      </c>
      <c r="M112" s="46"/>
      <c r="N112" s="51" t="s">
        <v>917</v>
      </c>
      <c r="O112" s="47">
        <v>1</v>
      </c>
      <c r="P112" s="48">
        <v>2018</v>
      </c>
      <c r="Q112" s="47" t="s">
        <v>2558</v>
      </c>
      <c r="R112" s="49" t="s">
        <v>2293</v>
      </c>
      <c r="S112" s="49" t="s">
        <v>2533</v>
      </c>
      <c r="T112" s="50" t="s">
        <v>2367</v>
      </c>
      <c r="U112" s="50" t="s">
        <v>2576</v>
      </c>
      <c r="V112" s="50"/>
      <c r="W112" s="51" t="s">
        <v>918</v>
      </c>
      <c r="X112" s="269" t="s">
        <v>2548</v>
      </c>
      <c r="Y112" s="269" t="s">
        <v>2533</v>
      </c>
      <c r="Z112" s="92" t="s">
        <v>2578</v>
      </c>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93"/>
      <c r="BW112" s="49"/>
      <c r="BX112" s="49" t="s">
        <v>2565</v>
      </c>
      <c r="BY112" s="42">
        <v>1</v>
      </c>
      <c r="BZ112" s="50" t="s">
        <v>2562</v>
      </c>
    </row>
    <row r="113" spans="1:82" ht="47.25" customHeight="1">
      <c r="A113" s="1">
        <v>2</v>
      </c>
      <c r="B113" s="1">
        <v>1</v>
      </c>
      <c r="C113" s="1">
        <v>2</v>
      </c>
      <c r="D113" s="1">
        <v>2</v>
      </c>
      <c r="E113" s="1">
        <f t="shared" si="3"/>
        <v>212200</v>
      </c>
      <c r="F113" s="1">
        <v>1</v>
      </c>
      <c r="G113" s="43"/>
      <c r="H113" s="126"/>
      <c r="I113" s="43"/>
      <c r="K113" s="96"/>
      <c r="L113" s="76">
        <f>IF(F113=1, SUM(E113, COUNTIF($E$6:E113, E113)), "-")</f>
        <v>212203</v>
      </c>
      <c r="M113" s="46"/>
      <c r="N113" s="51" t="s">
        <v>922</v>
      </c>
      <c r="O113" s="47">
        <v>1</v>
      </c>
      <c r="P113" s="48" t="s">
        <v>272</v>
      </c>
      <c r="Q113" s="51" t="s">
        <v>911</v>
      </c>
      <c r="R113" s="49" t="s">
        <v>2293</v>
      </c>
      <c r="S113" s="49" t="s">
        <v>2533</v>
      </c>
      <c r="T113" s="50" t="s">
        <v>2579</v>
      </c>
      <c r="U113" s="50" t="s">
        <v>2580</v>
      </c>
      <c r="V113" s="50"/>
      <c r="W113" s="51" t="s">
        <v>912</v>
      </c>
      <c r="X113" s="269" t="s">
        <v>2548</v>
      </c>
      <c r="Y113" s="269" t="s">
        <v>2533</v>
      </c>
      <c r="Z113" s="101">
        <v>0.45100000000000001</v>
      </c>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93" t="s">
        <v>2581</v>
      </c>
      <c r="BW113" s="49" t="s">
        <v>2582</v>
      </c>
      <c r="BX113" s="49"/>
      <c r="BY113" s="42">
        <v>1</v>
      </c>
      <c r="BZ113" s="50" t="s">
        <v>2562</v>
      </c>
    </row>
    <row r="114" spans="1:82" ht="47.25" customHeight="1">
      <c r="A114" s="1">
        <v>2</v>
      </c>
      <c r="B114" s="1">
        <v>1</v>
      </c>
      <c r="C114" s="1">
        <v>2</v>
      </c>
      <c r="D114" s="1">
        <v>2</v>
      </c>
      <c r="E114" s="1">
        <f t="shared" si="3"/>
        <v>212200</v>
      </c>
      <c r="F114" s="1">
        <v>1</v>
      </c>
      <c r="G114" s="43"/>
      <c r="H114" s="126"/>
      <c r="I114" s="43"/>
      <c r="K114" s="96"/>
      <c r="L114" s="76">
        <f>IF(F114=1, SUM(E114, COUNTIF($E$6:E114, E114)), "-")</f>
        <v>212204</v>
      </c>
      <c r="M114" s="46"/>
      <c r="N114" s="270" t="s">
        <v>926</v>
      </c>
      <c r="O114" s="47">
        <v>1</v>
      </c>
      <c r="P114" s="48" t="s">
        <v>272</v>
      </c>
      <c r="Q114" s="51" t="s">
        <v>911</v>
      </c>
      <c r="R114" s="49" t="s">
        <v>2293</v>
      </c>
      <c r="S114" s="49" t="s">
        <v>2533</v>
      </c>
      <c r="T114" s="50" t="s">
        <v>2579</v>
      </c>
      <c r="U114" s="50" t="s">
        <v>2583</v>
      </c>
      <c r="V114" s="50"/>
      <c r="W114" s="51" t="s">
        <v>912</v>
      </c>
      <c r="X114" s="269" t="s">
        <v>2548</v>
      </c>
      <c r="Y114" s="269" t="s">
        <v>2533</v>
      </c>
      <c r="Z114" s="101">
        <v>8.2000000000000003E-2</v>
      </c>
      <c r="AA114" s="213">
        <v>0.16300000000000001</v>
      </c>
      <c r="AB114" s="213">
        <v>0.13800000000000001</v>
      </c>
      <c r="AC114" s="213">
        <v>0.14099999999999999</v>
      </c>
      <c r="AD114" s="213">
        <v>0.183</v>
      </c>
      <c r="AE114" s="213">
        <v>0.123</v>
      </c>
      <c r="AF114" s="213">
        <v>0.19400000000000001</v>
      </c>
      <c r="AG114" s="213">
        <v>0.153</v>
      </c>
      <c r="AH114" s="213">
        <v>0.191</v>
      </c>
      <c r="AI114" s="213">
        <v>0.11600000000000001</v>
      </c>
      <c r="AJ114" s="213">
        <v>0.152</v>
      </c>
      <c r="AK114" s="213">
        <v>0.183</v>
      </c>
      <c r="AL114" s="213">
        <v>0.25</v>
      </c>
      <c r="AM114" s="213">
        <v>0.217</v>
      </c>
      <c r="AN114" s="213">
        <v>0.20200000000000001</v>
      </c>
      <c r="AO114" s="213">
        <v>0.17699999999999999</v>
      </c>
      <c r="AP114" s="213">
        <v>0.108</v>
      </c>
      <c r="AQ114" s="213">
        <v>0.20100000000000001</v>
      </c>
      <c r="AR114" s="213">
        <v>0.17399999999999999</v>
      </c>
      <c r="AS114" s="213">
        <v>0.105</v>
      </c>
      <c r="AT114" s="213">
        <v>0.17799999999999999</v>
      </c>
      <c r="AU114" s="213">
        <v>0.17399999999999999</v>
      </c>
      <c r="AV114" s="213" t="s">
        <v>2548</v>
      </c>
      <c r="AW114" s="213">
        <v>0.23</v>
      </c>
      <c r="AX114" s="213">
        <v>0.125</v>
      </c>
      <c r="AY114" s="213">
        <v>0.11</v>
      </c>
      <c r="AZ114" s="213">
        <v>0.23</v>
      </c>
      <c r="BA114" s="213">
        <v>0.185</v>
      </c>
      <c r="BB114" s="213">
        <v>0.23100000000000001</v>
      </c>
      <c r="BC114" s="213" t="s">
        <v>2548</v>
      </c>
      <c r="BD114" s="213">
        <v>0.17399999999999999</v>
      </c>
      <c r="BE114" s="213">
        <v>0.113</v>
      </c>
      <c r="BF114" s="213">
        <v>0.14699999999999999</v>
      </c>
      <c r="BG114" s="213">
        <v>0.182</v>
      </c>
      <c r="BH114" s="213">
        <v>0.14000000000000001</v>
      </c>
      <c r="BI114" s="213">
        <v>0.16500000000000001</v>
      </c>
      <c r="BJ114" s="213">
        <v>0.20300000000000001</v>
      </c>
      <c r="BK114" s="213">
        <v>0.155</v>
      </c>
      <c r="BL114" s="213">
        <v>0.157</v>
      </c>
      <c r="BM114" s="213">
        <v>0.16200000000000001</v>
      </c>
      <c r="BN114" s="213">
        <v>0.17899999999999999</v>
      </c>
      <c r="BO114" s="213">
        <v>0.14399999999999999</v>
      </c>
      <c r="BP114" s="213">
        <v>0.14199999999999999</v>
      </c>
      <c r="BQ114" s="213">
        <v>0.114</v>
      </c>
      <c r="BR114" s="213">
        <v>0.113</v>
      </c>
      <c r="BS114" s="213">
        <v>0.13800000000000001</v>
      </c>
      <c r="BT114" s="213">
        <v>0.16</v>
      </c>
      <c r="BU114" s="213">
        <v>0.125</v>
      </c>
      <c r="BV114" s="93" t="s">
        <v>2584</v>
      </c>
      <c r="BW114" s="49" t="s">
        <v>2585</v>
      </c>
      <c r="BX114" s="49"/>
      <c r="BY114" s="42">
        <v>1</v>
      </c>
      <c r="BZ114" s="50" t="s">
        <v>2562</v>
      </c>
    </row>
    <row r="115" spans="1:82">
      <c r="A115" s="1">
        <v>2</v>
      </c>
      <c r="B115" s="1">
        <v>1</v>
      </c>
      <c r="C115" s="1">
        <v>2</v>
      </c>
      <c r="D115" s="1">
        <v>2</v>
      </c>
      <c r="E115" s="1">
        <f t="shared" si="3"/>
        <v>212200</v>
      </c>
      <c r="F115" s="1">
        <v>1</v>
      </c>
      <c r="G115" s="43"/>
      <c r="H115" s="126"/>
      <c r="I115" s="43"/>
      <c r="K115" s="97"/>
      <c r="L115" s="76">
        <f>IF(F115=1, SUM(E115, COUNTIF($E$6:E115, E115)), "-")</f>
        <v>212205</v>
      </c>
      <c r="M115" s="46"/>
      <c r="N115" s="47" t="s">
        <v>929</v>
      </c>
      <c r="O115" s="47">
        <v>1</v>
      </c>
      <c r="P115" s="48">
        <v>2020</v>
      </c>
      <c r="Q115" s="47" t="s">
        <v>773</v>
      </c>
      <c r="R115" s="49" t="s">
        <v>2293</v>
      </c>
      <c r="S115" s="49" t="s">
        <v>2294</v>
      </c>
      <c r="T115" s="50" t="s">
        <v>2538</v>
      </c>
      <c r="U115" s="50" t="s">
        <v>2586</v>
      </c>
      <c r="V115" s="50"/>
      <c r="W115" s="51" t="s">
        <v>833</v>
      </c>
      <c r="X115" s="269" t="s">
        <v>2548</v>
      </c>
      <c r="Y115" s="269" t="s">
        <v>1249</v>
      </c>
      <c r="Z115" s="59">
        <v>0.17</v>
      </c>
      <c r="AA115" s="211">
        <v>0.16300000000000001</v>
      </c>
      <c r="AB115" s="211">
        <v>0.13800000000000001</v>
      </c>
      <c r="AC115" s="211">
        <v>0.14099999999999999</v>
      </c>
      <c r="AD115" s="211">
        <v>0.183</v>
      </c>
      <c r="AE115" s="211">
        <v>0.123</v>
      </c>
      <c r="AF115" s="211">
        <v>0.19400000000000001</v>
      </c>
      <c r="AG115" s="211">
        <v>0.153</v>
      </c>
      <c r="AH115" s="211">
        <v>0.191</v>
      </c>
      <c r="AI115" s="211">
        <v>0.11600000000000001</v>
      </c>
      <c r="AJ115" s="211">
        <v>0.152</v>
      </c>
      <c r="AK115" s="211">
        <v>0.183</v>
      </c>
      <c r="AL115" s="211">
        <v>0.25</v>
      </c>
      <c r="AM115" s="211">
        <v>0.217</v>
      </c>
      <c r="AN115" s="211">
        <v>0.20200000000000001</v>
      </c>
      <c r="AO115" s="211">
        <v>0.17699999999999999</v>
      </c>
      <c r="AP115" s="211">
        <v>0.108</v>
      </c>
      <c r="AQ115" s="211">
        <v>0.20100000000000001</v>
      </c>
      <c r="AR115" s="211">
        <v>0.17399999999999999</v>
      </c>
      <c r="AS115" s="211">
        <v>0.105</v>
      </c>
      <c r="AT115" s="211">
        <v>0.17799999999999999</v>
      </c>
      <c r="AU115" s="211">
        <v>0.17399999999999999</v>
      </c>
      <c r="AV115" s="211" t="s">
        <v>2548</v>
      </c>
      <c r="AW115" s="211">
        <v>0.23</v>
      </c>
      <c r="AX115" s="211">
        <v>0.125</v>
      </c>
      <c r="AY115" s="211">
        <v>0.11</v>
      </c>
      <c r="AZ115" s="211">
        <v>0.23</v>
      </c>
      <c r="BA115" s="211">
        <v>0.185</v>
      </c>
      <c r="BB115" s="211">
        <v>0.23100000000000001</v>
      </c>
      <c r="BC115" s="211" t="s">
        <v>2548</v>
      </c>
      <c r="BD115" s="211">
        <v>0.17399999999999999</v>
      </c>
      <c r="BE115" s="211">
        <v>0.113</v>
      </c>
      <c r="BF115" s="211">
        <v>0.14699999999999999</v>
      </c>
      <c r="BG115" s="211">
        <v>0.182</v>
      </c>
      <c r="BH115" s="211">
        <v>0.14000000000000001</v>
      </c>
      <c r="BI115" s="211">
        <v>0.16500000000000001</v>
      </c>
      <c r="BJ115" s="211">
        <v>0.20300000000000001</v>
      </c>
      <c r="BK115" s="211">
        <v>0.155</v>
      </c>
      <c r="BL115" s="211">
        <v>0.157</v>
      </c>
      <c r="BM115" s="211">
        <v>0.16200000000000001</v>
      </c>
      <c r="BN115" s="211">
        <v>0.17899999999999999</v>
      </c>
      <c r="BO115" s="211">
        <v>0.14399999999999999</v>
      </c>
      <c r="BP115" s="211">
        <v>0.14199999999999999</v>
      </c>
      <c r="BQ115" s="211">
        <v>0.114</v>
      </c>
      <c r="BR115" s="211">
        <v>0.113</v>
      </c>
      <c r="BS115" s="211">
        <v>0.13800000000000001</v>
      </c>
      <c r="BT115" s="211">
        <v>0.16</v>
      </c>
      <c r="BU115" s="211">
        <v>0.125</v>
      </c>
      <c r="BV115" s="60"/>
      <c r="BW115" s="61"/>
      <c r="BX115" s="61"/>
      <c r="BY115" s="42"/>
      <c r="BZ115" s="42"/>
      <c r="CB115" s="225" t="s">
        <v>5247</v>
      </c>
      <c r="CC115" s="13" t="s">
        <v>5241</v>
      </c>
      <c r="CD115" s="13" t="s">
        <v>5241</v>
      </c>
    </row>
    <row r="116" spans="1:82">
      <c r="A116" s="1">
        <v>2</v>
      </c>
      <c r="B116" s="1">
        <v>1</v>
      </c>
      <c r="C116" s="1">
        <v>3</v>
      </c>
      <c r="E116" s="1" t="str">
        <f t="shared" si="3"/>
        <v>-</v>
      </c>
      <c r="G116" s="65"/>
      <c r="H116" s="126"/>
      <c r="I116" s="109" t="s">
        <v>2587</v>
      </c>
      <c r="J116" s="110"/>
      <c r="K116" s="81"/>
      <c r="L116" s="68"/>
      <c r="M116" s="99"/>
      <c r="N116" s="70"/>
      <c r="O116" s="47">
        <v>1</v>
      </c>
      <c r="P116" s="71"/>
      <c r="Q116" s="70"/>
      <c r="R116" s="72"/>
      <c r="S116" s="72"/>
      <c r="T116" s="72"/>
      <c r="U116" s="72"/>
      <c r="V116" s="72"/>
      <c r="W116" s="73"/>
      <c r="X116" s="269"/>
      <c r="Y116" s="269"/>
      <c r="Z116" s="74"/>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3"/>
      <c r="BI116" s="73"/>
      <c r="BJ116" s="73"/>
      <c r="BK116" s="73"/>
      <c r="BL116" s="73"/>
      <c r="BM116" s="73"/>
      <c r="BN116" s="73"/>
      <c r="BO116" s="73"/>
      <c r="BP116" s="73"/>
      <c r="BQ116" s="73"/>
      <c r="BR116" s="73"/>
      <c r="BS116" s="73"/>
      <c r="BT116" s="73"/>
      <c r="BU116" s="73"/>
      <c r="BV116" s="72"/>
      <c r="BW116" s="72"/>
      <c r="BX116" s="72"/>
      <c r="BY116" s="42"/>
      <c r="BZ116" s="42"/>
    </row>
    <row r="117" spans="1:82">
      <c r="A117" s="1">
        <v>2</v>
      </c>
      <c r="B117" s="1">
        <v>1</v>
      </c>
      <c r="C117" s="1">
        <v>3</v>
      </c>
      <c r="E117" s="1" t="str">
        <f t="shared" si="3"/>
        <v>-</v>
      </c>
      <c r="G117" s="43"/>
      <c r="H117" s="126"/>
      <c r="I117" s="65"/>
      <c r="J117" s="109" t="s">
        <v>2588</v>
      </c>
      <c r="K117" s="81"/>
      <c r="L117" s="68"/>
      <c r="M117" s="99"/>
      <c r="N117" s="70"/>
      <c r="O117" s="47">
        <v>1</v>
      </c>
      <c r="P117" s="71"/>
      <c r="Q117" s="70"/>
      <c r="R117" s="72"/>
      <c r="S117" s="72"/>
      <c r="T117" s="72"/>
      <c r="U117" s="72"/>
      <c r="V117" s="72"/>
      <c r="W117" s="73"/>
      <c r="X117" s="269"/>
      <c r="Y117" s="269"/>
      <c r="Z117" s="74"/>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c r="BE117" s="73"/>
      <c r="BF117" s="73"/>
      <c r="BG117" s="73"/>
      <c r="BH117" s="73"/>
      <c r="BI117" s="73"/>
      <c r="BJ117" s="73"/>
      <c r="BK117" s="73"/>
      <c r="BL117" s="73"/>
      <c r="BM117" s="73"/>
      <c r="BN117" s="73"/>
      <c r="BO117" s="73"/>
      <c r="BP117" s="73"/>
      <c r="BQ117" s="73"/>
      <c r="BR117" s="73"/>
      <c r="BS117" s="73"/>
      <c r="BT117" s="73"/>
      <c r="BU117" s="73"/>
      <c r="BV117" s="72"/>
      <c r="BW117" s="72"/>
      <c r="BX117" s="72"/>
      <c r="BY117" s="42"/>
      <c r="BZ117" s="42"/>
    </row>
    <row r="118" spans="1:82" ht="126" customHeight="1">
      <c r="A118" s="1">
        <v>2</v>
      </c>
      <c r="B118" s="1">
        <v>1</v>
      </c>
      <c r="C118" s="1">
        <v>3</v>
      </c>
      <c r="D118" s="1">
        <v>1</v>
      </c>
      <c r="E118" s="1">
        <f t="shared" si="3"/>
        <v>213100</v>
      </c>
      <c r="F118" s="1">
        <v>1</v>
      </c>
      <c r="G118" s="43"/>
      <c r="H118" s="126"/>
      <c r="I118" s="43"/>
      <c r="J118" s="43"/>
      <c r="K118" s="102" t="s">
        <v>2362</v>
      </c>
      <c r="L118" s="76">
        <f>IF(F118=1, SUM(E118, COUNTIF($E$6:E118, E118)), "-")</f>
        <v>213101</v>
      </c>
      <c r="M118" s="46"/>
      <c r="N118" s="47" t="s">
        <v>932</v>
      </c>
      <c r="O118" s="47">
        <v>1</v>
      </c>
      <c r="P118" s="48">
        <v>2031</v>
      </c>
      <c r="Q118" s="47" t="s">
        <v>2365</v>
      </c>
      <c r="R118" s="49" t="s">
        <v>2293</v>
      </c>
      <c r="S118" s="49" t="s">
        <v>2533</v>
      </c>
      <c r="T118" s="50" t="s">
        <v>2589</v>
      </c>
      <c r="U118" s="50" t="s">
        <v>2590</v>
      </c>
      <c r="V118" s="50"/>
      <c r="W118" s="51" t="s">
        <v>400</v>
      </c>
      <c r="X118" s="269" t="s">
        <v>2548</v>
      </c>
      <c r="Y118" s="269" t="s">
        <v>2533</v>
      </c>
      <c r="Z118" s="119" t="s">
        <v>2592</v>
      </c>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c r="AZ118" s="215"/>
      <c r="BA118" s="215"/>
      <c r="BB118" s="215"/>
      <c r="BC118" s="215"/>
      <c r="BD118" s="215"/>
      <c r="BE118" s="215"/>
      <c r="BF118" s="215"/>
      <c r="BG118" s="215"/>
      <c r="BH118" s="215"/>
      <c r="BI118" s="215"/>
      <c r="BJ118" s="215"/>
      <c r="BK118" s="215"/>
      <c r="BL118" s="215"/>
      <c r="BM118" s="215"/>
      <c r="BN118" s="215"/>
      <c r="BO118" s="215"/>
      <c r="BP118" s="215"/>
      <c r="BQ118" s="215"/>
      <c r="BR118" s="215"/>
      <c r="BS118" s="215"/>
      <c r="BT118" s="215"/>
      <c r="BU118" s="215"/>
      <c r="BV118" s="93" t="s">
        <v>2593</v>
      </c>
      <c r="BW118" s="49" t="s">
        <v>2594</v>
      </c>
      <c r="BX118" s="49"/>
      <c r="BY118" s="42">
        <v>1</v>
      </c>
      <c r="BZ118" s="50" t="s">
        <v>2537</v>
      </c>
    </row>
    <row r="119" spans="1:82">
      <c r="A119" s="1">
        <v>2</v>
      </c>
      <c r="B119" s="1">
        <v>1</v>
      </c>
      <c r="C119" s="1">
        <v>3</v>
      </c>
      <c r="D119" s="1">
        <v>1</v>
      </c>
      <c r="E119" s="1">
        <f t="shared" si="3"/>
        <v>213100</v>
      </c>
      <c r="F119" s="1">
        <v>1</v>
      </c>
      <c r="G119" s="43"/>
      <c r="H119" s="126"/>
      <c r="I119" s="43"/>
      <c r="J119" s="43"/>
      <c r="K119" s="104"/>
      <c r="L119" s="76">
        <f>IF(F119=1, SUM(E119, COUNTIF($E$6:E119, E119)), "-")</f>
        <v>213102</v>
      </c>
      <c r="M119" s="46"/>
      <c r="N119" s="47" t="s">
        <v>962</v>
      </c>
      <c r="O119" s="47">
        <v>1</v>
      </c>
      <c r="P119" s="48" t="s">
        <v>272</v>
      </c>
      <c r="Q119" s="47" t="s">
        <v>2365</v>
      </c>
      <c r="R119" s="49" t="s">
        <v>2293</v>
      </c>
      <c r="S119" s="49" t="s">
        <v>2533</v>
      </c>
      <c r="T119" s="50" t="s">
        <v>2542</v>
      </c>
      <c r="U119" s="50" t="s">
        <v>2595</v>
      </c>
      <c r="V119" s="50"/>
      <c r="W119" s="51" t="s">
        <v>518</v>
      </c>
      <c r="X119" s="269" t="s">
        <v>2548</v>
      </c>
      <c r="Y119" s="269" t="s">
        <v>2533</v>
      </c>
      <c r="Z119" s="101">
        <v>0.875</v>
      </c>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93"/>
      <c r="BW119" s="49"/>
      <c r="BX119" s="49"/>
      <c r="BY119" s="42">
        <v>1</v>
      </c>
      <c r="BZ119" s="50" t="s">
        <v>2537</v>
      </c>
    </row>
    <row r="120" spans="1:82" ht="15.75" customHeight="1">
      <c r="A120" s="1">
        <v>2</v>
      </c>
      <c r="B120" s="1">
        <v>1</v>
      </c>
      <c r="C120" s="1">
        <v>3</v>
      </c>
      <c r="D120" s="1">
        <v>2</v>
      </c>
      <c r="E120" s="1">
        <f t="shared" si="3"/>
        <v>213200</v>
      </c>
      <c r="F120" s="1">
        <v>1</v>
      </c>
      <c r="G120" s="43"/>
      <c r="H120" s="126"/>
      <c r="I120" s="43"/>
      <c r="J120" s="43"/>
      <c r="K120" s="94" t="s">
        <v>2374</v>
      </c>
      <c r="L120" s="76">
        <f>IF(F120=1, SUM(E120, COUNTIF($E$6:E120, E120)), "-")</f>
        <v>213201</v>
      </c>
      <c r="M120" s="46"/>
      <c r="N120" s="271" t="s">
        <v>5423</v>
      </c>
      <c r="O120" s="47">
        <v>1</v>
      </c>
      <c r="P120" s="48">
        <v>2032</v>
      </c>
      <c r="Q120" s="47" t="s">
        <v>967</v>
      </c>
      <c r="R120" s="49" t="s">
        <v>2293</v>
      </c>
      <c r="S120" s="49" t="s">
        <v>2596</v>
      </c>
      <c r="T120" s="50" t="s">
        <v>2781</v>
      </c>
      <c r="U120" s="50" t="s">
        <v>2781</v>
      </c>
      <c r="V120" s="266"/>
      <c r="W120" s="251" t="s">
        <v>1060</v>
      </c>
      <c r="X120" s="269" t="s">
        <v>2548</v>
      </c>
      <c r="Y120" s="269" t="s">
        <v>5424</v>
      </c>
      <c r="Z120" s="252" t="s">
        <v>5425</v>
      </c>
      <c r="AA120" s="252" t="s">
        <v>5426</v>
      </c>
      <c r="AB120" s="252" t="s">
        <v>5427</v>
      </c>
      <c r="AC120" s="252" t="s">
        <v>5428</v>
      </c>
      <c r="AD120" s="252" t="s">
        <v>5429</v>
      </c>
      <c r="AE120" s="252" t="s">
        <v>4404</v>
      </c>
      <c r="AF120" s="252" t="s">
        <v>4407</v>
      </c>
      <c r="AG120" s="252" t="s">
        <v>5430</v>
      </c>
      <c r="AH120" s="252" t="s">
        <v>4407</v>
      </c>
      <c r="AI120" s="252" t="s">
        <v>5431</v>
      </c>
      <c r="AJ120" s="252" t="s">
        <v>5432</v>
      </c>
      <c r="AK120" s="252" t="s">
        <v>5433</v>
      </c>
      <c r="AL120" s="252" t="s">
        <v>5434</v>
      </c>
      <c r="AM120" s="252" t="s">
        <v>5435</v>
      </c>
      <c r="AN120" s="252" t="s">
        <v>5429</v>
      </c>
      <c r="AO120" s="252" t="s">
        <v>5436</v>
      </c>
      <c r="AP120" s="252" t="s">
        <v>5437</v>
      </c>
      <c r="AQ120" s="252" t="s">
        <v>5425</v>
      </c>
      <c r="AR120" s="252" t="s">
        <v>5438</v>
      </c>
      <c r="AS120" s="252" t="s">
        <v>5439</v>
      </c>
      <c r="AT120" s="252" t="s">
        <v>5440</v>
      </c>
      <c r="AU120" s="252" t="s">
        <v>5431</v>
      </c>
      <c r="AV120" s="252" t="s">
        <v>5435</v>
      </c>
      <c r="AW120" s="252" t="s">
        <v>5431</v>
      </c>
      <c r="AX120" s="252" t="s">
        <v>4401</v>
      </c>
      <c r="AY120" s="252" t="s">
        <v>5441</v>
      </c>
      <c r="AZ120" s="252" t="s">
        <v>5442</v>
      </c>
      <c r="BA120" s="252" t="s">
        <v>5439</v>
      </c>
      <c r="BB120" s="252" t="s">
        <v>5429</v>
      </c>
      <c r="BC120" s="252" t="s">
        <v>4401</v>
      </c>
      <c r="BD120" s="252" t="s">
        <v>4391</v>
      </c>
      <c r="BE120" s="252" t="s">
        <v>4401</v>
      </c>
      <c r="BF120" s="252" t="s">
        <v>5443</v>
      </c>
      <c r="BG120" s="252" t="s">
        <v>4400</v>
      </c>
      <c r="BH120" s="252" t="s">
        <v>5443</v>
      </c>
      <c r="BI120" s="252" t="s">
        <v>5435</v>
      </c>
      <c r="BJ120" s="252" t="s">
        <v>5426</v>
      </c>
      <c r="BK120" s="252" t="s">
        <v>5444</v>
      </c>
      <c r="BL120" s="252" t="s">
        <v>5438</v>
      </c>
      <c r="BM120" s="252" t="s">
        <v>5445</v>
      </c>
      <c r="BN120" s="252" t="s">
        <v>5440</v>
      </c>
      <c r="BO120" s="252" t="s">
        <v>4401</v>
      </c>
      <c r="BP120" s="252" t="s">
        <v>5446</v>
      </c>
      <c r="BQ120" s="252" t="s">
        <v>5447</v>
      </c>
      <c r="BR120" s="252" t="s">
        <v>5431</v>
      </c>
      <c r="BS120" s="252" t="s">
        <v>4404</v>
      </c>
      <c r="BT120" s="252" t="s">
        <v>4401</v>
      </c>
      <c r="BU120" s="252" t="s">
        <v>4401</v>
      </c>
      <c r="BV120" s="58" t="s">
        <v>2600</v>
      </c>
      <c r="BW120" s="57"/>
      <c r="BX120" s="58"/>
      <c r="BY120" s="42"/>
      <c r="BZ120" s="42"/>
      <c r="CB120" s="225" t="s">
        <v>5421</v>
      </c>
      <c r="CC120" s="13" t="s">
        <v>5448</v>
      </c>
      <c r="CD120" s="13" t="s">
        <v>5449</v>
      </c>
    </row>
    <row r="121" spans="1:82" ht="15.75" customHeight="1">
      <c r="G121" s="43"/>
      <c r="H121" s="126"/>
      <c r="I121" s="43"/>
      <c r="J121" s="43"/>
      <c r="K121" s="96"/>
      <c r="L121" s="76"/>
      <c r="M121" s="46"/>
      <c r="N121" s="47"/>
      <c r="O121" s="47">
        <v>1</v>
      </c>
      <c r="P121" s="48"/>
      <c r="Q121" s="47"/>
      <c r="R121" s="49"/>
      <c r="S121" s="49"/>
      <c r="T121" s="50"/>
      <c r="U121" s="50"/>
      <c r="V121" s="266"/>
      <c r="W121" s="251" t="s">
        <v>5450</v>
      </c>
      <c r="X121" s="269"/>
      <c r="Y121" s="269"/>
      <c r="Z121" s="252" t="s">
        <v>5451</v>
      </c>
      <c r="AA121" s="252" t="s">
        <v>5452</v>
      </c>
      <c r="AB121" s="252" t="s">
        <v>5453</v>
      </c>
      <c r="AC121" s="252" t="s">
        <v>4401</v>
      </c>
      <c r="AD121" s="252" t="s">
        <v>5429</v>
      </c>
      <c r="AE121" s="252" t="s">
        <v>4401</v>
      </c>
      <c r="AF121" s="252" t="s">
        <v>5443</v>
      </c>
      <c r="AG121" s="252" t="s">
        <v>5454</v>
      </c>
      <c r="AH121" s="252" t="s">
        <v>5455</v>
      </c>
      <c r="AI121" s="252" t="s">
        <v>5456</v>
      </c>
      <c r="AJ121" s="252" t="s">
        <v>5451</v>
      </c>
      <c r="AK121" s="252" t="s">
        <v>5428</v>
      </c>
      <c r="AL121" s="252" t="s">
        <v>5457</v>
      </c>
      <c r="AM121" s="252" t="s">
        <v>5458</v>
      </c>
      <c r="AN121" s="252" t="s">
        <v>5428</v>
      </c>
      <c r="AO121" s="252" t="s">
        <v>5459</v>
      </c>
      <c r="AP121" s="252" t="s">
        <v>5460</v>
      </c>
      <c r="AQ121" s="252" t="s">
        <v>4401</v>
      </c>
      <c r="AR121" s="252" t="s">
        <v>5461</v>
      </c>
      <c r="AS121" s="252" t="s">
        <v>5462</v>
      </c>
      <c r="AT121" s="252" t="s">
        <v>5431</v>
      </c>
      <c r="AU121" s="252" t="s">
        <v>5427</v>
      </c>
      <c r="AV121" s="252" t="s">
        <v>5455</v>
      </c>
      <c r="AW121" s="252" t="s">
        <v>5442</v>
      </c>
      <c r="AX121" s="252" t="s">
        <v>5455</v>
      </c>
      <c r="AY121" s="252" t="s">
        <v>5431</v>
      </c>
      <c r="AZ121" s="252" t="s">
        <v>5463</v>
      </c>
      <c r="BA121" s="252" t="s">
        <v>5457</v>
      </c>
      <c r="BB121" s="252" t="s">
        <v>5464</v>
      </c>
      <c r="BC121" s="252" t="s">
        <v>5459</v>
      </c>
      <c r="BD121" s="252" t="s">
        <v>4401</v>
      </c>
      <c r="BE121" s="252" t="s">
        <v>5465</v>
      </c>
      <c r="BF121" s="252" t="s">
        <v>4401</v>
      </c>
      <c r="BG121" s="252" t="s">
        <v>5459</v>
      </c>
      <c r="BH121" s="252" t="s">
        <v>5429</v>
      </c>
      <c r="BI121" s="252" t="s">
        <v>5462</v>
      </c>
      <c r="BJ121" s="252" t="s">
        <v>5455</v>
      </c>
      <c r="BK121" s="252" t="s">
        <v>4401</v>
      </c>
      <c r="BL121" s="252" t="s">
        <v>5428</v>
      </c>
      <c r="BM121" s="252" t="s">
        <v>4401</v>
      </c>
      <c r="BN121" s="252" t="s">
        <v>5451</v>
      </c>
      <c r="BO121" s="252" t="s">
        <v>5466</v>
      </c>
      <c r="BP121" s="252" t="s">
        <v>5457</v>
      </c>
      <c r="BQ121" s="252" t="s">
        <v>5467</v>
      </c>
      <c r="BR121" s="252" t="s">
        <v>5457</v>
      </c>
      <c r="BS121" s="252" t="s">
        <v>4401</v>
      </c>
      <c r="BT121" s="252" t="s">
        <v>5467</v>
      </c>
      <c r="BU121" s="252" t="s">
        <v>4401</v>
      </c>
      <c r="BV121" s="58"/>
      <c r="BW121" s="57"/>
      <c r="BX121" s="58"/>
      <c r="BY121" s="42"/>
      <c r="BZ121" s="42"/>
      <c r="CB121" s="225"/>
      <c r="CC121" s="13" t="s">
        <v>5448</v>
      </c>
      <c r="CD121" s="13" t="s">
        <v>5449</v>
      </c>
    </row>
    <row r="122" spans="1:82" ht="15.75" customHeight="1">
      <c r="G122" s="43"/>
      <c r="H122" s="126"/>
      <c r="I122" s="43"/>
      <c r="J122" s="43"/>
      <c r="K122" s="96"/>
      <c r="L122" s="76"/>
      <c r="M122" s="46"/>
      <c r="N122" s="47"/>
      <c r="O122" s="47">
        <v>1</v>
      </c>
      <c r="P122" s="48"/>
      <c r="Q122" s="47"/>
      <c r="R122" s="49"/>
      <c r="S122" s="49"/>
      <c r="T122" s="50"/>
      <c r="U122" s="50"/>
      <c r="V122" s="266"/>
      <c r="W122" s="251" t="s">
        <v>5468</v>
      </c>
      <c r="X122" s="269"/>
      <c r="Y122" s="269"/>
      <c r="Z122" s="252" t="s">
        <v>5438</v>
      </c>
      <c r="AA122" s="252" t="s">
        <v>5453</v>
      </c>
      <c r="AB122" s="252" t="s">
        <v>5469</v>
      </c>
      <c r="AC122" s="252" t="s">
        <v>5470</v>
      </c>
      <c r="AD122" s="252" t="s">
        <v>5426</v>
      </c>
      <c r="AE122" s="252" t="s">
        <v>5463</v>
      </c>
      <c r="AF122" s="252" t="s">
        <v>5459</v>
      </c>
      <c r="AG122" s="252" t="s">
        <v>5457</v>
      </c>
      <c r="AH122" s="252" t="s">
        <v>5440</v>
      </c>
      <c r="AI122" s="252" t="s">
        <v>5471</v>
      </c>
      <c r="AJ122" s="252" t="s">
        <v>5452</v>
      </c>
      <c r="AK122" s="252" t="s">
        <v>5472</v>
      </c>
      <c r="AL122" s="252" t="s">
        <v>5429</v>
      </c>
      <c r="AM122" s="252" t="s">
        <v>5457</v>
      </c>
      <c r="AN122" s="252" t="s">
        <v>5440</v>
      </c>
      <c r="AO122" s="252" t="s">
        <v>5429</v>
      </c>
      <c r="AP122" s="252" t="s">
        <v>5473</v>
      </c>
      <c r="AQ122" s="252" t="s">
        <v>4406</v>
      </c>
      <c r="AR122" s="252" t="s">
        <v>4401</v>
      </c>
      <c r="AS122" s="252" t="s">
        <v>5446</v>
      </c>
      <c r="AT122" s="252" t="s">
        <v>5472</v>
      </c>
      <c r="AU122" s="252" t="s">
        <v>5463</v>
      </c>
      <c r="AV122" s="252" t="s">
        <v>5467</v>
      </c>
      <c r="AW122" s="252" t="s">
        <v>5474</v>
      </c>
      <c r="AX122" s="252" t="s">
        <v>4401</v>
      </c>
      <c r="AY122" s="252" t="s">
        <v>5475</v>
      </c>
      <c r="AZ122" s="252" t="s">
        <v>4401</v>
      </c>
      <c r="BA122" s="252" t="s">
        <v>5434</v>
      </c>
      <c r="BB122" s="252" t="s">
        <v>5476</v>
      </c>
      <c r="BC122" s="252" t="s">
        <v>4401</v>
      </c>
      <c r="BD122" s="252" t="s">
        <v>5477</v>
      </c>
      <c r="BE122" s="252" t="s">
        <v>4401</v>
      </c>
      <c r="BF122" s="252" t="s">
        <v>4401</v>
      </c>
      <c r="BG122" s="252" t="s">
        <v>5444</v>
      </c>
      <c r="BH122" s="252" t="s">
        <v>5464</v>
      </c>
      <c r="BI122" s="252" t="s">
        <v>4401</v>
      </c>
      <c r="BJ122" s="252" t="s">
        <v>5469</v>
      </c>
      <c r="BK122" s="252" t="s">
        <v>5465</v>
      </c>
      <c r="BL122" s="252" t="s">
        <v>5478</v>
      </c>
      <c r="BM122" s="252" t="s">
        <v>4401</v>
      </c>
      <c r="BN122" s="252" t="s">
        <v>5473</v>
      </c>
      <c r="BO122" s="252" t="s">
        <v>4401</v>
      </c>
      <c r="BP122" s="252" t="s">
        <v>4401</v>
      </c>
      <c r="BQ122" s="252" t="s">
        <v>4401</v>
      </c>
      <c r="BR122" s="252" t="s">
        <v>4401</v>
      </c>
      <c r="BS122" s="252" t="s">
        <v>4401</v>
      </c>
      <c r="BT122" s="252" t="s">
        <v>4401</v>
      </c>
      <c r="BU122" s="252" t="s">
        <v>4401</v>
      </c>
      <c r="BV122" s="58"/>
      <c r="BW122" s="57"/>
      <c r="BX122" s="58"/>
      <c r="BY122" s="42"/>
      <c r="BZ122" s="42"/>
      <c r="CB122" s="225"/>
      <c r="CC122" s="13" t="s">
        <v>5448</v>
      </c>
      <c r="CD122" s="13" t="s">
        <v>5449</v>
      </c>
    </row>
    <row r="123" spans="1:82">
      <c r="O123" s="47">
        <v>1</v>
      </c>
      <c r="W123" s="7" t="s">
        <v>5479</v>
      </c>
      <c r="X123" s="269"/>
      <c r="Y123" s="269"/>
      <c r="Z123" s="252" t="s">
        <v>5480</v>
      </c>
      <c r="AA123" s="252" t="s">
        <v>5481</v>
      </c>
      <c r="AB123" s="252" t="s">
        <v>4401</v>
      </c>
      <c r="AC123" s="252" t="s">
        <v>4401</v>
      </c>
      <c r="AD123" s="252" t="s">
        <v>4400</v>
      </c>
      <c r="AE123" s="252" t="s">
        <v>4401</v>
      </c>
      <c r="AF123" s="252" t="s">
        <v>5482</v>
      </c>
      <c r="AG123" s="252" t="s">
        <v>4401</v>
      </c>
      <c r="AH123" s="252" t="s">
        <v>4401</v>
      </c>
      <c r="AI123" s="252" t="s">
        <v>4401</v>
      </c>
      <c r="AJ123" s="252" t="s">
        <v>5483</v>
      </c>
      <c r="AK123" s="252" t="s">
        <v>4401</v>
      </c>
      <c r="AL123" s="252" t="s">
        <v>5484</v>
      </c>
      <c r="AM123" s="252" t="s">
        <v>5485</v>
      </c>
      <c r="AN123" s="252" t="s">
        <v>4401</v>
      </c>
      <c r="AO123" s="252" t="s">
        <v>4401</v>
      </c>
      <c r="AP123" s="252" t="s">
        <v>4401</v>
      </c>
      <c r="AQ123" s="252" t="s">
        <v>4401</v>
      </c>
      <c r="AR123" s="252" t="s">
        <v>5427</v>
      </c>
      <c r="AS123" s="252" t="s">
        <v>4401</v>
      </c>
      <c r="AT123" s="252" t="s">
        <v>4401</v>
      </c>
      <c r="AU123" s="252" t="s">
        <v>4401</v>
      </c>
      <c r="AV123" s="252" t="s">
        <v>5486</v>
      </c>
      <c r="AW123" s="252" t="s">
        <v>4401</v>
      </c>
      <c r="AX123" s="252" t="s">
        <v>4401</v>
      </c>
      <c r="AY123" s="252" t="s">
        <v>4401</v>
      </c>
      <c r="AZ123" s="252" t="s">
        <v>4401</v>
      </c>
      <c r="BA123" s="252" t="s">
        <v>4401</v>
      </c>
      <c r="BB123" s="252" t="s">
        <v>4401</v>
      </c>
      <c r="BC123" s="252" t="s">
        <v>4401</v>
      </c>
      <c r="BD123" s="252" t="s">
        <v>4401</v>
      </c>
      <c r="BE123" s="252" t="s">
        <v>4401</v>
      </c>
      <c r="BF123" s="252" t="s">
        <v>4401</v>
      </c>
      <c r="BG123" s="252" t="s">
        <v>4401</v>
      </c>
      <c r="BH123" s="252" t="s">
        <v>4401</v>
      </c>
      <c r="BI123" s="252" t="s">
        <v>4401</v>
      </c>
      <c r="BJ123" s="252" t="s">
        <v>4401</v>
      </c>
      <c r="BK123" s="252" t="s">
        <v>4401</v>
      </c>
      <c r="BL123" s="252" t="s">
        <v>4401</v>
      </c>
      <c r="BM123" s="252" t="s">
        <v>4401</v>
      </c>
      <c r="BN123" s="252" t="s">
        <v>5483</v>
      </c>
      <c r="BO123" s="252" t="s">
        <v>4401</v>
      </c>
      <c r="BP123" s="252" t="s">
        <v>4401</v>
      </c>
      <c r="BQ123" s="252" t="s">
        <v>4401</v>
      </c>
      <c r="BR123" s="252" t="s">
        <v>4401</v>
      </c>
      <c r="BS123" s="252" t="s">
        <v>4401</v>
      </c>
      <c r="BT123" s="252" t="s">
        <v>4401</v>
      </c>
      <c r="BU123" s="252" t="s">
        <v>4401</v>
      </c>
      <c r="BV123" s="50"/>
      <c r="CB123" s="225"/>
      <c r="CC123" s="13" t="s">
        <v>5448</v>
      </c>
      <c r="CD123" s="13" t="s">
        <v>5449</v>
      </c>
    </row>
    <row r="124" spans="1:82" ht="15.75" customHeight="1">
      <c r="G124" s="43"/>
      <c r="H124" s="126"/>
      <c r="I124" s="43"/>
      <c r="J124" s="43"/>
      <c r="K124" s="96"/>
      <c r="L124" s="76"/>
      <c r="M124" s="46"/>
      <c r="N124" s="47"/>
      <c r="O124" s="47">
        <v>1</v>
      </c>
      <c r="P124" s="48"/>
      <c r="Q124" s="47"/>
      <c r="R124" s="49"/>
      <c r="S124" s="49"/>
      <c r="T124" s="50"/>
      <c r="U124" s="50"/>
      <c r="V124" s="266"/>
      <c r="W124" s="251" t="s">
        <v>5487</v>
      </c>
      <c r="X124" s="269"/>
      <c r="Y124" s="269"/>
      <c r="Z124" s="252" t="s">
        <v>5488</v>
      </c>
      <c r="AA124" s="252" t="s">
        <v>5456</v>
      </c>
      <c r="AB124" s="252" t="s">
        <v>4401</v>
      </c>
      <c r="AC124" s="252" t="s">
        <v>4401</v>
      </c>
      <c r="AD124" s="252" t="s">
        <v>4401</v>
      </c>
      <c r="AE124" s="252" t="s">
        <v>4401</v>
      </c>
      <c r="AF124" s="252" t="s">
        <v>4401</v>
      </c>
      <c r="AG124" s="252" t="s">
        <v>4401</v>
      </c>
      <c r="AH124" s="252" t="s">
        <v>4401</v>
      </c>
      <c r="AI124" s="252" t="s">
        <v>4401</v>
      </c>
      <c r="AJ124" s="252" t="s">
        <v>4401</v>
      </c>
      <c r="AK124" s="252" t="s">
        <v>4401</v>
      </c>
      <c r="AL124" s="252" t="s">
        <v>4401</v>
      </c>
      <c r="AM124" s="252" t="s">
        <v>4401</v>
      </c>
      <c r="AN124" s="252" t="s">
        <v>4401</v>
      </c>
      <c r="AO124" s="252" t="s">
        <v>4401</v>
      </c>
      <c r="AP124" s="252" t="s">
        <v>4401</v>
      </c>
      <c r="AQ124" s="252" t="s">
        <v>4401</v>
      </c>
      <c r="AR124" s="252" t="s">
        <v>4401</v>
      </c>
      <c r="AS124" s="252" t="s">
        <v>4401</v>
      </c>
      <c r="AT124" s="252" t="s">
        <v>4401</v>
      </c>
      <c r="AU124" s="252" t="s">
        <v>4401</v>
      </c>
      <c r="AV124" s="252" t="s">
        <v>4401</v>
      </c>
      <c r="AW124" s="252" t="s">
        <v>4401</v>
      </c>
      <c r="AX124" s="252" t="s">
        <v>4401</v>
      </c>
      <c r="AY124" s="252" t="s">
        <v>4401</v>
      </c>
      <c r="AZ124" s="252" t="s">
        <v>5451</v>
      </c>
      <c r="BA124" s="252" t="s">
        <v>5464</v>
      </c>
      <c r="BB124" s="252" t="s">
        <v>5489</v>
      </c>
      <c r="BC124" s="252" t="s">
        <v>4401</v>
      </c>
      <c r="BD124" s="252" t="s">
        <v>4401</v>
      </c>
      <c r="BE124" s="252" t="s">
        <v>4401</v>
      </c>
      <c r="BF124" s="252" t="s">
        <v>4401</v>
      </c>
      <c r="BG124" s="252" t="s">
        <v>4401</v>
      </c>
      <c r="BH124" s="252" t="s">
        <v>4401</v>
      </c>
      <c r="BI124" s="252" t="s">
        <v>4401</v>
      </c>
      <c r="BJ124" s="252" t="s">
        <v>5437</v>
      </c>
      <c r="BK124" s="252" t="s">
        <v>4401</v>
      </c>
      <c r="BL124" s="252" t="s">
        <v>4401</v>
      </c>
      <c r="BM124" s="252" t="s">
        <v>4401</v>
      </c>
      <c r="BN124" s="252" t="s">
        <v>5442</v>
      </c>
      <c r="BO124" s="252" t="s">
        <v>4401</v>
      </c>
      <c r="BP124" s="252" t="s">
        <v>4401</v>
      </c>
      <c r="BQ124" s="252" t="s">
        <v>4401</v>
      </c>
      <c r="BR124" s="252" t="s">
        <v>4401</v>
      </c>
      <c r="BS124" s="252" t="s">
        <v>4401</v>
      </c>
      <c r="BT124" s="252" t="s">
        <v>4401</v>
      </c>
      <c r="BU124" s="252" t="s">
        <v>4401</v>
      </c>
      <c r="BV124" s="58"/>
      <c r="BW124" s="57"/>
      <c r="BX124" s="58"/>
      <c r="BY124" s="42"/>
      <c r="BZ124" s="42"/>
      <c r="CB124" s="225"/>
      <c r="CC124" s="13" t="s">
        <v>5448</v>
      </c>
      <c r="CD124" s="13" t="s">
        <v>5449</v>
      </c>
    </row>
    <row r="125" spans="1:82" ht="15.75" customHeight="1">
      <c r="G125" s="43"/>
      <c r="H125" s="126"/>
      <c r="I125" s="43"/>
      <c r="J125" s="43"/>
      <c r="K125" s="96"/>
      <c r="L125" s="76"/>
      <c r="M125" s="46"/>
      <c r="N125" s="47"/>
      <c r="O125" s="47">
        <v>1</v>
      </c>
      <c r="P125" s="48"/>
      <c r="Q125" s="47"/>
      <c r="R125" s="49"/>
      <c r="S125" s="49"/>
      <c r="T125" s="50"/>
      <c r="U125" s="50"/>
      <c r="V125" s="266"/>
      <c r="W125" s="251" t="s">
        <v>5490</v>
      </c>
      <c r="X125" s="269"/>
      <c r="Y125" s="269"/>
      <c r="Z125" s="252" t="s">
        <v>5452</v>
      </c>
      <c r="AA125" s="252" t="s">
        <v>4401</v>
      </c>
      <c r="AB125" s="252" t="s">
        <v>4401</v>
      </c>
      <c r="AC125" s="252" t="s">
        <v>4401</v>
      </c>
      <c r="AD125" s="252" t="s">
        <v>4401</v>
      </c>
      <c r="AE125" s="252" t="s">
        <v>4401</v>
      </c>
      <c r="AF125" s="252" t="s">
        <v>5491</v>
      </c>
      <c r="AG125" s="252" t="s">
        <v>4401</v>
      </c>
      <c r="AH125" s="252" t="s">
        <v>4401</v>
      </c>
      <c r="AI125" s="252" t="s">
        <v>4401</v>
      </c>
      <c r="AJ125" s="252" t="s">
        <v>4401</v>
      </c>
      <c r="AK125" s="252" t="s">
        <v>5469</v>
      </c>
      <c r="AL125" s="252" t="s">
        <v>5492</v>
      </c>
      <c r="AM125" s="252" t="s">
        <v>5453</v>
      </c>
      <c r="AN125" s="252" t="s">
        <v>5465</v>
      </c>
      <c r="AO125" s="252" t="s">
        <v>5493</v>
      </c>
      <c r="AP125" s="252" t="s">
        <v>4401</v>
      </c>
      <c r="AQ125" s="252" t="s">
        <v>4401</v>
      </c>
      <c r="AR125" s="252" t="s">
        <v>4401</v>
      </c>
      <c r="AS125" s="252" t="s">
        <v>4401</v>
      </c>
      <c r="AT125" s="252" t="s">
        <v>5494</v>
      </c>
      <c r="AU125" s="252" t="s">
        <v>5495</v>
      </c>
      <c r="AV125" s="252" t="s">
        <v>4389</v>
      </c>
      <c r="AW125" s="252" t="s">
        <v>4401</v>
      </c>
      <c r="AX125" s="252" t="s">
        <v>4401</v>
      </c>
      <c r="AY125" s="252" t="s">
        <v>4401</v>
      </c>
      <c r="AZ125" s="252" t="s">
        <v>5496</v>
      </c>
      <c r="BA125" s="252" t="s">
        <v>5472</v>
      </c>
      <c r="BB125" s="252" t="s">
        <v>4401</v>
      </c>
      <c r="BC125" s="252" t="s">
        <v>5497</v>
      </c>
      <c r="BD125" s="252" t="s">
        <v>5498</v>
      </c>
      <c r="BE125" s="252" t="s">
        <v>4401</v>
      </c>
      <c r="BF125" s="252" t="s">
        <v>5499</v>
      </c>
      <c r="BG125" s="252" t="s">
        <v>5500</v>
      </c>
      <c r="BH125" s="252" t="s">
        <v>5501</v>
      </c>
      <c r="BI125" s="252" t="s">
        <v>5502</v>
      </c>
      <c r="BJ125" s="252" t="s">
        <v>5503</v>
      </c>
      <c r="BK125" s="252" t="s">
        <v>5504</v>
      </c>
      <c r="BL125" s="252" t="s">
        <v>5505</v>
      </c>
      <c r="BM125" s="252" t="s">
        <v>4401</v>
      </c>
      <c r="BN125" s="252" t="s">
        <v>5461</v>
      </c>
      <c r="BO125" s="252" t="s">
        <v>4401</v>
      </c>
      <c r="BP125" s="252" t="s">
        <v>5506</v>
      </c>
      <c r="BQ125" s="252" t="s">
        <v>5507</v>
      </c>
      <c r="BR125" s="252" t="s">
        <v>4401</v>
      </c>
      <c r="BS125" s="252" t="s">
        <v>4401</v>
      </c>
      <c r="BT125" s="252" t="s">
        <v>4401</v>
      </c>
      <c r="BU125" s="252" t="s">
        <v>4401</v>
      </c>
      <c r="BV125" s="58"/>
      <c r="BW125" s="57"/>
      <c r="BX125" s="58"/>
      <c r="BY125" s="42"/>
      <c r="BZ125" s="42"/>
      <c r="CB125" s="225"/>
      <c r="CC125" s="13" t="s">
        <v>5448</v>
      </c>
      <c r="CD125" s="13" t="s">
        <v>5449</v>
      </c>
    </row>
    <row r="126" spans="1:82" ht="15.75" customHeight="1">
      <c r="G126" s="43"/>
      <c r="H126" s="126"/>
      <c r="I126" s="43"/>
      <c r="J126" s="43"/>
      <c r="K126" s="96"/>
      <c r="L126" s="76"/>
      <c r="M126" s="46"/>
      <c r="N126" s="47"/>
      <c r="O126" s="47">
        <v>1</v>
      </c>
      <c r="P126" s="48"/>
      <c r="Q126" s="47"/>
      <c r="R126" s="49"/>
      <c r="S126" s="49"/>
      <c r="T126" s="50"/>
      <c r="U126" s="50"/>
      <c r="V126" s="266"/>
      <c r="W126" s="251" t="s">
        <v>5508</v>
      </c>
      <c r="X126" s="269"/>
      <c r="Y126" s="269"/>
      <c r="Z126" s="252" t="s">
        <v>5470</v>
      </c>
      <c r="AA126" s="252" t="s">
        <v>5509</v>
      </c>
      <c r="AB126" s="252" t="s">
        <v>4401</v>
      </c>
      <c r="AC126" s="252" t="s">
        <v>5510</v>
      </c>
      <c r="AD126" s="252" t="s">
        <v>5470</v>
      </c>
      <c r="AE126" s="252" t="s">
        <v>5511</v>
      </c>
      <c r="AF126" s="252" t="s">
        <v>5491</v>
      </c>
      <c r="AG126" s="252" t="s">
        <v>4401</v>
      </c>
      <c r="AH126" s="252" t="s">
        <v>5509</v>
      </c>
      <c r="AI126" s="252" t="s">
        <v>5512</v>
      </c>
      <c r="AJ126" s="252" t="s">
        <v>4401</v>
      </c>
      <c r="AK126" s="252" t="s">
        <v>5513</v>
      </c>
      <c r="AL126" s="252" t="s">
        <v>4396</v>
      </c>
      <c r="AM126" s="252" t="s">
        <v>5514</v>
      </c>
      <c r="AN126" s="252" t="s">
        <v>5515</v>
      </c>
      <c r="AO126" s="252" t="s">
        <v>5469</v>
      </c>
      <c r="AP126" s="252" t="s">
        <v>4401</v>
      </c>
      <c r="AQ126" s="252" t="s">
        <v>4401</v>
      </c>
      <c r="AR126" s="252" t="s">
        <v>4401</v>
      </c>
      <c r="AS126" s="252" t="s">
        <v>5516</v>
      </c>
      <c r="AT126" s="252" t="s">
        <v>4401</v>
      </c>
      <c r="AU126" s="252" t="s">
        <v>4401</v>
      </c>
      <c r="AV126" s="252" t="s">
        <v>4060</v>
      </c>
      <c r="AW126" s="252" t="s">
        <v>5430</v>
      </c>
      <c r="AX126" s="252" t="s">
        <v>4401</v>
      </c>
      <c r="AY126" s="252" t="s">
        <v>4401</v>
      </c>
      <c r="AZ126" s="252" t="s">
        <v>4401</v>
      </c>
      <c r="BA126" s="252" t="s">
        <v>4406</v>
      </c>
      <c r="BB126" s="252" t="s">
        <v>5517</v>
      </c>
      <c r="BC126" s="252" t="s">
        <v>4401</v>
      </c>
      <c r="BD126" s="252" t="s">
        <v>5518</v>
      </c>
      <c r="BE126" s="252" t="s">
        <v>4401</v>
      </c>
      <c r="BF126" s="252" t="s">
        <v>4401</v>
      </c>
      <c r="BG126" s="252" t="s">
        <v>5493</v>
      </c>
      <c r="BH126" s="252" t="s">
        <v>5519</v>
      </c>
      <c r="BI126" s="252" t="s">
        <v>5520</v>
      </c>
      <c r="BJ126" s="252" t="s">
        <v>5521</v>
      </c>
      <c r="BK126" s="252" t="s">
        <v>5522</v>
      </c>
      <c r="BL126" s="252" t="s">
        <v>4060</v>
      </c>
      <c r="BM126" s="252" t="s">
        <v>4401</v>
      </c>
      <c r="BN126" s="252" t="s">
        <v>4401</v>
      </c>
      <c r="BO126" s="252" t="s">
        <v>4401</v>
      </c>
      <c r="BP126" s="252" t="s">
        <v>4401</v>
      </c>
      <c r="BQ126" s="252" t="s">
        <v>4401</v>
      </c>
      <c r="BR126" s="252" t="s">
        <v>5523</v>
      </c>
      <c r="BS126" s="252" t="s">
        <v>5524</v>
      </c>
      <c r="BT126" s="252" t="s">
        <v>4401</v>
      </c>
      <c r="BU126" s="252" t="s">
        <v>5524</v>
      </c>
      <c r="BV126" s="58"/>
      <c r="BW126" s="57"/>
      <c r="BX126" s="58"/>
      <c r="BY126" s="42"/>
      <c r="BZ126" s="42"/>
      <c r="CB126" s="225"/>
      <c r="CC126" s="13" t="s">
        <v>5448</v>
      </c>
      <c r="CD126" s="13" t="s">
        <v>5449</v>
      </c>
    </row>
    <row r="127" spans="1:82" ht="15.75" customHeight="1">
      <c r="G127" s="43"/>
      <c r="H127" s="126"/>
      <c r="I127" s="43"/>
      <c r="J127" s="43"/>
      <c r="K127" s="96"/>
      <c r="L127" s="76"/>
      <c r="M127" s="46"/>
      <c r="N127" s="47"/>
      <c r="O127" s="47">
        <v>1</v>
      </c>
      <c r="P127" s="48"/>
      <c r="Q127" s="47"/>
      <c r="R127" s="49"/>
      <c r="S127" s="49"/>
      <c r="T127" s="50"/>
      <c r="U127" s="50"/>
      <c r="V127" s="266"/>
      <c r="W127" s="251" t="s">
        <v>5525</v>
      </c>
      <c r="X127" s="269"/>
      <c r="Y127" s="269"/>
      <c r="Z127" s="252" t="s">
        <v>5426</v>
      </c>
      <c r="AA127" s="252" t="s">
        <v>5428</v>
      </c>
      <c r="AB127" s="252" t="s">
        <v>4401</v>
      </c>
      <c r="AC127" s="252" t="s">
        <v>4401</v>
      </c>
      <c r="AD127" s="252" t="s">
        <v>5526</v>
      </c>
      <c r="AE127" s="252" t="s">
        <v>4401</v>
      </c>
      <c r="AF127" s="252" t="s">
        <v>4401</v>
      </c>
      <c r="AG127" s="252" t="s">
        <v>5527</v>
      </c>
      <c r="AH127" s="252" t="s">
        <v>5528</v>
      </c>
      <c r="AI127" s="252" t="s">
        <v>5529</v>
      </c>
      <c r="AJ127" s="252" t="s">
        <v>4401</v>
      </c>
      <c r="AK127" s="252" t="s">
        <v>5530</v>
      </c>
      <c r="AL127" s="252" t="s">
        <v>5531</v>
      </c>
      <c r="AM127" s="252" t="s">
        <v>5461</v>
      </c>
      <c r="AN127" s="252" t="s">
        <v>5434</v>
      </c>
      <c r="AO127" s="252" t="s">
        <v>4401</v>
      </c>
      <c r="AP127" s="252" t="s">
        <v>4401</v>
      </c>
      <c r="AQ127" s="252" t="s">
        <v>4401</v>
      </c>
      <c r="AR127" s="252" t="s">
        <v>4401</v>
      </c>
      <c r="AS127" s="252" t="s">
        <v>4401</v>
      </c>
      <c r="AT127" s="252" t="s">
        <v>5532</v>
      </c>
      <c r="AU127" s="252" t="s">
        <v>4401</v>
      </c>
      <c r="AV127" s="252" t="s">
        <v>4391</v>
      </c>
      <c r="AW127" s="252" t="s">
        <v>4401</v>
      </c>
      <c r="AX127" s="252" t="s">
        <v>4401</v>
      </c>
      <c r="AY127" s="252" t="s">
        <v>5533</v>
      </c>
      <c r="AZ127" s="252" t="s">
        <v>5531</v>
      </c>
      <c r="BA127" s="252" t="s">
        <v>5452</v>
      </c>
      <c r="BB127" s="252" t="s">
        <v>5456</v>
      </c>
      <c r="BC127" s="252" t="s">
        <v>4401</v>
      </c>
      <c r="BD127" s="252" t="s">
        <v>4401</v>
      </c>
      <c r="BE127" s="252" t="s">
        <v>4401</v>
      </c>
      <c r="BF127" s="252" t="s">
        <v>4401</v>
      </c>
      <c r="BG127" s="252" t="s">
        <v>4401</v>
      </c>
      <c r="BH127" s="252" t="s">
        <v>5534</v>
      </c>
      <c r="BI127" s="252" t="s">
        <v>4401</v>
      </c>
      <c r="BJ127" s="252" t="s">
        <v>4401</v>
      </c>
      <c r="BK127" s="252" t="s">
        <v>4401</v>
      </c>
      <c r="BL127" s="252" t="s">
        <v>5465</v>
      </c>
      <c r="BM127" s="252" t="s">
        <v>4401</v>
      </c>
      <c r="BN127" s="252" t="s">
        <v>4401</v>
      </c>
      <c r="BO127" s="252" t="s">
        <v>4401</v>
      </c>
      <c r="BP127" s="252" t="s">
        <v>4401</v>
      </c>
      <c r="BQ127" s="252" t="s">
        <v>5535</v>
      </c>
      <c r="BR127" s="252" t="s">
        <v>4401</v>
      </c>
      <c r="BS127" s="252" t="s">
        <v>4401</v>
      </c>
      <c r="BT127" s="252" t="s">
        <v>4401</v>
      </c>
      <c r="BU127" s="252" t="s">
        <v>4401</v>
      </c>
      <c r="BV127" s="58"/>
      <c r="BW127" s="57"/>
      <c r="BX127" s="58"/>
      <c r="BY127" s="42"/>
      <c r="BZ127" s="42"/>
      <c r="CB127" s="225"/>
      <c r="CC127" s="13" t="s">
        <v>5448</v>
      </c>
      <c r="CD127" s="13" t="s">
        <v>5449</v>
      </c>
    </row>
    <row r="128" spans="1:82" ht="15.75" customHeight="1">
      <c r="A128" s="1">
        <v>2</v>
      </c>
      <c r="B128" s="1">
        <v>1</v>
      </c>
      <c r="C128" s="1">
        <v>3</v>
      </c>
      <c r="D128" s="1">
        <v>2</v>
      </c>
      <c r="E128" s="1">
        <f>IF(F128=1, SUM(A128*100000, B128*10000,C128*1000, D128*100), "-")</f>
        <v>213200</v>
      </c>
      <c r="F128" s="1">
        <v>1</v>
      </c>
      <c r="G128" s="43"/>
      <c r="H128" s="126"/>
      <c r="I128" s="43"/>
      <c r="J128" s="62"/>
      <c r="K128" s="97"/>
      <c r="L128" s="76">
        <f>IF(F128=1, SUM(E128, COUNTIF($E$6:E128, E128)), "-")</f>
        <v>213202</v>
      </c>
      <c r="M128" s="46"/>
      <c r="N128" s="47" t="s">
        <v>998</v>
      </c>
      <c r="O128" s="47">
        <v>1</v>
      </c>
      <c r="P128" s="48" t="s">
        <v>272</v>
      </c>
      <c r="Q128" s="47" t="s">
        <v>967</v>
      </c>
      <c r="R128" s="49" t="s">
        <v>2293</v>
      </c>
      <c r="S128" s="49" t="s">
        <v>2596</v>
      </c>
      <c r="T128" s="50" t="s">
        <v>2781</v>
      </c>
      <c r="U128" s="50" t="s">
        <v>2781</v>
      </c>
      <c r="V128" s="266"/>
      <c r="W128" s="251" t="s">
        <v>5536</v>
      </c>
      <c r="X128" s="269" t="s">
        <v>2548</v>
      </c>
      <c r="Y128" s="269" t="s">
        <v>5424</v>
      </c>
      <c r="Z128" s="253">
        <v>41.436959999999999</v>
      </c>
      <c r="AA128" s="253">
        <v>37.422939999999997</v>
      </c>
      <c r="AB128" s="253">
        <v>48.629510000000003</v>
      </c>
      <c r="AC128" s="253">
        <v>36.019559999999998</v>
      </c>
      <c r="AD128" s="253">
        <v>45.93103</v>
      </c>
      <c r="AE128" s="253">
        <v>40.066580000000002</v>
      </c>
      <c r="AF128" s="253">
        <v>42.275860000000002</v>
      </c>
      <c r="AG128" s="253">
        <v>42.523090000000003</v>
      </c>
      <c r="AH128" s="253">
        <v>41.353270000000002</v>
      </c>
      <c r="AI128" s="253">
        <v>42.067019999999999</v>
      </c>
      <c r="AJ128" s="253">
        <v>39.955629999999999</v>
      </c>
      <c r="AK128" s="253">
        <v>43.890030000000003</v>
      </c>
      <c r="AL128" s="253">
        <v>45.016959999999997</v>
      </c>
      <c r="AM128" s="253">
        <v>43.501649999999998</v>
      </c>
      <c r="AN128" s="253">
        <v>44.229930000000003</v>
      </c>
      <c r="AO128" s="253">
        <v>44.598210000000002</v>
      </c>
      <c r="AP128" s="253">
        <v>36.657699999999998</v>
      </c>
      <c r="AQ128" s="253">
        <v>38.508749999999999</v>
      </c>
      <c r="AR128" s="253">
        <v>37.844889999999999</v>
      </c>
      <c r="AS128" s="253">
        <v>48.632680000000001</v>
      </c>
      <c r="AT128" s="253">
        <v>42.237450000000003</v>
      </c>
      <c r="AU128" s="253">
        <v>43.08464</v>
      </c>
      <c r="AV128" s="253">
        <v>42.458379999999998</v>
      </c>
      <c r="AW128" s="253">
        <v>44.122489999999999</v>
      </c>
      <c r="AX128" s="253">
        <v>40.164909999999999</v>
      </c>
      <c r="AY128" s="253">
        <v>40.24</v>
      </c>
      <c r="AZ128" s="253">
        <v>41.391579999999998</v>
      </c>
      <c r="BA128" s="253">
        <v>40.075060000000001</v>
      </c>
      <c r="BB128" s="253">
        <v>40.124130000000001</v>
      </c>
      <c r="BC128" s="253">
        <v>40.079949999999997</v>
      </c>
      <c r="BD128" s="253">
        <v>38.24277</v>
      </c>
      <c r="BE128" s="253">
        <v>41.890659999999997</v>
      </c>
      <c r="BF128" s="253">
        <v>38.922849999999997</v>
      </c>
      <c r="BG128" s="253">
        <v>36.27111</v>
      </c>
      <c r="BH128" s="253">
        <v>40.599769999999999</v>
      </c>
      <c r="BI128" s="253">
        <v>36.282040000000002</v>
      </c>
      <c r="BJ128" s="253">
        <v>35.725230000000003</v>
      </c>
      <c r="BK128" s="253">
        <v>41.364089999999997</v>
      </c>
      <c r="BL128" s="253">
        <v>41.038170000000001</v>
      </c>
      <c r="BM128" s="253">
        <v>32.929259999999999</v>
      </c>
      <c r="BN128" s="253">
        <v>38.336849999999998</v>
      </c>
      <c r="BO128" s="253">
        <v>39.656140000000001</v>
      </c>
      <c r="BP128" s="253">
        <v>34.148090000000003</v>
      </c>
      <c r="BQ128" s="253">
        <v>40.076740000000001</v>
      </c>
      <c r="BR128" s="253">
        <v>36.462499999999999</v>
      </c>
      <c r="BS128" s="253">
        <v>40.691749999999999</v>
      </c>
      <c r="BT128" s="253">
        <v>43.00611</v>
      </c>
      <c r="BU128" s="253">
        <v>43.282760000000003</v>
      </c>
      <c r="BV128" s="245"/>
      <c r="BW128" s="57"/>
      <c r="BX128" s="58"/>
      <c r="BY128" s="42"/>
      <c r="BZ128" s="42"/>
      <c r="CB128" s="225" t="s">
        <v>5421</v>
      </c>
      <c r="CC128" s="13" t="s">
        <v>5448</v>
      </c>
      <c r="CD128" s="13" t="s">
        <v>5449</v>
      </c>
    </row>
    <row r="129" spans="1:85">
      <c r="A129" s="1">
        <v>2</v>
      </c>
      <c r="B129" s="1">
        <v>1</v>
      </c>
      <c r="C129" s="1">
        <v>3</v>
      </c>
      <c r="E129" s="1" t="str">
        <f>IF(F129=1, SUM(A129*100000, B129*10000,C129*1000, D129*100), "-")</f>
        <v>-</v>
      </c>
      <c r="G129" s="43"/>
      <c r="H129" s="126"/>
      <c r="I129" s="43"/>
      <c r="J129" s="109" t="s">
        <v>2605</v>
      </c>
      <c r="K129" s="91"/>
      <c r="L129" s="76"/>
      <c r="M129" s="46"/>
      <c r="N129" s="133"/>
      <c r="O129" s="47">
        <v>1</v>
      </c>
      <c r="P129" s="134"/>
      <c r="Q129" s="47"/>
      <c r="R129" s="50"/>
      <c r="S129" s="50"/>
      <c r="T129" s="50"/>
      <c r="U129" s="50"/>
      <c r="V129" s="50"/>
      <c r="W129" s="51"/>
      <c r="X129" s="269"/>
      <c r="Y129" s="269"/>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100"/>
      <c r="BW129" s="50"/>
      <c r="BX129" s="50"/>
      <c r="BY129" s="42"/>
      <c r="BZ129" s="42"/>
    </row>
    <row r="130" spans="1:85" ht="15.75" customHeight="1">
      <c r="A130" s="1">
        <v>2</v>
      </c>
      <c r="B130" s="1">
        <v>1</v>
      </c>
      <c r="C130" s="1">
        <v>3</v>
      </c>
      <c r="D130" s="1">
        <v>1</v>
      </c>
      <c r="E130" s="1">
        <f>IF(F130=1, SUM(A130*100000, B130*10000,C130*1000, D130*100), "-")</f>
        <v>213100</v>
      </c>
      <c r="F130" s="1">
        <v>1</v>
      </c>
      <c r="G130" s="43"/>
      <c r="H130" s="126"/>
      <c r="I130" s="43"/>
      <c r="J130" s="43"/>
      <c r="K130" s="102" t="s">
        <v>2362</v>
      </c>
      <c r="L130" s="76">
        <f>IF(F130=1, SUM(E130, COUNTIF($E$6:E130, E130)), "-")</f>
        <v>213103</v>
      </c>
      <c r="M130" s="46"/>
      <c r="N130" s="271" t="s">
        <v>1003</v>
      </c>
      <c r="O130" s="47">
        <v>1</v>
      </c>
      <c r="P130" s="48">
        <v>2035</v>
      </c>
      <c r="Q130" s="47" t="s">
        <v>2365</v>
      </c>
      <c r="R130" s="49" t="s">
        <v>2293</v>
      </c>
      <c r="S130" s="49" t="s">
        <v>2533</v>
      </c>
      <c r="T130" s="50" t="s">
        <v>2606</v>
      </c>
      <c r="U130" s="50" t="s">
        <v>2607</v>
      </c>
      <c r="V130" s="50"/>
      <c r="W130" s="51"/>
      <c r="X130" s="269" t="s">
        <v>2548</v>
      </c>
      <c r="Y130" s="269" t="s">
        <v>2533</v>
      </c>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2"/>
      <c r="BN130" s="42"/>
      <c r="BO130" s="42"/>
      <c r="BP130" s="42"/>
      <c r="BQ130" s="42"/>
      <c r="BR130" s="42"/>
      <c r="BS130" s="42"/>
      <c r="BT130" s="42"/>
      <c r="BU130" s="42"/>
      <c r="BV130" s="13"/>
      <c r="BW130" s="49"/>
      <c r="BX130" s="49"/>
      <c r="BY130" s="42">
        <v>1</v>
      </c>
      <c r="BZ130" s="50" t="s">
        <v>2537</v>
      </c>
    </row>
    <row r="131" spans="1:85" ht="31.5" customHeight="1">
      <c r="A131" s="1">
        <v>2</v>
      </c>
      <c r="B131" s="1">
        <v>1</v>
      </c>
      <c r="C131" s="1">
        <v>3</v>
      </c>
      <c r="D131" s="1">
        <v>1</v>
      </c>
      <c r="E131" s="1">
        <f>IF(F131=1, SUM(A131*100000, B131*10000,C131*1000, D131*100), "-")</f>
        <v>213100</v>
      </c>
      <c r="F131" s="1">
        <v>1</v>
      </c>
      <c r="G131" s="43"/>
      <c r="H131" s="126"/>
      <c r="I131" s="43"/>
      <c r="J131" s="43"/>
      <c r="K131" s="103"/>
      <c r="L131" s="76">
        <f>IF(F131=1, SUM(E131, COUNTIF($E$6:E131, E131)), "-")</f>
        <v>213104</v>
      </c>
      <c r="M131" s="46"/>
      <c r="N131" s="47" t="s">
        <v>1008</v>
      </c>
      <c r="O131" s="47">
        <v>1</v>
      </c>
      <c r="P131" s="48">
        <v>2036</v>
      </c>
      <c r="Q131" s="47" t="s">
        <v>2365</v>
      </c>
      <c r="R131" s="49" t="s">
        <v>2293</v>
      </c>
      <c r="S131" s="49" t="s">
        <v>2533</v>
      </c>
      <c r="T131" s="50" t="s">
        <v>2606</v>
      </c>
      <c r="U131" s="50" t="s">
        <v>2609</v>
      </c>
      <c r="V131" s="50"/>
      <c r="W131" s="51"/>
      <c r="X131" s="269" t="s">
        <v>2548</v>
      </c>
      <c r="Y131" s="269" t="s">
        <v>2533</v>
      </c>
      <c r="Z131" s="101">
        <v>0.96099999999999997</v>
      </c>
      <c r="AA131" s="101"/>
      <c r="AB131" s="101"/>
      <c r="AC131" s="101"/>
      <c r="AD131" s="101"/>
      <c r="AE131" s="101"/>
      <c r="AF131" s="101"/>
      <c r="AG131" s="101"/>
      <c r="AH131" s="101"/>
      <c r="AI131" s="101"/>
      <c r="AJ131" s="101"/>
      <c r="AK131" s="101"/>
      <c r="AL131" s="101"/>
      <c r="AM131" s="101"/>
      <c r="AN131" s="101"/>
      <c r="AO131" s="101"/>
      <c r="AP131" s="101"/>
      <c r="AQ131" s="101"/>
      <c r="AR131" s="101"/>
      <c r="AS131" s="101"/>
      <c r="AT131" s="101"/>
      <c r="AU131" s="101"/>
      <c r="AV131" s="101"/>
      <c r="AW131" s="101"/>
      <c r="AX131" s="101"/>
      <c r="AY131" s="101"/>
      <c r="AZ131" s="101"/>
      <c r="BA131" s="101"/>
      <c r="BB131" s="101"/>
      <c r="BC131" s="101"/>
      <c r="BD131" s="101"/>
      <c r="BE131" s="101"/>
      <c r="BF131" s="101"/>
      <c r="BG131" s="101"/>
      <c r="BH131" s="101"/>
      <c r="BI131" s="101"/>
      <c r="BJ131" s="101"/>
      <c r="BK131" s="101"/>
      <c r="BL131" s="101"/>
      <c r="BM131" s="101"/>
      <c r="BN131" s="101"/>
      <c r="BO131" s="101"/>
      <c r="BP131" s="101"/>
      <c r="BQ131" s="101"/>
      <c r="BR131" s="101"/>
      <c r="BS131" s="101"/>
      <c r="BT131" s="101"/>
      <c r="BU131" s="101"/>
      <c r="BV131" s="93" t="s">
        <v>2608</v>
      </c>
      <c r="BW131" s="49"/>
      <c r="BX131" s="49"/>
      <c r="BY131" s="42">
        <v>1</v>
      </c>
      <c r="BZ131" s="50" t="s">
        <v>2537</v>
      </c>
    </row>
    <row r="132" spans="1:85" ht="15.75" customHeight="1">
      <c r="A132" s="1">
        <v>2</v>
      </c>
      <c r="B132" s="1">
        <v>1</v>
      </c>
      <c r="C132" s="1">
        <v>3</v>
      </c>
      <c r="D132" s="1">
        <v>1</v>
      </c>
      <c r="E132" s="1">
        <v>213100</v>
      </c>
      <c r="F132" s="1">
        <v>1</v>
      </c>
      <c r="G132" s="43"/>
      <c r="H132" s="126"/>
      <c r="I132" s="43"/>
      <c r="J132" s="43"/>
      <c r="K132" s="103"/>
      <c r="L132" s="76">
        <f>IF(F132=1, SUM(E132, COUNTIF($E$6:E132, E132)), "-")</f>
        <v>213105</v>
      </c>
      <c r="M132" s="46"/>
      <c r="N132" s="47" t="s">
        <v>1011</v>
      </c>
      <c r="O132" s="47">
        <v>1</v>
      </c>
      <c r="P132" s="48" t="s">
        <v>272</v>
      </c>
      <c r="Q132" s="47" t="s">
        <v>2365</v>
      </c>
      <c r="R132" s="49"/>
      <c r="S132" s="49" t="s">
        <v>2533</v>
      </c>
      <c r="T132" s="50" t="s">
        <v>2606</v>
      </c>
      <c r="U132" s="50" t="s">
        <v>2610</v>
      </c>
      <c r="V132" s="50"/>
      <c r="W132" s="51"/>
      <c r="X132" s="269"/>
      <c r="Y132" s="269" t="s">
        <v>2533</v>
      </c>
      <c r="Z132" s="101">
        <v>0.96599999999999997</v>
      </c>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93" t="s">
        <v>2608</v>
      </c>
      <c r="BW132" s="49"/>
      <c r="BX132" s="49"/>
      <c r="BY132" s="42">
        <v>1</v>
      </c>
      <c r="BZ132" s="50" t="s">
        <v>2537</v>
      </c>
    </row>
    <row r="133" spans="1:85" ht="31.5" customHeight="1">
      <c r="A133" s="1">
        <v>2</v>
      </c>
      <c r="B133" s="1">
        <v>1</v>
      </c>
      <c r="C133" s="1">
        <v>3</v>
      </c>
      <c r="D133" s="1">
        <v>1</v>
      </c>
      <c r="E133" s="1">
        <f>IF(F133=1, SUM(A133*100000, B133*10000,C133*1000, D133*100), "-")</f>
        <v>213100</v>
      </c>
      <c r="F133" s="1">
        <v>1</v>
      </c>
      <c r="G133" s="43"/>
      <c r="H133" s="126"/>
      <c r="I133" s="43"/>
      <c r="J133" s="43"/>
      <c r="K133" s="104"/>
      <c r="L133" s="76">
        <f>IF(F133=1, SUM(E133, COUNTIF($E$6:E133, E133)), "-")</f>
        <v>213106</v>
      </c>
      <c r="M133" s="46"/>
      <c r="N133" s="47" t="s">
        <v>1015</v>
      </c>
      <c r="O133" s="47">
        <v>1</v>
      </c>
      <c r="P133" s="48" t="s">
        <v>272</v>
      </c>
      <c r="Q133" s="47" t="s">
        <v>2365</v>
      </c>
      <c r="R133" s="49" t="s">
        <v>2293</v>
      </c>
      <c r="S133" s="49" t="s">
        <v>2533</v>
      </c>
      <c r="T133" s="50" t="s">
        <v>2606</v>
      </c>
      <c r="U133" s="50" t="s">
        <v>2611</v>
      </c>
      <c r="V133" s="50"/>
      <c r="W133" s="51"/>
      <c r="X133" s="269" t="s">
        <v>2548</v>
      </c>
      <c r="Y133" s="269" t="s">
        <v>2533</v>
      </c>
      <c r="Z133" s="101">
        <v>0.499</v>
      </c>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93" t="s">
        <v>2608</v>
      </c>
      <c r="BW133" s="49"/>
      <c r="BX133" s="49"/>
      <c r="BY133" s="42">
        <v>1</v>
      </c>
      <c r="BZ133" s="50" t="s">
        <v>2537</v>
      </c>
    </row>
    <row r="134" spans="1:85" s="1" customFormat="1">
      <c r="A134" s="1">
        <v>2</v>
      </c>
      <c r="B134" s="1">
        <v>1</v>
      </c>
      <c r="C134" s="1">
        <v>3</v>
      </c>
      <c r="D134" s="1">
        <v>1</v>
      </c>
      <c r="E134" s="1" t="str">
        <f>IF(F134=1, SUM(A134*100000, B134*10000,C134*1000, D134*100), "-")</f>
        <v>-</v>
      </c>
      <c r="F134" s="1" t="s">
        <v>2361</v>
      </c>
      <c r="G134" s="82"/>
      <c r="H134" s="135"/>
      <c r="I134" s="82"/>
      <c r="J134" s="82"/>
      <c r="K134" s="83"/>
      <c r="L134" s="76" t="str">
        <f>IF(F134=1, SUM(E134, COUNTIF($E$6:E134, E134)), "-")</f>
        <v>-</v>
      </c>
      <c r="M134" s="85"/>
      <c r="N134" s="51" t="s">
        <v>2612</v>
      </c>
      <c r="O134" s="47">
        <v>1</v>
      </c>
      <c r="P134" s="86" t="s">
        <v>272</v>
      </c>
      <c r="Q134" s="51" t="s">
        <v>2449</v>
      </c>
      <c r="R134" s="87"/>
      <c r="S134" s="87"/>
      <c r="T134" s="50"/>
      <c r="U134" s="50"/>
      <c r="V134" s="50"/>
      <c r="W134" s="51"/>
      <c r="X134" s="269"/>
      <c r="Y134" s="269"/>
      <c r="Z134" s="51"/>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88"/>
      <c r="BW134" s="87"/>
      <c r="BX134" s="87"/>
      <c r="BY134" s="89"/>
      <c r="BZ134" s="42"/>
      <c r="CG134" s="380"/>
    </row>
    <row r="135" spans="1:85" ht="15.75" customHeight="1">
      <c r="A135" s="1">
        <v>2</v>
      </c>
      <c r="B135" s="1">
        <v>1</v>
      </c>
      <c r="C135" s="1">
        <v>3</v>
      </c>
      <c r="D135" s="1">
        <v>2</v>
      </c>
      <c r="E135" s="1">
        <f>IF(F135=1, SUM(A135*100000, B135*10000,C135*1000, D135*100), "-")</f>
        <v>213200</v>
      </c>
      <c r="F135" s="1">
        <v>1</v>
      </c>
      <c r="G135" s="43"/>
      <c r="H135" s="126"/>
      <c r="I135" s="43"/>
      <c r="J135" s="43"/>
      <c r="K135" s="94" t="s">
        <v>2374</v>
      </c>
      <c r="L135" s="76">
        <f>IF(F135=1, SUM(E135, COUNTIF($E$6:E135, E135)), "-")</f>
        <v>213203</v>
      </c>
      <c r="M135" s="46"/>
      <c r="N135" s="47" t="s">
        <v>1018</v>
      </c>
      <c r="O135" s="47">
        <v>1</v>
      </c>
      <c r="P135" s="48" t="s">
        <v>272</v>
      </c>
      <c r="Q135" s="47" t="s">
        <v>967</v>
      </c>
      <c r="R135" s="49" t="s">
        <v>2293</v>
      </c>
      <c r="S135" s="49" t="s">
        <v>2596</v>
      </c>
      <c r="T135" s="50" t="s">
        <v>2781</v>
      </c>
      <c r="U135" s="50" t="s">
        <v>2781</v>
      </c>
      <c r="V135" s="266"/>
      <c r="W135" s="251" t="s">
        <v>5536</v>
      </c>
      <c r="X135" s="269" t="s">
        <v>2548</v>
      </c>
      <c r="Y135" s="269" t="s">
        <v>5424</v>
      </c>
      <c r="Z135" s="252" t="s">
        <v>4247</v>
      </c>
      <c r="AA135" s="252" t="s">
        <v>4301</v>
      </c>
      <c r="AB135" s="252" t="s">
        <v>4127</v>
      </c>
      <c r="AC135" s="252" t="s">
        <v>4325</v>
      </c>
      <c r="AD135" s="252" t="s">
        <v>4140</v>
      </c>
      <c r="AE135" s="252" t="s">
        <v>3979</v>
      </c>
      <c r="AF135" s="252" t="s">
        <v>3881</v>
      </c>
      <c r="AG135" s="252" t="s">
        <v>3882</v>
      </c>
      <c r="AH135" s="252" t="s">
        <v>4267</v>
      </c>
      <c r="AI135" s="252" t="s">
        <v>5537</v>
      </c>
      <c r="AJ135" s="252" t="s">
        <v>5409</v>
      </c>
      <c r="AK135" s="252" t="s">
        <v>3991</v>
      </c>
      <c r="AL135" s="252" t="s">
        <v>3993</v>
      </c>
      <c r="AM135" s="252" t="s">
        <v>5538</v>
      </c>
      <c r="AN135" s="252" t="s">
        <v>5539</v>
      </c>
      <c r="AO135" s="252" t="s">
        <v>4123</v>
      </c>
      <c r="AP135" s="252" t="s">
        <v>5540</v>
      </c>
      <c r="AQ135" s="252" t="s">
        <v>4121</v>
      </c>
      <c r="AR135" s="252" t="s">
        <v>3880</v>
      </c>
      <c r="AS135" s="252" t="s">
        <v>4126</v>
      </c>
      <c r="AT135" s="252" t="s">
        <v>3953</v>
      </c>
      <c r="AU135" s="252" t="s">
        <v>5541</v>
      </c>
      <c r="AV135" s="252" t="s">
        <v>5410</v>
      </c>
      <c r="AW135" s="252" t="s">
        <v>4137</v>
      </c>
      <c r="AX135" s="252" t="s">
        <v>5541</v>
      </c>
      <c r="AY135" s="252" t="s">
        <v>3950</v>
      </c>
      <c r="AZ135" s="252" t="s">
        <v>3876</v>
      </c>
      <c r="BA135" s="252" t="s">
        <v>4350</v>
      </c>
      <c r="BB135" s="252" t="s">
        <v>5410</v>
      </c>
      <c r="BC135" s="252" t="s">
        <v>5542</v>
      </c>
      <c r="BD135" s="252" t="s">
        <v>5417</v>
      </c>
      <c r="BE135" s="252" t="s">
        <v>5543</v>
      </c>
      <c r="BF135" s="252" t="s">
        <v>3942</v>
      </c>
      <c r="BG135" s="252" t="s">
        <v>5544</v>
      </c>
      <c r="BH135" s="252" t="s">
        <v>5545</v>
      </c>
      <c r="BI135" s="252" t="s">
        <v>4310</v>
      </c>
      <c r="BJ135" s="252" t="s">
        <v>5546</v>
      </c>
      <c r="BK135" s="252" t="s">
        <v>5547</v>
      </c>
      <c r="BL135" s="252" t="s">
        <v>4240</v>
      </c>
      <c r="BM135" s="252" t="s">
        <v>3933</v>
      </c>
      <c r="BN135" s="252" t="s">
        <v>4360</v>
      </c>
      <c r="BO135" s="252" t="s">
        <v>3881</v>
      </c>
      <c r="BP135" s="252" t="s">
        <v>3946</v>
      </c>
      <c r="BQ135" s="252" t="s">
        <v>3958</v>
      </c>
      <c r="BR135" s="252" t="s">
        <v>4127</v>
      </c>
      <c r="BS135" s="252" t="s">
        <v>4242</v>
      </c>
      <c r="BT135" s="252" t="s">
        <v>4058</v>
      </c>
      <c r="BU135" s="252" t="s">
        <v>3969</v>
      </c>
      <c r="BV135" s="93" t="s">
        <v>2608</v>
      </c>
      <c r="BW135" s="58"/>
      <c r="BX135" s="58"/>
      <c r="BY135" s="42"/>
      <c r="BZ135" s="42"/>
      <c r="CB135" s="225" t="s">
        <v>5421</v>
      </c>
      <c r="CC135" s="13" t="s">
        <v>5448</v>
      </c>
      <c r="CD135" s="13" t="s">
        <v>5449</v>
      </c>
    </row>
    <row r="136" spans="1:85" ht="15.75" customHeight="1">
      <c r="A136" s="1">
        <v>2</v>
      </c>
      <c r="B136" s="1">
        <v>1</v>
      </c>
      <c r="C136" s="1">
        <v>3</v>
      </c>
      <c r="D136" s="1">
        <v>2</v>
      </c>
      <c r="E136" s="1">
        <f>IF(F136=1, SUM(A136*100000, B136*10000,C136*1000, D136*100), "-")</f>
        <v>213200</v>
      </c>
      <c r="F136" s="1">
        <v>1</v>
      </c>
      <c r="G136" s="43"/>
      <c r="H136" s="126"/>
      <c r="I136" s="43"/>
      <c r="J136" s="62"/>
      <c r="K136" s="97"/>
      <c r="L136" s="76">
        <f>IF(F136=1, SUM(E136, COUNTIF($E$6:E136, E136)), "-")</f>
        <v>213204</v>
      </c>
      <c r="M136" s="46"/>
      <c r="N136" s="47" t="s">
        <v>1023</v>
      </c>
      <c r="O136" s="47">
        <v>1</v>
      </c>
      <c r="P136" s="48" t="s">
        <v>272</v>
      </c>
      <c r="Q136" s="47" t="s">
        <v>967</v>
      </c>
      <c r="R136" s="49" t="s">
        <v>2293</v>
      </c>
      <c r="S136" s="49" t="s">
        <v>2596</v>
      </c>
      <c r="T136" s="50" t="s">
        <v>2781</v>
      </c>
      <c r="U136" s="50" t="s">
        <v>2781</v>
      </c>
      <c r="V136" s="266"/>
      <c r="W136" s="251" t="s">
        <v>1024</v>
      </c>
      <c r="X136" s="269" t="s">
        <v>2548</v>
      </c>
      <c r="Y136" s="269" t="s">
        <v>5424</v>
      </c>
      <c r="Z136" s="252">
        <v>52.3</v>
      </c>
      <c r="AA136" s="252">
        <v>43.7</v>
      </c>
      <c r="AB136" s="252">
        <v>47.5</v>
      </c>
      <c r="AC136" s="252">
        <v>57.7</v>
      </c>
      <c r="AD136" s="252">
        <v>49.2</v>
      </c>
      <c r="AE136" s="252">
        <v>41.8</v>
      </c>
      <c r="AF136" s="252">
        <v>68.2</v>
      </c>
      <c r="AG136" s="252">
        <v>47.8</v>
      </c>
      <c r="AH136" s="252">
        <v>50.5</v>
      </c>
      <c r="AI136" s="252">
        <v>50.3</v>
      </c>
      <c r="AJ136" s="252">
        <v>51.1</v>
      </c>
      <c r="AK136" s="252">
        <v>60</v>
      </c>
      <c r="AL136" s="252">
        <v>60.7</v>
      </c>
      <c r="AM136" s="252">
        <v>57.1</v>
      </c>
      <c r="AN136" s="252">
        <v>57.5</v>
      </c>
      <c r="AO136" s="252">
        <v>55.4</v>
      </c>
      <c r="AP136" s="252">
        <v>36.200000000000003</v>
      </c>
      <c r="AQ136" s="252">
        <v>49.4</v>
      </c>
      <c r="AR136" s="252">
        <v>42</v>
      </c>
      <c r="AS136" s="252">
        <v>49.8</v>
      </c>
      <c r="AT136" s="252">
        <v>48</v>
      </c>
      <c r="AU136" s="252">
        <v>52.4</v>
      </c>
      <c r="AV136" s="252">
        <v>49.2</v>
      </c>
      <c r="AW136" s="252">
        <v>45.3</v>
      </c>
      <c r="AX136" s="252">
        <v>54.1</v>
      </c>
      <c r="AY136" s="252">
        <v>40.700000000000003</v>
      </c>
      <c r="AZ136" s="252">
        <v>45.4</v>
      </c>
      <c r="BA136" s="252">
        <v>58.2</v>
      </c>
      <c r="BB136" s="252">
        <v>48.5</v>
      </c>
      <c r="BC136" s="252">
        <v>38.1</v>
      </c>
      <c r="BD136" s="252">
        <v>40.799999999999997</v>
      </c>
      <c r="BE136" s="252">
        <v>44.3</v>
      </c>
      <c r="BF136" s="252">
        <v>57.5</v>
      </c>
      <c r="BG136" s="252">
        <v>41.3</v>
      </c>
      <c r="BH136" s="252">
        <v>49.4</v>
      </c>
      <c r="BI136" s="252">
        <v>45.3</v>
      </c>
      <c r="BJ136" s="252">
        <v>43.1</v>
      </c>
      <c r="BK136" s="252">
        <v>49</v>
      </c>
      <c r="BL136" s="252">
        <v>53.6</v>
      </c>
      <c r="BM136" s="252">
        <v>44</v>
      </c>
      <c r="BN136" s="252">
        <v>45</v>
      </c>
      <c r="BO136" s="252">
        <v>46.5</v>
      </c>
      <c r="BP136" s="252">
        <v>36.4</v>
      </c>
      <c r="BQ136" s="252">
        <v>52.8</v>
      </c>
      <c r="BR136" s="252">
        <v>42.5</v>
      </c>
      <c r="BS136" s="252">
        <v>38.5</v>
      </c>
      <c r="BT136" s="252">
        <v>55.1</v>
      </c>
      <c r="BU136" s="252">
        <v>65.900000000000006</v>
      </c>
      <c r="BV136" s="57" t="s">
        <v>2615</v>
      </c>
      <c r="BW136" s="58"/>
      <c r="BX136" s="58"/>
      <c r="BY136" s="42"/>
      <c r="BZ136" s="42"/>
      <c r="CB136" s="225" t="s">
        <v>5421</v>
      </c>
      <c r="CC136" s="13" t="s">
        <v>5448</v>
      </c>
      <c r="CD136" s="13" t="s">
        <v>5449</v>
      </c>
    </row>
    <row r="137" spans="1:85" ht="15.75" customHeight="1">
      <c r="G137" s="43"/>
      <c r="H137" s="126"/>
      <c r="I137" s="43"/>
      <c r="J137" s="43"/>
      <c r="K137" s="246"/>
      <c r="L137" s="68"/>
      <c r="M137" s="99"/>
      <c r="N137" s="70"/>
      <c r="O137" s="47">
        <v>1</v>
      </c>
      <c r="P137" s="71"/>
      <c r="Q137" s="70"/>
      <c r="R137" s="247"/>
      <c r="S137" s="247"/>
      <c r="T137" s="72"/>
      <c r="U137" s="72"/>
      <c r="V137" s="72"/>
      <c r="W137" s="73" t="s">
        <v>1028</v>
      </c>
      <c r="X137" s="269"/>
      <c r="Y137" s="269"/>
      <c r="Z137" s="252">
        <v>194.9</v>
      </c>
      <c r="AA137" s="252">
        <v>196.9</v>
      </c>
      <c r="AB137" s="252">
        <v>199.4</v>
      </c>
      <c r="AC137" s="252">
        <v>196.4</v>
      </c>
      <c r="AD137" s="252">
        <v>171.8</v>
      </c>
      <c r="AE137" s="252">
        <v>199</v>
      </c>
      <c r="AF137" s="252">
        <v>185.3</v>
      </c>
      <c r="AG137" s="252">
        <v>220.1</v>
      </c>
      <c r="AH137" s="252">
        <v>193.8</v>
      </c>
      <c r="AI137" s="252">
        <v>177.2</v>
      </c>
      <c r="AJ137" s="252">
        <v>200.3</v>
      </c>
      <c r="AK137" s="252">
        <v>224.3</v>
      </c>
      <c r="AL137" s="252">
        <v>195.4</v>
      </c>
      <c r="AM137" s="252">
        <v>206.1</v>
      </c>
      <c r="AN137" s="252">
        <v>207.6</v>
      </c>
      <c r="AO137" s="252">
        <v>211.1</v>
      </c>
      <c r="AP137" s="252">
        <v>162.80000000000001</v>
      </c>
      <c r="AQ137" s="252">
        <v>160.19999999999999</v>
      </c>
      <c r="AR137" s="252">
        <v>194.3</v>
      </c>
      <c r="AS137" s="252">
        <v>160.69999999999999</v>
      </c>
      <c r="AT137" s="252">
        <v>217.5</v>
      </c>
      <c r="AU137" s="252">
        <v>194.7</v>
      </c>
      <c r="AV137" s="252">
        <v>191.3</v>
      </c>
      <c r="AW137" s="252">
        <v>168.8</v>
      </c>
      <c r="AX137" s="252">
        <v>198.5</v>
      </c>
      <c r="AY137" s="252">
        <v>176.1</v>
      </c>
      <c r="AZ137" s="252">
        <v>177.5</v>
      </c>
      <c r="BA137" s="252">
        <v>193.9</v>
      </c>
      <c r="BB137" s="252">
        <v>193.6</v>
      </c>
      <c r="BC137" s="252">
        <v>201.9</v>
      </c>
      <c r="BD137" s="252">
        <v>166.8</v>
      </c>
      <c r="BE137" s="252">
        <v>145</v>
      </c>
      <c r="BF137" s="252">
        <v>194.1</v>
      </c>
      <c r="BG137" s="252">
        <v>188.1</v>
      </c>
      <c r="BH137" s="252">
        <v>206.3</v>
      </c>
      <c r="BI137" s="252">
        <v>158.80000000000001</v>
      </c>
      <c r="BJ137" s="252">
        <v>163.1</v>
      </c>
      <c r="BK137" s="252">
        <v>164.8</v>
      </c>
      <c r="BL137" s="252">
        <v>178.1</v>
      </c>
      <c r="BM137" s="252">
        <v>188.4</v>
      </c>
      <c r="BN137" s="252">
        <v>208.3</v>
      </c>
      <c r="BO137" s="252">
        <v>159</v>
      </c>
      <c r="BP137" s="252">
        <v>196</v>
      </c>
      <c r="BQ137" s="252">
        <v>217.6</v>
      </c>
      <c r="BR137" s="252">
        <v>143.6</v>
      </c>
      <c r="BS137" s="252">
        <v>172.8</v>
      </c>
      <c r="BT137" s="252">
        <v>159.19999999999999</v>
      </c>
      <c r="BU137" s="252">
        <v>217</v>
      </c>
      <c r="BV137" s="248"/>
      <c r="BW137" s="248"/>
      <c r="BX137" s="248"/>
      <c r="BY137" s="42"/>
      <c r="BZ137" s="42"/>
      <c r="CB137" s="233"/>
      <c r="CC137" s="13" t="s">
        <v>5448</v>
      </c>
      <c r="CD137" s="13" t="s">
        <v>5449</v>
      </c>
    </row>
    <row r="138" spans="1:85">
      <c r="A138" s="1">
        <v>2</v>
      </c>
      <c r="B138" s="1">
        <v>1</v>
      </c>
      <c r="C138" s="1">
        <v>3</v>
      </c>
      <c r="E138" s="1" t="str">
        <f>IF(F138=1, SUM(A138*100000, B138*10000,C138*1000, D138*100), "-")</f>
        <v>-</v>
      </c>
      <c r="G138" s="43"/>
      <c r="H138" s="126"/>
      <c r="I138" s="43"/>
      <c r="J138" s="109" t="s">
        <v>2619</v>
      </c>
      <c r="K138" s="81"/>
      <c r="L138" s="68"/>
      <c r="M138" s="99"/>
      <c r="N138" s="70"/>
      <c r="O138" s="47">
        <v>1</v>
      </c>
      <c r="P138" s="71"/>
      <c r="Q138" s="70"/>
      <c r="R138" s="72"/>
      <c r="S138" s="72"/>
      <c r="T138" s="72"/>
      <c r="U138" s="72"/>
      <c r="V138" s="72"/>
      <c r="W138" s="73"/>
      <c r="X138" s="269"/>
      <c r="Y138" s="269"/>
      <c r="Z138" s="74"/>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2"/>
      <c r="BW138" s="72"/>
      <c r="BX138" s="72"/>
      <c r="BY138" s="42"/>
      <c r="BZ138" s="42"/>
    </row>
    <row r="139" spans="1:85" ht="31.5" customHeight="1">
      <c r="A139" s="1">
        <v>2</v>
      </c>
      <c r="B139" s="1">
        <v>1</v>
      </c>
      <c r="C139" s="1">
        <v>3</v>
      </c>
      <c r="D139" s="1">
        <v>1</v>
      </c>
      <c r="E139" s="1">
        <f>IF(F139=1, SUM(A139*100000, B139*10000,C139*1000, D139*100), "-")</f>
        <v>213100</v>
      </c>
      <c r="F139" s="1">
        <v>1</v>
      </c>
      <c r="G139" s="43"/>
      <c r="H139" s="126"/>
      <c r="I139" s="43"/>
      <c r="J139" s="43"/>
      <c r="K139" s="102" t="s">
        <v>2362</v>
      </c>
      <c r="L139" s="76">
        <f>IF(F139=1, SUM(E139, COUNTIF($E$6:E139, E139)), "-")</f>
        <v>213107</v>
      </c>
      <c r="M139" s="46"/>
      <c r="N139" s="47" t="s">
        <v>1032</v>
      </c>
      <c r="O139" s="47">
        <v>1</v>
      </c>
      <c r="P139" s="48">
        <v>2040</v>
      </c>
      <c r="Q139" s="47" t="s">
        <v>2365</v>
      </c>
      <c r="R139" s="49" t="s">
        <v>2293</v>
      </c>
      <c r="S139" s="49" t="s">
        <v>2533</v>
      </c>
      <c r="T139" s="50" t="s">
        <v>2606</v>
      </c>
      <c r="U139" s="50" t="s">
        <v>2620</v>
      </c>
      <c r="V139" s="50"/>
      <c r="W139" s="51" t="s">
        <v>518</v>
      </c>
      <c r="X139" s="269" t="s">
        <v>2548</v>
      </c>
      <c r="Y139" s="269" t="s">
        <v>2533</v>
      </c>
      <c r="Z139" s="101">
        <v>0.90700000000000003</v>
      </c>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93" t="s">
        <v>2608</v>
      </c>
      <c r="BW139" s="49"/>
      <c r="BX139" s="49"/>
      <c r="BY139" s="42">
        <v>1</v>
      </c>
      <c r="BZ139" s="50" t="s">
        <v>2537</v>
      </c>
    </row>
    <row r="140" spans="1:85" ht="63" customHeight="1">
      <c r="A140" s="1">
        <v>2</v>
      </c>
      <c r="B140" s="1">
        <v>1</v>
      </c>
      <c r="C140" s="1">
        <v>3</v>
      </c>
      <c r="D140" s="1">
        <v>1</v>
      </c>
      <c r="E140" s="1">
        <f>IF(F140=1, SUM(A140*100000, B140*10000,C140*1000, D140*100), "-")</f>
        <v>213100</v>
      </c>
      <c r="F140" s="1">
        <v>1</v>
      </c>
      <c r="G140" s="43"/>
      <c r="H140" s="126"/>
      <c r="I140" s="43"/>
      <c r="J140" s="43"/>
      <c r="K140" s="103"/>
      <c r="L140" s="76">
        <f>IF(F140=1, SUM(E140, COUNTIF($E$6:E140, E140)), "-")</f>
        <v>213108</v>
      </c>
      <c r="M140" s="46"/>
      <c r="N140" s="47" t="s">
        <v>1036</v>
      </c>
      <c r="O140" s="47">
        <v>1</v>
      </c>
      <c r="P140" s="136" t="s">
        <v>2621</v>
      </c>
      <c r="Q140" s="47" t="s">
        <v>2365</v>
      </c>
      <c r="R140" s="49" t="s">
        <v>2293</v>
      </c>
      <c r="S140" s="49" t="s">
        <v>2533</v>
      </c>
      <c r="T140" s="50" t="s">
        <v>2549</v>
      </c>
      <c r="U140" s="50" t="s">
        <v>2622</v>
      </c>
      <c r="V140" s="50"/>
      <c r="W140" s="51" t="s">
        <v>518</v>
      </c>
      <c r="X140" s="269" t="s">
        <v>2548</v>
      </c>
      <c r="Y140" s="269" t="s">
        <v>2533</v>
      </c>
      <c r="Z140" s="119" t="s">
        <v>2623</v>
      </c>
      <c r="AA140" s="215"/>
      <c r="AB140" s="215"/>
      <c r="AC140" s="215"/>
      <c r="AD140" s="215"/>
      <c r="AE140" s="215"/>
      <c r="AF140" s="215"/>
      <c r="AG140" s="215"/>
      <c r="AH140" s="215"/>
      <c r="AI140" s="215"/>
      <c r="AJ140" s="215"/>
      <c r="AK140" s="215"/>
      <c r="AL140" s="215"/>
      <c r="AM140" s="215"/>
      <c r="AN140" s="215"/>
      <c r="AO140" s="215"/>
      <c r="AP140" s="215"/>
      <c r="AQ140" s="215"/>
      <c r="AR140" s="215"/>
      <c r="AS140" s="215"/>
      <c r="AT140" s="215"/>
      <c r="AU140" s="215"/>
      <c r="AV140" s="215"/>
      <c r="AW140" s="215"/>
      <c r="AX140" s="215"/>
      <c r="AY140" s="215"/>
      <c r="AZ140" s="215"/>
      <c r="BA140" s="215"/>
      <c r="BB140" s="215"/>
      <c r="BC140" s="215"/>
      <c r="BD140" s="215"/>
      <c r="BE140" s="215"/>
      <c r="BF140" s="215"/>
      <c r="BG140" s="215"/>
      <c r="BH140" s="215"/>
      <c r="BI140" s="215"/>
      <c r="BJ140" s="215"/>
      <c r="BK140" s="215"/>
      <c r="BL140" s="215"/>
      <c r="BM140" s="215"/>
      <c r="BN140" s="215"/>
      <c r="BO140" s="215"/>
      <c r="BP140" s="215"/>
      <c r="BQ140" s="215"/>
      <c r="BR140" s="215"/>
      <c r="BS140" s="215"/>
      <c r="BT140" s="215"/>
      <c r="BU140" s="215"/>
      <c r="BV140" s="93"/>
      <c r="BW140" s="49"/>
      <c r="BX140" s="49"/>
      <c r="BY140" s="42">
        <v>1</v>
      </c>
      <c r="BZ140" s="50" t="s">
        <v>2537</v>
      </c>
    </row>
    <row r="141" spans="1:85" ht="94.5">
      <c r="A141" s="1">
        <v>2</v>
      </c>
      <c r="B141" s="1">
        <v>1</v>
      </c>
      <c r="C141" s="1">
        <v>3</v>
      </c>
      <c r="D141" s="1">
        <v>1</v>
      </c>
      <c r="E141" s="1">
        <v>213100</v>
      </c>
      <c r="F141" s="1">
        <v>1</v>
      </c>
      <c r="G141" s="43"/>
      <c r="H141" s="126"/>
      <c r="I141" s="43"/>
      <c r="J141" s="43"/>
      <c r="K141" s="103"/>
      <c r="L141" s="76">
        <f>IF(F141=1, SUM(E141, COUNTIF($E$6:E141, E141)), "-")</f>
        <v>213109</v>
      </c>
      <c r="M141" s="46"/>
      <c r="N141" s="47" t="s">
        <v>1043</v>
      </c>
      <c r="O141" s="47">
        <v>1</v>
      </c>
      <c r="P141" s="129" t="s">
        <v>272</v>
      </c>
      <c r="Q141" s="47" t="s">
        <v>2365</v>
      </c>
      <c r="R141" s="49"/>
      <c r="S141" s="49" t="s">
        <v>2533</v>
      </c>
      <c r="T141" s="50" t="s">
        <v>2549</v>
      </c>
      <c r="U141" s="50" t="s">
        <v>2624</v>
      </c>
      <c r="V141" s="50"/>
      <c r="W141" s="51" t="s">
        <v>518</v>
      </c>
      <c r="X141" s="269"/>
      <c r="Y141" s="269" t="s">
        <v>2533</v>
      </c>
      <c r="Z141" s="119" t="s">
        <v>2625</v>
      </c>
      <c r="AA141" s="215"/>
      <c r="AB141" s="215"/>
      <c r="AC141" s="215"/>
      <c r="AD141" s="215"/>
      <c r="AE141" s="215"/>
      <c r="AF141" s="215"/>
      <c r="AG141" s="215"/>
      <c r="AH141" s="215"/>
      <c r="AI141" s="215"/>
      <c r="AJ141" s="215"/>
      <c r="AK141" s="215"/>
      <c r="AL141" s="215"/>
      <c r="AM141" s="215"/>
      <c r="AN141" s="215"/>
      <c r="AO141" s="215"/>
      <c r="AP141" s="215"/>
      <c r="AQ141" s="215"/>
      <c r="AR141" s="215"/>
      <c r="AS141" s="215"/>
      <c r="AT141" s="215"/>
      <c r="AU141" s="215"/>
      <c r="AV141" s="215"/>
      <c r="AW141" s="215"/>
      <c r="AX141" s="215"/>
      <c r="AY141" s="215"/>
      <c r="AZ141" s="215"/>
      <c r="BA141" s="215"/>
      <c r="BB141" s="215"/>
      <c r="BC141" s="215"/>
      <c r="BD141" s="215"/>
      <c r="BE141" s="215"/>
      <c r="BF141" s="215"/>
      <c r="BG141" s="215"/>
      <c r="BH141" s="215"/>
      <c r="BI141" s="215"/>
      <c r="BJ141" s="215"/>
      <c r="BK141" s="215"/>
      <c r="BL141" s="215"/>
      <c r="BM141" s="215"/>
      <c r="BN141" s="215"/>
      <c r="BO141" s="215"/>
      <c r="BP141" s="215"/>
      <c r="BQ141" s="215"/>
      <c r="BR141" s="215"/>
      <c r="BS141" s="215"/>
      <c r="BT141" s="215"/>
      <c r="BU141" s="215"/>
      <c r="BV141" s="93"/>
      <c r="BW141" s="49"/>
      <c r="BX141" s="49"/>
      <c r="BY141" s="42">
        <v>1</v>
      </c>
      <c r="BZ141" s="50" t="s">
        <v>2537</v>
      </c>
    </row>
    <row r="142" spans="1:85" ht="31.7" customHeight="1">
      <c r="A142" s="1">
        <v>2</v>
      </c>
      <c r="B142" s="1">
        <v>1</v>
      </c>
      <c r="C142" s="1">
        <v>3</v>
      </c>
      <c r="D142" s="1">
        <v>1</v>
      </c>
      <c r="E142" s="1">
        <f>IF(F142=1, SUM(A142*100000, B142*10000,C142*1000, D142*100), "-")</f>
        <v>213100</v>
      </c>
      <c r="F142" s="1">
        <v>1</v>
      </c>
      <c r="G142" s="43"/>
      <c r="H142" s="126"/>
      <c r="I142" s="43"/>
      <c r="J142" s="43"/>
      <c r="K142" s="103"/>
      <c r="L142" s="76">
        <f>IF(F142=1, SUM(E142, COUNTIF($E$6:E142, E142)), "-")</f>
        <v>213110</v>
      </c>
      <c r="M142" s="46"/>
      <c r="N142" s="47" t="s">
        <v>1050</v>
      </c>
      <c r="O142" s="47">
        <v>1</v>
      </c>
      <c r="P142" s="48" t="s">
        <v>272</v>
      </c>
      <c r="Q142" s="47" t="s">
        <v>2365</v>
      </c>
      <c r="R142" s="49" t="s">
        <v>2293</v>
      </c>
      <c r="S142" s="49" t="s">
        <v>2533</v>
      </c>
      <c r="T142" s="50" t="s">
        <v>2542</v>
      </c>
      <c r="U142" s="50" t="s">
        <v>2626</v>
      </c>
      <c r="V142" s="50"/>
      <c r="W142" s="51" t="s">
        <v>518</v>
      </c>
      <c r="X142" s="269" t="s">
        <v>2548</v>
      </c>
      <c r="Y142" s="269" t="s">
        <v>2533</v>
      </c>
      <c r="Z142" s="105">
        <v>1</v>
      </c>
      <c r="AA142" s="214"/>
      <c r="AB142" s="214"/>
      <c r="AC142" s="214"/>
      <c r="AD142" s="214"/>
      <c r="AE142" s="214"/>
      <c r="AF142" s="214"/>
      <c r="AG142" s="214"/>
      <c r="AH142" s="214"/>
      <c r="AI142" s="214"/>
      <c r="AJ142" s="214"/>
      <c r="AK142" s="214"/>
      <c r="AL142" s="214"/>
      <c r="AM142" s="214"/>
      <c r="AN142" s="214"/>
      <c r="AO142" s="214"/>
      <c r="AP142" s="214"/>
      <c r="AQ142" s="214"/>
      <c r="AR142" s="214"/>
      <c r="AS142" s="214"/>
      <c r="AT142" s="214"/>
      <c r="AU142" s="214"/>
      <c r="AV142" s="214"/>
      <c r="AW142" s="214"/>
      <c r="AX142" s="214"/>
      <c r="AY142" s="214"/>
      <c r="AZ142" s="214"/>
      <c r="BA142" s="214"/>
      <c r="BB142" s="214"/>
      <c r="BC142" s="214"/>
      <c r="BD142" s="214"/>
      <c r="BE142" s="214"/>
      <c r="BF142" s="214"/>
      <c r="BG142" s="214"/>
      <c r="BH142" s="214"/>
      <c r="BI142" s="214"/>
      <c r="BJ142" s="214"/>
      <c r="BK142" s="214"/>
      <c r="BL142" s="214"/>
      <c r="BM142" s="214"/>
      <c r="BN142" s="214"/>
      <c r="BO142" s="214"/>
      <c r="BP142" s="214"/>
      <c r="BQ142" s="214"/>
      <c r="BR142" s="214"/>
      <c r="BS142" s="214"/>
      <c r="BT142" s="214"/>
      <c r="BU142" s="214"/>
      <c r="BV142" s="93"/>
      <c r="BW142" s="49"/>
      <c r="BX142" s="49"/>
      <c r="BY142" s="42">
        <v>1</v>
      </c>
      <c r="BZ142" s="50" t="s">
        <v>2537</v>
      </c>
    </row>
    <row r="143" spans="1:85" ht="31.7" customHeight="1">
      <c r="A143" s="1">
        <v>2</v>
      </c>
      <c r="B143" s="1">
        <v>1</v>
      </c>
      <c r="C143" s="1">
        <v>3</v>
      </c>
      <c r="D143" s="1">
        <v>1</v>
      </c>
      <c r="E143" s="1">
        <f>IF(F143=1, SUM(A143*100000, B143*10000,C143*1000, D143*100), "-")</f>
        <v>213100</v>
      </c>
      <c r="F143" s="1">
        <v>1</v>
      </c>
      <c r="G143" s="43"/>
      <c r="H143" s="126"/>
      <c r="I143" s="43"/>
      <c r="J143" s="43"/>
      <c r="K143" s="104"/>
      <c r="L143" s="76">
        <f>IF(F143=1, SUM(E143, COUNTIF($E$6:E143, E143)), "-")</f>
        <v>213111</v>
      </c>
      <c r="M143" s="46"/>
      <c r="N143" s="47" t="s">
        <v>1054</v>
      </c>
      <c r="O143" s="47">
        <v>1</v>
      </c>
      <c r="P143" s="48" t="s">
        <v>272</v>
      </c>
      <c r="Q143" s="47" t="s">
        <v>2365</v>
      </c>
      <c r="R143" s="49" t="s">
        <v>2293</v>
      </c>
      <c r="S143" s="49" t="s">
        <v>2533</v>
      </c>
      <c r="T143" s="50" t="s">
        <v>2542</v>
      </c>
      <c r="U143" s="50" t="s">
        <v>2627</v>
      </c>
      <c r="V143" s="50"/>
      <c r="W143" s="51" t="s">
        <v>518</v>
      </c>
      <c r="X143" s="269" t="s">
        <v>2548</v>
      </c>
      <c r="Y143" s="269" t="s">
        <v>2533</v>
      </c>
      <c r="Z143" s="105">
        <v>1</v>
      </c>
      <c r="AA143" s="214"/>
      <c r="AB143" s="214"/>
      <c r="AC143" s="214"/>
      <c r="AD143" s="214"/>
      <c r="AE143" s="214"/>
      <c r="AF143" s="214"/>
      <c r="AG143" s="214"/>
      <c r="AH143" s="214"/>
      <c r="AI143" s="214"/>
      <c r="AJ143" s="214"/>
      <c r="AK143" s="214"/>
      <c r="AL143" s="214"/>
      <c r="AM143" s="214"/>
      <c r="AN143" s="214"/>
      <c r="AO143" s="214"/>
      <c r="AP143" s="214"/>
      <c r="AQ143" s="214"/>
      <c r="AR143" s="214"/>
      <c r="AS143" s="214"/>
      <c r="AT143" s="214"/>
      <c r="AU143" s="214"/>
      <c r="AV143" s="214"/>
      <c r="AW143" s="214"/>
      <c r="AX143" s="214"/>
      <c r="AY143" s="214"/>
      <c r="AZ143" s="214"/>
      <c r="BA143" s="214"/>
      <c r="BB143" s="214"/>
      <c r="BC143" s="214"/>
      <c r="BD143" s="214"/>
      <c r="BE143" s="214"/>
      <c r="BF143" s="214"/>
      <c r="BG143" s="214"/>
      <c r="BH143" s="214"/>
      <c r="BI143" s="214"/>
      <c r="BJ143" s="214"/>
      <c r="BK143" s="214"/>
      <c r="BL143" s="214"/>
      <c r="BM143" s="214"/>
      <c r="BN143" s="214"/>
      <c r="BO143" s="214"/>
      <c r="BP143" s="214"/>
      <c r="BQ143" s="214"/>
      <c r="BR143" s="214"/>
      <c r="BS143" s="214"/>
      <c r="BT143" s="214"/>
      <c r="BU143" s="214"/>
      <c r="BV143" s="93"/>
      <c r="BW143" s="49"/>
      <c r="BX143" s="49"/>
      <c r="BY143" s="42">
        <v>1</v>
      </c>
      <c r="BZ143" s="50" t="s">
        <v>2537</v>
      </c>
    </row>
    <row r="144" spans="1:85" s="1" customFormat="1">
      <c r="A144" s="1">
        <v>2</v>
      </c>
      <c r="B144" s="1">
        <v>1</v>
      </c>
      <c r="C144" s="1">
        <v>3</v>
      </c>
      <c r="D144" s="1">
        <v>1</v>
      </c>
      <c r="E144" s="1" t="str">
        <f>IF(F144=1, SUM(A144*100000, B144*10000,C144*1000, D144*100), "-")</f>
        <v>-</v>
      </c>
      <c r="F144" s="1" t="s">
        <v>2361</v>
      </c>
      <c r="G144" s="82"/>
      <c r="H144" s="135"/>
      <c r="I144" s="82"/>
      <c r="J144" s="82"/>
      <c r="K144" s="83"/>
      <c r="L144" s="84" t="str">
        <f>IF(F144=1, SUM(E144, COUNTIF($E$6:E144, E144)), "-")</f>
        <v>-</v>
      </c>
      <c r="M144" s="85"/>
      <c r="N144" s="51" t="s">
        <v>2628</v>
      </c>
      <c r="O144" s="47">
        <v>1</v>
      </c>
      <c r="P144" s="86" t="s">
        <v>272</v>
      </c>
      <c r="Q144" s="51" t="s">
        <v>2449</v>
      </c>
      <c r="R144" s="87"/>
      <c r="S144" s="87"/>
      <c r="T144" s="50"/>
      <c r="U144" s="50"/>
      <c r="V144" s="50"/>
      <c r="W144" s="51"/>
      <c r="X144" s="269"/>
      <c r="Y144" s="269"/>
      <c r="Z144" s="51"/>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74"/>
      <c r="BP144" s="74"/>
      <c r="BQ144" s="74"/>
      <c r="BR144" s="74"/>
      <c r="BS144" s="74"/>
      <c r="BT144" s="74"/>
      <c r="BU144" s="74"/>
      <c r="BV144" s="88"/>
      <c r="BW144" s="87"/>
      <c r="BX144" s="87"/>
      <c r="BY144" s="89"/>
      <c r="BZ144" s="42"/>
      <c r="CG144" s="380"/>
    </row>
    <row r="145" spans="1:82" ht="31.5" customHeight="1">
      <c r="A145" s="1">
        <v>2</v>
      </c>
      <c r="B145" s="1">
        <v>1</v>
      </c>
      <c r="C145" s="1">
        <v>3</v>
      </c>
      <c r="D145" s="1">
        <v>2</v>
      </c>
      <c r="E145" s="1">
        <f>IF(F145=1, SUM(A145*100000, B145*10000,C145*1000, D145*100), "-")</f>
        <v>213200</v>
      </c>
      <c r="F145" s="1">
        <v>1</v>
      </c>
      <c r="G145" s="43"/>
      <c r="H145" s="126"/>
      <c r="I145" s="43"/>
      <c r="J145" s="43"/>
      <c r="K145" s="94" t="s">
        <v>2374</v>
      </c>
      <c r="L145" s="76">
        <f>IF(F145=1, SUM(E145, COUNTIF($E$6:E145, E145)), "-")</f>
        <v>213205</v>
      </c>
      <c r="M145" s="46"/>
      <c r="N145" s="271" t="s">
        <v>1059</v>
      </c>
      <c r="O145" s="47">
        <v>1</v>
      </c>
      <c r="P145" s="48">
        <v>2021</v>
      </c>
      <c r="Q145" s="47" t="s">
        <v>967</v>
      </c>
      <c r="R145" s="49" t="s">
        <v>2293</v>
      </c>
      <c r="S145" s="116" t="s">
        <v>2596</v>
      </c>
      <c r="T145" s="51" t="s">
        <v>2781</v>
      </c>
      <c r="U145" s="51" t="s">
        <v>2781</v>
      </c>
      <c r="V145" s="51"/>
      <c r="W145" s="51" t="s">
        <v>1060</v>
      </c>
      <c r="X145" s="269" t="s">
        <v>2548</v>
      </c>
      <c r="Y145" s="269" t="s">
        <v>5424</v>
      </c>
      <c r="Z145" s="252" t="s">
        <v>5548</v>
      </c>
      <c r="AA145" s="254" t="s">
        <v>4019</v>
      </c>
      <c r="AB145" s="254" t="s">
        <v>5549</v>
      </c>
      <c r="AC145" s="254" t="s">
        <v>4085</v>
      </c>
      <c r="AD145" s="254" t="s">
        <v>5550</v>
      </c>
      <c r="AE145" s="254" t="s">
        <v>4095</v>
      </c>
      <c r="AF145" s="254" t="s">
        <v>5551</v>
      </c>
      <c r="AG145" s="254" t="s">
        <v>4366</v>
      </c>
      <c r="AH145" s="254" t="s">
        <v>4085</v>
      </c>
      <c r="AI145" s="254" t="s">
        <v>5552</v>
      </c>
      <c r="AJ145" s="254" t="s">
        <v>5553</v>
      </c>
      <c r="AK145" s="254" t="s">
        <v>5554</v>
      </c>
      <c r="AL145" s="254" t="s">
        <v>4332</v>
      </c>
      <c r="AM145" s="254" t="s">
        <v>5555</v>
      </c>
      <c r="AN145" s="254" t="s">
        <v>4028</v>
      </c>
      <c r="AO145" s="254" t="s">
        <v>4108</v>
      </c>
      <c r="AP145" s="254" t="s">
        <v>5556</v>
      </c>
      <c r="AQ145" s="254" t="s">
        <v>5557</v>
      </c>
      <c r="AR145" s="254" t="s">
        <v>5558</v>
      </c>
      <c r="AS145" s="254" t="s">
        <v>5559</v>
      </c>
      <c r="AT145" s="254" t="s">
        <v>4315</v>
      </c>
      <c r="AU145" s="254" t="s">
        <v>5560</v>
      </c>
      <c r="AV145" s="254" t="s">
        <v>5561</v>
      </c>
      <c r="AW145" s="254" t="s">
        <v>5562</v>
      </c>
      <c r="AX145" s="254" t="s">
        <v>4083</v>
      </c>
      <c r="AY145" s="254" t="s">
        <v>3969</v>
      </c>
      <c r="AZ145" s="254" t="s">
        <v>4006</v>
      </c>
      <c r="BA145" s="254" t="s">
        <v>4356</v>
      </c>
      <c r="BB145" s="254" t="s">
        <v>5563</v>
      </c>
      <c r="BC145" s="254" t="s">
        <v>5564</v>
      </c>
      <c r="BD145" s="254" t="s">
        <v>5565</v>
      </c>
      <c r="BE145" s="254" t="s">
        <v>4315</v>
      </c>
      <c r="BF145" s="254" t="s">
        <v>5566</v>
      </c>
      <c r="BG145" s="254" t="s">
        <v>4349</v>
      </c>
      <c r="BH145" s="254" t="s">
        <v>4017</v>
      </c>
      <c r="BI145" s="254" t="s">
        <v>5549</v>
      </c>
      <c r="BJ145" s="254" t="s">
        <v>3974</v>
      </c>
      <c r="BK145" s="254" t="s">
        <v>4001</v>
      </c>
      <c r="BL145" s="254" t="s">
        <v>4023</v>
      </c>
      <c r="BM145" s="254" t="s">
        <v>3970</v>
      </c>
      <c r="BN145" s="254" t="s">
        <v>4085</v>
      </c>
      <c r="BO145" s="254" t="s">
        <v>5567</v>
      </c>
      <c r="BP145" s="254" t="s">
        <v>5550</v>
      </c>
      <c r="BQ145" s="254" t="s">
        <v>4330</v>
      </c>
      <c r="BR145" s="254" t="s">
        <v>4094</v>
      </c>
      <c r="BS145" s="254" t="s">
        <v>5568</v>
      </c>
      <c r="BT145" s="254" t="s">
        <v>5569</v>
      </c>
      <c r="BU145" s="254" t="s">
        <v>4086</v>
      </c>
      <c r="BV145" s="249" t="s">
        <v>2615</v>
      </c>
      <c r="BW145" s="58"/>
      <c r="BX145" s="58"/>
      <c r="BY145" s="42"/>
      <c r="BZ145" s="42"/>
      <c r="CB145" s="229" t="s">
        <v>5421</v>
      </c>
      <c r="CC145" s="13" t="s">
        <v>5448</v>
      </c>
      <c r="CD145" s="13" t="s">
        <v>5449</v>
      </c>
    </row>
    <row r="146" spans="1:82" ht="31.5" customHeight="1">
      <c r="G146" s="43"/>
      <c r="H146" s="126"/>
      <c r="I146" s="43"/>
      <c r="J146" s="43"/>
      <c r="K146" s="96"/>
      <c r="L146" s="76"/>
      <c r="M146" s="46"/>
      <c r="N146" s="47"/>
      <c r="O146" s="47">
        <v>1</v>
      </c>
      <c r="P146" s="48"/>
      <c r="Q146" s="47"/>
      <c r="R146" s="49"/>
      <c r="S146" s="116"/>
      <c r="T146" s="51"/>
      <c r="U146" s="51"/>
      <c r="V146" s="51"/>
      <c r="W146" s="51" t="s">
        <v>1065</v>
      </c>
      <c r="X146" s="269"/>
      <c r="Y146" s="269"/>
      <c r="Z146" s="252" t="s">
        <v>5570</v>
      </c>
      <c r="AA146" s="254" t="s">
        <v>5571</v>
      </c>
      <c r="AB146" s="254" t="s">
        <v>5572</v>
      </c>
      <c r="AC146" s="254" t="s">
        <v>5573</v>
      </c>
      <c r="AD146" s="254" t="s">
        <v>4252</v>
      </c>
      <c r="AE146" s="254" t="s">
        <v>5574</v>
      </c>
      <c r="AF146" s="254" t="s">
        <v>5546</v>
      </c>
      <c r="AG146" s="254" t="s">
        <v>5573</v>
      </c>
      <c r="AH146" s="254" t="s">
        <v>5575</v>
      </c>
      <c r="AI146" s="254" t="s">
        <v>5576</v>
      </c>
      <c r="AJ146" s="254" t="s">
        <v>3984</v>
      </c>
      <c r="AK146" s="254" t="s">
        <v>4351</v>
      </c>
      <c r="AL146" s="254" t="s">
        <v>5577</v>
      </c>
      <c r="AM146" s="254" t="s">
        <v>5578</v>
      </c>
      <c r="AN146" s="254" t="s">
        <v>5579</v>
      </c>
      <c r="AO146" s="254" t="s">
        <v>5580</v>
      </c>
      <c r="AP146" s="254" t="s">
        <v>5579</v>
      </c>
      <c r="AQ146" s="254" t="s">
        <v>5581</v>
      </c>
      <c r="AR146" s="254" t="s">
        <v>5580</v>
      </c>
      <c r="AS146" s="254" t="s">
        <v>3951</v>
      </c>
      <c r="AT146" s="254" t="s">
        <v>4097</v>
      </c>
      <c r="AU146" s="254" t="s">
        <v>4469</v>
      </c>
      <c r="AV146" s="254" t="s">
        <v>5582</v>
      </c>
      <c r="AW146" s="254" t="s">
        <v>4357</v>
      </c>
      <c r="AX146" s="254" t="s">
        <v>4259</v>
      </c>
      <c r="AY146" s="254" t="s">
        <v>5583</v>
      </c>
      <c r="AZ146" s="254" t="s">
        <v>3971</v>
      </c>
      <c r="BA146" s="254" t="s">
        <v>4111</v>
      </c>
      <c r="BB146" s="254" t="s">
        <v>3959</v>
      </c>
      <c r="BC146" s="254" t="s">
        <v>5584</v>
      </c>
      <c r="BD146" s="254" t="s">
        <v>4366</v>
      </c>
      <c r="BE146" s="254" t="s">
        <v>5585</v>
      </c>
      <c r="BF146" s="254" t="s">
        <v>4107</v>
      </c>
      <c r="BG146" s="254" t="s">
        <v>5573</v>
      </c>
      <c r="BH146" s="254" t="s">
        <v>5586</v>
      </c>
      <c r="BI146" s="254" t="s">
        <v>5576</v>
      </c>
      <c r="BJ146" s="254" t="s">
        <v>5587</v>
      </c>
      <c r="BK146" s="254" t="s">
        <v>4357</v>
      </c>
      <c r="BL146" s="254" t="s">
        <v>3977</v>
      </c>
      <c r="BM146" s="254" t="s">
        <v>5588</v>
      </c>
      <c r="BN146" s="254" t="s">
        <v>5585</v>
      </c>
      <c r="BO146" s="254" t="s">
        <v>5589</v>
      </c>
      <c r="BP146" s="254" t="s">
        <v>5590</v>
      </c>
      <c r="BQ146" s="254" t="s">
        <v>4329</v>
      </c>
      <c r="BR146" s="254" t="s">
        <v>4125</v>
      </c>
      <c r="BS146" s="254" t="s">
        <v>4359</v>
      </c>
      <c r="BT146" s="254" t="s">
        <v>3971</v>
      </c>
      <c r="BU146" s="254" t="s">
        <v>5591</v>
      </c>
      <c r="BV146" s="249"/>
      <c r="BW146" s="58"/>
      <c r="BX146" s="58"/>
      <c r="BY146" s="42"/>
      <c r="BZ146" s="42"/>
      <c r="CB146" s="229"/>
      <c r="CC146" s="13" t="s">
        <v>5448</v>
      </c>
      <c r="CD146" s="13" t="s">
        <v>5449</v>
      </c>
    </row>
    <row r="147" spans="1:82" ht="31.5" customHeight="1">
      <c r="G147" s="43"/>
      <c r="H147" s="126"/>
      <c r="I147" s="43"/>
      <c r="J147" s="43"/>
      <c r="K147" s="96"/>
      <c r="L147" s="76"/>
      <c r="M147" s="46"/>
      <c r="N147" s="47"/>
      <c r="O147" s="47">
        <v>1</v>
      </c>
      <c r="P147" s="48"/>
      <c r="Q147" s="47"/>
      <c r="R147" s="49"/>
      <c r="S147" s="116"/>
      <c r="T147" s="51"/>
      <c r="U147" s="51"/>
      <c r="V147" s="51"/>
      <c r="W147" s="51" t="s">
        <v>5592</v>
      </c>
      <c r="X147" s="269"/>
      <c r="Y147" s="269"/>
      <c r="Z147" s="252" t="s">
        <v>5593</v>
      </c>
      <c r="AA147" s="254" t="s">
        <v>5594</v>
      </c>
      <c r="AB147" s="254" t="s">
        <v>5595</v>
      </c>
      <c r="AC147" s="254" t="s">
        <v>5596</v>
      </c>
      <c r="AD147" s="254" t="s">
        <v>5597</v>
      </c>
      <c r="AE147" s="254" t="s">
        <v>5598</v>
      </c>
      <c r="AF147" s="254" t="s">
        <v>5599</v>
      </c>
      <c r="AG147" s="254" t="s">
        <v>5600</v>
      </c>
      <c r="AH147" s="254" t="s">
        <v>5601</v>
      </c>
      <c r="AI147" s="254" t="s">
        <v>5602</v>
      </c>
      <c r="AJ147" s="254" t="s">
        <v>5603</v>
      </c>
      <c r="AK147" s="254" t="s">
        <v>5604</v>
      </c>
      <c r="AL147" s="254" t="s">
        <v>5605</v>
      </c>
      <c r="AM147" s="254" t="s">
        <v>5606</v>
      </c>
      <c r="AN147" s="254" t="s">
        <v>5607</v>
      </c>
      <c r="AO147" s="254" t="s">
        <v>5608</v>
      </c>
      <c r="AP147" s="254" t="s">
        <v>5609</v>
      </c>
      <c r="AQ147" s="254" t="s">
        <v>5610</v>
      </c>
      <c r="AR147" s="254" t="s">
        <v>5611</v>
      </c>
      <c r="AS147" s="254" t="s">
        <v>5612</v>
      </c>
      <c r="AT147" s="254" t="s">
        <v>4008</v>
      </c>
      <c r="AU147" s="254" t="s">
        <v>5613</v>
      </c>
      <c r="AV147" s="254" t="s">
        <v>4358</v>
      </c>
      <c r="AW147" s="254" t="s">
        <v>5614</v>
      </c>
      <c r="AX147" s="254" t="s">
        <v>5593</v>
      </c>
      <c r="AY147" s="254" t="s">
        <v>5593</v>
      </c>
      <c r="AZ147" s="254" t="s">
        <v>5615</v>
      </c>
      <c r="BA147" s="254" t="s">
        <v>3903</v>
      </c>
      <c r="BB147" s="254" t="s">
        <v>4016</v>
      </c>
      <c r="BC147" s="254" t="s">
        <v>5616</v>
      </c>
      <c r="BD147" s="254" t="s">
        <v>5617</v>
      </c>
      <c r="BE147" s="254" t="s">
        <v>5618</v>
      </c>
      <c r="BF147" s="254" t="s">
        <v>5605</v>
      </c>
      <c r="BG147" s="254" t="s">
        <v>4025</v>
      </c>
      <c r="BH147" s="254" t="s">
        <v>5619</v>
      </c>
      <c r="BI147" s="254" t="s">
        <v>5620</v>
      </c>
      <c r="BJ147" s="254" t="s">
        <v>5621</v>
      </c>
      <c r="BK147" s="254" t="s">
        <v>5622</v>
      </c>
      <c r="BL147" s="254" t="s">
        <v>5623</v>
      </c>
      <c r="BM147" s="254" t="s">
        <v>5624</v>
      </c>
      <c r="BN147" s="254" t="s">
        <v>3924</v>
      </c>
      <c r="BO147" s="254" t="s">
        <v>5625</v>
      </c>
      <c r="BP147" s="254" t="s">
        <v>5626</v>
      </c>
      <c r="BQ147" s="254" t="s">
        <v>5627</v>
      </c>
      <c r="BR147" s="254" t="s">
        <v>5626</v>
      </c>
      <c r="BS147" s="254" t="s">
        <v>5628</v>
      </c>
      <c r="BT147" s="254" t="s">
        <v>5629</v>
      </c>
      <c r="BU147" s="254" t="s">
        <v>5600</v>
      </c>
      <c r="BV147" s="249"/>
      <c r="BW147" s="58"/>
      <c r="BX147" s="58"/>
      <c r="BY147" s="42"/>
      <c r="BZ147" s="42"/>
      <c r="CB147" s="229"/>
      <c r="CC147" s="13" t="s">
        <v>5448</v>
      </c>
      <c r="CD147" s="13" t="s">
        <v>5449</v>
      </c>
    </row>
    <row r="148" spans="1:82" ht="31.5" customHeight="1">
      <c r="A148" s="1">
        <v>2</v>
      </c>
      <c r="B148" s="1">
        <v>1</v>
      </c>
      <c r="C148" s="1">
        <v>3</v>
      </c>
      <c r="D148" s="1">
        <v>2</v>
      </c>
      <c r="E148" s="1">
        <f>IF(F148=1, SUM(A148*100000, B148*10000,C148*1000, D148*100), "-")</f>
        <v>213200</v>
      </c>
      <c r="F148" s="1">
        <v>1</v>
      </c>
      <c r="G148" s="43"/>
      <c r="H148" s="126"/>
      <c r="I148" s="43"/>
      <c r="J148" s="43"/>
      <c r="K148" s="96"/>
      <c r="L148" s="76">
        <f>IF(F148=1, SUM(E148, COUNTIF($E$6:E148, E148)), "-")</f>
        <v>213206</v>
      </c>
      <c r="M148" s="46"/>
      <c r="N148" s="47" t="s">
        <v>1073</v>
      </c>
      <c r="O148" s="47">
        <v>1</v>
      </c>
      <c r="P148" s="48" t="s">
        <v>272</v>
      </c>
      <c r="Q148" s="47" t="s">
        <v>967</v>
      </c>
      <c r="R148" s="49" t="s">
        <v>2293</v>
      </c>
      <c r="S148" s="116" t="s">
        <v>2596</v>
      </c>
      <c r="T148" s="51" t="s">
        <v>2781</v>
      </c>
      <c r="U148" s="51" t="s">
        <v>2781</v>
      </c>
      <c r="V148" s="51"/>
      <c r="W148" s="51" t="s">
        <v>1074</v>
      </c>
      <c r="X148" s="269" t="s">
        <v>2548</v>
      </c>
      <c r="Y148" s="269" t="s">
        <v>5424</v>
      </c>
      <c r="Z148" s="252">
        <v>44.6</v>
      </c>
      <c r="AA148" s="252">
        <v>44.2</v>
      </c>
      <c r="AB148" s="252">
        <v>44.2</v>
      </c>
      <c r="AC148" s="252">
        <v>44.4</v>
      </c>
      <c r="AD148" s="252">
        <v>44.2</v>
      </c>
      <c r="AE148" s="252">
        <v>41.5</v>
      </c>
      <c r="AF148" s="252">
        <v>45.7</v>
      </c>
      <c r="AG148" s="252">
        <v>40.5</v>
      </c>
      <c r="AH148" s="252">
        <v>44.8</v>
      </c>
      <c r="AI148" s="252">
        <v>43</v>
      </c>
      <c r="AJ148" s="252">
        <v>47.7</v>
      </c>
      <c r="AK148" s="252">
        <v>47.6</v>
      </c>
      <c r="AL148" s="252">
        <v>42.9</v>
      </c>
      <c r="AM148" s="252">
        <v>47.2</v>
      </c>
      <c r="AN148" s="252">
        <v>47.1</v>
      </c>
      <c r="AO148" s="252">
        <v>40.4</v>
      </c>
      <c r="AP148" s="252">
        <v>42.4</v>
      </c>
      <c r="AQ148" s="252">
        <v>42.2</v>
      </c>
      <c r="AR148" s="252">
        <v>45.9</v>
      </c>
      <c r="AS148" s="252">
        <v>39.799999999999997</v>
      </c>
      <c r="AT148" s="252">
        <v>42.7</v>
      </c>
      <c r="AU148" s="252">
        <v>46.1</v>
      </c>
      <c r="AV148" s="252">
        <v>43.4</v>
      </c>
      <c r="AW148" s="252">
        <v>43.6</v>
      </c>
      <c r="AX148" s="252">
        <v>38.6</v>
      </c>
      <c r="AY148" s="252">
        <v>42</v>
      </c>
      <c r="AZ148" s="252">
        <v>47.5</v>
      </c>
      <c r="BA148" s="252">
        <v>45.7</v>
      </c>
      <c r="BB148" s="252">
        <v>44.4</v>
      </c>
      <c r="BC148" s="252">
        <v>43.6</v>
      </c>
      <c r="BD148" s="252">
        <v>46.3</v>
      </c>
      <c r="BE148" s="252">
        <v>36.299999999999997</v>
      </c>
      <c r="BF148" s="252">
        <v>43.5</v>
      </c>
      <c r="BG148" s="252">
        <v>48.7</v>
      </c>
      <c r="BH148" s="252">
        <v>43.2</v>
      </c>
      <c r="BI148" s="252">
        <v>46.3</v>
      </c>
      <c r="BJ148" s="252">
        <v>40.1</v>
      </c>
      <c r="BK148" s="252">
        <v>48.7</v>
      </c>
      <c r="BL148" s="252">
        <v>43.5</v>
      </c>
      <c r="BM148" s="252">
        <v>33.5</v>
      </c>
      <c r="BN148" s="252">
        <v>43.1</v>
      </c>
      <c r="BO148" s="252">
        <v>45.3</v>
      </c>
      <c r="BP148" s="252">
        <v>40.799999999999997</v>
      </c>
      <c r="BQ148" s="252">
        <v>48.8</v>
      </c>
      <c r="BR148" s="252">
        <v>46.9</v>
      </c>
      <c r="BS148" s="252">
        <v>43.9</v>
      </c>
      <c r="BT148" s="252">
        <v>40.200000000000003</v>
      </c>
      <c r="BU148" s="252">
        <v>42.2</v>
      </c>
      <c r="BV148" s="255" t="s">
        <v>2615</v>
      </c>
      <c r="BW148" s="58"/>
      <c r="BX148" s="58"/>
      <c r="BY148" s="42"/>
      <c r="BZ148" s="42"/>
      <c r="CB148" s="229" t="s">
        <v>5421</v>
      </c>
      <c r="CC148" s="13" t="s">
        <v>5448</v>
      </c>
      <c r="CD148" s="13" t="s">
        <v>5449</v>
      </c>
    </row>
    <row r="149" spans="1:82" ht="31.5" customHeight="1">
      <c r="G149" s="43"/>
      <c r="H149" s="126"/>
      <c r="I149" s="43"/>
      <c r="J149" s="43"/>
      <c r="K149" s="96"/>
      <c r="L149" s="76"/>
      <c r="M149" s="46"/>
      <c r="N149" s="47"/>
      <c r="O149" s="47">
        <v>1</v>
      </c>
      <c r="P149" s="48"/>
      <c r="Q149" s="47"/>
      <c r="R149" s="49"/>
      <c r="S149" s="116"/>
      <c r="T149" s="51"/>
      <c r="U149" s="51"/>
      <c r="V149" s="51"/>
      <c r="W149" s="51" t="s">
        <v>1065</v>
      </c>
      <c r="X149" s="269"/>
      <c r="Y149" s="269"/>
      <c r="Z149" s="252">
        <v>43.8</v>
      </c>
      <c r="AA149" s="252">
        <v>41.5</v>
      </c>
      <c r="AB149" s="252">
        <v>50</v>
      </c>
      <c r="AC149" s="252">
        <v>40.4</v>
      </c>
      <c r="AD149" s="252">
        <v>44.1</v>
      </c>
      <c r="AE149" s="252">
        <v>38</v>
      </c>
      <c r="AF149" s="252">
        <v>46.1</v>
      </c>
      <c r="AG149" s="252">
        <v>46.9</v>
      </c>
      <c r="AH149" s="252">
        <v>47.2</v>
      </c>
      <c r="AI149" s="252">
        <v>41.8</v>
      </c>
      <c r="AJ149" s="252">
        <v>44.4</v>
      </c>
      <c r="AK149" s="252">
        <v>43.8</v>
      </c>
      <c r="AL149" s="252">
        <v>44.4</v>
      </c>
      <c r="AM149" s="252">
        <v>47.4</v>
      </c>
      <c r="AN149" s="252">
        <v>44.4</v>
      </c>
      <c r="AO149" s="252">
        <v>44.3</v>
      </c>
      <c r="AP149" s="252">
        <v>44.2</v>
      </c>
      <c r="AQ149" s="252">
        <v>49.8</v>
      </c>
      <c r="AR149" s="252">
        <v>44.6</v>
      </c>
      <c r="AS149" s="252">
        <v>46</v>
      </c>
      <c r="AT149" s="252">
        <v>41.4</v>
      </c>
      <c r="AU149" s="252">
        <v>43.3</v>
      </c>
      <c r="AV149" s="252">
        <v>44.4</v>
      </c>
      <c r="AW149" s="252">
        <v>45.4</v>
      </c>
      <c r="AX149" s="252">
        <v>39.6</v>
      </c>
      <c r="AY149" s="252">
        <v>42.3</v>
      </c>
      <c r="AZ149" s="252">
        <v>44.3</v>
      </c>
      <c r="BA149" s="252">
        <v>43.3</v>
      </c>
      <c r="BB149" s="252">
        <v>44.7</v>
      </c>
      <c r="BC149" s="252">
        <v>39</v>
      </c>
      <c r="BD149" s="252">
        <v>38.6</v>
      </c>
      <c r="BE149" s="252">
        <v>34.200000000000003</v>
      </c>
      <c r="BF149" s="252">
        <v>42.8</v>
      </c>
      <c r="BG149" s="252">
        <v>40.1</v>
      </c>
      <c r="BH149" s="252">
        <v>44.4</v>
      </c>
      <c r="BI149" s="252">
        <v>46.2</v>
      </c>
      <c r="BJ149" s="252">
        <v>40</v>
      </c>
      <c r="BK149" s="252">
        <v>53.2</v>
      </c>
      <c r="BL149" s="252">
        <v>42.1</v>
      </c>
      <c r="BM149" s="252">
        <v>39.6</v>
      </c>
      <c r="BN149" s="252">
        <v>41.4</v>
      </c>
      <c r="BO149" s="252">
        <v>35.5</v>
      </c>
      <c r="BP149" s="252">
        <v>41.6</v>
      </c>
      <c r="BQ149" s="252">
        <v>51.5</v>
      </c>
      <c r="BR149" s="252">
        <v>46</v>
      </c>
      <c r="BS149" s="252">
        <v>43</v>
      </c>
      <c r="BT149" s="252">
        <v>33.5</v>
      </c>
      <c r="BU149" s="252">
        <v>37.700000000000003</v>
      </c>
      <c r="BV149" s="255"/>
      <c r="BW149" s="58"/>
      <c r="BX149" s="58"/>
      <c r="BY149" s="42"/>
      <c r="BZ149" s="42"/>
      <c r="CB149" s="250"/>
      <c r="CC149" s="13" t="s">
        <v>5448</v>
      </c>
      <c r="CD149" s="13" t="s">
        <v>5449</v>
      </c>
    </row>
    <row r="150" spans="1:82" ht="31.5" customHeight="1">
      <c r="G150" s="43"/>
      <c r="H150" s="126"/>
      <c r="I150" s="43"/>
      <c r="J150" s="43"/>
      <c r="K150" s="96"/>
      <c r="L150" s="76"/>
      <c r="M150" s="46"/>
      <c r="N150" s="47"/>
      <c r="O150" s="47">
        <v>1</v>
      </c>
      <c r="P150" s="48"/>
      <c r="Q150" s="47"/>
      <c r="R150" s="49"/>
      <c r="S150" s="116"/>
      <c r="T150" s="51"/>
      <c r="U150" s="51"/>
      <c r="V150" s="51"/>
      <c r="W150" s="51" t="s">
        <v>5592</v>
      </c>
      <c r="X150" s="269"/>
      <c r="Y150" s="269"/>
      <c r="Z150" s="252">
        <v>55.5</v>
      </c>
      <c r="AA150" s="252">
        <v>53.2</v>
      </c>
      <c r="AB150" s="252">
        <v>47.9</v>
      </c>
      <c r="AC150" s="252">
        <v>54.9</v>
      </c>
      <c r="AD150" s="252">
        <v>58.6</v>
      </c>
      <c r="AE150" s="252">
        <v>58.1</v>
      </c>
      <c r="AF150" s="252">
        <v>59.6</v>
      </c>
      <c r="AG150" s="252">
        <v>58.8</v>
      </c>
      <c r="AH150" s="252">
        <v>62.8</v>
      </c>
      <c r="AI150" s="252">
        <v>57.1</v>
      </c>
      <c r="AJ150" s="252">
        <v>54.2</v>
      </c>
      <c r="AK150" s="252">
        <v>55.5</v>
      </c>
      <c r="AL150" s="252">
        <v>58.7</v>
      </c>
      <c r="AM150" s="252">
        <v>61</v>
      </c>
      <c r="AN150" s="252">
        <v>57.2</v>
      </c>
      <c r="AO150" s="252">
        <v>53.6</v>
      </c>
      <c r="AP150" s="252">
        <v>50.2</v>
      </c>
      <c r="AQ150" s="252">
        <v>56.6</v>
      </c>
      <c r="AR150" s="252">
        <v>50.7</v>
      </c>
      <c r="AS150" s="252">
        <v>51.5</v>
      </c>
      <c r="AT150" s="252">
        <v>52.7</v>
      </c>
      <c r="AU150" s="252">
        <v>61.2</v>
      </c>
      <c r="AV150" s="252">
        <v>56.2</v>
      </c>
      <c r="AW150" s="252">
        <v>56.6</v>
      </c>
      <c r="AX150" s="252">
        <v>54.9</v>
      </c>
      <c r="AY150" s="252">
        <v>58.4</v>
      </c>
      <c r="AZ150" s="252">
        <v>53.6</v>
      </c>
      <c r="BA150" s="252">
        <v>54.1</v>
      </c>
      <c r="BB150" s="252">
        <v>55.1</v>
      </c>
      <c r="BC150" s="252">
        <v>52.5</v>
      </c>
      <c r="BD150" s="252">
        <v>58.1</v>
      </c>
      <c r="BE150" s="252">
        <v>38.200000000000003</v>
      </c>
      <c r="BF150" s="252">
        <v>48.9</v>
      </c>
      <c r="BG150" s="252">
        <v>47.4</v>
      </c>
      <c r="BH150" s="252">
        <v>53.9</v>
      </c>
      <c r="BI150" s="252">
        <v>48.2</v>
      </c>
      <c r="BJ150" s="252">
        <v>52.5</v>
      </c>
      <c r="BK150" s="252">
        <v>65.900000000000006</v>
      </c>
      <c r="BL150" s="252">
        <v>53.8</v>
      </c>
      <c r="BM150" s="252">
        <v>63.8</v>
      </c>
      <c r="BN150" s="252">
        <v>52.3</v>
      </c>
      <c r="BO150" s="252">
        <v>50.2</v>
      </c>
      <c r="BP150" s="252">
        <v>38.5</v>
      </c>
      <c r="BQ150" s="252">
        <v>53.6</v>
      </c>
      <c r="BR150" s="252">
        <v>61.4</v>
      </c>
      <c r="BS150" s="252">
        <v>52.6</v>
      </c>
      <c r="BT150" s="252">
        <v>45.8</v>
      </c>
      <c r="BU150" s="252">
        <v>67</v>
      </c>
      <c r="BV150" s="255"/>
      <c r="BW150" s="58"/>
      <c r="BX150" s="58"/>
      <c r="BY150" s="42"/>
      <c r="BZ150" s="42"/>
      <c r="CB150" s="250"/>
      <c r="CC150" s="13" t="s">
        <v>5448</v>
      </c>
      <c r="CD150" s="13" t="s">
        <v>5449</v>
      </c>
    </row>
    <row r="151" spans="1:82" ht="31.5">
      <c r="A151" s="1">
        <v>2</v>
      </c>
      <c r="B151" s="1">
        <v>1</v>
      </c>
      <c r="C151" s="1">
        <v>3</v>
      </c>
      <c r="D151" s="1">
        <v>2</v>
      </c>
      <c r="E151" s="1">
        <f t="shared" ref="E151:E172" si="4">IF(F151=1, SUM(A151*100000, B151*10000,C151*1000, D151*100), "-")</f>
        <v>213200</v>
      </c>
      <c r="F151" s="1">
        <v>1</v>
      </c>
      <c r="G151" s="43"/>
      <c r="H151" s="126"/>
      <c r="I151" s="43"/>
      <c r="J151" s="62"/>
      <c r="K151" s="97"/>
      <c r="L151" s="76">
        <f>IF(F151=1, SUM(E151, COUNTIF($E$6:E151, E151)), "-")</f>
        <v>213207</v>
      </c>
      <c r="M151" s="46"/>
      <c r="N151" s="47" t="s">
        <v>1084</v>
      </c>
      <c r="O151" s="47">
        <v>1</v>
      </c>
      <c r="P151" s="48">
        <v>2043</v>
      </c>
      <c r="Q151" s="232" t="s">
        <v>1085</v>
      </c>
      <c r="R151" s="49" t="s">
        <v>2293</v>
      </c>
      <c r="S151" s="49" t="s">
        <v>2636</v>
      </c>
      <c r="T151" s="50" t="s">
        <v>2637</v>
      </c>
      <c r="U151" s="50" t="s">
        <v>2638</v>
      </c>
      <c r="V151" s="50"/>
      <c r="W151" s="51" t="s">
        <v>705</v>
      </c>
      <c r="X151" s="269" t="s">
        <v>2548</v>
      </c>
      <c r="Y151" s="269" t="s">
        <v>1249</v>
      </c>
      <c r="Z151" s="59">
        <v>0.16900000000000001</v>
      </c>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49"/>
      <c r="BW151" s="49"/>
      <c r="BX151" s="49"/>
      <c r="BY151" s="230">
        <v>1</v>
      </c>
      <c r="BZ151" s="42"/>
    </row>
    <row r="152" spans="1:82">
      <c r="A152" s="1">
        <v>2</v>
      </c>
      <c r="B152" s="1">
        <v>1</v>
      </c>
      <c r="C152" s="1">
        <v>4</v>
      </c>
      <c r="E152" s="1" t="str">
        <f t="shared" si="4"/>
        <v>-</v>
      </c>
      <c r="G152" s="43"/>
      <c r="H152" s="126"/>
      <c r="I152" s="80" t="s">
        <v>2639</v>
      </c>
      <c r="J152" s="117"/>
      <c r="K152" s="67"/>
      <c r="L152" s="68"/>
      <c r="M152" s="99"/>
      <c r="N152" s="70"/>
      <c r="O152" s="47">
        <v>1</v>
      </c>
      <c r="P152" s="71"/>
      <c r="Q152" s="70"/>
      <c r="R152" s="72"/>
      <c r="S152" s="72"/>
      <c r="T152" s="72"/>
      <c r="U152" s="72"/>
      <c r="V152" s="72"/>
      <c r="W152" s="73"/>
      <c r="X152" s="269"/>
      <c r="Y152" s="269"/>
      <c r="Z152" s="74"/>
      <c r="AA152" s="73"/>
      <c r="AB152" s="73"/>
      <c r="AC152" s="73"/>
      <c r="AD152" s="73"/>
      <c r="AE152" s="73"/>
      <c r="AF152" s="73"/>
      <c r="AG152" s="73"/>
      <c r="AH152" s="73"/>
      <c r="AI152" s="73"/>
      <c r="AJ152" s="73"/>
      <c r="AK152" s="73"/>
      <c r="AL152" s="73"/>
      <c r="AM152" s="73"/>
      <c r="AN152" s="73"/>
      <c r="AO152" s="73"/>
      <c r="AP152" s="73"/>
      <c r="AQ152" s="73"/>
      <c r="AR152" s="73"/>
      <c r="AS152" s="73"/>
      <c r="AT152" s="73"/>
      <c r="AU152" s="73"/>
      <c r="AV152" s="73"/>
      <c r="AW152" s="73"/>
      <c r="AX152" s="73"/>
      <c r="AY152" s="73"/>
      <c r="AZ152" s="73"/>
      <c r="BA152" s="73"/>
      <c r="BB152" s="73"/>
      <c r="BC152" s="73"/>
      <c r="BD152" s="73"/>
      <c r="BE152" s="73"/>
      <c r="BF152" s="73"/>
      <c r="BG152" s="73"/>
      <c r="BH152" s="73"/>
      <c r="BI152" s="73"/>
      <c r="BJ152" s="73"/>
      <c r="BK152" s="73"/>
      <c r="BL152" s="73"/>
      <c r="BM152" s="73"/>
      <c r="BN152" s="73"/>
      <c r="BO152" s="73"/>
      <c r="BP152" s="73"/>
      <c r="BQ152" s="73"/>
      <c r="BR152" s="73"/>
      <c r="BS152" s="73"/>
      <c r="BT152" s="73"/>
      <c r="BU152" s="73"/>
      <c r="BV152" s="72"/>
      <c r="BW152" s="72"/>
      <c r="BX152" s="72"/>
      <c r="BY152" s="42"/>
      <c r="BZ152" s="42"/>
    </row>
    <row r="153" spans="1:82" ht="15.75" customHeight="1">
      <c r="A153" s="1">
        <v>2</v>
      </c>
      <c r="B153" s="1">
        <v>1</v>
      </c>
      <c r="C153" s="1">
        <v>4</v>
      </c>
      <c r="D153" s="1">
        <v>1</v>
      </c>
      <c r="E153" s="1">
        <f t="shared" si="4"/>
        <v>214100</v>
      </c>
      <c r="F153" s="1">
        <v>1</v>
      </c>
      <c r="G153" s="43"/>
      <c r="H153" s="126"/>
      <c r="I153" s="43"/>
      <c r="K153" s="102" t="s">
        <v>2362</v>
      </c>
      <c r="L153" s="76">
        <f>IF(F153=1, SUM(E153, COUNTIF($E$6:E153, E153)), "-")</f>
        <v>214101</v>
      </c>
      <c r="M153" s="46"/>
      <c r="N153" s="270" t="s">
        <v>1091</v>
      </c>
      <c r="O153" s="47">
        <v>1</v>
      </c>
      <c r="P153" s="48" t="s">
        <v>272</v>
      </c>
      <c r="Q153" s="47" t="s">
        <v>1092</v>
      </c>
      <c r="R153" s="49" t="s">
        <v>2293</v>
      </c>
      <c r="S153" s="49" t="s">
        <v>1249</v>
      </c>
      <c r="T153" s="50" t="s">
        <v>2781</v>
      </c>
      <c r="U153" s="50" t="s">
        <v>2781</v>
      </c>
      <c r="V153" s="50"/>
      <c r="W153" s="119" t="s">
        <v>2781</v>
      </c>
      <c r="X153" s="269" t="s">
        <v>2548</v>
      </c>
      <c r="Y153" s="269" t="s">
        <v>1249</v>
      </c>
      <c r="Z153" s="119" t="s">
        <v>5630</v>
      </c>
      <c r="AA153" s="215"/>
      <c r="AB153" s="215"/>
      <c r="AC153" s="215"/>
      <c r="AD153" s="215"/>
      <c r="AE153" s="215"/>
      <c r="AF153" s="215"/>
      <c r="AG153" s="215"/>
      <c r="AH153" s="215"/>
      <c r="AI153" s="215"/>
      <c r="AJ153" s="215"/>
      <c r="AK153" s="215"/>
      <c r="AL153" s="215"/>
      <c r="AM153" s="215"/>
      <c r="AN153" s="215"/>
      <c r="AO153" s="215"/>
      <c r="AP153" s="215"/>
      <c r="AQ153" s="215"/>
      <c r="AR153" s="215"/>
      <c r="AS153" s="215"/>
      <c r="AT153" s="215"/>
      <c r="AU153" s="215"/>
      <c r="AV153" s="215"/>
      <c r="AW153" s="215"/>
      <c r="AX153" s="215"/>
      <c r="AY153" s="215"/>
      <c r="AZ153" s="215"/>
      <c r="BA153" s="215"/>
      <c r="BB153" s="215"/>
      <c r="BC153" s="215"/>
      <c r="BD153" s="215"/>
      <c r="BE153" s="215"/>
      <c r="BF153" s="215"/>
      <c r="BG153" s="215"/>
      <c r="BH153" s="215"/>
      <c r="BI153" s="215"/>
      <c r="BJ153" s="215"/>
      <c r="BK153" s="215"/>
      <c r="BL153" s="215"/>
      <c r="BM153" s="215"/>
      <c r="BN153" s="215"/>
      <c r="BO153" s="215"/>
      <c r="BP153" s="215"/>
      <c r="BQ153" s="215"/>
      <c r="BR153" s="215"/>
      <c r="BS153" s="215"/>
      <c r="BT153" s="215"/>
      <c r="BU153" s="215"/>
      <c r="BV153" s="57" t="s">
        <v>2645</v>
      </c>
      <c r="BW153" s="58"/>
      <c r="BX153" s="58"/>
      <c r="BY153" s="42"/>
      <c r="BZ153" s="42"/>
      <c r="CB153" s="225" t="s">
        <v>5631</v>
      </c>
      <c r="CC153" s="13" t="s">
        <v>2384</v>
      </c>
      <c r="CD153" s="13" t="s">
        <v>5240</v>
      </c>
    </row>
    <row r="154" spans="1:82" ht="15.75" customHeight="1">
      <c r="A154" s="1">
        <v>2</v>
      </c>
      <c r="B154" s="1">
        <v>1</v>
      </c>
      <c r="C154" s="1">
        <v>4</v>
      </c>
      <c r="D154" s="1">
        <v>1</v>
      </c>
      <c r="E154" s="1">
        <f t="shared" si="4"/>
        <v>214100</v>
      </c>
      <c r="F154" s="1">
        <v>1</v>
      </c>
      <c r="G154" s="43"/>
      <c r="H154" s="126"/>
      <c r="I154" s="43"/>
      <c r="K154" s="103"/>
      <c r="L154" s="76">
        <f>IF(F154=1, SUM(E154, COUNTIF($E$6:E154, E154)), "-")</f>
        <v>214102</v>
      </c>
      <c r="M154" s="46"/>
      <c r="N154" s="270" t="s">
        <v>1103</v>
      </c>
      <c r="O154" s="47">
        <v>1</v>
      </c>
      <c r="P154" s="48" t="s">
        <v>272</v>
      </c>
      <c r="Q154" s="47" t="s">
        <v>1104</v>
      </c>
      <c r="R154" s="49" t="s">
        <v>2293</v>
      </c>
      <c r="S154" s="49" t="s">
        <v>1249</v>
      </c>
      <c r="T154" s="50" t="s">
        <v>2781</v>
      </c>
      <c r="U154" s="50" t="s">
        <v>2781</v>
      </c>
      <c r="V154" s="50"/>
      <c r="W154" s="119" t="s">
        <v>2781</v>
      </c>
      <c r="X154" s="269" t="s">
        <v>2548</v>
      </c>
      <c r="Y154" s="269" t="s">
        <v>1249</v>
      </c>
      <c r="Z154" s="119" t="s">
        <v>5630</v>
      </c>
      <c r="AA154" s="215"/>
      <c r="AB154" s="215"/>
      <c r="AC154" s="215"/>
      <c r="AD154" s="215"/>
      <c r="AE154" s="215"/>
      <c r="AF154" s="215"/>
      <c r="AG154" s="215"/>
      <c r="AH154" s="215"/>
      <c r="AI154" s="215"/>
      <c r="AJ154" s="215"/>
      <c r="AK154" s="215"/>
      <c r="AL154" s="215"/>
      <c r="AM154" s="215"/>
      <c r="AN154" s="215"/>
      <c r="AO154" s="215"/>
      <c r="AP154" s="215"/>
      <c r="AQ154" s="215"/>
      <c r="AR154" s="215"/>
      <c r="AS154" s="215"/>
      <c r="AT154" s="215"/>
      <c r="AU154" s="215"/>
      <c r="AV154" s="215"/>
      <c r="AW154" s="215"/>
      <c r="AX154" s="215"/>
      <c r="AY154" s="215"/>
      <c r="AZ154" s="215"/>
      <c r="BA154" s="215"/>
      <c r="BB154" s="215"/>
      <c r="BC154" s="215"/>
      <c r="BD154" s="215"/>
      <c r="BE154" s="215"/>
      <c r="BF154" s="215"/>
      <c r="BG154" s="215"/>
      <c r="BH154" s="215"/>
      <c r="BI154" s="215"/>
      <c r="BJ154" s="215"/>
      <c r="BK154" s="215"/>
      <c r="BL154" s="215"/>
      <c r="BM154" s="215"/>
      <c r="BN154" s="215"/>
      <c r="BO154" s="215"/>
      <c r="BP154" s="215"/>
      <c r="BQ154" s="215"/>
      <c r="BR154" s="215"/>
      <c r="BS154" s="215"/>
      <c r="BT154" s="215"/>
      <c r="BU154" s="215"/>
      <c r="BV154" s="57" t="s">
        <v>2648</v>
      </c>
      <c r="BW154" s="58"/>
      <c r="BX154" s="58"/>
      <c r="BY154" s="42"/>
      <c r="BZ154" s="42"/>
      <c r="CB154" s="225" t="s">
        <v>5631</v>
      </c>
      <c r="CC154" s="13" t="s">
        <v>2384</v>
      </c>
      <c r="CD154" s="13" t="s">
        <v>5240</v>
      </c>
    </row>
    <row r="155" spans="1:82" ht="31.5" customHeight="1">
      <c r="A155" s="1">
        <v>2</v>
      </c>
      <c r="B155" s="1">
        <v>1</v>
      </c>
      <c r="C155" s="1">
        <v>4</v>
      </c>
      <c r="D155" s="1">
        <v>1</v>
      </c>
      <c r="E155" s="1">
        <f t="shared" si="4"/>
        <v>214100</v>
      </c>
      <c r="F155" s="1">
        <v>1</v>
      </c>
      <c r="G155" s="43"/>
      <c r="H155" s="126"/>
      <c r="I155" s="43"/>
      <c r="K155" s="103"/>
      <c r="L155" s="76">
        <f>IF(F155=1, SUM(E155, COUNTIF($E$6:E155, E155)), "-")</f>
        <v>214103</v>
      </c>
      <c r="M155" s="46"/>
      <c r="N155" s="51" t="s">
        <v>1111</v>
      </c>
      <c r="O155" s="47">
        <v>1</v>
      </c>
      <c r="P155" s="48" t="s">
        <v>272</v>
      </c>
      <c r="Q155" s="47" t="s">
        <v>2365</v>
      </c>
      <c r="R155" s="49" t="s">
        <v>2293</v>
      </c>
      <c r="S155" s="49" t="s">
        <v>2533</v>
      </c>
      <c r="T155" s="50" t="s">
        <v>2367</v>
      </c>
      <c r="U155" s="50" t="s">
        <v>2649</v>
      </c>
      <c r="V155" s="50"/>
      <c r="W155" s="119" t="s">
        <v>536</v>
      </c>
      <c r="X155" s="269" t="s">
        <v>2548</v>
      </c>
      <c r="Y155" s="269" t="s">
        <v>2533</v>
      </c>
      <c r="Z155" s="119" t="s">
        <v>2650</v>
      </c>
      <c r="AA155" s="215"/>
      <c r="AB155" s="215"/>
      <c r="AC155" s="215"/>
      <c r="AD155" s="215"/>
      <c r="AE155" s="215"/>
      <c r="AF155" s="215"/>
      <c r="AG155" s="215"/>
      <c r="AH155" s="215"/>
      <c r="AI155" s="215"/>
      <c r="AJ155" s="215"/>
      <c r="AK155" s="215"/>
      <c r="AL155" s="215"/>
      <c r="AM155" s="215"/>
      <c r="AN155" s="215"/>
      <c r="AO155" s="215"/>
      <c r="AP155" s="215"/>
      <c r="AQ155" s="215"/>
      <c r="AR155" s="215"/>
      <c r="AS155" s="215"/>
      <c r="AT155" s="215"/>
      <c r="AU155" s="215"/>
      <c r="AV155" s="215"/>
      <c r="AW155" s="215"/>
      <c r="AX155" s="215"/>
      <c r="AY155" s="215"/>
      <c r="AZ155" s="215"/>
      <c r="BA155" s="215"/>
      <c r="BB155" s="215"/>
      <c r="BC155" s="215"/>
      <c r="BD155" s="215"/>
      <c r="BE155" s="215"/>
      <c r="BF155" s="215"/>
      <c r="BG155" s="215"/>
      <c r="BH155" s="215"/>
      <c r="BI155" s="215"/>
      <c r="BJ155" s="215"/>
      <c r="BK155" s="215"/>
      <c r="BL155" s="215"/>
      <c r="BM155" s="215"/>
      <c r="BN155" s="215"/>
      <c r="BO155" s="215"/>
      <c r="BP155" s="215"/>
      <c r="BQ155" s="215"/>
      <c r="BR155" s="215"/>
      <c r="BS155" s="215"/>
      <c r="BT155" s="215"/>
      <c r="BU155" s="215"/>
      <c r="BV155" s="93" t="s">
        <v>2651</v>
      </c>
      <c r="BW155" s="49"/>
      <c r="BX155" s="49"/>
      <c r="BY155" s="42">
        <v>1</v>
      </c>
      <c r="BZ155" s="50" t="s">
        <v>2652</v>
      </c>
    </row>
    <row r="156" spans="1:82" ht="31.5" customHeight="1">
      <c r="A156" s="1">
        <v>2</v>
      </c>
      <c r="B156" s="1">
        <v>1</v>
      </c>
      <c r="C156" s="1">
        <v>4</v>
      </c>
      <c r="D156" s="1">
        <v>1</v>
      </c>
      <c r="E156" s="1">
        <f t="shared" si="4"/>
        <v>214100</v>
      </c>
      <c r="F156" s="1">
        <v>1</v>
      </c>
      <c r="G156" s="43"/>
      <c r="H156" s="126"/>
      <c r="I156" s="43"/>
      <c r="K156" s="103"/>
      <c r="L156" s="76">
        <f>IF(F156=1, SUM(E156, COUNTIF($E$6:E156, E156)), "-")</f>
        <v>214104</v>
      </c>
      <c r="M156" s="46"/>
      <c r="N156" s="51" t="s">
        <v>1114</v>
      </c>
      <c r="O156" s="47">
        <v>1</v>
      </c>
      <c r="P156" s="48" t="s">
        <v>272</v>
      </c>
      <c r="Q156" s="47" t="s">
        <v>2365</v>
      </c>
      <c r="R156" s="49" t="s">
        <v>2293</v>
      </c>
      <c r="S156" s="49" t="s">
        <v>2533</v>
      </c>
      <c r="T156" s="50" t="s">
        <v>2542</v>
      </c>
      <c r="U156" s="50" t="s">
        <v>2653</v>
      </c>
      <c r="V156" s="50"/>
      <c r="W156" s="119" t="s">
        <v>518</v>
      </c>
      <c r="X156" s="269" t="s">
        <v>2548</v>
      </c>
      <c r="Y156" s="269" t="s">
        <v>2533</v>
      </c>
      <c r="Z156" s="105">
        <v>1</v>
      </c>
      <c r="AA156" s="214"/>
      <c r="AB156" s="214"/>
      <c r="AC156" s="214"/>
      <c r="AD156" s="214"/>
      <c r="AE156" s="214"/>
      <c r="AF156" s="214"/>
      <c r="AG156" s="214"/>
      <c r="AH156" s="214"/>
      <c r="AI156" s="214"/>
      <c r="AJ156" s="214"/>
      <c r="AK156" s="214"/>
      <c r="AL156" s="214"/>
      <c r="AM156" s="214"/>
      <c r="AN156" s="214"/>
      <c r="AO156" s="214"/>
      <c r="AP156" s="214"/>
      <c r="AQ156" s="214"/>
      <c r="AR156" s="214"/>
      <c r="AS156" s="214"/>
      <c r="AT156" s="214"/>
      <c r="AU156" s="214"/>
      <c r="AV156" s="214"/>
      <c r="AW156" s="214"/>
      <c r="AX156" s="214"/>
      <c r="AY156" s="214"/>
      <c r="AZ156" s="214"/>
      <c r="BA156" s="214"/>
      <c r="BB156" s="214"/>
      <c r="BC156" s="214"/>
      <c r="BD156" s="214"/>
      <c r="BE156" s="214"/>
      <c r="BF156" s="214"/>
      <c r="BG156" s="214"/>
      <c r="BH156" s="214"/>
      <c r="BI156" s="214"/>
      <c r="BJ156" s="214"/>
      <c r="BK156" s="214"/>
      <c r="BL156" s="214"/>
      <c r="BM156" s="214"/>
      <c r="BN156" s="214"/>
      <c r="BO156" s="214"/>
      <c r="BP156" s="214"/>
      <c r="BQ156" s="214"/>
      <c r="BR156" s="214"/>
      <c r="BS156" s="214"/>
      <c r="BT156" s="214"/>
      <c r="BU156" s="214"/>
      <c r="BV156" s="93"/>
      <c r="BW156" s="49"/>
      <c r="BX156" s="49"/>
      <c r="BY156" s="42">
        <v>1</v>
      </c>
      <c r="BZ156" s="50" t="s">
        <v>2654</v>
      </c>
    </row>
    <row r="157" spans="1:82" ht="31.5" customHeight="1">
      <c r="A157" s="1">
        <v>2</v>
      </c>
      <c r="B157" s="1">
        <v>1</v>
      </c>
      <c r="C157" s="1">
        <v>4</v>
      </c>
      <c r="D157" s="1">
        <v>1</v>
      </c>
      <c r="E157" s="1">
        <f t="shared" si="4"/>
        <v>214100</v>
      </c>
      <c r="F157" s="1">
        <v>1</v>
      </c>
      <c r="G157" s="43"/>
      <c r="H157" s="126"/>
      <c r="I157" s="43"/>
      <c r="K157" s="104"/>
      <c r="L157" s="76">
        <f>IF(F157=1, SUM(E157, COUNTIF($E$6:E157, E157)), "-")</f>
        <v>214105</v>
      </c>
      <c r="M157" s="46"/>
      <c r="N157" s="51" t="s">
        <v>1119</v>
      </c>
      <c r="O157" s="47">
        <v>1</v>
      </c>
      <c r="P157" s="48" t="s">
        <v>272</v>
      </c>
      <c r="Q157" s="47" t="s">
        <v>2365</v>
      </c>
      <c r="R157" s="49" t="s">
        <v>2548</v>
      </c>
      <c r="S157" s="49" t="s">
        <v>2533</v>
      </c>
      <c r="T157" s="51" t="s">
        <v>2655</v>
      </c>
      <c r="U157" s="51" t="s">
        <v>2656</v>
      </c>
      <c r="V157" s="51"/>
      <c r="W157" s="92" t="s">
        <v>894</v>
      </c>
      <c r="X157" s="269" t="s">
        <v>2548</v>
      </c>
      <c r="Y157" s="269" t="s">
        <v>2533</v>
      </c>
      <c r="Z157" s="139">
        <v>0.91800000000000004</v>
      </c>
      <c r="AA157" s="216"/>
      <c r="AB157" s="216"/>
      <c r="AC157" s="216"/>
      <c r="AD157" s="216"/>
      <c r="AE157" s="216"/>
      <c r="AF157" s="216"/>
      <c r="AG157" s="216"/>
      <c r="AH157" s="216"/>
      <c r="AI157" s="216"/>
      <c r="AJ157" s="216"/>
      <c r="AK157" s="216"/>
      <c r="AL157" s="216"/>
      <c r="AM157" s="216"/>
      <c r="AN157" s="216"/>
      <c r="AO157" s="216"/>
      <c r="AP157" s="216"/>
      <c r="AQ157" s="216"/>
      <c r="AR157" s="216"/>
      <c r="AS157" s="216"/>
      <c r="AT157" s="216"/>
      <c r="AU157" s="216"/>
      <c r="AV157" s="216"/>
      <c r="AW157" s="216"/>
      <c r="AX157" s="216"/>
      <c r="AY157" s="216"/>
      <c r="AZ157" s="216"/>
      <c r="BA157" s="216"/>
      <c r="BB157" s="216"/>
      <c r="BC157" s="216"/>
      <c r="BD157" s="216"/>
      <c r="BE157" s="216"/>
      <c r="BF157" s="216"/>
      <c r="BG157" s="216"/>
      <c r="BH157" s="216"/>
      <c r="BI157" s="216"/>
      <c r="BJ157" s="216"/>
      <c r="BK157" s="216"/>
      <c r="BL157" s="216"/>
      <c r="BM157" s="216"/>
      <c r="BN157" s="216"/>
      <c r="BO157" s="216"/>
      <c r="BP157" s="216"/>
      <c r="BQ157" s="216"/>
      <c r="BR157" s="216"/>
      <c r="BS157" s="216"/>
      <c r="BT157" s="216"/>
      <c r="BU157" s="216"/>
      <c r="BV157" s="93" t="s">
        <v>2657</v>
      </c>
      <c r="BW157" s="49"/>
      <c r="BX157" s="49" t="s">
        <v>2658</v>
      </c>
      <c r="BY157" s="42">
        <v>1</v>
      </c>
      <c r="BZ157" s="50" t="s">
        <v>2537</v>
      </c>
    </row>
    <row r="158" spans="1:82" ht="15.75" customHeight="1">
      <c r="A158" s="1">
        <v>2</v>
      </c>
      <c r="B158" s="1">
        <v>1</v>
      </c>
      <c r="C158" s="1">
        <v>4</v>
      </c>
      <c r="D158" s="1">
        <v>2</v>
      </c>
      <c r="E158" s="1">
        <f t="shared" si="4"/>
        <v>214200</v>
      </c>
      <c r="F158" s="1">
        <v>1</v>
      </c>
      <c r="G158" s="43"/>
      <c r="H158" s="126"/>
      <c r="I158" s="43"/>
      <c r="K158" s="106" t="s">
        <v>2659</v>
      </c>
      <c r="L158" s="76">
        <f>IF(F158=1, SUM(E158, COUNTIF($E$6:E158, E158)), "-")</f>
        <v>214201</v>
      </c>
      <c r="M158" s="46"/>
      <c r="N158" s="270" t="s">
        <v>1124</v>
      </c>
      <c r="O158" s="47">
        <v>1</v>
      </c>
      <c r="P158" s="48">
        <v>2055</v>
      </c>
      <c r="Q158" s="47" t="s">
        <v>773</v>
      </c>
      <c r="R158" s="49"/>
      <c r="S158" s="49" t="s">
        <v>2294</v>
      </c>
      <c r="T158" s="50" t="s">
        <v>2538</v>
      </c>
      <c r="U158" s="50" t="s">
        <v>2660</v>
      </c>
      <c r="V158" s="50"/>
      <c r="W158" s="119" t="s">
        <v>833</v>
      </c>
      <c r="X158" s="269"/>
      <c r="Y158" s="269" t="s">
        <v>1249</v>
      </c>
      <c r="Z158" s="59">
        <v>0.48799999999999999</v>
      </c>
      <c r="AA158" s="211">
        <v>0.47099999999999997</v>
      </c>
      <c r="AB158" s="211">
        <v>0.54200000000000004</v>
      </c>
      <c r="AC158" s="211">
        <v>0.51900000000000002</v>
      </c>
      <c r="AD158" s="211">
        <v>0.47599999999999998</v>
      </c>
      <c r="AE158" s="211">
        <v>0.55000000000000004</v>
      </c>
      <c r="AF158" s="211">
        <v>0.45</v>
      </c>
      <c r="AG158" s="211">
        <v>0.51600000000000001</v>
      </c>
      <c r="AH158" s="211">
        <v>0.40799999999999997</v>
      </c>
      <c r="AI158" s="211">
        <v>0.45600000000000002</v>
      </c>
      <c r="AJ158" s="211">
        <v>0.438</v>
      </c>
      <c r="AK158" s="211">
        <v>0.57599999999999996</v>
      </c>
      <c r="AL158" s="211">
        <v>0.498</v>
      </c>
      <c r="AM158" s="211">
        <v>0.54</v>
      </c>
      <c r="AN158" s="211">
        <v>0.436</v>
      </c>
      <c r="AO158" s="211">
        <v>0.51900000000000002</v>
      </c>
      <c r="AP158" s="211">
        <v>0.442</v>
      </c>
      <c r="AQ158" s="211">
        <v>0.51100000000000001</v>
      </c>
      <c r="AR158" s="211">
        <v>0.52100000000000002</v>
      </c>
      <c r="AS158" s="211">
        <v>0.49199999999999999</v>
      </c>
      <c r="AT158" s="211">
        <v>0.49</v>
      </c>
      <c r="AU158" s="211">
        <v>0.45200000000000001</v>
      </c>
      <c r="AV158" s="211" t="s">
        <v>2548</v>
      </c>
      <c r="AW158" s="211">
        <v>0.34599999999999997</v>
      </c>
      <c r="AX158" s="211">
        <v>0.36599999999999999</v>
      </c>
      <c r="AY158" s="211">
        <v>0.441</v>
      </c>
      <c r="AZ158" s="211">
        <v>0.497</v>
      </c>
      <c r="BA158" s="211">
        <v>0.48499999999999999</v>
      </c>
      <c r="BB158" s="211">
        <v>0.38900000000000001</v>
      </c>
      <c r="BC158" s="211" t="s">
        <v>2548</v>
      </c>
      <c r="BD158" s="211">
        <v>0.55300000000000005</v>
      </c>
      <c r="BE158" s="211">
        <v>0.435</v>
      </c>
      <c r="BF158" s="211">
        <v>0.49299999999999999</v>
      </c>
      <c r="BG158" s="211">
        <v>0.505</v>
      </c>
      <c r="BH158" s="211">
        <v>0.40799999999999997</v>
      </c>
      <c r="BI158" s="211">
        <v>0.47899999999999998</v>
      </c>
      <c r="BJ158" s="211">
        <v>0.45200000000000001</v>
      </c>
      <c r="BK158" s="211">
        <v>0.41899999999999998</v>
      </c>
      <c r="BL158" s="211">
        <v>0.59199999999999997</v>
      </c>
      <c r="BM158" s="211">
        <v>0.59699999999999998</v>
      </c>
      <c r="BN158" s="211">
        <v>0.59699999999999998</v>
      </c>
      <c r="BO158" s="211">
        <v>0.65800000000000003</v>
      </c>
      <c r="BP158" s="211">
        <v>0.53700000000000003</v>
      </c>
      <c r="BQ158" s="211">
        <v>0.51900000000000002</v>
      </c>
      <c r="BR158" s="211">
        <v>0.53900000000000003</v>
      </c>
      <c r="BS158" s="211">
        <v>0.60699999999999998</v>
      </c>
      <c r="BT158" s="211">
        <v>0.56899999999999995</v>
      </c>
      <c r="BU158" s="211">
        <v>0.53700000000000003</v>
      </c>
      <c r="BV158" s="60"/>
      <c r="BW158" s="61"/>
      <c r="BX158" s="61"/>
      <c r="BY158" s="42"/>
      <c r="BZ158" s="42"/>
      <c r="CB158" s="225" t="s">
        <v>5247</v>
      </c>
      <c r="CC158" s="13" t="s">
        <v>5241</v>
      </c>
      <c r="CD158" s="13" t="s">
        <v>5241</v>
      </c>
    </row>
    <row r="159" spans="1:82" ht="15.75" customHeight="1">
      <c r="A159" s="1">
        <v>2</v>
      </c>
      <c r="B159" s="1">
        <v>1</v>
      </c>
      <c r="C159" s="1">
        <v>4</v>
      </c>
      <c r="D159" s="1">
        <v>2</v>
      </c>
      <c r="E159" s="1">
        <f t="shared" si="4"/>
        <v>214200</v>
      </c>
      <c r="F159" s="1">
        <v>1</v>
      </c>
      <c r="G159" s="43"/>
      <c r="H159" s="126"/>
      <c r="I159" s="43"/>
      <c r="K159" s="106"/>
      <c r="L159" s="76">
        <f>IF(F159=1, SUM(E159, COUNTIF($E$6:E159, E159)), "-")</f>
        <v>214202</v>
      </c>
      <c r="M159" s="46"/>
      <c r="N159" s="47" t="s">
        <v>1128</v>
      </c>
      <c r="O159" s="47">
        <v>1</v>
      </c>
      <c r="P159" s="48" t="s">
        <v>272</v>
      </c>
      <c r="Q159" s="47" t="s">
        <v>773</v>
      </c>
      <c r="R159" s="49"/>
      <c r="S159" s="49" t="s">
        <v>2294</v>
      </c>
      <c r="T159" s="50" t="s">
        <v>2538</v>
      </c>
      <c r="U159" s="50" t="s">
        <v>2661</v>
      </c>
      <c r="V159" s="50"/>
      <c r="W159" s="119" t="s">
        <v>833</v>
      </c>
      <c r="X159" s="269"/>
      <c r="Y159" s="269" t="s">
        <v>1249</v>
      </c>
      <c r="Z159" s="59">
        <v>0.69099999999999995</v>
      </c>
      <c r="AA159" s="211">
        <v>0.73299999999999998</v>
      </c>
      <c r="AB159" s="211">
        <v>0.7</v>
      </c>
      <c r="AC159" s="211">
        <v>0.73199999999999998</v>
      </c>
      <c r="AD159" s="211">
        <v>0.64600000000000002</v>
      </c>
      <c r="AE159" s="211">
        <v>0.61199999999999999</v>
      </c>
      <c r="AF159" s="211">
        <v>0.66100000000000003</v>
      </c>
      <c r="AG159" s="211">
        <v>0.68500000000000005</v>
      </c>
      <c r="AH159" s="211">
        <v>0.53300000000000003</v>
      </c>
      <c r="AI159" s="211">
        <v>0.72499999999999998</v>
      </c>
      <c r="AJ159" s="211">
        <v>0.59799999999999998</v>
      </c>
      <c r="AK159" s="211">
        <v>0.69499999999999995</v>
      </c>
      <c r="AL159" s="211">
        <v>0.73199999999999998</v>
      </c>
      <c r="AM159" s="211">
        <v>0.78</v>
      </c>
      <c r="AN159" s="211">
        <v>0.61099999999999999</v>
      </c>
      <c r="AO159" s="211">
        <v>0.70099999999999996</v>
      </c>
      <c r="AP159" s="211">
        <v>0.67</v>
      </c>
      <c r="AQ159" s="211">
        <v>0.66700000000000004</v>
      </c>
      <c r="AR159" s="211">
        <v>0.66200000000000003</v>
      </c>
      <c r="AS159" s="211">
        <v>0.66800000000000004</v>
      </c>
      <c r="AT159" s="211">
        <v>0.69799999999999995</v>
      </c>
      <c r="AU159" s="211">
        <v>0.72499999999999998</v>
      </c>
      <c r="AV159" s="211" t="s">
        <v>2548</v>
      </c>
      <c r="AW159" s="211">
        <v>0.59299999999999997</v>
      </c>
      <c r="AX159" s="211">
        <v>0.621</v>
      </c>
      <c r="AY159" s="211">
        <v>0.625</v>
      </c>
      <c r="AZ159" s="211">
        <v>0.73299999999999998</v>
      </c>
      <c r="BA159" s="211">
        <v>0.64800000000000002</v>
      </c>
      <c r="BB159" s="211">
        <v>0.64600000000000002</v>
      </c>
      <c r="BC159" s="211" t="s">
        <v>2548</v>
      </c>
      <c r="BD159" s="211">
        <v>0.72299999999999998</v>
      </c>
      <c r="BE159" s="211">
        <v>0.64</v>
      </c>
      <c r="BF159" s="211">
        <v>0.66900000000000004</v>
      </c>
      <c r="BG159" s="211">
        <v>0.73699999999999999</v>
      </c>
      <c r="BH159" s="211">
        <v>0.627</v>
      </c>
      <c r="BI159" s="211">
        <v>0.70199999999999996</v>
      </c>
      <c r="BJ159" s="211">
        <v>0.65400000000000003</v>
      </c>
      <c r="BK159" s="211">
        <v>0.72799999999999998</v>
      </c>
      <c r="BL159" s="211">
        <v>0.77900000000000003</v>
      </c>
      <c r="BM159" s="211">
        <v>0.68700000000000006</v>
      </c>
      <c r="BN159" s="211">
        <v>0.71499999999999997</v>
      </c>
      <c r="BO159" s="211">
        <v>0.71199999999999997</v>
      </c>
      <c r="BP159" s="211">
        <v>0.72899999999999998</v>
      </c>
      <c r="BQ159" s="211">
        <v>0.754</v>
      </c>
      <c r="BR159" s="211">
        <v>0.72599999999999998</v>
      </c>
      <c r="BS159" s="211">
        <v>0.69</v>
      </c>
      <c r="BT159" s="211">
        <v>0.70399999999999996</v>
      </c>
      <c r="BU159" s="211">
        <v>0.77300000000000002</v>
      </c>
      <c r="BV159" s="60"/>
      <c r="BW159" s="61"/>
      <c r="BX159" s="61"/>
      <c r="BY159" s="42"/>
      <c r="BZ159" s="42"/>
      <c r="CB159" s="225" t="s">
        <v>5247</v>
      </c>
      <c r="CC159" s="13" t="s">
        <v>5241</v>
      </c>
      <c r="CD159" s="13" t="s">
        <v>5241</v>
      </c>
    </row>
    <row r="160" spans="1:82">
      <c r="A160" s="1">
        <v>2</v>
      </c>
      <c r="B160" s="1">
        <v>1</v>
      </c>
      <c r="C160" s="1">
        <v>5</v>
      </c>
      <c r="E160" s="1" t="str">
        <f t="shared" si="4"/>
        <v>-</v>
      </c>
      <c r="G160" s="43"/>
      <c r="H160" s="126"/>
      <c r="I160" s="80" t="s">
        <v>2662</v>
      </c>
      <c r="J160" s="117"/>
      <c r="K160" s="67"/>
      <c r="L160" s="68"/>
      <c r="M160" s="99"/>
      <c r="N160" s="70"/>
      <c r="O160" s="47">
        <v>1</v>
      </c>
      <c r="P160" s="71"/>
      <c r="Q160" s="70"/>
      <c r="R160" s="72"/>
      <c r="S160" s="72"/>
      <c r="T160" s="72"/>
      <c r="U160" s="72"/>
      <c r="V160" s="72"/>
      <c r="W160" s="73"/>
      <c r="X160" s="269"/>
      <c r="Y160" s="269"/>
      <c r="Z160" s="74"/>
      <c r="AA160" s="73"/>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c r="BC160" s="73"/>
      <c r="BD160" s="73"/>
      <c r="BE160" s="73"/>
      <c r="BF160" s="73"/>
      <c r="BG160" s="73"/>
      <c r="BH160" s="73"/>
      <c r="BI160" s="73"/>
      <c r="BJ160" s="73"/>
      <c r="BK160" s="73"/>
      <c r="BL160" s="73"/>
      <c r="BM160" s="73"/>
      <c r="BN160" s="73"/>
      <c r="BO160" s="73"/>
      <c r="BP160" s="73"/>
      <c r="BQ160" s="73"/>
      <c r="BR160" s="73"/>
      <c r="BS160" s="73"/>
      <c r="BT160" s="73"/>
      <c r="BU160" s="73"/>
      <c r="BV160" s="72"/>
      <c r="BW160" s="72"/>
      <c r="BX160" s="72"/>
      <c r="BY160" s="42"/>
      <c r="BZ160" s="42"/>
    </row>
    <row r="161" spans="1:85" ht="15.75" customHeight="1">
      <c r="A161" s="1">
        <v>2</v>
      </c>
      <c r="B161" s="1">
        <v>1</v>
      </c>
      <c r="C161" s="1">
        <v>5</v>
      </c>
      <c r="D161" s="1">
        <v>1</v>
      </c>
      <c r="E161" s="1">
        <f t="shared" si="4"/>
        <v>215100</v>
      </c>
      <c r="F161" s="1">
        <v>1</v>
      </c>
      <c r="G161" s="43"/>
      <c r="H161" s="126"/>
      <c r="I161" s="43"/>
      <c r="K161" s="102" t="s">
        <v>2362</v>
      </c>
      <c r="L161" s="76">
        <f>IF(F161=1, SUM(E161, COUNTIF($E$6:E161, E161)), "-")</f>
        <v>215101</v>
      </c>
      <c r="M161" s="46"/>
      <c r="N161" s="271" t="s">
        <v>1132</v>
      </c>
      <c r="O161" s="47">
        <v>1</v>
      </c>
      <c r="P161" s="48">
        <v>2063</v>
      </c>
      <c r="Q161" s="47" t="s">
        <v>1133</v>
      </c>
      <c r="R161" s="49" t="s">
        <v>2293</v>
      </c>
      <c r="S161" s="95" t="s">
        <v>2663</v>
      </c>
      <c r="T161" s="50" t="s">
        <v>2367</v>
      </c>
      <c r="U161" s="50" t="s">
        <v>2664</v>
      </c>
      <c r="V161" s="50"/>
      <c r="W161" s="51" t="s">
        <v>1134</v>
      </c>
      <c r="X161" s="269" t="s">
        <v>2548</v>
      </c>
      <c r="Y161" s="269" t="s">
        <v>2682</v>
      </c>
      <c r="Z161" s="51" t="s">
        <v>5632</v>
      </c>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93" t="s">
        <v>2667</v>
      </c>
      <c r="BW161" s="49"/>
      <c r="BX161" s="49"/>
      <c r="BY161" s="42">
        <v>1</v>
      </c>
      <c r="BZ161" s="50" t="s">
        <v>2668</v>
      </c>
    </row>
    <row r="162" spans="1:85" ht="31.5" customHeight="1">
      <c r="A162" s="1">
        <v>2</v>
      </c>
      <c r="B162" s="1">
        <v>1</v>
      </c>
      <c r="C162" s="1">
        <v>5</v>
      </c>
      <c r="D162" s="1">
        <v>1</v>
      </c>
      <c r="E162" s="1">
        <f t="shared" si="4"/>
        <v>215100</v>
      </c>
      <c r="F162" s="1">
        <v>1</v>
      </c>
      <c r="G162" s="43"/>
      <c r="H162" s="126"/>
      <c r="I162" s="43"/>
      <c r="K162" s="103"/>
      <c r="L162" s="76">
        <f>IF(F162=1, SUM(E162, COUNTIF($E$6:E162, E162)), "-")</f>
        <v>215102</v>
      </c>
      <c r="M162" s="46"/>
      <c r="N162" s="47" t="s">
        <v>1140</v>
      </c>
      <c r="O162" s="47">
        <v>1</v>
      </c>
      <c r="P162" s="48">
        <v>2061</v>
      </c>
      <c r="Q162" s="47" t="s">
        <v>2365</v>
      </c>
      <c r="R162" s="49" t="s">
        <v>2293</v>
      </c>
      <c r="S162" s="49" t="s">
        <v>2533</v>
      </c>
      <c r="T162" s="50" t="s">
        <v>2669</v>
      </c>
      <c r="U162" s="50" t="s">
        <v>2670</v>
      </c>
      <c r="V162" s="50"/>
      <c r="W162" s="51" t="s">
        <v>1134</v>
      </c>
      <c r="X162" s="269" t="s">
        <v>2548</v>
      </c>
      <c r="Y162" s="269" t="s">
        <v>2533</v>
      </c>
      <c r="Z162" s="101">
        <v>0.92665036674816625</v>
      </c>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93" t="s">
        <v>2671</v>
      </c>
      <c r="BW162" s="49"/>
      <c r="BX162" s="49"/>
      <c r="BY162" s="42">
        <v>1</v>
      </c>
      <c r="BZ162" s="50" t="s">
        <v>2652</v>
      </c>
    </row>
    <row r="163" spans="1:85" ht="47.25" customHeight="1">
      <c r="A163" s="1">
        <v>2</v>
      </c>
      <c r="B163" s="1">
        <v>1</v>
      </c>
      <c r="C163" s="1">
        <v>5</v>
      </c>
      <c r="D163" s="1">
        <v>1</v>
      </c>
      <c r="E163" s="1">
        <f t="shared" si="4"/>
        <v>215100</v>
      </c>
      <c r="F163" s="1">
        <v>1</v>
      </c>
      <c r="G163" s="43"/>
      <c r="H163" s="126"/>
      <c r="I163" s="43"/>
      <c r="K163" s="104"/>
      <c r="L163" s="76">
        <f>IF(F163=1, SUM(E163, COUNTIF($E$6:E163, E163)), "-")</f>
        <v>215103</v>
      </c>
      <c r="M163" s="46"/>
      <c r="N163" s="51" t="s">
        <v>1144</v>
      </c>
      <c r="O163" s="47">
        <v>1</v>
      </c>
      <c r="P163" s="48" t="s">
        <v>272</v>
      </c>
      <c r="Q163" s="47" t="s">
        <v>2365</v>
      </c>
      <c r="R163" s="49" t="s">
        <v>2293</v>
      </c>
      <c r="S163" s="49" t="s">
        <v>2533</v>
      </c>
      <c r="T163" s="50" t="s">
        <v>2672</v>
      </c>
      <c r="U163" s="50" t="s">
        <v>2673</v>
      </c>
      <c r="V163" s="50"/>
      <c r="W163" s="51" t="s">
        <v>518</v>
      </c>
      <c r="X163" s="269" t="s">
        <v>2548</v>
      </c>
      <c r="Y163" s="269" t="s">
        <v>2533</v>
      </c>
      <c r="Z163" s="101">
        <v>0.9853300733496333</v>
      </c>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93" t="s">
        <v>2674</v>
      </c>
      <c r="BW163" s="49"/>
      <c r="BX163" s="49"/>
      <c r="BY163" s="42">
        <v>1</v>
      </c>
      <c r="BZ163" s="50" t="s">
        <v>2652</v>
      </c>
    </row>
    <row r="164" spans="1:85" ht="31.5" customHeight="1">
      <c r="A164" s="1">
        <v>2</v>
      </c>
      <c r="B164" s="1">
        <v>1</v>
      </c>
      <c r="C164" s="1">
        <v>5</v>
      </c>
      <c r="D164" s="1">
        <v>2</v>
      </c>
      <c r="E164" s="1">
        <f t="shared" si="4"/>
        <v>215200</v>
      </c>
      <c r="F164" s="1">
        <v>1</v>
      </c>
      <c r="G164" s="43"/>
      <c r="H164" s="126"/>
      <c r="I164" s="43"/>
      <c r="K164" s="106" t="s">
        <v>2659</v>
      </c>
      <c r="L164" s="76">
        <f>IF(F164=1, SUM(E164, COUNTIF($E$6:E164, E164)), "-")</f>
        <v>215201</v>
      </c>
      <c r="M164" s="46"/>
      <c r="N164" s="271" t="s">
        <v>1148</v>
      </c>
      <c r="O164" s="47">
        <v>1</v>
      </c>
      <c r="P164" s="48">
        <v>2062</v>
      </c>
      <c r="Q164" s="47" t="s">
        <v>967</v>
      </c>
      <c r="R164" s="49" t="s">
        <v>2293</v>
      </c>
      <c r="S164" s="49" t="s">
        <v>2596</v>
      </c>
      <c r="T164" s="50" t="s">
        <v>2781</v>
      </c>
      <c r="U164" s="50" t="s">
        <v>2781</v>
      </c>
      <c r="V164" s="50"/>
      <c r="W164" s="51" t="s">
        <v>400</v>
      </c>
      <c r="X164" s="269" t="s">
        <v>2548</v>
      </c>
      <c r="Y164" s="269" t="s">
        <v>5424</v>
      </c>
      <c r="Z164" s="51" t="s">
        <v>5633</v>
      </c>
      <c r="AA164" s="74" t="s">
        <v>5563</v>
      </c>
      <c r="AB164" s="74" t="s">
        <v>5634</v>
      </c>
      <c r="AC164" s="74" t="s">
        <v>5620</v>
      </c>
      <c r="AD164" s="74" t="s">
        <v>5565</v>
      </c>
      <c r="AE164" s="74" t="s">
        <v>3904</v>
      </c>
      <c r="AF164" s="74" t="s">
        <v>5607</v>
      </c>
      <c r="AG164" s="74" t="s">
        <v>4108</v>
      </c>
      <c r="AH164" s="74" t="s">
        <v>5635</v>
      </c>
      <c r="AI164" s="74" t="s">
        <v>3929</v>
      </c>
      <c r="AJ164" s="74" t="s">
        <v>5636</v>
      </c>
      <c r="AK164" s="74" t="s">
        <v>5593</v>
      </c>
      <c r="AL164" s="74" t="s">
        <v>3909</v>
      </c>
      <c r="AM164" s="74" t="s">
        <v>4284</v>
      </c>
      <c r="AN164" s="74" t="s">
        <v>5637</v>
      </c>
      <c r="AO164" s="74" t="s">
        <v>3917</v>
      </c>
      <c r="AP164" s="74" t="s">
        <v>5600</v>
      </c>
      <c r="AQ164" s="74" t="s">
        <v>4314</v>
      </c>
      <c r="AR164" s="74" t="s">
        <v>4098</v>
      </c>
      <c r="AS164" s="74" t="s">
        <v>5638</v>
      </c>
      <c r="AT164" s="74" t="s">
        <v>5639</v>
      </c>
      <c r="AU164" s="74" t="s">
        <v>3929</v>
      </c>
      <c r="AV164" s="74" t="s">
        <v>5640</v>
      </c>
      <c r="AW164" s="74" t="s">
        <v>5556</v>
      </c>
      <c r="AX164" s="74" t="s">
        <v>4011</v>
      </c>
      <c r="AY164" s="74" t="s">
        <v>5641</v>
      </c>
      <c r="AZ164" s="74" t="s">
        <v>5642</v>
      </c>
      <c r="BA164" s="74" t="s">
        <v>5643</v>
      </c>
      <c r="BB164" s="74" t="s">
        <v>5597</v>
      </c>
      <c r="BC164" s="74" t="s">
        <v>5644</v>
      </c>
      <c r="BD164" s="74" t="s">
        <v>5645</v>
      </c>
      <c r="BE164" s="74" t="s">
        <v>4091</v>
      </c>
      <c r="BF164" s="74" t="s">
        <v>5600</v>
      </c>
      <c r="BG164" s="74" t="s">
        <v>5646</v>
      </c>
      <c r="BH164" s="74" t="s">
        <v>5615</v>
      </c>
      <c r="BI164" s="74" t="s">
        <v>4367</v>
      </c>
      <c r="BJ164" s="74" t="s">
        <v>5647</v>
      </c>
      <c r="BK164" s="74" t="s">
        <v>5648</v>
      </c>
      <c r="BL164" s="74" t="s">
        <v>5649</v>
      </c>
      <c r="BM164" s="74" t="s">
        <v>5633</v>
      </c>
      <c r="BN164" s="74" t="s">
        <v>4474</v>
      </c>
      <c r="BO164" s="74" t="s">
        <v>5650</v>
      </c>
      <c r="BP164" s="74" t="s">
        <v>5651</v>
      </c>
      <c r="BQ164" s="74" t="s">
        <v>3927</v>
      </c>
      <c r="BR164" s="74" t="s">
        <v>5652</v>
      </c>
      <c r="BS164" s="74" t="s">
        <v>5653</v>
      </c>
      <c r="BT164" s="74" t="s">
        <v>5642</v>
      </c>
      <c r="BU164" s="74" t="s">
        <v>5654</v>
      </c>
      <c r="BV164" s="57" t="s">
        <v>2615</v>
      </c>
      <c r="BW164" s="58"/>
      <c r="BX164" s="58"/>
      <c r="BY164" s="42"/>
      <c r="BZ164" s="42"/>
      <c r="CB164" s="225" t="s">
        <v>5421</v>
      </c>
      <c r="CC164" s="13" t="s">
        <v>5448</v>
      </c>
      <c r="CD164" s="13" t="s">
        <v>5449</v>
      </c>
    </row>
    <row r="165" spans="1:85" s="3" customFormat="1">
      <c r="A165" s="1">
        <v>2</v>
      </c>
      <c r="B165" s="1">
        <v>1</v>
      </c>
      <c r="C165" s="1">
        <v>6</v>
      </c>
      <c r="D165" s="113"/>
      <c r="E165" s="1" t="str">
        <f t="shared" si="4"/>
        <v>-</v>
      </c>
      <c r="F165" s="1"/>
      <c r="G165" s="43"/>
      <c r="H165" s="43"/>
      <c r="I165" s="80" t="s">
        <v>2677</v>
      </c>
      <c r="J165" s="117"/>
      <c r="K165" s="67"/>
      <c r="L165" s="140"/>
      <c r="M165" s="141"/>
      <c r="N165" s="70"/>
      <c r="O165" s="47">
        <v>1</v>
      </c>
      <c r="P165" s="142"/>
      <c r="Q165" s="70"/>
      <c r="R165" s="143"/>
      <c r="S165" s="143"/>
      <c r="T165" s="143"/>
      <c r="U165" s="143"/>
      <c r="V165" s="143"/>
      <c r="W165" s="144"/>
      <c r="X165" s="269"/>
      <c r="Y165" s="269"/>
      <c r="Z165" s="145"/>
      <c r="AA165" s="144"/>
      <c r="AB165" s="144"/>
      <c r="AC165" s="144"/>
      <c r="AD165" s="144"/>
      <c r="AE165" s="144"/>
      <c r="AF165" s="144"/>
      <c r="AG165" s="144"/>
      <c r="AH165" s="144"/>
      <c r="AI165" s="144"/>
      <c r="AJ165" s="144"/>
      <c r="AK165" s="144"/>
      <c r="AL165" s="144"/>
      <c r="AM165" s="144"/>
      <c r="AN165" s="144"/>
      <c r="AO165" s="144"/>
      <c r="AP165" s="144"/>
      <c r="AQ165" s="144"/>
      <c r="AR165" s="144"/>
      <c r="AS165" s="144"/>
      <c r="AT165" s="144"/>
      <c r="AU165" s="144"/>
      <c r="AV165" s="144"/>
      <c r="AW165" s="144"/>
      <c r="AX165" s="144"/>
      <c r="AY165" s="144"/>
      <c r="AZ165" s="144"/>
      <c r="BA165" s="144"/>
      <c r="BB165" s="144"/>
      <c r="BC165" s="144"/>
      <c r="BD165" s="144"/>
      <c r="BE165" s="144"/>
      <c r="BF165" s="144"/>
      <c r="BG165" s="144"/>
      <c r="BH165" s="144"/>
      <c r="BI165" s="144"/>
      <c r="BJ165" s="144"/>
      <c r="BK165" s="144"/>
      <c r="BL165" s="144"/>
      <c r="BM165" s="144"/>
      <c r="BN165" s="144"/>
      <c r="BO165" s="144"/>
      <c r="BP165" s="144"/>
      <c r="BQ165" s="144"/>
      <c r="BR165" s="144"/>
      <c r="BS165" s="144"/>
      <c r="BT165" s="144"/>
      <c r="BU165" s="144"/>
      <c r="BV165" s="143"/>
      <c r="BW165" s="143"/>
      <c r="BX165" s="143"/>
      <c r="BY165" s="146"/>
      <c r="BZ165" s="146"/>
      <c r="CG165" s="379"/>
    </row>
    <row r="166" spans="1:85" ht="15.75" customHeight="1">
      <c r="A166" s="1">
        <v>2</v>
      </c>
      <c r="B166" s="1">
        <v>1</v>
      </c>
      <c r="C166" s="1">
        <v>6</v>
      </c>
      <c r="D166" s="1">
        <v>1</v>
      </c>
      <c r="E166" s="1">
        <f t="shared" si="4"/>
        <v>216100</v>
      </c>
      <c r="F166" s="1">
        <v>1</v>
      </c>
      <c r="G166" s="43"/>
      <c r="H166" s="126"/>
      <c r="I166" s="43"/>
      <c r="K166" s="102" t="s">
        <v>2362</v>
      </c>
      <c r="L166" s="76">
        <f>IF(F166=1, SUM(E166, COUNTIF($E$6:E166, E166)), "-")</f>
        <v>216101</v>
      </c>
      <c r="M166" s="46"/>
      <c r="N166" s="271" t="s">
        <v>1153</v>
      </c>
      <c r="O166" s="47">
        <v>1</v>
      </c>
      <c r="P166" s="48" t="s">
        <v>272</v>
      </c>
      <c r="Q166" s="47" t="s">
        <v>2365</v>
      </c>
      <c r="R166" s="49" t="s">
        <v>2293</v>
      </c>
      <c r="S166" s="49" t="s">
        <v>2533</v>
      </c>
      <c r="T166" s="50" t="s">
        <v>2367</v>
      </c>
      <c r="U166" s="50" t="s">
        <v>2678</v>
      </c>
      <c r="V166" s="50"/>
      <c r="W166" s="51" t="s">
        <v>400</v>
      </c>
      <c r="X166" s="269" t="s">
        <v>2548</v>
      </c>
      <c r="Y166" s="269" t="s">
        <v>2533</v>
      </c>
      <c r="Z166" s="119" t="s">
        <v>2680</v>
      </c>
      <c r="AA166" s="215"/>
      <c r="AB166" s="215"/>
      <c r="AC166" s="215"/>
      <c r="AD166" s="215"/>
      <c r="AE166" s="215"/>
      <c r="AF166" s="215"/>
      <c r="AG166" s="215"/>
      <c r="AH166" s="215"/>
      <c r="AI166" s="215"/>
      <c r="AJ166" s="215"/>
      <c r="AK166" s="215"/>
      <c r="AL166" s="215"/>
      <c r="AM166" s="215"/>
      <c r="AN166" s="215"/>
      <c r="AO166" s="215"/>
      <c r="AP166" s="215"/>
      <c r="AQ166" s="215"/>
      <c r="AR166" s="215"/>
      <c r="AS166" s="215"/>
      <c r="AT166" s="215"/>
      <c r="AU166" s="215"/>
      <c r="AV166" s="215"/>
      <c r="AW166" s="215"/>
      <c r="AX166" s="215"/>
      <c r="AY166" s="215"/>
      <c r="AZ166" s="215"/>
      <c r="BA166" s="215"/>
      <c r="BB166" s="215"/>
      <c r="BC166" s="215"/>
      <c r="BD166" s="215"/>
      <c r="BE166" s="215"/>
      <c r="BF166" s="215"/>
      <c r="BG166" s="215"/>
      <c r="BH166" s="215"/>
      <c r="BI166" s="215"/>
      <c r="BJ166" s="215"/>
      <c r="BK166" s="215"/>
      <c r="BL166" s="215"/>
      <c r="BM166" s="215"/>
      <c r="BN166" s="215"/>
      <c r="BO166" s="215"/>
      <c r="BP166" s="215"/>
      <c r="BQ166" s="215"/>
      <c r="BR166" s="215"/>
      <c r="BS166" s="215"/>
      <c r="BT166" s="215"/>
      <c r="BU166" s="215"/>
      <c r="BV166" s="93" t="s">
        <v>2681</v>
      </c>
      <c r="BW166" s="49"/>
      <c r="BX166" s="49"/>
      <c r="BY166" s="42">
        <v>1</v>
      </c>
      <c r="BZ166" s="50" t="s">
        <v>2652</v>
      </c>
    </row>
    <row r="167" spans="1:85" ht="35.25" customHeight="1">
      <c r="A167" s="1">
        <v>2</v>
      </c>
      <c r="B167" s="1">
        <v>1</v>
      </c>
      <c r="C167" s="1">
        <v>6</v>
      </c>
      <c r="D167" s="1">
        <v>1</v>
      </c>
      <c r="E167" s="1">
        <f t="shared" si="4"/>
        <v>216100</v>
      </c>
      <c r="F167" s="1">
        <v>1</v>
      </c>
      <c r="G167" s="43"/>
      <c r="H167" s="126"/>
      <c r="I167" s="43"/>
      <c r="K167" s="103"/>
      <c r="L167" s="76">
        <f>IF(F167=1, SUM(E167, COUNTIF($E$6:E167, E167)), "-")</f>
        <v>216102</v>
      </c>
      <c r="M167" s="46"/>
      <c r="N167" s="47" t="s">
        <v>1158</v>
      </c>
      <c r="O167" s="47">
        <v>1</v>
      </c>
      <c r="P167" s="48" t="s">
        <v>272</v>
      </c>
      <c r="Q167" s="47" t="s">
        <v>1133</v>
      </c>
      <c r="R167" s="49" t="s">
        <v>2293</v>
      </c>
      <c r="S167" s="95" t="s">
        <v>2682</v>
      </c>
      <c r="T167" s="50" t="s">
        <v>2367</v>
      </c>
      <c r="U167" s="50" t="s">
        <v>2683</v>
      </c>
      <c r="V167" s="50"/>
      <c r="W167" s="51" t="s">
        <v>1134</v>
      </c>
      <c r="X167" s="269" t="s">
        <v>2548</v>
      </c>
      <c r="Y167" s="269" t="s">
        <v>2682</v>
      </c>
      <c r="Z167" s="51" t="s">
        <v>2684</v>
      </c>
      <c r="AA167" s="74"/>
      <c r="AB167" s="7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4"/>
      <c r="BH167" s="74"/>
      <c r="BI167" s="74"/>
      <c r="BJ167" s="74"/>
      <c r="BK167" s="74"/>
      <c r="BL167" s="74"/>
      <c r="BM167" s="74"/>
      <c r="BN167" s="74"/>
      <c r="BO167" s="74"/>
      <c r="BP167" s="74"/>
      <c r="BQ167" s="74"/>
      <c r="BR167" s="74"/>
      <c r="BS167" s="74"/>
      <c r="BT167" s="74"/>
      <c r="BU167" s="74"/>
      <c r="BV167" s="93" t="s">
        <v>2685</v>
      </c>
      <c r="BW167" s="49"/>
      <c r="BX167" s="49"/>
      <c r="BY167" s="42">
        <v>1</v>
      </c>
      <c r="BZ167" s="50" t="s">
        <v>1135</v>
      </c>
    </row>
    <row r="168" spans="1:85" ht="31.5" customHeight="1">
      <c r="A168" s="1">
        <v>2</v>
      </c>
      <c r="B168" s="1">
        <v>1</v>
      </c>
      <c r="C168" s="1">
        <v>6</v>
      </c>
      <c r="D168" s="1">
        <v>1</v>
      </c>
      <c r="E168" s="1">
        <f t="shared" si="4"/>
        <v>216100</v>
      </c>
      <c r="F168" s="1">
        <v>1</v>
      </c>
      <c r="G168" s="43"/>
      <c r="H168" s="126"/>
      <c r="I168" s="43"/>
      <c r="K168" s="103"/>
      <c r="L168" s="76">
        <f>IF(F168=1, SUM(E168, COUNTIF($E$6:E168, E168)), "-")</f>
        <v>216103</v>
      </c>
      <c r="M168" s="46"/>
      <c r="N168" s="47" t="s">
        <v>1161</v>
      </c>
      <c r="O168" s="47">
        <v>1</v>
      </c>
      <c r="P168" s="48">
        <v>2077</v>
      </c>
      <c r="Q168" s="47" t="s">
        <v>2365</v>
      </c>
      <c r="R168" s="49" t="s">
        <v>2293</v>
      </c>
      <c r="S168" s="49" t="s">
        <v>2533</v>
      </c>
      <c r="T168" s="50" t="s">
        <v>2686</v>
      </c>
      <c r="U168" s="50" t="s">
        <v>2687</v>
      </c>
      <c r="V168" s="50"/>
      <c r="W168" s="51" t="s">
        <v>1134</v>
      </c>
      <c r="X168" s="269" t="s">
        <v>2548</v>
      </c>
      <c r="Y168" s="269" t="s">
        <v>2533</v>
      </c>
      <c r="Z168" s="101">
        <v>0.57017543859649122</v>
      </c>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93" t="s">
        <v>2688</v>
      </c>
      <c r="BW168" s="49"/>
      <c r="BX168" s="49"/>
      <c r="BY168" s="42">
        <v>1</v>
      </c>
      <c r="BZ168" s="50" t="s">
        <v>2652</v>
      </c>
    </row>
    <row r="169" spans="1:85" ht="31.5" customHeight="1">
      <c r="A169" s="1">
        <v>2</v>
      </c>
      <c r="B169" s="1">
        <v>1</v>
      </c>
      <c r="C169" s="1">
        <v>6</v>
      </c>
      <c r="D169" s="1">
        <v>1</v>
      </c>
      <c r="E169" s="1">
        <f t="shared" si="4"/>
        <v>216100</v>
      </c>
      <c r="F169" s="1">
        <v>1</v>
      </c>
      <c r="G169" s="43"/>
      <c r="H169" s="126"/>
      <c r="I169" s="43"/>
      <c r="K169" s="103"/>
      <c r="L169" s="76">
        <f>IF(F169=1, SUM(E169, COUNTIF($E$6:E169, E169)), "-")</f>
        <v>216104</v>
      </c>
      <c r="M169" s="46"/>
      <c r="N169" s="47" t="s">
        <v>1165</v>
      </c>
      <c r="O169" s="47">
        <v>1</v>
      </c>
      <c r="P169" s="48" t="s">
        <v>272</v>
      </c>
      <c r="Q169" s="51" t="s">
        <v>1104</v>
      </c>
      <c r="R169" s="49" t="s">
        <v>2293</v>
      </c>
      <c r="S169" s="49" t="s">
        <v>2294</v>
      </c>
      <c r="T169" s="50" t="s">
        <v>2781</v>
      </c>
      <c r="U169" s="50" t="s">
        <v>2781</v>
      </c>
      <c r="V169" s="50"/>
      <c r="W169" s="51" t="s">
        <v>2781</v>
      </c>
      <c r="X169" s="269" t="s">
        <v>2548</v>
      </c>
      <c r="Y169" s="269" t="s">
        <v>1249</v>
      </c>
      <c r="Z169" s="51" t="s">
        <v>5630</v>
      </c>
      <c r="AA169" s="74"/>
      <c r="AB169" s="7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c r="BG169" s="74"/>
      <c r="BH169" s="74"/>
      <c r="BI169" s="74"/>
      <c r="BJ169" s="74"/>
      <c r="BK169" s="74"/>
      <c r="BL169" s="74"/>
      <c r="BM169" s="74"/>
      <c r="BN169" s="74"/>
      <c r="BO169" s="74"/>
      <c r="BP169" s="74"/>
      <c r="BQ169" s="74"/>
      <c r="BR169" s="74"/>
      <c r="BS169" s="74"/>
      <c r="BT169" s="74"/>
      <c r="BU169" s="74"/>
      <c r="BV169" s="57" t="s">
        <v>2691</v>
      </c>
      <c r="BW169" s="58"/>
      <c r="BX169" s="58"/>
      <c r="BY169" s="42"/>
      <c r="BZ169" s="50"/>
      <c r="CB169" s="225" t="s">
        <v>5631</v>
      </c>
      <c r="CC169" s="13" t="s">
        <v>2384</v>
      </c>
      <c r="CD169" s="13" t="s">
        <v>5240</v>
      </c>
    </row>
    <row r="170" spans="1:85" ht="31.5" customHeight="1">
      <c r="A170" s="1">
        <v>2</v>
      </c>
      <c r="B170" s="1">
        <v>1</v>
      </c>
      <c r="C170" s="1">
        <v>6</v>
      </c>
      <c r="D170" s="1">
        <v>1</v>
      </c>
      <c r="E170" s="1">
        <f t="shared" si="4"/>
        <v>216100</v>
      </c>
      <c r="F170" s="1">
        <v>1</v>
      </c>
      <c r="G170" s="43"/>
      <c r="H170" s="126"/>
      <c r="I170" s="43"/>
      <c r="K170" s="103"/>
      <c r="L170" s="76">
        <f>IF(F170=1, SUM(E170, COUNTIF($E$6:E170, E170)), "-")</f>
        <v>216105</v>
      </c>
      <c r="M170" s="46"/>
      <c r="N170" s="47" t="s">
        <v>1172</v>
      </c>
      <c r="O170" s="47">
        <v>1</v>
      </c>
      <c r="P170" s="48">
        <v>2078</v>
      </c>
      <c r="Q170" s="47" t="s">
        <v>2365</v>
      </c>
      <c r="R170" s="49" t="s">
        <v>2293</v>
      </c>
      <c r="S170" s="49" t="s">
        <v>2533</v>
      </c>
      <c r="T170" s="50" t="s">
        <v>2686</v>
      </c>
      <c r="U170" s="50" t="s">
        <v>2692</v>
      </c>
      <c r="V170" s="50"/>
      <c r="W170" s="51" t="s">
        <v>518</v>
      </c>
      <c r="X170" s="269" t="s">
        <v>2548</v>
      </c>
      <c r="Y170" s="269" t="s">
        <v>2533</v>
      </c>
      <c r="Z170" s="101">
        <v>0.90789473684210531</v>
      </c>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93" t="s">
        <v>2693</v>
      </c>
      <c r="BW170" s="49"/>
      <c r="BX170" s="49"/>
      <c r="BY170" s="42">
        <v>1</v>
      </c>
      <c r="BZ170" s="50" t="s">
        <v>2652</v>
      </c>
    </row>
    <row r="171" spans="1:85" ht="31.5" customHeight="1">
      <c r="A171" s="1">
        <v>2</v>
      </c>
      <c r="B171" s="1">
        <v>1</v>
      </c>
      <c r="C171" s="1">
        <v>6</v>
      </c>
      <c r="D171" s="1">
        <v>1</v>
      </c>
      <c r="E171" s="1">
        <f t="shared" si="4"/>
        <v>216100</v>
      </c>
      <c r="F171" s="1">
        <v>1</v>
      </c>
      <c r="G171" s="43"/>
      <c r="H171" s="126"/>
      <c r="I171" s="43"/>
      <c r="K171" s="103"/>
      <c r="L171" s="76">
        <f>IF(F171=1, SUM(E171, COUNTIF($E$6:E171, E171)), "-")</f>
        <v>216106</v>
      </c>
      <c r="M171" s="46" t="s">
        <v>2694</v>
      </c>
      <c r="N171" s="47" t="s">
        <v>1032</v>
      </c>
      <c r="O171" s="47">
        <v>1</v>
      </c>
      <c r="P171" s="48">
        <v>2040</v>
      </c>
      <c r="Q171" s="47" t="s">
        <v>2365</v>
      </c>
      <c r="R171" s="49" t="s">
        <v>2293</v>
      </c>
      <c r="S171" s="49" t="s">
        <v>2533</v>
      </c>
      <c r="T171" s="50" t="s">
        <v>2606</v>
      </c>
      <c r="U171" s="50" t="s">
        <v>2620</v>
      </c>
      <c r="V171" s="50"/>
      <c r="W171" s="51" t="s">
        <v>518</v>
      </c>
      <c r="X171" s="269" t="s">
        <v>2548</v>
      </c>
      <c r="Y171" s="269" t="s">
        <v>2533</v>
      </c>
      <c r="Z171" s="101">
        <v>0.90700000000000003</v>
      </c>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93" t="s">
        <v>2608</v>
      </c>
      <c r="BW171" s="49"/>
      <c r="BX171" s="49"/>
      <c r="BY171" s="42">
        <v>1</v>
      </c>
      <c r="BZ171" s="50" t="s">
        <v>2537</v>
      </c>
    </row>
    <row r="172" spans="1:85" ht="63" customHeight="1">
      <c r="A172" s="1">
        <v>2</v>
      </c>
      <c r="B172" s="1">
        <v>1</v>
      </c>
      <c r="C172" s="1">
        <v>6</v>
      </c>
      <c r="D172" s="1">
        <v>1</v>
      </c>
      <c r="E172" s="1">
        <f t="shared" si="4"/>
        <v>216100</v>
      </c>
      <c r="F172" s="1">
        <v>1</v>
      </c>
      <c r="G172" s="43"/>
      <c r="H172" s="126"/>
      <c r="I172" s="43"/>
      <c r="K172" s="103"/>
      <c r="L172" s="76">
        <f>IF(F172=1, SUM(E172, COUNTIF($E$6:E172, E172)), "-")</f>
        <v>216107</v>
      </c>
      <c r="M172" s="46" t="s">
        <v>2694</v>
      </c>
      <c r="N172" s="47" t="s">
        <v>1036</v>
      </c>
      <c r="O172" s="47">
        <v>1</v>
      </c>
      <c r="P172" s="48" t="s">
        <v>2695</v>
      </c>
      <c r="Q172" s="47" t="s">
        <v>2365</v>
      </c>
      <c r="R172" s="49" t="s">
        <v>2293</v>
      </c>
      <c r="S172" s="49" t="s">
        <v>2533</v>
      </c>
      <c r="T172" s="50" t="s">
        <v>2549</v>
      </c>
      <c r="U172" s="50" t="s">
        <v>2622</v>
      </c>
      <c r="V172" s="50"/>
      <c r="W172" s="51" t="s">
        <v>518</v>
      </c>
      <c r="X172" s="269" t="s">
        <v>2548</v>
      </c>
      <c r="Y172" s="269" t="s">
        <v>2533</v>
      </c>
      <c r="Z172" s="119" t="s">
        <v>2623</v>
      </c>
      <c r="AA172" s="215"/>
      <c r="AB172" s="215"/>
      <c r="AC172" s="215"/>
      <c r="AD172" s="215"/>
      <c r="AE172" s="215"/>
      <c r="AF172" s="215"/>
      <c r="AG172" s="215"/>
      <c r="AH172" s="215"/>
      <c r="AI172" s="215"/>
      <c r="AJ172" s="215"/>
      <c r="AK172" s="215"/>
      <c r="AL172" s="215"/>
      <c r="AM172" s="215"/>
      <c r="AN172" s="215"/>
      <c r="AO172" s="215"/>
      <c r="AP172" s="215"/>
      <c r="AQ172" s="215"/>
      <c r="AR172" s="215"/>
      <c r="AS172" s="215"/>
      <c r="AT172" s="215"/>
      <c r="AU172" s="215"/>
      <c r="AV172" s="215"/>
      <c r="AW172" s="215"/>
      <c r="AX172" s="215"/>
      <c r="AY172" s="215"/>
      <c r="AZ172" s="215"/>
      <c r="BA172" s="215"/>
      <c r="BB172" s="215"/>
      <c r="BC172" s="215"/>
      <c r="BD172" s="215"/>
      <c r="BE172" s="215"/>
      <c r="BF172" s="215"/>
      <c r="BG172" s="215"/>
      <c r="BH172" s="215"/>
      <c r="BI172" s="215"/>
      <c r="BJ172" s="215"/>
      <c r="BK172" s="215"/>
      <c r="BL172" s="215"/>
      <c r="BM172" s="215"/>
      <c r="BN172" s="215"/>
      <c r="BO172" s="215"/>
      <c r="BP172" s="215"/>
      <c r="BQ172" s="215"/>
      <c r="BR172" s="215"/>
      <c r="BS172" s="215"/>
      <c r="BT172" s="215"/>
      <c r="BU172" s="215"/>
      <c r="BV172" s="93"/>
      <c r="BW172" s="49"/>
      <c r="BX172" s="49"/>
      <c r="BY172" s="42">
        <v>1</v>
      </c>
      <c r="BZ172" s="50" t="s">
        <v>2537</v>
      </c>
    </row>
    <row r="173" spans="1:85" ht="78.75" customHeight="1">
      <c r="A173" s="1">
        <v>2</v>
      </c>
      <c r="B173" s="1">
        <v>1</v>
      </c>
      <c r="C173" s="1">
        <v>6</v>
      </c>
      <c r="D173" s="1">
        <v>1</v>
      </c>
      <c r="E173" s="1">
        <v>216100</v>
      </c>
      <c r="F173" s="1">
        <v>1</v>
      </c>
      <c r="G173" s="43"/>
      <c r="H173" s="126"/>
      <c r="I173" s="43"/>
      <c r="K173" s="103"/>
      <c r="L173" s="127">
        <f>IF(F173=1, SUM(E173, COUNTIF($E$6:E173, E173)), "-")</f>
        <v>216108</v>
      </c>
      <c r="M173" s="46" t="s">
        <v>2694</v>
      </c>
      <c r="N173" s="47" t="s">
        <v>1043</v>
      </c>
      <c r="O173" s="47">
        <v>1</v>
      </c>
      <c r="P173" s="48" t="s">
        <v>272</v>
      </c>
      <c r="Q173" s="47" t="s">
        <v>2365</v>
      </c>
      <c r="R173" s="49"/>
      <c r="S173" s="49" t="s">
        <v>2533</v>
      </c>
      <c r="T173" s="50" t="s">
        <v>2549</v>
      </c>
      <c r="U173" s="50" t="s">
        <v>2624</v>
      </c>
      <c r="V173" s="50"/>
      <c r="W173" s="51" t="s">
        <v>518</v>
      </c>
      <c r="X173" s="269"/>
      <c r="Y173" s="269" t="s">
        <v>2533</v>
      </c>
      <c r="Z173" s="119" t="s">
        <v>5655</v>
      </c>
      <c r="AA173" s="215"/>
      <c r="AB173" s="215"/>
      <c r="AC173" s="215"/>
      <c r="AD173" s="215"/>
      <c r="AE173" s="215"/>
      <c r="AF173" s="215"/>
      <c r="AG173" s="215"/>
      <c r="AH173" s="215"/>
      <c r="AI173" s="215"/>
      <c r="AJ173" s="215"/>
      <c r="AK173" s="215"/>
      <c r="AL173" s="215"/>
      <c r="AM173" s="215"/>
      <c r="AN173" s="215"/>
      <c r="AO173" s="215"/>
      <c r="AP173" s="215"/>
      <c r="AQ173" s="215"/>
      <c r="AR173" s="215"/>
      <c r="AS173" s="215"/>
      <c r="AT173" s="215"/>
      <c r="AU173" s="215"/>
      <c r="AV173" s="215"/>
      <c r="AW173" s="215"/>
      <c r="AX173" s="215"/>
      <c r="AY173" s="215"/>
      <c r="AZ173" s="215"/>
      <c r="BA173" s="215"/>
      <c r="BB173" s="215"/>
      <c r="BC173" s="215"/>
      <c r="BD173" s="215"/>
      <c r="BE173" s="215"/>
      <c r="BF173" s="215"/>
      <c r="BG173" s="215"/>
      <c r="BH173" s="215"/>
      <c r="BI173" s="215"/>
      <c r="BJ173" s="215"/>
      <c r="BK173" s="215"/>
      <c r="BL173" s="215"/>
      <c r="BM173" s="215"/>
      <c r="BN173" s="215"/>
      <c r="BO173" s="215"/>
      <c r="BP173" s="215"/>
      <c r="BQ173" s="215"/>
      <c r="BR173" s="215"/>
      <c r="BS173" s="215"/>
      <c r="BT173" s="215"/>
      <c r="BU173" s="215"/>
      <c r="BV173" s="93"/>
      <c r="BW173" s="49"/>
      <c r="BX173" s="49"/>
      <c r="BY173" s="42">
        <v>1</v>
      </c>
      <c r="BZ173" s="50" t="s">
        <v>2537</v>
      </c>
    </row>
    <row r="174" spans="1:85" ht="63" customHeight="1">
      <c r="A174" s="1">
        <v>2</v>
      </c>
      <c r="B174" s="1">
        <v>1</v>
      </c>
      <c r="C174" s="1">
        <v>6</v>
      </c>
      <c r="D174" s="1">
        <v>1</v>
      </c>
      <c r="E174" s="1">
        <f t="shared" ref="E174:E185" si="5">IF(F174=1, SUM(A174*100000, B174*10000,C174*1000, D174*100), "-")</f>
        <v>216100</v>
      </c>
      <c r="F174" s="1">
        <v>1</v>
      </c>
      <c r="G174" s="43"/>
      <c r="H174" s="126"/>
      <c r="I174" s="43"/>
      <c r="K174" s="104"/>
      <c r="L174" s="76">
        <f>IF(F174=1, SUM(E174, COUNTIF($E$6:E174, E174)), "-")</f>
        <v>216109</v>
      </c>
      <c r="M174" s="46"/>
      <c r="N174" s="47" t="s">
        <v>1187</v>
      </c>
      <c r="O174" s="47">
        <v>1</v>
      </c>
      <c r="P174" s="48">
        <v>2073</v>
      </c>
      <c r="Q174" s="47" t="s">
        <v>2696</v>
      </c>
      <c r="R174" s="49" t="s">
        <v>2293</v>
      </c>
      <c r="S174" s="49" t="s">
        <v>2294</v>
      </c>
      <c r="T174" s="50" t="s">
        <v>2474</v>
      </c>
      <c r="U174" s="50" t="s">
        <v>2697</v>
      </c>
      <c r="V174" s="50"/>
      <c r="W174" s="51" t="s">
        <v>1189</v>
      </c>
      <c r="X174" s="269" t="s">
        <v>2548</v>
      </c>
      <c r="Y174" s="269" t="s">
        <v>1249</v>
      </c>
      <c r="Z174" s="51" t="s">
        <v>2698</v>
      </c>
      <c r="AA174" s="74"/>
      <c r="AB174" s="7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c r="BM174" s="74"/>
      <c r="BN174" s="74"/>
      <c r="BO174" s="74"/>
      <c r="BP174" s="74"/>
      <c r="BQ174" s="74"/>
      <c r="BR174" s="74"/>
      <c r="BS174" s="74"/>
      <c r="BT174" s="74"/>
      <c r="BU174" s="74"/>
      <c r="BV174" s="52" t="s">
        <v>2699</v>
      </c>
      <c r="BW174" s="53"/>
      <c r="BX174" s="53"/>
      <c r="BY174" s="42"/>
      <c r="BZ174" s="42"/>
      <c r="CB174" s="227" t="s">
        <v>5656</v>
      </c>
      <c r="CE174" s="238" t="s">
        <v>5657</v>
      </c>
    </row>
    <row r="175" spans="1:85" ht="31.5" customHeight="1">
      <c r="A175" s="1">
        <v>2</v>
      </c>
      <c r="B175" s="1">
        <v>1</v>
      </c>
      <c r="C175" s="1">
        <v>6</v>
      </c>
      <c r="D175" s="1">
        <v>2</v>
      </c>
      <c r="E175" s="1">
        <f t="shared" si="5"/>
        <v>216200</v>
      </c>
      <c r="F175" s="1">
        <v>1</v>
      </c>
      <c r="G175" s="43"/>
      <c r="H175" s="126"/>
      <c r="I175" s="43"/>
      <c r="K175" s="94" t="s">
        <v>2659</v>
      </c>
      <c r="L175" s="76">
        <f>IF(F175=1, SUM(E175, COUNTIF($E$6:E175, E175)), "-")</f>
        <v>216201</v>
      </c>
      <c r="M175" s="46"/>
      <c r="N175" s="271" t="s">
        <v>1193</v>
      </c>
      <c r="O175" s="47">
        <v>1</v>
      </c>
      <c r="P175" s="48">
        <v>2074</v>
      </c>
      <c r="Q175" s="47" t="s">
        <v>773</v>
      </c>
      <c r="R175" s="49" t="s">
        <v>2293</v>
      </c>
      <c r="S175" s="49" t="s">
        <v>2294</v>
      </c>
      <c r="T175" s="50" t="s">
        <v>2538</v>
      </c>
      <c r="U175" s="50" t="s">
        <v>2700</v>
      </c>
      <c r="V175" s="50"/>
      <c r="W175" s="51" t="s">
        <v>833</v>
      </c>
      <c r="X175" s="269" t="s">
        <v>2548</v>
      </c>
      <c r="Y175" s="269" t="s">
        <v>1249</v>
      </c>
      <c r="Z175" s="59">
        <v>0.61899999999999999</v>
      </c>
      <c r="AA175" s="211">
        <v>0.59199999999999997</v>
      </c>
      <c r="AB175" s="211">
        <v>0.60099999999999998</v>
      </c>
      <c r="AC175" s="211">
        <v>0.63200000000000001</v>
      </c>
      <c r="AD175" s="211">
        <v>0.68500000000000005</v>
      </c>
      <c r="AE175" s="211">
        <v>0.59399999999999997</v>
      </c>
      <c r="AF175" s="211">
        <v>0.59699999999999998</v>
      </c>
      <c r="AG175" s="211">
        <v>0.69899999999999995</v>
      </c>
      <c r="AH175" s="211">
        <v>0.66400000000000003</v>
      </c>
      <c r="AI175" s="211">
        <v>0.63600000000000001</v>
      </c>
      <c r="AJ175" s="211">
        <v>0.60899999999999999</v>
      </c>
      <c r="AK175" s="211">
        <v>0.68300000000000005</v>
      </c>
      <c r="AL175" s="211">
        <v>0.64500000000000002</v>
      </c>
      <c r="AM175" s="211">
        <v>0.67700000000000005</v>
      </c>
      <c r="AN175" s="211">
        <v>0.56799999999999995</v>
      </c>
      <c r="AO175" s="211">
        <v>0.64</v>
      </c>
      <c r="AP175" s="211">
        <v>0.53600000000000003</v>
      </c>
      <c r="AQ175" s="211">
        <v>0.57899999999999996</v>
      </c>
      <c r="AR175" s="211">
        <v>0.56699999999999995</v>
      </c>
      <c r="AS175" s="211">
        <v>0.64</v>
      </c>
      <c r="AT175" s="211">
        <v>0.65100000000000002</v>
      </c>
      <c r="AU175" s="211">
        <v>0.60399999999999998</v>
      </c>
      <c r="AV175" s="211" t="s">
        <v>2548</v>
      </c>
      <c r="AW175" s="211">
        <v>0.59399999999999997</v>
      </c>
      <c r="AX175" s="211">
        <v>0.54800000000000004</v>
      </c>
      <c r="AY175" s="211">
        <v>0.54900000000000004</v>
      </c>
      <c r="AZ175" s="211">
        <v>0.626</v>
      </c>
      <c r="BA175" s="211">
        <v>0.67600000000000005</v>
      </c>
      <c r="BB175" s="211">
        <v>0.55600000000000005</v>
      </c>
      <c r="BC175" s="211" t="s">
        <v>2548</v>
      </c>
      <c r="BD175" s="211">
        <v>0.58099999999999996</v>
      </c>
      <c r="BE175" s="211">
        <v>0.60699999999999998</v>
      </c>
      <c r="BF175" s="211">
        <v>0.64600000000000002</v>
      </c>
      <c r="BG175" s="211">
        <v>0.69499999999999995</v>
      </c>
      <c r="BH175" s="211">
        <v>0.59099999999999997</v>
      </c>
      <c r="BI175" s="211">
        <v>0.66200000000000003</v>
      </c>
      <c r="BJ175" s="211">
        <v>0.59699999999999998</v>
      </c>
      <c r="BK175" s="211">
        <v>0.58499999999999996</v>
      </c>
      <c r="BL175" s="211">
        <v>0.627</v>
      </c>
      <c r="BM175" s="211">
        <v>0.63600000000000001</v>
      </c>
      <c r="BN175" s="211">
        <v>0.67</v>
      </c>
      <c r="BO175" s="211">
        <v>0.59099999999999997</v>
      </c>
      <c r="BP175" s="211">
        <v>0.66100000000000003</v>
      </c>
      <c r="BQ175" s="211">
        <v>0.61599999999999999</v>
      </c>
      <c r="BR175" s="211">
        <v>0.70799999999999996</v>
      </c>
      <c r="BS175" s="211">
        <v>0.67600000000000005</v>
      </c>
      <c r="BT175" s="211">
        <v>0.65900000000000003</v>
      </c>
      <c r="BU175" s="211">
        <v>0.70499999999999996</v>
      </c>
      <c r="BV175" s="60"/>
      <c r="BW175" s="61"/>
      <c r="BX175" s="61"/>
      <c r="BY175" s="42"/>
      <c r="BZ175" s="42"/>
      <c r="CB175" s="225" t="s">
        <v>5247</v>
      </c>
      <c r="CC175" s="13" t="s">
        <v>5241</v>
      </c>
      <c r="CD175" s="13" t="s">
        <v>5241</v>
      </c>
    </row>
    <row r="176" spans="1:85" ht="31.5" customHeight="1">
      <c r="A176" s="1">
        <v>2</v>
      </c>
      <c r="B176" s="1">
        <v>1</v>
      </c>
      <c r="C176" s="1">
        <v>6</v>
      </c>
      <c r="D176" s="1">
        <v>2</v>
      </c>
      <c r="E176" s="1">
        <f t="shared" si="5"/>
        <v>216200</v>
      </c>
      <c r="F176" s="1">
        <v>1</v>
      </c>
      <c r="G176" s="43"/>
      <c r="H176" s="126"/>
      <c r="I176" s="43"/>
      <c r="K176" s="96"/>
      <c r="L176" s="76">
        <f>IF(F176=1, SUM(E176, COUNTIF($E$6:E176, E176)), "-")</f>
        <v>216202</v>
      </c>
      <c r="M176" s="46"/>
      <c r="N176" s="271" t="s">
        <v>1197</v>
      </c>
      <c r="O176" s="47">
        <v>1</v>
      </c>
      <c r="P176" s="48">
        <v>2075</v>
      </c>
      <c r="Q176" s="47" t="s">
        <v>773</v>
      </c>
      <c r="R176" s="49" t="s">
        <v>2293</v>
      </c>
      <c r="S176" s="49" t="s">
        <v>2294</v>
      </c>
      <c r="T176" s="50" t="s">
        <v>2522</v>
      </c>
      <c r="U176" s="50" t="s">
        <v>2701</v>
      </c>
      <c r="V176" s="50"/>
      <c r="W176" s="51" t="s">
        <v>833</v>
      </c>
      <c r="X176" s="269" t="s">
        <v>2548</v>
      </c>
      <c r="Y176" s="269" t="s">
        <v>1249</v>
      </c>
      <c r="Z176" s="59">
        <v>0.46500000000000002</v>
      </c>
      <c r="AA176" s="211">
        <v>0.56799999999999995</v>
      </c>
      <c r="AB176" s="211">
        <v>0.52100000000000002</v>
      </c>
      <c r="AC176" s="211">
        <v>0.44400000000000001</v>
      </c>
      <c r="AD176" s="211">
        <v>0.48199999999999998</v>
      </c>
      <c r="AE176" s="211">
        <v>0.51</v>
      </c>
      <c r="AF176" s="211">
        <v>0.498</v>
      </c>
      <c r="AG176" s="211">
        <v>0.54300000000000004</v>
      </c>
      <c r="AH176" s="211">
        <v>0.45700000000000002</v>
      </c>
      <c r="AI176" s="211">
        <v>0.502</v>
      </c>
      <c r="AJ176" s="211">
        <v>0.372</v>
      </c>
      <c r="AK176" s="211">
        <v>0.36899999999999999</v>
      </c>
      <c r="AL176" s="211">
        <v>0.434</v>
      </c>
      <c r="AM176" s="211">
        <v>0.49199999999999999</v>
      </c>
      <c r="AN176" s="211">
        <v>0.311</v>
      </c>
      <c r="AO176" s="211">
        <v>0.48099999999999998</v>
      </c>
      <c r="AP176" s="211">
        <v>0.41</v>
      </c>
      <c r="AQ176" s="211">
        <v>0.36499999999999999</v>
      </c>
      <c r="AR176" s="211">
        <v>0.434</v>
      </c>
      <c r="AS176" s="211">
        <v>0.51300000000000001</v>
      </c>
      <c r="AT176" s="211">
        <v>0.497</v>
      </c>
      <c r="AU176" s="211">
        <v>0.46700000000000003</v>
      </c>
      <c r="AV176" s="211" t="s">
        <v>2548</v>
      </c>
      <c r="AW176" s="211">
        <v>0.42099999999999999</v>
      </c>
      <c r="AX176" s="211">
        <v>0.376</v>
      </c>
      <c r="AY176" s="211">
        <v>0.43</v>
      </c>
      <c r="AZ176" s="211">
        <v>0.504</v>
      </c>
      <c r="BA176" s="211">
        <v>0.47699999999999998</v>
      </c>
      <c r="BB176" s="211">
        <v>0.46500000000000002</v>
      </c>
      <c r="BC176" s="211" t="s">
        <v>2548</v>
      </c>
      <c r="BD176" s="211">
        <v>0.497</v>
      </c>
      <c r="BE176" s="211">
        <v>0.41499999999999998</v>
      </c>
      <c r="BF176" s="211">
        <v>0.43</v>
      </c>
      <c r="BG176" s="211">
        <v>0.47899999999999998</v>
      </c>
      <c r="BH176" s="211">
        <v>0.439</v>
      </c>
      <c r="BI176" s="211">
        <v>0.48699999999999999</v>
      </c>
      <c r="BJ176" s="211">
        <v>0.44500000000000001</v>
      </c>
      <c r="BK176" s="211">
        <v>0.35899999999999999</v>
      </c>
      <c r="BL176" s="211">
        <v>0.49199999999999999</v>
      </c>
      <c r="BM176" s="211">
        <v>0.51800000000000002</v>
      </c>
      <c r="BN176" s="211">
        <v>0.47799999999999998</v>
      </c>
      <c r="BO176" s="211">
        <v>0.53900000000000003</v>
      </c>
      <c r="BP176" s="211">
        <v>0.48</v>
      </c>
      <c r="BQ176" s="211">
        <v>0.49399999999999999</v>
      </c>
      <c r="BR176" s="211">
        <v>0.497</v>
      </c>
      <c r="BS176" s="211">
        <v>0.40400000000000003</v>
      </c>
      <c r="BT176" s="211">
        <v>0.45300000000000001</v>
      </c>
      <c r="BU176" s="211">
        <v>0.48199999999999998</v>
      </c>
      <c r="BV176" s="60"/>
      <c r="BW176" s="61"/>
      <c r="BX176" s="61"/>
      <c r="BY176" s="42"/>
      <c r="BZ176" s="42"/>
      <c r="CB176" s="225" t="s">
        <v>5247</v>
      </c>
      <c r="CC176" s="13" t="s">
        <v>5241</v>
      </c>
      <c r="CD176" s="13" t="s">
        <v>5241</v>
      </c>
    </row>
    <row r="177" spans="1:85" ht="31.5" customHeight="1">
      <c r="A177" s="1">
        <v>2</v>
      </c>
      <c r="B177" s="1">
        <v>1</v>
      </c>
      <c r="C177" s="1">
        <v>6</v>
      </c>
      <c r="D177" s="1">
        <v>2</v>
      </c>
      <c r="E177" s="1">
        <f t="shared" si="5"/>
        <v>216200</v>
      </c>
      <c r="F177" s="1">
        <v>1</v>
      </c>
      <c r="G177" s="43"/>
      <c r="H177" s="126"/>
      <c r="I177" s="43"/>
      <c r="K177" s="96"/>
      <c r="L177" s="76">
        <f>IF(F177=1, SUM(E177, COUNTIF($E$6:E177, E177)), "-")</f>
        <v>216203</v>
      </c>
      <c r="M177" s="46"/>
      <c r="N177" s="47" t="s">
        <v>1202</v>
      </c>
      <c r="O177" s="47">
        <v>1</v>
      </c>
      <c r="P177" s="48">
        <v>2076</v>
      </c>
      <c r="Q177" s="47" t="s">
        <v>773</v>
      </c>
      <c r="R177" s="49" t="s">
        <v>2293</v>
      </c>
      <c r="S177" s="49" t="s">
        <v>2294</v>
      </c>
      <c r="T177" s="50" t="s">
        <v>2538</v>
      </c>
      <c r="U177" s="50" t="s">
        <v>2702</v>
      </c>
      <c r="V177" s="50"/>
      <c r="W177" s="51" t="s">
        <v>833</v>
      </c>
      <c r="X177" s="269" t="s">
        <v>2548</v>
      </c>
      <c r="Y177" s="269" t="s">
        <v>1249</v>
      </c>
      <c r="Z177" s="59">
        <v>0.28299999999999997</v>
      </c>
      <c r="AA177" s="211">
        <v>0.27200000000000002</v>
      </c>
      <c r="AB177" s="211">
        <v>0.224</v>
      </c>
      <c r="AC177" s="211">
        <v>0.19500000000000001</v>
      </c>
      <c r="AD177" s="211">
        <v>0.29299999999999998</v>
      </c>
      <c r="AE177" s="211">
        <v>0.28999999999999998</v>
      </c>
      <c r="AF177" s="211">
        <v>0.31900000000000001</v>
      </c>
      <c r="AG177" s="211">
        <v>0.28499999999999998</v>
      </c>
      <c r="AH177" s="211">
        <v>0.36099999999999999</v>
      </c>
      <c r="AI177" s="211">
        <v>0.23599999999999999</v>
      </c>
      <c r="AJ177" s="211">
        <v>0.33300000000000002</v>
      </c>
      <c r="AK177" s="211">
        <v>0.24399999999999999</v>
      </c>
      <c r="AL177" s="211">
        <v>0.25600000000000001</v>
      </c>
      <c r="AM177" s="211">
        <v>0.28000000000000003</v>
      </c>
      <c r="AN177" s="211">
        <v>0.30299999999999999</v>
      </c>
      <c r="AO177" s="211">
        <v>0.25600000000000001</v>
      </c>
      <c r="AP177" s="211">
        <v>0.29199999999999998</v>
      </c>
      <c r="AQ177" s="211">
        <v>0.26400000000000001</v>
      </c>
      <c r="AR177" s="211">
        <v>0.33</v>
      </c>
      <c r="AS177" s="211">
        <v>0.32800000000000001</v>
      </c>
      <c r="AT177" s="211">
        <v>0.26100000000000001</v>
      </c>
      <c r="AU177" s="211">
        <v>0.249</v>
      </c>
      <c r="AV177" s="211" t="s">
        <v>2548</v>
      </c>
      <c r="AW177" s="211">
        <v>0.317</v>
      </c>
      <c r="AX177" s="211">
        <v>0.26700000000000002</v>
      </c>
      <c r="AY177" s="211">
        <v>0.27700000000000002</v>
      </c>
      <c r="AZ177" s="211">
        <v>0.25</v>
      </c>
      <c r="BA177" s="211">
        <v>0.32100000000000001</v>
      </c>
      <c r="BB177" s="211">
        <v>0.33200000000000002</v>
      </c>
      <c r="BC177" s="211" t="s">
        <v>2548</v>
      </c>
      <c r="BD177" s="211">
        <v>0.27500000000000002</v>
      </c>
      <c r="BE177" s="211">
        <v>0.27</v>
      </c>
      <c r="BF177" s="211">
        <v>0.29899999999999999</v>
      </c>
      <c r="BG177" s="211">
        <v>0.35899999999999999</v>
      </c>
      <c r="BH177" s="211">
        <v>0.20399999999999999</v>
      </c>
      <c r="BI177" s="211">
        <v>0.183</v>
      </c>
      <c r="BJ177" s="211">
        <v>0.42</v>
      </c>
      <c r="BK177" s="211">
        <v>0.32300000000000001</v>
      </c>
      <c r="BL177" s="211">
        <v>0.34699999999999998</v>
      </c>
      <c r="BM177" s="211">
        <v>0.22800000000000001</v>
      </c>
      <c r="BN177" s="211">
        <v>0.29299999999999998</v>
      </c>
      <c r="BO177" s="211">
        <v>0.36599999999999999</v>
      </c>
      <c r="BP177" s="211">
        <v>0.20200000000000001</v>
      </c>
      <c r="BQ177" s="211">
        <v>0.23699999999999999</v>
      </c>
      <c r="BR177" s="211">
        <v>0.28399999999999997</v>
      </c>
      <c r="BS177" s="211">
        <v>0.308</v>
      </c>
      <c r="BT177" s="211">
        <v>0.29399999999999998</v>
      </c>
      <c r="BU177" s="211">
        <v>0.316</v>
      </c>
      <c r="BV177" s="60"/>
      <c r="BW177" s="61"/>
      <c r="BX177" s="61"/>
      <c r="BY177" s="42"/>
      <c r="BZ177" s="42"/>
      <c r="CB177" s="225" t="s">
        <v>5247</v>
      </c>
      <c r="CC177" s="13" t="s">
        <v>5241</v>
      </c>
      <c r="CD177" s="13" t="s">
        <v>5241</v>
      </c>
    </row>
    <row r="178" spans="1:85" ht="15.75" customHeight="1">
      <c r="A178" s="1">
        <v>2</v>
      </c>
      <c r="B178" s="1">
        <v>1</v>
      </c>
      <c r="C178" s="1">
        <v>6</v>
      </c>
      <c r="D178" s="1">
        <v>2</v>
      </c>
      <c r="E178" s="1">
        <f t="shared" si="5"/>
        <v>216200</v>
      </c>
      <c r="F178" s="1">
        <v>1</v>
      </c>
      <c r="G178" s="43"/>
      <c r="H178" s="126"/>
      <c r="I178" s="43"/>
      <c r="K178" s="97"/>
      <c r="L178" s="76">
        <f>IF(F178=1, SUM(E178, COUNTIF($E$6:E178, E178)), "-")</f>
        <v>216204</v>
      </c>
      <c r="M178" s="46"/>
      <c r="N178" s="271" t="s">
        <v>1206</v>
      </c>
      <c r="O178" s="47">
        <v>1</v>
      </c>
      <c r="P178" s="48">
        <v>2071</v>
      </c>
      <c r="Q178" s="47" t="s">
        <v>967</v>
      </c>
      <c r="R178" s="49" t="s">
        <v>2293</v>
      </c>
      <c r="S178" s="49" t="s">
        <v>2596</v>
      </c>
      <c r="T178" s="50" t="s">
        <v>2781</v>
      </c>
      <c r="U178" s="50" t="s">
        <v>2781</v>
      </c>
      <c r="V178" s="50"/>
      <c r="W178" s="51" t="s">
        <v>1207</v>
      </c>
      <c r="X178" s="269" t="s">
        <v>2548</v>
      </c>
      <c r="Y178" s="269" t="s">
        <v>5424</v>
      </c>
      <c r="Z178" s="51" t="s">
        <v>5658</v>
      </c>
      <c r="AA178" s="74" t="s">
        <v>5659</v>
      </c>
      <c r="AB178" s="74" t="s">
        <v>5660</v>
      </c>
      <c r="AC178" s="74" t="s">
        <v>5661</v>
      </c>
      <c r="AD178" s="74" t="s">
        <v>5662</v>
      </c>
      <c r="AE178" s="74" t="s">
        <v>5663</v>
      </c>
      <c r="AF178" s="74" t="s">
        <v>5664</v>
      </c>
      <c r="AG178" s="74" t="s">
        <v>5665</v>
      </c>
      <c r="AH178" s="74" t="s">
        <v>5666</v>
      </c>
      <c r="AI178" s="74" t="s">
        <v>5667</v>
      </c>
      <c r="AJ178" s="74" t="s">
        <v>5668</v>
      </c>
      <c r="AK178" s="74" t="s">
        <v>5669</v>
      </c>
      <c r="AL178" s="74" t="s">
        <v>5670</v>
      </c>
      <c r="AM178" s="74" t="s">
        <v>5671</v>
      </c>
      <c r="AN178" s="74" t="s">
        <v>5672</v>
      </c>
      <c r="AO178" s="74" t="s">
        <v>5673</v>
      </c>
      <c r="AP178" s="74" t="s">
        <v>5417</v>
      </c>
      <c r="AQ178" s="74" t="s">
        <v>5674</v>
      </c>
      <c r="AR178" s="74" t="s">
        <v>3933</v>
      </c>
      <c r="AS178" s="74" t="s">
        <v>5675</v>
      </c>
      <c r="AT178" s="74" t="s">
        <v>4338</v>
      </c>
      <c r="AU178" s="74" t="s">
        <v>5676</v>
      </c>
      <c r="AV178" s="74" t="s">
        <v>5677</v>
      </c>
      <c r="AW178" s="74" t="s">
        <v>5678</v>
      </c>
      <c r="AX178" s="74" t="s">
        <v>5679</v>
      </c>
      <c r="AY178" s="74" t="s">
        <v>3868</v>
      </c>
      <c r="AZ178" s="74" t="s">
        <v>5680</v>
      </c>
      <c r="BA178" s="74" t="s">
        <v>5681</v>
      </c>
      <c r="BB178" s="74" t="s">
        <v>5682</v>
      </c>
      <c r="BC178" s="74" t="s">
        <v>3864</v>
      </c>
      <c r="BD178" s="74" t="s">
        <v>5683</v>
      </c>
      <c r="BE178" s="74" t="s">
        <v>5684</v>
      </c>
      <c r="BF178" s="74" t="s">
        <v>3869</v>
      </c>
      <c r="BG178" s="74" t="s">
        <v>5685</v>
      </c>
      <c r="BH178" s="74" t="s">
        <v>5686</v>
      </c>
      <c r="BI178" s="74" t="s">
        <v>5687</v>
      </c>
      <c r="BJ178" s="74" t="s">
        <v>5675</v>
      </c>
      <c r="BK178" s="74" t="s">
        <v>5688</v>
      </c>
      <c r="BL178" s="74" t="s">
        <v>5689</v>
      </c>
      <c r="BM178" s="74" t="s">
        <v>5690</v>
      </c>
      <c r="BN178" s="74" t="s">
        <v>5691</v>
      </c>
      <c r="BO178" s="74" t="s">
        <v>5692</v>
      </c>
      <c r="BP178" s="74" t="s">
        <v>5693</v>
      </c>
      <c r="BQ178" s="74" t="s">
        <v>5694</v>
      </c>
      <c r="BR178" s="74" t="s">
        <v>5695</v>
      </c>
      <c r="BS178" s="74" t="s">
        <v>5696</v>
      </c>
      <c r="BT178" s="74" t="s">
        <v>5697</v>
      </c>
      <c r="BU178" s="74" t="s">
        <v>5698</v>
      </c>
      <c r="BV178" s="57" t="s">
        <v>2705</v>
      </c>
      <c r="BW178" s="58"/>
      <c r="BX178" s="58"/>
      <c r="BY178" s="42"/>
      <c r="BZ178" s="42"/>
      <c r="CB178" s="225" t="s">
        <v>5421</v>
      </c>
      <c r="CC178" s="13" t="s">
        <v>5448</v>
      </c>
      <c r="CD178" s="13" t="s">
        <v>5699</v>
      </c>
    </row>
    <row r="179" spans="1:85" ht="15.75" customHeight="1">
      <c r="A179" s="1">
        <v>2</v>
      </c>
      <c r="B179" s="1">
        <v>1</v>
      </c>
      <c r="C179" s="1">
        <v>7</v>
      </c>
      <c r="E179" s="1" t="str">
        <f t="shared" si="5"/>
        <v>-</v>
      </c>
      <c r="G179" s="43"/>
      <c r="H179" s="126"/>
      <c r="I179" s="109" t="s">
        <v>2706</v>
      </c>
      <c r="J179" s="110"/>
      <c r="K179" s="98"/>
      <c r="L179" s="68"/>
      <c r="M179" s="99"/>
      <c r="N179" s="70"/>
      <c r="O179" s="47">
        <v>1</v>
      </c>
      <c r="P179" s="71"/>
      <c r="Q179" s="70"/>
      <c r="R179" s="72"/>
      <c r="S179" s="72"/>
      <c r="T179" s="72"/>
      <c r="U179" s="72"/>
      <c r="V179" s="72"/>
      <c r="W179" s="73"/>
      <c r="X179" s="269"/>
      <c r="Y179" s="269"/>
      <c r="Z179" s="74"/>
      <c r="AA179" s="73"/>
      <c r="AB179" s="73"/>
      <c r="AC179" s="73"/>
      <c r="AD179" s="73"/>
      <c r="AE179" s="73"/>
      <c r="AF179" s="73"/>
      <c r="AG179" s="73"/>
      <c r="AH179" s="73"/>
      <c r="AI179" s="73"/>
      <c r="AJ179" s="73"/>
      <c r="AK179" s="73"/>
      <c r="AL179" s="73"/>
      <c r="AM179" s="73"/>
      <c r="AN179" s="73"/>
      <c r="AO179" s="73"/>
      <c r="AP179" s="73"/>
      <c r="AQ179" s="73"/>
      <c r="AR179" s="73"/>
      <c r="AS179" s="73"/>
      <c r="AT179" s="73"/>
      <c r="AU179" s="73"/>
      <c r="AV179" s="73"/>
      <c r="AW179" s="73"/>
      <c r="AX179" s="73"/>
      <c r="AY179" s="73"/>
      <c r="AZ179" s="73"/>
      <c r="BA179" s="73"/>
      <c r="BB179" s="73"/>
      <c r="BC179" s="73"/>
      <c r="BD179" s="73"/>
      <c r="BE179" s="73"/>
      <c r="BF179" s="73"/>
      <c r="BG179" s="73"/>
      <c r="BH179" s="73"/>
      <c r="BI179" s="73"/>
      <c r="BJ179" s="73"/>
      <c r="BK179" s="73"/>
      <c r="BL179" s="73"/>
      <c r="BM179" s="73"/>
      <c r="BN179" s="73"/>
      <c r="BO179" s="73"/>
      <c r="BP179" s="73"/>
      <c r="BQ179" s="73"/>
      <c r="BR179" s="73"/>
      <c r="BS179" s="73"/>
      <c r="BT179" s="73"/>
      <c r="BU179" s="73"/>
      <c r="BV179" s="72"/>
      <c r="BW179" s="72"/>
      <c r="BX179" s="72"/>
      <c r="BY179" s="42"/>
      <c r="BZ179" s="42"/>
    </row>
    <row r="180" spans="1:85">
      <c r="A180" s="1">
        <v>2</v>
      </c>
      <c r="B180" s="1">
        <v>1</v>
      </c>
      <c r="C180" s="1">
        <v>7</v>
      </c>
      <c r="E180" s="1" t="str">
        <f t="shared" si="5"/>
        <v>-</v>
      </c>
      <c r="G180" s="43"/>
      <c r="H180" s="126"/>
      <c r="I180" s="43"/>
      <c r="J180" s="109" t="s">
        <v>2707</v>
      </c>
      <c r="K180" s="147"/>
      <c r="L180" s="68"/>
      <c r="M180" s="99"/>
      <c r="N180" s="70"/>
      <c r="O180" s="47">
        <v>1</v>
      </c>
      <c r="P180" s="71"/>
      <c r="Q180" s="70"/>
      <c r="R180" s="72"/>
      <c r="S180" s="72"/>
      <c r="T180" s="72"/>
      <c r="U180" s="72"/>
      <c r="V180" s="72"/>
      <c r="W180" s="73"/>
      <c r="X180" s="269"/>
      <c r="Y180" s="269"/>
      <c r="Z180" s="74"/>
      <c r="AA180" s="73"/>
      <c r="AB180" s="73"/>
      <c r="AC180" s="73"/>
      <c r="AD180" s="73"/>
      <c r="AE180" s="73"/>
      <c r="AF180" s="73"/>
      <c r="AG180" s="73"/>
      <c r="AH180" s="73"/>
      <c r="AI180" s="73"/>
      <c r="AJ180" s="73"/>
      <c r="AK180" s="73"/>
      <c r="AL180" s="73"/>
      <c r="AM180" s="73"/>
      <c r="AN180" s="73"/>
      <c r="AO180" s="73"/>
      <c r="AP180" s="73"/>
      <c r="AQ180" s="73"/>
      <c r="AR180" s="73"/>
      <c r="AS180" s="73"/>
      <c r="AT180" s="73"/>
      <c r="AU180" s="73"/>
      <c r="AV180" s="73"/>
      <c r="AW180" s="73"/>
      <c r="AX180" s="73"/>
      <c r="AY180" s="73"/>
      <c r="AZ180" s="73"/>
      <c r="BA180" s="73"/>
      <c r="BB180" s="73"/>
      <c r="BC180" s="73"/>
      <c r="BD180" s="73"/>
      <c r="BE180" s="73"/>
      <c r="BF180" s="73"/>
      <c r="BG180" s="73"/>
      <c r="BH180" s="73"/>
      <c r="BI180" s="73"/>
      <c r="BJ180" s="73"/>
      <c r="BK180" s="73"/>
      <c r="BL180" s="73"/>
      <c r="BM180" s="73"/>
      <c r="BN180" s="73"/>
      <c r="BO180" s="73"/>
      <c r="BP180" s="73"/>
      <c r="BQ180" s="73"/>
      <c r="BR180" s="73"/>
      <c r="BS180" s="73"/>
      <c r="BT180" s="73"/>
      <c r="BU180" s="73"/>
      <c r="BV180" s="72"/>
      <c r="BW180" s="72"/>
      <c r="BX180" s="72"/>
      <c r="BY180" s="42"/>
      <c r="BZ180" s="42"/>
    </row>
    <row r="181" spans="1:85" ht="15.75" customHeight="1">
      <c r="A181" s="1">
        <v>2</v>
      </c>
      <c r="B181" s="1">
        <v>1</v>
      </c>
      <c r="C181" s="1">
        <v>7</v>
      </c>
      <c r="D181" s="1">
        <v>1</v>
      </c>
      <c r="E181" s="1">
        <f t="shared" si="5"/>
        <v>217100</v>
      </c>
      <c r="F181" s="1">
        <v>1</v>
      </c>
      <c r="G181" s="43"/>
      <c r="H181" s="126"/>
      <c r="I181" s="43"/>
      <c r="J181" s="43"/>
      <c r="K181" s="102" t="s">
        <v>2362</v>
      </c>
      <c r="L181" s="76">
        <f>IF(F181=1, SUM(E181, COUNTIF($E$6:E181, E181)), "-")</f>
        <v>217101</v>
      </c>
      <c r="M181" s="46"/>
      <c r="N181" s="271" t="s">
        <v>1212</v>
      </c>
      <c r="O181" s="47">
        <v>1</v>
      </c>
      <c r="P181" s="48" t="s">
        <v>272</v>
      </c>
      <c r="Q181" s="47" t="s">
        <v>2365</v>
      </c>
      <c r="R181" s="49" t="s">
        <v>2293</v>
      </c>
      <c r="S181" s="49" t="s">
        <v>2533</v>
      </c>
      <c r="T181" s="50" t="s">
        <v>2367</v>
      </c>
      <c r="U181" s="50" t="s">
        <v>2708</v>
      </c>
      <c r="V181" s="50"/>
      <c r="W181" s="51" t="s">
        <v>1207</v>
      </c>
      <c r="X181" s="269" t="s">
        <v>2548</v>
      </c>
      <c r="Y181" s="269" t="s">
        <v>2533</v>
      </c>
      <c r="Z181" s="119" t="s">
        <v>2709</v>
      </c>
      <c r="AA181" s="215"/>
      <c r="AB181" s="215"/>
      <c r="AC181" s="215"/>
      <c r="AD181" s="215"/>
      <c r="AE181" s="215"/>
      <c r="AF181" s="215"/>
      <c r="AG181" s="215"/>
      <c r="AH181" s="215"/>
      <c r="AI181" s="215"/>
      <c r="AJ181" s="215"/>
      <c r="AK181" s="215"/>
      <c r="AL181" s="215"/>
      <c r="AM181" s="215"/>
      <c r="AN181" s="215"/>
      <c r="AO181" s="215"/>
      <c r="AP181" s="215"/>
      <c r="AQ181" s="215"/>
      <c r="AR181" s="215"/>
      <c r="AS181" s="215"/>
      <c r="AT181" s="215"/>
      <c r="AU181" s="215"/>
      <c r="AV181" s="215"/>
      <c r="AW181" s="215"/>
      <c r="AX181" s="215"/>
      <c r="AY181" s="215"/>
      <c r="AZ181" s="215"/>
      <c r="BA181" s="215"/>
      <c r="BB181" s="215"/>
      <c r="BC181" s="215"/>
      <c r="BD181" s="215"/>
      <c r="BE181" s="215"/>
      <c r="BF181" s="215"/>
      <c r="BG181" s="215"/>
      <c r="BH181" s="215"/>
      <c r="BI181" s="215"/>
      <c r="BJ181" s="215"/>
      <c r="BK181" s="215"/>
      <c r="BL181" s="215"/>
      <c r="BM181" s="215"/>
      <c r="BN181" s="215"/>
      <c r="BO181" s="215"/>
      <c r="BP181" s="215"/>
      <c r="BQ181" s="215"/>
      <c r="BR181" s="215"/>
      <c r="BS181" s="215"/>
      <c r="BT181" s="215"/>
      <c r="BU181" s="215"/>
      <c r="BV181" s="93" t="s">
        <v>2710</v>
      </c>
      <c r="BW181" s="49" t="s">
        <v>2711</v>
      </c>
      <c r="BX181" s="49"/>
      <c r="BY181" s="42">
        <v>1</v>
      </c>
      <c r="BZ181" s="50" t="s">
        <v>2652</v>
      </c>
    </row>
    <row r="182" spans="1:85" ht="15.75" customHeight="1">
      <c r="A182" s="1">
        <v>2</v>
      </c>
      <c r="B182" s="1">
        <v>1</v>
      </c>
      <c r="C182" s="1">
        <v>7</v>
      </c>
      <c r="D182" s="1">
        <v>1</v>
      </c>
      <c r="E182" s="1">
        <f t="shared" si="5"/>
        <v>217100</v>
      </c>
      <c r="F182" s="1">
        <v>1</v>
      </c>
      <c r="G182" s="43"/>
      <c r="H182" s="126"/>
      <c r="I182" s="43"/>
      <c r="J182" s="43"/>
      <c r="K182" s="103"/>
      <c r="L182" s="76">
        <f>IF(F182=1, SUM(E182, COUNTIF($E$6:E182, E182)), "-")</f>
        <v>217102</v>
      </c>
      <c r="M182" s="46"/>
      <c r="N182" s="47" t="s">
        <v>1216</v>
      </c>
      <c r="O182" s="47">
        <v>1</v>
      </c>
      <c r="P182" s="48" t="s">
        <v>272</v>
      </c>
      <c r="Q182" s="47" t="s">
        <v>2640</v>
      </c>
      <c r="R182" s="49" t="s">
        <v>2293</v>
      </c>
      <c r="S182" s="49" t="s">
        <v>2294</v>
      </c>
      <c r="T182" s="50" t="s">
        <v>2781</v>
      </c>
      <c r="U182" s="50" t="s">
        <v>2781</v>
      </c>
      <c r="V182" s="50"/>
      <c r="W182" s="51" t="s">
        <v>2781</v>
      </c>
      <c r="X182" s="269" t="s">
        <v>2548</v>
      </c>
      <c r="Y182" s="269" t="s">
        <v>1249</v>
      </c>
      <c r="Z182" s="51" t="s">
        <v>5630</v>
      </c>
      <c r="AA182" s="74"/>
      <c r="AB182" s="7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c r="BG182" s="74"/>
      <c r="BH182" s="74"/>
      <c r="BI182" s="74"/>
      <c r="BJ182" s="74"/>
      <c r="BK182" s="74"/>
      <c r="BL182" s="74"/>
      <c r="BM182" s="74"/>
      <c r="BN182" s="74"/>
      <c r="BO182" s="74"/>
      <c r="BP182" s="74"/>
      <c r="BQ182" s="74"/>
      <c r="BR182" s="74"/>
      <c r="BS182" s="74"/>
      <c r="BT182" s="74"/>
      <c r="BU182" s="74"/>
      <c r="BV182" s="57" t="s">
        <v>2691</v>
      </c>
      <c r="BW182" s="58"/>
      <c r="BX182" s="58"/>
      <c r="BY182" s="42"/>
      <c r="BZ182" s="42"/>
      <c r="CB182" s="225" t="s">
        <v>5631</v>
      </c>
      <c r="CC182" s="13" t="s">
        <v>2384</v>
      </c>
      <c r="CD182" s="13" t="s">
        <v>5240</v>
      </c>
    </row>
    <row r="183" spans="1:85" ht="15.75" customHeight="1">
      <c r="A183" s="1">
        <v>2</v>
      </c>
      <c r="B183" s="1">
        <v>1</v>
      </c>
      <c r="C183" s="1">
        <v>7</v>
      </c>
      <c r="D183" s="1">
        <v>1</v>
      </c>
      <c r="E183" s="1">
        <f t="shared" si="5"/>
        <v>217100</v>
      </c>
      <c r="F183" s="1">
        <v>1</v>
      </c>
      <c r="G183" s="43"/>
      <c r="H183" s="126"/>
      <c r="I183" s="43"/>
      <c r="J183" s="43"/>
      <c r="K183" s="103"/>
      <c r="L183" s="76">
        <f>IF(F183=1, SUM(E183, COUNTIF($E$6:E183, E183)), "-")</f>
        <v>217103</v>
      </c>
      <c r="M183" s="46"/>
      <c r="N183" s="47" t="s">
        <v>1224</v>
      </c>
      <c r="O183" s="47">
        <v>1</v>
      </c>
      <c r="P183" s="48" t="s">
        <v>272</v>
      </c>
      <c r="Q183" s="47" t="s">
        <v>2365</v>
      </c>
      <c r="R183" s="49" t="s">
        <v>2293</v>
      </c>
      <c r="S183" s="49" t="s">
        <v>2533</v>
      </c>
      <c r="T183" s="50" t="s">
        <v>2367</v>
      </c>
      <c r="U183" s="50" t="s">
        <v>2714</v>
      </c>
      <c r="V183" s="50"/>
      <c r="W183" s="51" t="s">
        <v>1207</v>
      </c>
      <c r="X183" s="269" t="s">
        <v>2548</v>
      </c>
      <c r="Y183" s="269" t="s">
        <v>2533</v>
      </c>
      <c r="Z183" s="119" t="s">
        <v>2715</v>
      </c>
      <c r="AA183" s="215"/>
      <c r="AB183" s="215"/>
      <c r="AC183" s="215"/>
      <c r="AD183" s="215"/>
      <c r="AE183" s="215"/>
      <c r="AF183" s="215"/>
      <c r="AG183" s="215"/>
      <c r="AH183" s="215"/>
      <c r="AI183" s="215"/>
      <c r="AJ183" s="215"/>
      <c r="AK183" s="215"/>
      <c r="AL183" s="215"/>
      <c r="AM183" s="215"/>
      <c r="AN183" s="215"/>
      <c r="AO183" s="215"/>
      <c r="AP183" s="215"/>
      <c r="AQ183" s="215"/>
      <c r="AR183" s="215"/>
      <c r="AS183" s="215"/>
      <c r="AT183" s="215"/>
      <c r="AU183" s="215"/>
      <c r="AV183" s="215"/>
      <c r="AW183" s="215"/>
      <c r="AX183" s="215"/>
      <c r="AY183" s="215"/>
      <c r="AZ183" s="215"/>
      <c r="BA183" s="215"/>
      <c r="BB183" s="215"/>
      <c r="BC183" s="215"/>
      <c r="BD183" s="215"/>
      <c r="BE183" s="215"/>
      <c r="BF183" s="215"/>
      <c r="BG183" s="215"/>
      <c r="BH183" s="215"/>
      <c r="BI183" s="215"/>
      <c r="BJ183" s="215"/>
      <c r="BK183" s="215"/>
      <c r="BL183" s="215"/>
      <c r="BM183" s="215"/>
      <c r="BN183" s="215"/>
      <c r="BO183" s="215"/>
      <c r="BP183" s="215"/>
      <c r="BQ183" s="215"/>
      <c r="BR183" s="215"/>
      <c r="BS183" s="215"/>
      <c r="BT183" s="215"/>
      <c r="BU183" s="215"/>
      <c r="BV183" s="93" t="s">
        <v>2716</v>
      </c>
      <c r="BW183" s="49"/>
      <c r="BX183" s="49"/>
      <c r="BY183" s="42">
        <v>1</v>
      </c>
      <c r="BZ183" s="50" t="s">
        <v>2652</v>
      </c>
    </row>
    <row r="184" spans="1:85" ht="37.5" customHeight="1">
      <c r="A184" s="1">
        <v>2</v>
      </c>
      <c r="B184" s="1">
        <v>1</v>
      </c>
      <c r="C184" s="1">
        <v>7</v>
      </c>
      <c r="D184" s="1">
        <v>1</v>
      </c>
      <c r="E184" s="1">
        <f t="shared" si="5"/>
        <v>217100</v>
      </c>
      <c r="F184" s="1">
        <v>1</v>
      </c>
      <c r="G184" s="43"/>
      <c r="H184" s="126"/>
      <c r="I184" s="43"/>
      <c r="J184" s="43"/>
      <c r="K184" s="103"/>
      <c r="L184" s="76">
        <f>IF(F184=1, SUM(E184, COUNTIF($E$6:E184, E184)), "-")</f>
        <v>217104</v>
      </c>
      <c r="M184" s="46"/>
      <c r="N184" s="47" t="s">
        <v>1229</v>
      </c>
      <c r="O184" s="47">
        <v>1</v>
      </c>
      <c r="P184" s="48" t="s">
        <v>272</v>
      </c>
      <c r="Q184" s="47" t="s">
        <v>2365</v>
      </c>
      <c r="R184" s="49" t="s">
        <v>2293</v>
      </c>
      <c r="S184" s="49" t="s">
        <v>2533</v>
      </c>
      <c r="T184" s="50" t="s">
        <v>2367</v>
      </c>
      <c r="U184" s="50" t="s">
        <v>2717</v>
      </c>
      <c r="V184" s="50"/>
      <c r="W184" s="51" t="s">
        <v>1207</v>
      </c>
      <c r="X184" s="269" t="s">
        <v>2548</v>
      </c>
      <c r="Y184" s="269" t="s">
        <v>2533</v>
      </c>
      <c r="Z184" s="119" t="s">
        <v>2718</v>
      </c>
      <c r="AA184" s="215"/>
      <c r="AB184" s="215"/>
      <c r="AC184" s="215"/>
      <c r="AD184" s="215"/>
      <c r="AE184" s="215"/>
      <c r="AF184" s="215"/>
      <c r="AG184" s="215"/>
      <c r="AH184" s="215"/>
      <c r="AI184" s="215"/>
      <c r="AJ184" s="215"/>
      <c r="AK184" s="215"/>
      <c r="AL184" s="215"/>
      <c r="AM184" s="215"/>
      <c r="AN184" s="215"/>
      <c r="AO184" s="215"/>
      <c r="AP184" s="215"/>
      <c r="AQ184" s="215"/>
      <c r="AR184" s="215"/>
      <c r="AS184" s="215"/>
      <c r="AT184" s="215"/>
      <c r="AU184" s="215"/>
      <c r="AV184" s="215"/>
      <c r="AW184" s="215"/>
      <c r="AX184" s="215"/>
      <c r="AY184" s="215"/>
      <c r="AZ184" s="215"/>
      <c r="BA184" s="215"/>
      <c r="BB184" s="215"/>
      <c r="BC184" s="215"/>
      <c r="BD184" s="215"/>
      <c r="BE184" s="215"/>
      <c r="BF184" s="215"/>
      <c r="BG184" s="215"/>
      <c r="BH184" s="215"/>
      <c r="BI184" s="215"/>
      <c r="BJ184" s="215"/>
      <c r="BK184" s="215"/>
      <c r="BL184" s="215"/>
      <c r="BM184" s="215"/>
      <c r="BN184" s="215"/>
      <c r="BO184" s="215"/>
      <c r="BP184" s="215"/>
      <c r="BQ184" s="215"/>
      <c r="BR184" s="215"/>
      <c r="BS184" s="215"/>
      <c r="BT184" s="215"/>
      <c r="BU184" s="215"/>
      <c r="BV184" s="93" t="s">
        <v>2719</v>
      </c>
      <c r="BW184" s="49" t="s">
        <v>2720</v>
      </c>
      <c r="BX184" s="49"/>
      <c r="BY184" s="42">
        <v>1</v>
      </c>
      <c r="BZ184" s="50" t="s">
        <v>2652</v>
      </c>
    </row>
    <row r="185" spans="1:85" ht="31.5" customHeight="1">
      <c r="A185" s="1">
        <v>2</v>
      </c>
      <c r="B185" s="1">
        <v>1</v>
      </c>
      <c r="C185" s="1">
        <v>7</v>
      </c>
      <c r="D185" s="1">
        <v>1</v>
      </c>
      <c r="E185" s="1">
        <f t="shared" si="5"/>
        <v>217100</v>
      </c>
      <c r="F185" s="1">
        <v>1</v>
      </c>
      <c r="G185" s="43"/>
      <c r="H185" s="126"/>
      <c r="I185" s="43"/>
      <c r="J185" s="43"/>
      <c r="K185" s="103"/>
      <c r="L185" s="76">
        <f>IF(F185=1, SUM(E185, COUNTIF($E$6:E185, E185)), "-")</f>
        <v>217105</v>
      </c>
      <c r="M185" s="46"/>
      <c r="N185" s="47" t="s">
        <v>1232</v>
      </c>
      <c r="O185" s="47">
        <v>1</v>
      </c>
      <c r="P185" s="48" t="s">
        <v>272</v>
      </c>
      <c r="Q185" s="51" t="s">
        <v>1104</v>
      </c>
      <c r="R185" s="49" t="s">
        <v>2293</v>
      </c>
      <c r="S185" s="49" t="s">
        <v>2294</v>
      </c>
      <c r="T185" s="50" t="s">
        <v>2781</v>
      </c>
      <c r="U185" s="50" t="s">
        <v>2782</v>
      </c>
      <c r="V185" s="50"/>
      <c r="W185" s="51" t="s">
        <v>2781</v>
      </c>
      <c r="X185" s="269" t="s">
        <v>2548</v>
      </c>
      <c r="Y185" s="269" t="s">
        <v>1249</v>
      </c>
      <c r="Z185" s="51" t="s">
        <v>5630</v>
      </c>
      <c r="AA185" s="74"/>
      <c r="AB185" s="7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c r="BG185" s="74"/>
      <c r="BH185" s="74"/>
      <c r="BI185" s="74"/>
      <c r="BJ185" s="74"/>
      <c r="BK185" s="74"/>
      <c r="BL185" s="74"/>
      <c r="BM185" s="74"/>
      <c r="BN185" s="74"/>
      <c r="BO185" s="74"/>
      <c r="BP185" s="74"/>
      <c r="BQ185" s="74"/>
      <c r="BR185" s="74"/>
      <c r="BS185" s="74"/>
      <c r="BT185" s="74"/>
      <c r="BU185" s="74"/>
      <c r="BV185" s="57" t="s">
        <v>2691</v>
      </c>
      <c r="BW185" s="58"/>
      <c r="BX185" s="58"/>
      <c r="BY185" s="42"/>
      <c r="BZ185" s="42"/>
      <c r="CB185" s="225" t="s">
        <v>5631</v>
      </c>
      <c r="CC185" s="13" t="s">
        <v>2384</v>
      </c>
      <c r="CD185" s="13" t="s">
        <v>5240</v>
      </c>
    </row>
    <row r="186" spans="1:85" ht="31.5" customHeight="1">
      <c r="G186" s="43"/>
      <c r="H186" s="126"/>
      <c r="I186" s="43"/>
      <c r="J186" s="43"/>
      <c r="K186" s="103"/>
      <c r="L186" s="416" t="s">
        <v>5700</v>
      </c>
      <c r="M186" s="408"/>
      <c r="N186" s="409" t="s">
        <v>3710</v>
      </c>
      <c r="O186" s="409">
        <v>1</v>
      </c>
      <c r="P186" s="410" t="s">
        <v>272</v>
      </c>
      <c r="Q186" s="411" t="s">
        <v>1104</v>
      </c>
      <c r="R186" s="412"/>
      <c r="S186" s="412"/>
      <c r="T186" s="412"/>
      <c r="U186" s="412"/>
      <c r="V186" s="412"/>
      <c r="W186" s="411"/>
      <c r="X186" s="411" t="s">
        <v>2548</v>
      </c>
      <c r="Y186" s="411" t="s">
        <v>1249</v>
      </c>
      <c r="Z186" s="411" t="s">
        <v>5701</v>
      </c>
      <c r="AA186" s="413"/>
      <c r="AB186" s="413"/>
      <c r="AC186" s="413"/>
      <c r="AD186" s="413"/>
      <c r="AE186" s="413"/>
      <c r="AF186" s="413"/>
      <c r="AG186" s="413"/>
      <c r="AH186" s="413"/>
      <c r="AI186" s="413"/>
      <c r="AJ186" s="413"/>
      <c r="AK186" s="413"/>
      <c r="AL186" s="413"/>
      <c r="AM186" s="413"/>
      <c r="AN186" s="413"/>
      <c r="AO186" s="413"/>
      <c r="AP186" s="413"/>
      <c r="AQ186" s="413"/>
      <c r="AR186" s="413"/>
      <c r="AS186" s="413"/>
      <c r="AT186" s="413"/>
      <c r="AU186" s="413"/>
      <c r="AV186" s="413"/>
      <c r="AW186" s="413"/>
      <c r="AX186" s="413"/>
      <c r="AY186" s="413"/>
      <c r="AZ186" s="413"/>
      <c r="BA186" s="413"/>
      <c r="BB186" s="413"/>
      <c r="BC186" s="413"/>
      <c r="BD186" s="413"/>
      <c r="BE186" s="413"/>
      <c r="BF186" s="413"/>
      <c r="BG186" s="413"/>
      <c r="BH186" s="413"/>
      <c r="BI186" s="413"/>
      <c r="BJ186" s="413"/>
      <c r="BK186" s="413"/>
      <c r="BL186" s="413"/>
      <c r="BM186" s="413"/>
      <c r="BN186" s="413"/>
      <c r="BO186" s="413"/>
      <c r="BP186" s="413"/>
      <c r="BQ186" s="413"/>
      <c r="BR186" s="413"/>
      <c r="BS186" s="413"/>
      <c r="BT186" s="413"/>
      <c r="BU186" s="413"/>
      <c r="BV186" s="414" t="s">
        <v>5702</v>
      </c>
      <c r="BW186" s="415"/>
      <c r="BX186" s="415"/>
      <c r="BY186" s="42"/>
      <c r="BZ186" s="42"/>
      <c r="CB186" s="42" t="s">
        <v>5631</v>
      </c>
      <c r="CC186" s="13" t="s">
        <v>2384</v>
      </c>
      <c r="CD186" s="13" t="s">
        <v>5240</v>
      </c>
    </row>
    <row r="187" spans="1:85" ht="15.75" customHeight="1">
      <c r="A187" s="1">
        <v>2</v>
      </c>
      <c r="B187" s="1">
        <v>1</v>
      </c>
      <c r="C187" s="1">
        <v>7</v>
      </c>
      <c r="D187" s="1">
        <v>1</v>
      </c>
      <c r="E187" s="1">
        <f t="shared" ref="E187:E230" si="6">IF(F187=1, SUM(A187*100000, B187*10000,C187*1000, D187*100), "-")</f>
        <v>217100</v>
      </c>
      <c r="F187" s="1">
        <v>1</v>
      </c>
      <c r="G187" s="43"/>
      <c r="H187" s="126"/>
      <c r="I187" s="43"/>
      <c r="J187" s="43"/>
      <c r="K187" s="104"/>
      <c r="L187" s="272">
        <f>IF(F187=1, SUM(E187, COUNTIF($E$6:E187, E187)), "-")</f>
        <v>217106</v>
      </c>
      <c r="M187" s="46"/>
      <c r="N187" s="47" t="s">
        <v>2727</v>
      </c>
      <c r="O187" s="47">
        <v>1</v>
      </c>
      <c r="P187" s="48" t="s">
        <v>272</v>
      </c>
      <c r="Q187" s="51" t="s">
        <v>2365</v>
      </c>
      <c r="R187" s="49" t="s">
        <v>2293</v>
      </c>
      <c r="S187" s="49" t="s">
        <v>2533</v>
      </c>
      <c r="T187" s="50" t="s">
        <v>2367</v>
      </c>
      <c r="U187" s="50" t="s">
        <v>2727</v>
      </c>
      <c r="V187" s="50"/>
      <c r="W187" s="51" t="s">
        <v>1207</v>
      </c>
      <c r="X187" s="269" t="s">
        <v>2548</v>
      </c>
      <c r="Y187" s="269" t="s">
        <v>2533</v>
      </c>
      <c r="Z187" s="119" t="s">
        <v>2728</v>
      </c>
      <c r="AA187" s="215"/>
      <c r="AB187" s="215"/>
      <c r="AC187" s="215"/>
      <c r="AD187" s="215"/>
      <c r="AE187" s="215"/>
      <c r="AF187" s="215"/>
      <c r="AG187" s="215"/>
      <c r="AH187" s="215"/>
      <c r="AI187" s="215"/>
      <c r="AJ187" s="215"/>
      <c r="AK187" s="215"/>
      <c r="AL187" s="215"/>
      <c r="AM187" s="215"/>
      <c r="AN187" s="215"/>
      <c r="AO187" s="215"/>
      <c r="AP187" s="215"/>
      <c r="AQ187" s="215"/>
      <c r="AR187" s="215"/>
      <c r="AS187" s="215"/>
      <c r="AT187" s="215"/>
      <c r="AU187" s="215"/>
      <c r="AV187" s="215"/>
      <c r="AW187" s="215"/>
      <c r="AX187" s="215"/>
      <c r="AY187" s="215"/>
      <c r="AZ187" s="215"/>
      <c r="BA187" s="215"/>
      <c r="BB187" s="215"/>
      <c r="BC187" s="215"/>
      <c r="BD187" s="215"/>
      <c r="BE187" s="215"/>
      <c r="BF187" s="215"/>
      <c r="BG187" s="215"/>
      <c r="BH187" s="215"/>
      <c r="BI187" s="215"/>
      <c r="BJ187" s="215"/>
      <c r="BK187" s="215"/>
      <c r="BL187" s="215"/>
      <c r="BM187" s="215"/>
      <c r="BN187" s="215"/>
      <c r="BO187" s="215"/>
      <c r="BP187" s="215"/>
      <c r="BQ187" s="215"/>
      <c r="BR187" s="215"/>
      <c r="BS187" s="215"/>
      <c r="BT187" s="215"/>
      <c r="BU187" s="215"/>
      <c r="BV187" s="93" t="s">
        <v>2729</v>
      </c>
      <c r="BW187" s="49" t="s">
        <v>2730</v>
      </c>
      <c r="BX187" s="49"/>
      <c r="BY187" s="42">
        <v>1</v>
      </c>
      <c r="BZ187" s="50" t="s">
        <v>2652</v>
      </c>
      <c r="CB187" s="231" t="s">
        <v>5703</v>
      </c>
    </row>
    <row r="188" spans="1:85" s="1" customFormat="1">
      <c r="A188" s="1">
        <v>2</v>
      </c>
      <c r="B188" s="1">
        <v>1</v>
      </c>
      <c r="C188" s="1">
        <v>7</v>
      </c>
      <c r="D188" s="1">
        <v>1</v>
      </c>
      <c r="E188" s="1" t="str">
        <f t="shared" si="6"/>
        <v>-</v>
      </c>
      <c r="F188" s="1" t="s">
        <v>2361</v>
      </c>
      <c r="G188" s="82"/>
      <c r="H188" s="135"/>
      <c r="I188" s="82"/>
      <c r="J188" s="82"/>
      <c r="K188" s="83"/>
      <c r="L188" s="272" t="str">
        <f>IF(F188=1, SUM(E188, COUNTIF($E$6:E188, E188)), "-")</f>
        <v>-</v>
      </c>
      <c r="M188" s="85"/>
      <c r="N188" s="51" t="s">
        <v>2731</v>
      </c>
      <c r="O188" s="47">
        <v>1</v>
      </c>
      <c r="P188" s="48" t="s">
        <v>272</v>
      </c>
      <c r="Q188" s="51" t="s">
        <v>2449</v>
      </c>
      <c r="R188" s="87"/>
      <c r="S188" s="87"/>
      <c r="T188" s="50"/>
      <c r="U188" s="50"/>
      <c r="V188" s="50"/>
      <c r="W188" s="51"/>
      <c r="X188" s="269"/>
      <c r="Y188" s="269"/>
      <c r="Z188" s="51"/>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74"/>
      <c r="BP188" s="74"/>
      <c r="BQ188" s="74"/>
      <c r="BR188" s="74"/>
      <c r="BS188" s="74"/>
      <c r="BT188" s="74"/>
      <c r="BU188" s="74"/>
      <c r="BV188" s="88"/>
      <c r="BW188" s="87"/>
      <c r="BX188" s="87"/>
      <c r="BY188" s="89"/>
      <c r="BZ188" s="42"/>
      <c r="CG188" s="380"/>
    </row>
    <row r="189" spans="1:85" s="1" customFormat="1">
      <c r="A189" s="1">
        <v>2</v>
      </c>
      <c r="B189" s="1">
        <v>1</v>
      </c>
      <c r="C189" s="1">
        <v>7</v>
      </c>
      <c r="D189" s="1">
        <v>1</v>
      </c>
      <c r="E189" s="1" t="str">
        <f t="shared" si="6"/>
        <v>-</v>
      </c>
      <c r="F189" s="1" t="s">
        <v>2361</v>
      </c>
      <c r="G189" s="82"/>
      <c r="H189" s="135"/>
      <c r="I189" s="82"/>
      <c r="J189" s="82"/>
      <c r="K189" s="83"/>
      <c r="L189" s="272" t="str">
        <f>IF(F189=1, SUM(E189, COUNTIF($E$6:E189, E189)), "-")</f>
        <v>-</v>
      </c>
      <c r="M189" s="85"/>
      <c r="N189" s="51" t="s">
        <v>2732</v>
      </c>
      <c r="O189" s="47">
        <v>1</v>
      </c>
      <c r="P189" s="48" t="s">
        <v>272</v>
      </c>
      <c r="Q189" s="51" t="s">
        <v>2449</v>
      </c>
      <c r="R189" s="87"/>
      <c r="S189" s="87"/>
      <c r="T189" s="50"/>
      <c r="U189" s="50"/>
      <c r="V189" s="50"/>
      <c r="W189" s="51"/>
      <c r="X189" s="269"/>
      <c r="Y189" s="269"/>
      <c r="Z189" s="51"/>
      <c r="AA189" s="74"/>
      <c r="AB189" s="7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c r="BG189" s="74"/>
      <c r="BH189" s="74"/>
      <c r="BI189" s="74"/>
      <c r="BJ189" s="74"/>
      <c r="BK189" s="74"/>
      <c r="BL189" s="74"/>
      <c r="BM189" s="74"/>
      <c r="BN189" s="74"/>
      <c r="BO189" s="74"/>
      <c r="BP189" s="74"/>
      <c r="BQ189" s="74"/>
      <c r="BR189" s="74"/>
      <c r="BS189" s="74"/>
      <c r="BT189" s="74"/>
      <c r="BU189" s="74"/>
      <c r="BV189" s="88"/>
      <c r="BW189" s="87"/>
      <c r="BX189" s="87"/>
      <c r="BY189" s="89"/>
      <c r="BZ189" s="42"/>
      <c r="CG189" s="380"/>
    </row>
    <row r="190" spans="1:85" ht="15.75" customHeight="1">
      <c r="A190" s="1">
        <v>2</v>
      </c>
      <c r="B190" s="1">
        <v>1</v>
      </c>
      <c r="C190" s="1">
        <v>7</v>
      </c>
      <c r="D190" s="1">
        <v>1</v>
      </c>
      <c r="E190" s="1">
        <f t="shared" si="6"/>
        <v>217100</v>
      </c>
      <c r="F190" s="1">
        <v>1</v>
      </c>
      <c r="G190" s="43"/>
      <c r="H190" s="126"/>
      <c r="I190" s="43"/>
      <c r="J190" s="43"/>
      <c r="K190" s="90"/>
      <c r="L190" s="76">
        <f>IF(F190=1, SUM(E190, COUNTIF($E$6:E190, E190)), "-")</f>
        <v>217107</v>
      </c>
      <c r="M190" s="46" t="s">
        <v>2733</v>
      </c>
      <c r="N190" s="271" t="s">
        <v>1091</v>
      </c>
      <c r="O190" s="47">
        <v>1</v>
      </c>
      <c r="P190" s="48" t="s">
        <v>272</v>
      </c>
      <c r="Q190" s="51" t="s">
        <v>1092</v>
      </c>
      <c r="R190" s="49" t="s">
        <v>2293</v>
      </c>
      <c r="S190" s="49" t="s">
        <v>2294</v>
      </c>
      <c r="T190" s="50" t="s">
        <v>2781</v>
      </c>
      <c r="U190" s="50" t="s">
        <v>2781</v>
      </c>
      <c r="V190" s="50"/>
      <c r="W190" s="51" t="s">
        <v>2781</v>
      </c>
      <c r="X190" s="269" t="s">
        <v>2548</v>
      </c>
      <c r="Y190" s="269" t="s">
        <v>1249</v>
      </c>
      <c r="Z190" s="51" t="s">
        <v>5704</v>
      </c>
      <c r="AA190" s="74"/>
      <c r="AB190" s="7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c r="BG190" s="74"/>
      <c r="BH190" s="74"/>
      <c r="BI190" s="74"/>
      <c r="BJ190" s="74"/>
      <c r="BK190" s="74"/>
      <c r="BL190" s="74"/>
      <c r="BM190" s="74"/>
      <c r="BN190" s="74"/>
      <c r="BO190" s="74"/>
      <c r="BP190" s="74"/>
      <c r="BQ190" s="74"/>
      <c r="BR190" s="74"/>
      <c r="BS190" s="74"/>
      <c r="BT190" s="74"/>
      <c r="BU190" s="74"/>
      <c r="BV190" s="57" t="s">
        <v>2691</v>
      </c>
      <c r="BW190" s="58"/>
      <c r="BX190" s="58"/>
      <c r="BY190" s="42"/>
      <c r="BZ190" s="42"/>
      <c r="CB190" s="225" t="s">
        <v>5631</v>
      </c>
      <c r="CC190" s="13" t="s">
        <v>2384</v>
      </c>
      <c r="CD190" s="13" t="s">
        <v>5240</v>
      </c>
    </row>
    <row r="191" spans="1:85" s="1" customFormat="1">
      <c r="A191" s="1">
        <v>2</v>
      </c>
      <c r="B191" s="1">
        <v>1</v>
      </c>
      <c r="C191" s="1">
        <v>7</v>
      </c>
      <c r="D191" s="1">
        <v>1</v>
      </c>
      <c r="E191" s="1" t="str">
        <f t="shared" si="6"/>
        <v>-</v>
      </c>
      <c r="F191" s="1" t="s">
        <v>2361</v>
      </c>
      <c r="G191" s="82"/>
      <c r="H191" s="135"/>
      <c r="I191" s="82"/>
      <c r="J191" s="148"/>
      <c r="K191" s="83"/>
      <c r="L191" s="84" t="str">
        <f>IF(F191=1, SUM(E191, COUNTIF($E$6:E191, E191)), "-")</f>
        <v>-</v>
      </c>
      <c r="M191" s="85"/>
      <c r="N191" s="51" t="s">
        <v>2735</v>
      </c>
      <c r="O191" s="47">
        <v>1</v>
      </c>
      <c r="P191" s="149"/>
      <c r="Q191" s="51" t="s">
        <v>272</v>
      </c>
      <c r="R191" s="87"/>
      <c r="S191" s="87"/>
      <c r="T191" s="50"/>
      <c r="U191" s="50"/>
      <c r="V191" s="50"/>
      <c r="W191" s="51"/>
      <c r="X191" s="269"/>
      <c r="Y191" s="269"/>
      <c r="Z191" s="51"/>
      <c r="AA191" s="74"/>
      <c r="AB191" s="7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c r="BG191" s="74"/>
      <c r="BH191" s="74"/>
      <c r="BI191" s="74"/>
      <c r="BJ191" s="74"/>
      <c r="BK191" s="74"/>
      <c r="BL191" s="74"/>
      <c r="BM191" s="74"/>
      <c r="BN191" s="74"/>
      <c r="BO191" s="74"/>
      <c r="BP191" s="74"/>
      <c r="BQ191" s="74"/>
      <c r="BR191" s="74"/>
      <c r="BS191" s="74"/>
      <c r="BT191" s="74"/>
      <c r="BU191" s="74"/>
      <c r="BV191" s="88"/>
      <c r="BW191" s="87"/>
      <c r="BX191" s="87"/>
      <c r="BY191" s="89"/>
      <c r="BZ191" s="42"/>
      <c r="CG191" s="380"/>
    </row>
    <row r="192" spans="1:85">
      <c r="A192" s="1">
        <v>2</v>
      </c>
      <c r="B192" s="1">
        <v>1</v>
      </c>
      <c r="C192" s="1">
        <v>7</v>
      </c>
      <c r="E192" s="1" t="str">
        <f t="shared" si="6"/>
        <v>-</v>
      </c>
      <c r="G192" s="43"/>
      <c r="H192" s="126"/>
      <c r="I192" s="43"/>
      <c r="J192" s="109" t="s">
        <v>2736</v>
      </c>
      <c r="K192" s="147"/>
      <c r="L192" s="68"/>
      <c r="M192" s="99"/>
      <c r="N192" s="70"/>
      <c r="O192" s="47">
        <v>1</v>
      </c>
      <c r="P192" s="71"/>
      <c r="Q192" s="70"/>
      <c r="R192" s="72"/>
      <c r="S192" s="72"/>
      <c r="T192" s="72"/>
      <c r="U192" s="72"/>
      <c r="V192" s="72"/>
      <c r="W192" s="73"/>
      <c r="X192" s="269"/>
      <c r="Y192" s="269"/>
      <c r="Z192" s="74"/>
      <c r="AA192" s="73"/>
      <c r="AB192" s="73"/>
      <c r="AC192" s="73"/>
      <c r="AD192" s="73"/>
      <c r="AE192" s="73"/>
      <c r="AF192" s="73"/>
      <c r="AG192" s="73"/>
      <c r="AH192" s="73"/>
      <c r="AI192" s="73"/>
      <c r="AJ192" s="73"/>
      <c r="AK192" s="73"/>
      <c r="AL192" s="73"/>
      <c r="AM192" s="73"/>
      <c r="AN192" s="73"/>
      <c r="AO192" s="73"/>
      <c r="AP192" s="73"/>
      <c r="AQ192" s="73"/>
      <c r="AR192" s="73"/>
      <c r="AS192" s="73"/>
      <c r="AT192" s="73"/>
      <c r="AU192" s="73"/>
      <c r="AV192" s="73"/>
      <c r="AW192" s="73"/>
      <c r="AX192" s="73"/>
      <c r="AY192" s="73"/>
      <c r="AZ192" s="73"/>
      <c r="BA192" s="73"/>
      <c r="BB192" s="73"/>
      <c r="BC192" s="73"/>
      <c r="BD192" s="73"/>
      <c r="BE192" s="73"/>
      <c r="BF192" s="73"/>
      <c r="BG192" s="73"/>
      <c r="BH192" s="73"/>
      <c r="BI192" s="73"/>
      <c r="BJ192" s="73"/>
      <c r="BK192" s="73"/>
      <c r="BL192" s="73"/>
      <c r="BM192" s="73"/>
      <c r="BN192" s="73"/>
      <c r="BO192" s="73"/>
      <c r="BP192" s="73"/>
      <c r="BQ192" s="73"/>
      <c r="BR192" s="73"/>
      <c r="BS192" s="73"/>
      <c r="BT192" s="73"/>
      <c r="BU192" s="73"/>
      <c r="BV192" s="72"/>
      <c r="BW192" s="72"/>
      <c r="BX192" s="72"/>
      <c r="BY192" s="42"/>
      <c r="BZ192" s="42"/>
    </row>
    <row r="193" spans="1:83" ht="15.75" customHeight="1">
      <c r="A193" s="1">
        <v>2</v>
      </c>
      <c r="B193" s="1">
        <v>1</v>
      </c>
      <c r="C193" s="1">
        <v>7</v>
      </c>
      <c r="D193" s="1">
        <v>1</v>
      </c>
      <c r="E193" s="1">
        <f t="shared" si="6"/>
        <v>217100</v>
      </c>
      <c r="F193" s="1">
        <v>1</v>
      </c>
      <c r="G193" s="43"/>
      <c r="H193" s="126"/>
      <c r="I193" s="43"/>
      <c r="J193" s="43"/>
      <c r="K193" s="90" t="s">
        <v>2362</v>
      </c>
      <c r="L193" s="76">
        <f>IF(F193=1, SUM(E193, COUNTIF($E$6:E193, E193)), "-")</f>
        <v>217108</v>
      </c>
      <c r="M193" s="46"/>
      <c r="N193" s="47" t="s">
        <v>1797</v>
      </c>
      <c r="O193" s="47">
        <v>1</v>
      </c>
      <c r="P193" s="48">
        <v>3017</v>
      </c>
      <c r="Q193" s="47" t="s">
        <v>2737</v>
      </c>
      <c r="R193" s="49" t="s">
        <v>2293</v>
      </c>
      <c r="S193" s="49" t="s">
        <v>2533</v>
      </c>
      <c r="T193" s="50" t="s">
        <v>2367</v>
      </c>
      <c r="U193" s="50" t="s">
        <v>2738</v>
      </c>
      <c r="V193" s="50"/>
      <c r="W193" s="51" t="s">
        <v>1269</v>
      </c>
      <c r="X193" s="269" t="s">
        <v>2548</v>
      </c>
      <c r="Y193" s="269" t="s">
        <v>2533</v>
      </c>
      <c r="Z193" s="51" t="s">
        <v>2739</v>
      </c>
      <c r="AA193" s="74"/>
      <c r="AB193" s="7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c r="BG193" s="74"/>
      <c r="BH193" s="74"/>
      <c r="BI193" s="74"/>
      <c r="BJ193" s="74"/>
      <c r="BK193" s="74"/>
      <c r="BL193" s="74"/>
      <c r="BM193" s="74"/>
      <c r="BN193" s="74"/>
      <c r="BO193" s="74"/>
      <c r="BP193" s="74"/>
      <c r="BQ193" s="74"/>
      <c r="BR193" s="74"/>
      <c r="BS193" s="74"/>
      <c r="BT193" s="74"/>
      <c r="BU193" s="74"/>
      <c r="BV193" s="93" t="s">
        <v>2740</v>
      </c>
      <c r="BW193" s="49"/>
      <c r="BX193" s="49"/>
      <c r="BY193" s="42">
        <v>1</v>
      </c>
      <c r="BZ193" s="50" t="s">
        <v>2668</v>
      </c>
    </row>
    <row r="194" spans="1:83" ht="75">
      <c r="A194" s="1">
        <v>2</v>
      </c>
      <c r="B194" s="1">
        <v>1</v>
      </c>
      <c r="C194" s="1">
        <v>7</v>
      </c>
      <c r="D194" s="1">
        <v>2</v>
      </c>
      <c r="E194" s="1">
        <f t="shared" si="6"/>
        <v>217200</v>
      </c>
      <c r="F194" s="1">
        <v>1</v>
      </c>
      <c r="G194" s="43"/>
      <c r="H194" s="126"/>
      <c r="I194" s="43"/>
      <c r="J194" s="43"/>
      <c r="K194" s="94" t="s">
        <v>2659</v>
      </c>
      <c r="L194" s="76">
        <f>IF(F194=1, SUM(E194, COUNTIF($E$6:E194, E194)), "-")</f>
        <v>217201</v>
      </c>
      <c r="M194" s="46"/>
      <c r="N194" s="271" t="s">
        <v>1273</v>
      </c>
      <c r="O194" s="47">
        <v>1</v>
      </c>
      <c r="P194" s="48" t="s">
        <v>272</v>
      </c>
      <c r="Q194" s="47" t="s">
        <v>1274</v>
      </c>
      <c r="R194" s="49" t="s">
        <v>2293</v>
      </c>
      <c r="S194" s="49" t="s">
        <v>2294</v>
      </c>
      <c r="T194" s="378" t="s">
        <v>5705</v>
      </c>
      <c r="U194" s="237" t="s">
        <v>5706</v>
      </c>
      <c r="V194" s="386"/>
      <c r="W194" s="378" t="s">
        <v>5707</v>
      </c>
      <c r="X194" s="269" t="s">
        <v>2548</v>
      </c>
      <c r="Y194" s="269" t="s">
        <v>1249</v>
      </c>
      <c r="Z194" s="260" t="s">
        <v>5708</v>
      </c>
      <c r="AA194" s="59" t="s">
        <v>5709</v>
      </c>
      <c r="AB194" s="211" t="s">
        <v>5710</v>
      </c>
      <c r="AC194" s="211" t="s">
        <v>5711</v>
      </c>
      <c r="AD194" s="211" t="s">
        <v>5712</v>
      </c>
      <c r="AE194" s="211" t="s">
        <v>5713</v>
      </c>
      <c r="AF194" s="211" t="s">
        <v>5714</v>
      </c>
      <c r="AG194" s="211" t="s">
        <v>5715</v>
      </c>
      <c r="AH194" s="211" t="s">
        <v>5716</v>
      </c>
      <c r="AI194" s="211" t="s">
        <v>5717</v>
      </c>
      <c r="AJ194" s="211" t="s">
        <v>5718</v>
      </c>
      <c r="AK194" s="211" t="s">
        <v>5719</v>
      </c>
      <c r="AL194" s="211" t="s">
        <v>5720</v>
      </c>
      <c r="AM194" s="211" t="s">
        <v>5721</v>
      </c>
      <c r="AN194" s="211" t="s">
        <v>5722</v>
      </c>
      <c r="AO194" s="211" t="s">
        <v>5723</v>
      </c>
      <c r="AP194" s="211" t="s">
        <v>5724</v>
      </c>
      <c r="AQ194" s="211" t="s">
        <v>5725</v>
      </c>
      <c r="AR194" s="211" t="s">
        <v>5726</v>
      </c>
      <c r="AS194" s="211" t="s">
        <v>5727</v>
      </c>
      <c r="AT194" s="211" t="s">
        <v>5728</v>
      </c>
      <c r="AU194" s="211" t="s">
        <v>5723</v>
      </c>
      <c r="AV194" s="211" t="s">
        <v>5729</v>
      </c>
      <c r="AW194" s="211" t="s">
        <v>5730</v>
      </c>
      <c r="AX194" s="211" t="s">
        <v>5731</v>
      </c>
      <c r="AY194" s="211" t="s">
        <v>5732</v>
      </c>
      <c r="AZ194" s="211" t="s">
        <v>5733</v>
      </c>
      <c r="BA194" s="211" t="s">
        <v>5734</v>
      </c>
      <c r="BB194" s="211" t="s">
        <v>5735</v>
      </c>
      <c r="BC194" s="211" t="s">
        <v>5736</v>
      </c>
      <c r="BD194" s="211" t="s">
        <v>5737</v>
      </c>
      <c r="BE194" s="211" t="s">
        <v>5738</v>
      </c>
      <c r="BF194" s="211" t="s">
        <v>5739</v>
      </c>
      <c r="BG194" s="211" t="s">
        <v>5740</v>
      </c>
      <c r="BH194" s="211" t="s">
        <v>5741</v>
      </c>
      <c r="BI194" s="211" t="s">
        <v>5742</v>
      </c>
      <c r="BJ194" s="211" t="s">
        <v>5743</v>
      </c>
      <c r="BK194" s="211" t="s">
        <v>5744</v>
      </c>
      <c r="BL194" s="211" t="s">
        <v>5745</v>
      </c>
      <c r="BM194" s="211" t="s">
        <v>5746</v>
      </c>
      <c r="BN194" s="211" t="s">
        <v>5747</v>
      </c>
      <c r="BO194" s="211" t="s">
        <v>5748</v>
      </c>
      <c r="BP194" s="211" t="s">
        <v>5749</v>
      </c>
      <c r="BQ194" s="211" t="s">
        <v>5750</v>
      </c>
      <c r="BR194" s="211" t="s">
        <v>5751</v>
      </c>
      <c r="BS194" s="211" t="s">
        <v>5752</v>
      </c>
      <c r="BT194" s="211" t="s">
        <v>5753</v>
      </c>
      <c r="BU194" s="211" t="s">
        <v>5754</v>
      </c>
      <c r="BV194" s="60"/>
      <c r="BW194" s="61"/>
      <c r="BX194" s="61"/>
      <c r="BY194" s="42"/>
      <c r="BZ194" s="42"/>
      <c r="CB194" s="225" t="s">
        <v>5755</v>
      </c>
      <c r="CC194" s="13" t="s">
        <v>5241</v>
      </c>
      <c r="CD194" s="13" t="s">
        <v>5241</v>
      </c>
    </row>
    <row r="195" spans="1:83" ht="15.75" customHeight="1">
      <c r="A195" s="1">
        <v>2</v>
      </c>
      <c r="B195" s="1">
        <v>1</v>
      </c>
      <c r="C195" s="1">
        <v>7</v>
      </c>
      <c r="D195" s="1">
        <v>2</v>
      </c>
      <c r="E195" s="1">
        <f t="shared" si="6"/>
        <v>217200</v>
      </c>
      <c r="F195" s="1">
        <v>1</v>
      </c>
      <c r="G195" s="43"/>
      <c r="H195" s="126"/>
      <c r="I195" s="43"/>
      <c r="J195" s="43"/>
      <c r="K195" s="96"/>
      <c r="L195" s="76">
        <f>IF(F195=1, SUM(E195, COUNTIF($E$6:E195, E195)), "-")</f>
        <v>217202</v>
      </c>
      <c r="M195" s="46"/>
      <c r="N195" s="47" t="s">
        <v>1286</v>
      </c>
      <c r="O195" s="47">
        <v>1</v>
      </c>
      <c r="P195" s="48" t="s">
        <v>272</v>
      </c>
      <c r="Q195" s="47" t="s">
        <v>1287</v>
      </c>
      <c r="R195" s="49" t="s">
        <v>2293</v>
      </c>
      <c r="S195" s="95" t="s">
        <v>2746</v>
      </c>
      <c r="T195" s="50" t="s">
        <v>2781</v>
      </c>
      <c r="U195" s="50" t="s">
        <v>2781</v>
      </c>
      <c r="V195" s="50"/>
      <c r="W195" s="51" t="s">
        <v>2781</v>
      </c>
      <c r="X195" s="269" t="s">
        <v>2548</v>
      </c>
      <c r="Y195" s="269" t="s">
        <v>5756</v>
      </c>
      <c r="Z195" s="51" t="s">
        <v>5757</v>
      </c>
      <c r="AA195" s="74"/>
      <c r="AB195" s="7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c r="BG195" s="74"/>
      <c r="BH195" s="74"/>
      <c r="BI195" s="74"/>
      <c r="BJ195" s="74"/>
      <c r="BK195" s="74"/>
      <c r="BL195" s="74"/>
      <c r="BM195" s="74"/>
      <c r="BN195" s="74"/>
      <c r="BO195" s="74"/>
      <c r="BP195" s="74"/>
      <c r="BQ195" s="74"/>
      <c r="BR195" s="74"/>
      <c r="BS195" s="74"/>
      <c r="BT195" s="74"/>
      <c r="BU195" s="74"/>
      <c r="BV195" s="93"/>
      <c r="BW195" s="49"/>
      <c r="BX195" s="49" t="s">
        <v>2747</v>
      </c>
      <c r="BY195" s="42">
        <v>1</v>
      </c>
      <c r="BZ195" s="50" t="s">
        <v>2668</v>
      </c>
    </row>
    <row r="196" spans="1:83" ht="31.5">
      <c r="A196" s="1">
        <v>2</v>
      </c>
      <c r="B196" s="1">
        <v>1</v>
      </c>
      <c r="C196" s="1">
        <v>7</v>
      </c>
      <c r="D196" s="1">
        <v>2</v>
      </c>
      <c r="E196" s="1">
        <f t="shared" si="6"/>
        <v>217200</v>
      </c>
      <c r="F196" s="1">
        <v>1</v>
      </c>
      <c r="G196" s="43"/>
      <c r="H196" s="126"/>
      <c r="I196" s="43"/>
      <c r="J196" s="43"/>
      <c r="K196" s="96"/>
      <c r="L196" s="76">
        <f>IF(F196=1, SUM(E196, COUNTIF($E$6:E196, E196)), "-")</f>
        <v>217203</v>
      </c>
      <c r="M196" s="46" t="s">
        <v>2271</v>
      </c>
      <c r="N196" s="47" t="s">
        <v>1197</v>
      </c>
      <c r="O196" s="47">
        <v>1</v>
      </c>
      <c r="P196" s="48">
        <v>2075</v>
      </c>
      <c r="Q196" s="47" t="s">
        <v>773</v>
      </c>
      <c r="R196" s="49" t="s">
        <v>2293</v>
      </c>
      <c r="S196" s="49" t="s">
        <v>2294</v>
      </c>
      <c r="T196" s="50" t="s">
        <v>2748</v>
      </c>
      <c r="U196" s="50" t="s">
        <v>2749</v>
      </c>
      <c r="V196" s="50"/>
      <c r="W196" s="51" t="s">
        <v>833</v>
      </c>
      <c r="X196" s="269" t="s">
        <v>2548</v>
      </c>
      <c r="Y196" s="269" t="s">
        <v>1249</v>
      </c>
      <c r="Z196" s="59">
        <v>0.46500000000000002</v>
      </c>
      <c r="AA196" s="211">
        <v>0.56799999999999995</v>
      </c>
      <c r="AB196" s="211">
        <v>0.52100000000000002</v>
      </c>
      <c r="AC196" s="211">
        <v>0.44400000000000001</v>
      </c>
      <c r="AD196" s="211">
        <v>0.48199999999999998</v>
      </c>
      <c r="AE196" s="211">
        <v>0.51</v>
      </c>
      <c r="AF196" s="211">
        <v>0.498</v>
      </c>
      <c r="AG196" s="211">
        <v>0.54300000000000004</v>
      </c>
      <c r="AH196" s="211">
        <v>0.45700000000000002</v>
      </c>
      <c r="AI196" s="211">
        <v>0.502</v>
      </c>
      <c r="AJ196" s="211">
        <v>0.372</v>
      </c>
      <c r="AK196" s="211">
        <v>0.36899999999999999</v>
      </c>
      <c r="AL196" s="211">
        <v>0.434</v>
      </c>
      <c r="AM196" s="211">
        <v>0.49199999999999999</v>
      </c>
      <c r="AN196" s="211">
        <v>0.311</v>
      </c>
      <c r="AO196" s="211">
        <v>0.48099999999999998</v>
      </c>
      <c r="AP196" s="211">
        <v>0.41</v>
      </c>
      <c r="AQ196" s="211">
        <v>0.36499999999999999</v>
      </c>
      <c r="AR196" s="211">
        <v>0.434</v>
      </c>
      <c r="AS196" s="211">
        <v>0.51300000000000001</v>
      </c>
      <c r="AT196" s="211">
        <v>0.497</v>
      </c>
      <c r="AU196" s="211">
        <v>0.46700000000000003</v>
      </c>
      <c r="AV196" s="211" t="s">
        <v>2548</v>
      </c>
      <c r="AW196" s="211">
        <v>0.42099999999999999</v>
      </c>
      <c r="AX196" s="211">
        <v>0.376</v>
      </c>
      <c r="AY196" s="211">
        <v>0.43</v>
      </c>
      <c r="AZ196" s="211">
        <v>0.504</v>
      </c>
      <c r="BA196" s="211">
        <v>0.47699999999999998</v>
      </c>
      <c r="BB196" s="211">
        <v>0.46500000000000002</v>
      </c>
      <c r="BC196" s="211" t="s">
        <v>2548</v>
      </c>
      <c r="BD196" s="211">
        <v>0.497</v>
      </c>
      <c r="BE196" s="211">
        <v>0.41499999999999998</v>
      </c>
      <c r="BF196" s="211">
        <v>0.43</v>
      </c>
      <c r="BG196" s="211">
        <v>0.47899999999999998</v>
      </c>
      <c r="BH196" s="211">
        <v>0.439</v>
      </c>
      <c r="BI196" s="211">
        <v>0.48699999999999999</v>
      </c>
      <c r="BJ196" s="211">
        <v>0.44500000000000001</v>
      </c>
      <c r="BK196" s="211">
        <v>0.35899999999999999</v>
      </c>
      <c r="BL196" s="211">
        <v>0.49199999999999999</v>
      </c>
      <c r="BM196" s="211">
        <v>0.51800000000000002</v>
      </c>
      <c r="BN196" s="211">
        <v>0.47799999999999998</v>
      </c>
      <c r="BO196" s="211">
        <v>0.53900000000000003</v>
      </c>
      <c r="BP196" s="211">
        <v>0.48</v>
      </c>
      <c r="BQ196" s="211">
        <v>0.49399999999999999</v>
      </c>
      <c r="BR196" s="211">
        <v>0.497</v>
      </c>
      <c r="BS196" s="211">
        <v>0.40400000000000003</v>
      </c>
      <c r="BT196" s="211">
        <v>0.45300000000000001</v>
      </c>
      <c r="BU196" s="211">
        <v>0.48199999999999998</v>
      </c>
      <c r="BV196" s="60"/>
      <c r="BW196" s="61"/>
      <c r="BX196" s="61"/>
      <c r="BY196" s="42"/>
      <c r="BZ196" s="42"/>
      <c r="CB196" s="225" t="s">
        <v>5247</v>
      </c>
      <c r="CC196" s="13" t="s">
        <v>5241</v>
      </c>
      <c r="CD196" s="13" t="s">
        <v>5241</v>
      </c>
    </row>
    <row r="197" spans="1:83" ht="31.5">
      <c r="A197" s="1">
        <v>2</v>
      </c>
      <c r="B197" s="1">
        <v>1</v>
      </c>
      <c r="C197" s="1">
        <v>7</v>
      </c>
      <c r="D197" s="1">
        <v>2</v>
      </c>
      <c r="E197" s="1">
        <f t="shared" si="6"/>
        <v>217200</v>
      </c>
      <c r="F197" s="1">
        <v>1</v>
      </c>
      <c r="G197" s="43"/>
      <c r="H197" s="126"/>
      <c r="I197" s="43"/>
      <c r="J197" s="43"/>
      <c r="K197" s="96"/>
      <c r="L197" s="76">
        <f>IF(F197=1, SUM(E197, COUNTIF($E$6:E197, E197)), "-")</f>
        <v>217204</v>
      </c>
      <c r="M197" s="46"/>
      <c r="N197" s="47" t="s">
        <v>1294</v>
      </c>
      <c r="O197" s="47">
        <v>1</v>
      </c>
      <c r="P197" s="48">
        <v>3011</v>
      </c>
      <c r="Q197" s="47" t="s">
        <v>773</v>
      </c>
      <c r="R197" s="49" t="s">
        <v>2293</v>
      </c>
      <c r="S197" s="49" t="s">
        <v>2294</v>
      </c>
      <c r="T197" s="50" t="s">
        <v>2522</v>
      </c>
      <c r="U197" s="50" t="s">
        <v>2750</v>
      </c>
      <c r="V197" s="50"/>
      <c r="W197" s="51" t="s">
        <v>833</v>
      </c>
      <c r="X197" s="269" t="s">
        <v>2548</v>
      </c>
      <c r="Y197" s="269" t="s">
        <v>1249</v>
      </c>
      <c r="Z197" s="59">
        <v>0.32800000000000001</v>
      </c>
      <c r="AA197" s="211">
        <v>0.35599999999999998</v>
      </c>
      <c r="AB197" s="211">
        <v>0.442</v>
      </c>
      <c r="AC197" s="211">
        <v>0.35699999999999998</v>
      </c>
      <c r="AD197" s="211">
        <v>0.30599999999999999</v>
      </c>
      <c r="AE197" s="211">
        <v>0.316</v>
      </c>
      <c r="AF197" s="211">
        <v>0.309</v>
      </c>
      <c r="AG197" s="211">
        <v>0.39800000000000002</v>
      </c>
      <c r="AH197" s="211">
        <v>0.32600000000000001</v>
      </c>
      <c r="AI197" s="211">
        <v>0.34899999999999998</v>
      </c>
      <c r="AJ197" s="211">
        <v>0.23899999999999999</v>
      </c>
      <c r="AK197" s="211">
        <v>0.254</v>
      </c>
      <c r="AL197" s="211">
        <v>0.253</v>
      </c>
      <c r="AM197" s="211">
        <v>0.33</v>
      </c>
      <c r="AN197" s="211">
        <v>0.25700000000000001</v>
      </c>
      <c r="AO197" s="211">
        <v>0.316</v>
      </c>
      <c r="AP197" s="211">
        <v>0.224</v>
      </c>
      <c r="AQ197" s="211">
        <v>0.312</v>
      </c>
      <c r="AR197" s="211">
        <v>0.33300000000000002</v>
      </c>
      <c r="AS197" s="211">
        <v>0.38500000000000001</v>
      </c>
      <c r="AT197" s="211">
        <v>0.34200000000000003</v>
      </c>
      <c r="AU197" s="211">
        <v>0.28699999999999998</v>
      </c>
      <c r="AV197" s="211" t="s">
        <v>2548</v>
      </c>
      <c r="AW197" s="211">
        <v>0.309</v>
      </c>
      <c r="AX197" s="211">
        <v>0.29499999999999998</v>
      </c>
      <c r="AY197" s="211">
        <v>0.34899999999999998</v>
      </c>
      <c r="AZ197" s="211">
        <v>0.36499999999999999</v>
      </c>
      <c r="BA197" s="211">
        <v>0.35</v>
      </c>
      <c r="BB197" s="211">
        <v>0.314</v>
      </c>
      <c r="BC197" s="211" t="s">
        <v>2548</v>
      </c>
      <c r="BD197" s="211">
        <v>0.33</v>
      </c>
      <c r="BE197" s="211">
        <v>0.28199999999999997</v>
      </c>
      <c r="BF197" s="211">
        <v>0.312</v>
      </c>
      <c r="BG197" s="211">
        <v>0.32400000000000001</v>
      </c>
      <c r="BH197" s="211">
        <v>0.26500000000000001</v>
      </c>
      <c r="BI197" s="211">
        <v>0.40600000000000003</v>
      </c>
      <c r="BJ197" s="211">
        <v>0.26200000000000001</v>
      </c>
      <c r="BK197" s="211">
        <v>0.21099999999999999</v>
      </c>
      <c r="BL197" s="211">
        <v>0.38600000000000001</v>
      </c>
      <c r="BM197" s="211">
        <v>0.40899999999999997</v>
      </c>
      <c r="BN197" s="211">
        <v>0.372</v>
      </c>
      <c r="BO197" s="211">
        <v>0.443</v>
      </c>
      <c r="BP197" s="211">
        <v>0.36499999999999999</v>
      </c>
      <c r="BQ197" s="211">
        <v>0.36599999999999999</v>
      </c>
      <c r="BR197" s="211">
        <v>0.42499999999999999</v>
      </c>
      <c r="BS197" s="211">
        <v>0.311</v>
      </c>
      <c r="BT197" s="211">
        <v>0.35399999999999998</v>
      </c>
      <c r="BU197" s="211">
        <v>0.371</v>
      </c>
      <c r="BV197" s="60"/>
      <c r="BW197" s="61"/>
      <c r="BX197" s="61"/>
      <c r="BY197" s="42"/>
      <c r="BZ197" s="42"/>
      <c r="CB197" s="225" t="s">
        <v>5247</v>
      </c>
      <c r="CC197" s="13" t="s">
        <v>5241</v>
      </c>
      <c r="CD197" s="13" t="s">
        <v>5241</v>
      </c>
    </row>
    <row r="198" spans="1:83">
      <c r="A198" s="1">
        <v>2</v>
      </c>
      <c r="B198" s="1">
        <v>1</v>
      </c>
      <c r="C198" s="1">
        <v>7</v>
      </c>
      <c r="D198" s="1">
        <v>2</v>
      </c>
      <c r="E198" s="1">
        <f t="shared" si="6"/>
        <v>217200</v>
      </c>
      <c r="F198" s="1">
        <v>1</v>
      </c>
      <c r="G198" s="43"/>
      <c r="H198" s="126"/>
      <c r="I198" s="43"/>
      <c r="J198" s="43"/>
      <c r="K198" s="96"/>
      <c r="L198" s="76">
        <f>IF(F198=1, SUM(E198, COUNTIF($E$6:E198, E198)), "-")</f>
        <v>217205</v>
      </c>
      <c r="M198" s="46"/>
      <c r="N198" s="271" t="s">
        <v>1297</v>
      </c>
      <c r="O198" s="47">
        <v>1</v>
      </c>
      <c r="P198" s="48">
        <v>3002</v>
      </c>
      <c r="Q198" s="47" t="s">
        <v>773</v>
      </c>
      <c r="R198" s="49" t="s">
        <v>2293</v>
      </c>
      <c r="S198" s="49" t="s">
        <v>2294</v>
      </c>
      <c r="T198" s="50" t="s">
        <v>2538</v>
      </c>
      <c r="U198" s="50" t="s">
        <v>2751</v>
      </c>
      <c r="V198" s="50"/>
      <c r="W198" s="51" t="s">
        <v>833</v>
      </c>
      <c r="X198" s="269" t="s">
        <v>2548</v>
      </c>
      <c r="Y198" s="269" t="s">
        <v>1249</v>
      </c>
      <c r="Z198" s="59">
        <v>0.76300000000000001</v>
      </c>
      <c r="AA198" s="211">
        <v>0.67500000000000004</v>
      </c>
      <c r="AB198" s="211">
        <v>0.73299999999999998</v>
      </c>
      <c r="AC198" s="211">
        <v>0.80600000000000005</v>
      </c>
      <c r="AD198" s="211">
        <v>0.79900000000000004</v>
      </c>
      <c r="AE198" s="211">
        <v>0.77400000000000002</v>
      </c>
      <c r="AF198" s="211">
        <v>0.77900000000000003</v>
      </c>
      <c r="AG198" s="211">
        <v>0.73099999999999998</v>
      </c>
      <c r="AH198" s="211">
        <v>0.70899999999999996</v>
      </c>
      <c r="AI198" s="211">
        <v>0.92200000000000004</v>
      </c>
      <c r="AJ198" s="211">
        <v>0.79700000000000004</v>
      </c>
      <c r="AK198" s="211">
        <v>0.72599999999999998</v>
      </c>
      <c r="AL198" s="211">
        <v>0.79400000000000004</v>
      </c>
      <c r="AM198" s="211">
        <v>0.754</v>
      </c>
      <c r="AN198" s="211">
        <v>0.75700000000000001</v>
      </c>
      <c r="AO198" s="211">
        <v>0.76900000000000002</v>
      </c>
      <c r="AP198" s="211">
        <v>0.70599999999999996</v>
      </c>
      <c r="AQ198" s="211">
        <v>0.749</v>
      </c>
      <c r="AR198" s="211">
        <v>0.77100000000000002</v>
      </c>
      <c r="AS198" s="211">
        <v>0.84499999999999997</v>
      </c>
      <c r="AT198" s="211">
        <v>0.77800000000000002</v>
      </c>
      <c r="AU198" s="211">
        <v>0.78600000000000003</v>
      </c>
      <c r="AV198" s="211" t="s">
        <v>2548</v>
      </c>
      <c r="AW198" s="211">
        <v>0.82899999999999996</v>
      </c>
      <c r="AX198" s="211">
        <v>0.80300000000000005</v>
      </c>
      <c r="AY198" s="211">
        <v>0.80200000000000005</v>
      </c>
      <c r="AZ198" s="211">
        <v>0.76800000000000002</v>
      </c>
      <c r="BA198" s="211">
        <v>0.65800000000000003</v>
      </c>
      <c r="BB198" s="211">
        <v>0.72599999999999998</v>
      </c>
      <c r="BC198" s="211" t="s">
        <v>2548</v>
      </c>
      <c r="BD198" s="211">
        <v>0.76900000000000002</v>
      </c>
      <c r="BE198" s="211">
        <v>0.78100000000000003</v>
      </c>
      <c r="BF198" s="211">
        <v>0.77100000000000002</v>
      </c>
      <c r="BG198" s="211">
        <v>0.80300000000000005</v>
      </c>
      <c r="BH198" s="211">
        <v>0.78800000000000003</v>
      </c>
      <c r="BI198" s="211">
        <v>0.72399999999999998</v>
      </c>
      <c r="BJ198" s="211">
        <v>0.88400000000000001</v>
      </c>
      <c r="BK198" s="211">
        <v>0.73199999999999998</v>
      </c>
      <c r="BL198" s="211">
        <v>0.79600000000000004</v>
      </c>
      <c r="BM198" s="211">
        <v>0.66700000000000004</v>
      </c>
      <c r="BN198" s="211">
        <v>0.82799999999999996</v>
      </c>
      <c r="BO198" s="211">
        <v>0.76700000000000002</v>
      </c>
      <c r="BP198" s="211">
        <v>0.85099999999999998</v>
      </c>
      <c r="BQ198" s="211">
        <v>0.74299999999999999</v>
      </c>
      <c r="BR198" s="211">
        <v>0.79500000000000004</v>
      </c>
      <c r="BS198" s="211">
        <v>0.82299999999999995</v>
      </c>
      <c r="BT198" s="211">
        <v>0.80100000000000005</v>
      </c>
      <c r="BU198" s="211">
        <v>0.79900000000000004</v>
      </c>
      <c r="BV198" s="60"/>
      <c r="BW198" s="61"/>
      <c r="BX198" s="61"/>
      <c r="BY198" s="42"/>
      <c r="BZ198" s="42"/>
      <c r="CB198" s="225" t="s">
        <v>5247</v>
      </c>
      <c r="CC198" s="13" t="s">
        <v>5241</v>
      </c>
      <c r="CD198" s="13" t="s">
        <v>5241</v>
      </c>
    </row>
    <row r="199" spans="1:83">
      <c r="A199" s="1">
        <v>2</v>
      </c>
      <c r="B199" s="1">
        <v>1</v>
      </c>
      <c r="C199" s="1">
        <v>7</v>
      </c>
      <c r="D199" s="1">
        <v>2</v>
      </c>
      <c r="E199" s="1">
        <f t="shared" si="6"/>
        <v>217200</v>
      </c>
      <c r="F199" s="1">
        <v>1</v>
      </c>
      <c r="G199" s="43"/>
      <c r="H199" s="126"/>
      <c r="I199" s="43"/>
      <c r="J199" s="43"/>
      <c r="K199" s="96"/>
      <c r="L199" s="76">
        <f>IF(F199=1, SUM(E199, COUNTIF($E$6:E199, E199)), "-")</f>
        <v>217206</v>
      </c>
      <c r="M199" s="46"/>
      <c r="N199" s="47" t="s">
        <v>1300</v>
      </c>
      <c r="O199" s="47">
        <v>1</v>
      </c>
      <c r="P199" s="48">
        <v>3003</v>
      </c>
      <c r="Q199" s="47" t="s">
        <v>773</v>
      </c>
      <c r="R199" s="49" t="s">
        <v>2293</v>
      </c>
      <c r="S199" s="49" t="s">
        <v>2294</v>
      </c>
      <c r="T199" s="50" t="s">
        <v>2538</v>
      </c>
      <c r="U199" s="50" t="s">
        <v>2752</v>
      </c>
      <c r="V199" s="50"/>
      <c r="W199" s="51" t="s">
        <v>833</v>
      </c>
      <c r="X199" s="269" t="s">
        <v>2548</v>
      </c>
      <c r="Y199" s="269" t="s">
        <v>1249</v>
      </c>
      <c r="Z199" s="59">
        <v>0.47699999999999998</v>
      </c>
      <c r="AA199" s="211">
        <v>0.36299999999999999</v>
      </c>
      <c r="AB199" s="211">
        <v>0.48899999999999999</v>
      </c>
      <c r="AC199" s="211">
        <v>0.46700000000000003</v>
      </c>
      <c r="AD199" s="211">
        <v>0.48899999999999999</v>
      </c>
      <c r="AE199" s="211">
        <v>0.45400000000000001</v>
      </c>
      <c r="AF199" s="211">
        <v>0.54800000000000004</v>
      </c>
      <c r="AG199" s="211">
        <v>0.495</v>
      </c>
      <c r="AH199" s="211">
        <v>0.44</v>
      </c>
      <c r="AI199" s="211">
        <v>0.42699999999999999</v>
      </c>
      <c r="AJ199" s="211">
        <v>0.41799999999999998</v>
      </c>
      <c r="AK199" s="211">
        <v>0.46</v>
      </c>
      <c r="AL199" s="211">
        <v>0.55100000000000005</v>
      </c>
      <c r="AM199" s="211">
        <v>0.48499999999999999</v>
      </c>
      <c r="AN199" s="211">
        <v>0.44900000000000001</v>
      </c>
      <c r="AO199" s="211">
        <v>0.42</v>
      </c>
      <c r="AP199" s="211">
        <v>0.38200000000000001</v>
      </c>
      <c r="AQ199" s="211">
        <v>0.51900000000000002</v>
      </c>
      <c r="AR199" s="211">
        <v>0.53400000000000003</v>
      </c>
      <c r="AS199" s="211">
        <v>0.503</v>
      </c>
      <c r="AT199" s="211">
        <v>0.54500000000000004</v>
      </c>
      <c r="AU199" s="211">
        <v>0.497</v>
      </c>
      <c r="AV199" s="211" t="s">
        <v>2548</v>
      </c>
      <c r="AW199" s="211">
        <v>0.47499999999999998</v>
      </c>
      <c r="AX199" s="211">
        <v>0.40500000000000003</v>
      </c>
      <c r="AY199" s="211">
        <v>0.46800000000000003</v>
      </c>
      <c r="AZ199" s="211">
        <v>0.43099999999999999</v>
      </c>
      <c r="BA199" s="211">
        <v>0.40100000000000002</v>
      </c>
      <c r="BB199" s="211">
        <v>0.38900000000000001</v>
      </c>
      <c r="BC199" s="211" t="s">
        <v>2548</v>
      </c>
      <c r="BD199" s="211">
        <v>0.43</v>
      </c>
      <c r="BE199" s="211">
        <v>0.45900000000000002</v>
      </c>
      <c r="BF199" s="211">
        <v>0.53700000000000003</v>
      </c>
      <c r="BG199" s="211">
        <v>0.56999999999999995</v>
      </c>
      <c r="BH199" s="211">
        <v>0.45900000000000002</v>
      </c>
      <c r="BI199" s="211">
        <v>0.48099999999999998</v>
      </c>
      <c r="BJ199" s="211">
        <v>0.47199999999999998</v>
      </c>
      <c r="BK199" s="211">
        <v>0.435</v>
      </c>
      <c r="BL199" s="211">
        <v>0.56399999999999995</v>
      </c>
      <c r="BM199" s="211">
        <v>0.49199999999999999</v>
      </c>
      <c r="BN199" s="211">
        <v>0.54800000000000004</v>
      </c>
      <c r="BO199" s="211">
        <v>0.50600000000000001</v>
      </c>
      <c r="BP199" s="211">
        <v>0.438</v>
      </c>
      <c r="BQ199" s="211">
        <v>0.56499999999999995</v>
      </c>
      <c r="BR199" s="211">
        <v>0.55300000000000005</v>
      </c>
      <c r="BS199" s="211">
        <v>0.439</v>
      </c>
      <c r="BT199" s="211">
        <v>0.54400000000000004</v>
      </c>
      <c r="BU199" s="211">
        <v>0.52600000000000002</v>
      </c>
      <c r="BV199" s="60"/>
      <c r="BW199" s="61"/>
      <c r="BX199" s="61"/>
      <c r="BY199" s="42"/>
      <c r="BZ199" s="42"/>
      <c r="CB199" s="225" t="s">
        <v>5247</v>
      </c>
      <c r="CC199" s="13" t="s">
        <v>5241</v>
      </c>
      <c r="CD199" s="13" t="s">
        <v>5241</v>
      </c>
    </row>
    <row r="200" spans="1:83">
      <c r="A200" s="1">
        <v>2</v>
      </c>
      <c r="B200" s="1">
        <v>1</v>
      </c>
      <c r="C200" s="1">
        <v>7</v>
      </c>
      <c r="D200" s="1">
        <v>2</v>
      </c>
      <c r="E200" s="1">
        <f t="shared" si="6"/>
        <v>217200</v>
      </c>
      <c r="F200" s="1">
        <v>1</v>
      </c>
      <c r="G200" s="43"/>
      <c r="H200" s="126"/>
      <c r="I200" s="43"/>
      <c r="J200" s="43"/>
      <c r="K200" s="96"/>
      <c r="L200" s="76">
        <f>IF(F200=1, SUM(E200, COUNTIF($E$6:E200, E200)), "-")</f>
        <v>217207</v>
      </c>
      <c r="M200" s="46"/>
      <c r="N200" s="47" t="s">
        <v>1303</v>
      </c>
      <c r="O200" s="47">
        <v>1</v>
      </c>
      <c r="P200" s="48">
        <v>2006</v>
      </c>
      <c r="Q200" s="47" t="s">
        <v>773</v>
      </c>
      <c r="R200" s="49" t="s">
        <v>2293</v>
      </c>
      <c r="S200" s="49" t="s">
        <v>2294</v>
      </c>
      <c r="T200" s="50" t="s">
        <v>2538</v>
      </c>
      <c r="U200" s="50" t="s">
        <v>2753</v>
      </c>
      <c r="V200" s="50"/>
      <c r="W200" s="51" t="s">
        <v>833</v>
      </c>
      <c r="X200" s="269" t="s">
        <v>2548</v>
      </c>
      <c r="Y200" s="269" t="s">
        <v>1249</v>
      </c>
      <c r="Z200" s="59">
        <v>0.71899999999999997</v>
      </c>
      <c r="AA200" s="211">
        <v>0.77700000000000002</v>
      </c>
      <c r="AB200" s="211">
        <v>0.72399999999999998</v>
      </c>
      <c r="AC200" s="211">
        <v>0.73499999999999999</v>
      </c>
      <c r="AD200" s="211">
        <v>0.73499999999999999</v>
      </c>
      <c r="AE200" s="211">
        <v>0.65</v>
      </c>
      <c r="AF200" s="211">
        <v>0.72599999999999998</v>
      </c>
      <c r="AG200" s="211">
        <v>0.76100000000000001</v>
      </c>
      <c r="AH200" s="211">
        <v>0.57899999999999996</v>
      </c>
      <c r="AI200" s="211">
        <v>0.68400000000000005</v>
      </c>
      <c r="AJ200" s="211">
        <v>0.67300000000000004</v>
      </c>
      <c r="AK200" s="211">
        <v>0.74299999999999999</v>
      </c>
      <c r="AL200" s="211">
        <v>0.72899999999999998</v>
      </c>
      <c r="AM200" s="211">
        <v>0.74199999999999999</v>
      </c>
      <c r="AN200" s="211">
        <v>0.68799999999999994</v>
      </c>
      <c r="AO200" s="211">
        <v>0.64900000000000002</v>
      </c>
      <c r="AP200" s="211">
        <v>0.71099999999999997</v>
      </c>
      <c r="AQ200" s="211">
        <v>0.67</v>
      </c>
      <c r="AR200" s="211">
        <v>0.69799999999999995</v>
      </c>
      <c r="AS200" s="211">
        <v>0.68100000000000005</v>
      </c>
      <c r="AT200" s="211">
        <v>0.78600000000000003</v>
      </c>
      <c r="AU200" s="211">
        <v>0.74199999999999999</v>
      </c>
      <c r="AV200" s="211" t="s">
        <v>2548</v>
      </c>
      <c r="AW200" s="211">
        <v>0.69399999999999995</v>
      </c>
      <c r="AX200" s="211">
        <v>0.63600000000000001</v>
      </c>
      <c r="AY200" s="211">
        <v>0.57899999999999996</v>
      </c>
      <c r="AZ200" s="211">
        <v>0.76</v>
      </c>
      <c r="BA200" s="211">
        <v>0.71</v>
      </c>
      <c r="BB200" s="211">
        <v>0.68600000000000005</v>
      </c>
      <c r="BC200" s="211" t="s">
        <v>2548</v>
      </c>
      <c r="BD200" s="211">
        <v>0.74199999999999999</v>
      </c>
      <c r="BE200" s="211">
        <v>0.63800000000000001</v>
      </c>
      <c r="BF200" s="211">
        <v>0.66300000000000003</v>
      </c>
      <c r="BG200" s="211">
        <v>0.70899999999999996</v>
      </c>
      <c r="BH200" s="211">
        <v>0.70299999999999996</v>
      </c>
      <c r="BI200" s="211">
        <v>0.71899999999999997</v>
      </c>
      <c r="BJ200" s="211">
        <v>0.66700000000000004</v>
      </c>
      <c r="BK200" s="211">
        <v>0.72599999999999998</v>
      </c>
      <c r="BL200" s="211">
        <v>0.79800000000000004</v>
      </c>
      <c r="BM200" s="211">
        <v>0.76500000000000001</v>
      </c>
      <c r="BN200" s="211">
        <v>0.74299999999999999</v>
      </c>
      <c r="BO200" s="211">
        <v>0.751</v>
      </c>
      <c r="BP200" s="211">
        <v>0.76</v>
      </c>
      <c r="BQ200" s="211">
        <v>0.73099999999999998</v>
      </c>
      <c r="BR200" s="211">
        <v>0.751</v>
      </c>
      <c r="BS200" s="211">
        <v>0.78800000000000003</v>
      </c>
      <c r="BT200" s="211">
        <v>0.71599999999999997</v>
      </c>
      <c r="BU200" s="211">
        <v>0.78600000000000003</v>
      </c>
      <c r="BV200" s="60"/>
      <c r="BW200" s="61"/>
      <c r="BX200" s="61"/>
      <c r="BY200" s="42"/>
      <c r="BZ200" s="42"/>
      <c r="CB200" s="225" t="s">
        <v>5247</v>
      </c>
      <c r="CC200" s="13" t="s">
        <v>5241</v>
      </c>
      <c r="CD200" s="13" t="s">
        <v>5241</v>
      </c>
    </row>
    <row r="201" spans="1:83">
      <c r="A201" s="1">
        <v>2</v>
      </c>
      <c r="B201" s="1">
        <v>1</v>
      </c>
      <c r="C201" s="1">
        <v>7</v>
      </c>
      <c r="D201" s="1">
        <v>2</v>
      </c>
      <c r="E201" s="1">
        <f t="shared" si="6"/>
        <v>217200</v>
      </c>
      <c r="F201" s="1">
        <v>1</v>
      </c>
      <c r="G201" s="43"/>
      <c r="H201" s="126"/>
      <c r="I201" s="43"/>
      <c r="J201" s="43"/>
      <c r="K201" s="96"/>
      <c r="L201" s="76">
        <f>IF(F201=1, SUM(E201, COUNTIF($E$6:E201, E201)), "-")</f>
        <v>217208</v>
      </c>
      <c r="M201" s="46"/>
      <c r="N201" s="47" t="s">
        <v>1306</v>
      </c>
      <c r="O201" s="47">
        <v>1</v>
      </c>
      <c r="P201" s="48">
        <v>3018</v>
      </c>
      <c r="Q201" s="232" t="s">
        <v>1085</v>
      </c>
      <c r="R201" s="50" t="s">
        <v>2293</v>
      </c>
      <c r="S201" s="50" t="s">
        <v>2294</v>
      </c>
      <c r="T201" s="50" t="s">
        <v>2754</v>
      </c>
      <c r="U201" s="50" t="s">
        <v>2755</v>
      </c>
      <c r="V201" s="50"/>
      <c r="W201" s="51" t="s">
        <v>705</v>
      </c>
      <c r="X201" s="269" t="s">
        <v>2548</v>
      </c>
      <c r="Y201" s="269" t="s">
        <v>1249</v>
      </c>
      <c r="Z201" s="59">
        <v>0.497</v>
      </c>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60"/>
      <c r="BW201" s="61"/>
      <c r="BX201" s="61"/>
      <c r="BY201" s="230">
        <v>1</v>
      </c>
      <c r="BZ201" s="42"/>
    </row>
    <row r="202" spans="1:83">
      <c r="A202" s="1">
        <v>2</v>
      </c>
      <c r="B202" s="1">
        <v>1</v>
      </c>
      <c r="C202" s="1">
        <v>7</v>
      </c>
      <c r="D202" s="1">
        <v>2</v>
      </c>
      <c r="E202" s="1">
        <f t="shared" si="6"/>
        <v>217200</v>
      </c>
      <c r="F202" s="1">
        <v>1</v>
      </c>
      <c r="G202" s="43"/>
      <c r="H202" s="126"/>
      <c r="I202" s="43"/>
      <c r="J202" s="62"/>
      <c r="K202" s="96"/>
      <c r="L202" s="76">
        <f>IF(F202=1, SUM(E202, COUNTIF($E$6:E202, E202)), "-")</f>
        <v>217209</v>
      </c>
      <c r="M202" s="46"/>
      <c r="N202" s="47" t="s">
        <v>1311</v>
      </c>
      <c r="O202" s="47">
        <v>1</v>
      </c>
      <c r="P202" s="48">
        <v>3019</v>
      </c>
      <c r="Q202" s="232" t="s">
        <v>1085</v>
      </c>
      <c r="R202" s="50" t="s">
        <v>2293</v>
      </c>
      <c r="S202" s="50" t="s">
        <v>2294</v>
      </c>
      <c r="T202" s="50" t="s">
        <v>2754</v>
      </c>
      <c r="U202" s="50" t="s">
        <v>2756</v>
      </c>
      <c r="V202" s="50"/>
      <c r="W202" s="51" t="s">
        <v>705</v>
      </c>
      <c r="X202" s="269" t="s">
        <v>2548</v>
      </c>
      <c r="Y202" s="269" t="s">
        <v>1249</v>
      </c>
      <c r="Z202" s="59">
        <v>0.439</v>
      </c>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60"/>
      <c r="BW202" s="61"/>
      <c r="BX202" s="61"/>
      <c r="BY202" s="230">
        <v>1</v>
      </c>
      <c r="BZ202" s="42"/>
    </row>
    <row r="203" spans="1:83">
      <c r="A203" s="1">
        <v>2</v>
      </c>
      <c r="B203" s="1">
        <v>1</v>
      </c>
      <c r="C203" s="1">
        <v>8</v>
      </c>
      <c r="E203" s="1" t="str">
        <f t="shared" si="6"/>
        <v>-</v>
      </c>
      <c r="G203" s="43"/>
      <c r="H203" s="126"/>
      <c r="I203" s="109" t="s">
        <v>2757</v>
      </c>
      <c r="J203" s="117"/>
      <c r="K203" s="147"/>
      <c r="L203" s="68"/>
      <c r="M203" s="99"/>
      <c r="N203" s="70"/>
      <c r="O203" s="47">
        <v>1</v>
      </c>
      <c r="P203" s="71"/>
      <c r="Q203" s="70"/>
      <c r="R203" s="72"/>
      <c r="S203" s="72"/>
      <c r="T203" s="72"/>
      <c r="U203" s="72"/>
      <c r="V203" s="72"/>
      <c r="W203" s="73"/>
      <c r="X203" s="269"/>
      <c r="Y203" s="269"/>
      <c r="Z203" s="74"/>
      <c r="AA203" s="73"/>
      <c r="AB203" s="73"/>
      <c r="AC203" s="73"/>
      <c r="AD203" s="73"/>
      <c r="AE203" s="73"/>
      <c r="AF203" s="73"/>
      <c r="AG203" s="73"/>
      <c r="AH203" s="73"/>
      <c r="AI203" s="73"/>
      <c r="AJ203" s="73"/>
      <c r="AK203" s="73"/>
      <c r="AL203" s="73"/>
      <c r="AM203" s="73"/>
      <c r="AN203" s="73"/>
      <c r="AO203" s="73"/>
      <c r="AP203" s="73"/>
      <c r="AQ203" s="73"/>
      <c r="AR203" s="73"/>
      <c r="AS203" s="73"/>
      <c r="AT203" s="73"/>
      <c r="AU203" s="73"/>
      <c r="AV203" s="73"/>
      <c r="AW203" s="73"/>
      <c r="AX203" s="73"/>
      <c r="AY203" s="73"/>
      <c r="AZ203" s="73"/>
      <c r="BA203" s="73"/>
      <c r="BB203" s="73"/>
      <c r="BC203" s="73"/>
      <c r="BD203" s="73"/>
      <c r="BE203" s="73"/>
      <c r="BF203" s="73"/>
      <c r="BG203" s="73"/>
      <c r="BH203" s="73"/>
      <c r="BI203" s="73"/>
      <c r="BJ203" s="73"/>
      <c r="BK203" s="73"/>
      <c r="BL203" s="73"/>
      <c r="BM203" s="73"/>
      <c r="BN203" s="73"/>
      <c r="BO203" s="73"/>
      <c r="BP203" s="73"/>
      <c r="BQ203" s="73"/>
      <c r="BR203" s="73"/>
      <c r="BS203" s="73"/>
      <c r="BT203" s="73"/>
      <c r="BU203" s="73"/>
      <c r="BV203" s="72"/>
      <c r="BW203" s="72"/>
      <c r="BX203" s="72"/>
      <c r="BY203" s="42"/>
      <c r="BZ203" s="42"/>
    </row>
    <row r="204" spans="1:83" ht="31.5">
      <c r="A204" s="1">
        <v>2</v>
      </c>
      <c r="B204" s="1">
        <v>1</v>
      </c>
      <c r="C204" s="1">
        <v>8</v>
      </c>
      <c r="D204" s="1">
        <v>1</v>
      </c>
      <c r="E204" s="1">
        <f t="shared" si="6"/>
        <v>218100</v>
      </c>
      <c r="F204" s="1">
        <v>1</v>
      </c>
      <c r="G204" s="43"/>
      <c r="H204" s="126"/>
      <c r="I204" s="43"/>
      <c r="K204" s="102" t="s">
        <v>2362</v>
      </c>
      <c r="L204" s="76">
        <f>IF(F204=1, SUM(E204, COUNTIF($E$6:E204, E204)), "-")</f>
        <v>218101</v>
      </c>
      <c r="M204" s="46"/>
      <c r="N204" s="47" t="s">
        <v>1315</v>
      </c>
      <c r="O204" s="47">
        <v>1</v>
      </c>
      <c r="P204" s="48" t="s">
        <v>272</v>
      </c>
      <c r="Q204" s="47" t="s">
        <v>2365</v>
      </c>
      <c r="R204" s="49" t="s">
        <v>2293</v>
      </c>
      <c r="S204" s="49" t="s">
        <v>2366</v>
      </c>
      <c r="T204" s="50" t="s">
        <v>2686</v>
      </c>
      <c r="U204" s="50" t="s">
        <v>2758</v>
      </c>
      <c r="W204" s="21" t="s">
        <v>518</v>
      </c>
      <c r="X204" s="269" t="s">
        <v>2548</v>
      </c>
      <c r="Y204" s="269" t="s">
        <v>2533</v>
      </c>
      <c r="Z204" s="101">
        <v>0.86799999999999999</v>
      </c>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93"/>
      <c r="BW204" s="49"/>
      <c r="BX204" s="49"/>
      <c r="BY204" s="42">
        <v>1</v>
      </c>
      <c r="BZ204" s="50" t="s">
        <v>2759</v>
      </c>
    </row>
    <row r="205" spans="1:83" ht="15.75" customHeight="1">
      <c r="A205" s="1">
        <v>2</v>
      </c>
      <c r="B205" s="1">
        <v>1</v>
      </c>
      <c r="C205" s="1">
        <v>8</v>
      </c>
      <c r="D205" s="1">
        <v>1</v>
      </c>
      <c r="E205" s="1">
        <f t="shared" si="6"/>
        <v>218100</v>
      </c>
      <c r="F205" s="1">
        <v>1</v>
      </c>
      <c r="G205" s="43"/>
      <c r="H205" s="126"/>
      <c r="I205" s="43"/>
      <c r="K205" s="103"/>
      <c r="L205" s="76">
        <f>IF(F205=1, SUM(E205, COUNTIF($E$6:E205, E205)), "-")</f>
        <v>218102</v>
      </c>
      <c r="M205" s="46"/>
      <c r="N205" s="51" t="s">
        <v>1320</v>
      </c>
      <c r="O205" s="47">
        <v>1</v>
      </c>
      <c r="P205" s="48" t="s">
        <v>272</v>
      </c>
      <c r="Q205" s="47" t="s">
        <v>2365</v>
      </c>
      <c r="R205" s="49" t="s">
        <v>2293</v>
      </c>
      <c r="S205" s="49" t="s">
        <v>2366</v>
      </c>
      <c r="T205" s="50" t="s">
        <v>2367</v>
      </c>
      <c r="U205" s="50" t="s">
        <v>1320</v>
      </c>
      <c r="V205" s="50"/>
      <c r="W205" s="51" t="s">
        <v>1207</v>
      </c>
      <c r="X205" s="269" t="s">
        <v>2548</v>
      </c>
      <c r="Y205" s="269" t="s">
        <v>2533</v>
      </c>
      <c r="Z205" s="119" t="s">
        <v>2760</v>
      </c>
      <c r="AA205" s="215"/>
      <c r="AB205" s="215"/>
      <c r="AC205" s="215"/>
      <c r="AD205" s="215"/>
      <c r="AE205" s="215"/>
      <c r="AF205" s="215"/>
      <c r="AG205" s="215"/>
      <c r="AH205" s="215"/>
      <c r="AI205" s="215"/>
      <c r="AJ205" s="215"/>
      <c r="AK205" s="215"/>
      <c r="AL205" s="215"/>
      <c r="AM205" s="215"/>
      <c r="AN205" s="215"/>
      <c r="AO205" s="215"/>
      <c r="AP205" s="215"/>
      <c r="AQ205" s="215"/>
      <c r="AR205" s="215"/>
      <c r="AS205" s="215"/>
      <c r="AT205" s="215"/>
      <c r="AU205" s="215"/>
      <c r="AV205" s="215"/>
      <c r="AW205" s="215"/>
      <c r="AX205" s="215"/>
      <c r="AY205" s="215"/>
      <c r="AZ205" s="215"/>
      <c r="BA205" s="215"/>
      <c r="BB205" s="215"/>
      <c r="BC205" s="215"/>
      <c r="BD205" s="215"/>
      <c r="BE205" s="215"/>
      <c r="BF205" s="215"/>
      <c r="BG205" s="215"/>
      <c r="BH205" s="215"/>
      <c r="BI205" s="215"/>
      <c r="BJ205" s="215"/>
      <c r="BK205" s="215"/>
      <c r="BL205" s="215"/>
      <c r="BM205" s="215"/>
      <c r="BN205" s="215"/>
      <c r="BO205" s="215"/>
      <c r="BP205" s="215"/>
      <c r="BQ205" s="215"/>
      <c r="BR205" s="215"/>
      <c r="BS205" s="215"/>
      <c r="BT205" s="215"/>
      <c r="BU205" s="215"/>
      <c r="BV205" s="93"/>
      <c r="BW205" s="49"/>
      <c r="BX205" s="49"/>
      <c r="BY205" s="42">
        <v>1</v>
      </c>
      <c r="BZ205" s="50" t="s">
        <v>2759</v>
      </c>
    </row>
    <row r="206" spans="1:83" ht="63" customHeight="1">
      <c r="A206" s="1">
        <v>2</v>
      </c>
      <c r="B206" s="1">
        <v>1</v>
      </c>
      <c r="C206" s="1">
        <v>8</v>
      </c>
      <c r="D206" s="1">
        <v>1</v>
      </c>
      <c r="E206" s="1">
        <f t="shared" si="6"/>
        <v>218100</v>
      </c>
      <c r="F206" s="1">
        <v>1</v>
      </c>
      <c r="G206" s="43"/>
      <c r="H206" s="126"/>
      <c r="I206" s="43"/>
      <c r="K206" s="104"/>
      <c r="L206" s="76">
        <f>IF(F206=1, SUM(E206, COUNTIF($E$6:E206, E206)), "-")</f>
        <v>218103</v>
      </c>
      <c r="M206" s="46"/>
      <c r="N206" s="271" t="s">
        <v>1323</v>
      </c>
      <c r="O206" s="47">
        <v>1</v>
      </c>
      <c r="P206" s="48" t="s">
        <v>272</v>
      </c>
      <c r="Q206" s="47" t="s">
        <v>1324</v>
      </c>
      <c r="R206" s="49" t="s">
        <v>2293</v>
      </c>
      <c r="S206" s="95" t="s">
        <v>2761</v>
      </c>
      <c r="T206" s="50" t="s">
        <v>2367</v>
      </c>
      <c r="U206" s="50" t="s">
        <v>5758</v>
      </c>
      <c r="V206" s="50"/>
      <c r="W206" s="51" t="s">
        <v>1325</v>
      </c>
      <c r="X206" s="269" t="s">
        <v>2548</v>
      </c>
      <c r="Y206" s="269" t="s">
        <v>5759</v>
      </c>
      <c r="Z206" s="51" t="s">
        <v>5760</v>
      </c>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93" t="s">
        <v>2765</v>
      </c>
      <c r="BW206" s="49" t="s">
        <v>2766</v>
      </c>
      <c r="BX206" s="49"/>
      <c r="BY206" s="42">
        <v>1</v>
      </c>
      <c r="BZ206" s="50" t="s">
        <v>2767</v>
      </c>
    </row>
    <row r="207" spans="1:83" ht="63">
      <c r="A207" s="1">
        <v>2</v>
      </c>
      <c r="B207" s="1">
        <v>1</v>
      </c>
      <c r="C207" s="1">
        <v>8</v>
      </c>
      <c r="D207" s="1">
        <v>2</v>
      </c>
      <c r="E207" s="1">
        <f t="shared" si="6"/>
        <v>218200</v>
      </c>
      <c r="F207" s="1">
        <v>1</v>
      </c>
      <c r="G207" s="43"/>
      <c r="H207" s="126"/>
      <c r="I207" s="43"/>
      <c r="K207" s="94" t="s">
        <v>2659</v>
      </c>
      <c r="L207" s="76">
        <f>IF(F207=1, SUM(E207, COUNTIF($E$6:E207, E207)), "-")</f>
        <v>218201</v>
      </c>
      <c r="M207" s="46"/>
      <c r="N207" s="271" t="s">
        <v>1330</v>
      </c>
      <c r="O207" s="47">
        <v>1</v>
      </c>
      <c r="P207" s="48">
        <v>2093</v>
      </c>
      <c r="Q207" s="47" t="s">
        <v>1331</v>
      </c>
      <c r="R207" s="49" t="s">
        <v>2293</v>
      </c>
      <c r="S207" s="49" t="s">
        <v>2294</v>
      </c>
      <c r="T207" s="51" t="s">
        <v>5761</v>
      </c>
      <c r="U207" s="50" t="s">
        <v>5762</v>
      </c>
      <c r="V207" s="50"/>
      <c r="W207" s="51" t="s">
        <v>1332</v>
      </c>
      <c r="X207" s="269" t="s">
        <v>2548</v>
      </c>
      <c r="Y207" s="269" t="s">
        <v>1249</v>
      </c>
      <c r="Z207" s="59" t="s">
        <v>5763</v>
      </c>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60"/>
      <c r="BW207" s="61"/>
      <c r="BX207" s="61"/>
      <c r="BY207" s="42"/>
      <c r="BZ207" s="42"/>
      <c r="CB207" s="225" t="s">
        <v>5247</v>
      </c>
      <c r="CC207" s="13" t="s">
        <v>5241</v>
      </c>
      <c r="CD207" s="13" t="s">
        <v>5241</v>
      </c>
      <c r="CE207" s="238" t="s">
        <v>5764</v>
      </c>
    </row>
    <row r="208" spans="1:83" ht="15.75" customHeight="1">
      <c r="A208" s="1">
        <v>2</v>
      </c>
      <c r="B208" s="1">
        <v>1</v>
      </c>
      <c r="C208" s="1">
        <v>8</v>
      </c>
      <c r="D208" s="1">
        <v>2</v>
      </c>
      <c r="E208" s="1">
        <f t="shared" si="6"/>
        <v>218200</v>
      </c>
      <c r="F208" s="1">
        <v>1</v>
      </c>
      <c r="G208" s="43"/>
      <c r="H208" s="126"/>
      <c r="I208" s="43"/>
      <c r="K208" s="97"/>
      <c r="L208" s="76">
        <f>IF(F208=1, SUM(E208, COUNTIF($E$6:E208, E208)), "-")</f>
        <v>218202</v>
      </c>
      <c r="M208" s="46"/>
      <c r="N208" s="47" t="s">
        <v>1342</v>
      </c>
      <c r="O208" s="47">
        <v>1</v>
      </c>
      <c r="P208" s="48" t="s">
        <v>272</v>
      </c>
      <c r="Q208" s="47" t="s">
        <v>1343</v>
      </c>
      <c r="R208" s="49" t="s">
        <v>2293</v>
      </c>
      <c r="S208" s="95" t="s">
        <v>2772</v>
      </c>
      <c r="T208" s="50" t="s">
        <v>2781</v>
      </c>
      <c r="U208" s="50" t="s">
        <v>2782</v>
      </c>
      <c r="V208" s="50"/>
      <c r="W208" s="51" t="s">
        <v>2782</v>
      </c>
      <c r="X208" s="269" t="s">
        <v>2548</v>
      </c>
      <c r="Y208" s="269" t="s">
        <v>5765</v>
      </c>
      <c r="Z208" s="51" t="s">
        <v>5757</v>
      </c>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c r="BP208" s="74"/>
      <c r="BQ208" s="74"/>
      <c r="BR208" s="74"/>
      <c r="BS208" s="74"/>
      <c r="BT208" s="74"/>
      <c r="BU208" s="74"/>
      <c r="BV208" s="93"/>
      <c r="BW208" s="49"/>
      <c r="BX208" s="49" t="s">
        <v>2773</v>
      </c>
      <c r="BY208" s="42">
        <v>1</v>
      </c>
      <c r="BZ208" s="50" t="s">
        <v>2767</v>
      </c>
    </row>
    <row r="209" spans="1:83">
      <c r="A209" s="1">
        <v>2</v>
      </c>
      <c r="B209" s="1">
        <v>2</v>
      </c>
      <c r="C209" s="1">
        <v>0</v>
      </c>
      <c r="E209" s="1" t="str">
        <f t="shared" si="6"/>
        <v>-</v>
      </c>
      <c r="G209" s="43"/>
      <c r="H209" s="80" t="s">
        <v>2774</v>
      </c>
      <c r="I209" s="110"/>
      <c r="J209" s="110"/>
      <c r="K209" s="79"/>
      <c r="L209" s="68"/>
      <c r="M209" s="99"/>
      <c r="N209" s="70"/>
      <c r="O209" s="47">
        <v>1</v>
      </c>
      <c r="P209" s="71"/>
      <c r="Q209" s="70"/>
      <c r="R209" s="72"/>
      <c r="S209" s="72"/>
      <c r="T209" s="72"/>
      <c r="U209" s="72"/>
      <c r="V209" s="72"/>
      <c r="W209" s="73"/>
      <c r="X209" s="269"/>
      <c r="Y209" s="269"/>
      <c r="Z209" s="74"/>
      <c r="AA209" s="73"/>
      <c r="AB209" s="73"/>
      <c r="AC209" s="73"/>
      <c r="AD209" s="73"/>
      <c r="AE209" s="73"/>
      <c r="AF209" s="73"/>
      <c r="AG209" s="73"/>
      <c r="AH209" s="73"/>
      <c r="AI209" s="73"/>
      <c r="AJ209" s="73"/>
      <c r="AK209" s="73"/>
      <c r="AL209" s="73"/>
      <c r="AM209" s="73"/>
      <c r="AN209" s="73"/>
      <c r="AO209" s="73"/>
      <c r="AP209" s="73"/>
      <c r="AQ209" s="73"/>
      <c r="AR209" s="73"/>
      <c r="AS209" s="73"/>
      <c r="AT209" s="73"/>
      <c r="AU209" s="73"/>
      <c r="AV209" s="73"/>
      <c r="AW209" s="73"/>
      <c r="AX209" s="73"/>
      <c r="AY209" s="73"/>
      <c r="AZ209" s="73"/>
      <c r="BA209" s="73"/>
      <c r="BB209" s="73"/>
      <c r="BC209" s="73"/>
      <c r="BD209" s="73"/>
      <c r="BE209" s="73"/>
      <c r="BF209" s="73"/>
      <c r="BG209" s="73"/>
      <c r="BH209" s="73"/>
      <c r="BI209" s="73"/>
      <c r="BJ209" s="73"/>
      <c r="BK209" s="73"/>
      <c r="BL209" s="73"/>
      <c r="BM209" s="73"/>
      <c r="BN209" s="73"/>
      <c r="BO209" s="73"/>
      <c r="BP209" s="73"/>
      <c r="BQ209" s="73"/>
      <c r="BR209" s="73"/>
      <c r="BS209" s="73"/>
      <c r="BT209" s="73"/>
      <c r="BU209" s="73"/>
      <c r="BV209" s="72"/>
      <c r="BW209" s="72"/>
      <c r="BX209" s="72"/>
      <c r="BY209" s="42"/>
      <c r="BZ209" s="42"/>
    </row>
    <row r="210" spans="1:83">
      <c r="A210" s="1">
        <v>2</v>
      </c>
      <c r="B210" s="1">
        <v>2</v>
      </c>
      <c r="C210" s="1">
        <v>0</v>
      </c>
      <c r="E210" s="1" t="str">
        <f t="shared" si="6"/>
        <v>-</v>
      </c>
      <c r="G210" s="43"/>
      <c r="H210" s="43"/>
      <c r="I210" s="109" t="s">
        <v>2775</v>
      </c>
      <c r="J210" s="117"/>
      <c r="K210" s="147"/>
      <c r="L210" s="68"/>
      <c r="M210" s="99"/>
      <c r="N210" s="70"/>
      <c r="O210" s="47">
        <v>1</v>
      </c>
      <c r="P210" s="71"/>
      <c r="Q210" s="70"/>
      <c r="R210" s="72"/>
      <c r="S210" s="72"/>
      <c r="T210" s="72"/>
      <c r="U210" s="72"/>
      <c r="V210" s="72"/>
      <c r="W210" s="73"/>
      <c r="X210" s="269"/>
      <c r="Y210" s="269"/>
      <c r="Z210" s="74"/>
      <c r="AA210" s="73"/>
      <c r="AB210" s="73"/>
      <c r="AC210" s="73"/>
      <c r="AD210" s="73"/>
      <c r="AE210" s="73"/>
      <c r="AF210" s="73"/>
      <c r="AG210" s="73"/>
      <c r="AH210" s="73"/>
      <c r="AI210" s="73"/>
      <c r="AJ210" s="73"/>
      <c r="AK210" s="73"/>
      <c r="AL210" s="73"/>
      <c r="AM210" s="73"/>
      <c r="AN210" s="73"/>
      <c r="AO210" s="73"/>
      <c r="AP210" s="73"/>
      <c r="AQ210" s="73"/>
      <c r="AR210" s="73"/>
      <c r="AS210" s="73"/>
      <c r="AT210" s="73"/>
      <c r="AU210" s="73"/>
      <c r="AV210" s="73"/>
      <c r="AW210" s="73"/>
      <c r="AX210" s="73"/>
      <c r="AY210" s="73"/>
      <c r="AZ210" s="73"/>
      <c r="BA210" s="73"/>
      <c r="BB210" s="73"/>
      <c r="BC210" s="73"/>
      <c r="BD210" s="73"/>
      <c r="BE210" s="73"/>
      <c r="BF210" s="73"/>
      <c r="BG210" s="73"/>
      <c r="BH210" s="73"/>
      <c r="BI210" s="73"/>
      <c r="BJ210" s="73"/>
      <c r="BK210" s="73"/>
      <c r="BL210" s="73"/>
      <c r="BM210" s="73"/>
      <c r="BN210" s="73"/>
      <c r="BO210" s="73"/>
      <c r="BP210" s="73"/>
      <c r="BQ210" s="73"/>
      <c r="BR210" s="73"/>
      <c r="BS210" s="73"/>
      <c r="BT210" s="73"/>
      <c r="BU210" s="73"/>
      <c r="BV210" s="72"/>
      <c r="BW210" s="72"/>
      <c r="BX210" s="72"/>
      <c r="BY210" s="42"/>
      <c r="BZ210" s="42"/>
    </row>
    <row r="211" spans="1:83" ht="33.75" customHeight="1">
      <c r="A211" s="1">
        <v>2</v>
      </c>
      <c r="B211" s="1">
        <v>2</v>
      </c>
      <c r="C211" s="1">
        <v>0</v>
      </c>
      <c r="D211" s="1">
        <v>1</v>
      </c>
      <c r="E211" s="1">
        <f t="shared" si="6"/>
        <v>220100</v>
      </c>
      <c r="F211" s="1">
        <v>1</v>
      </c>
      <c r="G211" s="43"/>
      <c r="H211" s="43"/>
      <c r="I211" s="43"/>
      <c r="K211" s="102" t="s">
        <v>2362</v>
      </c>
      <c r="L211" s="76">
        <f>IF(F211=1, SUM(E211, COUNTIF($E$6:E211, E211)), "-")</f>
        <v>220101</v>
      </c>
      <c r="M211" s="46"/>
      <c r="N211" s="271" t="s">
        <v>1348</v>
      </c>
      <c r="O211" s="47">
        <v>1</v>
      </c>
      <c r="P211" s="48" t="s">
        <v>272</v>
      </c>
      <c r="Q211" s="47" t="s">
        <v>1349</v>
      </c>
      <c r="R211" s="49" t="s">
        <v>2293</v>
      </c>
      <c r="S211" s="49" t="s">
        <v>2486</v>
      </c>
      <c r="T211" s="50" t="s">
        <v>2474</v>
      </c>
      <c r="U211" s="50" t="s">
        <v>2776</v>
      </c>
      <c r="V211" s="50"/>
      <c r="W211" s="51" t="s">
        <v>1350</v>
      </c>
      <c r="X211" s="269" t="s">
        <v>2548</v>
      </c>
      <c r="Y211" s="269" t="s">
        <v>2479</v>
      </c>
      <c r="Z211" s="51" t="s">
        <v>2777</v>
      </c>
      <c r="AA211" s="74"/>
      <c r="AB211" s="7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c r="BG211" s="74"/>
      <c r="BH211" s="74"/>
      <c r="BI211" s="74"/>
      <c r="BJ211" s="74"/>
      <c r="BK211" s="74"/>
      <c r="BL211" s="74"/>
      <c r="BM211" s="74"/>
      <c r="BN211" s="74"/>
      <c r="BO211" s="74"/>
      <c r="BP211" s="74"/>
      <c r="BQ211" s="74"/>
      <c r="BR211" s="74"/>
      <c r="BS211" s="74"/>
      <c r="BT211" s="74"/>
      <c r="BU211" s="74"/>
      <c r="BV211" s="55"/>
      <c r="BW211" s="56"/>
      <c r="BX211" s="56"/>
      <c r="BY211" s="42"/>
      <c r="BZ211" s="42"/>
      <c r="CB211" s="226" t="s">
        <v>5766</v>
      </c>
      <c r="CE211" s="238" t="s">
        <v>5767</v>
      </c>
    </row>
    <row r="212" spans="1:83" ht="63" customHeight="1">
      <c r="A212" s="1">
        <v>2</v>
      </c>
      <c r="B212" s="1">
        <v>2</v>
      </c>
      <c r="C212" s="1">
        <v>0</v>
      </c>
      <c r="D212" s="1">
        <v>1</v>
      </c>
      <c r="E212" s="1">
        <f t="shared" si="6"/>
        <v>220100</v>
      </c>
      <c r="F212" s="1">
        <v>1</v>
      </c>
      <c r="G212" s="43"/>
      <c r="H212" s="43"/>
      <c r="I212" s="43"/>
      <c r="K212" s="103"/>
      <c r="L212" s="76">
        <f>IF(F212=1, SUM(E212, COUNTIF($E$6:E212, E212)), "-")</f>
        <v>220102</v>
      </c>
      <c r="M212" s="46"/>
      <c r="N212" s="47" t="s">
        <v>1355</v>
      </c>
      <c r="O212" s="47">
        <v>1</v>
      </c>
      <c r="P212" s="48" t="s">
        <v>272</v>
      </c>
      <c r="Q212" s="47" t="s">
        <v>1349</v>
      </c>
      <c r="R212" s="49" t="s">
        <v>2293</v>
      </c>
      <c r="S212" s="49" t="s">
        <v>2486</v>
      </c>
      <c r="T212" s="50" t="s">
        <v>2474</v>
      </c>
      <c r="U212" s="50" t="s">
        <v>5768</v>
      </c>
      <c r="V212" s="50"/>
      <c r="W212" s="51" t="s">
        <v>1356</v>
      </c>
      <c r="X212" s="269" t="s">
        <v>2548</v>
      </c>
      <c r="Y212" s="269" t="s">
        <v>2479</v>
      </c>
      <c r="Z212" s="51" t="s">
        <v>5769</v>
      </c>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74"/>
      <c r="BP212" s="74"/>
      <c r="BQ212" s="74"/>
      <c r="BR212" s="74"/>
      <c r="BS212" s="74"/>
      <c r="BT212" s="74"/>
      <c r="BU212" s="74"/>
      <c r="BV212" s="57"/>
      <c r="BW212" s="58"/>
      <c r="BX212" s="58"/>
      <c r="BY212" s="42"/>
      <c r="BZ212" s="42"/>
      <c r="CB212" s="226" t="s">
        <v>5766</v>
      </c>
      <c r="CE212" s="238" t="s">
        <v>5767</v>
      </c>
    </row>
    <row r="213" spans="1:83" ht="15.75" customHeight="1">
      <c r="A213" s="1">
        <v>2</v>
      </c>
      <c r="B213" s="1">
        <v>2</v>
      </c>
      <c r="C213" s="1">
        <v>0</v>
      </c>
      <c r="D213" s="1">
        <v>1</v>
      </c>
      <c r="E213" s="1">
        <f t="shared" si="6"/>
        <v>220100</v>
      </c>
      <c r="F213" s="1">
        <v>1</v>
      </c>
      <c r="G213" s="43"/>
      <c r="H213" s="43"/>
      <c r="I213" s="43"/>
      <c r="K213" s="103"/>
      <c r="L213" s="76">
        <f>IF(F213=1, SUM(E213, COUNTIF($E$6:E213, E213)), "-")</f>
        <v>220103</v>
      </c>
      <c r="M213" s="46"/>
      <c r="N213" s="47" t="s">
        <v>1369</v>
      </c>
      <c r="O213" s="47">
        <v>1</v>
      </c>
      <c r="P213" s="48" t="s">
        <v>272</v>
      </c>
      <c r="Q213" s="47" t="s">
        <v>2365</v>
      </c>
      <c r="R213" s="49" t="s">
        <v>2293</v>
      </c>
      <c r="S213" s="49" t="s">
        <v>2366</v>
      </c>
      <c r="T213" s="50" t="s">
        <v>2781</v>
      </c>
      <c r="U213" s="50" t="s">
        <v>2782</v>
      </c>
      <c r="V213" s="50"/>
      <c r="W213" s="51" t="s">
        <v>2782</v>
      </c>
      <c r="X213" s="269" t="s">
        <v>2548</v>
      </c>
      <c r="Y213" s="269" t="s">
        <v>2533</v>
      </c>
      <c r="Z213" s="119" t="s">
        <v>5630</v>
      </c>
      <c r="AA213" s="215"/>
      <c r="AB213" s="215"/>
      <c r="AC213" s="215"/>
      <c r="AD213" s="215"/>
      <c r="AE213" s="215"/>
      <c r="AF213" s="215"/>
      <c r="AG213" s="215"/>
      <c r="AH213" s="215"/>
      <c r="AI213" s="215"/>
      <c r="AJ213" s="215"/>
      <c r="AK213" s="215"/>
      <c r="AL213" s="215"/>
      <c r="AM213" s="215"/>
      <c r="AN213" s="215"/>
      <c r="AO213" s="215"/>
      <c r="AP213" s="215"/>
      <c r="AQ213" s="215"/>
      <c r="AR213" s="215"/>
      <c r="AS213" s="215"/>
      <c r="AT213" s="215"/>
      <c r="AU213" s="215"/>
      <c r="AV213" s="215"/>
      <c r="AW213" s="215"/>
      <c r="AX213" s="215"/>
      <c r="AY213" s="215"/>
      <c r="AZ213" s="215"/>
      <c r="BA213" s="215"/>
      <c r="BB213" s="215"/>
      <c r="BC213" s="215"/>
      <c r="BD213" s="215"/>
      <c r="BE213" s="215"/>
      <c r="BF213" s="215"/>
      <c r="BG213" s="215"/>
      <c r="BH213" s="215"/>
      <c r="BI213" s="215"/>
      <c r="BJ213" s="215"/>
      <c r="BK213" s="215"/>
      <c r="BL213" s="215"/>
      <c r="BM213" s="215"/>
      <c r="BN213" s="215"/>
      <c r="BO213" s="215"/>
      <c r="BP213" s="215"/>
      <c r="BQ213" s="215"/>
      <c r="BR213" s="215"/>
      <c r="BS213" s="215"/>
      <c r="BT213" s="215"/>
      <c r="BU213" s="215"/>
      <c r="BV213" s="93"/>
      <c r="BW213" s="49" t="s">
        <v>2784</v>
      </c>
      <c r="BX213" s="49" t="s">
        <v>2785</v>
      </c>
      <c r="BY213" s="42">
        <v>1</v>
      </c>
      <c r="BZ213" s="50" t="s">
        <v>2537</v>
      </c>
    </row>
    <row r="214" spans="1:83" ht="38.25" customHeight="1">
      <c r="A214" s="1">
        <v>2</v>
      </c>
      <c r="B214" s="1">
        <v>2</v>
      </c>
      <c r="C214" s="1">
        <v>0</v>
      </c>
      <c r="D214" s="1">
        <v>1</v>
      </c>
      <c r="E214" s="1">
        <f t="shared" si="6"/>
        <v>220100</v>
      </c>
      <c r="F214" s="1">
        <v>1</v>
      </c>
      <c r="G214" s="43"/>
      <c r="H214" s="43"/>
      <c r="I214" s="43"/>
      <c r="K214" s="103"/>
      <c r="L214" s="76">
        <f>IF(F214=1, SUM(E214, COUNTIF($E$6:E214, E214)), "-")</f>
        <v>220104</v>
      </c>
      <c r="M214" s="46"/>
      <c r="N214" s="271" t="s">
        <v>1374</v>
      </c>
      <c r="O214" s="47">
        <v>1</v>
      </c>
      <c r="P214" s="48" t="s">
        <v>272</v>
      </c>
      <c r="Q214" s="47" t="s">
        <v>1349</v>
      </c>
      <c r="R214" s="49" t="s">
        <v>2293</v>
      </c>
      <c r="S214" s="49" t="s">
        <v>2486</v>
      </c>
      <c r="T214" s="50" t="s">
        <v>2474</v>
      </c>
      <c r="U214" s="50" t="s">
        <v>2786</v>
      </c>
      <c r="V214" s="50"/>
      <c r="W214" s="51" t="s">
        <v>1375</v>
      </c>
      <c r="X214" s="269" t="s">
        <v>2548</v>
      </c>
      <c r="Y214" s="269" t="s">
        <v>2479</v>
      </c>
      <c r="Z214" s="51" t="s">
        <v>2787</v>
      </c>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74"/>
      <c r="BP214" s="74"/>
      <c r="BQ214" s="74"/>
      <c r="BR214" s="74"/>
      <c r="BS214" s="74"/>
      <c r="BT214" s="74"/>
      <c r="BU214" s="74"/>
      <c r="BV214" s="55"/>
      <c r="BW214" s="56"/>
      <c r="BX214" s="56"/>
      <c r="BY214" s="42"/>
      <c r="BZ214" s="42"/>
      <c r="CB214" s="226" t="s">
        <v>5766</v>
      </c>
      <c r="CE214" s="238" t="s">
        <v>5767</v>
      </c>
    </row>
    <row r="215" spans="1:83" ht="15.75" customHeight="1">
      <c r="A215" s="1">
        <v>2</v>
      </c>
      <c r="B215" s="1">
        <v>2</v>
      </c>
      <c r="C215" s="1">
        <v>0</v>
      </c>
      <c r="D215" s="1">
        <v>1</v>
      </c>
      <c r="E215" s="1">
        <f t="shared" si="6"/>
        <v>220100</v>
      </c>
      <c r="F215" s="1">
        <v>1</v>
      </c>
      <c r="G215" s="43"/>
      <c r="H215" s="43"/>
      <c r="I215" s="43"/>
      <c r="K215" s="103"/>
      <c r="L215" s="76">
        <f>IF(F215=1, SUM(E215, COUNTIF($E$6:E215, E215)), "-")</f>
        <v>220105</v>
      </c>
      <c r="M215" s="46"/>
      <c r="N215" s="47" t="s">
        <v>1379</v>
      </c>
      <c r="O215" s="47">
        <v>1</v>
      </c>
      <c r="P215" s="48" t="s">
        <v>272</v>
      </c>
      <c r="Q215" s="47" t="s">
        <v>2365</v>
      </c>
      <c r="R215" s="49" t="s">
        <v>2293</v>
      </c>
      <c r="S215" s="49" t="s">
        <v>2366</v>
      </c>
      <c r="T215" s="50" t="s">
        <v>2781</v>
      </c>
      <c r="U215" s="50" t="s">
        <v>2782</v>
      </c>
      <c r="V215" s="50"/>
      <c r="W215" s="51" t="s">
        <v>2782</v>
      </c>
      <c r="X215" s="269" t="s">
        <v>2548</v>
      </c>
      <c r="Y215" s="269" t="s">
        <v>2533</v>
      </c>
      <c r="Z215" s="119" t="s">
        <v>5630</v>
      </c>
      <c r="AA215" s="215"/>
      <c r="AB215" s="215"/>
      <c r="AC215" s="215"/>
      <c r="AD215" s="215"/>
      <c r="AE215" s="215"/>
      <c r="AF215" s="215"/>
      <c r="AG215" s="215"/>
      <c r="AH215" s="215"/>
      <c r="AI215" s="215"/>
      <c r="AJ215" s="215"/>
      <c r="AK215" s="215"/>
      <c r="AL215" s="215"/>
      <c r="AM215" s="215"/>
      <c r="AN215" s="215"/>
      <c r="AO215" s="215"/>
      <c r="AP215" s="215"/>
      <c r="AQ215" s="215"/>
      <c r="AR215" s="215"/>
      <c r="AS215" s="215"/>
      <c r="AT215" s="215"/>
      <c r="AU215" s="215"/>
      <c r="AV215" s="215"/>
      <c r="AW215" s="215"/>
      <c r="AX215" s="215"/>
      <c r="AY215" s="215"/>
      <c r="AZ215" s="215"/>
      <c r="BA215" s="215"/>
      <c r="BB215" s="215"/>
      <c r="BC215" s="215"/>
      <c r="BD215" s="215"/>
      <c r="BE215" s="215"/>
      <c r="BF215" s="215"/>
      <c r="BG215" s="215"/>
      <c r="BH215" s="215"/>
      <c r="BI215" s="215"/>
      <c r="BJ215" s="215"/>
      <c r="BK215" s="215"/>
      <c r="BL215" s="215"/>
      <c r="BM215" s="215"/>
      <c r="BN215" s="215"/>
      <c r="BO215" s="215"/>
      <c r="BP215" s="215"/>
      <c r="BQ215" s="215"/>
      <c r="BR215" s="215"/>
      <c r="BS215" s="215"/>
      <c r="BT215" s="215"/>
      <c r="BU215" s="215"/>
      <c r="BV215" s="93"/>
      <c r="BW215" s="49" t="s">
        <v>2784</v>
      </c>
      <c r="BX215" s="49" t="s">
        <v>2785</v>
      </c>
      <c r="BY215" s="42">
        <v>1</v>
      </c>
      <c r="BZ215" s="50" t="s">
        <v>2537</v>
      </c>
    </row>
    <row r="216" spans="1:83" ht="38.25" customHeight="1">
      <c r="A216" s="1">
        <v>2</v>
      </c>
      <c r="B216" s="1">
        <v>2</v>
      </c>
      <c r="C216" s="1">
        <v>0</v>
      </c>
      <c r="D216" s="1">
        <v>1</v>
      </c>
      <c r="E216" s="1">
        <f t="shared" si="6"/>
        <v>220100</v>
      </c>
      <c r="F216" s="1">
        <v>1</v>
      </c>
      <c r="G216" s="43"/>
      <c r="H216" s="43"/>
      <c r="I216" s="43"/>
      <c r="K216" s="104"/>
      <c r="L216" s="76">
        <f>IF(F216=1, SUM(E216, COUNTIF($E$6:E216, E216)), "-")</f>
        <v>220106</v>
      </c>
      <c r="M216" s="46"/>
      <c r="N216" s="47" t="s">
        <v>1383</v>
      </c>
      <c r="O216" s="47">
        <v>1</v>
      </c>
      <c r="P216" s="48" t="s">
        <v>272</v>
      </c>
      <c r="Q216" s="47" t="s">
        <v>1384</v>
      </c>
      <c r="R216" s="49" t="s">
        <v>2293</v>
      </c>
      <c r="S216" s="49" t="s">
        <v>2294</v>
      </c>
      <c r="T216" s="50" t="s">
        <v>2781</v>
      </c>
      <c r="U216" s="50" t="s">
        <v>2782</v>
      </c>
      <c r="V216" s="50"/>
      <c r="W216" s="51" t="s">
        <v>1385</v>
      </c>
      <c r="X216" s="269" t="s">
        <v>2548</v>
      </c>
      <c r="Y216" s="269" t="s">
        <v>1249</v>
      </c>
      <c r="Z216" s="51" t="s">
        <v>5770</v>
      </c>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74"/>
      <c r="BP216" s="74"/>
      <c r="BQ216" s="74"/>
      <c r="BR216" s="74"/>
      <c r="BS216" s="74"/>
      <c r="BT216" s="74"/>
      <c r="BU216" s="74"/>
      <c r="BV216" s="57"/>
      <c r="BW216" s="58"/>
      <c r="BX216" s="58"/>
      <c r="BY216" s="42"/>
      <c r="BZ216" s="42"/>
      <c r="CB216" s="226" t="s">
        <v>5771</v>
      </c>
      <c r="CE216" s="238" t="s">
        <v>5767</v>
      </c>
    </row>
    <row r="217" spans="1:83" ht="31.5">
      <c r="A217" s="1">
        <v>2</v>
      </c>
      <c r="B217" s="1">
        <v>2</v>
      </c>
      <c r="C217" s="1">
        <v>0</v>
      </c>
      <c r="D217" s="1">
        <v>2</v>
      </c>
      <c r="E217" s="1">
        <f t="shared" si="6"/>
        <v>220200</v>
      </c>
      <c r="F217" s="1">
        <v>1</v>
      </c>
      <c r="G217" s="43"/>
      <c r="H217" s="43"/>
      <c r="I217" s="43"/>
      <c r="K217" s="94" t="s">
        <v>2659</v>
      </c>
      <c r="L217" s="76">
        <f>IF(F217=1, SUM(E217, COUNTIF($E$6:E217, E217)), "-")</f>
        <v>220201</v>
      </c>
      <c r="M217" s="46"/>
      <c r="N217" s="47" t="s">
        <v>1395</v>
      </c>
      <c r="O217" s="47">
        <v>1</v>
      </c>
      <c r="P217" s="48" t="s">
        <v>272</v>
      </c>
      <c r="Q217" s="47" t="s">
        <v>773</v>
      </c>
      <c r="R217" s="49" t="s">
        <v>2293</v>
      </c>
      <c r="S217" s="49" t="s">
        <v>2294</v>
      </c>
      <c r="T217" s="50" t="s">
        <v>2792</v>
      </c>
      <c r="U217" s="50" t="s">
        <v>2793</v>
      </c>
      <c r="V217" s="50"/>
      <c r="W217" s="51" t="s">
        <v>833</v>
      </c>
      <c r="X217" s="269" t="s">
        <v>2548</v>
      </c>
      <c r="Y217" s="269" t="s">
        <v>1249</v>
      </c>
      <c r="Z217" s="59">
        <v>0.75700000000000001</v>
      </c>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60"/>
      <c r="BW217" s="61"/>
      <c r="BX217" s="61"/>
      <c r="BY217" s="42"/>
      <c r="BZ217" s="42"/>
      <c r="CB217" s="225" t="s">
        <v>5247</v>
      </c>
      <c r="CC217" s="13" t="s">
        <v>5241</v>
      </c>
      <c r="CD217" s="13" t="s">
        <v>5241</v>
      </c>
      <c r="CE217" s="238" t="s">
        <v>5248</v>
      </c>
    </row>
    <row r="218" spans="1:83" ht="15.75" customHeight="1">
      <c r="A218" s="1">
        <v>2</v>
      </c>
      <c r="B218" s="1">
        <v>2</v>
      </c>
      <c r="C218" s="1">
        <v>0</v>
      </c>
      <c r="D218" s="1">
        <v>2</v>
      </c>
      <c r="E218" s="1">
        <f t="shared" si="6"/>
        <v>220200</v>
      </c>
      <c r="F218" s="1">
        <v>1</v>
      </c>
      <c r="G218" s="43"/>
      <c r="H218" s="43"/>
      <c r="I218" s="43"/>
      <c r="K218" s="96"/>
      <c r="L218" s="76">
        <f>IF(F218=1, SUM(E218, COUNTIF($E$6:E218, E218)), "-")</f>
        <v>220202</v>
      </c>
      <c r="M218" s="46"/>
      <c r="N218" s="47" t="s">
        <v>1399</v>
      </c>
      <c r="O218" s="47">
        <v>1</v>
      </c>
      <c r="P218" s="48" t="s">
        <v>272</v>
      </c>
      <c r="Q218" s="47" t="s">
        <v>1400</v>
      </c>
      <c r="R218" s="49" t="s">
        <v>2293</v>
      </c>
      <c r="S218" s="49" t="s">
        <v>2596</v>
      </c>
      <c r="T218" s="50" t="s">
        <v>2781</v>
      </c>
      <c r="U218" s="50" t="s">
        <v>2782</v>
      </c>
      <c r="V218" s="50"/>
      <c r="W218" s="51" t="s">
        <v>1207</v>
      </c>
      <c r="X218" s="269" t="s">
        <v>2548</v>
      </c>
      <c r="Y218" s="269" t="s">
        <v>5424</v>
      </c>
      <c r="Z218" s="119">
        <v>78814</v>
      </c>
      <c r="AA218">
        <v>2770</v>
      </c>
      <c r="AB218">
        <v>620</v>
      </c>
      <c r="AC218">
        <v>596</v>
      </c>
      <c r="AD218">
        <v>1471</v>
      </c>
      <c r="AE218">
        <v>693</v>
      </c>
      <c r="AF218">
        <v>704</v>
      </c>
      <c r="AG218">
        <v>938</v>
      </c>
      <c r="AH218">
        <v>1407</v>
      </c>
      <c r="AI218">
        <v>1305</v>
      </c>
      <c r="AJ218">
        <v>1073</v>
      </c>
      <c r="AK218">
        <v>2607</v>
      </c>
      <c r="AL218">
        <v>3364</v>
      </c>
      <c r="AM218">
        <v>10676</v>
      </c>
      <c r="AN218">
        <v>5086</v>
      </c>
      <c r="AO218">
        <v>1624</v>
      </c>
      <c r="AP218">
        <v>748</v>
      </c>
      <c r="AQ218">
        <v>816</v>
      </c>
      <c r="AR218">
        <v>593</v>
      </c>
      <c r="AS218">
        <v>653</v>
      </c>
      <c r="AT218">
        <v>1490</v>
      </c>
      <c r="AU218">
        <v>973</v>
      </c>
      <c r="AV218">
        <v>2494</v>
      </c>
      <c r="AW218">
        <v>4828</v>
      </c>
      <c r="AX218">
        <v>948</v>
      </c>
      <c r="AY218">
        <v>670</v>
      </c>
      <c r="AZ218">
        <v>2141</v>
      </c>
      <c r="BA218">
        <v>4722</v>
      </c>
      <c r="BB218">
        <v>3568</v>
      </c>
      <c r="BC218">
        <v>967</v>
      </c>
      <c r="BD218">
        <v>823</v>
      </c>
      <c r="BE218">
        <v>503</v>
      </c>
      <c r="BF218">
        <v>566</v>
      </c>
      <c r="BG218">
        <v>1439</v>
      </c>
      <c r="BH218">
        <v>2253</v>
      </c>
      <c r="BI218">
        <v>681</v>
      </c>
      <c r="BJ218">
        <v>514</v>
      </c>
      <c r="BK218">
        <v>760</v>
      </c>
      <c r="BL218">
        <v>1072</v>
      </c>
      <c r="BM218">
        <v>358</v>
      </c>
      <c r="BN218">
        <v>3632</v>
      </c>
      <c r="BO218">
        <v>645</v>
      </c>
      <c r="BP218">
        <v>1100</v>
      </c>
      <c r="BQ218">
        <v>1286</v>
      </c>
      <c r="BR218">
        <v>741</v>
      </c>
      <c r="BS218">
        <v>300</v>
      </c>
      <c r="BT218">
        <v>1055</v>
      </c>
      <c r="BU218">
        <v>541</v>
      </c>
      <c r="BV218" s="57"/>
      <c r="BW218" s="58"/>
      <c r="BX218" s="58"/>
      <c r="BY218" s="42"/>
      <c r="BZ218" s="42"/>
      <c r="CB218" s="225" t="s">
        <v>5421</v>
      </c>
      <c r="CC218" s="13" t="s">
        <v>5448</v>
      </c>
      <c r="CD218" s="13" t="s">
        <v>5699</v>
      </c>
    </row>
    <row r="219" spans="1:83" ht="31.5">
      <c r="A219" s="1">
        <v>2</v>
      </c>
      <c r="B219" s="1">
        <v>2</v>
      </c>
      <c r="C219" s="1">
        <v>0</v>
      </c>
      <c r="D219" s="1">
        <v>2</v>
      </c>
      <c r="E219" s="1">
        <f t="shared" si="6"/>
        <v>220200</v>
      </c>
      <c r="F219" s="1">
        <v>1</v>
      </c>
      <c r="G219" s="43"/>
      <c r="H219" s="43"/>
      <c r="I219" s="43"/>
      <c r="K219" s="97"/>
      <c r="L219" s="76">
        <f>IF(F219=1, SUM(E219, COUNTIF($E$6:E219, E219)), "-")</f>
        <v>220203</v>
      </c>
      <c r="M219" s="46"/>
      <c r="N219" s="47" t="s">
        <v>1404</v>
      </c>
      <c r="O219" s="47">
        <v>1</v>
      </c>
      <c r="P219" s="48">
        <v>2082</v>
      </c>
      <c r="Q219" s="47" t="s">
        <v>773</v>
      </c>
      <c r="R219" s="49" t="s">
        <v>2293</v>
      </c>
      <c r="S219" s="49" t="s">
        <v>2294</v>
      </c>
      <c r="T219" s="50" t="s">
        <v>2797</v>
      </c>
      <c r="U219" s="50" t="s">
        <v>5772</v>
      </c>
      <c r="V219" s="50"/>
      <c r="W219" s="51" t="s">
        <v>833</v>
      </c>
      <c r="X219" s="269" t="s">
        <v>2548</v>
      </c>
      <c r="Y219" s="269" t="s">
        <v>1249</v>
      </c>
      <c r="Z219" s="59">
        <v>0.66400000000000003</v>
      </c>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124"/>
      <c r="BW219" s="125"/>
      <c r="BX219" s="125"/>
      <c r="BY219" s="42"/>
      <c r="BZ219" s="42"/>
      <c r="CB219" s="225" t="s">
        <v>5247</v>
      </c>
      <c r="CC219" s="13" t="s">
        <v>5241</v>
      </c>
      <c r="CD219" s="13" t="s">
        <v>5241</v>
      </c>
      <c r="CE219" s="238" t="s">
        <v>5248</v>
      </c>
    </row>
    <row r="220" spans="1:83">
      <c r="A220" s="1">
        <v>2</v>
      </c>
      <c r="B220" s="1">
        <v>2</v>
      </c>
      <c r="C220" s="1">
        <v>0</v>
      </c>
      <c r="E220" s="1" t="str">
        <f t="shared" si="6"/>
        <v>-</v>
      </c>
      <c r="G220" s="43"/>
      <c r="H220" s="43"/>
      <c r="I220" s="109" t="s">
        <v>2800</v>
      </c>
      <c r="J220" s="117"/>
      <c r="K220" s="147"/>
      <c r="L220" s="68"/>
      <c r="M220" s="99"/>
      <c r="N220" s="70"/>
      <c r="O220" s="47">
        <v>1</v>
      </c>
      <c r="P220" s="71"/>
      <c r="Q220" s="70"/>
      <c r="R220" s="72"/>
      <c r="S220" s="72"/>
      <c r="T220" s="72"/>
      <c r="U220" s="72"/>
      <c r="V220" s="72"/>
      <c r="W220" s="73"/>
      <c r="X220" s="269"/>
      <c r="Y220" s="269"/>
      <c r="Z220" s="74"/>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73"/>
      <c r="BQ220" s="73"/>
      <c r="BR220" s="73"/>
      <c r="BS220" s="73"/>
      <c r="BT220" s="73"/>
      <c r="BU220" s="73"/>
      <c r="BV220" s="72"/>
      <c r="BW220" s="72"/>
      <c r="BX220" s="72"/>
      <c r="BY220" s="42"/>
      <c r="BZ220" s="42"/>
    </row>
    <row r="221" spans="1:83" ht="15.75" customHeight="1">
      <c r="A221" s="1">
        <v>2</v>
      </c>
      <c r="B221" s="1">
        <v>2</v>
      </c>
      <c r="C221" s="1">
        <v>0</v>
      </c>
      <c r="D221" s="1">
        <v>1</v>
      </c>
      <c r="E221" s="1">
        <f t="shared" si="6"/>
        <v>220100</v>
      </c>
      <c r="F221" s="1">
        <v>1</v>
      </c>
      <c r="G221" s="43"/>
      <c r="H221" s="43"/>
      <c r="I221" s="43"/>
      <c r="K221" s="102" t="s">
        <v>2362</v>
      </c>
      <c r="L221" s="76">
        <f>IF(F221=1, SUM(E221, COUNTIF($E$6:E221, E221)), "-")</f>
        <v>220107</v>
      </c>
      <c r="M221" s="46"/>
      <c r="N221" s="47" t="s">
        <v>1409</v>
      </c>
      <c r="O221" s="47">
        <v>1</v>
      </c>
      <c r="P221" s="48" t="s">
        <v>272</v>
      </c>
      <c r="Q221" s="47" t="s">
        <v>2365</v>
      </c>
      <c r="R221" s="49" t="s">
        <v>2293</v>
      </c>
      <c r="S221" s="49" t="s">
        <v>2801</v>
      </c>
      <c r="T221" s="50" t="s">
        <v>2781</v>
      </c>
      <c r="U221" s="50" t="s">
        <v>2782</v>
      </c>
      <c r="V221" s="50"/>
      <c r="W221" s="51" t="s">
        <v>2782</v>
      </c>
      <c r="X221" s="269" t="s">
        <v>2548</v>
      </c>
      <c r="Y221" s="269" t="s">
        <v>5773</v>
      </c>
      <c r="Z221" s="119" t="s">
        <v>5757</v>
      </c>
      <c r="AA221" s="215"/>
      <c r="AB221" s="215"/>
      <c r="AC221" s="215"/>
      <c r="AD221" s="215"/>
      <c r="AE221" s="215"/>
      <c r="AF221" s="215"/>
      <c r="AG221" s="215"/>
      <c r="AH221" s="215"/>
      <c r="AI221" s="215"/>
      <c r="AJ221" s="215"/>
      <c r="AK221" s="215"/>
      <c r="AL221" s="215"/>
      <c r="AM221" s="215"/>
      <c r="AN221" s="215"/>
      <c r="AO221" s="215"/>
      <c r="AP221" s="215"/>
      <c r="AQ221" s="215"/>
      <c r="AR221" s="215"/>
      <c r="AS221" s="215"/>
      <c r="AT221" s="215"/>
      <c r="AU221" s="215"/>
      <c r="AV221" s="215"/>
      <c r="AW221" s="215"/>
      <c r="AX221" s="215"/>
      <c r="AY221" s="215"/>
      <c r="AZ221" s="215"/>
      <c r="BA221" s="215"/>
      <c r="BB221" s="215"/>
      <c r="BC221" s="215"/>
      <c r="BD221" s="215"/>
      <c r="BE221" s="215"/>
      <c r="BF221" s="215"/>
      <c r="BG221" s="215"/>
      <c r="BH221" s="215"/>
      <c r="BI221" s="215"/>
      <c r="BJ221" s="215"/>
      <c r="BK221" s="215"/>
      <c r="BL221" s="215"/>
      <c r="BM221" s="215"/>
      <c r="BN221" s="215"/>
      <c r="BO221" s="215"/>
      <c r="BP221" s="215"/>
      <c r="BQ221" s="215"/>
      <c r="BR221" s="215"/>
      <c r="BS221" s="215"/>
      <c r="BT221" s="215"/>
      <c r="BU221" s="215"/>
      <c r="BV221" s="93"/>
      <c r="BW221" s="49"/>
      <c r="BX221" s="49" t="s">
        <v>2803</v>
      </c>
      <c r="BY221" s="42">
        <v>1</v>
      </c>
      <c r="BZ221" s="50" t="s">
        <v>2537</v>
      </c>
    </row>
    <row r="222" spans="1:83" ht="15.75" customHeight="1">
      <c r="A222" s="1">
        <v>2</v>
      </c>
      <c r="B222" s="1">
        <v>2</v>
      </c>
      <c r="C222" s="1">
        <v>0</v>
      </c>
      <c r="D222" s="1">
        <v>1</v>
      </c>
      <c r="E222" s="1">
        <f t="shared" si="6"/>
        <v>220100</v>
      </c>
      <c r="F222" s="1">
        <v>1</v>
      </c>
      <c r="G222" s="43"/>
      <c r="H222" s="43"/>
      <c r="I222" s="43"/>
      <c r="K222" s="103"/>
      <c r="L222" s="76">
        <f>IF(F222=1, SUM(E222, COUNTIF($E$6:E222, E222)), "-")</f>
        <v>220108</v>
      </c>
      <c r="M222" s="46"/>
      <c r="N222" s="271" t="s">
        <v>2804</v>
      </c>
      <c r="O222" s="47">
        <v>1</v>
      </c>
      <c r="P222" s="48" t="s">
        <v>272</v>
      </c>
      <c r="Q222" s="47" t="s">
        <v>2365</v>
      </c>
      <c r="R222" s="49" t="s">
        <v>2293</v>
      </c>
      <c r="S222" s="49" t="s">
        <v>2801</v>
      </c>
      <c r="T222" s="50" t="s">
        <v>2781</v>
      </c>
      <c r="U222" s="50" t="s">
        <v>2782</v>
      </c>
      <c r="V222" s="50"/>
      <c r="W222" s="51" t="s">
        <v>2782</v>
      </c>
      <c r="X222" s="269" t="s">
        <v>2548</v>
      </c>
      <c r="Y222" s="269" t="s">
        <v>5773</v>
      </c>
      <c r="Z222" s="119" t="s">
        <v>5757</v>
      </c>
      <c r="AA222" s="215"/>
      <c r="AB222" s="215"/>
      <c r="AC222" s="215"/>
      <c r="AD222" s="215"/>
      <c r="AE222" s="215"/>
      <c r="AF222" s="215"/>
      <c r="AG222" s="215"/>
      <c r="AH222" s="215"/>
      <c r="AI222" s="215"/>
      <c r="AJ222" s="215"/>
      <c r="AK222" s="215"/>
      <c r="AL222" s="215"/>
      <c r="AM222" s="215"/>
      <c r="AN222" s="215"/>
      <c r="AO222" s="215"/>
      <c r="AP222" s="215"/>
      <c r="AQ222" s="215"/>
      <c r="AR222" s="215"/>
      <c r="AS222" s="215"/>
      <c r="AT222" s="215"/>
      <c r="AU222" s="215"/>
      <c r="AV222" s="215"/>
      <c r="AW222" s="215"/>
      <c r="AX222" s="215"/>
      <c r="AY222" s="215"/>
      <c r="AZ222" s="215"/>
      <c r="BA222" s="215"/>
      <c r="BB222" s="215"/>
      <c r="BC222" s="215"/>
      <c r="BD222" s="215"/>
      <c r="BE222" s="215"/>
      <c r="BF222" s="215"/>
      <c r="BG222" s="215"/>
      <c r="BH222" s="215"/>
      <c r="BI222" s="215"/>
      <c r="BJ222" s="215"/>
      <c r="BK222" s="215"/>
      <c r="BL222" s="215"/>
      <c r="BM222" s="215"/>
      <c r="BN222" s="215"/>
      <c r="BO222" s="215"/>
      <c r="BP222" s="215"/>
      <c r="BQ222" s="215"/>
      <c r="BR222" s="215"/>
      <c r="BS222" s="215"/>
      <c r="BT222" s="215"/>
      <c r="BU222" s="215"/>
      <c r="BV222" s="93"/>
      <c r="BW222" s="49"/>
      <c r="BX222" s="49" t="s">
        <v>2803</v>
      </c>
      <c r="BY222" s="42">
        <v>1</v>
      </c>
      <c r="BZ222" s="50" t="s">
        <v>2537</v>
      </c>
    </row>
    <row r="223" spans="1:83" ht="15.75" customHeight="1">
      <c r="A223" s="1">
        <v>2</v>
      </c>
      <c r="B223" s="1">
        <v>2</v>
      </c>
      <c r="C223" s="1">
        <v>0</v>
      </c>
      <c r="D223" s="1">
        <v>1</v>
      </c>
      <c r="E223" s="1">
        <f t="shared" si="6"/>
        <v>220100</v>
      </c>
      <c r="F223" s="1">
        <v>1</v>
      </c>
      <c r="G223" s="43"/>
      <c r="H223" s="43"/>
      <c r="I223" s="43"/>
      <c r="K223" s="104"/>
      <c r="L223" s="76">
        <f>IF(F223=1, SUM(E223, COUNTIF($E$6:E223, E223)), "-")</f>
        <v>220109</v>
      </c>
      <c r="M223" s="46"/>
      <c r="N223" s="47" t="s">
        <v>1422</v>
      </c>
      <c r="O223" s="47">
        <v>1</v>
      </c>
      <c r="P223" s="48" t="s">
        <v>272</v>
      </c>
      <c r="Q223" s="47" t="s">
        <v>2365</v>
      </c>
      <c r="R223" s="49" t="s">
        <v>2293</v>
      </c>
      <c r="S223" s="49" t="s">
        <v>2801</v>
      </c>
      <c r="T223" s="50" t="s">
        <v>2781</v>
      </c>
      <c r="U223" s="50" t="s">
        <v>2782</v>
      </c>
      <c r="V223" s="50"/>
      <c r="W223" s="51" t="s">
        <v>2782</v>
      </c>
      <c r="X223" s="269" t="s">
        <v>2548</v>
      </c>
      <c r="Y223" s="269" t="s">
        <v>5773</v>
      </c>
      <c r="Z223" s="119" t="s">
        <v>5757</v>
      </c>
      <c r="AA223" s="215"/>
      <c r="AB223" s="215"/>
      <c r="AC223" s="215"/>
      <c r="AD223" s="215"/>
      <c r="AE223" s="215"/>
      <c r="AF223" s="215"/>
      <c r="AG223" s="215"/>
      <c r="AH223" s="215"/>
      <c r="AI223" s="215"/>
      <c r="AJ223" s="215"/>
      <c r="AK223" s="215"/>
      <c r="AL223" s="215"/>
      <c r="AM223" s="215"/>
      <c r="AN223" s="215"/>
      <c r="AO223" s="215"/>
      <c r="AP223" s="215"/>
      <c r="AQ223" s="215"/>
      <c r="AR223" s="215"/>
      <c r="AS223" s="215"/>
      <c r="AT223" s="215"/>
      <c r="AU223" s="215"/>
      <c r="AV223" s="215"/>
      <c r="AW223" s="215"/>
      <c r="AX223" s="215"/>
      <c r="AY223" s="215"/>
      <c r="AZ223" s="215"/>
      <c r="BA223" s="215"/>
      <c r="BB223" s="215"/>
      <c r="BC223" s="215"/>
      <c r="BD223" s="215"/>
      <c r="BE223" s="215"/>
      <c r="BF223" s="215"/>
      <c r="BG223" s="215"/>
      <c r="BH223" s="215"/>
      <c r="BI223" s="215"/>
      <c r="BJ223" s="215"/>
      <c r="BK223" s="215"/>
      <c r="BL223" s="215"/>
      <c r="BM223" s="215"/>
      <c r="BN223" s="215"/>
      <c r="BO223" s="215"/>
      <c r="BP223" s="215"/>
      <c r="BQ223" s="215"/>
      <c r="BR223" s="215"/>
      <c r="BS223" s="215"/>
      <c r="BT223" s="215"/>
      <c r="BU223" s="215"/>
      <c r="BV223" s="93"/>
      <c r="BW223" s="49"/>
      <c r="BX223" s="49" t="s">
        <v>2803</v>
      </c>
      <c r="BY223" s="42">
        <v>1</v>
      </c>
      <c r="BZ223" s="50" t="s">
        <v>2537</v>
      </c>
    </row>
    <row r="224" spans="1:83" ht="15.75" customHeight="1">
      <c r="A224" s="1">
        <v>2</v>
      </c>
      <c r="B224" s="1">
        <v>2</v>
      </c>
      <c r="C224" s="1">
        <v>0</v>
      </c>
      <c r="D224" s="1">
        <v>2</v>
      </c>
      <c r="E224" s="1">
        <f t="shared" si="6"/>
        <v>220200</v>
      </c>
      <c r="F224" s="1">
        <v>1</v>
      </c>
      <c r="G224" s="43"/>
      <c r="H224" s="43"/>
      <c r="I224" s="43"/>
      <c r="K224" s="106" t="s">
        <v>2659</v>
      </c>
      <c r="L224" s="76">
        <f>IF(F224=1, SUM(E224, COUNTIF($E$6:E224, E224)), "-")</f>
        <v>220204</v>
      </c>
      <c r="M224" s="46"/>
      <c r="N224" s="47" t="s">
        <v>1427</v>
      </c>
      <c r="O224" s="47">
        <v>1</v>
      </c>
      <c r="P224" s="48" t="s">
        <v>272</v>
      </c>
      <c r="Q224" s="47" t="s">
        <v>2806</v>
      </c>
      <c r="R224" s="49" t="s">
        <v>2293</v>
      </c>
      <c r="S224" s="49" t="s">
        <v>2807</v>
      </c>
      <c r="T224" s="50" t="s">
        <v>2781</v>
      </c>
      <c r="U224" s="50" t="s">
        <v>2782</v>
      </c>
      <c r="V224" s="50"/>
      <c r="W224" s="51" t="s">
        <v>2782</v>
      </c>
      <c r="X224" s="269" t="s">
        <v>2548</v>
      </c>
      <c r="Y224" s="269" t="s">
        <v>5774</v>
      </c>
      <c r="Z224" s="119" t="s">
        <v>5757</v>
      </c>
      <c r="AA224" s="215"/>
      <c r="AB224" s="215"/>
      <c r="AC224" s="215"/>
      <c r="AD224" s="215"/>
      <c r="AE224" s="215"/>
      <c r="AF224" s="215"/>
      <c r="AG224" s="215"/>
      <c r="AH224" s="215"/>
      <c r="AI224" s="215"/>
      <c r="AJ224" s="215"/>
      <c r="AK224" s="215"/>
      <c r="AL224" s="215"/>
      <c r="AM224" s="215"/>
      <c r="AN224" s="215"/>
      <c r="AO224" s="215"/>
      <c r="AP224" s="215"/>
      <c r="AQ224" s="215"/>
      <c r="AR224" s="215"/>
      <c r="AS224" s="215"/>
      <c r="AT224" s="215"/>
      <c r="AU224" s="215"/>
      <c r="AV224" s="215"/>
      <c r="AW224" s="215"/>
      <c r="AX224" s="215"/>
      <c r="AY224" s="215"/>
      <c r="AZ224" s="215"/>
      <c r="BA224" s="215"/>
      <c r="BB224" s="215"/>
      <c r="BC224" s="215"/>
      <c r="BD224" s="215"/>
      <c r="BE224" s="215"/>
      <c r="BF224" s="215"/>
      <c r="BG224" s="215"/>
      <c r="BH224" s="215"/>
      <c r="BI224" s="215"/>
      <c r="BJ224" s="215"/>
      <c r="BK224" s="215"/>
      <c r="BL224" s="215"/>
      <c r="BM224" s="215"/>
      <c r="BN224" s="215"/>
      <c r="BO224" s="215"/>
      <c r="BP224" s="215"/>
      <c r="BQ224" s="215"/>
      <c r="BR224" s="215"/>
      <c r="BS224" s="215"/>
      <c r="BT224" s="215"/>
      <c r="BU224" s="215"/>
      <c r="BV224" s="93"/>
      <c r="BW224" s="49"/>
      <c r="BX224" s="49" t="s">
        <v>2803</v>
      </c>
      <c r="BY224" s="42">
        <v>1</v>
      </c>
      <c r="BZ224" s="50" t="s">
        <v>2537</v>
      </c>
    </row>
    <row r="225" spans="1:85">
      <c r="E225" s="1" t="str">
        <f t="shared" si="6"/>
        <v>-</v>
      </c>
      <c r="G225" s="43"/>
      <c r="H225" s="109" t="s">
        <v>2809</v>
      </c>
      <c r="I225" s="132"/>
      <c r="J225" s="110"/>
      <c r="K225" s="98"/>
      <c r="L225" s="68"/>
      <c r="M225" s="99"/>
      <c r="N225" s="70"/>
      <c r="O225" s="47">
        <v>1</v>
      </c>
      <c r="P225" s="71"/>
      <c r="Q225" s="70"/>
      <c r="R225" s="72"/>
      <c r="S225" s="72"/>
      <c r="T225" s="72"/>
      <c r="U225" s="72"/>
      <c r="V225" s="72"/>
      <c r="W225" s="73"/>
      <c r="X225" s="269"/>
      <c r="Y225" s="269"/>
      <c r="Z225" s="74"/>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c r="AX225" s="73"/>
      <c r="AY225" s="73"/>
      <c r="AZ225" s="73"/>
      <c r="BA225" s="73"/>
      <c r="BB225" s="73"/>
      <c r="BC225" s="73"/>
      <c r="BD225" s="73"/>
      <c r="BE225" s="73"/>
      <c r="BF225" s="73"/>
      <c r="BG225" s="73"/>
      <c r="BH225" s="73"/>
      <c r="BI225" s="73"/>
      <c r="BJ225" s="73"/>
      <c r="BK225" s="73"/>
      <c r="BL225" s="73"/>
      <c r="BM225" s="73"/>
      <c r="BN225" s="73"/>
      <c r="BO225" s="73"/>
      <c r="BP225" s="73"/>
      <c r="BQ225" s="73"/>
      <c r="BR225" s="73"/>
      <c r="BS225" s="73"/>
      <c r="BT225" s="73"/>
      <c r="BU225" s="73"/>
      <c r="BV225" s="72"/>
      <c r="BW225" s="72"/>
      <c r="BX225" s="72"/>
      <c r="BY225" s="42"/>
      <c r="BZ225" s="42"/>
    </row>
    <row r="226" spans="1:85">
      <c r="E226" s="1" t="str">
        <f t="shared" si="6"/>
        <v>-</v>
      </c>
      <c r="G226" s="43"/>
      <c r="H226" s="43"/>
      <c r="J226" s="109" t="s">
        <v>2810</v>
      </c>
      <c r="K226" s="147"/>
      <c r="L226" s="68"/>
      <c r="M226" s="99"/>
      <c r="N226" s="70"/>
      <c r="O226" s="47">
        <v>1</v>
      </c>
      <c r="P226" s="71"/>
      <c r="Q226" s="70"/>
      <c r="R226" s="72"/>
      <c r="S226" s="72"/>
      <c r="T226" s="72"/>
      <c r="U226" s="72"/>
      <c r="V226" s="72"/>
      <c r="W226" s="73"/>
      <c r="X226" s="269"/>
      <c r="Y226" s="269"/>
      <c r="Z226" s="74"/>
      <c r="AA226" s="73"/>
      <c r="AB226" s="73"/>
      <c r="AC226" s="73"/>
      <c r="AD226" s="73"/>
      <c r="AE226" s="73"/>
      <c r="AF226" s="73"/>
      <c r="AG226" s="73"/>
      <c r="AH226" s="73"/>
      <c r="AI226" s="73"/>
      <c r="AJ226" s="73"/>
      <c r="AK226" s="73"/>
      <c r="AL226" s="73"/>
      <c r="AM226" s="73"/>
      <c r="AN226" s="73"/>
      <c r="AO226" s="73"/>
      <c r="AP226" s="73"/>
      <c r="AQ226" s="73"/>
      <c r="AR226" s="73"/>
      <c r="AS226" s="73"/>
      <c r="AT226" s="73"/>
      <c r="AU226" s="73"/>
      <c r="AV226" s="73"/>
      <c r="AW226" s="73"/>
      <c r="AX226" s="73"/>
      <c r="AY226" s="73"/>
      <c r="AZ226" s="73"/>
      <c r="BA226" s="73"/>
      <c r="BB226" s="73"/>
      <c r="BC226" s="73"/>
      <c r="BD226" s="73"/>
      <c r="BE226" s="73"/>
      <c r="BF226" s="73"/>
      <c r="BG226" s="73"/>
      <c r="BH226" s="73"/>
      <c r="BI226" s="73"/>
      <c r="BJ226" s="73"/>
      <c r="BK226" s="73"/>
      <c r="BL226" s="73"/>
      <c r="BM226" s="73"/>
      <c r="BN226" s="73"/>
      <c r="BO226" s="73"/>
      <c r="BP226" s="73"/>
      <c r="BQ226" s="73"/>
      <c r="BR226" s="73"/>
      <c r="BS226" s="73"/>
      <c r="BT226" s="73"/>
      <c r="BU226" s="73"/>
      <c r="BV226" s="72"/>
      <c r="BW226" s="72"/>
      <c r="BX226" s="72"/>
      <c r="BY226" s="42"/>
      <c r="BZ226" s="42"/>
    </row>
    <row r="227" spans="1:85" ht="31.5">
      <c r="A227" s="1">
        <v>2</v>
      </c>
      <c r="B227" s="1">
        <v>3</v>
      </c>
      <c r="C227" s="1">
        <v>0</v>
      </c>
      <c r="D227" s="1">
        <v>1</v>
      </c>
      <c r="E227" s="1">
        <f t="shared" si="6"/>
        <v>230100</v>
      </c>
      <c r="F227" s="1">
        <v>1</v>
      </c>
      <c r="G227" s="43"/>
      <c r="H227" s="43"/>
      <c r="J227" s="43"/>
      <c r="K227" s="102" t="s">
        <v>2362</v>
      </c>
      <c r="L227" s="76">
        <f>IF(F227=1, SUM(E227, COUNTIF($E$6:E227, E227)), "-")</f>
        <v>230101</v>
      </c>
      <c r="M227" s="46"/>
      <c r="N227" s="271" t="s">
        <v>1433</v>
      </c>
      <c r="O227" s="47">
        <v>1</v>
      </c>
      <c r="P227" s="48" t="s">
        <v>272</v>
      </c>
      <c r="Q227" s="47" t="s">
        <v>1434</v>
      </c>
      <c r="R227" s="49" t="s">
        <v>2293</v>
      </c>
      <c r="S227" s="49" t="s">
        <v>2366</v>
      </c>
      <c r="T227" s="50" t="s">
        <v>2367</v>
      </c>
      <c r="U227" s="50" t="s">
        <v>1433</v>
      </c>
      <c r="V227" s="50"/>
      <c r="W227" s="51" t="s">
        <v>518</v>
      </c>
      <c r="X227" s="269" t="s">
        <v>2548</v>
      </c>
      <c r="Y227" s="269" t="s">
        <v>2533</v>
      </c>
      <c r="Z227" s="119" t="s">
        <v>2811</v>
      </c>
      <c r="AA227" s="215"/>
      <c r="AB227" s="215"/>
      <c r="AC227" s="215"/>
      <c r="AD227" s="215"/>
      <c r="AE227" s="215"/>
      <c r="AF227" s="215"/>
      <c r="AG227" s="215"/>
      <c r="AH227" s="215"/>
      <c r="AI227" s="215"/>
      <c r="AJ227" s="215"/>
      <c r="AK227" s="215"/>
      <c r="AL227" s="215"/>
      <c r="AM227" s="215"/>
      <c r="AN227" s="215"/>
      <c r="AO227" s="215"/>
      <c r="AP227" s="215"/>
      <c r="AQ227" s="215"/>
      <c r="AR227" s="215"/>
      <c r="AS227" s="215"/>
      <c r="AT227" s="215"/>
      <c r="AU227" s="215"/>
      <c r="AV227" s="215"/>
      <c r="AW227" s="215"/>
      <c r="AX227" s="215"/>
      <c r="AY227" s="215"/>
      <c r="AZ227" s="215"/>
      <c r="BA227" s="215"/>
      <c r="BB227" s="215"/>
      <c r="BC227" s="215"/>
      <c r="BD227" s="215"/>
      <c r="BE227" s="215"/>
      <c r="BF227" s="215"/>
      <c r="BG227" s="215"/>
      <c r="BH227" s="215"/>
      <c r="BI227" s="215"/>
      <c r="BJ227" s="215"/>
      <c r="BK227" s="215"/>
      <c r="BL227" s="215"/>
      <c r="BM227" s="215"/>
      <c r="BN227" s="215"/>
      <c r="BO227" s="215"/>
      <c r="BP227" s="215"/>
      <c r="BQ227" s="215"/>
      <c r="BR227" s="215"/>
      <c r="BS227" s="215"/>
      <c r="BT227" s="215"/>
      <c r="BU227" s="215"/>
      <c r="BV227" s="93"/>
      <c r="BW227" s="49"/>
      <c r="BX227" s="49"/>
      <c r="BY227" s="42">
        <v>1</v>
      </c>
      <c r="BZ227" s="50" t="s">
        <v>2812</v>
      </c>
    </row>
    <row r="228" spans="1:85" ht="31.5" customHeight="1">
      <c r="A228" s="1">
        <v>2</v>
      </c>
      <c r="B228" s="1">
        <v>3</v>
      </c>
      <c r="C228" s="1">
        <v>0</v>
      </c>
      <c r="D228" s="1">
        <v>1</v>
      </c>
      <c r="E228" s="1">
        <f t="shared" si="6"/>
        <v>230100</v>
      </c>
      <c r="F228" s="1">
        <v>1</v>
      </c>
      <c r="G228" s="43"/>
      <c r="H228" s="43"/>
      <c r="J228" s="43"/>
      <c r="K228" s="103"/>
      <c r="L228" s="76">
        <f>IF(F228=1, SUM(E228, COUNTIF($E$6:E228, E228)), "-")</f>
        <v>230102</v>
      </c>
      <c r="M228" s="46"/>
      <c r="N228" s="47" t="s">
        <v>1439</v>
      </c>
      <c r="O228" s="47">
        <v>1</v>
      </c>
      <c r="P228" s="48" t="s">
        <v>272</v>
      </c>
      <c r="Q228" s="47" t="s">
        <v>1434</v>
      </c>
      <c r="R228" s="49" t="s">
        <v>2293</v>
      </c>
      <c r="S228" s="49" t="s">
        <v>2366</v>
      </c>
      <c r="T228" s="50" t="s">
        <v>2367</v>
      </c>
      <c r="U228" s="50" t="s">
        <v>1439</v>
      </c>
      <c r="V228" s="50"/>
      <c r="W228" s="51" t="s">
        <v>518</v>
      </c>
      <c r="X228" s="269" t="s">
        <v>2548</v>
      </c>
      <c r="Y228" s="269" t="s">
        <v>2533</v>
      </c>
      <c r="Z228" s="119" t="s">
        <v>2813</v>
      </c>
      <c r="AA228" s="215"/>
      <c r="AB228" s="215"/>
      <c r="AC228" s="215"/>
      <c r="AD228" s="215"/>
      <c r="AE228" s="215"/>
      <c r="AF228" s="215"/>
      <c r="AG228" s="215"/>
      <c r="AH228" s="215"/>
      <c r="AI228" s="215"/>
      <c r="AJ228" s="215"/>
      <c r="AK228" s="215"/>
      <c r="AL228" s="215"/>
      <c r="AM228" s="215"/>
      <c r="AN228" s="215"/>
      <c r="AO228" s="215"/>
      <c r="AP228" s="215"/>
      <c r="AQ228" s="215"/>
      <c r="AR228" s="215"/>
      <c r="AS228" s="215"/>
      <c r="AT228" s="215"/>
      <c r="AU228" s="215"/>
      <c r="AV228" s="215"/>
      <c r="AW228" s="215"/>
      <c r="AX228" s="215"/>
      <c r="AY228" s="215"/>
      <c r="AZ228" s="215"/>
      <c r="BA228" s="215"/>
      <c r="BB228" s="215"/>
      <c r="BC228" s="215"/>
      <c r="BD228" s="215"/>
      <c r="BE228" s="215"/>
      <c r="BF228" s="215"/>
      <c r="BG228" s="215"/>
      <c r="BH228" s="215"/>
      <c r="BI228" s="215"/>
      <c r="BJ228" s="215"/>
      <c r="BK228" s="215"/>
      <c r="BL228" s="215"/>
      <c r="BM228" s="215"/>
      <c r="BN228" s="215"/>
      <c r="BO228" s="215"/>
      <c r="BP228" s="215"/>
      <c r="BQ228" s="215"/>
      <c r="BR228" s="215"/>
      <c r="BS228" s="215"/>
      <c r="BT228" s="215"/>
      <c r="BU228" s="215"/>
      <c r="BV228" s="93"/>
      <c r="BW228" s="49"/>
      <c r="BX228" s="49"/>
      <c r="BY228" s="42">
        <v>1</v>
      </c>
      <c r="BZ228" s="50" t="s">
        <v>2812</v>
      </c>
    </row>
    <row r="229" spans="1:85" ht="31.5">
      <c r="A229" s="1">
        <v>2</v>
      </c>
      <c r="B229" s="1">
        <v>3</v>
      </c>
      <c r="C229" s="1">
        <v>0</v>
      </c>
      <c r="D229" s="1">
        <v>1</v>
      </c>
      <c r="E229" s="1">
        <f t="shared" si="6"/>
        <v>230100</v>
      </c>
      <c r="F229" s="1">
        <v>1</v>
      </c>
      <c r="G229" s="43"/>
      <c r="H229" s="43"/>
      <c r="J229" s="43"/>
      <c r="K229" s="104"/>
      <c r="L229" s="76">
        <f>IF(F229=1, SUM(E229, COUNTIF($E$6:E229, E229)), "-")</f>
        <v>230103</v>
      </c>
      <c r="M229" s="46"/>
      <c r="N229" s="47" t="s">
        <v>1443</v>
      </c>
      <c r="O229" s="47">
        <v>1</v>
      </c>
      <c r="P229" s="48" t="s">
        <v>272</v>
      </c>
      <c r="Q229" s="47" t="s">
        <v>1434</v>
      </c>
      <c r="R229" s="49" t="s">
        <v>2293</v>
      </c>
      <c r="S229" s="49" t="s">
        <v>2366</v>
      </c>
      <c r="T229" s="50" t="s">
        <v>2367</v>
      </c>
      <c r="U229" s="50" t="s">
        <v>1443</v>
      </c>
      <c r="V229" s="50"/>
      <c r="W229" s="51" t="s">
        <v>518</v>
      </c>
      <c r="X229" s="269" t="s">
        <v>2548</v>
      </c>
      <c r="Y229" s="269" t="s">
        <v>2533</v>
      </c>
      <c r="Z229" s="119" t="s">
        <v>2814</v>
      </c>
      <c r="AA229" s="215"/>
      <c r="AB229" s="215"/>
      <c r="AC229" s="215"/>
      <c r="AD229" s="215"/>
      <c r="AE229" s="215"/>
      <c r="AF229" s="215"/>
      <c r="AG229" s="215"/>
      <c r="AH229" s="215"/>
      <c r="AI229" s="215"/>
      <c r="AJ229" s="215"/>
      <c r="AK229" s="215"/>
      <c r="AL229" s="215"/>
      <c r="AM229" s="215"/>
      <c r="AN229" s="215"/>
      <c r="AO229" s="215"/>
      <c r="AP229" s="215"/>
      <c r="AQ229" s="215"/>
      <c r="AR229" s="215"/>
      <c r="AS229" s="215"/>
      <c r="AT229" s="215"/>
      <c r="AU229" s="215"/>
      <c r="AV229" s="215"/>
      <c r="AW229" s="215"/>
      <c r="AX229" s="215"/>
      <c r="AY229" s="215"/>
      <c r="AZ229" s="215"/>
      <c r="BA229" s="215"/>
      <c r="BB229" s="215"/>
      <c r="BC229" s="215"/>
      <c r="BD229" s="215"/>
      <c r="BE229" s="215"/>
      <c r="BF229" s="215"/>
      <c r="BG229" s="215"/>
      <c r="BH229" s="215"/>
      <c r="BI229" s="215"/>
      <c r="BJ229" s="215"/>
      <c r="BK229" s="215"/>
      <c r="BL229" s="215"/>
      <c r="BM229" s="215"/>
      <c r="BN229" s="215"/>
      <c r="BO229" s="215"/>
      <c r="BP229" s="215"/>
      <c r="BQ229" s="215"/>
      <c r="BR229" s="215"/>
      <c r="BS229" s="215"/>
      <c r="BT229" s="215"/>
      <c r="BU229" s="215"/>
      <c r="BV229" s="93"/>
      <c r="BW229" s="49"/>
      <c r="BX229" s="49"/>
      <c r="BY229" s="42">
        <v>1</v>
      </c>
      <c r="BZ229" s="50" t="s">
        <v>2812</v>
      </c>
    </row>
    <row r="230" spans="1:85" s="1" customFormat="1">
      <c r="A230" s="1">
        <v>2</v>
      </c>
      <c r="B230" s="1">
        <v>3</v>
      </c>
      <c r="C230" s="1">
        <v>0</v>
      </c>
      <c r="D230" s="1">
        <v>1</v>
      </c>
      <c r="E230" s="1" t="str">
        <f t="shared" si="6"/>
        <v>-</v>
      </c>
      <c r="F230" s="1" t="s">
        <v>2361</v>
      </c>
      <c r="G230" s="82"/>
      <c r="H230" s="82"/>
      <c r="I230" s="113"/>
      <c r="J230" s="82"/>
      <c r="K230" s="83"/>
      <c r="L230" s="84" t="str">
        <f>IF(F230=1, SUM(E230, COUNTIF($E$6:E230, E230)), "-")</f>
        <v>-</v>
      </c>
      <c r="M230" s="85"/>
      <c r="N230" s="51" t="s">
        <v>2815</v>
      </c>
      <c r="O230" s="47">
        <v>1</v>
      </c>
      <c r="P230" s="149" t="s">
        <v>272</v>
      </c>
      <c r="Q230" s="51" t="s">
        <v>272</v>
      </c>
      <c r="R230" s="87"/>
      <c r="S230" s="87"/>
      <c r="T230" s="50"/>
      <c r="U230" s="50"/>
      <c r="V230" s="50"/>
      <c r="W230" s="51"/>
      <c r="X230" s="269"/>
      <c r="Y230" s="269"/>
      <c r="Z230" s="51"/>
      <c r="AA230" s="74"/>
      <c r="AB230" s="7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c r="BG230" s="74"/>
      <c r="BH230" s="74"/>
      <c r="BI230" s="74"/>
      <c r="BJ230" s="74"/>
      <c r="BK230" s="74"/>
      <c r="BL230" s="74"/>
      <c r="BM230" s="74"/>
      <c r="BN230" s="74"/>
      <c r="BO230" s="74"/>
      <c r="BP230" s="74"/>
      <c r="BQ230" s="74"/>
      <c r="BR230" s="74"/>
      <c r="BS230" s="74"/>
      <c r="BT230" s="74"/>
      <c r="BU230" s="74"/>
      <c r="BV230" s="88"/>
      <c r="BW230" s="87"/>
      <c r="BX230" s="87"/>
      <c r="BY230" s="89"/>
      <c r="BZ230" s="42"/>
      <c r="CG230" s="380"/>
    </row>
    <row r="231" spans="1:85" s="1" customFormat="1" ht="31.5" customHeight="1">
      <c r="A231" s="1">
        <v>2</v>
      </c>
      <c r="B231" s="1">
        <v>3</v>
      </c>
      <c r="C231" s="1">
        <v>0</v>
      </c>
      <c r="D231" s="1">
        <v>1</v>
      </c>
      <c r="E231" s="1">
        <v>230100</v>
      </c>
      <c r="F231" s="1">
        <v>1</v>
      </c>
      <c r="G231" s="82"/>
      <c r="H231" s="82"/>
      <c r="I231" s="113"/>
      <c r="J231" s="82"/>
      <c r="K231" s="150"/>
      <c r="L231" s="127">
        <f>IF(F231=1, SUM(E231, COUNTIF($E$6:E231, E231)), "-")</f>
        <v>230104</v>
      </c>
      <c r="M231" s="85"/>
      <c r="N231" s="47" t="s">
        <v>1447</v>
      </c>
      <c r="O231" s="47">
        <v>1</v>
      </c>
      <c r="P231" s="129" t="s">
        <v>272</v>
      </c>
      <c r="Q231" s="47" t="s">
        <v>1434</v>
      </c>
      <c r="R231" s="49" t="s">
        <v>2293</v>
      </c>
      <c r="S231" s="130" t="s">
        <v>2366</v>
      </c>
      <c r="T231" s="50" t="s">
        <v>2367</v>
      </c>
      <c r="U231" s="50" t="s">
        <v>1447</v>
      </c>
      <c r="V231" s="50"/>
      <c r="W231" s="51" t="s">
        <v>518</v>
      </c>
      <c r="X231" s="269" t="s">
        <v>2548</v>
      </c>
      <c r="Y231" s="269" t="s">
        <v>2533</v>
      </c>
      <c r="Z231" s="119" t="s">
        <v>2816</v>
      </c>
      <c r="AA231" s="215"/>
      <c r="AB231" s="215"/>
      <c r="AC231" s="215"/>
      <c r="AD231" s="215"/>
      <c r="AE231" s="215"/>
      <c r="AF231" s="215"/>
      <c r="AG231" s="215"/>
      <c r="AH231" s="215"/>
      <c r="AI231" s="215"/>
      <c r="AJ231" s="215"/>
      <c r="AK231" s="215"/>
      <c r="AL231" s="215"/>
      <c r="AM231" s="215"/>
      <c r="AN231" s="215"/>
      <c r="AO231" s="215"/>
      <c r="AP231" s="215"/>
      <c r="AQ231" s="215"/>
      <c r="AR231" s="215"/>
      <c r="AS231" s="215"/>
      <c r="AT231" s="215"/>
      <c r="AU231" s="215"/>
      <c r="AV231" s="215"/>
      <c r="AW231" s="215"/>
      <c r="AX231" s="215"/>
      <c r="AY231" s="215"/>
      <c r="AZ231" s="215"/>
      <c r="BA231" s="215"/>
      <c r="BB231" s="215"/>
      <c r="BC231" s="215"/>
      <c r="BD231" s="215"/>
      <c r="BE231" s="215"/>
      <c r="BF231" s="215"/>
      <c r="BG231" s="215"/>
      <c r="BH231" s="215"/>
      <c r="BI231" s="215"/>
      <c r="BJ231" s="215"/>
      <c r="BK231" s="215"/>
      <c r="BL231" s="215"/>
      <c r="BM231" s="215"/>
      <c r="BN231" s="215"/>
      <c r="BO231" s="215"/>
      <c r="BP231" s="215"/>
      <c r="BQ231" s="215"/>
      <c r="BR231" s="215"/>
      <c r="BS231" s="215"/>
      <c r="BT231" s="215"/>
      <c r="BU231" s="215"/>
      <c r="BV231" s="131"/>
      <c r="BW231" s="130"/>
      <c r="BX231" s="130"/>
      <c r="BY231" s="89">
        <v>1</v>
      </c>
      <c r="BZ231" s="50" t="s">
        <v>2812</v>
      </c>
      <c r="CG231" s="380"/>
    </row>
    <row r="232" spans="1:85" s="1" customFormat="1" ht="31.5">
      <c r="A232" s="1">
        <v>2</v>
      </c>
      <c r="B232" s="1">
        <v>3</v>
      </c>
      <c r="C232" s="1">
        <v>0</v>
      </c>
      <c r="D232" s="1">
        <v>1</v>
      </c>
      <c r="E232" s="1">
        <v>230100</v>
      </c>
      <c r="F232" s="1">
        <v>1</v>
      </c>
      <c r="G232" s="82"/>
      <c r="H232" s="82"/>
      <c r="I232" s="113"/>
      <c r="J232" s="82"/>
      <c r="K232" s="83"/>
      <c r="L232" s="127">
        <f>IF(F232=1, SUM(E232, COUNTIF($E$6:E232, E232)), "-")</f>
        <v>230105</v>
      </c>
      <c r="M232" s="85"/>
      <c r="N232" s="271" t="s">
        <v>1451</v>
      </c>
      <c r="O232" s="47">
        <v>1</v>
      </c>
      <c r="P232" s="129" t="s">
        <v>272</v>
      </c>
      <c r="Q232" s="47" t="s">
        <v>1434</v>
      </c>
      <c r="R232" s="49" t="s">
        <v>2293</v>
      </c>
      <c r="S232" s="130" t="s">
        <v>2366</v>
      </c>
      <c r="T232" s="50" t="s">
        <v>2367</v>
      </c>
      <c r="U232" s="50" t="s">
        <v>1451</v>
      </c>
      <c r="V232" s="50"/>
      <c r="W232" s="51" t="s">
        <v>518</v>
      </c>
      <c r="X232" s="269" t="s">
        <v>2548</v>
      </c>
      <c r="Y232" s="269" t="s">
        <v>2533</v>
      </c>
      <c r="Z232" s="119" t="s">
        <v>2817</v>
      </c>
      <c r="AA232" s="215"/>
      <c r="AB232" s="215"/>
      <c r="AC232" s="215"/>
      <c r="AD232" s="215"/>
      <c r="AE232" s="215"/>
      <c r="AF232" s="215"/>
      <c r="AG232" s="215"/>
      <c r="AH232" s="215"/>
      <c r="AI232" s="215"/>
      <c r="AJ232" s="215"/>
      <c r="AK232" s="215"/>
      <c r="AL232" s="215"/>
      <c r="AM232" s="215"/>
      <c r="AN232" s="215"/>
      <c r="AO232" s="215"/>
      <c r="AP232" s="215"/>
      <c r="AQ232" s="215"/>
      <c r="AR232" s="215"/>
      <c r="AS232" s="215"/>
      <c r="AT232" s="215"/>
      <c r="AU232" s="215"/>
      <c r="AV232" s="215"/>
      <c r="AW232" s="215"/>
      <c r="AX232" s="215"/>
      <c r="AY232" s="215"/>
      <c r="AZ232" s="215"/>
      <c r="BA232" s="215"/>
      <c r="BB232" s="215"/>
      <c r="BC232" s="215"/>
      <c r="BD232" s="215"/>
      <c r="BE232" s="215"/>
      <c r="BF232" s="215"/>
      <c r="BG232" s="215"/>
      <c r="BH232" s="215"/>
      <c r="BI232" s="215"/>
      <c r="BJ232" s="215"/>
      <c r="BK232" s="215"/>
      <c r="BL232" s="215"/>
      <c r="BM232" s="215"/>
      <c r="BN232" s="215"/>
      <c r="BO232" s="215"/>
      <c r="BP232" s="215"/>
      <c r="BQ232" s="215"/>
      <c r="BR232" s="215"/>
      <c r="BS232" s="215"/>
      <c r="BT232" s="215"/>
      <c r="BU232" s="215"/>
      <c r="BV232" s="131"/>
      <c r="BW232" s="130"/>
      <c r="BX232" s="130"/>
      <c r="BY232" s="89">
        <v>1</v>
      </c>
      <c r="BZ232" s="50" t="s">
        <v>2812</v>
      </c>
      <c r="CG232" s="380"/>
    </row>
    <row r="233" spans="1:85" ht="31.5" customHeight="1">
      <c r="A233" s="1">
        <v>2</v>
      </c>
      <c r="B233" s="1">
        <v>3</v>
      </c>
      <c r="C233" s="1">
        <v>0</v>
      </c>
      <c r="D233" s="1">
        <v>1</v>
      </c>
      <c r="E233" s="1">
        <f t="shared" ref="E233:E264" si="7">IF(F233=1, SUM(A233*100000, B233*10000,C233*1000, D233*100), "-")</f>
        <v>230100</v>
      </c>
      <c r="F233" s="1">
        <v>1</v>
      </c>
      <c r="G233" s="43"/>
      <c r="H233" s="43"/>
      <c r="J233" s="43"/>
      <c r="K233" s="103"/>
      <c r="L233" s="76">
        <f>IF(F233=1, SUM(E233, COUNTIF($E$6:E233, E233)), "-")</f>
        <v>230106</v>
      </c>
      <c r="M233" s="46"/>
      <c r="N233" s="51" t="s">
        <v>1455</v>
      </c>
      <c r="O233" s="47">
        <v>1</v>
      </c>
      <c r="P233" s="48" t="s">
        <v>272</v>
      </c>
      <c r="Q233" s="47" t="s">
        <v>2365</v>
      </c>
      <c r="R233" s="49" t="s">
        <v>2293</v>
      </c>
      <c r="S233" s="49" t="s">
        <v>2366</v>
      </c>
      <c r="T233" s="50" t="s">
        <v>2367</v>
      </c>
      <c r="U233" s="50" t="s">
        <v>2818</v>
      </c>
      <c r="V233" s="50"/>
      <c r="W233" s="91" t="s">
        <v>518</v>
      </c>
      <c r="X233" s="269" t="s">
        <v>2548</v>
      </c>
      <c r="Y233" s="269" t="s">
        <v>2533</v>
      </c>
      <c r="Z233" s="92" t="s">
        <v>2819</v>
      </c>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128" t="s">
        <v>2820</v>
      </c>
      <c r="BW233" s="49"/>
      <c r="BX233" s="49" t="s">
        <v>2658</v>
      </c>
      <c r="BY233" s="42">
        <v>1</v>
      </c>
      <c r="BZ233" s="50" t="s">
        <v>2537</v>
      </c>
    </row>
    <row r="234" spans="1:85" ht="15.75" customHeight="1">
      <c r="A234" s="1">
        <v>2</v>
      </c>
      <c r="B234" s="1">
        <v>3</v>
      </c>
      <c r="C234" s="1">
        <v>0</v>
      </c>
      <c r="D234" s="1">
        <v>1</v>
      </c>
      <c r="E234" s="1">
        <f t="shared" si="7"/>
        <v>230100</v>
      </c>
      <c r="F234" s="1">
        <v>1</v>
      </c>
      <c r="G234" s="43"/>
      <c r="H234" s="43"/>
      <c r="J234" s="43"/>
      <c r="K234" s="104"/>
      <c r="L234" s="76">
        <f>IF(F234=1, SUM(E234, COUNTIF($E$6:E234, E234)), "-")</f>
        <v>230107</v>
      </c>
      <c r="M234" s="46"/>
      <c r="N234" s="47" t="s">
        <v>5775</v>
      </c>
      <c r="O234" s="47">
        <v>1</v>
      </c>
      <c r="P234" s="48" t="s">
        <v>272</v>
      </c>
      <c r="Q234" s="47" t="s">
        <v>1434</v>
      </c>
      <c r="R234" s="49" t="s">
        <v>2293</v>
      </c>
      <c r="S234" s="49" t="s">
        <v>2366</v>
      </c>
      <c r="T234" s="50" t="s">
        <v>2367</v>
      </c>
      <c r="U234" s="50" t="s">
        <v>5776</v>
      </c>
      <c r="V234" s="50"/>
      <c r="W234" s="51" t="s">
        <v>518</v>
      </c>
      <c r="X234" s="269" t="s">
        <v>2548</v>
      </c>
      <c r="Y234" s="269" t="s">
        <v>2533</v>
      </c>
      <c r="Z234" s="119" t="s">
        <v>2823</v>
      </c>
      <c r="AA234" s="215"/>
      <c r="AB234" s="215"/>
      <c r="AC234" s="215"/>
      <c r="AD234" s="215"/>
      <c r="AE234" s="215"/>
      <c r="AF234" s="215"/>
      <c r="AG234" s="215"/>
      <c r="AH234" s="215"/>
      <c r="AI234" s="215"/>
      <c r="AJ234" s="215"/>
      <c r="AK234" s="215"/>
      <c r="AL234" s="215"/>
      <c r="AM234" s="215"/>
      <c r="AN234" s="215"/>
      <c r="AO234" s="215"/>
      <c r="AP234" s="215"/>
      <c r="AQ234" s="215"/>
      <c r="AR234" s="215"/>
      <c r="AS234" s="215"/>
      <c r="AT234" s="215"/>
      <c r="AU234" s="215"/>
      <c r="AV234" s="215"/>
      <c r="AW234" s="215"/>
      <c r="AX234" s="215"/>
      <c r="AY234" s="215"/>
      <c r="AZ234" s="215"/>
      <c r="BA234" s="215"/>
      <c r="BB234" s="215"/>
      <c r="BC234" s="215"/>
      <c r="BD234" s="215"/>
      <c r="BE234" s="215"/>
      <c r="BF234" s="215"/>
      <c r="BG234" s="215"/>
      <c r="BH234" s="215"/>
      <c r="BI234" s="215"/>
      <c r="BJ234" s="215"/>
      <c r="BK234" s="215"/>
      <c r="BL234" s="215"/>
      <c r="BM234" s="215"/>
      <c r="BN234" s="215"/>
      <c r="BO234" s="215"/>
      <c r="BP234" s="215"/>
      <c r="BQ234" s="215"/>
      <c r="BR234" s="215"/>
      <c r="BS234" s="215"/>
      <c r="BT234" s="215"/>
      <c r="BU234" s="215"/>
      <c r="BV234" s="93"/>
      <c r="BW234" s="49"/>
      <c r="BX234" s="49"/>
      <c r="BY234" s="42">
        <v>1</v>
      </c>
      <c r="BZ234" s="50" t="s">
        <v>2812</v>
      </c>
    </row>
    <row r="235" spans="1:85" s="1" customFormat="1">
      <c r="A235" s="1">
        <v>2</v>
      </c>
      <c r="B235" s="1">
        <v>3</v>
      </c>
      <c r="C235" s="1">
        <v>0</v>
      </c>
      <c r="D235" s="1">
        <v>1</v>
      </c>
      <c r="E235" s="1" t="str">
        <f t="shared" si="7"/>
        <v>-</v>
      </c>
      <c r="F235" s="1" t="s">
        <v>2361</v>
      </c>
      <c r="G235" s="82"/>
      <c r="H235" s="82"/>
      <c r="I235" s="113"/>
      <c r="J235" s="82"/>
      <c r="K235" s="83"/>
      <c r="L235" s="84" t="str">
        <f>IF(F235=1, SUM(E235, COUNTIF($E$6:E235, E235)), "-")</f>
        <v>-</v>
      </c>
      <c r="M235" s="85"/>
      <c r="N235" s="51" t="s">
        <v>2824</v>
      </c>
      <c r="O235" s="47">
        <v>1</v>
      </c>
      <c r="P235" s="48" t="s">
        <v>272</v>
      </c>
      <c r="Q235" s="51" t="s">
        <v>272</v>
      </c>
      <c r="R235" s="87"/>
      <c r="S235" s="87"/>
      <c r="T235" s="50"/>
      <c r="U235" s="50"/>
      <c r="V235" s="50"/>
      <c r="W235" s="51"/>
      <c r="X235" s="269"/>
      <c r="Y235" s="269"/>
      <c r="Z235" s="51"/>
      <c r="AA235" s="74"/>
      <c r="AB235" s="7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c r="BG235" s="74"/>
      <c r="BH235" s="74"/>
      <c r="BI235" s="74"/>
      <c r="BJ235" s="74"/>
      <c r="BK235" s="74"/>
      <c r="BL235" s="74"/>
      <c r="BM235" s="74"/>
      <c r="BN235" s="74"/>
      <c r="BO235" s="74"/>
      <c r="BP235" s="74"/>
      <c r="BQ235" s="74"/>
      <c r="BR235" s="74"/>
      <c r="BS235" s="74"/>
      <c r="BT235" s="74"/>
      <c r="BU235" s="74"/>
      <c r="BV235" s="88"/>
      <c r="BW235" s="87"/>
      <c r="BX235" s="87"/>
      <c r="BY235" s="89"/>
      <c r="BZ235" s="42"/>
      <c r="CG235" s="380"/>
    </row>
    <row r="236" spans="1:85" ht="283.5">
      <c r="A236" s="1">
        <v>2</v>
      </c>
      <c r="B236" s="1">
        <v>3</v>
      </c>
      <c r="C236" s="1">
        <v>0</v>
      </c>
      <c r="D236" s="1">
        <v>2</v>
      </c>
      <c r="E236" s="1">
        <f t="shared" si="7"/>
        <v>230200</v>
      </c>
      <c r="F236" s="1">
        <v>1</v>
      </c>
      <c r="G236" s="43"/>
      <c r="H236" s="43"/>
      <c r="J236" s="43"/>
      <c r="K236" s="94" t="s">
        <v>2659</v>
      </c>
      <c r="L236" s="76">
        <f>IF(F236=1, SUM(E236, COUNTIF($E$6:E236, E236)), "-")</f>
        <v>230201</v>
      </c>
      <c r="M236" s="46"/>
      <c r="N236" s="47" t="s">
        <v>1463</v>
      </c>
      <c r="O236" s="47">
        <v>1</v>
      </c>
      <c r="P236" s="48" t="s">
        <v>272</v>
      </c>
      <c r="Q236" s="47" t="s">
        <v>1464</v>
      </c>
      <c r="R236" s="49" t="s">
        <v>2293</v>
      </c>
      <c r="S236" s="49" t="s">
        <v>2825</v>
      </c>
      <c r="T236" s="151" t="s">
        <v>2826</v>
      </c>
      <c r="U236" s="151" t="s">
        <v>2827</v>
      </c>
      <c r="V236" s="151"/>
      <c r="W236" s="119" t="s">
        <v>1465</v>
      </c>
      <c r="X236" s="269" t="s">
        <v>2548</v>
      </c>
      <c r="Y236" s="269" t="s">
        <v>5777</v>
      </c>
      <c r="Z236" s="59">
        <v>0.33300000000000002</v>
      </c>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152"/>
      <c r="BW236" s="153"/>
      <c r="BX236" s="153"/>
      <c r="BY236" s="42"/>
      <c r="BZ236" s="42"/>
      <c r="CB236" s="225" t="s">
        <v>5778</v>
      </c>
      <c r="CE236" s="20" t="s">
        <v>5779</v>
      </c>
    </row>
    <row r="237" spans="1:85" ht="31.5" customHeight="1">
      <c r="A237" s="1">
        <v>2</v>
      </c>
      <c r="B237" s="1">
        <v>3</v>
      </c>
      <c r="C237" s="1">
        <v>0</v>
      </c>
      <c r="D237" s="1">
        <v>2</v>
      </c>
      <c r="E237" s="1">
        <f t="shared" si="7"/>
        <v>230200</v>
      </c>
      <c r="F237" s="1">
        <v>1</v>
      </c>
      <c r="G237" s="43"/>
      <c r="H237" s="43"/>
      <c r="J237" s="43"/>
      <c r="K237" s="96"/>
      <c r="L237" s="76">
        <f>IF(F237=1, SUM(E237, COUNTIF($E$6:E237, E237)), "-")</f>
        <v>230202</v>
      </c>
      <c r="M237" s="46"/>
      <c r="N237" s="271" t="s">
        <v>1471</v>
      </c>
      <c r="O237" s="47">
        <v>1</v>
      </c>
      <c r="P237" s="48" t="s">
        <v>272</v>
      </c>
      <c r="Q237" s="47" t="s">
        <v>780</v>
      </c>
      <c r="R237" s="49" t="s">
        <v>2293</v>
      </c>
      <c r="S237" s="49" t="s">
        <v>1249</v>
      </c>
      <c r="T237" s="240" t="s">
        <v>5780</v>
      </c>
      <c r="U237" s="50" t="s">
        <v>2828</v>
      </c>
      <c r="V237" s="50"/>
      <c r="W237" s="232" t="s">
        <v>5781</v>
      </c>
      <c r="X237" s="269" t="s">
        <v>2548</v>
      </c>
      <c r="Y237" s="269" t="s">
        <v>1249</v>
      </c>
      <c r="Z237" s="59">
        <v>0.39700000000000002</v>
      </c>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c r="BI237" s="211"/>
      <c r="BJ237" s="211"/>
      <c r="BK237" s="211"/>
      <c r="BL237" s="211"/>
      <c r="BM237" s="211"/>
      <c r="BN237" s="211"/>
      <c r="BO237" s="211"/>
      <c r="BP237" s="211"/>
      <c r="BQ237" s="211"/>
      <c r="BR237" s="211"/>
      <c r="BS237" s="211"/>
      <c r="BT237" s="211"/>
      <c r="BU237" s="211"/>
      <c r="BV237" s="124"/>
      <c r="BW237" s="125"/>
      <c r="BX237" s="125"/>
      <c r="BY237" s="42"/>
      <c r="BZ237" s="42"/>
      <c r="CB237" s="225" t="s">
        <v>5247</v>
      </c>
      <c r="CC237" s="13" t="s">
        <v>5782</v>
      </c>
      <c r="CD237" s="13" t="s">
        <v>5782</v>
      </c>
      <c r="CE237" s="238" t="s">
        <v>5248</v>
      </c>
    </row>
    <row r="238" spans="1:85">
      <c r="A238" s="1">
        <v>2</v>
      </c>
      <c r="B238" s="1">
        <v>3</v>
      </c>
      <c r="C238" s="1">
        <v>0</v>
      </c>
      <c r="D238" s="1">
        <v>2</v>
      </c>
      <c r="E238" s="1">
        <f t="shared" si="7"/>
        <v>230200</v>
      </c>
      <c r="F238" s="1">
        <v>1</v>
      </c>
      <c r="G238" s="43"/>
      <c r="H238" s="43"/>
      <c r="J238" s="43"/>
      <c r="K238" s="96"/>
      <c r="L238" s="76">
        <f>IF(F238=1, SUM(E238, COUNTIF($E$6:E238, E238)), "-")</f>
        <v>230203</v>
      </c>
      <c r="M238" s="46"/>
      <c r="N238" s="271" t="s">
        <v>1477</v>
      </c>
      <c r="O238" s="47">
        <v>1</v>
      </c>
      <c r="P238" s="48" t="s">
        <v>272</v>
      </c>
      <c r="Q238" s="47" t="s">
        <v>780</v>
      </c>
      <c r="R238" s="49" t="s">
        <v>2293</v>
      </c>
      <c r="S238" s="49" t="s">
        <v>1249</v>
      </c>
      <c r="T238" s="50" t="s">
        <v>2829</v>
      </c>
      <c r="U238" s="50" t="s">
        <v>2830</v>
      </c>
      <c r="V238" s="50"/>
      <c r="W238" s="51" t="s">
        <v>1478</v>
      </c>
      <c r="X238" s="269" t="s">
        <v>2548</v>
      </c>
      <c r="Y238" s="269" t="s">
        <v>1249</v>
      </c>
      <c r="Z238" s="59">
        <v>0.52900000000000003</v>
      </c>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c r="BI238" s="211"/>
      <c r="BJ238" s="211"/>
      <c r="BK238" s="211"/>
      <c r="BL238" s="211"/>
      <c r="BM238" s="211"/>
      <c r="BN238" s="211"/>
      <c r="BO238" s="211"/>
      <c r="BP238" s="211"/>
      <c r="BQ238" s="211"/>
      <c r="BR238" s="211"/>
      <c r="BS238" s="211"/>
      <c r="BT238" s="211"/>
      <c r="BU238" s="211"/>
      <c r="BV238" s="124"/>
      <c r="BW238" s="125"/>
      <c r="BX238" s="125"/>
      <c r="BY238" s="42"/>
      <c r="BZ238" s="42"/>
      <c r="CB238" s="225" t="s">
        <v>5247</v>
      </c>
      <c r="CC238" s="13" t="s">
        <v>5782</v>
      </c>
      <c r="CD238" s="13" t="s">
        <v>5782</v>
      </c>
      <c r="CE238" s="238" t="s">
        <v>5248</v>
      </c>
    </row>
    <row r="239" spans="1:85" ht="15.75" customHeight="1">
      <c r="A239" s="1">
        <v>2</v>
      </c>
      <c r="B239" s="1">
        <v>3</v>
      </c>
      <c r="C239" s="1">
        <v>0</v>
      </c>
      <c r="D239" s="1">
        <v>2</v>
      </c>
      <c r="E239" s="1">
        <f t="shared" si="7"/>
        <v>230200</v>
      </c>
      <c r="F239" s="1">
        <v>1</v>
      </c>
      <c r="G239" s="43"/>
      <c r="H239" s="43"/>
      <c r="J239" s="43"/>
      <c r="K239" s="97"/>
      <c r="L239" s="76">
        <f>IF(F239=1, SUM(E239, COUNTIF($E$6:E239, E239)), "-")</f>
        <v>230204</v>
      </c>
      <c r="M239" s="46"/>
      <c r="N239" s="47" t="s">
        <v>1483</v>
      </c>
      <c r="O239" s="47">
        <v>1</v>
      </c>
      <c r="P239" s="48" t="s">
        <v>272</v>
      </c>
      <c r="Q239" s="51" t="s">
        <v>2831</v>
      </c>
      <c r="R239" s="49" t="s">
        <v>2293</v>
      </c>
      <c r="S239" s="49" t="s">
        <v>2366</v>
      </c>
      <c r="T239" s="50" t="s">
        <v>2367</v>
      </c>
      <c r="U239" s="50" t="s">
        <v>1483</v>
      </c>
      <c r="V239" s="50"/>
      <c r="W239" s="91" t="s">
        <v>468</v>
      </c>
      <c r="X239" s="269" t="s">
        <v>2548</v>
      </c>
      <c r="Y239" s="269" t="s">
        <v>2533</v>
      </c>
      <c r="Z239" s="92" t="s">
        <v>5783</v>
      </c>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128" t="s">
        <v>2833</v>
      </c>
      <c r="BW239" s="49"/>
      <c r="BX239" s="49" t="s">
        <v>2834</v>
      </c>
      <c r="BY239" s="42">
        <v>1</v>
      </c>
      <c r="BZ239" s="50" t="s">
        <v>2812</v>
      </c>
    </row>
    <row r="240" spans="1:85">
      <c r="A240" s="1">
        <v>2</v>
      </c>
      <c r="B240" s="1">
        <v>3</v>
      </c>
      <c r="C240" s="1">
        <v>0</v>
      </c>
      <c r="E240" s="1" t="str">
        <f t="shared" si="7"/>
        <v>-</v>
      </c>
      <c r="G240" s="43"/>
      <c r="H240" s="43"/>
      <c r="J240" s="109" t="s">
        <v>2835</v>
      </c>
      <c r="K240" s="147"/>
      <c r="L240" s="68"/>
      <c r="M240" s="99"/>
      <c r="N240" s="70"/>
      <c r="O240" s="47">
        <v>1</v>
      </c>
      <c r="P240" s="71"/>
      <c r="Q240" s="70"/>
      <c r="R240" s="72"/>
      <c r="S240" s="72"/>
      <c r="T240" s="72"/>
      <c r="U240" s="72"/>
      <c r="V240" s="72"/>
      <c r="W240" s="73"/>
      <c r="X240" s="269"/>
      <c r="Y240" s="269"/>
      <c r="Z240" s="74"/>
      <c r="AA240" s="73"/>
      <c r="AB240" s="73"/>
      <c r="AC240" s="73"/>
      <c r="AD240" s="73"/>
      <c r="AE240" s="73"/>
      <c r="AF240" s="73"/>
      <c r="AG240" s="73"/>
      <c r="AH240" s="73"/>
      <c r="AI240" s="73"/>
      <c r="AJ240" s="73"/>
      <c r="AK240" s="73"/>
      <c r="AL240" s="73"/>
      <c r="AM240" s="73"/>
      <c r="AN240" s="73"/>
      <c r="AO240" s="73"/>
      <c r="AP240" s="73"/>
      <c r="AQ240" s="73"/>
      <c r="AR240" s="73"/>
      <c r="AS240" s="73"/>
      <c r="AT240" s="73"/>
      <c r="AU240" s="73"/>
      <c r="AV240" s="73"/>
      <c r="AW240" s="73"/>
      <c r="AX240" s="73"/>
      <c r="AY240" s="73"/>
      <c r="AZ240" s="73"/>
      <c r="BA240" s="73"/>
      <c r="BB240" s="73"/>
      <c r="BC240" s="73"/>
      <c r="BD240" s="73"/>
      <c r="BE240" s="73"/>
      <c r="BF240" s="73"/>
      <c r="BG240" s="73"/>
      <c r="BH240" s="73"/>
      <c r="BI240" s="73"/>
      <c r="BJ240" s="73"/>
      <c r="BK240" s="73"/>
      <c r="BL240" s="73"/>
      <c r="BM240" s="73"/>
      <c r="BN240" s="73"/>
      <c r="BO240" s="73"/>
      <c r="BP240" s="73"/>
      <c r="BQ240" s="73"/>
      <c r="BR240" s="73"/>
      <c r="BS240" s="73"/>
      <c r="BT240" s="73"/>
      <c r="BU240" s="73"/>
      <c r="BV240" s="72"/>
      <c r="BW240" s="72"/>
      <c r="BX240" s="72"/>
      <c r="BY240" s="42"/>
      <c r="BZ240" s="42"/>
    </row>
    <row r="241" spans="1:85" ht="31.5" customHeight="1">
      <c r="A241" s="1">
        <v>2</v>
      </c>
      <c r="B241" s="1">
        <v>3</v>
      </c>
      <c r="C241" s="1">
        <v>0</v>
      </c>
      <c r="D241" s="1">
        <v>1</v>
      </c>
      <c r="E241" s="1">
        <f t="shared" si="7"/>
        <v>230100</v>
      </c>
      <c r="F241" s="1">
        <v>1</v>
      </c>
      <c r="G241" s="43"/>
      <c r="H241" s="43"/>
      <c r="J241" s="43"/>
      <c r="K241" s="90" t="s">
        <v>2362</v>
      </c>
      <c r="L241" s="76">
        <f>IF(F241=1, SUM(E241, COUNTIF($E$6:E241, E241)), "-")</f>
        <v>230108</v>
      </c>
      <c r="M241" s="46"/>
      <c r="N241" s="271" t="s">
        <v>1488</v>
      </c>
      <c r="O241" s="47">
        <v>1</v>
      </c>
      <c r="P241" s="48" t="s">
        <v>272</v>
      </c>
      <c r="Q241" s="47" t="s">
        <v>2365</v>
      </c>
      <c r="R241" s="49" t="s">
        <v>2293</v>
      </c>
      <c r="S241" s="49" t="s">
        <v>2366</v>
      </c>
      <c r="T241" s="50" t="s">
        <v>2686</v>
      </c>
      <c r="U241" s="50" t="s">
        <v>2836</v>
      </c>
      <c r="V241" s="50"/>
      <c r="W241" s="51" t="s">
        <v>1489</v>
      </c>
      <c r="X241" s="269" t="s">
        <v>2548</v>
      </c>
      <c r="Y241" s="269" t="s">
        <v>2533</v>
      </c>
      <c r="Z241" s="101">
        <v>0.23026315789473684</v>
      </c>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93" t="s">
        <v>2837</v>
      </c>
      <c r="BW241" s="49"/>
      <c r="BX241" s="49"/>
      <c r="BY241" s="42">
        <v>1</v>
      </c>
      <c r="BZ241" s="50" t="s">
        <v>2838</v>
      </c>
    </row>
    <row r="242" spans="1:85">
      <c r="A242" s="1">
        <v>2</v>
      </c>
      <c r="B242" s="1">
        <v>3</v>
      </c>
      <c r="C242" s="1">
        <v>0</v>
      </c>
      <c r="D242" s="1">
        <v>2</v>
      </c>
      <c r="E242" s="1">
        <f t="shared" si="7"/>
        <v>230200</v>
      </c>
      <c r="F242" s="1">
        <v>1</v>
      </c>
      <c r="G242" s="43"/>
      <c r="H242" s="43"/>
      <c r="J242" s="43"/>
      <c r="K242" s="94" t="s">
        <v>2659</v>
      </c>
      <c r="L242" s="76">
        <f>IF(F242=1, SUM(E242, COUNTIF($E$6:E242, E242)), "-")</f>
        <v>230205</v>
      </c>
      <c r="M242" s="46"/>
      <c r="N242" s="47" t="s">
        <v>1493</v>
      </c>
      <c r="O242" s="47">
        <v>1</v>
      </c>
      <c r="P242" s="48">
        <v>3002</v>
      </c>
      <c r="Q242" s="47" t="s">
        <v>773</v>
      </c>
      <c r="R242" s="49" t="s">
        <v>2293</v>
      </c>
      <c r="S242" s="49" t="s">
        <v>2294</v>
      </c>
      <c r="T242" s="50" t="s">
        <v>2839</v>
      </c>
      <c r="U242" s="50" t="s">
        <v>2840</v>
      </c>
      <c r="V242" s="50"/>
      <c r="W242" s="51" t="s">
        <v>833</v>
      </c>
      <c r="X242" s="269" t="s">
        <v>2548</v>
      </c>
      <c r="Y242" s="269" t="s">
        <v>1249</v>
      </c>
      <c r="Z242" s="59">
        <v>0.89</v>
      </c>
      <c r="AA242" s="211"/>
      <c r="AB242" s="211"/>
      <c r="AC242" s="211"/>
      <c r="AD242" s="211"/>
      <c r="AE242" s="211"/>
      <c r="AF242" s="211"/>
      <c r="AG242" s="211"/>
      <c r="AH242" s="211"/>
      <c r="AI242" s="211"/>
      <c r="AJ242" s="211"/>
      <c r="AK242" s="211"/>
      <c r="AL242" s="211"/>
      <c r="AM242" s="211"/>
      <c r="AN242" s="211"/>
      <c r="AO242" s="211"/>
      <c r="AP242" s="211"/>
      <c r="AQ242" s="211"/>
      <c r="AR242" s="211"/>
      <c r="AS242" s="211"/>
      <c r="AT242" s="211"/>
      <c r="AU242" s="211"/>
      <c r="AV242" s="211"/>
      <c r="AW242" s="211"/>
      <c r="AX242" s="211"/>
      <c r="AY242" s="211"/>
      <c r="AZ242" s="211"/>
      <c r="BA242" s="211"/>
      <c r="BB242" s="211"/>
      <c r="BC242" s="211"/>
      <c r="BD242" s="211"/>
      <c r="BE242" s="211"/>
      <c r="BF242" s="211"/>
      <c r="BG242" s="211"/>
      <c r="BH242" s="211"/>
      <c r="BI242" s="211"/>
      <c r="BJ242" s="211"/>
      <c r="BK242" s="211"/>
      <c r="BL242" s="211"/>
      <c r="BM242" s="211"/>
      <c r="BN242" s="211"/>
      <c r="BO242" s="211"/>
      <c r="BP242" s="211"/>
      <c r="BQ242" s="211"/>
      <c r="BR242" s="211"/>
      <c r="BS242" s="211"/>
      <c r="BT242" s="211"/>
      <c r="BU242" s="211"/>
      <c r="BV242" s="60"/>
      <c r="BW242" s="61"/>
      <c r="BX242" s="61"/>
      <c r="BY242" s="42"/>
      <c r="BZ242" s="42"/>
      <c r="CB242" s="225" t="s">
        <v>5247</v>
      </c>
      <c r="CC242" s="13" t="s">
        <v>5241</v>
      </c>
      <c r="CD242" s="13" t="s">
        <v>5241</v>
      </c>
      <c r="CE242" s="238" t="s">
        <v>5248</v>
      </c>
    </row>
    <row r="243" spans="1:85">
      <c r="A243" s="1">
        <v>2</v>
      </c>
      <c r="B243" s="1">
        <v>3</v>
      </c>
      <c r="C243" s="1">
        <v>0</v>
      </c>
      <c r="D243" s="1">
        <v>2</v>
      </c>
      <c r="E243" s="1">
        <f t="shared" si="7"/>
        <v>230200</v>
      </c>
      <c r="F243" s="1">
        <v>1</v>
      </c>
      <c r="G243" s="43"/>
      <c r="H243" s="43"/>
      <c r="J243" s="43"/>
      <c r="K243" s="96"/>
      <c r="L243" s="76">
        <f>IF(F243=1, SUM(E243, COUNTIF($E$6:E243, E243)), "-")</f>
        <v>230206</v>
      </c>
      <c r="M243" s="46"/>
      <c r="N243" s="47" t="s">
        <v>1497</v>
      </c>
      <c r="O243" s="47">
        <v>1</v>
      </c>
      <c r="P243" s="48">
        <v>2076</v>
      </c>
      <c r="Q243" s="47" t="s">
        <v>773</v>
      </c>
      <c r="R243" s="49" t="s">
        <v>2293</v>
      </c>
      <c r="S243" s="49" t="s">
        <v>2294</v>
      </c>
      <c r="T243" s="50" t="s">
        <v>2839</v>
      </c>
      <c r="U243" s="50" t="s">
        <v>2702</v>
      </c>
      <c r="V243" s="50"/>
      <c r="W243" s="51" t="s">
        <v>833</v>
      </c>
      <c r="X243" s="269" t="s">
        <v>2548</v>
      </c>
      <c r="Y243" s="269" t="s">
        <v>1249</v>
      </c>
      <c r="Z243" s="59">
        <v>0.46300000000000002</v>
      </c>
      <c r="AA243" s="211"/>
      <c r="AB243" s="211"/>
      <c r="AC243" s="211"/>
      <c r="AD243" s="211"/>
      <c r="AE243" s="211"/>
      <c r="AF243" s="211"/>
      <c r="AG243" s="211"/>
      <c r="AH243" s="211"/>
      <c r="AI243" s="211"/>
      <c r="AJ243" s="211"/>
      <c r="AK243" s="211"/>
      <c r="AL243" s="211"/>
      <c r="AM243" s="211"/>
      <c r="AN243" s="211"/>
      <c r="AO243" s="211"/>
      <c r="AP243" s="211"/>
      <c r="AQ243" s="211"/>
      <c r="AR243" s="211"/>
      <c r="AS243" s="211"/>
      <c r="AT243" s="211"/>
      <c r="AU243" s="211"/>
      <c r="AV243" s="211"/>
      <c r="AW243" s="211"/>
      <c r="AX243" s="211"/>
      <c r="AY243" s="211"/>
      <c r="AZ243" s="211"/>
      <c r="BA243" s="211"/>
      <c r="BB243" s="211"/>
      <c r="BC243" s="211"/>
      <c r="BD243" s="211"/>
      <c r="BE243" s="211"/>
      <c r="BF243" s="211"/>
      <c r="BG243" s="211"/>
      <c r="BH243" s="211"/>
      <c r="BI243" s="211"/>
      <c r="BJ243" s="211"/>
      <c r="BK243" s="211"/>
      <c r="BL243" s="211"/>
      <c r="BM243" s="211"/>
      <c r="BN243" s="211"/>
      <c r="BO243" s="211"/>
      <c r="BP243" s="211"/>
      <c r="BQ243" s="211"/>
      <c r="BR243" s="211"/>
      <c r="BS243" s="211"/>
      <c r="BT243" s="211"/>
      <c r="BU243" s="211"/>
      <c r="BV243" s="60"/>
      <c r="BW243" s="61"/>
      <c r="BX243" s="61"/>
      <c r="BY243" s="42"/>
      <c r="BZ243" s="42"/>
      <c r="CB243" s="225" t="s">
        <v>5247</v>
      </c>
      <c r="CC243" s="13" t="s">
        <v>5241</v>
      </c>
      <c r="CD243" s="13" t="s">
        <v>5241</v>
      </c>
      <c r="CE243" s="238" t="s">
        <v>5248</v>
      </c>
    </row>
    <row r="244" spans="1:85" ht="63">
      <c r="A244" s="1">
        <v>2</v>
      </c>
      <c r="B244" s="1">
        <v>3</v>
      </c>
      <c r="C244" s="1">
        <v>0</v>
      </c>
      <c r="D244" s="1">
        <v>2</v>
      </c>
      <c r="E244" s="1">
        <f t="shared" si="7"/>
        <v>230200</v>
      </c>
      <c r="F244" s="1">
        <v>1</v>
      </c>
      <c r="G244" s="43"/>
      <c r="H244" s="43"/>
      <c r="J244" s="43"/>
      <c r="K244" s="97"/>
      <c r="L244" s="76">
        <f>IF(F244=1, SUM(E244, COUNTIF($E$6:E244, E244)), "-")</f>
        <v>230207</v>
      </c>
      <c r="M244" s="46" t="s">
        <v>2694</v>
      </c>
      <c r="N244" s="271" t="s">
        <v>1330</v>
      </c>
      <c r="O244" s="47">
        <v>1</v>
      </c>
      <c r="P244" s="48">
        <v>2093</v>
      </c>
      <c r="Q244" s="47" t="s">
        <v>1501</v>
      </c>
      <c r="R244" s="49" t="s">
        <v>2293</v>
      </c>
      <c r="S244" s="49" t="s">
        <v>2841</v>
      </c>
      <c r="T244" s="51" t="s">
        <v>5761</v>
      </c>
      <c r="U244" s="50" t="s">
        <v>5762</v>
      </c>
      <c r="V244" s="50"/>
      <c r="W244" s="51" t="s">
        <v>1332</v>
      </c>
      <c r="X244" s="269" t="s">
        <v>2548</v>
      </c>
      <c r="Y244" s="269" t="s">
        <v>1249</v>
      </c>
      <c r="Z244" s="59" t="s">
        <v>5763</v>
      </c>
      <c r="AA244" s="211"/>
      <c r="AB244" s="211"/>
      <c r="AC244" s="211"/>
      <c r="AD244" s="211"/>
      <c r="AE244" s="211"/>
      <c r="AF244" s="211"/>
      <c r="AG244" s="211"/>
      <c r="AH244" s="211"/>
      <c r="AI244" s="211"/>
      <c r="AJ244" s="211"/>
      <c r="AK244" s="211"/>
      <c r="AL244" s="211"/>
      <c r="AM244" s="211"/>
      <c r="AN244" s="211"/>
      <c r="AO244" s="211"/>
      <c r="AP244" s="211"/>
      <c r="AQ244" s="211"/>
      <c r="AR244" s="211"/>
      <c r="AS244" s="211"/>
      <c r="AT244" s="211"/>
      <c r="AU244" s="211"/>
      <c r="AV244" s="211"/>
      <c r="AW244" s="211"/>
      <c r="AX244" s="211"/>
      <c r="AY244" s="211"/>
      <c r="AZ244" s="211"/>
      <c r="BA244" s="211"/>
      <c r="BB244" s="211"/>
      <c r="BC244" s="211"/>
      <c r="BD244" s="211"/>
      <c r="BE244" s="211"/>
      <c r="BF244" s="211"/>
      <c r="BG244" s="211"/>
      <c r="BH244" s="211"/>
      <c r="BI244" s="211"/>
      <c r="BJ244" s="211"/>
      <c r="BK244" s="211"/>
      <c r="BL244" s="211"/>
      <c r="BM244" s="211"/>
      <c r="BN244" s="211"/>
      <c r="BO244" s="211"/>
      <c r="BP244" s="211"/>
      <c r="BQ244" s="211"/>
      <c r="BR244" s="211"/>
      <c r="BS244" s="211"/>
      <c r="BT244" s="211"/>
      <c r="BU244" s="211"/>
      <c r="BV244" s="60"/>
      <c r="BW244" s="61"/>
      <c r="BX244" s="61"/>
      <c r="BY244" s="42"/>
      <c r="BZ244" s="42"/>
      <c r="CB244" s="225" t="s">
        <v>5247</v>
      </c>
      <c r="CC244" s="13" t="s">
        <v>5241</v>
      </c>
      <c r="CD244" s="13" t="s">
        <v>5241</v>
      </c>
      <c r="CE244" s="238" t="s">
        <v>5764</v>
      </c>
    </row>
    <row r="245" spans="1:85">
      <c r="C245" s="1">
        <v>0</v>
      </c>
      <c r="E245" s="1" t="str">
        <f t="shared" si="7"/>
        <v>-</v>
      </c>
      <c r="G245" s="43"/>
      <c r="H245" s="109" t="s">
        <v>2845</v>
      </c>
      <c r="I245" s="132"/>
      <c r="J245" s="117"/>
      <c r="K245" s="147"/>
      <c r="L245" s="68"/>
      <c r="M245" s="99"/>
      <c r="N245" s="70"/>
      <c r="O245" s="47">
        <v>1</v>
      </c>
      <c r="P245" s="71"/>
      <c r="Q245" s="70"/>
      <c r="R245" s="72"/>
      <c r="S245" s="72"/>
      <c r="T245" s="72"/>
      <c r="U245" s="72"/>
      <c r="V245" s="72"/>
      <c r="W245" s="73"/>
      <c r="X245" s="269"/>
      <c r="Y245" s="269"/>
      <c r="Z245" s="74"/>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c r="AZ245" s="73"/>
      <c r="BA245" s="73"/>
      <c r="BB245" s="73"/>
      <c r="BC245" s="73"/>
      <c r="BD245" s="73"/>
      <c r="BE245" s="73"/>
      <c r="BF245" s="73"/>
      <c r="BG245" s="73"/>
      <c r="BH245" s="73"/>
      <c r="BI245" s="73"/>
      <c r="BJ245" s="73"/>
      <c r="BK245" s="73"/>
      <c r="BL245" s="73"/>
      <c r="BM245" s="73"/>
      <c r="BN245" s="73"/>
      <c r="BO245" s="73"/>
      <c r="BP245" s="73"/>
      <c r="BQ245" s="73"/>
      <c r="BR245" s="73"/>
      <c r="BS245" s="73"/>
      <c r="BT245" s="73"/>
      <c r="BU245" s="73"/>
      <c r="BV245" s="72"/>
      <c r="BW245" s="72"/>
      <c r="BX245" s="72"/>
      <c r="BY245" s="42"/>
      <c r="BZ245" s="42"/>
    </row>
    <row r="246" spans="1:85" ht="63" customHeight="1">
      <c r="A246" s="1">
        <v>2</v>
      </c>
      <c r="B246" s="1">
        <v>4</v>
      </c>
      <c r="C246" s="1">
        <v>0</v>
      </c>
      <c r="D246" s="1">
        <v>1</v>
      </c>
      <c r="E246" s="1">
        <f t="shared" si="7"/>
        <v>240100</v>
      </c>
      <c r="F246" s="1">
        <v>1</v>
      </c>
      <c r="G246" s="43"/>
      <c r="H246" s="43"/>
      <c r="K246" s="102" t="s">
        <v>2362</v>
      </c>
      <c r="L246" s="76">
        <f>IF(F246=1, SUM(E246, COUNTIF($E$6:E246, E246)), "-")</f>
        <v>240101</v>
      </c>
      <c r="M246" s="46"/>
      <c r="N246" s="47" t="s">
        <v>1506</v>
      </c>
      <c r="O246" s="47">
        <v>1</v>
      </c>
      <c r="P246" s="48" t="s">
        <v>272</v>
      </c>
      <c r="Q246" s="47" t="s">
        <v>2365</v>
      </c>
      <c r="R246" s="49" t="s">
        <v>2293</v>
      </c>
      <c r="S246" s="49" t="s">
        <v>2533</v>
      </c>
      <c r="T246" s="50" t="s">
        <v>2686</v>
      </c>
      <c r="U246" s="50" t="s">
        <v>2846</v>
      </c>
      <c r="V246" s="50"/>
      <c r="W246" s="51" t="s">
        <v>518</v>
      </c>
      <c r="X246" s="269" t="s">
        <v>2548</v>
      </c>
      <c r="Y246" s="269" t="s">
        <v>2533</v>
      </c>
      <c r="Z246" s="101">
        <v>0.97587719298245612</v>
      </c>
      <c r="AA246" s="213"/>
      <c r="AB246" s="213"/>
      <c r="AC246" s="213"/>
      <c r="AD246" s="213"/>
      <c r="AE246" s="213"/>
      <c r="AF246" s="213"/>
      <c r="AG246" s="213"/>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c r="BI246" s="213"/>
      <c r="BJ246" s="213"/>
      <c r="BK246" s="213"/>
      <c r="BL246" s="213"/>
      <c r="BM246" s="213"/>
      <c r="BN246" s="213"/>
      <c r="BO246" s="213"/>
      <c r="BP246" s="213"/>
      <c r="BQ246" s="213"/>
      <c r="BR246" s="213"/>
      <c r="BS246" s="213"/>
      <c r="BT246" s="213"/>
      <c r="BU246" s="213"/>
      <c r="BV246" s="93" t="s">
        <v>2847</v>
      </c>
      <c r="BW246" s="49"/>
      <c r="BX246" s="49"/>
      <c r="BY246" s="42">
        <v>1</v>
      </c>
      <c r="BZ246" s="50" t="s">
        <v>2652</v>
      </c>
    </row>
    <row r="247" spans="1:85" s="1" customFormat="1" ht="12.75" customHeight="1">
      <c r="A247" s="1">
        <v>2</v>
      </c>
      <c r="B247" s="1">
        <v>4</v>
      </c>
      <c r="C247" s="1">
        <v>0</v>
      </c>
      <c r="D247" s="1">
        <v>1</v>
      </c>
      <c r="E247" s="1" t="str">
        <f t="shared" si="7"/>
        <v>-</v>
      </c>
      <c r="F247" s="1" t="s">
        <v>2361</v>
      </c>
      <c r="G247" s="82"/>
      <c r="H247" s="82"/>
      <c r="I247" s="113"/>
      <c r="J247" s="113"/>
      <c r="K247" s="83"/>
      <c r="L247" s="84" t="str">
        <f>IF(F247=1, SUM(E247, COUNTIF($E$6:E247, E247)), "-")</f>
        <v>-</v>
      </c>
      <c r="M247" s="85"/>
      <c r="N247" s="51" t="s">
        <v>2848</v>
      </c>
      <c r="O247" s="47">
        <v>1</v>
      </c>
      <c r="P247" s="86" t="s">
        <v>272</v>
      </c>
      <c r="Q247" s="51" t="s">
        <v>2449</v>
      </c>
      <c r="R247" s="87"/>
      <c r="S247" s="87"/>
      <c r="T247" s="50"/>
      <c r="U247" s="50"/>
      <c r="V247" s="50"/>
      <c r="W247" s="51"/>
      <c r="X247" s="269"/>
      <c r="Y247" s="269"/>
      <c r="Z247" s="154"/>
      <c r="AA247" s="217"/>
      <c r="AB247" s="217"/>
      <c r="AC247" s="217"/>
      <c r="AD247" s="217"/>
      <c r="AE247" s="217"/>
      <c r="AF247" s="217"/>
      <c r="AG247" s="217"/>
      <c r="AH247" s="217"/>
      <c r="AI247" s="217"/>
      <c r="AJ247" s="217"/>
      <c r="AK247" s="217"/>
      <c r="AL247" s="217"/>
      <c r="AM247" s="217"/>
      <c r="AN247" s="217"/>
      <c r="AO247" s="217"/>
      <c r="AP247" s="217"/>
      <c r="AQ247" s="217"/>
      <c r="AR247" s="217"/>
      <c r="AS247" s="217"/>
      <c r="AT247" s="217"/>
      <c r="AU247" s="217"/>
      <c r="AV247" s="217"/>
      <c r="AW247" s="217"/>
      <c r="AX247" s="217"/>
      <c r="AY247" s="217"/>
      <c r="AZ247" s="217"/>
      <c r="BA247" s="217"/>
      <c r="BB247" s="217"/>
      <c r="BC247" s="217"/>
      <c r="BD247" s="217"/>
      <c r="BE247" s="217"/>
      <c r="BF247" s="217"/>
      <c r="BG247" s="217"/>
      <c r="BH247" s="217"/>
      <c r="BI247" s="217"/>
      <c r="BJ247" s="217"/>
      <c r="BK247" s="217"/>
      <c r="BL247" s="217"/>
      <c r="BM247" s="217"/>
      <c r="BN247" s="217"/>
      <c r="BO247" s="217"/>
      <c r="BP247" s="217"/>
      <c r="BQ247" s="217"/>
      <c r="BR247" s="217"/>
      <c r="BS247" s="217"/>
      <c r="BT247" s="217"/>
      <c r="BU247" s="217"/>
      <c r="BV247" s="88"/>
      <c r="BW247" s="87"/>
      <c r="BX247" s="87"/>
      <c r="BY247" s="89"/>
      <c r="BZ247" s="42"/>
      <c r="CG247" s="380"/>
    </row>
    <row r="248" spans="1:85" ht="31.5" customHeight="1">
      <c r="A248" s="1">
        <v>2</v>
      </c>
      <c r="B248" s="1">
        <v>4</v>
      </c>
      <c r="C248" s="1">
        <v>0</v>
      </c>
      <c r="D248" s="1">
        <v>1</v>
      </c>
      <c r="E248" s="1">
        <f t="shared" si="7"/>
        <v>240100</v>
      </c>
      <c r="F248" s="1">
        <v>1</v>
      </c>
      <c r="G248" s="43"/>
      <c r="H248" s="43"/>
      <c r="K248" s="104"/>
      <c r="L248" s="76">
        <f>IF(F248=1, SUM(E248, COUNTIF($E$6:E248, E248)), "-")</f>
        <v>240102</v>
      </c>
      <c r="M248" s="46"/>
      <c r="N248" s="271" t="s">
        <v>1510</v>
      </c>
      <c r="O248" s="47">
        <v>1</v>
      </c>
      <c r="P248" s="48" t="s">
        <v>272</v>
      </c>
      <c r="Q248" s="47" t="s">
        <v>2365</v>
      </c>
      <c r="R248" s="49" t="s">
        <v>2293</v>
      </c>
      <c r="S248" s="49" t="s">
        <v>2533</v>
      </c>
      <c r="T248" s="50" t="s">
        <v>2686</v>
      </c>
      <c r="U248" s="50" t="s">
        <v>2849</v>
      </c>
      <c r="V248" s="50"/>
      <c r="W248" s="51" t="s">
        <v>518</v>
      </c>
      <c r="X248" s="269" t="s">
        <v>2548</v>
      </c>
      <c r="Y248" s="269" t="s">
        <v>2533</v>
      </c>
      <c r="Z248" s="101">
        <v>0.99561403508771928</v>
      </c>
      <c r="AA248" s="213"/>
      <c r="AB248" s="213"/>
      <c r="AC248" s="213"/>
      <c r="AD248" s="213"/>
      <c r="AE248" s="213"/>
      <c r="AF248" s="213"/>
      <c r="AG248" s="213"/>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c r="BI248" s="213"/>
      <c r="BJ248" s="213"/>
      <c r="BK248" s="213"/>
      <c r="BL248" s="213"/>
      <c r="BM248" s="213"/>
      <c r="BN248" s="213"/>
      <c r="BO248" s="213"/>
      <c r="BP248" s="213"/>
      <c r="BQ248" s="213"/>
      <c r="BR248" s="213"/>
      <c r="BS248" s="213"/>
      <c r="BT248" s="213"/>
      <c r="BU248" s="213"/>
      <c r="BV248" s="93" t="s">
        <v>2850</v>
      </c>
      <c r="BW248" s="49"/>
      <c r="BX248" s="49"/>
      <c r="BY248" s="42">
        <v>1</v>
      </c>
      <c r="BZ248" s="50" t="s">
        <v>2652</v>
      </c>
    </row>
    <row r="249" spans="1:85">
      <c r="A249" s="1">
        <v>2</v>
      </c>
      <c r="B249" s="1">
        <v>4</v>
      </c>
      <c r="C249" s="1">
        <v>0</v>
      </c>
      <c r="D249" s="1">
        <v>2</v>
      </c>
      <c r="E249" s="1">
        <f t="shared" si="7"/>
        <v>240200</v>
      </c>
      <c r="F249" s="1">
        <v>1</v>
      </c>
      <c r="G249" s="43"/>
      <c r="H249" s="43"/>
      <c r="K249" s="94" t="s">
        <v>2659</v>
      </c>
      <c r="L249" s="76">
        <f>IF(F249=1, SUM(E249, COUNTIF($E$6:E249, E249)), "-")</f>
        <v>240201</v>
      </c>
      <c r="M249" s="46"/>
      <c r="N249" s="47" t="s">
        <v>1514</v>
      </c>
      <c r="O249" s="47">
        <v>1</v>
      </c>
      <c r="P249" s="48" t="s">
        <v>272</v>
      </c>
      <c r="Q249" s="47" t="s">
        <v>808</v>
      </c>
      <c r="R249" s="49" t="s">
        <v>2293</v>
      </c>
      <c r="S249" s="49" t="s">
        <v>1249</v>
      </c>
      <c r="T249" s="50" t="s">
        <v>2524</v>
      </c>
      <c r="U249" s="50" t="s">
        <v>2851</v>
      </c>
      <c r="V249" s="50"/>
      <c r="W249" s="51" t="s">
        <v>1515</v>
      </c>
      <c r="X249" s="269" t="s">
        <v>2548</v>
      </c>
      <c r="Y249" s="269" t="s">
        <v>1249</v>
      </c>
      <c r="Z249" s="59">
        <v>0.79400000000000004</v>
      </c>
      <c r="AA249" s="211" t="s">
        <v>5784</v>
      </c>
      <c r="AB249" s="211" t="s">
        <v>4258</v>
      </c>
      <c r="AC249" s="211" t="s">
        <v>4472</v>
      </c>
      <c r="AD249" s="211" t="s">
        <v>3975</v>
      </c>
      <c r="AE249" s="211" t="s">
        <v>4265</v>
      </c>
      <c r="AF249" s="211" t="s">
        <v>4468</v>
      </c>
      <c r="AG249" s="211" t="s">
        <v>4350</v>
      </c>
      <c r="AH249" s="211" t="s">
        <v>5785</v>
      </c>
      <c r="AI249" s="211" t="s">
        <v>4253</v>
      </c>
      <c r="AJ249" s="211" t="s">
        <v>4139</v>
      </c>
      <c r="AK249" s="211" t="s">
        <v>5538</v>
      </c>
      <c r="AL249" s="211" t="s">
        <v>5786</v>
      </c>
      <c r="AM249" s="211" t="s">
        <v>5787</v>
      </c>
      <c r="AN249" s="211" t="s">
        <v>4473</v>
      </c>
      <c r="AO249" s="211" t="s">
        <v>4125</v>
      </c>
      <c r="AP249" s="211" t="s">
        <v>3993</v>
      </c>
      <c r="AQ249" s="211" t="s">
        <v>5788</v>
      </c>
      <c r="AR249" s="211" t="s">
        <v>4240</v>
      </c>
      <c r="AS249" s="211" t="s">
        <v>5789</v>
      </c>
      <c r="AT249" s="211" t="s">
        <v>4122</v>
      </c>
      <c r="AU249" s="211" t="s">
        <v>3993</v>
      </c>
      <c r="AV249" s="211" t="s">
        <v>5546</v>
      </c>
      <c r="AW249" s="211" t="s">
        <v>3982</v>
      </c>
      <c r="AX249" s="211" t="s">
        <v>5790</v>
      </c>
      <c r="AY249" s="211" t="s">
        <v>4472</v>
      </c>
      <c r="AZ249" s="211" t="s">
        <v>5591</v>
      </c>
      <c r="BA249" s="211" t="s">
        <v>4251</v>
      </c>
      <c r="BB249" s="211" t="s">
        <v>4138</v>
      </c>
      <c r="BC249" s="211" t="s">
        <v>4138</v>
      </c>
      <c r="BD249" s="211" t="s">
        <v>5546</v>
      </c>
      <c r="BE249" s="211" t="s">
        <v>5539</v>
      </c>
      <c r="BF249" s="211" t="s">
        <v>5791</v>
      </c>
      <c r="BG249" s="211" t="s">
        <v>4138</v>
      </c>
      <c r="BH249" s="211" t="s">
        <v>4142</v>
      </c>
      <c r="BI249" s="211" t="s">
        <v>5792</v>
      </c>
      <c r="BJ249" s="211" t="s">
        <v>3975</v>
      </c>
      <c r="BK249" s="211" t="s">
        <v>4142</v>
      </c>
      <c r="BL249" s="211" t="s">
        <v>4137</v>
      </c>
      <c r="BM249" s="211" t="s">
        <v>4128</v>
      </c>
      <c r="BN249" s="211" t="s">
        <v>4139</v>
      </c>
      <c r="BO249" s="211" t="s">
        <v>5788</v>
      </c>
      <c r="BP249" s="211" t="s">
        <v>5588</v>
      </c>
      <c r="BQ249" s="211" t="s">
        <v>4142</v>
      </c>
      <c r="BR249" s="211" t="s">
        <v>4264</v>
      </c>
      <c r="BS249" s="211" t="s">
        <v>5588</v>
      </c>
      <c r="BT249" s="211" t="s">
        <v>3851</v>
      </c>
      <c r="BU249" s="211" t="s">
        <v>5792</v>
      </c>
      <c r="BV249" s="122"/>
      <c r="BW249" s="123"/>
      <c r="BX249" s="123"/>
      <c r="BY249" s="42"/>
      <c r="BZ249" s="42"/>
      <c r="CB249" s="225" t="s">
        <v>5377</v>
      </c>
      <c r="CC249" s="13" t="s">
        <v>5241</v>
      </c>
      <c r="CD249" s="13" t="s">
        <v>5241</v>
      </c>
    </row>
    <row r="250" spans="1:85">
      <c r="A250" s="1">
        <v>2</v>
      </c>
      <c r="B250" s="1">
        <v>4</v>
      </c>
      <c r="C250" s="1">
        <v>0</v>
      </c>
      <c r="D250" s="1">
        <v>2</v>
      </c>
      <c r="E250" s="1">
        <f t="shared" si="7"/>
        <v>240200</v>
      </c>
      <c r="F250" s="1">
        <v>1</v>
      </c>
      <c r="G250" s="43"/>
      <c r="H250" s="43"/>
      <c r="K250" s="97"/>
      <c r="L250" s="76">
        <f>IF(F250=1, SUM(E250, COUNTIF($E$6:E250, E250)), "-")</f>
        <v>240202</v>
      </c>
      <c r="M250" s="46"/>
      <c r="N250" s="47" t="s">
        <v>1520</v>
      </c>
      <c r="O250" s="47">
        <v>1</v>
      </c>
      <c r="P250" s="48" t="s">
        <v>272</v>
      </c>
      <c r="Q250" s="47" t="s">
        <v>808</v>
      </c>
      <c r="R250" s="49" t="s">
        <v>2293</v>
      </c>
      <c r="S250" s="49" t="s">
        <v>1249</v>
      </c>
      <c r="T250" s="50" t="s">
        <v>2524</v>
      </c>
      <c r="U250" s="50" t="s">
        <v>2852</v>
      </c>
      <c r="V250" s="50"/>
      <c r="W250" s="51" t="s">
        <v>1515</v>
      </c>
      <c r="X250" s="269" t="s">
        <v>2548</v>
      </c>
      <c r="Y250" s="269" t="s">
        <v>1249</v>
      </c>
      <c r="Z250" s="59">
        <v>0.35699999999999998</v>
      </c>
      <c r="AA250" s="211">
        <v>0.38100000000000001</v>
      </c>
      <c r="AB250" s="211">
        <v>0.30299999999999999</v>
      </c>
      <c r="AC250" s="211">
        <v>0.34799999999999998</v>
      </c>
      <c r="AD250" s="211">
        <v>0.38700000000000001</v>
      </c>
      <c r="AE250" s="211">
        <v>0.34200000000000003</v>
      </c>
      <c r="AF250" s="211">
        <v>0.37700000000000006</v>
      </c>
      <c r="AG250" s="211">
        <v>0.28000000000000003</v>
      </c>
      <c r="AH250" s="211">
        <v>0.32700000000000001</v>
      </c>
      <c r="AI250" s="211">
        <v>0.34299999999999997</v>
      </c>
      <c r="AJ250" s="211">
        <v>0.35799999999999998</v>
      </c>
      <c r="AK250" s="211">
        <v>0.32500000000000001</v>
      </c>
      <c r="AL250" s="211">
        <v>0.37700000000000006</v>
      </c>
      <c r="AM250" s="211">
        <v>0.36399999999999999</v>
      </c>
      <c r="AN250" s="211">
        <v>0.36299999999999999</v>
      </c>
      <c r="AO250" s="211">
        <v>0.28199999999999997</v>
      </c>
      <c r="AP250" s="211">
        <v>0.33100000000000002</v>
      </c>
      <c r="AQ250" s="211">
        <v>0.33299999999999996</v>
      </c>
      <c r="AR250" s="211">
        <v>0.317</v>
      </c>
      <c r="AS250" s="211">
        <v>0.35600000000000004</v>
      </c>
      <c r="AT250" s="211">
        <v>0.35399999999999998</v>
      </c>
      <c r="AU250" s="211">
        <v>0.38600000000000001</v>
      </c>
      <c r="AV250" s="211">
        <v>0.34600000000000003</v>
      </c>
      <c r="AW250" s="211">
        <v>0.34799999999999998</v>
      </c>
      <c r="AX250" s="211">
        <v>0.35899999999999999</v>
      </c>
      <c r="AY250" s="211">
        <v>0.34500000000000003</v>
      </c>
      <c r="AZ250" s="211">
        <v>0.40500000000000003</v>
      </c>
      <c r="BA250" s="211">
        <v>0.38</v>
      </c>
      <c r="BB250" s="211">
        <v>0.39700000000000002</v>
      </c>
      <c r="BC250" s="211">
        <v>0.38100000000000001</v>
      </c>
      <c r="BD250" s="211">
        <v>0.32299999999999995</v>
      </c>
      <c r="BE250" s="211">
        <v>0.35299999999999998</v>
      </c>
      <c r="BF250" s="211">
        <v>0.33600000000000002</v>
      </c>
      <c r="BG250" s="211">
        <v>0.32700000000000001</v>
      </c>
      <c r="BH250" s="211">
        <v>0.34200000000000003</v>
      </c>
      <c r="BI250" s="211">
        <v>0.33200000000000002</v>
      </c>
      <c r="BJ250" s="211">
        <v>0.35799999999999998</v>
      </c>
      <c r="BK250" s="211">
        <v>0.36100000000000004</v>
      </c>
      <c r="BL250" s="211">
        <v>0.38600000000000001</v>
      </c>
      <c r="BM250" s="211">
        <v>0.36299999999999999</v>
      </c>
      <c r="BN250" s="211">
        <v>0.34600000000000003</v>
      </c>
      <c r="BO250" s="211">
        <v>0.34899999999999998</v>
      </c>
      <c r="BP250" s="211">
        <v>0.35000000000000003</v>
      </c>
      <c r="BQ250" s="211">
        <v>0.37</v>
      </c>
      <c r="BR250" s="211">
        <v>0.36600000000000005</v>
      </c>
      <c r="BS250" s="211">
        <v>0.35700000000000004</v>
      </c>
      <c r="BT250" s="211">
        <v>0.38700000000000001</v>
      </c>
      <c r="BU250" s="211">
        <v>0.376</v>
      </c>
      <c r="BV250" s="122"/>
      <c r="BW250" s="123"/>
      <c r="BX250" s="123"/>
      <c r="BY250" s="42"/>
      <c r="BZ250" s="42"/>
      <c r="CB250" s="225" t="s">
        <v>5377</v>
      </c>
      <c r="CC250" s="13" t="s">
        <v>5241</v>
      </c>
      <c r="CD250" s="13" t="s">
        <v>5241</v>
      </c>
    </row>
    <row r="251" spans="1:85">
      <c r="C251" s="1">
        <v>0</v>
      </c>
      <c r="E251" s="1" t="str">
        <f t="shared" si="7"/>
        <v>-</v>
      </c>
      <c r="G251" s="43"/>
      <c r="H251" s="80" t="s">
        <v>2853</v>
      </c>
      <c r="I251" s="117"/>
      <c r="J251" s="132"/>
      <c r="K251" s="147"/>
      <c r="L251" s="68"/>
      <c r="M251" s="99"/>
      <c r="N251" s="70"/>
      <c r="O251" s="47">
        <v>1</v>
      </c>
      <c r="P251" s="71"/>
      <c r="Q251" s="70"/>
      <c r="R251" s="72"/>
      <c r="S251" s="72"/>
      <c r="T251" s="72"/>
      <c r="U251" s="72"/>
      <c r="V251" s="72"/>
      <c r="W251" s="73"/>
      <c r="X251" s="269"/>
      <c r="Y251" s="269"/>
      <c r="Z251" s="74"/>
      <c r="AA251" s="73"/>
      <c r="AB251" s="73"/>
      <c r="AC251" s="73"/>
      <c r="AD251" s="73"/>
      <c r="AE251" s="73"/>
      <c r="AF251" s="73"/>
      <c r="AG251" s="73"/>
      <c r="AH251" s="73"/>
      <c r="AI251" s="73"/>
      <c r="AJ251" s="73"/>
      <c r="AK251" s="73"/>
      <c r="AL251" s="73"/>
      <c r="AM251" s="73"/>
      <c r="AN251" s="73"/>
      <c r="AO251" s="73"/>
      <c r="AP251" s="73"/>
      <c r="AQ251" s="73"/>
      <c r="AR251" s="73"/>
      <c r="AS251" s="73"/>
      <c r="AT251" s="73"/>
      <c r="AU251" s="73"/>
      <c r="AV251" s="73"/>
      <c r="AW251" s="73"/>
      <c r="AX251" s="73"/>
      <c r="AY251" s="73"/>
      <c r="AZ251" s="73"/>
      <c r="BA251" s="73"/>
      <c r="BB251" s="73"/>
      <c r="BC251" s="73"/>
      <c r="BD251" s="73"/>
      <c r="BE251" s="73"/>
      <c r="BF251" s="73"/>
      <c r="BG251" s="73"/>
      <c r="BH251" s="73"/>
      <c r="BI251" s="73"/>
      <c r="BJ251" s="73"/>
      <c r="BK251" s="73"/>
      <c r="BL251" s="73"/>
      <c r="BM251" s="73"/>
      <c r="BN251" s="73"/>
      <c r="BO251" s="73"/>
      <c r="BP251" s="73"/>
      <c r="BQ251" s="73"/>
      <c r="BR251" s="73"/>
      <c r="BS251" s="73"/>
      <c r="BT251" s="73"/>
      <c r="BU251" s="73"/>
      <c r="BV251" s="72"/>
      <c r="BW251" s="72"/>
      <c r="BX251" s="72"/>
      <c r="BY251" s="42"/>
      <c r="BZ251" s="42"/>
    </row>
    <row r="252" spans="1:85" s="1" customFormat="1" ht="31.5">
      <c r="A252" s="1">
        <v>2</v>
      </c>
      <c r="B252" s="1">
        <v>5</v>
      </c>
      <c r="C252" s="1">
        <v>0</v>
      </c>
      <c r="D252" s="1">
        <v>1</v>
      </c>
      <c r="E252" s="1" t="str">
        <f t="shared" si="7"/>
        <v>-</v>
      </c>
      <c r="F252" s="1" t="s">
        <v>2361</v>
      </c>
      <c r="G252" s="82"/>
      <c r="H252" s="82"/>
      <c r="I252" s="113"/>
      <c r="J252" s="113"/>
      <c r="K252" s="83" t="s">
        <v>2362</v>
      </c>
      <c r="L252" s="84" t="str">
        <f>IF(F252=1, SUM(E252, COUNTIF($E$6:E252, E252)), "-")</f>
        <v>-</v>
      </c>
      <c r="M252" s="85"/>
      <c r="N252" s="51" t="s">
        <v>2612</v>
      </c>
      <c r="O252" s="47">
        <v>1</v>
      </c>
      <c r="P252" s="86" t="s">
        <v>272</v>
      </c>
      <c r="Q252" s="51" t="s">
        <v>2449</v>
      </c>
      <c r="R252" s="87"/>
      <c r="S252" s="155" t="s">
        <v>2854</v>
      </c>
      <c r="T252" s="50"/>
      <c r="U252" s="50"/>
      <c r="V252" s="50"/>
      <c r="W252" s="51"/>
      <c r="X252" s="269"/>
      <c r="Y252" s="269"/>
      <c r="Z252" s="51"/>
      <c r="AA252" s="74"/>
      <c r="AB252" s="7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c r="BG252" s="74"/>
      <c r="BH252" s="74"/>
      <c r="BI252" s="74"/>
      <c r="BJ252" s="74"/>
      <c r="BK252" s="74"/>
      <c r="BL252" s="74"/>
      <c r="BM252" s="74"/>
      <c r="BN252" s="74"/>
      <c r="BO252" s="74"/>
      <c r="BP252" s="74"/>
      <c r="BQ252" s="74"/>
      <c r="BR252" s="74"/>
      <c r="BS252" s="74"/>
      <c r="BT252" s="74"/>
      <c r="BU252" s="74"/>
      <c r="BV252" s="156"/>
      <c r="BW252" s="155"/>
      <c r="BX252" s="155"/>
      <c r="BY252" s="89"/>
      <c r="BZ252" s="42"/>
      <c r="CG252" s="380"/>
    </row>
    <row r="253" spans="1:85" ht="31.5" customHeight="1">
      <c r="A253" s="1">
        <v>2</v>
      </c>
      <c r="B253" s="1">
        <v>5</v>
      </c>
      <c r="C253" s="1">
        <v>0</v>
      </c>
      <c r="D253" s="1">
        <v>1</v>
      </c>
      <c r="E253" s="1">
        <f t="shared" si="7"/>
        <v>250100</v>
      </c>
      <c r="F253" s="1">
        <v>1</v>
      </c>
      <c r="G253" s="43"/>
      <c r="H253" s="43"/>
      <c r="K253" s="90" t="s">
        <v>2362</v>
      </c>
      <c r="L253" s="76">
        <f>IF(F253=1, SUM(E253, COUNTIF($E$5:E254, E253)), "-")</f>
        <v>250101</v>
      </c>
      <c r="M253" s="46"/>
      <c r="N253" s="47" t="s">
        <v>1525</v>
      </c>
      <c r="O253" s="47">
        <v>1</v>
      </c>
      <c r="P253" s="48" t="s">
        <v>272</v>
      </c>
      <c r="Q253" s="47" t="s">
        <v>2365</v>
      </c>
      <c r="R253" s="49" t="s">
        <v>2293</v>
      </c>
      <c r="S253" s="49" t="s">
        <v>2366</v>
      </c>
      <c r="T253" s="50" t="s">
        <v>2686</v>
      </c>
      <c r="U253" s="50" t="s">
        <v>2855</v>
      </c>
      <c r="V253" s="50"/>
      <c r="W253" s="51" t="s">
        <v>518</v>
      </c>
      <c r="X253" s="269" t="s">
        <v>2548</v>
      </c>
      <c r="Y253" s="269" t="s">
        <v>2533</v>
      </c>
      <c r="Z253" s="101">
        <v>0.77192982456140347</v>
      </c>
      <c r="AA253" s="213"/>
      <c r="AB253" s="213"/>
      <c r="AC253" s="213"/>
      <c r="AD253" s="213"/>
      <c r="AE253" s="213"/>
      <c r="AF253" s="213"/>
      <c r="AG253" s="213"/>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c r="BI253" s="213"/>
      <c r="BJ253" s="213"/>
      <c r="BK253" s="213"/>
      <c r="BL253" s="213"/>
      <c r="BM253" s="213"/>
      <c r="BN253" s="213"/>
      <c r="BO253" s="213"/>
      <c r="BP253" s="213"/>
      <c r="BQ253" s="213"/>
      <c r="BR253" s="213"/>
      <c r="BS253" s="213"/>
      <c r="BT253" s="213"/>
      <c r="BU253" s="213"/>
      <c r="BV253" s="93" t="s">
        <v>2856</v>
      </c>
      <c r="BW253" s="49"/>
      <c r="BX253" s="49"/>
      <c r="BY253" s="42">
        <v>1</v>
      </c>
      <c r="BZ253" s="50" t="s">
        <v>323</v>
      </c>
    </row>
    <row r="254" spans="1:85" s="1" customFormat="1" ht="31.5">
      <c r="A254" s="1">
        <v>2</v>
      </c>
      <c r="B254" s="1">
        <v>5</v>
      </c>
      <c r="C254" s="1">
        <v>0</v>
      </c>
      <c r="D254" s="1">
        <v>1</v>
      </c>
      <c r="E254" s="1" t="str">
        <f t="shared" si="7"/>
        <v>-</v>
      </c>
      <c r="F254" s="1" t="s">
        <v>2361</v>
      </c>
      <c r="G254" s="82"/>
      <c r="H254" s="82"/>
      <c r="I254" s="113"/>
      <c r="J254" s="113"/>
      <c r="K254" s="83"/>
      <c r="L254" s="84" t="str">
        <f>IF(F254=1, SUM(E254, COUNTIF($E$6:E254, E254)), "-")</f>
        <v>-</v>
      </c>
      <c r="M254" s="85"/>
      <c r="N254" s="51" t="s">
        <v>2857</v>
      </c>
      <c r="O254" s="47">
        <v>1</v>
      </c>
      <c r="P254" s="86" t="s">
        <v>272</v>
      </c>
      <c r="Q254" s="51" t="s">
        <v>2449</v>
      </c>
      <c r="R254" s="87"/>
      <c r="S254" s="87"/>
      <c r="T254" s="50"/>
      <c r="U254" s="50"/>
      <c r="V254" s="50"/>
      <c r="W254" s="51"/>
      <c r="X254" s="269"/>
      <c r="Y254" s="269"/>
      <c r="Z254" s="51"/>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c r="BG254" s="74"/>
      <c r="BH254" s="74"/>
      <c r="BI254" s="74"/>
      <c r="BJ254" s="74"/>
      <c r="BK254" s="74"/>
      <c r="BL254" s="74"/>
      <c r="BM254" s="74"/>
      <c r="BN254" s="74"/>
      <c r="BO254" s="74"/>
      <c r="BP254" s="74"/>
      <c r="BQ254" s="74"/>
      <c r="BR254" s="74"/>
      <c r="BS254" s="74"/>
      <c r="BT254" s="74"/>
      <c r="BU254" s="74"/>
      <c r="BV254" s="88"/>
      <c r="BW254" s="87"/>
      <c r="BX254" s="87"/>
      <c r="BY254" s="89"/>
      <c r="BZ254" s="42"/>
      <c r="CG254" s="380"/>
    </row>
    <row r="255" spans="1:85" s="1" customFormat="1">
      <c r="A255" s="1">
        <v>2</v>
      </c>
      <c r="B255" s="1">
        <v>5</v>
      </c>
      <c r="C255" s="1">
        <v>0</v>
      </c>
      <c r="D255" s="1">
        <v>1</v>
      </c>
      <c r="E255" s="1" t="str">
        <f t="shared" si="7"/>
        <v>-</v>
      </c>
      <c r="F255" s="1" t="s">
        <v>2361</v>
      </c>
      <c r="G255" s="82"/>
      <c r="H255" s="82"/>
      <c r="I255" s="113"/>
      <c r="J255" s="113"/>
      <c r="K255" s="157"/>
      <c r="L255" s="84" t="str">
        <f>IF(F255=1, SUM(E255, COUNTIF($E$6:E255, E255)), "-")</f>
        <v>-</v>
      </c>
      <c r="M255" s="85"/>
      <c r="N255" s="51" t="s">
        <v>2858</v>
      </c>
      <c r="O255" s="47">
        <v>1</v>
      </c>
      <c r="P255" s="86" t="s">
        <v>272</v>
      </c>
      <c r="Q255" s="51" t="s">
        <v>2449</v>
      </c>
      <c r="R255" s="87"/>
      <c r="S255" s="87"/>
      <c r="T255" s="50"/>
      <c r="U255" s="50"/>
      <c r="V255" s="50"/>
      <c r="W255" s="51"/>
      <c r="X255" s="269"/>
      <c r="Y255" s="269"/>
      <c r="Z255" s="51"/>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c r="BT255" s="74"/>
      <c r="BU255" s="74"/>
      <c r="BV255" s="88"/>
      <c r="BW255" s="87"/>
      <c r="BX255" s="87"/>
      <c r="BY255" s="89"/>
      <c r="BZ255" s="42"/>
      <c r="CG255" s="380"/>
    </row>
    <row r="256" spans="1:85" s="1" customFormat="1">
      <c r="A256" s="1">
        <v>2</v>
      </c>
      <c r="B256" s="1">
        <v>5</v>
      </c>
      <c r="C256" s="1">
        <v>0</v>
      </c>
      <c r="D256" s="1">
        <v>1</v>
      </c>
      <c r="E256" s="1" t="str">
        <f t="shared" si="7"/>
        <v>-</v>
      </c>
      <c r="F256" s="1" t="s">
        <v>2361</v>
      </c>
      <c r="G256" s="82"/>
      <c r="H256" s="82"/>
      <c r="I256" s="113"/>
      <c r="J256" s="113"/>
      <c r="K256" s="83"/>
      <c r="L256" s="84" t="str">
        <f>IF(F256=1, SUM(E256, COUNTIF($E$6:E256, E256)), "-")</f>
        <v>-</v>
      </c>
      <c r="M256" s="85"/>
      <c r="N256" s="51" t="s">
        <v>2858</v>
      </c>
      <c r="O256" s="47">
        <v>1</v>
      </c>
      <c r="P256" s="86" t="s">
        <v>272</v>
      </c>
      <c r="Q256" s="51" t="s">
        <v>2449</v>
      </c>
      <c r="R256" s="87"/>
      <c r="S256" s="87"/>
      <c r="T256" s="50"/>
      <c r="U256" s="50"/>
      <c r="V256" s="50"/>
      <c r="W256" s="51"/>
      <c r="X256" s="269"/>
      <c r="Y256" s="269"/>
      <c r="Z256" s="51"/>
      <c r="AA256" s="74"/>
      <c r="AB256" s="7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c r="BG256" s="74"/>
      <c r="BH256" s="74"/>
      <c r="BI256" s="74"/>
      <c r="BJ256" s="74"/>
      <c r="BK256" s="74"/>
      <c r="BL256" s="74"/>
      <c r="BM256" s="74"/>
      <c r="BN256" s="74"/>
      <c r="BO256" s="74"/>
      <c r="BP256" s="74"/>
      <c r="BQ256" s="74"/>
      <c r="BR256" s="74"/>
      <c r="BS256" s="74"/>
      <c r="BT256" s="74"/>
      <c r="BU256" s="74"/>
      <c r="BV256" s="88"/>
      <c r="BW256" s="87"/>
      <c r="BX256" s="87"/>
      <c r="BY256" s="89"/>
      <c r="BZ256" s="42"/>
      <c r="CG256" s="380"/>
    </row>
    <row r="257" spans="1:84" ht="18.75">
      <c r="A257" s="1">
        <v>2</v>
      </c>
      <c r="B257" s="1">
        <v>5</v>
      </c>
      <c r="C257" s="1">
        <v>0</v>
      </c>
      <c r="D257" s="1">
        <v>2</v>
      </c>
      <c r="E257" s="1">
        <f t="shared" si="7"/>
        <v>250200</v>
      </c>
      <c r="F257" s="1">
        <v>1</v>
      </c>
      <c r="G257" s="43"/>
      <c r="H257" s="43"/>
      <c r="K257" s="106" t="s">
        <v>2659</v>
      </c>
      <c r="L257" s="76">
        <f>IF(F257=1, SUM(E257, COUNTIF($E$6:E257, E257)), "-")</f>
        <v>250201</v>
      </c>
      <c r="M257" s="46"/>
      <c r="N257" s="271" t="s">
        <v>5793</v>
      </c>
      <c r="O257" s="47">
        <v>1</v>
      </c>
      <c r="P257" s="48" t="s">
        <v>272</v>
      </c>
      <c r="Q257" s="47" t="s">
        <v>1530</v>
      </c>
      <c r="R257" s="49" t="s">
        <v>2293</v>
      </c>
      <c r="S257" s="49" t="s">
        <v>2294</v>
      </c>
      <c r="T257" s="50" t="s">
        <v>2781</v>
      </c>
      <c r="U257" s="50" t="s">
        <v>2781</v>
      </c>
      <c r="V257" s="50"/>
      <c r="W257" s="51" t="s">
        <v>5794</v>
      </c>
      <c r="X257" s="269" t="s">
        <v>2548</v>
      </c>
      <c r="Y257" s="269" t="s">
        <v>5300</v>
      </c>
      <c r="Z257" s="51" t="s">
        <v>5795</v>
      </c>
      <c r="AA257" s="74"/>
      <c r="AB257" s="7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c r="BG257" s="74"/>
      <c r="BH257" s="74"/>
      <c r="BI257" s="74"/>
      <c r="BJ257" s="74"/>
      <c r="BK257" s="74"/>
      <c r="BL257" s="74"/>
      <c r="BM257" s="74"/>
      <c r="BN257" s="74"/>
      <c r="BO257" s="74"/>
      <c r="BP257" s="74"/>
      <c r="BQ257" s="74"/>
      <c r="BR257" s="74"/>
      <c r="BS257" s="74"/>
      <c r="BT257" s="74"/>
      <c r="BU257" s="74"/>
      <c r="BV257" s="55"/>
      <c r="BW257" s="56"/>
      <c r="BX257" s="56"/>
      <c r="BY257" s="42"/>
      <c r="BZ257" s="42"/>
      <c r="CB257" s="226" t="s">
        <v>5778</v>
      </c>
      <c r="CC257" s="13" t="s">
        <v>5241</v>
      </c>
      <c r="CD257" s="13" t="s">
        <v>5796</v>
      </c>
      <c r="CE257" s="238" t="s">
        <v>5797</v>
      </c>
      <c r="CF257" s="262" t="s">
        <v>5798</v>
      </c>
    </row>
    <row r="258" spans="1:84">
      <c r="C258" s="1">
        <v>0</v>
      </c>
      <c r="E258" s="1" t="str">
        <f t="shared" si="7"/>
        <v>-</v>
      </c>
      <c r="G258" s="80" t="s">
        <v>2861</v>
      </c>
      <c r="H258" s="117"/>
      <c r="I258" s="117"/>
      <c r="J258" s="117"/>
      <c r="K258" s="147"/>
      <c r="L258" s="68"/>
      <c r="M258" s="99"/>
      <c r="N258" s="70"/>
      <c r="O258" s="47">
        <v>1</v>
      </c>
      <c r="P258" s="71"/>
      <c r="Q258" s="70"/>
      <c r="R258" s="72"/>
      <c r="S258" s="72"/>
      <c r="T258" s="72"/>
      <c r="U258" s="72"/>
      <c r="V258" s="72"/>
      <c r="W258" s="73"/>
      <c r="X258" s="269"/>
      <c r="Y258" s="269"/>
      <c r="Z258" s="74"/>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c r="AZ258" s="73"/>
      <c r="BA258" s="73"/>
      <c r="BB258" s="73"/>
      <c r="BC258" s="73"/>
      <c r="BD258" s="73"/>
      <c r="BE258" s="73"/>
      <c r="BF258" s="73"/>
      <c r="BG258" s="73"/>
      <c r="BH258" s="73"/>
      <c r="BI258" s="73"/>
      <c r="BJ258" s="73"/>
      <c r="BK258" s="73"/>
      <c r="BL258" s="73"/>
      <c r="BM258" s="73"/>
      <c r="BN258" s="73"/>
      <c r="BO258" s="73"/>
      <c r="BP258" s="73"/>
      <c r="BQ258" s="73"/>
      <c r="BR258" s="73"/>
      <c r="BS258" s="73"/>
      <c r="BT258" s="73"/>
      <c r="BU258" s="73"/>
      <c r="BV258" s="72"/>
      <c r="BW258" s="72"/>
      <c r="BX258" s="72"/>
      <c r="BY258" s="42"/>
      <c r="BZ258" s="42"/>
    </row>
    <row r="259" spans="1:84" ht="31.5">
      <c r="A259" s="1">
        <v>3</v>
      </c>
      <c r="B259" s="1">
        <v>0</v>
      </c>
      <c r="C259" s="1">
        <v>0</v>
      </c>
      <c r="D259" s="1">
        <v>0</v>
      </c>
      <c r="E259" s="1">
        <f t="shared" si="7"/>
        <v>300000</v>
      </c>
      <c r="F259" s="1">
        <v>1</v>
      </c>
      <c r="G259" s="43"/>
      <c r="K259" s="75" t="s">
        <v>2345</v>
      </c>
      <c r="L259" s="76">
        <f>IF(F259=1, SUM(E259, COUNTIF($E$6:E259, E259)), "-")</f>
        <v>300001</v>
      </c>
      <c r="M259" s="46"/>
      <c r="N259" s="51" t="s">
        <v>1535</v>
      </c>
      <c r="O259" s="47">
        <v>1</v>
      </c>
      <c r="P259" s="48" t="s">
        <v>272</v>
      </c>
      <c r="Q259" s="47" t="s">
        <v>773</v>
      </c>
      <c r="R259" s="49" t="s">
        <v>2293</v>
      </c>
      <c r="S259" s="49" t="s">
        <v>2294</v>
      </c>
      <c r="T259" s="50" t="s">
        <v>5799</v>
      </c>
      <c r="U259" s="50" t="s">
        <v>5800</v>
      </c>
      <c r="V259" s="50"/>
      <c r="W259" s="51" t="s">
        <v>833</v>
      </c>
      <c r="X259" s="269" t="s">
        <v>2548</v>
      </c>
      <c r="Y259" s="269" t="s">
        <v>1249</v>
      </c>
      <c r="Z259" s="59">
        <v>0.73</v>
      </c>
      <c r="AA259" s="211"/>
      <c r="AB259" s="211"/>
      <c r="AC259" s="211"/>
      <c r="AD259" s="211"/>
      <c r="AE259" s="211"/>
      <c r="AF259" s="211"/>
      <c r="AG259" s="211"/>
      <c r="AH259" s="211"/>
      <c r="AI259" s="211"/>
      <c r="AJ259" s="211"/>
      <c r="AK259" s="211"/>
      <c r="AL259" s="211"/>
      <c r="AM259" s="211"/>
      <c r="AN259" s="211"/>
      <c r="AO259" s="211"/>
      <c r="AP259" s="211"/>
      <c r="AQ259" s="211"/>
      <c r="AR259" s="211"/>
      <c r="AS259" s="211"/>
      <c r="AT259" s="211"/>
      <c r="AU259" s="211"/>
      <c r="AV259" s="211"/>
      <c r="AW259" s="211"/>
      <c r="AX259" s="211"/>
      <c r="AY259" s="211"/>
      <c r="AZ259" s="211"/>
      <c r="BA259" s="211"/>
      <c r="BB259" s="211"/>
      <c r="BC259" s="211"/>
      <c r="BD259" s="211"/>
      <c r="BE259" s="211"/>
      <c r="BF259" s="211"/>
      <c r="BG259" s="211"/>
      <c r="BH259" s="211"/>
      <c r="BI259" s="211"/>
      <c r="BJ259" s="211"/>
      <c r="BK259" s="211"/>
      <c r="BL259" s="211"/>
      <c r="BM259" s="211"/>
      <c r="BN259" s="211"/>
      <c r="BO259" s="211"/>
      <c r="BP259" s="211"/>
      <c r="BQ259" s="211"/>
      <c r="BR259" s="211"/>
      <c r="BS259" s="211"/>
      <c r="BT259" s="211"/>
      <c r="BU259" s="211"/>
      <c r="BV259" s="60"/>
      <c r="BW259" s="61"/>
      <c r="BX259" s="61"/>
      <c r="BY259" s="42"/>
      <c r="BZ259" s="42"/>
      <c r="CB259" s="225" t="s">
        <v>5247</v>
      </c>
      <c r="CC259" s="13" t="s">
        <v>5241</v>
      </c>
      <c r="CD259" s="13" t="s">
        <v>5241</v>
      </c>
      <c r="CE259" s="238" t="s">
        <v>5801</v>
      </c>
    </row>
    <row r="260" spans="1:84" ht="31.5">
      <c r="A260" s="1">
        <v>3</v>
      </c>
      <c r="B260" s="1">
        <v>0</v>
      </c>
      <c r="C260" s="1">
        <v>0</v>
      </c>
      <c r="D260" s="1">
        <v>0</v>
      </c>
      <c r="E260" s="1">
        <f t="shared" si="7"/>
        <v>300000</v>
      </c>
      <c r="F260" s="1">
        <v>1</v>
      </c>
      <c r="G260" s="43"/>
      <c r="K260" s="77"/>
      <c r="L260" s="76">
        <f>IF(F260=1, SUM(E260, COUNTIF($E$6:E260, E260)), "-")</f>
        <v>300002</v>
      </c>
      <c r="M260" s="46"/>
      <c r="N260" s="47" t="s">
        <v>1540</v>
      </c>
      <c r="O260" s="47">
        <v>1</v>
      </c>
      <c r="P260" s="48" t="s">
        <v>272</v>
      </c>
      <c r="Q260" s="47" t="s">
        <v>2554</v>
      </c>
      <c r="R260" s="49" t="s">
        <v>2293</v>
      </c>
      <c r="S260" s="49" t="s">
        <v>2294</v>
      </c>
      <c r="T260" s="50" t="s">
        <v>5802</v>
      </c>
      <c r="U260" s="50" t="s">
        <v>5803</v>
      </c>
      <c r="V260" s="50"/>
      <c r="W260" s="51" t="s">
        <v>833</v>
      </c>
      <c r="X260" s="269" t="s">
        <v>2548</v>
      </c>
      <c r="Y260" s="269" t="s">
        <v>1249</v>
      </c>
      <c r="Z260" s="59">
        <v>0.73599999999999999</v>
      </c>
      <c r="AA260" s="211"/>
      <c r="AB260" s="211"/>
      <c r="AC260" s="211"/>
      <c r="AD260" s="211"/>
      <c r="AE260" s="211"/>
      <c r="AF260" s="211"/>
      <c r="AG260" s="211"/>
      <c r="AH260" s="211"/>
      <c r="AI260" s="211"/>
      <c r="AJ260" s="211"/>
      <c r="AK260" s="211"/>
      <c r="AL260" s="211"/>
      <c r="AM260" s="211"/>
      <c r="AN260" s="211"/>
      <c r="AO260" s="211"/>
      <c r="AP260" s="211"/>
      <c r="AQ260" s="211"/>
      <c r="AR260" s="211"/>
      <c r="AS260" s="211"/>
      <c r="AT260" s="211"/>
      <c r="AU260" s="211"/>
      <c r="AV260" s="211"/>
      <c r="AW260" s="211"/>
      <c r="AX260" s="211"/>
      <c r="AY260" s="211"/>
      <c r="AZ260" s="211"/>
      <c r="BA260" s="211"/>
      <c r="BB260" s="211"/>
      <c r="BC260" s="211"/>
      <c r="BD260" s="211"/>
      <c r="BE260" s="211"/>
      <c r="BF260" s="211"/>
      <c r="BG260" s="211"/>
      <c r="BH260" s="211"/>
      <c r="BI260" s="211"/>
      <c r="BJ260" s="211"/>
      <c r="BK260" s="211"/>
      <c r="BL260" s="211"/>
      <c r="BM260" s="211"/>
      <c r="BN260" s="211"/>
      <c r="BO260" s="211"/>
      <c r="BP260" s="211"/>
      <c r="BQ260" s="211"/>
      <c r="BR260" s="211"/>
      <c r="BS260" s="211"/>
      <c r="BT260" s="211"/>
      <c r="BU260" s="211"/>
      <c r="BV260" s="60"/>
      <c r="BW260" s="61"/>
      <c r="BX260" s="61"/>
      <c r="BY260" s="42"/>
      <c r="BZ260" s="42"/>
      <c r="CB260" s="225" t="s">
        <v>5247</v>
      </c>
      <c r="CC260" s="13" t="s">
        <v>5241</v>
      </c>
      <c r="CD260" s="13" t="s">
        <v>5241</v>
      </c>
      <c r="CE260" s="238" t="s">
        <v>5801</v>
      </c>
    </row>
    <row r="261" spans="1:84">
      <c r="A261" s="1">
        <v>3</v>
      </c>
      <c r="B261" s="1">
        <v>0</v>
      </c>
      <c r="C261" s="1">
        <v>0</v>
      </c>
      <c r="D261" s="1">
        <v>0</v>
      </c>
      <c r="E261" s="1">
        <f t="shared" si="7"/>
        <v>300000</v>
      </c>
      <c r="F261" s="1">
        <v>1</v>
      </c>
      <c r="G261" s="43"/>
      <c r="K261" s="77"/>
      <c r="L261" s="76">
        <f>IF(F261=1, SUM(E261, COUNTIF($E$6:E261, E261)), "-")</f>
        <v>300003</v>
      </c>
      <c r="M261" s="46" t="s">
        <v>2694</v>
      </c>
      <c r="N261" s="47" t="s">
        <v>1300</v>
      </c>
      <c r="O261" s="47">
        <v>1</v>
      </c>
      <c r="P261" s="48">
        <v>3022</v>
      </c>
      <c r="Q261" s="47" t="s">
        <v>773</v>
      </c>
      <c r="R261" s="49" t="s">
        <v>2293</v>
      </c>
      <c r="S261" s="49" t="s">
        <v>2294</v>
      </c>
      <c r="T261" s="50" t="s">
        <v>2866</v>
      </c>
      <c r="U261" s="50" t="s">
        <v>2867</v>
      </c>
      <c r="V261" s="50"/>
      <c r="W261" s="51" t="s">
        <v>833</v>
      </c>
      <c r="X261" s="269" t="s">
        <v>2548</v>
      </c>
      <c r="Y261" s="269" t="s">
        <v>1249</v>
      </c>
      <c r="Z261" s="59">
        <v>0.47699999999999998</v>
      </c>
      <c r="AA261" s="211">
        <v>0.36299999999999999</v>
      </c>
      <c r="AB261" s="211">
        <v>0.48899999999999999</v>
      </c>
      <c r="AC261" s="211">
        <v>0.46700000000000003</v>
      </c>
      <c r="AD261" s="211">
        <v>0.48899999999999999</v>
      </c>
      <c r="AE261" s="211">
        <v>0.45400000000000001</v>
      </c>
      <c r="AF261" s="211">
        <v>0.54800000000000004</v>
      </c>
      <c r="AG261" s="211">
        <v>0.495</v>
      </c>
      <c r="AH261" s="211">
        <v>0.44</v>
      </c>
      <c r="AI261" s="211">
        <v>0.42699999999999999</v>
      </c>
      <c r="AJ261" s="211">
        <v>0.41799999999999998</v>
      </c>
      <c r="AK261" s="211">
        <v>0.46</v>
      </c>
      <c r="AL261" s="211">
        <v>0.55100000000000005</v>
      </c>
      <c r="AM261" s="211">
        <v>0.48499999999999999</v>
      </c>
      <c r="AN261" s="211">
        <v>0.44900000000000001</v>
      </c>
      <c r="AO261" s="211">
        <v>0.42</v>
      </c>
      <c r="AP261" s="211">
        <v>0.38200000000000001</v>
      </c>
      <c r="AQ261" s="211">
        <v>0.51900000000000002</v>
      </c>
      <c r="AR261" s="211">
        <v>0.53400000000000003</v>
      </c>
      <c r="AS261" s="211">
        <v>0.503</v>
      </c>
      <c r="AT261" s="211">
        <v>0.54500000000000004</v>
      </c>
      <c r="AU261" s="211">
        <v>0.497</v>
      </c>
      <c r="AV261" s="211" t="s">
        <v>2548</v>
      </c>
      <c r="AW261" s="211">
        <v>0.47499999999999998</v>
      </c>
      <c r="AX261" s="211">
        <v>0.40500000000000003</v>
      </c>
      <c r="AY261" s="211">
        <v>0.46800000000000003</v>
      </c>
      <c r="AZ261" s="211">
        <v>0.43099999999999999</v>
      </c>
      <c r="BA261" s="211">
        <v>0.40100000000000002</v>
      </c>
      <c r="BB261" s="211">
        <v>0.38900000000000001</v>
      </c>
      <c r="BC261" s="211" t="s">
        <v>2548</v>
      </c>
      <c r="BD261" s="211">
        <v>0.43</v>
      </c>
      <c r="BE261" s="211">
        <v>0.45900000000000002</v>
      </c>
      <c r="BF261" s="211">
        <v>0.53700000000000003</v>
      </c>
      <c r="BG261" s="211">
        <v>0.56999999999999995</v>
      </c>
      <c r="BH261" s="211">
        <v>0.45900000000000002</v>
      </c>
      <c r="BI261" s="211">
        <v>0.48099999999999998</v>
      </c>
      <c r="BJ261" s="211">
        <v>0.47199999999999998</v>
      </c>
      <c r="BK261" s="211">
        <v>0.435</v>
      </c>
      <c r="BL261" s="211">
        <v>0.56399999999999995</v>
      </c>
      <c r="BM261" s="211">
        <v>0.49199999999999999</v>
      </c>
      <c r="BN261" s="211">
        <v>0.54800000000000004</v>
      </c>
      <c r="BO261" s="211">
        <v>0.50600000000000001</v>
      </c>
      <c r="BP261" s="211">
        <v>0.438</v>
      </c>
      <c r="BQ261" s="211">
        <v>0.56499999999999995</v>
      </c>
      <c r="BR261" s="211">
        <v>0.55300000000000005</v>
      </c>
      <c r="BS261" s="211">
        <v>0.439</v>
      </c>
      <c r="BT261" s="211">
        <v>0.54400000000000004</v>
      </c>
      <c r="BU261" s="211">
        <v>0.52600000000000002</v>
      </c>
      <c r="BV261" s="60"/>
      <c r="BW261" s="61"/>
      <c r="BX261" s="61"/>
      <c r="BY261" s="42"/>
      <c r="BZ261" s="42"/>
      <c r="CB261" s="225" t="s">
        <v>5247</v>
      </c>
      <c r="CC261" s="13" t="s">
        <v>5241</v>
      </c>
      <c r="CD261" s="13" t="s">
        <v>5241</v>
      </c>
    </row>
    <row r="262" spans="1:84" ht="63">
      <c r="A262" s="1">
        <v>3</v>
      </c>
      <c r="B262" s="1">
        <v>0</v>
      </c>
      <c r="C262" s="1">
        <v>0</v>
      </c>
      <c r="D262" s="1">
        <v>0</v>
      </c>
      <c r="E262" s="1">
        <f t="shared" si="7"/>
        <v>300000</v>
      </c>
      <c r="F262" s="1">
        <v>1</v>
      </c>
      <c r="G262" s="43"/>
      <c r="K262" s="77"/>
      <c r="L262" s="76">
        <f>IF(F262=1, SUM(E262, COUNTIF($E$6:E262, E262)), "-")</f>
        <v>300004</v>
      </c>
      <c r="M262" s="46" t="s">
        <v>2271</v>
      </c>
      <c r="N262" s="47" t="s">
        <v>795</v>
      </c>
      <c r="O262" s="47">
        <v>1</v>
      </c>
      <c r="P262" s="48" t="s">
        <v>272</v>
      </c>
      <c r="Q262" s="47" t="s">
        <v>1501</v>
      </c>
      <c r="R262" s="49" t="s">
        <v>2293</v>
      </c>
      <c r="S262" s="49" t="s">
        <v>2294</v>
      </c>
      <c r="T262" s="119" t="s">
        <v>5804</v>
      </c>
      <c r="U262" s="50" t="s">
        <v>5805</v>
      </c>
      <c r="V262" s="50"/>
      <c r="W262" s="51" t="s">
        <v>1332</v>
      </c>
      <c r="X262" s="269" t="s">
        <v>2548</v>
      </c>
      <c r="Y262" s="269" t="s">
        <v>1249</v>
      </c>
      <c r="Z262" s="59" t="s">
        <v>5806</v>
      </c>
      <c r="AA262" s="211" t="s">
        <v>5807</v>
      </c>
      <c r="AB262" s="211" t="s">
        <v>5808</v>
      </c>
      <c r="AC262" s="211" t="s">
        <v>5809</v>
      </c>
      <c r="AD262" s="211" t="s">
        <v>5810</v>
      </c>
      <c r="AE262" s="211" t="s">
        <v>5811</v>
      </c>
      <c r="AF262" s="211" t="s">
        <v>5812</v>
      </c>
      <c r="AG262" s="211" t="s">
        <v>5813</v>
      </c>
      <c r="AH262" s="211" t="s">
        <v>5814</v>
      </c>
      <c r="AI262" s="211" t="s">
        <v>5815</v>
      </c>
      <c r="AJ262" s="211" t="s">
        <v>5816</v>
      </c>
      <c r="AK262" s="211" t="s">
        <v>5817</v>
      </c>
      <c r="AL262" s="211" t="s">
        <v>5818</v>
      </c>
      <c r="AM262" s="211" t="s">
        <v>5819</v>
      </c>
      <c r="AN262" s="211" t="s">
        <v>5820</v>
      </c>
      <c r="AO262" s="211" t="s">
        <v>5821</v>
      </c>
      <c r="AP262" s="211" t="s">
        <v>5822</v>
      </c>
      <c r="AQ262" s="211" t="s">
        <v>5809</v>
      </c>
      <c r="AR262" s="211" t="s">
        <v>5823</v>
      </c>
      <c r="AS262" s="211" t="s">
        <v>5824</v>
      </c>
      <c r="AT262" s="211" t="s">
        <v>5825</v>
      </c>
      <c r="AU262" s="211" t="s">
        <v>5826</v>
      </c>
      <c r="AV262" s="211" t="s">
        <v>5827</v>
      </c>
      <c r="AW262" s="211" t="s">
        <v>5828</v>
      </c>
      <c r="AX262" s="211" t="s">
        <v>5829</v>
      </c>
      <c r="AY262" s="211" t="s">
        <v>5830</v>
      </c>
      <c r="AZ262" s="211" t="s">
        <v>5831</v>
      </c>
      <c r="BA262" s="211" t="s">
        <v>5832</v>
      </c>
      <c r="BB262" s="211" t="s">
        <v>5833</v>
      </c>
      <c r="BC262" s="211" t="s">
        <v>5827</v>
      </c>
      <c r="BD262" s="211" t="s">
        <v>5834</v>
      </c>
      <c r="BE262" s="211" t="s">
        <v>5835</v>
      </c>
      <c r="BF262" s="211" t="s">
        <v>5836</v>
      </c>
      <c r="BG262" s="211" t="s">
        <v>5837</v>
      </c>
      <c r="BH262" s="211" t="s">
        <v>5838</v>
      </c>
      <c r="BI262" s="211" t="s">
        <v>5839</v>
      </c>
      <c r="BJ262" s="211" t="s">
        <v>5840</v>
      </c>
      <c r="BK262" s="211" t="s">
        <v>5816</v>
      </c>
      <c r="BL262" s="211" t="s">
        <v>5841</v>
      </c>
      <c r="BM262" s="211" t="s">
        <v>5808</v>
      </c>
      <c r="BN262" s="211" t="s">
        <v>5842</v>
      </c>
      <c r="BO262" s="211" t="s">
        <v>5843</v>
      </c>
      <c r="BP262" s="211" t="s">
        <v>5820</v>
      </c>
      <c r="BQ262" s="211" t="s">
        <v>5844</v>
      </c>
      <c r="BR262" s="211" t="s">
        <v>5837</v>
      </c>
      <c r="BS262" s="211" t="s">
        <v>5845</v>
      </c>
      <c r="BT262" s="211" t="s">
        <v>5824</v>
      </c>
      <c r="BU262" s="211" t="s">
        <v>5846</v>
      </c>
      <c r="BV262" s="60"/>
      <c r="BW262" s="61"/>
      <c r="BX262" s="61"/>
      <c r="BY262" s="42"/>
      <c r="BZ262" s="42"/>
      <c r="CB262" s="225" t="s">
        <v>5247</v>
      </c>
      <c r="CC262" s="13" t="s">
        <v>5241</v>
      </c>
      <c r="CD262" s="13" t="s">
        <v>5241</v>
      </c>
    </row>
    <row r="263" spans="1:84" ht="31.5">
      <c r="A263" s="1">
        <v>3</v>
      </c>
      <c r="B263" s="1">
        <v>0</v>
      </c>
      <c r="C263" s="1">
        <v>0</v>
      </c>
      <c r="D263" s="1">
        <v>0</v>
      </c>
      <c r="E263" s="1">
        <f t="shared" si="7"/>
        <v>300000</v>
      </c>
      <c r="F263" s="1">
        <v>1</v>
      </c>
      <c r="G263" s="43"/>
      <c r="K263" s="77"/>
      <c r="L263" s="76">
        <f>IF(F263=1, SUM(E263, COUNTIF($E$6:E263, E263)), "-")</f>
        <v>300005</v>
      </c>
      <c r="M263" s="46"/>
      <c r="N263" s="47" t="s">
        <v>1554</v>
      </c>
      <c r="O263" s="47">
        <v>1</v>
      </c>
      <c r="P263" s="48" t="s">
        <v>272</v>
      </c>
      <c r="Q263" s="232" t="s">
        <v>1085</v>
      </c>
      <c r="R263" s="49" t="s">
        <v>2293</v>
      </c>
      <c r="S263" s="49" t="s">
        <v>2294</v>
      </c>
      <c r="T263" s="50" t="s">
        <v>2637</v>
      </c>
      <c r="U263" s="50" t="s">
        <v>2871</v>
      </c>
      <c r="V263" s="50"/>
      <c r="W263" s="51" t="s">
        <v>705</v>
      </c>
      <c r="X263" s="269" t="s">
        <v>2548</v>
      </c>
      <c r="Y263" s="269" t="s">
        <v>1249</v>
      </c>
      <c r="Z263" s="59">
        <v>0.90100000000000002</v>
      </c>
      <c r="AA263" s="211"/>
      <c r="AB263" s="211"/>
      <c r="AC263" s="211"/>
      <c r="AD263" s="211"/>
      <c r="AE263" s="211"/>
      <c r="AF263" s="211"/>
      <c r="AG263" s="211"/>
      <c r="AH263" s="211"/>
      <c r="AI263" s="211"/>
      <c r="AJ263" s="211"/>
      <c r="AK263" s="211"/>
      <c r="AL263" s="211"/>
      <c r="AM263" s="211"/>
      <c r="AN263" s="211"/>
      <c r="AO263" s="211"/>
      <c r="AP263" s="211"/>
      <c r="AQ263" s="211"/>
      <c r="AR263" s="211"/>
      <c r="AS263" s="211"/>
      <c r="AT263" s="211"/>
      <c r="AU263" s="211"/>
      <c r="AV263" s="211"/>
      <c r="AW263" s="211"/>
      <c r="AX263" s="211"/>
      <c r="AY263" s="211"/>
      <c r="AZ263" s="211"/>
      <c r="BA263" s="211"/>
      <c r="BB263" s="211"/>
      <c r="BC263" s="211"/>
      <c r="BD263" s="211"/>
      <c r="BE263" s="211"/>
      <c r="BF263" s="211"/>
      <c r="BG263" s="211"/>
      <c r="BH263" s="211"/>
      <c r="BI263" s="211"/>
      <c r="BJ263" s="211"/>
      <c r="BK263" s="211"/>
      <c r="BL263" s="211"/>
      <c r="BM263" s="211"/>
      <c r="BN263" s="211"/>
      <c r="BO263" s="211"/>
      <c r="BP263" s="211"/>
      <c r="BQ263" s="211"/>
      <c r="BR263" s="211"/>
      <c r="BS263" s="211"/>
      <c r="BT263" s="211"/>
      <c r="BU263" s="211"/>
      <c r="BV263" s="137"/>
      <c r="BW263" s="138"/>
      <c r="BX263" s="138"/>
      <c r="BY263" s="230">
        <v>1</v>
      </c>
      <c r="BZ263" s="42"/>
      <c r="CB263" s="42"/>
    </row>
    <row r="264" spans="1:84">
      <c r="A264" s="1">
        <v>3</v>
      </c>
      <c r="B264" s="1">
        <v>0</v>
      </c>
      <c r="C264" s="1">
        <v>0</v>
      </c>
      <c r="D264" s="1">
        <v>0</v>
      </c>
      <c r="E264" s="1">
        <f t="shared" si="7"/>
        <v>300000</v>
      </c>
      <c r="F264" s="1">
        <v>1</v>
      </c>
      <c r="G264" s="43"/>
      <c r="K264" s="77"/>
      <c r="L264" s="76">
        <f>IF(F264=1, SUM(E264, COUNTIF($E$6:E264, E264)), "-")</f>
        <v>300006</v>
      </c>
      <c r="M264" s="46"/>
      <c r="N264" s="271" t="s">
        <v>1559</v>
      </c>
      <c r="O264" s="47">
        <v>1</v>
      </c>
      <c r="P264" s="48">
        <v>3034</v>
      </c>
      <c r="Q264" s="47" t="s">
        <v>808</v>
      </c>
      <c r="R264" s="49" t="s">
        <v>2293</v>
      </c>
      <c r="S264" s="49" t="s">
        <v>2294</v>
      </c>
      <c r="T264" s="50" t="s">
        <v>2524</v>
      </c>
      <c r="U264" s="50" t="s">
        <v>2872</v>
      </c>
      <c r="V264" s="50"/>
      <c r="W264" s="51" t="s">
        <v>1515</v>
      </c>
      <c r="X264" s="269" t="s">
        <v>2548</v>
      </c>
      <c r="Y264" s="269" t="s">
        <v>1249</v>
      </c>
      <c r="Z264" s="59">
        <v>0.47899999999999998</v>
      </c>
      <c r="AA264" s="211">
        <v>0.438</v>
      </c>
      <c r="AB264" s="211">
        <v>0.40399999999999997</v>
      </c>
      <c r="AC264" s="211">
        <v>0.45</v>
      </c>
      <c r="AD264" s="211">
        <v>0.503</v>
      </c>
      <c r="AE264" s="211">
        <v>0.44600000000000001</v>
      </c>
      <c r="AF264" s="211">
        <v>0.48399999999999999</v>
      </c>
      <c r="AG264" s="211">
        <v>0.44600000000000001</v>
      </c>
      <c r="AH264" s="211">
        <v>0.46500000000000002</v>
      </c>
      <c r="AI264" s="211">
        <v>0.49100000000000005</v>
      </c>
      <c r="AJ264" s="211">
        <v>0.47000000000000003</v>
      </c>
      <c r="AK264" s="211">
        <v>0.46500000000000002</v>
      </c>
      <c r="AL264" s="211">
        <v>0.49100000000000005</v>
      </c>
      <c r="AM264" s="211">
        <v>0.51800000000000002</v>
      </c>
      <c r="AN264" s="211">
        <v>0.52</v>
      </c>
      <c r="AO264" s="211">
        <v>0.43700000000000006</v>
      </c>
      <c r="AP264" s="211">
        <v>0.434</v>
      </c>
      <c r="AQ264" s="211">
        <v>0.42200000000000004</v>
      </c>
      <c r="AR264" s="211">
        <v>0.42799999999999999</v>
      </c>
      <c r="AS264" s="211">
        <v>0.499</v>
      </c>
      <c r="AT264" s="211">
        <v>0.51400000000000001</v>
      </c>
      <c r="AU264" s="211">
        <v>0.51400000000000001</v>
      </c>
      <c r="AV264" s="211">
        <v>0.47899999999999998</v>
      </c>
      <c r="AW264" s="211">
        <v>0.49700000000000005</v>
      </c>
      <c r="AX264" s="211">
        <v>0.46</v>
      </c>
      <c r="AY264" s="211">
        <v>0.46700000000000003</v>
      </c>
      <c r="AZ264" s="211">
        <v>0.48200000000000004</v>
      </c>
      <c r="BA264" s="211">
        <v>0.50800000000000001</v>
      </c>
      <c r="BB264" s="211">
        <v>0.48499999999999999</v>
      </c>
      <c r="BC264" s="211">
        <v>0.499</v>
      </c>
      <c r="BD264" s="211">
        <v>0.45400000000000001</v>
      </c>
      <c r="BE264" s="211">
        <v>0.45299999999999996</v>
      </c>
      <c r="BF264" s="211">
        <v>0.46299999999999997</v>
      </c>
      <c r="BG264" s="211">
        <v>0.46799999999999997</v>
      </c>
      <c r="BH264" s="211">
        <v>0.46799999999999997</v>
      </c>
      <c r="BI264" s="211">
        <v>0.44799999999999995</v>
      </c>
      <c r="BJ264" s="211">
        <v>0.42899999999999999</v>
      </c>
      <c r="BK264" s="211">
        <v>0.47899999999999998</v>
      </c>
      <c r="BL264" s="211">
        <v>0.51300000000000001</v>
      </c>
      <c r="BM264" s="211">
        <v>0.46600000000000003</v>
      </c>
      <c r="BN264" s="211">
        <v>0.45299999999999996</v>
      </c>
      <c r="BO264" s="211">
        <v>0.44600000000000001</v>
      </c>
      <c r="BP264" s="211">
        <v>0.45</v>
      </c>
      <c r="BQ264" s="211">
        <v>0.46299999999999997</v>
      </c>
      <c r="BR264" s="211">
        <v>0.45200000000000001</v>
      </c>
      <c r="BS264" s="211">
        <v>0.443</v>
      </c>
      <c r="BT264" s="211">
        <v>0.48499999999999999</v>
      </c>
      <c r="BU264" s="211">
        <v>0.41600000000000004</v>
      </c>
      <c r="BV264" s="122"/>
      <c r="BW264" s="123"/>
      <c r="BX264" s="123"/>
      <c r="BY264" s="42"/>
      <c r="BZ264" s="42"/>
      <c r="CB264" s="225" t="s">
        <v>5377</v>
      </c>
      <c r="CC264" s="13" t="s">
        <v>5241</v>
      </c>
      <c r="CD264" s="13" t="s">
        <v>5241</v>
      </c>
    </row>
    <row r="265" spans="1:84" ht="31.5">
      <c r="A265" s="1">
        <v>3</v>
      </c>
      <c r="B265" s="1">
        <v>0</v>
      </c>
      <c r="C265" s="1">
        <v>0</v>
      </c>
      <c r="D265" s="1">
        <v>0</v>
      </c>
      <c r="E265" s="1">
        <f t="shared" ref="E265:E296" si="8">IF(F265=1, SUM(A265*100000, B265*10000,C265*1000, D265*100), "-")</f>
        <v>300000</v>
      </c>
      <c r="F265" s="1">
        <v>1</v>
      </c>
      <c r="G265" s="43"/>
      <c r="K265" s="77"/>
      <c r="L265" s="76">
        <f>IF(F265=1, SUM(E265, COUNTIF($E$6:E265, E265)), "-")</f>
        <v>300007</v>
      </c>
      <c r="M265" s="46" t="s">
        <v>2733</v>
      </c>
      <c r="N265" s="47" t="s">
        <v>817</v>
      </c>
      <c r="O265" s="47">
        <v>1</v>
      </c>
      <c r="P265" s="48">
        <v>3033</v>
      </c>
      <c r="Q265" s="47" t="s">
        <v>818</v>
      </c>
      <c r="R265" s="49" t="s">
        <v>2293</v>
      </c>
      <c r="S265" s="49" t="s">
        <v>2294</v>
      </c>
      <c r="T265" s="50" t="s">
        <v>2527</v>
      </c>
      <c r="U265" s="50" t="s">
        <v>5407</v>
      </c>
      <c r="V265" s="50"/>
      <c r="W265" s="51" t="s">
        <v>1515</v>
      </c>
      <c r="X265" s="269" t="s">
        <v>2548</v>
      </c>
      <c r="Y265" s="269" t="s">
        <v>1249</v>
      </c>
      <c r="Z265" s="211">
        <v>0.79100000000000004</v>
      </c>
      <c r="AA265" s="211" t="s">
        <v>5408</v>
      </c>
      <c r="AB265" s="211" t="s">
        <v>3884</v>
      </c>
      <c r="AC265" s="211" t="s">
        <v>3951</v>
      </c>
      <c r="AD265" s="211" t="s">
        <v>3948</v>
      </c>
      <c r="AE265" s="211" t="s">
        <v>4250</v>
      </c>
      <c r="AF265" s="211" t="s">
        <v>5409</v>
      </c>
      <c r="AG265" s="211" t="s">
        <v>3879</v>
      </c>
      <c r="AH265" s="211" t="s">
        <v>4116</v>
      </c>
      <c r="AI265" s="211" t="s">
        <v>5410</v>
      </c>
      <c r="AJ265" s="211" t="s">
        <v>5411</v>
      </c>
      <c r="AK265" s="211" t="s">
        <v>3859</v>
      </c>
      <c r="AL265" s="211" t="s">
        <v>5412</v>
      </c>
      <c r="AM265" s="211" t="s">
        <v>5413</v>
      </c>
      <c r="AN265" s="211" t="s">
        <v>5414</v>
      </c>
      <c r="AO265" s="211" t="s">
        <v>3879</v>
      </c>
      <c r="AP265" s="211" t="s">
        <v>3850</v>
      </c>
      <c r="AQ265" s="211" t="s">
        <v>5410</v>
      </c>
      <c r="AR265" s="211" t="s">
        <v>3948</v>
      </c>
      <c r="AS265" s="211" t="s">
        <v>5415</v>
      </c>
      <c r="AT265" s="211" t="s">
        <v>4135</v>
      </c>
      <c r="AU265" s="211" t="s">
        <v>4135</v>
      </c>
      <c r="AV265" s="211" t="s">
        <v>3946</v>
      </c>
      <c r="AW265" s="211" t="s">
        <v>5411</v>
      </c>
      <c r="AX265" s="211" t="s">
        <v>3944</v>
      </c>
      <c r="AY265" s="211" t="s">
        <v>4343</v>
      </c>
      <c r="AZ265" s="211" t="s">
        <v>5409</v>
      </c>
      <c r="BA265" s="211" t="s">
        <v>4308</v>
      </c>
      <c r="BB265" s="211" t="s">
        <v>4264</v>
      </c>
      <c r="BC265" s="211" t="s">
        <v>3937</v>
      </c>
      <c r="BD265" s="211" t="s">
        <v>4300</v>
      </c>
      <c r="BE265" s="211" t="s">
        <v>5408</v>
      </c>
      <c r="BF265" s="211" t="s">
        <v>5416</v>
      </c>
      <c r="BG265" s="211" t="s">
        <v>3878</v>
      </c>
      <c r="BH265" s="211" t="s">
        <v>3947</v>
      </c>
      <c r="BI265" s="211" t="s">
        <v>4363</v>
      </c>
      <c r="BJ265" s="211" t="s">
        <v>5413</v>
      </c>
      <c r="BK265" s="211" t="s">
        <v>3946</v>
      </c>
      <c r="BL265" s="211" t="s">
        <v>3880</v>
      </c>
      <c r="BM265" s="211" t="s">
        <v>4301</v>
      </c>
      <c r="BN265" s="211" t="s">
        <v>3863</v>
      </c>
      <c r="BO265" s="211" t="s">
        <v>3945</v>
      </c>
      <c r="BP265" s="211" t="s">
        <v>5417</v>
      </c>
      <c r="BQ265" s="211" t="s">
        <v>4470</v>
      </c>
      <c r="BR265" s="211" t="s">
        <v>4299</v>
      </c>
      <c r="BS265" s="211" t="s">
        <v>4131</v>
      </c>
      <c r="BT265" s="211" t="s">
        <v>5410</v>
      </c>
      <c r="BU265" s="211" t="s">
        <v>5418</v>
      </c>
      <c r="BV265" s="122"/>
      <c r="BW265" s="123"/>
      <c r="BX265" s="123"/>
      <c r="BY265" s="42"/>
      <c r="BZ265" s="42"/>
      <c r="CB265" s="225" t="s">
        <v>5377</v>
      </c>
      <c r="CC265" s="13" t="s">
        <v>5241</v>
      </c>
      <c r="CD265" s="13" t="s">
        <v>5241</v>
      </c>
    </row>
    <row r="266" spans="1:84">
      <c r="A266" s="1">
        <v>3</v>
      </c>
      <c r="B266" s="1">
        <v>0</v>
      </c>
      <c r="C266" s="1">
        <v>0</v>
      </c>
      <c r="D266" s="1">
        <v>0</v>
      </c>
      <c r="E266" s="1">
        <f t="shared" si="8"/>
        <v>300000</v>
      </c>
      <c r="F266" s="1">
        <v>1</v>
      </c>
      <c r="G266" s="43"/>
      <c r="K266" s="77"/>
      <c r="L266" s="76">
        <f>IF(F266=1, SUM(E266, COUNTIF($E$6:E266, E266)), "-")</f>
        <v>300008</v>
      </c>
      <c r="M266" s="46"/>
      <c r="N266" s="47" t="s">
        <v>1568</v>
      </c>
      <c r="O266" s="47">
        <v>1</v>
      </c>
      <c r="P266" s="48" t="s">
        <v>272</v>
      </c>
      <c r="Q266" s="47" t="s">
        <v>1569</v>
      </c>
      <c r="R266" s="49" t="s">
        <v>2293</v>
      </c>
      <c r="S266" s="49" t="s">
        <v>2294</v>
      </c>
      <c r="T266" s="50" t="s">
        <v>2510</v>
      </c>
      <c r="U266" s="50" t="s">
        <v>2873</v>
      </c>
      <c r="V266" s="50"/>
      <c r="W266" s="51" t="s">
        <v>833</v>
      </c>
      <c r="X266" s="269" t="s">
        <v>2548</v>
      </c>
      <c r="Y266" s="269" t="s">
        <v>1249</v>
      </c>
      <c r="Z266" s="59">
        <v>4.9000000000000002E-2</v>
      </c>
      <c r="AA266" s="211">
        <v>2.4E-2</v>
      </c>
      <c r="AB266" s="211">
        <v>4.3999999999999997E-2</v>
      </c>
      <c r="AC266" s="211">
        <v>0.03</v>
      </c>
      <c r="AD266" s="211">
        <v>0.09</v>
      </c>
      <c r="AE266" s="211">
        <v>2.4E-2</v>
      </c>
      <c r="AF266" s="211">
        <v>2.5999999999999999E-2</v>
      </c>
      <c r="AG266" s="211">
        <v>5.5E-2</v>
      </c>
      <c r="AH266" s="211">
        <v>7.4999999999999997E-2</v>
      </c>
      <c r="AI266" s="211">
        <v>5.7000000000000002E-2</v>
      </c>
      <c r="AJ266" s="211">
        <v>0.11700000000000001</v>
      </c>
      <c r="AK266" s="211">
        <v>4.3999999999999997E-2</v>
      </c>
      <c r="AL266" s="211">
        <v>4.2000000000000003E-2</v>
      </c>
      <c r="AM266" s="211">
        <v>6.8000000000000005E-2</v>
      </c>
      <c r="AN266" s="211">
        <v>2E-3</v>
      </c>
      <c r="AO266" s="211">
        <v>0.04</v>
      </c>
      <c r="AP266" s="211">
        <v>5.2999999999999999E-2</v>
      </c>
      <c r="AQ266" s="211">
        <v>4.5999999999999999E-2</v>
      </c>
      <c r="AR266" s="211">
        <v>4.3999999999999997E-2</v>
      </c>
      <c r="AS266" s="211">
        <v>6.8000000000000005E-2</v>
      </c>
      <c r="AT266" s="211">
        <v>5.2999999999999999E-2</v>
      </c>
      <c r="AU266" s="211">
        <v>3.5999999999999997E-2</v>
      </c>
      <c r="AV266" s="211" t="s">
        <v>2548</v>
      </c>
      <c r="AW266" s="211">
        <v>5.8000000000000003E-2</v>
      </c>
      <c r="AX266" s="211">
        <v>4.3999999999999997E-2</v>
      </c>
      <c r="AY266" s="211">
        <v>0.03</v>
      </c>
      <c r="AZ266" s="211">
        <v>7.1999999999999995E-2</v>
      </c>
      <c r="BA266" s="211">
        <v>8.4000000000000005E-2</v>
      </c>
      <c r="BB266" s="211">
        <v>0.04</v>
      </c>
      <c r="BC266" s="211" t="s">
        <v>2548</v>
      </c>
      <c r="BD266" s="211">
        <v>7.0999999999999994E-2</v>
      </c>
      <c r="BE266" s="211">
        <v>5.8000000000000003E-2</v>
      </c>
      <c r="BF266" s="211">
        <v>5.8000000000000003E-2</v>
      </c>
      <c r="BG266" s="211">
        <v>6.6000000000000003E-2</v>
      </c>
      <c r="BH266" s="211">
        <v>2.8000000000000001E-2</v>
      </c>
      <c r="BI266" s="211">
        <v>8.0000000000000002E-3</v>
      </c>
      <c r="BJ266" s="211">
        <v>8.9999999999999993E-3</v>
      </c>
      <c r="BK266" s="211">
        <v>5.8000000000000003E-2</v>
      </c>
      <c r="BL266" s="211">
        <v>4.7E-2</v>
      </c>
      <c r="BM266" s="211">
        <v>1.7999999999999999E-2</v>
      </c>
      <c r="BN266" s="211">
        <v>2.8000000000000001E-2</v>
      </c>
      <c r="BO266" s="211">
        <v>7.0000000000000007E-2</v>
      </c>
      <c r="BP266" s="211">
        <v>7.3999999999999996E-2</v>
      </c>
      <c r="BQ266" s="211">
        <v>9.0999999999999998E-2</v>
      </c>
      <c r="BR266" s="211">
        <v>2.1999999999999999E-2</v>
      </c>
      <c r="BS266" s="211">
        <v>5.1999999999999998E-2</v>
      </c>
      <c r="BT266" s="211">
        <v>5.2999999999999999E-2</v>
      </c>
      <c r="BU266" s="211">
        <v>0.04</v>
      </c>
      <c r="BV266" s="60"/>
      <c r="BW266" s="61"/>
      <c r="BX266" s="61"/>
      <c r="BY266" s="42"/>
      <c r="BZ266" s="42"/>
      <c r="CB266" s="225" t="s">
        <v>5247</v>
      </c>
      <c r="CC266" s="13" t="s">
        <v>5241</v>
      </c>
      <c r="CD266" s="13" t="s">
        <v>5241</v>
      </c>
    </row>
    <row r="267" spans="1:84">
      <c r="A267" s="1">
        <v>3</v>
      </c>
      <c r="B267" s="1">
        <v>0</v>
      </c>
      <c r="C267" s="1">
        <v>0</v>
      </c>
      <c r="D267" s="1">
        <v>0</v>
      </c>
      <c r="E267" s="1">
        <f t="shared" si="8"/>
        <v>300000</v>
      </c>
      <c r="F267" s="1">
        <v>1</v>
      </c>
      <c r="G267" s="43"/>
      <c r="K267" s="77"/>
      <c r="L267" s="76">
        <f>IF(F267=1, SUM(E267, COUNTIF($E$6:E267, E267)), "-")</f>
        <v>300009</v>
      </c>
      <c r="M267" s="46"/>
      <c r="N267" s="47" t="s">
        <v>1574</v>
      </c>
      <c r="O267" s="47">
        <v>1</v>
      </c>
      <c r="P267" s="48" t="s">
        <v>272</v>
      </c>
      <c r="Q267" s="47" t="s">
        <v>1569</v>
      </c>
      <c r="R267" s="49" t="s">
        <v>2293</v>
      </c>
      <c r="S267" s="49" t="s">
        <v>2294</v>
      </c>
      <c r="T267" s="50" t="s">
        <v>2874</v>
      </c>
      <c r="U267" s="50" t="s">
        <v>2875</v>
      </c>
      <c r="V267" s="50"/>
      <c r="W267" s="51" t="s">
        <v>833</v>
      </c>
      <c r="X267" s="269" t="s">
        <v>2548</v>
      </c>
      <c r="Y267" s="269" t="s">
        <v>1249</v>
      </c>
      <c r="Z267" s="59">
        <v>0.26900000000000002</v>
      </c>
      <c r="AA267" s="211">
        <v>0.28799999999999998</v>
      </c>
      <c r="AB267" s="211">
        <v>0.34399999999999997</v>
      </c>
      <c r="AC267" s="211">
        <v>0.28000000000000003</v>
      </c>
      <c r="AD267" s="211">
        <v>0.36299999999999999</v>
      </c>
      <c r="AE267" s="211">
        <v>0.35899999999999999</v>
      </c>
      <c r="AF267" s="211">
        <v>0.36399999999999999</v>
      </c>
      <c r="AG267" s="211">
        <v>0.23899999999999999</v>
      </c>
      <c r="AH267" s="211">
        <v>0.36099999999999999</v>
      </c>
      <c r="AI267" s="211">
        <v>0.255</v>
      </c>
      <c r="AJ267" s="211">
        <v>0.23400000000000001</v>
      </c>
      <c r="AK267" s="211">
        <v>0.26200000000000001</v>
      </c>
      <c r="AL267" s="211">
        <v>0.216</v>
      </c>
      <c r="AM267" s="211">
        <v>0.27300000000000002</v>
      </c>
      <c r="AN267" s="211">
        <v>0.21299999999999999</v>
      </c>
      <c r="AO267" s="211">
        <v>0.16200000000000001</v>
      </c>
      <c r="AP267" s="211">
        <v>0.223</v>
      </c>
      <c r="AQ267" s="211">
        <v>0.215</v>
      </c>
      <c r="AR267" s="211">
        <v>0.312</v>
      </c>
      <c r="AS267" s="211">
        <v>0.26600000000000001</v>
      </c>
      <c r="AT267" s="211">
        <v>0.251</v>
      </c>
      <c r="AU267" s="211">
        <v>0.22700000000000001</v>
      </c>
      <c r="AV267" s="211" t="s">
        <v>2548</v>
      </c>
      <c r="AW267" s="211">
        <v>0.27600000000000002</v>
      </c>
      <c r="AX267" s="211">
        <v>0.23599999999999999</v>
      </c>
      <c r="AY267" s="211">
        <v>0.32100000000000001</v>
      </c>
      <c r="AZ267" s="211">
        <v>0.26500000000000001</v>
      </c>
      <c r="BA267" s="211">
        <v>0.28000000000000003</v>
      </c>
      <c r="BB267" s="211">
        <v>0.26900000000000002</v>
      </c>
      <c r="BC267" s="211" t="s">
        <v>2548</v>
      </c>
      <c r="BD267" s="211">
        <v>0.28000000000000003</v>
      </c>
      <c r="BE267" s="211">
        <v>0.32800000000000001</v>
      </c>
      <c r="BF267" s="211">
        <v>0.222</v>
      </c>
      <c r="BG267" s="211">
        <v>0.307</v>
      </c>
      <c r="BH267" s="211">
        <v>0.29099999999999998</v>
      </c>
      <c r="BI267" s="211">
        <v>0.187</v>
      </c>
      <c r="BJ267" s="211">
        <v>0.27700000000000002</v>
      </c>
      <c r="BK267" s="211">
        <v>0.30399999999999999</v>
      </c>
      <c r="BL267" s="211">
        <v>0.20100000000000001</v>
      </c>
      <c r="BM267" s="211">
        <v>0.23200000000000001</v>
      </c>
      <c r="BN267" s="211">
        <v>0.35299999999999998</v>
      </c>
      <c r="BO267" s="211">
        <v>0.27200000000000002</v>
      </c>
      <c r="BP267" s="211">
        <v>0.28299999999999997</v>
      </c>
      <c r="BQ267" s="211">
        <v>0.27800000000000002</v>
      </c>
      <c r="BR267" s="211">
        <v>0.33200000000000002</v>
      </c>
      <c r="BS267" s="211">
        <v>0.26</v>
      </c>
      <c r="BT267" s="211">
        <v>0.29499999999999998</v>
      </c>
      <c r="BU267" s="211">
        <v>0.371</v>
      </c>
      <c r="BV267" s="60"/>
      <c r="BW267" s="61"/>
      <c r="BX267" s="61"/>
      <c r="BY267" s="42"/>
      <c r="BZ267" s="42"/>
      <c r="CB267" s="225" t="s">
        <v>5247</v>
      </c>
      <c r="CC267" s="13" t="s">
        <v>5241</v>
      </c>
      <c r="CD267" s="13" t="s">
        <v>5241</v>
      </c>
    </row>
    <row r="268" spans="1:84">
      <c r="A268" s="1">
        <v>3</v>
      </c>
      <c r="B268" s="1">
        <v>0</v>
      </c>
      <c r="C268" s="1">
        <v>0</v>
      </c>
      <c r="D268" s="1">
        <v>0</v>
      </c>
      <c r="E268" s="1">
        <f t="shared" si="8"/>
        <v>300000</v>
      </c>
      <c r="F268" s="1">
        <v>1</v>
      </c>
      <c r="G268" s="43"/>
      <c r="K268" s="77"/>
      <c r="L268" s="76">
        <f>IF(F268=1, SUM(E268, COUNTIF($E$6:E268, E268)), "-")</f>
        <v>300010</v>
      </c>
      <c r="M268" s="46" t="s">
        <v>2733</v>
      </c>
      <c r="N268" s="47" t="s">
        <v>1297</v>
      </c>
      <c r="O268" s="47">
        <v>1</v>
      </c>
      <c r="P268" s="48">
        <v>3002</v>
      </c>
      <c r="Q268" s="47" t="s">
        <v>1569</v>
      </c>
      <c r="R268" s="49" t="s">
        <v>2293</v>
      </c>
      <c r="S268" s="49" t="s">
        <v>2294</v>
      </c>
      <c r="T268" s="50" t="s">
        <v>2866</v>
      </c>
      <c r="U268" s="50" t="s">
        <v>2876</v>
      </c>
      <c r="V268" s="50"/>
      <c r="W268" s="51" t="s">
        <v>833</v>
      </c>
      <c r="X268" s="269" t="s">
        <v>2548</v>
      </c>
      <c r="Y268" s="269" t="s">
        <v>1249</v>
      </c>
      <c r="Z268" s="59">
        <v>0.76300000000000001</v>
      </c>
      <c r="AA268" s="211">
        <v>0.67500000000000004</v>
      </c>
      <c r="AB268" s="211">
        <v>0.73299999999999998</v>
      </c>
      <c r="AC268" s="211">
        <v>0.80600000000000005</v>
      </c>
      <c r="AD268" s="211">
        <v>0.79900000000000004</v>
      </c>
      <c r="AE268" s="211">
        <v>0.77400000000000002</v>
      </c>
      <c r="AF268" s="211">
        <v>0.77900000000000003</v>
      </c>
      <c r="AG268" s="211">
        <v>0.73099999999999998</v>
      </c>
      <c r="AH268" s="211">
        <v>0.70899999999999996</v>
      </c>
      <c r="AI268" s="211">
        <v>0.92200000000000004</v>
      </c>
      <c r="AJ268" s="211">
        <v>0.79700000000000004</v>
      </c>
      <c r="AK268" s="211">
        <v>0.72599999999999998</v>
      </c>
      <c r="AL268" s="211">
        <v>0.79400000000000004</v>
      </c>
      <c r="AM268" s="211">
        <v>0.754</v>
      </c>
      <c r="AN268" s="211">
        <v>0.75700000000000001</v>
      </c>
      <c r="AO268" s="211">
        <v>0.76900000000000002</v>
      </c>
      <c r="AP268" s="211">
        <v>0.70599999999999996</v>
      </c>
      <c r="AQ268" s="211">
        <v>0.749</v>
      </c>
      <c r="AR268" s="211">
        <v>0.77100000000000002</v>
      </c>
      <c r="AS268" s="211">
        <v>0.84499999999999997</v>
      </c>
      <c r="AT268" s="211">
        <v>0.77800000000000002</v>
      </c>
      <c r="AU268" s="211">
        <v>0.78600000000000003</v>
      </c>
      <c r="AV268" s="211" t="s">
        <v>2548</v>
      </c>
      <c r="AW268" s="211">
        <v>0.82899999999999996</v>
      </c>
      <c r="AX268" s="211">
        <v>0.80300000000000005</v>
      </c>
      <c r="AY268" s="211">
        <v>0.80200000000000005</v>
      </c>
      <c r="AZ268" s="211">
        <v>0.76800000000000002</v>
      </c>
      <c r="BA268" s="211">
        <v>0.65800000000000003</v>
      </c>
      <c r="BB268" s="211">
        <v>0.72599999999999998</v>
      </c>
      <c r="BC268" s="211" t="s">
        <v>2548</v>
      </c>
      <c r="BD268" s="211">
        <v>0.76900000000000002</v>
      </c>
      <c r="BE268" s="211">
        <v>0.78100000000000003</v>
      </c>
      <c r="BF268" s="211">
        <v>0.77100000000000002</v>
      </c>
      <c r="BG268" s="211">
        <v>0.80300000000000005</v>
      </c>
      <c r="BH268" s="211">
        <v>0.78800000000000003</v>
      </c>
      <c r="BI268" s="211">
        <v>0.72399999999999998</v>
      </c>
      <c r="BJ268" s="211">
        <v>0.88400000000000001</v>
      </c>
      <c r="BK268" s="211">
        <v>0.73199999999999998</v>
      </c>
      <c r="BL268" s="211">
        <v>0.79600000000000004</v>
      </c>
      <c r="BM268" s="211">
        <v>0.66700000000000004</v>
      </c>
      <c r="BN268" s="211">
        <v>0.82799999999999996</v>
      </c>
      <c r="BO268" s="211">
        <v>0.76700000000000002</v>
      </c>
      <c r="BP268" s="211">
        <v>0.85099999999999998</v>
      </c>
      <c r="BQ268" s="211">
        <v>0.74299999999999999</v>
      </c>
      <c r="BR268" s="211">
        <v>0.79500000000000004</v>
      </c>
      <c r="BS268" s="211">
        <v>0.82299999999999995</v>
      </c>
      <c r="BT268" s="211">
        <v>0.80100000000000005</v>
      </c>
      <c r="BU268" s="211">
        <v>0.79900000000000004</v>
      </c>
      <c r="BV268" s="60"/>
      <c r="BW268" s="61"/>
      <c r="BX268" s="61"/>
      <c r="BY268" s="42"/>
      <c r="BZ268" s="42"/>
      <c r="CB268" s="225" t="s">
        <v>5247</v>
      </c>
      <c r="CC268" s="13" t="s">
        <v>5241</v>
      </c>
      <c r="CD268" s="13" t="s">
        <v>5241</v>
      </c>
    </row>
    <row r="269" spans="1:84" ht="31.5">
      <c r="A269" s="1">
        <v>3</v>
      </c>
      <c r="B269" s="1">
        <v>0</v>
      </c>
      <c r="C269" s="1">
        <v>0</v>
      </c>
      <c r="D269" s="1">
        <v>0</v>
      </c>
      <c r="E269" s="1">
        <f t="shared" si="8"/>
        <v>300000</v>
      </c>
      <c r="F269" s="1">
        <v>1</v>
      </c>
      <c r="G269" s="43"/>
      <c r="K269" s="77"/>
      <c r="L269" s="76">
        <f>IF(F269=1, SUM(E269, COUNTIF($E$6:E269, E269)), "-")</f>
        <v>300011</v>
      </c>
      <c r="M269" s="46"/>
      <c r="N269" s="47" t="s">
        <v>1581</v>
      </c>
      <c r="O269" s="47">
        <v>1</v>
      </c>
      <c r="P269" s="48">
        <v>3014</v>
      </c>
      <c r="Q269" s="47" t="s">
        <v>1569</v>
      </c>
      <c r="R269" s="49" t="s">
        <v>2293</v>
      </c>
      <c r="S269" s="49" t="s">
        <v>2294</v>
      </c>
      <c r="T269" s="50" t="s">
        <v>2522</v>
      </c>
      <c r="U269" s="50" t="s">
        <v>5847</v>
      </c>
      <c r="V269" s="50"/>
      <c r="W269" s="51" t="s">
        <v>833</v>
      </c>
      <c r="X269" s="269" t="s">
        <v>2548</v>
      </c>
      <c r="Y269" s="269" t="s">
        <v>1249</v>
      </c>
      <c r="Z269" s="258">
        <v>0.187</v>
      </c>
      <c r="AA269" s="211">
        <v>0.73199999999999998</v>
      </c>
      <c r="AB269" s="211">
        <v>0.73199999999999998</v>
      </c>
      <c r="AC269" s="211">
        <v>0.79100000000000004</v>
      </c>
      <c r="AD269" s="211">
        <v>0.59799999999999998</v>
      </c>
      <c r="AE269" s="211">
        <v>0.61</v>
      </c>
      <c r="AF269" s="211">
        <v>0.64300000000000002</v>
      </c>
      <c r="AG269" s="211">
        <v>0.71199999999999997</v>
      </c>
      <c r="AH269" s="211">
        <v>0.56899999999999995</v>
      </c>
      <c r="AI269" s="211">
        <v>0.74</v>
      </c>
      <c r="AJ269" s="211">
        <v>0.76700000000000002</v>
      </c>
      <c r="AK269" s="211">
        <v>0.78700000000000003</v>
      </c>
      <c r="AL269" s="211">
        <v>0.73099999999999998</v>
      </c>
      <c r="AM269" s="211">
        <v>0.72099999999999997</v>
      </c>
      <c r="AN269" s="211">
        <v>0.68899999999999995</v>
      </c>
      <c r="AO269" s="211">
        <v>0.70399999999999996</v>
      </c>
      <c r="AP269" s="211">
        <v>0.64100000000000001</v>
      </c>
      <c r="AQ269" s="211">
        <v>0.75</v>
      </c>
      <c r="AR269" s="211">
        <v>0.58499999999999996</v>
      </c>
      <c r="AS269" s="211">
        <v>0.67500000000000004</v>
      </c>
      <c r="AT269" s="211">
        <v>0.72499999999999998</v>
      </c>
      <c r="AU269" s="211">
        <v>0.66600000000000004</v>
      </c>
      <c r="AV269" s="211" t="s">
        <v>2548</v>
      </c>
      <c r="AW269" s="211">
        <v>0.60199999999999998</v>
      </c>
      <c r="AX269" s="211">
        <v>0.63800000000000001</v>
      </c>
      <c r="AY269" s="211">
        <v>0.56100000000000005</v>
      </c>
      <c r="AZ269" s="211">
        <v>0.61099999999999999</v>
      </c>
      <c r="BA269" s="211">
        <v>0.67500000000000004</v>
      </c>
      <c r="BB269" s="211">
        <v>0.67400000000000004</v>
      </c>
      <c r="BC269" s="211" t="s">
        <v>2548</v>
      </c>
      <c r="BD269" s="211">
        <v>0.75800000000000001</v>
      </c>
      <c r="BE269" s="211">
        <v>0.7</v>
      </c>
      <c r="BF269" s="211">
        <v>0.76100000000000001</v>
      </c>
      <c r="BG269" s="211">
        <v>0.79800000000000004</v>
      </c>
      <c r="BH269" s="211">
        <v>0.70399999999999996</v>
      </c>
      <c r="BI269" s="211">
        <v>0.749</v>
      </c>
      <c r="BJ269" s="211">
        <v>0.74099999999999999</v>
      </c>
      <c r="BK269" s="211">
        <v>0.61299999999999999</v>
      </c>
      <c r="BL269" s="211">
        <v>0.77400000000000002</v>
      </c>
      <c r="BM269" s="211">
        <v>0.71699999999999997</v>
      </c>
      <c r="BN269" s="211">
        <v>0.65400000000000003</v>
      </c>
      <c r="BO269" s="211">
        <v>0.65500000000000003</v>
      </c>
      <c r="BP269" s="211">
        <v>0.57799999999999996</v>
      </c>
      <c r="BQ269" s="211">
        <v>0.78600000000000003</v>
      </c>
      <c r="BR269" s="211">
        <v>0.67600000000000005</v>
      </c>
      <c r="BS269" s="211">
        <v>0.64600000000000002</v>
      </c>
      <c r="BT269" s="211">
        <v>0.70799999999999996</v>
      </c>
      <c r="BU269" s="211">
        <v>0.70399999999999996</v>
      </c>
      <c r="BV269" s="60"/>
      <c r="BW269" s="61"/>
      <c r="BX269" s="61"/>
      <c r="BY269" s="42"/>
      <c r="BZ269" s="42"/>
      <c r="CB269" s="225" t="s">
        <v>5247</v>
      </c>
      <c r="CC269" s="13" t="s">
        <v>5241</v>
      </c>
      <c r="CD269" s="13" t="s">
        <v>5241</v>
      </c>
    </row>
    <row r="270" spans="1:84" ht="409.5">
      <c r="A270" s="1">
        <v>3</v>
      </c>
      <c r="B270" s="1">
        <v>0</v>
      </c>
      <c r="C270" s="1">
        <v>0</v>
      </c>
      <c r="D270" s="1">
        <v>0</v>
      </c>
      <c r="E270" s="1">
        <f t="shared" si="8"/>
        <v>300000</v>
      </c>
      <c r="F270" s="1">
        <v>1</v>
      </c>
      <c r="G270" s="43"/>
      <c r="K270" s="77"/>
      <c r="L270" s="76">
        <f>IF(F270=1, SUM(E270, COUNTIF($E$6:E270, E270)), "-")</f>
        <v>300012</v>
      </c>
      <c r="M270" s="46"/>
      <c r="N270" s="271" t="s">
        <v>1585</v>
      </c>
      <c r="O270" s="47">
        <v>1</v>
      </c>
      <c r="P270" s="48">
        <v>3050</v>
      </c>
      <c r="Q270" s="47" t="s">
        <v>2878</v>
      </c>
      <c r="R270" s="49" t="s">
        <v>2293</v>
      </c>
      <c r="S270" s="49" t="s">
        <v>2879</v>
      </c>
      <c r="T270" s="50" t="s">
        <v>2474</v>
      </c>
      <c r="U270" s="50" t="s">
        <v>2880</v>
      </c>
      <c r="V270" s="50"/>
      <c r="W270" s="51" t="s">
        <v>1587</v>
      </c>
      <c r="X270" s="269" t="s">
        <v>2548</v>
      </c>
      <c r="Y270" s="269" t="s">
        <v>5848</v>
      </c>
      <c r="Z270" s="119" t="s">
        <v>2881</v>
      </c>
      <c r="AA270" s="261">
        <v>12</v>
      </c>
      <c r="AB270" s="261">
        <v>13</v>
      </c>
      <c r="AC270" s="261"/>
      <c r="AD270" s="261"/>
      <c r="AE270" s="261"/>
      <c r="AF270" s="261"/>
      <c r="AG270" s="261"/>
      <c r="AH270" s="261">
        <v>11</v>
      </c>
      <c r="AI270" s="261"/>
      <c r="AJ270" s="261"/>
      <c r="AK270" s="261">
        <v>21</v>
      </c>
      <c r="AL270" s="261">
        <v>15</v>
      </c>
      <c r="AM270" s="261">
        <v>43</v>
      </c>
      <c r="AN270" s="261">
        <v>25</v>
      </c>
      <c r="AO270" s="261">
        <v>19</v>
      </c>
      <c r="AP270" s="261"/>
      <c r="AQ270" s="261"/>
      <c r="AR270" s="261"/>
      <c r="AS270" s="261"/>
      <c r="AT270" s="261"/>
      <c r="AU270" s="261"/>
      <c r="AV270" s="261"/>
      <c r="AW270" s="261">
        <v>24</v>
      </c>
      <c r="AX270" s="261"/>
      <c r="AY270" s="261"/>
      <c r="AZ270" s="261">
        <v>10</v>
      </c>
      <c r="BA270" s="261">
        <v>33</v>
      </c>
      <c r="BB270" s="261">
        <v>17</v>
      </c>
      <c r="BC270" s="261"/>
      <c r="BD270" s="261"/>
      <c r="BE270" s="261"/>
      <c r="BF270" s="261"/>
      <c r="BG270" s="261"/>
      <c r="BH270" s="261">
        <v>13</v>
      </c>
      <c r="BI270" s="261"/>
      <c r="BJ270" s="261"/>
      <c r="BK270" s="261"/>
      <c r="BL270" s="261"/>
      <c r="BM270" s="261"/>
      <c r="BN270" s="261">
        <v>23</v>
      </c>
      <c r="BO270" s="261"/>
      <c r="BP270" s="261"/>
      <c r="BQ270" s="256"/>
      <c r="BR270" s="256"/>
      <c r="BS270" s="256"/>
      <c r="BT270" s="256"/>
      <c r="BU270" s="256"/>
      <c r="BV270" s="263" t="s">
        <v>5849</v>
      </c>
      <c r="BW270" s="264" t="s">
        <v>5850</v>
      </c>
      <c r="BX270" s="121"/>
      <c r="BY270" s="42"/>
      <c r="BZ270" s="42"/>
      <c r="CB270" s="225" t="s">
        <v>5851</v>
      </c>
      <c r="CE270" s="13" t="s">
        <v>5852</v>
      </c>
      <c r="CF270" s="13" t="s">
        <v>5853</v>
      </c>
    </row>
    <row r="271" spans="1:84">
      <c r="A271" s="1">
        <v>3</v>
      </c>
      <c r="B271" s="1">
        <v>0</v>
      </c>
      <c r="C271" s="1">
        <v>0</v>
      </c>
      <c r="D271" s="1">
        <v>0</v>
      </c>
      <c r="E271" s="1">
        <f t="shared" si="8"/>
        <v>300000</v>
      </c>
      <c r="F271" s="1">
        <v>1</v>
      </c>
      <c r="G271" s="43"/>
      <c r="K271" s="77"/>
      <c r="L271" s="76">
        <f>IF(F271=1, SUM(E271, COUNTIF($E$6:E271, E271)), "-")</f>
        <v>300013</v>
      </c>
      <c r="M271" s="46"/>
      <c r="N271" s="47" t="s">
        <v>1592</v>
      </c>
      <c r="O271" s="47">
        <v>1</v>
      </c>
      <c r="P271" s="48" t="s">
        <v>272</v>
      </c>
      <c r="Q271" s="232" t="s">
        <v>2882</v>
      </c>
      <c r="R271" s="49" t="s">
        <v>2293</v>
      </c>
      <c r="S271" s="49" t="s">
        <v>2294</v>
      </c>
      <c r="T271" s="50" t="s">
        <v>2637</v>
      </c>
      <c r="U271" s="50" t="s">
        <v>2883</v>
      </c>
      <c r="V271" s="50"/>
      <c r="W271" s="51" t="s">
        <v>705</v>
      </c>
      <c r="X271" s="269" t="s">
        <v>2548</v>
      </c>
      <c r="Y271" s="269" t="s">
        <v>1249</v>
      </c>
      <c r="Z271" s="59">
        <v>0.93200000000000005</v>
      </c>
      <c r="AA271" s="211"/>
      <c r="AB271" s="211"/>
      <c r="AC271" s="211"/>
      <c r="AD271" s="211"/>
      <c r="AE271" s="211"/>
      <c r="AF271" s="211"/>
      <c r="AG271" s="211"/>
      <c r="AH271" s="211"/>
      <c r="AI271" s="211"/>
      <c r="AJ271" s="211"/>
      <c r="AK271" s="211"/>
      <c r="AL271" s="211"/>
      <c r="AM271" s="211"/>
      <c r="AN271" s="211"/>
      <c r="AO271" s="211"/>
      <c r="AP271" s="211"/>
      <c r="AQ271" s="211"/>
      <c r="AR271" s="211"/>
      <c r="AS271" s="211"/>
      <c r="AT271" s="211"/>
      <c r="AU271" s="211"/>
      <c r="AV271" s="211"/>
      <c r="AW271" s="211"/>
      <c r="AX271" s="211"/>
      <c r="AY271" s="211"/>
      <c r="AZ271" s="211"/>
      <c r="BA271" s="211"/>
      <c r="BB271" s="211"/>
      <c r="BC271" s="211"/>
      <c r="BD271" s="211"/>
      <c r="BE271" s="211"/>
      <c r="BF271" s="211"/>
      <c r="BG271" s="211"/>
      <c r="BH271" s="211"/>
      <c r="BI271" s="211"/>
      <c r="BJ271" s="211"/>
      <c r="BK271" s="211"/>
      <c r="BL271" s="211"/>
      <c r="BM271" s="211"/>
      <c r="BN271" s="211"/>
      <c r="BO271" s="211"/>
      <c r="BP271" s="211"/>
      <c r="BQ271" s="211"/>
      <c r="BR271" s="211"/>
      <c r="BS271" s="211"/>
      <c r="BT271" s="211"/>
      <c r="BU271" s="211"/>
      <c r="BV271" s="137"/>
      <c r="BW271" s="138"/>
      <c r="BX271" s="138"/>
      <c r="BY271" s="230">
        <v>1</v>
      </c>
      <c r="BZ271" s="42"/>
      <c r="CB271" s="42"/>
    </row>
    <row r="272" spans="1:84" ht="31.5">
      <c r="A272" s="1">
        <v>3</v>
      </c>
      <c r="B272" s="1">
        <v>0</v>
      </c>
      <c r="C272" s="1">
        <v>0</v>
      </c>
      <c r="D272" s="1">
        <v>0</v>
      </c>
      <c r="E272" s="1">
        <f t="shared" si="8"/>
        <v>300000</v>
      </c>
      <c r="F272" s="1">
        <v>1</v>
      </c>
      <c r="G272" s="43"/>
      <c r="K272" s="77"/>
      <c r="L272" s="76">
        <f>IF(F272=1, SUM(E272, COUNTIF($E$6:E272, E272)), "-")</f>
        <v>300014</v>
      </c>
      <c r="M272" s="46"/>
      <c r="N272" s="47" t="s">
        <v>1597</v>
      </c>
      <c r="O272" s="47">
        <v>1</v>
      </c>
      <c r="P272" s="48" t="s">
        <v>272</v>
      </c>
      <c r="Q272" s="47" t="s">
        <v>780</v>
      </c>
      <c r="R272" s="49" t="s">
        <v>2293</v>
      </c>
      <c r="S272" s="49" t="s">
        <v>2294</v>
      </c>
      <c r="T272" s="50" t="s">
        <v>2885</v>
      </c>
      <c r="U272" s="50" t="s">
        <v>5854</v>
      </c>
      <c r="V272" s="50"/>
      <c r="W272" s="51" t="s">
        <v>781</v>
      </c>
      <c r="X272" s="269" t="s">
        <v>2548</v>
      </c>
      <c r="Y272" s="269" t="s">
        <v>1249</v>
      </c>
      <c r="Z272" s="59">
        <v>0.875</v>
      </c>
      <c r="AA272" s="211"/>
      <c r="AB272" s="211"/>
      <c r="AC272" s="211"/>
      <c r="AD272" s="211"/>
      <c r="AE272" s="211"/>
      <c r="AF272" s="211"/>
      <c r="AG272" s="211"/>
      <c r="AH272" s="211"/>
      <c r="AI272" s="211"/>
      <c r="AJ272" s="211"/>
      <c r="AK272" s="211"/>
      <c r="AL272" s="211"/>
      <c r="AM272" s="211"/>
      <c r="AN272" s="211"/>
      <c r="AO272" s="211"/>
      <c r="AP272" s="211"/>
      <c r="AQ272" s="211"/>
      <c r="AR272" s="211"/>
      <c r="AS272" s="211"/>
      <c r="AT272" s="211"/>
      <c r="AU272" s="211"/>
      <c r="AV272" s="211"/>
      <c r="AW272" s="211"/>
      <c r="AX272" s="211"/>
      <c r="AY272" s="211"/>
      <c r="AZ272" s="211"/>
      <c r="BA272" s="211"/>
      <c r="BB272" s="211"/>
      <c r="BC272" s="211"/>
      <c r="BD272" s="211"/>
      <c r="BE272" s="211"/>
      <c r="BF272" s="211"/>
      <c r="BG272" s="211"/>
      <c r="BH272" s="211"/>
      <c r="BI272" s="211"/>
      <c r="BJ272" s="211"/>
      <c r="BK272" s="211"/>
      <c r="BL272" s="211"/>
      <c r="BM272" s="211"/>
      <c r="BN272" s="211"/>
      <c r="BO272" s="211"/>
      <c r="BP272" s="211"/>
      <c r="BQ272" s="211"/>
      <c r="BR272" s="211"/>
      <c r="BS272" s="211"/>
      <c r="BT272" s="211"/>
      <c r="BU272" s="211"/>
      <c r="BV272" s="124"/>
      <c r="BW272" s="125"/>
      <c r="BX272" s="125"/>
      <c r="BY272" s="42"/>
      <c r="BZ272" s="42"/>
      <c r="CB272" s="225" t="s">
        <v>5247</v>
      </c>
      <c r="CC272" s="13" t="s">
        <v>5855</v>
      </c>
      <c r="CD272" s="13" t="s">
        <v>5855</v>
      </c>
      <c r="CE272" s="238" t="s">
        <v>5248</v>
      </c>
    </row>
    <row r="273" spans="1:85" ht="31.5">
      <c r="A273" s="1">
        <v>3</v>
      </c>
      <c r="B273" s="1">
        <v>0</v>
      </c>
      <c r="C273" s="1">
        <v>0</v>
      </c>
      <c r="D273" s="1">
        <v>0</v>
      </c>
      <c r="E273" s="1">
        <f t="shared" si="8"/>
        <v>300000</v>
      </c>
      <c r="F273" s="1">
        <v>1</v>
      </c>
      <c r="G273" s="43"/>
      <c r="H273" s="63"/>
      <c r="I273" s="63"/>
      <c r="J273" s="63"/>
      <c r="K273" s="78"/>
      <c r="L273" s="76">
        <f>IF(F273=1, SUM(E273, COUNTIF($E$6:E273, E273)), "-")</f>
        <v>300015</v>
      </c>
      <c r="M273" s="46"/>
      <c r="N273" s="47" t="s">
        <v>1602</v>
      </c>
      <c r="O273" s="47">
        <v>1</v>
      </c>
      <c r="P273" s="48" t="s">
        <v>272</v>
      </c>
      <c r="Q273" s="47" t="s">
        <v>1603</v>
      </c>
      <c r="R273" s="49" t="s">
        <v>2293</v>
      </c>
      <c r="S273" s="49" t="s">
        <v>2294</v>
      </c>
      <c r="T273" s="50" t="s">
        <v>2888</v>
      </c>
      <c r="U273" s="50" t="s">
        <v>2889</v>
      </c>
      <c r="V273" s="50"/>
      <c r="W273" s="51" t="s">
        <v>1515</v>
      </c>
      <c r="X273" s="269" t="s">
        <v>2548</v>
      </c>
      <c r="Y273" s="269" t="s">
        <v>1249</v>
      </c>
      <c r="Z273" s="59">
        <v>0.53500000000000003</v>
      </c>
      <c r="AA273" s="211" t="s">
        <v>4098</v>
      </c>
      <c r="AB273" s="211" t="s">
        <v>3929</v>
      </c>
      <c r="AC273" s="211" t="s">
        <v>4010</v>
      </c>
      <c r="AD273" s="211" t="s">
        <v>4019</v>
      </c>
      <c r="AE273" s="211" t="s">
        <v>4095</v>
      </c>
      <c r="AF273" s="211" t="s">
        <v>5856</v>
      </c>
      <c r="AG273" s="211" t="s">
        <v>4095</v>
      </c>
      <c r="AH273" s="211" t="s">
        <v>5548</v>
      </c>
      <c r="AI273" s="211" t="s">
        <v>4359</v>
      </c>
      <c r="AJ273" s="211" t="s">
        <v>4019</v>
      </c>
      <c r="AK273" s="211" t="s">
        <v>5857</v>
      </c>
      <c r="AL273" s="211" t="s">
        <v>4017</v>
      </c>
      <c r="AM273" s="211" t="s">
        <v>4359</v>
      </c>
      <c r="AN273" s="211" t="s">
        <v>4474</v>
      </c>
      <c r="AO273" s="211" t="s">
        <v>5563</v>
      </c>
      <c r="AP273" s="211" t="s">
        <v>5560</v>
      </c>
      <c r="AQ273" s="211" t="s">
        <v>5858</v>
      </c>
      <c r="AR273" s="211" t="s">
        <v>5859</v>
      </c>
      <c r="AS273" s="211" t="s">
        <v>5860</v>
      </c>
      <c r="AT273" s="211" t="s">
        <v>5861</v>
      </c>
      <c r="AU273" s="211" t="s">
        <v>4097</v>
      </c>
      <c r="AV273" s="211" t="s">
        <v>4330</v>
      </c>
      <c r="AW273" s="211" t="s">
        <v>4095</v>
      </c>
      <c r="AX273" s="211" t="s">
        <v>5862</v>
      </c>
      <c r="AY273" s="211" t="s">
        <v>5863</v>
      </c>
      <c r="AZ273" s="211" t="s">
        <v>5596</v>
      </c>
      <c r="BA273" s="211" t="s">
        <v>5864</v>
      </c>
      <c r="BB273" s="211" t="s">
        <v>5569</v>
      </c>
      <c r="BC273" s="211" t="s">
        <v>5865</v>
      </c>
      <c r="BD273" s="211" t="s">
        <v>5866</v>
      </c>
      <c r="BE273" s="211" t="s">
        <v>5587</v>
      </c>
      <c r="BF273" s="211" t="s">
        <v>5587</v>
      </c>
      <c r="BG273" s="211" t="s">
        <v>5866</v>
      </c>
      <c r="BH273" s="211" t="s">
        <v>5867</v>
      </c>
      <c r="BI273" s="211" t="s">
        <v>5868</v>
      </c>
      <c r="BJ273" s="211" t="s">
        <v>4088</v>
      </c>
      <c r="BK273" s="211" t="s">
        <v>4107</v>
      </c>
      <c r="BL273" s="211" t="s">
        <v>5865</v>
      </c>
      <c r="BM273" s="211" t="s">
        <v>4085</v>
      </c>
      <c r="BN273" s="211" t="s">
        <v>5860</v>
      </c>
      <c r="BO273" s="211" t="s">
        <v>5864</v>
      </c>
      <c r="BP273" s="211" t="s">
        <v>5559</v>
      </c>
      <c r="BQ273" s="211" t="s">
        <v>5869</v>
      </c>
      <c r="BR273" s="211" t="s">
        <v>5870</v>
      </c>
      <c r="BS273" s="211" t="s">
        <v>5871</v>
      </c>
      <c r="BT273" s="211" t="s">
        <v>4348</v>
      </c>
      <c r="BU273" s="211" t="s">
        <v>3908</v>
      </c>
      <c r="BV273" s="122"/>
      <c r="BW273" s="123"/>
      <c r="BX273" s="123"/>
      <c r="BY273" s="42"/>
      <c r="BZ273" s="42"/>
      <c r="CB273" s="225" t="s">
        <v>5377</v>
      </c>
      <c r="CC273" s="13" t="s">
        <v>5241</v>
      </c>
      <c r="CD273" s="13" t="s">
        <v>5241</v>
      </c>
    </row>
    <row r="274" spans="1:85">
      <c r="E274" s="1" t="str">
        <f t="shared" si="8"/>
        <v>-</v>
      </c>
      <c r="G274" s="43"/>
      <c r="H274" s="109" t="s">
        <v>2890</v>
      </c>
      <c r="I274" s="79"/>
      <c r="J274" s="110"/>
      <c r="K274" s="98"/>
      <c r="L274" s="68"/>
      <c r="M274" s="99"/>
      <c r="N274" s="70"/>
      <c r="O274" s="47">
        <v>1</v>
      </c>
      <c r="P274" s="71"/>
      <c r="Q274" s="70"/>
      <c r="R274" s="72"/>
      <c r="S274" s="72"/>
      <c r="T274" s="72"/>
      <c r="U274" s="72"/>
      <c r="V274" s="72"/>
      <c r="W274" s="73"/>
      <c r="X274" s="269"/>
      <c r="Y274" s="269"/>
      <c r="Z274" s="74"/>
      <c r="AA274" s="73"/>
      <c r="AB274" s="73"/>
      <c r="AC274" s="73"/>
      <c r="AD274" s="73"/>
      <c r="AE274" s="73"/>
      <c r="AF274" s="73"/>
      <c r="AG274" s="73"/>
      <c r="AH274" s="73"/>
      <c r="AI274" s="73"/>
      <c r="AJ274" s="73"/>
      <c r="AK274" s="73"/>
      <c r="AL274" s="73"/>
      <c r="AM274" s="73"/>
      <c r="AN274" s="73"/>
      <c r="AO274" s="73"/>
      <c r="AP274" s="73"/>
      <c r="AQ274" s="73"/>
      <c r="AR274" s="73"/>
      <c r="AS274" s="73"/>
      <c r="AT274" s="73"/>
      <c r="AU274" s="73"/>
      <c r="AV274" s="73"/>
      <c r="AW274" s="73"/>
      <c r="AX274" s="73"/>
      <c r="AY274" s="73"/>
      <c r="AZ274" s="73"/>
      <c r="BA274" s="73"/>
      <c r="BB274" s="73"/>
      <c r="BC274" s="73"/>
      <c r="BD274" s="73"/>
      <c r="BE274" s="73"/>
      <c r="BF274" s="73"/>
      <c r="BG274" s="73"/>
      <c r="BH274" s="73"/>
      <c r="BI274" s="73"/>
      <c r="BJ274" s="73"/>
      <c r="BK274" s="73"/>
      <c r="BL274" s="73"/>
      <c r="BM274" s="73"/>
      <c r="BN274" s="73"/>
      <c r="BO274" s="73"/>
      <c r="BP274" s="73"/>
      <c r="BQ274" s="73"/>
      <c r="BR274" s="73"/>
      <c r="BS274" s="73"/>
      <c r="BT274" s="73"/>
      <c r="BU274" s="73"/>
      <c r="BV274" s="72"/>
      <c r="BW274" s="72"/>
      <c r="BX274" s="72"/>
      <c r="BY274" s="42"/>
      <c r="BZ274" s="42"/>
    </row>
    <row r="275" spans="1:85">
      <c r="E275" s="1" t="str">
        <f t="shared" si="8"/>
        <v>-</v>
      </c>
      <c r="G275" s="43"/>
      <c r="H275" s="43"/>
      <c r="I275" s="109" t="s">
        <v>2891</v>
      </c>
      <c r="J275" s="117"/>
      <c r="K275" s="98"/>
      <c r="L275" s="68"/>
      <c r="M275" s="99"/>
      <c r="N275" s="70"/>
      <c r="O275" s="47">
        <v>1</v>
      </c>
      <c r="P275" s="71"/>
      <c r="Q275" s="70"/>
      <c r="R275" s="72"/>
      <c r="S275" s="72"/>
      <c r="T275" s="72"/>
      <c r="U275" s="72"/>
      <c r="V275" s="72"/>
      <c r="W275" s="73"/>
      <c r="X275" s="269"/>
      <c r="Y275" s="269"/>
      <c r="Z275" s="74"/>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c r="AX275" s="73"/>
      <c r="AY275" s="73"/>
      <c r="AZ275" s="73"/>
      <c r="BA275" s="73"/>
      <c r="BB275" s="73"/>
      <c r="BC275" s="73"/>
      <c r="BD275" s="73"/>
      <c r="BE275" s="73"/>
      <c r="BF275" s="73"/>
      <c r="BG275" s="73"/>
      <c r="BH275" s="73"/>
      <c r="BI275" s="73"/>
      <c r="BJ275" s="73"/>
      <c r="BK275" s="73"/>
      <c r="BL275" s="73"/>
      <c r="BM275" s="73"/>
      <c r="BN275" s="73"/>
      <c r="BO275" s="73"/>
      <c r="BP275" s="73"/>
      <c r="BQ275" s="73"/>
      <c r="BR275" s="73"/>
      <c r="BS275" s="73"/>
      <c r="BT275" s="73"/>
      <c r="BU275" s="73"/>
      <c r="BV275" s="72"/>
      <c r="BW275" s="72"/>
      <c r="BX275" s="72"/>
      <c r="BY275" s="42"/>
      <c r="BZ275" s="42"/>
    </row>
    <row r="276" spans="1:85" ht="15.75" customHeight="1">
      <c r="A276" s="1">
        <v>3</v>
      </c>
      <c r="B276" s="1">
        <v>1</v>
      </c>
      <c r="C276" s="1">
        <v>1</v>
      </c>
      <c r="D276" s="1">
        <v>1</v>
      </c>
      <c r="E276" s="1">
        <f t="shared" si="8"/>
        <v>311100</v>
      </c>
      <c r="F276" s="1">
        <v>1</v>
      </c>
      <c r="G276" s="43"/>
      <c r="H276" s="43"/>
      <c r="I276" s="43"/>
      <c r="K276" s="102" t="s">
        <v>2362</v>
      </c>
      <c r="L276" s="76">
        <f>IF(F276=1, SUM(E276, COUNTIF($E$6:E276, E276)), "-")</f>
        <v>311101</v>
      </c>
      <c r="M276" s="46"/>
      <c r="N276" s="271" t="s">
        <v>1608</v>
      </c>
      <c r="O276" s="47">
        <v>1</v>
      </c>
      <c r="P276" s="48" t="s">
        <v>272</v>
      </c>
      <c r="Q276" s="47" t="s">
        <v>2365</v>
      </c>
      <c r="R276" s="49" t="s">
        <v>2293</v>
      </c>
      <c r="S276" s="49" t="s">
        <v>2533</v>
      </c>
      <c r="T276" s="50" t="s">
        <v>2367</v>
      </c>
      <c r="U276" s="50" t="s">
        <v>2892</v>
      </c>
      <c r="V276" s="50"/>
      <c r="W276" s="51" t="s">
        <v>1207</v>
      </c>
      <c r="X276" s="269" t="s">
        <v>2548</v>
      </c>
      <c r="Y276" s="269" t="s">
        <v>2533</v>
      </c>
      <c r="Z276" s="119" t="s">
        <v>2893</v>
      </c>
      <c r="AA276" s="215"/>
      <c r="AB276" s="215"/>
      <c r="AC276" s="215"/>
      <c r="AD276" s="215"/>
      <c r="AE276" s="215"/>
      <c r="AF276" s="215"/>
      <c r="AG276" s="215"/>
      <c r="AH276" s="215"/>
      <c r="AI276" s="215"/>
      <c r="AJ276" s="215"/>
      <c r="AK276" s="215"/>
      <c r="AL276" s="215"/>
      <c r="AM276" s="215"/>
      <c r="AN276" s="215"/>
      <c r="AO276" s="215"/>
      <c r="AP276" s="215"/>
      <c r="AQ276" s="215"/>
      <c r="AR276" s="215"/>
      <c r="AS276" s="215"/>
      <c r="AT276" s="215"/>
      <c r="AU276" s="215"/>
      <c r="AV276" s="215"/>
      <c r="AW276" s="215"/>
      <c r="AX276" s="215"/>
      <c r="AY276" s="215"/>
      <c r="AZ276" s="215"/>
      <c r="BA276" s="215"/>
      <c r="BB276" s="215"/>
      <c r="BC276" s="215"/>
      <c r="BD276" s="215"/>
      <c r="BE276" s="215"/>
      <c r="BF276" s="215"/>
      <c r="BG276" s="215"/>
      <c r="BH276" s="215"/>
      <c r="BI276" s="215"/>
      <c r="BJ276" s="215"/>
      <c r="BK276" s="215"/>
      <c r="BL276" s="215"/>
      <c r="BM276" s="215"/>
      <c r="BN276" s="215"/>
      <c r="BO276" s="215"/>
      <c r="BP276" s="215"/>
      <c r="BQ276" s="215"/>
      <c r="BR276" s="215"/>
      <c r="BS276" s="215"/>
      <c r="BT276" s="215"/>
      <c r="BU276" s="215"/>
      <c r="BV276" s="93" t="s">
        <v>2894</v>
      </c>
      <c r="BW276" s="49" t="s">
        <v>2895</v>
      </c>
      <c r="BX276" s="49"/>
      <c r="BY276" s="42">
        <v>1</v>
      </c>
      <c r="BZ276" s="50" t="s">
        <v>2652</v>
      </c>
    </row>
    <row r="277" spans="1:85" ht="15.75" customHeight="1">
      <c r="A277" s="1">
        <v>3</v>
      </c>
      <c r="B277" s="1">
        <v>1</v>
      </c>
      <c r="C277" s="1">
        <v>1</v>
      </c>
      <c r="D277" s="1">
        <v>1</v>
      </c>
      <c r="E277" s="1">
        <f t="shared" si="8"/>
        <v>311100</v>
      </c>
      <c r="F277" s="1">
        <v>1</v>
      </c>
      <c r="G277" s="43"/>
      <c r="H277" s="43"/>
      <c r="I277" s="43"/>
      <c r="K277" s="103"/>
      <c r="L277" s="76">
        <f>IF(F277=1, SUM(E277, COUNTIF($E$6:E277, E277)), "-")</f>
        <v>311102</v>
      </c>
      <c r="M277" s="46"/>
      <c r="N277" s="47" t="s">
        <v>1612</v>
      </c>
      <c r="O277" s="47">
        <v>1</v>
      </c>
      <c r="P277" s="48" t="s">
        <v>272</v>
      </c>
      <c r="Q277" s="47" t="s">
        <v>2365</v>
      </c>
      <c r="R277" s="49" t="s">
        <v>2293</v>
      </c>
      <c r="S277" s="49" t="s">
        <v>2533</v>
      </c>
      <c r="T277" s="50" t="s">
        <v>2367</v>
      </c>
      <c r="U277" s="50" t="s">
        <v>1612</v>
      </c>
      <c r="V277" s="50"/>
      <c r="W277" s="51" t="s">
        <v>1134</v>
      </c>
      <c r="X277" s="269" t="s">
        <v>2548</v>
      </c>
      <c r="Y277" s="269" t="s">
        <v>2533</v>
      </c>
      <c r="Z277" s="119" t="s">
        <v>2896</v>
      </c>
      <c r="AA277" s="215"/>
      <c r="AB277" s="215"/>
      <c r="AC277" s="215"/>
      <c r="AD277" s="215"/>
      <c r="AE277" s="215"/>
      <c r="AF277" s="215"/>
      <c r="AG277" s="215"/>
      <c r="AH277" s="215"/>
      <c r="AI277" s="215"/>
      <c r="AJ277" s="215"/>
      <c r="AK277" s="215"/>
      <c r="AL277" s="215"/>
      <c r="AM277" s="215"/>
      <c r="AN277" s="215"/>
      <c r="AO277" s="215"/>
      <c r="AP277" s="215"/>
      <c r="AQ277" s="215"/>
      <c r="AR277" s="215"/>
      <c r="AS277" s="215"/>
      <c r="AT277" s="215"/>
      <c r="AU277" s="215"/>
      <c r="AV277" s="215"/>
      <c r="AW277" s="215"/>
      <c r="AX277" s="215"/>
      <c r="AY277" s="215"/>
      <c r="AZ277" s="215"/>
      <c r="BA277" s="215"/>
      <c r="BB277" s="215"/>
      <c r="BC277" s="215"/>
      <c r="BD277" s="215"/>
      <c r="BE277" s="215"/>
      <c r="BF277" s="215"/>
      <c r="BG277" s="215"/>
      <c r="BH277" s="215"/>
      <c r="BI277" s="215"/>
      <c r="BJ277" s="215"/>
      <c r="BK277" s="215"/>
      <c r="BL277" s="215"/>
      <c r="BM277" s="215"/>
      <c r="BN277" s="215"/>
      <c r="BO277" s="215"/>
      <c r="BP277" s="215"/>
      <c r="BQ277" s="215"/>
      <c r="BR277" s="215"/>
      <c r="BS277" s="215"/>
      <c r="BT277" s="215"/>
      <c r="BU277" s="215"/>
      <c r="BV277" s="93" t="s">
        <v>2897</v>
      </c>
      <c r="BW277" s="49" t="s">
        <v>2898</v>
      </c>
      <c r="BX277" s="49"/>
      <c r="BY277" s="42">
        <v>1</v>
      </c>
      <c r="BZ277" s="50" t="s">
        <v>2652</v>
      </c>
    </row>
    <row r="278" spans="1:85" ht="31.5" customHeight="1">
      <c r="A278" s="1">
        <v>3</v>
      </c>
      <c r="B278" s="1">
        <v>1</v>
      </c>
      <c r="C278" s="1">
        <v>1</v>
      </c>
      <c r="D278" s="1">
        <v>1</v>
      </c>
      <c r="E278" s="1">
        <f t="shared" si="8"/>
        <v>311100</v>
      </c>
      <c r="F278" s="1">
        <v>1</v>
      </c>
      <c r="G278" s="43"/>
      <c r="H278" s="43"/>
      <c r="I278" s="43"/>
      <c r="K278" s="103"/>
      <c r="L278" s="76">
        <f>IF(F278=1, SUM(E278, COUNTIF($E$6:E278, E278)), "-")</f>
        <v>311103</v>
      </c>
      <c r="M278" s="46"/>
      <c r="N278" s="47" t="s">
        <v>1617</v>
      </c>
      <c r="O278" s="47">
        <v>1</v>
      </c>
      <c r="P278" s="48" t="s">
        <v>272</v>
      </c>
      <c r="Q278" s="47" t="s">
        <v>2365</v>
      </c>
      <c r="R278" s="49" t="s">
        <v>2293</v>
      </c>
      <c r="S278" s="49" t="s">
        <v>2533</v>
      </c>
      <c r="T278" s="50" t="s">
        <v>2367</v>
      </c>
      <c r="U278" s="50" t="s">
        <v>2899</v>
      </c>
      <c r="V278" s="50"/>
      <c r="W278" s="51" t="s">
        <v>1134</v>
      </c>
      <c r="X278" s="269" t="s">
        <v>2548</v>
      </c>
      <c r="Y278" s="269" t="s">
        <v>2533</v>
      </c>
      <c r="Z278" s="119" t="s">
        <v>2900</v>
      </c>
      <c r="AA278" s="215"/>
      <c r="AB278" s="215"/>
      <c r="AC278" s="215"/>
      <c r="AD278" s="215"/>
      <c r="AE278" s="215"/>
      <c r="AF278" s="215"/>
      <c r="AG278" s="215"/>
      <c r="AH278" s="215"/>
      <c r="AI278" s="215"/>
      <c r="AJ278" s="215"/>
      <c r="AK278" s="215"/>
      <c r="AL278" s="215"/>
      <c r="AM278" s="215"/>
      <c r="AN278" s="215"/>
      <c r="AO278" s="215"/>
      <c r="AP278" s="215"/>
      <c r="AQ278" s="215"/>
      <c r="AR278" s="215"/>
      <c r="AS278" s="215"/>
      <c r="AT278" s="215"/>
      <c r="AU278" s="215"/>
      <c r="AV278" s="215"/>
      <c r="AW278" s="215"/>
      <c r="AX278" s="215"/>
      <c r="AY278" s="215"/>
      <c r="AZ278" s="215"/>
      <c r="BA278" s="215"/>
      <c r="BB278" s="215"/>
      <c r="BC278" s="215"/>
      <c r="BD278" s="215"/>
      <c r="BE278" s="215"/>
      <c r="BF278" s="215"/>
      <c r="BG278" s="215"/>
      <c r="BH278" s="215"/>
      <c r="BI278" s="215"/>
      <c r="BJ278" s="215"/>
      <c r="BK278" s="215"/>
      <c r="BL278" s="215"/>
      <c r="BM278" s="215"/>
      <c r="BN278" s="215"/>
      <c r="BO278" s="215"/>
      <c r="BP278" s="215"/>
      <c r="BQ278" s="215"/>
      <c r="BR278" s="215"/>
      <c r="BS278" s="215"/>
      <c r="BT278" s="215"/>
      <c r="BU278" s="215"/>
      <c r="BV278" s="93" t="s">
        <v>2901</v>
      </c>
      <c r="BW278" s="49" t="s">
        <v>2902</v>
      </c>
      <c r="BX278" s="49"/>
      <c r="BY278" s="42">
        <v>1</v>
      </c>
      <c r="BZ278" s="50" t="s">
        <v>2652</v>
      </c>
    </row>
    <row r="279" spans="1:85" s="1" customFormat="1" ht="15.75" customHeight="1">
      <c r="A279" s="1">
        <v>3</v>
      </c>
      <c r="B279" s="1">
        <v>1</v>
      </c>
      <c r="C279" s="1">
        <v>1</v>
      </c>
      <c r="D279" s="1">
        <v>1</v>
      </c>
      <c r="E279" s="1" t="str">
        <f t="shared" si="8"/>
        <v>-</v>
      </c>
      <c r="F279" s="1" t="s">
        <v>2361</v>
      </c>
      <c r="G279" s="82"/>
      <c r="H279" s="82"/>
      <c r="I279" s="82"/>
      <c r="J279" s="113"/>
      <c r="K279" s="83"/>
      <c r="L279" s="84" t="str">
        <f>IF(F279=1, SUM(E279, COUNTIF($E$6:E279, E279)), "-")</f>
        <v>-</v>
      </c>
      <c r="M279" s="85"/>
      <c r="N279" s="51" t="s">
        <v>2903</v>
      </c>
      <c r="O279" s="47">
        <v>1</v>
      </c>
      <c r="P279" s="86" t="s">
        <v>2449</v>
      </c>
      <c r="Q279" s="51" t="s">
        <v>2449</v>
      </c>
      <c r="R279" s="87"/>
      <c r="S279" s="87"/>
      <c r="T279" s="50"/>
      <c r="U279" s="50"/>
      <c r="V279" s="50"/>
      <c r="W279" s="51"/>
      <c r="X279" s="269"/>
      <c r="Y279" s="269"/>
      <c r="Z279" s="51"/>
      <c r="AA279" s="74"/>
      <c r="AB279" s="7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c r="BG279" s="74"/>
      <c r="BH279" s="74"/>
      <c r="BI279" s="74"/>
      <c r="BJ279" s="74"/>
      <c r="BK279" s="74"/>
      <c r="BL279" s="74"/>
      <c r="BM279" s="74"/>
      <c r="BN279" s="74"/>
      <c r="BO279" s="74"/>
      <c r="BP279" s="74"/>
      <c r="BQ279" s="74"/>
      <c r="BR279" s="74"/>
      <c r="BS279" s="74"/>
      <c r="BT279" s="74"/>
      <c r="BU279" s="74"/>
      <c r="BV279" s="88"/>
      <c r="BW279" s="87"/>
      <c r="BX279" s="87"/>
      <c r="BY279" s="89"/>
      <c r="BZ279" s="42"/>
      <c r="CG279" s="380"/>
    </row>
    <row r="280" spans="1:85" ht="15.75" customHeight="1">
      <c r="A280" s="1">
        <v>3</v>
      </c>
      <c r="B280" s="1">
        <v>1</v>
      </c>
      <c r="C280" s="1">
        <v>1</v>
      </c>
      <c r="D280" s="1">
        <v>1</v>
      </c>
      <c r="E280" s="1">
        <f t="shared" si="8"/>
        <v>311100</v>
      </c>
      <c r="F280" s="1">
        <v>1</v>
      </c>
      <c r="G280" s="43"/>
      <c r="H280" s="43"/>
      <c r="I280" s="43"/>
      <c r="K280" s="103"/>
      <c r="L280" s="76">
        <f>IF(F280=1, SUM(E280, COUNTIF($E$6:E280, E280)), "-")</f>
        <v>311104</v>
      </c>
      <c r="M280" s="46"/>
      <c r="N280" s="47" t="s">
        <v>1621</v>
      </c>
      <c r="O280" s="47">
        <v>1</v>
      </c>
      <c r="P280" s="48" t="s">
        <v>272</v>
      </c>
      <c r="Q280" s="47" t="s">
        <v>2365</v>
      </c>
      <c r="R280" s="49" t="s">
        <v>2293</v>
      </c>
      <c r="S280" s="49" t="s">
        <v>2533</v>
      </c>
      <c r="T280" s="50" t="s">
        <v>2367</v>
      </c>
      <c r="U280" s="50" t="s">
        <v>2904</v>
      </c>
      <c r="V280" s="50"/>
      <c r="W280" s="51" t="s">
        <v>894</v>
      </c>
      <c r="X280" s="269" t="s">
        <v>2548</v>
      </c>
      <c r="Y280" s="269" t="s">
        <v>2533</v>
      </c>
      <c r="Z280" s="92" t="s">
        <v>2905</v>
      </c>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93" t="s">
        <v>2906</v>
      </c>
      <c r="BW280" s="49"/>
      <c r="BX280" s="49" t="s">
        <v>2658</v>
      </c>
      <c r="BY280" s="42">
        <v>1</v>
      </c>
      <c r="BZ280" s="50" t="s">
        <v>2652</v>
      </c>
    </row>
    <row r="281" spans="1:85" ht="15.75" customHeight="1">
      <c r="A281" s="1">
        <v>3</v>
      </c>
      <c r="B281" s="1">
        <v>1</v>
      </c>
      <c r="C281" s="1">
        <v>1</v>
      </c>
      <c r="D281" s="1">
        <v>1</v>
      </c>
      <c r="E281" s="1">
        <f t="shared" si="8"/>
        <v>311100</v>
      </c>
      <c r="F281" s="1">
        <v>1</v>
      </c>
      <c r="G281" s="43"/>
      <c r="H281" s="43"/>
      <c r="I281" s="43"/>
      <c r="K281" s="104"/>
      <c r="L281" s="76">
        <f>IF(F281=1, SUM(E281, COUNTIF($E$6:E281, E281)), "-")</f>
        <v>311105</v>
      </c>
      <c r="M281" s="46"/>
      <c r="N281" s="47" t="s">
        <v>2907</v>
      </c>
      <c r="O281" s="47">
        <v>1</v>
      </c>
      <c r="P281" s="48" t="s">
        <v>272</v>
      </c>
      <c r="Q281" s="47" t="s">
        <v>2365</v>
      </c>
      <c r="R281" s="49" t="s">
        <v>2293</v>
      </c>
      <c r="S281" s="49" t="s">
        <v>2533</v>
      </c>
      <c r="T281" s="50" t="s">
        <v>2367</v>
      </c>
      <c r="U281" s="50" t="s">
        <v>2908</v>
      </c>
      <c r="V281" s="50"/>
      <c r="W281" s="51" t="s">
        <v>1207</v>
      </c>
      <c r="X281" s="269" t="s">
        <v>2548</v>
      </c>
      <c r="Y281" s="269" t="s">
        <v>2533</v>
      </c>
      <c r="Z281" s="119" t="s">
        <v>2909</v>
      </c>
      <c r="AA281" s="215"/>
      <c r="AB281" s="215"/>
      <c r="AC281" s="215"/>
      <c r="AD281" s="215"/>
      <c r="AE281" s="215"/>
      <c r="AF281" s="215"/>
      <c r="AG281" s="215"/>
      <c r="AH281" s="215"/>
      <c r="AI281" s="215"/>
      <c r="AJ281" s="215"/>
      <c r="AK281" s="215"/>
      <c r="AL281" s="215"/>
      <c r="AM281" s="215"/>
      <c r="AN281" s="215"/>
      <c r="AO281" s="215"/>
      <c r="AP281" s="215"/>
      <c r="AQ281" s="215"/>
      <c r="AR281" s="215"/>
      <c r="AS281" s="215"/>
      <c r="AT281" s="215"/>
      <c r="AU281" s="215"/>
      <c r="AV281" s="215"/>
      <c r="AW281" s="215"/>
      <c r="AX281" s="215"/>
      <c r="AY281" s="215"/>
      <c r="AZ281" s="215"/>
      <c r="BA281" s="215"/>
      <c r="BB281" s="215"/>
      <c r="BC281" s="215"/>
      <c r="BD281" s="215"/>
      <c r="BE281" s="215"/>
      <c r="BF281" s="215"/>
      <c r="BG281" s="215"/>
      <c r="BH281" s="215"/>
      <c r="BI281" s="215"/>
      <c r="BJ281" s="215"/>
      <c r="BK281" s="215"/>
      <c r="BL281" s="215"/>
      <c r="BM281" s="215"/>
      <c r="BN281" s="215"/>
      <c r="BO281" s="215"/>
      <c r="BP281" s="215"/>
      <c r="BQ281" s="215"/>
      <c r="BR281" s="215"/>
      <c r="BS281" s="215"/>
      <c r="BT281" s="215"/>
      <c r="BU281" s="215"/>
      <c r="BV281" s="93" t="s">
        <v>2910</v>
      </c>
      <c r="BW281" s="49"/>
      <c r="BX281" s="49"/>
      <c r="BY281" s="42">
        <v>1</v>
      </c>
      <c r="BZ281" s="50" t="s">
        <v>2652</v>
      </c>
    </row>
    <row r="282" spans="1:85" ht="31.5" customHeight="1">
      <c r="A282" s="1">
        <v>3</v>
      </c>
      <c r="B282" s="1">
        <v>1</v>
      </c>
      <c r="C282" s="1">
        <v>1</v>
      </c>
      <c r="D282" s="1">
        <v>2</v>
      </c>
      <c r="E282" s="1">
        <f t="shared" si="8"/>
        <v>311200</v>
      </c>
      <c r="F282" s="1">
        <v>1</v>
      </c>
      <c r="G282" s="43"/>
      <c r="H282" s="43"/>
      <c r="I282" s="43"/>
      <c r="K282" s="94" t="s">
        <v>2659</v>
      </c>
      <c r="L282" s="76">
        <f>IF(F282=1, SUM(E282, COUNTIF($E$6:E282, E282)), "-")</f>
        <v>311201</v>
      </c>
      <c r="M282" s="46"/>
      <c r="N282" s="271" t="s">
        <v>1629</v>
      </c>
      <c r="O282" s="47">
        <v>1</v>
      </c>
      <c r="P282" s="48">
        <v>3023</v>
      </c>
      <c r="Q282" s="47" t="s">
        <v>1630</v>
      </c>
      <c r="R282" s="49" t="s">
        <v>2293</v>
      </c>
      <c r="S282" s="49" t="s">
        <v>2294</v>
      </c>
      <c r="T282" s="50" t="s">
        <v>5872</v>
      </c>
      <c r="U282" s="50" t="s">
        <v>5873</v>
      </c>
      <c r="V282" s="50"/>
      <c r="W282" s="51" t="s">
        <v>1631</v>
      </c>
      <c r="X282" s="269" t="s">
        <v>2548</v>
      </c>
      <c r="Y282" s="269" t="s">
        <v>1249</v>
      </c>
      <c r="Z282" s="59" t="s">
        <v>5874</v>
      </c>
      <c r="AA282" s="211">
        <v>0.64500000000000002</v>
      </c>
      <c r="AB282" s="211">
        <v>0.70499999999999996</v>
      </c>
      <c r="AC282" s="211">
        <v>0.69599999999999995</v>
      </c>
      <c r="AD282" s="211">
        <v>0.71199999999999997</v>
      </c>
      <c r="AE282" s="211">
        <v>0.67400000000000004</v>
      </c>
      <c r="AF282" s="211">
        <v>0.77300000000000002</v>
      </c>
      <c r="AG282" s="211">
        <v>0.53500000000000003</v>
      </c>
      <c r="AH282" s="211">
        <v>0.621</v>
      </c>
      <c r="AI282" s="211">
        <v>0.59899999999999998</v>
      </c>
      <c r="AJ282" s="211">
        <v>0.78800000000000003</v>
      </c>
      <c r="AK282" s="211">
        <v>0.72</v>
      </c>
      <c r="AL282" s="211">
        <v>0.71399999999999997</v>
      </c>
      <c r="AM282" s="211">
        <v>0.59499999999999997</v>
      </c>
      <c r="AN282" s="211">
        <v>0.66200000000000003</v>
      </c>
      <c r="AO282" s="211">
        <v>0.57999999999999996</v>
      </c>
      <c r="AP282" s="211">
        <v>0.629</v>
      </c>
      <c r="AQ282" s="211">
        <v>0.71299999999999997</v>
      </c>
      <c r="AR282" s="211">
        <v>0.77800000000000002</v>
      </c>
      <c r="AS282" s="211">
        <v>0.53700000000000003</v>
      </c>
      <c r="AT282" s="211">
        <v>0.69299999999999995</v>
      </c>
      <c r="AU282" s="211">
        <v>0.63</v>
      </c>
      <c r="AV282" s="211" t="s">
        <v>2548</v>
      </c>
      <c r="AW282" s="211">
        <v>0.71399999999999997</v>
      </c>
      <c r="AX282" s="211">
        <v>0.58899999999999997</v>
      </c>
      <c r="AY282" s="211">
        <v>0.88600000000000001</v>
      </c>
      <c r="AZ282" s="211">
        <v>0.59499999999999997</v>
      </c>
      <c r="BA282" s="211">
        <v>0.746</v>
      </c>
      <c r="BB282" s="211">
        <v>0.69799999999999995</v>
      </c>
      <c r="BC282" s="211" t="s">
        <v>2548</v>
      </c>
      <c r="BD282" s="211">
        <v>0.64600000000000002</v>
      </c>
      <c r="BE282" s="211">
        <v>0.82</v>
      </c>
      <c r="BF282" s="211">
        <v>0.75900000000000001</v>
      </c>
      <c r="BG282" s="211">
        <v>0.71799999999999997</v>
      </c>
      <c r="BH282" s="211">
        <v>0.70599999999999996</v>
      </c>
      <c r="BI282" s="211">
        <v>0.61799999999999999</v>
      </c>
      <c r="BJ282" s="211">
        <v>0.77700000000000002</v>
      </c>
      <c r="BK282" s="211">
        <v>0.57099999999999995</v>
      </c>
      <c r="BL282" s="211">
        <v>0.63</v>
      </c>
      <c r="BM282" s="211">
        <v>0.66700000000000004</v>
      </c>
      <c r="BN282" s="211">
        <v>0.63400000000000001</v>
      </c>
      <c r="BO282" s="211">
        <v>0.67900000000000005</v>
      </c>
      <c r="BP282" s="211">
        <v>0.58099999999999996</v>
      </c>
      <c r="BQ282" s="211">
        <v>0.67900000000000005</v>
      </c>
      <c r="BR282" s="211">
        <v>0.64100000000000001</v>
      </c>
      <c r="BS282" s="211">
        <v>0.69499999999999995</v>
      </c>
      <c r="BT282" s="211">
        <v>0.60899999999999999</v>
      </c>
      <c r="BU282" s="211">
        <v>0.74</v>
      </c>
      <c r="BV282" s="60"/>
      <c r="BW282" s="61"/>
      <c r="BX282" s="61"/>
      <c r="BY282" s="42"/>
      <c r="BZ282" s="42"/>
      <c r="CB282" s="225" t="s">
        <v>5247</v>
      </c>
      <c r="CC282" s="13" t="s">
        <v>5241</v>
      </c>
      <c r="CD282" s="13" t="s">
        <v>5241</v>
      </c>
    </row>
    <row r="283" spans="1:85">
      <c r="A283" s="1">
        <v>3</v>
      </c>
      <c r="B283" s="1">
        <v>1</v>
      </c>
      <c r="C283" s="1">
        <v>1</v>
      </c>
      <c r="D283" s="1">
        <v>2</v>
      </c>
      <c r="E283" s="1">
        <f t="shared" si="8"/>
        <v>311200</v>
      </c>
      <c r="F283" s="1">
        <v>1</v>
      </c>
      <c r="G283" s="43"/>
      <c r="H283" s="43"/>
      <c r="I283" s="43"/>
      <c r="K283" s="374"/>
      <c r="L283" s="76">
        <f>IF(F283=1, SUM(E283, COUNTIF($E$6:E283, E283)), "-")</f>
        <v>311202</v>
      </c>
      <c r="M283" s="46"/>
      <c r="N283" s="47" t="s">
        <v>1639</v>
      </c>
      <c r="O283" s="47">
        <v>1</v>
      </c>
      <c r="P283" s="48" t="s">
        <v>272</v>
      </c>
      <c r="Q283" s="232" t="s">
        <v>1640</v>
      </c>
      <c r="R283" s="50" t="s">
        <v>2293</v>
      </c>
      <c r="S283" s="50" t="s">
        <v>2294</v>
      </c>
      <c r="T283" s="50" t="s">
        <v>2637</v>
      </c>
      <c r="U283" s="50" t="s">
        <v>2915</v>
      </c>
      <c r="V283" s="50"/>
      <c r="W283" s="51" t="s">
        <v>1641</v>
      </c>
      <c r="X283" s="51" t="s">
        <v>2548</v>
      </c>
      <c r="Y283" s="51" t="s">
        <v>1249</v>
      </c>
      <c r="Z283" s="59">
        <v>0.438</v>
      </c>
      <c r="AA283" s="211"/>
      <c r="AB283" s="211"/>
      <c r="AC283" s="211"/>
      <c r="AD283" s="211"/>
      <c r="AE283" s="211"/>
      <c r="AF283" s="211"/>
      <c r="AG283" s="211"/>
      <c r="AH283" s="211"/>
      <c r="AI283" s="211"/>
      <c r="AJ283" s="211"/>
      <c r="AK283" s="211"/>
      <c r="AL283" s="211"/>
      <c r="AM283" s="211"/>
      <c r="AN283" s="211"/>
      <c r="AO283" s="211"/>
      <c r="AP283" s="211"/>
      <c r="AQ283" s="211"/>
      <c r="AR283" s="211"/>
      <c r="AS283" s="211"/>
      <c r="AT283" s="211"/>
      <c r="AU283" s="211"/>
      <c r="AV283" s="211"/>
      <c r="AW283" s="211"/>
      <c r="AX283" s="211"/>
      <c r="AY283" s="211"/>
      <c r="AZ283" s="211"/>
      <c r="BA283" s="211"/>
      <c r="BB283" s="211"/>
      <c r="BC283" s="211"/>
      <c r="BD283" s="211"/>
      <c r="BE283" s="211"/>
      <c r="BF283" s="211"/>
      <c r="BG283" s="211"/>
      <c r="BH283" s="211"/>
      <c r="BI283" s="211"/>
      <c r="BJ283" s="211"/>
      <c r="BK283" s="211"/>
      <c r="BL283" s="211"/>
      <c r="BM283" s="211"/>
      <c r="BN283" s="211"/>
      <c r="BO283" s="211"/>
      <c r="BP283" s="211"/>
      <c r="BQ283" s="211"/>
      <c r="BR283" s="211"/>
      <c r="BS283" s="211"/>
      <c r="BT283" s="211"/>
      <c r="BU283" s="211"/>
      <c r="BV283" s="375"/>
      <c r="BW283" s="376"/>
      <c r="BX283" s="376"/>
      <c r="BY283" s="230">
        <v>1</v>
      </c>
      <c r="BZ283" s="42"/>
      <c r="CB283" s="42"/>
    </row>
    <row r="284" spans="1:85">
      <c r="A284" s="1">
        <v>3</v>
      </c>
      <c r="B284" s="1">
        <v>1</v>
      </c>
      <c r="C284" s="1">
        <v>1</v>
      </c>
      <c r="D284" s="1">
        <v>2</v>
      </c>
      <c r="E284" s="1">
        <f t="shared" si="8"/>
        <v>311200</v>
      </c>
      <c r="F284" s="1">
        <v>1</v>
      </c>
      <c r="G284" s="43"/>
      <c r="H284" s="43"/>
      <c r="I284" s="43"/>
      <c r="K284" s="96"/>
      <c r="L284" s="76">
        <f>IF(F284=1, SUM(E284, COUNTIF($E$6:E284, E284)), "-")</f>
        <v>311203</v>
      </c>
      <c r="M284" s="46" t="s">
        <v>2271</v>
      </c>
      <c r="N284" s="47" t="s">
        <v>1297</v>
      </c>
      <c r="O284" s="47">
        <v>1</v>
      </c>
      <c r="P284" s="48">
        <v>3021</v>
      </c>
      <c r="Q284" s="47" t="s">
        <v>773</v>
      </c>
      <c r="R284" s="49" t="s">
        <v>2293</v>
      </c>
      <c r="S284" s="49" t="s">
        <v>2294</v>
      </c>
      <c r="T284" s="50" t="s">
        <v>2538</v>
      </c>
      <c r="U284" s="50" t="s">
        <v>2751</v>
      </c>
      <c r="V284" s="50"/>
      <c r="W284" s="51" t="s">
        <v>833</v>
      </c>
      <c r="X284" s="269" t="s">
        <v>2548</v>
      </c>
      <c r="Y284" s="269" t="s">
        <v>1249</v>
      </c>
      <c r="Z284" s="59">
        <v>0.76300000000000001</v>
      </c>
      <c r="AA284" s="211">
        <v>0.67500000000000004</v>
      </c>
      <c r="AB284" s="211">
        <v>0.73299999999999998</v>
      </c>
      <c r="AC284" s="211">
        <v>0.80600000000000005</v>
      </c>
      <c r="AD284" s="211">
        <v>0.79900000000000004</v>
      </c>
      <c r="AE284" s="211">
        <v>0.77400000000000002</v>
      </c>
      <c r="AF284" s="211">
        <v>0.77900000000000003</v>
      </c>
      <c r="AG284" s="211">
        <v>0.73099999999999998</v>
      </c>
      <c r="AH284" s="211">
        <v>0.70899999999999996</v>
      </c>
      <c r="AI284" s="211">
        <v>0.92200000000000004</v>
      </c>
      <c r="AJ284" s="211">
        <v>0.79700000000000004</v>
      </c>
      <c r="AK284" s="211">
        <v>0.72599999999999998</v>
      </c>
      <c r="AL284" s="211">
        <v>0.79400000000000004</v>
      </c>
      <c r="AM284" s="211">
        <v>0.754</v>
      </c>
      <c r="AN284" s="211">
        <v>0.75700000000000001</v>
      </c>
      <c r="AO284" s="211">
        <v>0.76900000000000002</v>
      </c>
      <c r="AP284" s="211">
        <v>0.70599999999999996</v>
      </c>
      <c r="AQ284" s="211">
        <v>0.749</v>
      </c>
      <c r="AR284" s="211">
        <v>0.77100000000000002</v>
      </c>
      <c r="AS284" s="211">
        <v>0.84499999999999997</v>
      </c>
      <c r="AT284" s="211">
        <v>0.77800000000000002</v>
      </c>
      <c r="AU284" s="211">
        <v>0.78600000000000003</v>
      </c>
      <c r="AV284" s="211" t="s">
        <v>2548</v>
      </c>
      <c r="AW284" s="211">
        <v>0.82899999999999996</v>
      </c>
      <c r="AX284" s="211">
        <v>0.80300000000000005</v>
      </c>
      <c r="AY284" s="211">
        <v>0.80200000000000005</v>
      </c>
      <c r="AZ284" s="211">
        <v>0.76800000000000002</v>
      </c>
      <c r="BA284" s="211">
        <v>0.65800000000000003</v>
      </c>
      <c r="BB284" s="211">
        <v>0.72599999999999998</v>
      </c>
      <c r="BC284" s="211" t="s">
        <v>2548</v>
      </c>
      <c r="BD284" s="211">
        <v>0.76900000000000002</v>
      </c>
      <c r="BE284" s="211">
        <v>0.78100000000000003</v>
      </c>
      <c r="BF284" s="211">
        <v>0.77100000000000002</v>
      </c>
      <c r="BG284" s="211">
        <v>0.80300000000000005</v>
      </c>
      <c r="BH284" s="211">
        <v>0.78800000000000003</v>
      </c>
      <c r="BI284" s="211">
        <v>0.72399999999999998</v>
      </c>
      <c r="BJ284" s="211">
        <v>0.88400000000000001</v>
      </c>
      <c r="BK284" s="211">
        <v>0.73199999999999998</v>
      </c>
      <c r="BL284" s="211">
        <v>0.79600000000000004</v>
      </c>
      <c r="BM284" s="211">
        <v>0.66700000000000004</v>
      </c>
      <c r="BN284" s="211">
        <v>0.82799999999999996</v>
      </c>
      <c r="BO284" s="211">
        <v>0.76700000000000002</v>
      </c>
      <c r="BP284" s="211">
        <v>0.85099999999999998</v>
      </c>
      <c r="BQ284" s="211">
        <v>0.74299999999999999</v>
      </c>
      <c r="BR284" s="211">
        <v>0.79500000000000004</v>
      </c>
      <c r="BS284" s="211">
        <v>0.82299999999999995</v>
      </c>
      <c r="BT284" s="211">
        <v>0.80100000000000005</v>
      </c>
      <c r="BU284" s="211">
        <v>0.79900000000000004</v>
      </c>
      <c r="BV284" s="60"/>
      <c r="BW284" s="61"/>
      <c r="BX284" s="61"/>
      <c r="BY284" s="42"/>
      <c r="BZ284" s="42"/>
      <c r="CB284" s="225" t="s">
        <v>5247</v>
      </c>
      <c r="CC284" s="13" t="s">
        <v>5241</v>
      </c>
      <c r="CD284" s="13" t="s">
        <v>5241</v>
      </c>
    </row>
    <row r="285" spans="1:85" ht="15.75" customHeight="1">
      <c r="A285" s="1">
        <v>3</v>
      </c>
      <c r="B285" s="1">
        <v>1</v>
      </c>
      <c r="C285" s="1">
        <v>1</v>
      </c>
      <c r="D285" s="1">
        <v>2</v>
      </c>
      <c r="E285" s="1">
        <f t="shared" si="8"/>
        <v>311200</v>
      </c>
      <c r="F285" s="1">
        <v>1</v>
      </c>
      <c r="G285" s="43"/>
      <c r="H285" s="43"/>
      <c r="I285" s="43"/>
      <c r="K285" s="97"/>
      <c r="L285" s="76">
        <f>IF(F285=1, SUM(E285, COUNTIF($E$6:E285, E285)), "-")</f>
        <v>311204</v>
      </c>
      <c r="M285" s="46"/>
      <c r="N285" s="51" t="s">
        <v>1649</v>
      </c>
      <c r="O285" s="47">
        <v>1</v>
      </c>
      <c r="P285" s="48">
        <v>3024</v>
      </c>
      <c r="Q285" s="47" t="s">
        <v>773</v>
      </c>
      <c r="R285" s="49" t="s">
        <v>2293</v>
      </c>
      <c r="S285" s="49" t="s">
        <v>2294</v>
      </c>
      <c r="T285" s="50" t="s">
        <v>2866</v>
      </c>
      <c r="U285" s="50" t="s">
        <v>5875</v>
      </c>
      <c r="V285" s="50"/>
      <c r="W285" s="51" t="s">
        <v>833</v>
      </c>
      <c r="X285" s="269" t="s">
        <v>2548</v>
      </c>
      <c r="Y285" s="269" t="s">
        <v>1249</v>
      </c>
      <c r="Z285" s="59">
        <v>0.27300000000000002</v>
      </c>
      <c r="AA285" s="211">
        <v>0.28000000000000003</v>
      </c>
      <c r="AB285" s="211">
        <v>0.23699999999999999</v>
      </c>
      <c r="AC285" s="211">
        <v>0.34499999999999997</v>
      </c>
      <c r="AD285" s="211">
        <v>0.24299999999999999</v>
      </c>
      <c r="AE285" s="211">
        <v>0.29199999999999998</v>
      </c>
      <c r="AF285" s="211">
        <v>0.22</v>
      </c>
      <c r="AG285" s="211">
        <v>0.26700000000000002</v>
      </c>
      <c r="AH285" s="211">
        <v>0.37</v>
      </c>
      <c r="AI285" s="211">
        <v>0.20300000000000001</v>
      </c>
      <c r="AJ285" s="211">
        <v>0.313</v>
      </c>
      <c r="AK285" s="211">
        <v>0.26300000000000001</v>
      </c>
      <c r="AL285" s="211">
        <v>0.28000000000000003</v>
      </c>
      <c r="AM285" s="211">
        <v>0.25</v>
      </c>
      <c r="AN285" s="211">
        <v>0.30299999999999999</v>
      </c>
      <c r="AO285" s="211">
        <v>0.28199999999999997</v>
      </c>
      <c r="AP285" s="211">
        <v>0.32600000000000001</v>
      </c>
      <c r="AQ285" s="211">
        <v>0.34699999999999998</v>
      </c>
      <c r="AR285" s="211">
        <v>0.26100000000000001</v>
      </c>
      <c r="AS285" s="211">
        <v>0.33600000000000002</v>
      </c>
      <c r="AT285" s="211">
        <v>0.29199999999999998</v>
      </c>
      <c r="AU285" s="211">
        <v>0.315</v>
      </c>
      <c r="AV285" s="211" t="s">
        <v>2548</v>
      </c>
      <c r="AW285" s="211">
        <v>0.27100000000000002</v>
      </c>
      <c r="AX285" s="211">
        <v>0.23799999999999999</v>
      </c>
      <c r="AY285" s="211">
        <v>0.40899999999999997</v>
      </c>
      <c r="AZ285" s="211">
        <v>0.27300000000000002</v>
      </c>
      <c r="BA285" s="211">
        <v>0.26100000000000001</v>
      </c>
      <c r="BB285" s="211">
        <v>0.17799999999999999</v>
      </c>
      <c r="BC285" s="211" t="s">
        <v>2548</v>
      </c>
      <c r="BD285" s="211">
        <v>0.30599999999999999</v>
      </c>
      <c r="BE285" s="211">
        <v>0.26500000000000001</v>
      </c>
      <c r="BF285" s="211">
        <v>0.28199999999999997</v>
      </c>
      <c r="BG285" s="211">
        <v>0.34499999999999997</v>
      </c>
      <c r="BH285" s="211">
        <v>0.29799999999999999</v>
      </c>
      <c r="BI285" s="211">
        <v>0.217</v>
      </c>
      <c r="BJ285" s="211">
        <v>0.23200000000000001</v>
      </c>
      <c r="BK285" s="211">
        <v>0.21</v>
      </c>
      <c r="BL285" s="211">
        <v>0.32800000000000001</v>
      </c>
      <c r="BM285" s="211">
        <v>0.27900000000000003</v>
      </c>
      <c r="BN285" s="211">
        <v>0.26500000000000001</v>
      </c>
      <c r="BO285" s="211">
        <v>0.33500000000000002</v>
      </c>
      <c r="BP285" s="211">
        <v>0.19</v>
      </c>
      <c r="BQ285" s="211">
        <v>0.25900000000000001</v>
      </c>
      <c r="BR285" s="211">
        <v>0.32800000000000001</v>
      </c>
      <c r="BS285" s="211">
        <v>0.28699999999999998</v>
      </c>
      <c r="BT285" s="211">
        <v>0.24099999999999999</v>
      </c>
      <c r="BU285" s="211">
        <v>0.43</v>
      </c>
      <c r="BV285" s="60"/>
      <c r="BW285" s="61"/>
      <c r="BX285" s="61"/>
      <c r="BY285" s="42"/>
      <c r="BZ285" s="42"/>
      <c r="CB285" s="225" t="s">
        <v>5247</v>
      </c>
      <c r="CC285" s="13" t="s">
        <v>5241</v>
      </c>
      <c r="CD285" s="13" t="s">
        <v>5241</v>
      </c>
    </row>
    <row r="286" spans="1:85">
      <c r="A286" s="1">
        <v>3</v>
      </c>
      <c r="B286" s="1">
        <v>1</v>
      </c>
      <c r="E286" s="1" t="str">
        <f t="shared" si="8"/>
        <v>-</v>
      </c>
      <c r="G286" s="43"/>
      <c r="H286" s="43"/>
      <c r="I286" s="109" t="s">
        <v>2917</v>
      </c>
      <c r="J286" s="117"/>
      <c r="K286" s="98"/>
      <c r="L286" s="68"/>
      <c r="M286" s="99"/>
      <c r="N286" s="70"/>
      <c r="O286" s="47">
        <v>1</v>
      </c>
      <c r="P286" s="71"/>
      <c r="Q286" s="70"/>
      <c r="R286" s="72"/>
      <c r="S286" s="72"/>
      <c r="T286" s="72"/>
      <c r="U286" s="72"/>
      <c r="V286" s="72"/>
      <c r="W286" s="73"/>
      <c r="X286" s="269"/>
      <c r="Y286" s="269"/>
      <c r="Z286" s="74"/>
      <c r="AA286" s="73"/>
      <c r="AB286" s="73"/>
      <c r="AC286" s="73"/>
      <c r="AD286" s="73"/>
      <c r="AE286" s="73"/>
      <c r="AF286" s="73"/>
      <c r="AG286" s="73"/>
      <c r="AH286" s="73"/>
      <c r="AI286" s="73"/>
      <c r="AJ286" s="73"/>
      <c r="AK286" s="73"/>
      <c r="AL286" s="73"/>
      <c r="AM286" s="73"/>
      <c r="AN286" s="73"/>
      <c r="AO286" s="73"/>
      <c r="AP286" s="73"/>
      <c r="AQ286" s="73"/>
      <c r="AR286" s="73"/>
      <c r="AS286" s="73"/>
      <c r="AT286" s="73"/>
      <c r="AU286" s="73"/>
      <c r="AV286" s="73"/>
      <c r="AW286" s="73"/>
      <c r="AX286" s="73"/>
      <c r="AY286" s="73"/>
      <c r="AZ286" s="73"/>
      <c r="BA286" s="73"/>
      <c r="BB286" s="73"/>
      <c r="BC286" s="73"/>
      <c r="BD286" s="73"/>
      <c r="BE286" s="73"/>
      <c r="BF286" s="73"/>
      <c r="BG286" s="73"/>
      <c r="BH286" s="73"/>
      <c r="BI286" s="73"/>
      <c r="BJ286" s="73"/>
      <c r="BK286" s="73"/>
      <c r="BL286" s="73"/>
      <c r="BM286" s="73"/>
      <c r="BN286" s="73"/>
      <c r="BO286" s="73"/>
      <c r="BP286" s="73"/>
      <c r="BQ286" s="73"/>
      <c r="BR286" s="73"/>
      <c r="BS286" s="73"/>
      <c r="BT286" s="73"/>
      <c r="BU286" s="73"/>
      <c r="BV286" s="72"/>
      <c r="BW286" s="72"/>
      <c r="BX286" s="72"/>
      <c r="BY286" s="42"/>
      <c r="BZ286" s="42"/>
    </row>
    <row r="287" spans="1:85" s="1" customFormat="1">
      <c r="A287" s="1">
        <v>3</v>
      </c>
      <c r="B287" s="1">
        <v>1</v>
      </c>
      <c r="C287" s="1">
        <v>2</v>
      </c>
      <c r="D287" s="1">
        <v>1</v>
      </c>
      <c r="E287" s="1" t="str">
        <f t="shared" si="8"/>
        <v>-</v>
      </c>
      <c r="F287" s="1" t="s">
        <v>2361</v>
      </c>
      <c r="G287" s="82"/>
      <c r="H287" s="82"/>
      <c r="I287" s="82"/>
      <c r="J287" s="113"/>
      <c r="K287" s="83" t="s">
        <v>2918</v>
      </c>
      <c r="L287" s="84" t="str">
        <f>IF(F287=1, SUM(E287, COUNTIF($E$6:E287, E287)), "-")</f>
        <v>-</v>
      </c>
      <c r="M287" s="85"/>
      <c r="N287" s="51" t="s">
        <v>2919</v>
      </c>
      <c r="O287" s="47">
        <v>1</v>
      </c>
      <c r="P287" s="48" t="s">
        <v>2449</v>
      </c>
      <c r="Q287" s="51" t="s">
        <v>2449</v>
      </c>
      <c r="R287" s="87"/>
      <c r="S287" s="87"/>
      <c r="T287" s="50"/>
      <c r="U287" s="50"/>
      <c r="V287" s="50"/>
      <c r="W287" s="51"/>
      <c r="X287" s="269"/>
      <c r="Y287" s="269"/>
      <c r="Z287" s="51"/>
      <c r="AA287" s="74"/>
      <c r="AB287" s="7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c r="BG287" s="74"/>
      <c r="BH287" s="74"/>
      <c r="BI287" s="74"/>
      <c r="BJ287" s="74"/>
      <c r="BK287" s="74"/>
      <c r="BL287" s="74"/>
      <c r="BM287" s="74"/>
      <c r="BN287" s="74"/>
      <c r="BO287" s="74"/>
      <c r="BP287" s="74"/>
      <c r="BQ287" s="74"/>
      <c r="BR287" s="74"/>
      <c r="BS287" s="74"/>
      <c r="BT287" s="74"/>
      <c r="BU287" s="74"/>
      <c r="BV287" s="88"/>
      <c r="BW287" s="87"/>
      <c r="BX287" s="87"/>
      <c r="BY287" s="89"/>
      <c r="BZ287" s="42"/>
      <c r="CG287" s="380"/>
    </row>
    <row r="288" spans="1:85" ht="31.5">
      <c r="A288" s="1">
        <v>3</v>
      </c>
      <c r="B288" s="1">
        <v>1</v>
      </c>
      <c r="C288" s="1">
        <v>2</v>
      </c>
      <c r="D288" s="1">
        <v>1</v>
      </c>
      <c r="E288" s="1">
        <f t="shared" si="8"/>
        <v>312100</v>
      </c>
      <c r="F288" s="1">
        <v>1</v>
      </c>
      <c r="G288" s="43"/>
      <c r="H288" s="43"/>
      <c r="I288" s="43"/>
      <c r="K288" s="102" t="s">
        <v>2362</v>
      </c>
      <c r="L288" s="76">
        <f>IF(F288=1, SUM(E288, COUNTIF($E$6:E288, E288)), "-")</f>
        <v>312101</v>
      </c>
      <c r="M288" s="46"/>
      <c r="N288" s="47" t="s">
        <v>1653</v>
      </c>
      <c r="O288" s="47">
        <v>1</v>
      </c>
      <c r="P288" s="48" t="s">
        <v>272</v>
      </c>
      <c r="Q288" s="47" t="s">
        <v>1654</v>
      </c>
      <c r="R288" s="49" t="s">
        <v>2293</v>
      </c>
      <c r="S288" s="49" t="s">
        <v>2920</v>
      </c>
      <c r="T288" s="50" t="s">
        <v>2474</v>
      </c>
      <c r="U288" s="50" t="s">
        <v>2921</v>
      </c>
      <c r="V288" s="50"/>
      <c r="W288" s="51" t="s">
        <v>768</v>
      </c>
      <c r="X288" s="269" t="s">
        <v>2548</v>
      </c>
      <c r="Y288" s="269" t="s">
        <v>2920</v>
      </c>
      <c r="Z288" s="158">
        <v>51646076</v>
      </c>
      <c r="AA288" s="218"/>
      <c r="AB288" s="218"/>
      <c r="AC288" s="218"/>
      <c r="AD288" s="218"/>
      <c r="AE288" s="218"/>
      <c r="AF288" s="218"/>
      <c r="AG288" s="218"/>
      <c r="AH288" s="218"/>
      <c r="AI288" s="218"/>
      <c r="AJ288" s="218"/>
      <c r="AK288" s="218"/>
      <c r="AL288" s="218"/>
      <c r="AM288" s="218"/>
      <c r="AN288" s="218"/>
      <c r="AO288" s="218"/>
      <c r="AP288" s="218"/>
      <c r="AQ288" s="218"/>
      <c r="AR288" s="218"/>
      <c r="AS288" s="218"/>
      <c r="AT288" s="218"/>
      <c r="AU288" s="218"/>
      <c r="AV288" s="218"/>
      <c r="AW288" s="218"/>
      <c r="AX288" s="218"/>
      <c r="AY288" s="218"/>
      <c r="AZ288" s="218"/>
      <c r="BA288" s="218"/>
      <c r="BB288" s="218"/>
      <c r="BC288" s="218"/>
      <c r="BD288" s="218"/>
      <c r="BE288" s="218"/>
      <c r="BF288" s="218"/>
      <c r="BG288" s="218"/>
      <c r="BH288" s="218"/>
      <c r="BI288" s="218"/>
      <c r="BJ288" s="218"/>
      <c r="BK288" s="218"/>
      <c r="BL288" s="218"/>
      <c r="BM288" s="218"/>
      <c r="BN288" s="218"/>
      <c r="BO288" s="218"/>
      <c r="BP288" s="218"/>
      <c r="BQ288" s="218"/>
      <c r="BR288" s="218"/>
      <c r="BS288" s="218"/>
      <c r="BT288" s="218"/>
      <c r="BU288" s="218"/>
      <c r="BV288" s="159"/>
      <c r="BW288" s="160"/>
      <c r="BX288" s="160"/>
      <c r="BY288" s="42"/>
      <c r="BZ288" s="42"/>
      <c r="CB288" s="225" t="s">
        <v>5876</v>
      </c>
      <c r="CC288" s="13" t="s">
        <v>5877</v>
      </c>
      <c r="CD288" s="13" t="s">
        <v>5877</v>
      </c>
      <c r="CE288" s="238" t="s">
        <v>5878</v>
      </c>
    </row>
    <row r="289" spans="1:85" ht="47.25" customHeight="1">
      <c r="A289" s="1">
        <v>3</v>
      </c>
      <c r="B289" s="1">
        <v>1</v>
      </c>
      <c r="C289" s="1">
        <v>2</v>
      </c>
      <c r="D289" s="1">
        <v>1</v>
      </c>
      <c r="E289" s="1">
        <f t="shared" si="8"/>
        <v>312100</v>
      </c>
      <c r="F289" s="1">
        <v>1</v>
      </c>
      <c r="G289" s="43"/>
      <c r="H289" s="43"/>
      <c r="I289" s="43"/>
      <c r="K289" s="103"/>
      <c r="L289" s="76">
        <f>IF(F289=1, SUM(E289, COUNTIF($E$6:E289, E289)), "-")</f>
        <v>312102</v>
      </c>
      <c r="M289" s="46"/>
      <c r="N289" s="47" t="s">
        <v>1660</v>
      </c>
      <c r="O289" s="47">
        <v>1</v>
      </c>
      <c r="P289" s="48" t="s">
        <v>272</v>
      </c>
      <c r="Q289" s="47" t="s">
        <v>1654</v>
      </c>
      <c r="R289" s="49" t="s">
        <v>2293</v>
      </c>
      <c r="S289" s="49" t="s">
        <v>2920</v>
      </c>
      <c r="T289" s="50" t="s">
        <v>2474</v>
      </c>
      <c r="U289" s="50" t="s">
        <v>2922</v>
      </c>
      <c r="V289" s="50"/>
      <c r="W289" s="51" t="s">
        <v>1661</v>
      </c>
      <c r="X289" s="269" t="s">
        <v>2548</v>
      </c>
      <c r="Y289" s="269" t="s">
        <v>2920</v>
      </c>
      <c r="Z289" s="119" t="s">
        <v>5879</v>
      </c>
      <c r="AA289" s="215"/>
      <c r="AB289" s="215"/>
      <c r="AC289" s="215"/>
      <c r="AD289" s="215"/>
      <c r="AE289" s="215"/>
      <c r="AF289" s="215"/>
      <c r="AG289" s="215"/>
      <c r="AH289" s="215"/>
      <c r="AI289" s="215"/>
      <c r="AJ289" s="215"/>
      <c r="AK289" s="215"/>
      <c r="AL289" s="215"/>
      <c r="AM289" s="215"/>
      <c r="AN289" s="215"/>
      <c r="AO289" s="215"/>
      <c r="AP289" s="215"/>
      <c r="AQ289" s="215"/>
      <c r="AR289" s="215"/>
      <c r="AS289" s="215"/>
      <c r="AT289" s="215"/>
      <c r="AU289" s="215"/>
      <c r="AV289" s="215"/>
      <c r="AW289" s="215"/>
      <c r="AX289" s="215"/>
      <c r="AY289" s="215"/>
      <c r="AZ289" s="215"/>
      <c r="BA289" s="215"/>
      <c r="BB289" s="215"/>
      <c r="BC289" s="215"/>
      <c r="BD289" s="215"/>
      <c r="BE289" s="215"/>
      <c r="BF289" s="215"/>
      <c r="BG289" s="215"/>
      <c r="BH289" s="215"/>
      <c r="BI289" s="215"/>
      <c r="BJ289" s="215"/>
      <c r="BK289" s="215"/>
      <c r="BL289" s="215"/>
      <c r="BM289" s="215"/>
      <c r="BN289" s="215"/>
      <c r="BO289" s="215"/>
      <c r="BP289" s="215"/>
      <c r="BQ289" s="215"/>
      <c r="BR289" s="215"/>
      <c r="BS289" s="215"/>
      <c r="BT289" s="215"/>
      <c r="BU289" s="215"/>
      <c r="BV289" s="120" t="s">
        <v>2925</v>
      </c>
      <c r="BW289" s="161"/>
      <c r="BX289" s="161"/>
      <c r="BY289" s="42"/>
      <c r="BZ289" s="42"/>
      <c r="CB289" s="225" t="s">
        <v>5880</v>
      </c>
      <c r="CC289" s="13" t="s">
        <v>5877</v>
      </c>
      <c r="CD289" s="13" t="s">
        <v>5877</v>
      </c>
      <c r="CE289" s="238" t="s">
        <v>5881</v>
      </c>
    </row>
    <row r="290" spans="1:85" ht="94.5" customHeight="1">
      <c r="A290" s="1">
        <v>3</v>
      </c>
      <c r="B290" s="1">
        <v>1</v>
      </c>
      <c r="C290" s="1">
        <v>2</v>
      </c>
      <c r="D290" s="1">
        <v>1</v>
      </c>
      <c r="E290" s="1">
        <f t="shared" si="8"/>
        <v>312100</v>
      </c>
      <c r="F290" s="1">
        <v>1</v>
      </c>
      <c r="G290" s="43"/>
      <c r="H290" s="43"/>
      <c r="I290" s="43"/>
      <c r="K290" s="104"/>
      <c r="L290" s="76">
        <f>IF(F290=1, SUM(E290, COUNTIF($E$6:E290, E290)), "-")</f>
        <v>312103</v>
      </c>
      <c r="M290" s="46"/>
      <c r="N290" s="47" t="s">
        <v>1665</v>
      </c>
      <c r="O290" s="47">
        <v>1</v>
      </c>
      <c r="P290" s="48">
        <v>3026</v>
      </c>
      <c r="Q290" s="47" t="s">
        <v>1654</v>
      </c>
      <c r="R290" s="49" t="s">
        <v>2293</v>
      </c>
      <c r="S290" s="49" t="s">
        <v>2920</v>
      </c>
      <c r="T290" s="50" t="s">
        <v>2474</v>
      </c>
      <c r="U290" s="50" t="s">
        <v>2926</v>
      </c>
      <c r="V290" s="50"/>
      <c r="W290" s="119" t="s">
        <v>1666</v>
      </c>
      <c r="X290" s="269" t="s">
        <v>2548</v>
      </c>
      <c r="Y290" s="269" t="s">
        <v>2920</v>
      </c>
      <c r="Z290" s="51" t="s">
        <v>5882</v>
      </c>
      <c r="AA290" s="74"/>
      <c r="AB290" s="74"/>
      <c r="AC290" s="74"/>
      <c r="AD290" s="74"/>
      <c r="AE290" s="74"/>
      <c r="AF290" s="74"/>
      <c r="AG290" s="74"/>
      <c r="AH290" s="74"/>
      <c r="AI290" s="74"/>
      <c r="AJ290" s="74"/>
      <c r="AK290" s="74"/>
      <c r="AL290" s="74"/>
      <c r="AM290" s="74"/>
      <c r="AN290" s="74"/>
      <c r="AO290" s="74"/>
      <c r="AP290" s="74"/>
      <c r="AQ290" s="74"/>
      <c r="AR290" s="74"/>
      <c r="AS290" s="74"/>
      <c r="AT290" s="74"/>
      <c r="AU290" s="74"/>
      <c r="AV290" s="74"/>
      <c r="AW290" s="74"/>
      <c r="AX290" s="74"/>
      <c r="AY290" s="74"/>
      <c r="AZ290" s="74"/>
      <c r="BA290" s="74"/>
      <c r="BB290" s="74"/>
      <c r="BC290" s="74"/>
      <c r="BD290" s="74"/>
      <c r="BE290" s="74"/>
      <c r="BF290" s="74"/>
      <c r="BG290" s="74"/>
      <c r="BH290" s="74"/>
      <c r="BI290" s="74"/>
      <c r="BJ290" s="74"/>
      <c r="BK290" s="74"/>
      <c r="BL290" s="74"/>
      <c r="BM290" s="74"/>
      <c r="BN290" s="74"/>
      <c r="BO290" s="74"/>
      <c r="BP290" s="74"/>
      <c r="BQ290" s="74"/>
      <c r="BR290" s="74"/>
      <c r="BS290" s="74"/>
      <c r="BT290" s="74"/>
      <c r="BU290" s="74"/>
      <c r="BV290" s="57"/>
      <c r="BW290" s="58"/>
      <c r="BX290" s="58"/>
      <c r="BY290" s="42"/>
      <c r="BZ290" s="42"/>
      <c r="CB290" s="225" t="s">
        <v>5880</v>
      </c>
      <c r="CC290" s="13" t="s">
        <v>5877</v>
      </c>
      <c r="CD290" s="13" t="s">
        <v>5877</v>
      </c>
      <c r="CE290" s="238" t="s">
        <v>5881</v>
      </c>
    </row>
    <row r="291" spans="1:85" ht="47.25" customHeight="1">
      <c r="A291" s="1">
        <v>3</v>
      </c>
      <c r="B291" s="1">
        <v>1</v>
      </c>
      <c r="C291" s="1">
        <v>2</v>
      </c>
      <c r="D291" s="1">
        <v>2</v>
      </c>
      <c r="E291" s="1">
        <f t="shared" si="8"/>
        <v>312200</v>
      </c>
      <c r="F291" s="1">
        <v>1</v>
      </c>
      <c r="G291" s="43"/>
      <c r="H291" s="43"/>
      <c r="I291" s="43"/>
      <c r="K291" s="94" t="s">
        <v>2659</v>
      </c>
      <c r="L291" s="76">
        <f>IF(F291=1, SUM(E291, COUNTIF($E$6:E291, E291)), "-")</f>
        <v>312201</v>
      </c>
      <c r="M291" s="46"/>
      <c r="N291" s="47" t="s">
        <v>1680</v>
      </c>
      <c r="O291" s="47">
        <v>1</v>
      </c>
      <c r="P291" s="48" t="s">
        <v>272</v>
      </c>
      <c r="Q291" s="232" t="s">
        <v>1640</v>
      </c>
      <c r="R291" s="50" t="s">
        <v>2293</v>
      </c>
      <c r="S291" s="50" t="s">
        <v>2294</v>
      </c>
      <c r="T291" s="50" t="s">
        <v>2637</v>
      </c>
      <c r="U291" s="50" t="s">
        <v>2928</v>
      </c>
      <c r="V291" s="50"/>
      <c r="W291" s="51" t="s">
        <v>705</v>
      </c>
      <c r="X291" s="269" t="s">
        <v>2548</v>
      </c>
      <c r="Y291" s="269" t="s">
        <v>1249</v>
      </c>
      <c r="Z291" s="59">
        <v>0.22800000000000001</v>
      </c>
      <c r="AA291" s="211"/>
      <c r="AB291" s="211"/>
      <c r="AC291" s="211"/>
      <c r="AD291" s="211"/>
      <c r="AE291" s="211"/>
      <c r="AF291" s="211"/>
      <c r="AG291" s="211"/>
      <c r="AH291" s="211"/>
      <c r="AI291" s="211"/>
      <c r="AJ291" s="211"/>
      <c r="AK291" s="211"/>
      <c r="AL291" s="211"/>
      <c r="AM291" s="211"/>
      <c r="AN291" s="211"/>
      <c r="AO291" s="211"/>
      <c r="AP291" s="211"/>
      <c r="AQ291" s="211"/>
      <c r="AR291" s="211"/>
      <c r="AS291" s="211"/>
      <c r="AT291" s="211"/>
      <c r="AU291" s="211"/>
      <c r="AV291" s="211"/>
      <c r="AW291" s="211"/>
      <c r="AX291" s="211"/>
      <c r="AY291" s="211"/>
      <c r="AZ291" s="211"/>
      <c r="BA291" s="211"/>
      <c r="BB291" s="211"/>
      <c r="BC291" s="211"/>
      <c r="BD291" s="211"/>
      <c r="BE291" s="211"/>
      <c r="BF291" s="211"/>
      <c r="BG291" s="211"/>
      <c r="BH291" s="211"/>
      <c r="BI291" s="211"/>
      <c r="BJ291" s="211"/>
      <c r="BK291" s="211"/>
      <c r="BL291" s="211"/>
      <c r="BM291" s="211"/>
      <c r="BN291" s="211"/>
      <c r="BO291" s="211"/>
      <c r="BP291" s="211"/>
      <c r="BQ291" s="211"/>
      <c r="BR291" s="211"/>
      <c r="BS291" s="211"/>
      <c r="BT291" s="211"/>
      <c r="BU291" s="211"/>
      <c r="BV291" s="93"/>
      <c r="BW291" s="49"/>
      <c r="BX291" s="49"/>
      <c r="BY291" s="230">
        <v>1</v>
      </c>
      <c r="BZ291" s="42"/>
      <c r="CB291" s="42"/>
    </row>
    <row r="292" spans="1:85" ht="31.5" customHeight="1">
      <c r="A292" s="1">
        <v>3</v>
      </c>
      <c r="B292" s="1">
        <v>1</v>
      </c>
      <c r="C292" s="1">
        <v>2</v>
      </c>
      <c r="D292" s="1">
        <v>2</v>
      </c>
      <c r="E292" s="1">
        <f t="shared" si="8"/>
        <v>312200</v>
      </c>
      <c r="F292" s="1">
        <v>1</v>
      </c>
      <c r="G292" s="43"/>
      <c r="H292" s="43"/>
      <c r="I292" s="43"/>
      <c r="K292" s="96"/>
      <c r="L292" s="76">
        <f>IF(F292=1, SUM(E292, COUNTIF($E$6:E292, E292)), "-")</f>
        <v>312202</v>
      </c>
      <c r="M292" s="46"/>
      <c r="N292" s="47" t="s">
        <v>1685</v>
      </c>
      <c r="O292" s="47">
        <v>1</v>
      </c>
      <c r="P292" s="48">
        <v>3025</v>
      </c>
      <c r="Q292" s="47" t="s">
        <v>1686</v>
      </c>
      <c r="R292" s="49" t="s">
        <v>2293</v>
      </c>
      <c r="S292" s="162" t="s">
        <v>2929</v>
      </c>
      <c r="T292" s="50" t="s">
        <v>2930</v>
      </c>
      <c r="U292" s="50" t="s">
        <v>5883</v>
      </c>
      <c r="V292" s="50"/>
      <c r="W292" s="51" t="s">
        <v>1687</v>
      </c>
      <c r="X292" s="269" t="s">
        <v>2548</v>
      </c>
      <c r="Y292" s="269" t="s">
        <v>2920</v>
      </c>
      <c r="Z292" s="59">
        <v>0.871</v>
      </c>
      <c r="AA292" s="211"/>
      <c r="AB292" s="211"/>
      <c r="AC292" s="211"/>
      <c r="AD292" s="211"/>
      <c r="AE292" s="211"/>
      <c r="AF292" s="211"/>
      <c r="AG292" s="211"/>
      <c r="AH292" s="211"/>
      <c r="AI292" s="211"/>
      <c r="AJ292" s="211"/>
      <c r="AK292" s="211"/>
      <c r="AL292" s="211"/>
      <c r="AM292" s="211"/>
      <c r="AN292" s="211"/>
      <c r="AO292" s="211"/>
      <c r="AP292" s="211"/>
      <c r="AQ292" s="211"/>
      <c r="AR292" s="211"/>
      <c r="AS292" s="211"/>
      <c r="AT292" s="211"/>
      <c r="AU292" s="211"/>
      <c r="AV292" s="211"/>
      <c r="AW292" s="211"/>
      <c r="AX292" s="211"/>
      <c r="AY292" s="211"/>
      <c r="AZ292" s="211"/>
      <c r="BA292" s="211"/>
      <c r="BB292" s="211"/>
      <c r="BC292" s="211"/>
      <c r="BD292" s="211"/>
      <c r="BE292" s="211"/>
      <c r="BF292" s="211"/>
      <c r="BG292" s="211"/>
      <c r="BH292" s="211"/>
      <c r="BI292" s="211"/>
      <c r="BJ292" s="211"/>
      <c r="BK292" s="211"/>
      <c r="BL292" s="211"/>
      <c r="BM292" s="211"/>
      <c r="BN292" s="211"/>
      <c r="BO292" s="211"/>
      <c r="BP292" s="211"/>
      <c r="BQ292" s="211"/>
      <c r="BR292" s="211"/>
      <c r="BS292" s="211"/>
      <c r="BT292" s="211"/>
      <c r="BU292" s="211"/>
      <c r="BV292" s="57" t="s">
        <v>2932</v>
      </c>
      <c r="BW292" s="58"/>
      <c r="BX292" s="58"/>
      <c r="BY292" s="42"/>
      <c r="BZ292" s="42"/>
      <c r="CB292" s="225" t="s">
        <v>5884</v>
      </c>
      <c r="CC292" s="13" t="s">
        <v>5877</v>
      </c>
      <c r="CD292" s="13" t="s">
        <v>5877</v>
      </c>
      <c r="CE292" s="238" t="s">
        <v>5885</v>
      </c>
    </row>
    <row r="293" spans="1:85">
      <c r="A293" s="1">
        <v>3</v>
      </c>
      <c r="B293" s="1">
        <v>1</v>
      </c>
      <c r="C293" s="1">
        <v>2</v>
      </c>
      <c r="D293" s="1">
        <v>2</v>
      </c>
      <c r="E293" s="1">
        <f t="shared" si="8"/>
        <v>312200</v>
      </c>
      <c r="F293" s="1">
        <v>1</v>
      </c>
      <c r="G293" s="43"/>
      <c r="H293" s="43"/>
      <c r="I293" s="43"/>
      <c r="K293" s="97"/>
      <c r="L293" s="76">
        <f>IF(F293=1, SUM(E293, COUNTIF($E$6:E293, E293)), "-")</f>
        <v>312203</v>
      </c>
      <c r="M293" s="46" t="s">
        <v>2271</v>
      </c>
      <c r="N293" s="271" t="s">
        <v>1297</v>
      </c>
      <c r="O293" s="47">
        <v>1</v>
      </c>
      <c r="P293" s="48">
        <v>3021</v>
      </c>
      <c r="Q293" s="47" t="s">
        <v>773</v>
      </c>
      <c r="R293" s="49" t="s">
        <v>2293</v>
      </c>
      <c r="S293" s="49" t="s">
        <v>2294</v>
      </c>
      <c r="T293" s="50" t="s">
        <v>2866</v>
      </c>
      <c r="U293" s="50" t="s">
        <v>2876</v>
      </c>
      <c r="V293" s="50"/>
      <c r="W293" s="51" t="s">
        <v>833</v>
      </c>
      <c r="X293" s="269" t="s">
        <v>2548</v>
      </c>
      <c r="Y293" s="269" t="s">
        <v>1249</v>
      </c>
      <c r="Z293" s="59">
        <v>0.76300000000000001</v>
      </c>
      <c r="AA293" s="211">
        <v>0.67500000000000004</v>
      </c>
      <c r="AB293" s="211">
        <v>0.73299999999999998</v>
      </c>
      <c r="AC293" s="211">
        <v>0.80600000000000005</v>
      </c>
      <c r="AD293" s="211">
        <v>0.79900000000000004</v>
      </c>
      <c r="AE293" s="211">
        <v>0.77400000000000002</v>
      </c>
      <c r="AF293" s="211">
        <v>0.77900000000000003</v>
      </c>
      <c r="AG293" s="211">
        <v>0.73099999999999998</v>
      </c>
      <c r="AH293" s="211">
        <v>0.70899999999999996</v>
      </c>
      <c r="AI293" s="211">
        <v>0.92200000000000004</v>
      </c>
      <c r="AJ293" s="211">
        <v>0.79700000000000004</v>
      </c>
      <c r="AK293" s="211">
        <v>0.72599999999999998</v>
      </c>
      <c r="AL293" s="211">
        <v>0.79400000000000004</v>
      </c>
      <c r="AM293" s="211">
        <v>0.754</v>
      </c>
      <c r="AN293" s="211">
        <v>0.75700000000000001</v>
      </c>
      <c r="AO293" s="211">
        <v>0.76900000000000002</v>
      </c>
      <c r="AP293" s="211">
        <v>0.70599999999999996</v>
      </c>
      <c r="AQ293" s="211">
        <v>0.749</v>
      </c>
      <c r="AR293" s="211">
        <v>0.77100000000000002</v>
      </c>
      <c r="AS293" s="211">
        <v>0.84499999999999997</v>
      </c>
      <c r="AT293" s="211">
        <v>0.77800000000000002</v>
      </c>
      <c r="AU293" s="211">
        <v>0.78600000000000003</v>
      </c>
      <c r="AV293" s="211" t="s">
        <v>2548</v>
      </c>
      <c r="AW293" s="211">
        <v>0.82899999999999996</v>
      </c>
      <c r="AX293" s="211">
        <v>0.80300000000000005</v>
      </c>
      <c r="AY293" s="211">
        <v>0.80200000000000005</v>
      </c>
      <c r="AZ293" s="211">
        <v>0.76800000000000002</v>
      </c>
      <c r="BA293" s="211">
        <v>0.65800000000000003</v>
      </c>
      <c r="BB293" s="211">
        <v>0.72599999999999998</v>
      </c>
      <c r="BC293" s="211" t="s">
        <v>2548</v>
      </c>
      <c r="BD293" s="211">
        <v>0.76900000000000002</v>
      </c>
      <c r="BE293" s="211">
        <v>0.78100000000000003</v>
      </c>
      <c r="BF293" s="211">
        <v>0.77100000000000002</v>
      </c>
      <c r="BG293" s="211">
        <v>0.80300000000000005</v>
      </c>
      <c r="BH293" s="211">
        <v>0.78800000000000003</v>
      </c>
      <c r="BI293" s="211">
        <v>0.72399999999999998</v>
      </c>
      <c r="BJ293" s="211">
        <v>0.88400000000000001</v>
      </c>
      <c r="BK293" s="211">
        <v>0.73199999999999998</v>
      </c>
      <c r="BL293" s="211">
        <v>0.79600000000000004</v>
      </c>
      <c r="BM293" s="211">
        <v>0.66700000000000004</v>
      </c>
      <c r="BN293" s="211">
        <v>0.82799999999999996</v>
      </c>
      <c r="BO293" s="211">
        <v>0.76700000000000002</v>
      </c>
      <c r="BP293" s="211">
        <v>0.85099999999999998</v>
      </c>
      <c r="BQ293" s="211">
        <v>0.74299999999999999</v>
      </c>
      <c r="BR293" s="211">
        <v>0.79500000000000004</v>
      </c>
      <c r="BS293" s="211">
        <v>0.82299999999999995</v>
      </c>
      <c r="BT293" s="211">
        <v>0.80100000000000005</v>
      </c>
      <c r="BU293" s="211">
        <v>0.79900000000000004</v>
      </c>
      <c r="BV293" s="60"/>
      <c r="BW293" s="61"/>
      <c r="BX293" s="61"/>
      <c r="BY293" s="42"/>
      <c r="BZ293" s="42"/>
      <c r="CB293" s="225" t="s">
        <v>5247</v>
      </c>
      <c r="CC293" s="13" t="s">
        <v>5241</v>
      </c>
      <c r="CD293" s="13" t="s">
        <v>5241</v>
      </c>
    </row>
    <row r="294" spans="1:85">
      <c r="A294" s="1">
        <v>3</v>
      </c>
      <c r="B294" s="1">
        <v>2</v>
      </c>
      <c r="C294" s="1">
        <v>0</v>
      </c>
      <c r="E294" s="1" t="str">
        <f t="shared" si="8"/>
        <v>-</v>
      </c>
      <c r="G294" s="43"/>
      <c r="H294" s="80" t="s">
        <v>2933</v>
      </c>
      <c r="I294" s="117"/>
      <c r="J294" s="117"/>
      <c r="K294" s="79"/>
      <c r="L294" s="68"/>
      <c r="M294" s="99"/>
      <c r="N294" s="70"/>
      <c r="O294" s="47">
        <v>1</v>
      </c>
      <c r="P294" s="71"/>
      <c r="Q294" s="70"/>
      <c r="R294" s="72"/>
      <c r="S294" s="72"/>
      <c r="T294" s="72"/>
      <c r="U294" s="72"/>
      <c r="V294" s="72"/>
      <c r="W294" s="73"/>
      <c r="X294" s="269"/>
      <c r="Y294" s="269"/>
      <c r="Z294" s="74"/>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c r="BS294" s="73"/>
      <c r="BT294" s="73"/>
      <c r="BU294" s="73"/>
      <c r="BV294" s="72"/>
      <c r="BW294" s="72"/>
      <c r="BX294" s="72"/>
      <c r="BY294" s="42"/>
      <c r="BZ294" s="42"/>
    </row>
    <row r="295" spans="1:85" s="1" customFormat="1">
      <c r="A295" s="1">
        <v>3</v>
      </c>
      <c r="B295" s="1">
        <v>2</v>
      </c>
      <c r="C295" s="1">
        <v>0</v>
      </c>
      <c r="D295" s="1">
        <v>1</v>
      </c>
      <c r="E295" s="1" t="str">
        <f t="shared" si="8"/>
        <v>-</v>
      </c>
      <c r="F295" s="1" t="s">
        <v>2361</v>
      </c>
      <c r="G295" s="82"/>
      <c r="H295" s="82"/>
      <c r="I295" s="113"/>
      <c r="J295" s="113"/>
      <c r="K295" s="83" t="s">
        <v>2918</v>
      </c>
      <c r="L295" s="84" t="str">
        <f>IF(F295=1, SUM(E295, COUNTIF($E$6:E295, E295)), "-")</f>
        <v>-</v>
      </c>
      <c r="M295" s="85"/>
      <c r="N295" s="51" t="s">
        <v>2612</v>
      </c>
      <c r="O295" s="47">
        <v>1</v>
      </c>
      <c r="P295" s="48" t="s">
        <v>272</v>
      </c>
      <c r="Q295" s="51" t="s">
        <v>2449</v>
      </c>
      <c r="R295" s="87"/>
      <c r="S295" s="87"/>
      <c r="T295" s="50"/>
      <c r="U295" s="50"/>
      <c r="V295" s="50"/>
      <c r="W295" s="51"/>
      <c r="X295" s="269"/>
      <c r="Y295" s="269"/>
      <c r="Z295" s="51"/>
      <c r="AA295" s="74"/>
      <c r="AB295" s="7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c r="BG295" s="74"/>
      <c r="BH295" s="74"/>
      <c r="BI295" s="74"/>
      <c r="BJ295" s="74"/>
      <c r="BK295" s="74"/>
      <c r="BL295" s="74"/>
      <c r="BM295" s="74"/>
      <c r="BN295" s="74"/>
      <c r="BO295" s="74"/>
      <c r="BP295" s="74"/>
      <c r="BQ295" s="74"/>
      <c r="BR295" s="74"/>
      <c r="BS295" s="74"/>
      <c r="BT295" s="74"/>
      <c r="BU295" s="74"/>
      <c r="BV295" s="88"/>
      <c r="BW295" s="87"/>
      <c r="BX295" s="87"/>
      <c r="BY295" s="89"/>
      <c r="BZ295" s="42"/>
      <c r="CG295" s="380"/>
    </row>
    <row r="296" spans="1:85" ht="20.25" customHeight="1">
      <c r="A296" s="1">
        <v>3</v>
      </c>
      <c r="B296" s="1">
        <v>2</v>
      </c>
      <c r="C296" s="1">
        <v>0</v>
      </c>
      <c r="D296" s="1">
        <v>1</v>
      </c>
      <c r="E296" s="1">
        <f t="shared" si="8"/>
        <v>320100</v>
      </c>
      <c r="F296" s="1">
        <v>1</v>
      </c>
      <c r="G296" s="43"/>
      <c r="H296" s="43"/>
      <c r="K296" s="102" t="s">
        <v>2362</v>
      </c>
      <c r="L296" s="76">
        <f>IF(F296=1, SUM(E296, COUNTIF($E$6:E296, E296)), "-")</f>
        <v>320101</v>
      </c>
      <c r="M296" s="46"/>
      <c r="N296" s="47" t="s">
        <v>1694</v>
      </c>
      <c r="O296" s="47">
        <v>1</v>
      </c>
      <c r="P296" s="48" t="s">
        <v>272</v>
      </c>
      <c r="Q296" s="47" t="s">
        <v>2934</v>
      </c>
      <c r="R296" s="49" t="s">
        <v>2935</v>
      </c>
      <c r="S296" s="95" t="s">
        <v>1697</v>
      </c>
      <c r="T296" s="50" t="s">
        <v>2367</v>
      </c>
      <c r="U296" s="50" t="s">
        <v>2936</v>
      </c>
      <c r="V296" s="50"/>
      <c r="W296" s="51" t="s">
        <v>1696</v>
      </c>
      <c r="X296" s="269" t="s">
        <v>1697</v>
      </c>
      <c r="Y296" s="269" t="s">
        <v>1697</v>
      </c>
      <c r="Z296" s="51" t="s">
        <v>2937</v>
      </c>
      <c r="AA296" s="74"/>
      <c r="AB296" s="7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c r="BG296" s="74"/>
      <c r="BH296" s="74"/>
      <c r="BI296" s="74"/>
      <c r="BJ296" s="74"/>
      <c r="BK296" s="74"/>
      <c r="BL296" s="74"/>
      <c r="BM296" s="74"/>
      <c r="BN296" s="74"/>
      <c r="BO296" s="74"/>
      <c r="BP296" s="74"/>
      <c r="BQ296" s="74"/>
      <c r="BR296" s="74"/>
      <c r="BS296" s="74"/>
      <c r="BT296" s="74"/>
      <c r="BU296" s="74"/>
      <c r="BV296" s="93"/>
      <c r="BW296" s="49"/>
      <c r="BX296" s="49"/>
      <c r="BY296" s="42">
        <v>1</v>
      </c>
      <c r="BZ296" s="50" t="s">
        <v>2668</v>
      </c>
    </row>
    <row r="297" spans="1:85" ht="15.75" customHeight="1">
      <c r="A297" s="1">
        <v>3</v>
      </c>
      <c r="B297" s="1">
        <v>2</v>
      </c>
      <c r="C297" s="1">
        <v>0</v>
      </c>
      <c r="D297" s="1">
        <v>1</v>
      </c>
      <c r="E297" s="1">
        <f t="shared" ref="E297:E328" si="9">IF(F297=1, SUM(A297*100000, B297*10000,C297*1000, D297*100), "-")</f>
        <v>320100</v>
      </c>
      <c r="F297" s="1">
        <v>1</v>
      </c>
      <c r="G297" s="43"/>
      <c r="H297" s="43"/>
      <c r="K297" s="103"/>
      <c r="L297" s="76">
        <f>IF(F297=1, SUM(E297, COUNTIF($E$6:E297, E297)), "-")</f>
        <v>320102</v>
      </c>
      <c r="M297" s="46"/>
      <c r="N297" s="47" t="s">
        <v>1701</v>
      </c>
      <c r="O297" s="47">
        <v>1</v>
      </c>
      <c r="P297" s="48" t="s">
        <v>272</v>
      </c>
      <c r="Q297" s="47" t="s">
        <v>2938</v>
      </c>
      <c r="R297" s="49" t="s">
        <v>2293</v>
      </c>
      <c r="S297" s="49" t="s">
        <v>2939</v>
      </c>
      <c r="T297" s="50" t="s">
        <v>2781</v>
      </c>
      <c r="U297" s="50" t="s">
        <v>2781</v>
      </c>
      <c r="V297" s="50"/>
      <c r="W297" s="51" t="s">
        <v>768</v>
      </c>
      <c r="X297" s="269" t="s">
        <v>2548</v>
      </c>
      <c r="Y297" s="269" t="s">
        <v>5886</v>
      </c>
      <c r="Z297" s="51" t="s">
        <v>5887</v>
      </c>
      <c r="AA297" s="74"/>
      <c r="AB297" s="7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c r="BG297" s="74"/>
      <c r="BH297" s="74"/>
      <c r="BI297" s="74"/>
      <c r="BJ297" s="74"/>
      <c r="BK297" s="74"/>
      <c r="BL297" s="74"/>
      <c r="BM297" s="74"/>
      <c r="BN297" s="74"/>
      <c r="BO297" s="74"/>
      <c r="BP297" s="74"/>
      <c r="BQ297" s="74"/>
      <c r="BR297" s="74"/>
      <c r="BS297" s="74"/>
      <c r="BT297" s="74"/>
      <c r="BU297" s="74"/>
      <c r="BV297" s="93"/>
      <c r="BW297" s="49"/>
      <c r="BX297" s="49"/>
      <c r="BY297" s="42"/>
      <c r="BZ297" s="42"/>
    </row>
    <row r="298" spans="1:85" ht="15.75" customHeight="1">
      <c r="A298" s="1">
        <v>3</v>
      </c>
      <c r="B298" s="1">
        <v>2</v>
      </c>
      <c r="C298" s="1">
        <v>0</v>
      </c>
      <c r="D298" s="1">
        <v>1</v>
      </c>
      <c r="E298" s="1">
        <f t="shared" si="9"/>
        <v>320100</v>
      </c>
      <c r="F298" s="1">
        <v>1</v>
      </c>
      <c r="G298" s="43"/>
      <c r="H298" s="43"/>
      <c r="K298" s="104"/>
      <c r="L298" s="76">
        <f>IF(F298=1, SUM(E298, COUNTIF($E$6:E298, E298)), "-")</f>
        <v>320103</v>
      </c>
      <c r="M298" s="46"/>
      <c r="N298" s="47" t="s">
        <v>1707</v>
      </c>
      <c r="O298" s="47">
        <v>1</v>
      </c>
      <c r="P298" s="48" t="s">
        <v>272</v>
      </c>
      <c r="Q298" s="51" t="s">
        <v>2640</v>
      </c>
      <c r="R298" s="49" t="s">
        <v>2293</v>
      </c>
      <c r="S298" s="49" t="s">
        <v>2294</v>
      </c>
      <c r="T298" s="50" t="s">
        <v>2781</v>
      </c>
      <c r="U298" s="50" t="s">
        <v>2781</v>
      </c>
      <c r="V298" s="50"/>
      <c r="W298" s="51" t="s">
        <v>2781</v>
      </c>
      <c r="X298" s="269" t="s">
        <v>2548</v>
      </c>
      <c r="Y298" s="269" t="s">
        <v>1249</v>
      </c>
      <c r="Z298" s="51" t="s">
        <v>5704</v>
      </c>
      <c r="AA298" s="74"/>
      <c r="AB298" s="74"/>
      <c r="AC298" s="74"/>
      <c r="AD298" s="74"/>
      <c r="AE298" s="74"/>
      <c r="AF298" s="74"/>
      <c r="AG298" s="74"/>
      <c r="AH298" s="74"/>
      <c r="AI298" s="74"/>
      <c r="AJ298" s="74"/>
      <c r="AK298" s="74"/>
      <c r="AL298" s="74"/>
      <c r="AM298" s="74"/>
      <c r="AN298" s="74"/>
      <c r="AO298" s="74"/>
      <c r="AP298" s="74"/>
      <c r="AQ298" s="74"/>
      <c r="AR298" s="74"/>
      <c r="AS298" s="74"/>
      <c r="AT298" s="74"/>
      <c r="AU298" s="74"/>
      <c r="AV298" s="74"/>
      <c r="AW298" s="74"/>
      <c r="AX298" s="74"/>
      <c r="AY298" s="74"/>
      <c r="AZ298" s="74"/>
      <c r="BA298" s="74"/>
      <c r="BB298" s="74"/>
      <c r="BC298" s="74"/>
      <c r="BD298" s="74"/>
      <c r="BE298" s="74"/>
      <c r="BF298" s="74"/>
      <c r="BG298" s="74"/>
      <c r="BH298" s="74"/>
      <c r="BI298" s="74"/>
      <c r="BJ298" s="74"/>
      <c r="BK298" s="74"/>
      <c r="BL298" s="74"/>
      <c r="BM298" s="74"/>
      <c r="BN298" s="74"/>
      <c r="BO298" s="74"/>
      <c r="BP298" s="74"/>
      <c r="BQ298" s="74"/>
      <c r="BR298" s="74"/>
      <c r="BS298" s="74"/>
      <c r="BT298" s="74"/>
      <c r="BU298" s="74"/>
      <c r="BV298" s="57" t="s">
        <v>2691</v>
      </c>
      <c r="BW298" s="58"/>
      <c r="BX298" s="58"/>
      <c r="BY298" s="42"/>
      <c r="BZ298" s="42"/>
      <c r="CB298" s="225" t="s">
        <v>5631</v>
      </c>
      <c r="CC298" s="13" t="s">
        <v>2384</v>
      </c>
      <c r="CD298" s="13" t="s">
        <v>5240</v>
      </c>
    </row>
    <row r="299" spans="1:85">
      <c r="A299" s="1">
        <v>3</v>
      </c>
      <c r="B299" s="1">
        <v>2</v>
      </c>
      <c r="C299" s="1">
        <v>0</v>
      </c>
      <c r="D299" s="1">
        <v>2</v>
      </c>
      <c r="E299" s="1">
        <f t="shared" si="9"/>
        <v>320200</v>
      </c>
      <c r="F299" s="1">
        <v>1</v>
      </c>
      <c r="G299" s="43"/>
      <c r="H299" s="43"/>
      <c r="K299" s="94" t="s">
        <v>2659</v>
      </c>
      <c r="L299" s="76">
        <f>IF(F299=1, SUM(E299, COUNTIF($E$6:E299, E299)), "-")</f>
        <v>320201</v>
      </c>
      <c r="M299" s="46"/>
      <c r="N299" s="271" t="s">
        <v>1715</v>
      </c>
      <c r="O299" s="47">
        <v>1</v>
      </c>
      <c r="P299" s="48">
        <v>3032</v>
      </c>
      <c r="Q299" s="47" t="s">
        <v>2554</v>
      </c>
      <c r="R299" s="49" t="s">
        <v>2293</v>
      </c>
      <c r="S299" s="49" t="s">
        <v>2294</v>
      </c>
      <c r="T299" s="50" t="s">
        <v>2866</v>
      </c>
      <c r="U299" s="50" t="s">
        <v>2944</v>
      </c>
      <c r="V299" s="50"/>
      <c r="W299" s="51" t="s">
        <v>833</v>
      </c>
      <c r="X299" s="269" t="s">
        <v>2548</v>
      </c>
      <c r="Y299" s="269" t="s">
        <v>1249</v>
      </c>
      <c r="Z299" s="59">
        <v>0.34899999999999998</v>
      </c>
      <c r="AA299" s="211">
        <v>0.34599999999999997</v>
      </c>
      <c r="AB299" s="211">
        <v>0.32800000000000001</v>
      </c>
      <c r="AC299" s="211">
        <v>0.42099999999999999</v>
      </c>
      <c r="AD299" s="211">
        <v>0.48</v>
      </c>
      <c r="AE299" s="211">
        <v>0.35399999999999998</v>
      </c>
      <c r="AF299" s="211">
        <v>0.36</v>
      </c>
      <c r="AG299" s="211">
        <v>0.45100000000000001</v>
      </c>
      <c r="AH299" s="211">
        <v>0.35</v>
      </c>
      <c r="AI299" s="211">
        <v>0.38400000000000001</v>
      </c>
      <c r="AJ299" s="211">
        <v>0.38800000000000001</v>
      </c>
      <c r="AK299" s="211">
        <v>0.27700000000000002</v>
      </c>
      <c r="AL299" s="211">
        <v>0.35799999999999998</v>
      </c>
      <c r="AM299" s="211">
        <v>0.379</v>
      </c>
      <c r="AN299" s="211">
        <v>0.313</v>
      </c>
      <c r="AO299" s="211">
        <v>0.34699999999999998</v>
      </c>
      <c r="AP299" s="211">
        <v>0.33500000000000002</v>
      </c>
      <c r="AQ299" s="211">
        <v>0.373</v>
      </c>
      <c r="AR299" s="211">
        <v>0.31900000000000001</v>
      </c>
      <c r="AS299" s="211">
        <v>0.45400000000000001</v>
      </c>
      <c r="AT299" s="211">
        <v>0.314</v>
      </c>
      <c r="AU299" s="211">
        <v>0.39600000000000002</v>
      </c>
      <c r="AV299" s="211" t="s">
        <v>2548</v>
      </c>
      <c r="AW299" s="211">
        <v>0.308</v>
      </c>
      <c r="AX299" s="211">
        <v>0.33700000000000002</v>
      </c>
      <c r="AY299" s="211">
        <v>0.32900000000000001</v>
      </c>
      <c r="AZ299" s="211">
        <v>0.28999999999999998</v>
      </c>
      <c r="BA299" s="211">
        <v>0.35699999999999998</v>
      </c>
      <c r="BB299" s="211">
        <v>0.189</v>
      </c>
      <c r="BC299" s="211" t="s">
        <v>2548</v>
      </c>
      <c r="BD299" s="211">
        <v>0.36499999999999999</v>
      </c>
      <c r="BE299" s="211">
        <v>0.3</v>
      </c>
      <c r="BF299" s="211">
        <v>0.35799999999999998</v>
      </c>
      <c r="BG299" s="211">
        <v>0.39400000000000002</v>
      </c>
      <c r="BH299" s="211">
        <v>0.214</v>
      </c>
      <c r="BI299" s="211">
        <v>0.35199999999999998</v>
      </c>
      <c r="BJ299" s="211">
        <v>0.307</v>
      </c>
      <c r="BK299" s="211">
        <v>0.26800000000000002</v>
      </c>
      <c r="BL299" s="211">
        <v>0.39900000000000002</v>
      </c>
      <c r="BM299" s="211">
        <v>0.35399999999999998</v>
      </c>
      <c r="BN299" s="211">
        <v>0.432</v>
      </c>
      <c r="BO299" s="211">
        <v>0.39</v>
      </c>
      <c r="BP299" s="211">
        <v>0.36199999999999999</v>
      </c>
      <c r="BQ299" s="211">
        <v>0.42899999999999999</v>
      </c>
      <c r="BR299" s="211">
        <v>0.32100000000000001</v>
      </c>
      <c r="BS299" s="211">
        <v>0.40699999999999997</v>
      </c>
      <c r="BT299" s="211">
        <v>0.40100000000000002</v>
      </c>
      <c r="BU299" s="211">
        <v>0.28399999999999997</v>
      </c>
      <c r="BV299" s="60"/>
      <c r="BW299" s="61"/>
      <c r="BX299" s="61"/>
      <c r="BY299" s="42"/>
      <c r="BZ299" s="42"/>
      <c r="CB299" s="225" t="s">
        <v>5247</v>
      </c>
      <c r="CC299" s="13" t="s">
        <v>5241</v>
      </c>
      <c r="CD299" s="13" t="s">
        <v>5241</v>
      </c>
    </row>
    <row r="300" spans="1:85">
      <c r="A300" s="1">
        <v>3</v>
      </c>
      <c r="B300" s="1">
        <v>2</v>
      </c>
      <c r="C300" s="1">
        <v>0</v>
      </c>
      <c r="D300" s="1">
        <v>2</v>
      </c>
      <c r="E300" s="1">
        <f t="shared" si="9"/>
        <v>320200</v>
      </c>
      <c r="F300" s="1">
        <v>1</v>
      </c>
      <c r="G300" s="43"/>
      <c r="H300" s="43"/>
      <c r="K300" s="97"/>
      <c r="L300" s="76">
        <f>IF(F300=1, SUM(E300, COUNTIF($E$6:E300, E300)), "-")</f>
        <v>320202</v>
      </c>
      <c r="M300" s="46" t="s">
        <v>2271</v>
      </c>
      <c r="N300" s="47" t="s">
        <v>1719</v>
      </c>
      <c r="O300" s="47">
        <v>1</v>
      </c>
      <c r="P300" s="48" t="s">
        <v>272</v>
      </c>
      <c r="Q300" s="47" t="s">
        <v>808</v>
      </c>
      <c r="R300" s="49" t="s">
        <v>2293</v>
      </c>
      <c r="S300" s="49" t="s">
        <v>2294</v>
      </c>
      <c r="T300" s="50" t="s">
        <v>2524</v>
      </c>
      <c r="U300" s="50" t="s">
        <v>2852</v>
      </c>
      <c r="V300" s="50"/>
      <c r="W300" s="51" t="s">
        <v>1515</v>
      </c>
      <c r="X300" s="269" t="s">
        <v>2548</v>
      </c>
      <c r="Y300" s="269" t="s">
        <v>1249</v>
      </c>
      <c r="Z300" s="59">
        <v>0.35699999999999998</v>
      </c>
      <c r="AA300" s="211">
        <v>0.38100000000000001</v>
      </c>
      <c r="AB300" s="211">
        <v>0.30299999999999999</v>
      </c>
      <c r="AC300" s="211">
        <v>0.34799999999999998</v>
      </c>
      <c r="AD300" s="211">
        <v>0.38700000000000001</v>
      </c>
      <c r="AE300" s="211">
        <v>0.34200000000000003</v>
      </c>
      <c r="AF300" s="211">
        <v>0.37700000000000006</v>
      </c>
      <c r="AG300" s="211">
        <v>0.28000000000000003</v>
      </c>
      <c r="AH300" s="211">
        <v>0.32700000000000001</v>
      </c>
      <c r="AI300" s="211">
        <v>0.34299999999999997</v>
      </c>
      <c r="AJ300" s="211">
        <v>0.35799999999999998</v>
      </c>
      <c r="AK300" s="211">
        <v>0.32500000000000001</v>
      </c>
      <c r="AL300" s="211">
        <v>0.37700000000000006</v>
      </c>
      <c r="AM300" s="211">
        <v>0.36399999999999999</v>
      </c>
      <c r="AN300" s="211">
        <v>0.36299999999999999</v>
      </c>
      <c r="AO300" s="211">
        <v>0.28199999999999997</v>
      </c>
      <c r="AP300" s="211">
        <v>0.33100000000000002</v>
      </c>
      <c r="AQ300" s="211">
        <v>0.33299999999999996</v>
      </c>
      <c r="AR300" s="211">
        <v>0.317</v>
      </c>
      <c r="AS300" s="211">
        <v>0.35600000000000004</v>
      </c>
      <c r="AT300" s="211">
        <v>0.35399999999999998</v>
      </c>
      <c r="AU300" s="211">
        <v>0.38600000000000001</v>
      </c>
      <c r="AV300" s="211">
        <v>0.34600000000000003</v>
      </c>
      <c r="AW300" s="211">
        <v>0.34799999999999998</v>
      </c>
      <c r="AX300" s="211">
        <v>0.35899999999999999</v>
      </c>
      <c r="AY300" s="211">
        <v>0.34500000000000003</v>
      </c>
      <c r="AZ300" s="211">
        <v>0.40500000000000003</v>
      </c>
      <c r="BA300" s="211">
        <v>0.38</v>
      </c>
      <c r="BB300" s="211">
        <v>0.39700000000000002</v>
      </c>
      <c r="BC300" s="211">
        <v>0.38100000000000001</v>
      </c>
      <c r="BD300" s="211">
        <v>0.32299999999999995</v>
      </c>
      <c r="BE300" s="211">
        <v>0.35299999999999998</v>
      </c>
      <c r="BF300" s="211">
        <v>0.33600000000000002</v>
      </c>
      <c r="BG300" s="211">
        <v>0.32700000000000001</v>
      </c>
      <c r="BH300" s="211">
        <v>0.34200000000000003</v>
      </c>
      <c r="BI300" s="211">
        <v>0.33200000000000002</v>
      </c>
      <c r="BJ300" s="211">
        <v>0.35799999999999998</v>
      </c>
      <c r="BK300" s="211">
        <v>0.36100000000000004</v>
      </c>
      <c r="BL300" s="211">
        <v>0.38600000000000001</v>
      </c>
      <c r="BM300" s="211">
        <v>0.36299999999999999</v>
      </c>
      <c r="BN300" s="211">
        <v>0.34600000000000003</v>
      </c>
      <c r="BO300" s="211">
        <v>0.34899999999999998</v>
      </c>
      <c r="BP300" s="211">
        <v>0.35000000000000003</v>
      </c>
      <c r="BQ300" s="211">
        <v>0.37</v>
      </c>
      <c r="BR300" s="211">
        <v>0.36600000000000005</v>
      </c>
      <c r="BS300" s="211">
        <v>0.35700000000000004</v>
      </c>
      <c r="BT300" s="211">
        <v>0.38700000000000001</v>
      </c>
      <c r="BU300" s="211">
        <v>0.376</v>
      </c>
      <c r="BV300" s="122"/>
      <c r="BW300" s="123"/>
      <c r="BX300" s="123"/>
      <c r="BY300" s="42"/>
      <c r="BZ300" s="42"/>
      <c r="CB300" s="225" t="s">
        <v>5377</v>
      </c>
      <c r="CC300" s="13" t="s">
        <v>5241</v>
      </c>
      <c r="CD300" s="13" t="s">
        <v>5241</v>
      </c>
    </row>
    <row r="301" spans="1:85">
      <c r="E301" s="1" t="str">
        <f t="shared" si="9"/>
        <v>-</v>
      </c>
      <c r="G301" s="43"/>
      <c r="H301" s="80" t="s">
        <v>2945</v>
      </c>
      <c r="I301" s="117"/>
      <c r="J301" s="117"/>
      <c r="K301" s="79"/>
      <c r="L301" s="68"/>
      <c r="M301" s="99"/>
      <c r="N301" s="70"/>
      <c r="O301" s="47">
        <v>1</v>
      </c>
      <c r="P301" s="71"/>
      <c r="Q301" s="70"/>
      <c r="R301" s="72"/>
      <c r="S301" s="72"/>
      <c r="T301" s="72"/>
      <c r="U301" s="72"/>
      <c r="V301" s="72"/>
      <c r="W301" s="73"/>
      <c r="X301" s="269"/>
      <c r="Y301" s="269"/>
      <c r="Z301" s="74"/>
      <c r="AA301" s="73"/>
      <c r="AB301" s="73"/>
      <c r="AC301" s="73"/>
      <c r="AD301" s="73"/>
      <c r="AE301" s="73"/>
      <c r="AF301" s="73"/>
      <c r="AG301" s="73"/>
      <c r="AH301" s="73"/>
      <c r="AI301" s="73"/>
      <c r="AJ301" s="73"/>
      <c r="AK301" s="73"/>
      <c r="AL301" s="73"/>
      <c r="AM301" s="73"/>
      <c r="AN301" s="73"/>
      <c r="AO301" s="73"/>
      <c r="AP301" s="73"/>
      <c r="AQ301" s="73"/>
      <c r="AR301" s="73"/>
      <c r="AS301" s="73"/>
      <c r="AT301" s="73"/>
      <c r="AU301" s="73"/>
      <c r="AV301" s="73"/>
      <c r="AW301" s="73"/>
      <c r="AX301" s="73"/>
      <c r="AY301" s="73"/>
      <c r="AZ301" s="73"/>
      <c r="BA301" s="73"/>
      <c r="BB301" s="73"/>
      <c r="BC301" s="73"/>
      <c r="BD301" s="73"/>
      <c r="BE301" s="73"/>
      <c r="BF301" s="73"/>
      <c r="BG301" s="73"/>
      <c r="BH301" s="73"/>
      <c r="BI301" s="73"/>
      <c r="BJ301" s="73"/>
      <c r="BK301" s="73"/>
      <c r="BL301" s="73"/>
      <c r="BM301" s="73"/>
      <c r="BN301" s="73"/>
      <c r="BO301" s="73"/>
      <c r="BP301" s="73"/>
      <c r="BQ301" s="73"/>
      <c r="BR301" s="73"/>
      <c r="BS301" s="73"/>
      <c r="BT301" s="73"/>
      <c r="BU301" s="73"/>
      <c r="BV301" s="72"/>
      <c r="BW301" s="72"/>
      <c r="BX301" s="72"/>
      <c r="BY301" s="42"/>
      <c r="BZ301" s="42"/>
    </row>
    <row r="302" spans="1:85">
      <c r="E302" s="1" t="str">
        <f t="shared" si="9"/>
        <v>-</v>
      </c>
      <c r="G302" s="43"/>
      <c r="H302" s="43"/>
      <c r="I302" s="109" t="s">
        <v>2946</v>
      </c>
      <c r="J302" s="117"/>
      <c r="K302" s="147"/>
      <c r="L302" s="68"/>
      <c r="M302" s="99"/>
      <c r="N302" s="70"/>
      <c r="O302" s="47">
        <v>1</v>
      </c>
      <c r="P302" s="71"/>
      <c r="Q302" s="70"/>
      <c r="R302" s="72"/>
      <c r="S302" s="72"/>
      <c r="T302" s="72"/>
      <c r="U302" s="72"/>
      <c r="V302" s="72"/>
      <c r="W302" s="73"/>
      <c r="X302" s="269"/>
      <c r="Y302" s="269"/>
      <c r="Z302" s="74"/>
      <c r="AA302" s="73"/>
      <c r="AB302" s="73"/>
      <c r="AC302" s="73"/>
      <c r="AD302" s="73"/>
      <c r="AE302" s="73"/>
      <c r="AF302" s="73"/>
      <c r="AG302" s="73"/>
      <c r="AH302" s="73"/>
      <c r="AI302" s="73"/>
      <c r="AJ302" s="73"/>
      <c r="AK302" s="73"/>
      <c r="AL302" s="73"/>
      <c r="AM302" s="73"/>
      <c r="AN302" s="73"/>
      <c r="AO302" s="73"/>
      <c r="AP302" s="73"/>
      <c r="AQ302" s="73"/>
      <c r="AR302" s="73"/>
      <c r="AS302" s="73"/>
      <c r="AT302" s="73"/>
      <c r="AU302" s="73"/>
      <c r="AV302" s="73"/>
      <c r="AW302" s="73"/>
      <c r="AX302" s="73"/>
      <c r="AY302" s="73"/>
      <c r="AZ302" s="73"/>
      <c r="BA302" s="73"/>
      <c r="BB302" s="73"/>
      <c r="BC302" s="73"/>
      <c r="BD302" s="73"/>
      <c r="BE302" s="73"/>
      <c r="BF302" s="73"/>
      <c r="BG302" s="73"/>
      <c r="BH302" s="73"/>
      <c r="BI302" s="73"/>
      <c r="BJ302" s="73"/>
      <c r="BK302" s="73"/>
      <c r="BL302" s="73"/>
      <c r="BM302" s="73"/>
      <c r="BN302" s="73"/>
      <c r="BO302" s="73"/>
      <c r="BP302" s="73"/>
      <c r="BQ302" s="73"/>
      <c r="BR302" s="73"/>
      <c r="BS302" s="73"/>
      <c r="BT302" s="73"/>
      <c r="BU302" s="73"/>
      <c r="BV302" s="72"/>
      <c r="BW302" s="72"/>
      <c r="BX302" s="72"/>
      <c r="BY302" s="42"/>
      <c r="BZ302" s="42"/>
    </row>
    <row r="303" spans="1:85" s="1" customFormat="1">
      <c r="A303" s="1">
        <v>3</v>
      </c>
      <c r="B303" s="1">
        <v>3</v>
      </c>
      <c r="C303" s="1">
        <v>1</v>
      </c>
      <c r="D303" s="1">
        <v>1</v>
      </c>
      <c r="E303" s="1" t="str">
        <f t="shared" si="9"/>
        <v>-</v>
      </c>
      <c r="F303" s="1" t="s">
        <v>2947</v>
      </c>
      <c r="G303" s="82"/>
      <c r="H303" s="82"/>
      <c r="I303" s="82"/>
      <c r="J303" s="113"/>
      <c r="K303" s="83" t="s">
        <v>2918</v>
      </c>
      <c r="L303" s="84" t="str">
        <f>IF(F303=1, SUM(E303, COUNTIF($E$6:E303, E303)), "-")</f>
        <v>-</v>
      </c>
      <c r="M303" s="85"/>
      <c r="N303" s="51" t="s">
        <v>2948</v>
      </c>
      <c r="O303" s="47">
        <v>1</v>
      </c>
      <c r="P303" s="48" t="s">
        <v>2449</v>
      </c>
      <c r="Q303" s="51" t="s">
        <v>2449</v>
      </c>
      <c r="R303" s="87"/>
      <c r="S303" s="87"/>
      <c r="T303" s="50"/>
      <c r="U303" s="50"/>
      <c r="V303" s="50"/>
      <c r="W303" s="51"/>
      <c r="X303" s="269"/>
      <c r="Y303" s="269"/>
      <c r="Z303" s="51"/>
      <c r="AA303" s="74"/>
      <c r="AB303" s="74"/>
      <c r="AC303" s="74"/>
      <c r="AD303" s="74"/>
      <c r="AE303" s="74"/>
      <c r="AF303" s="74"/>
      <c r="AG303" s="74"/>
      <c r="AH303" s="74"/>
      <c r="AI303" s="74"/>
      <c r="AJ303" s="74"/>
      <c r="AK303" s="74"/>
      <c r="AL303" s="74"/>
      <c r="AM303" s="74"/>
      <c r="AN303" s="74"/>
      <c r="AO303" s="74"/>
      <c r="AP303" s="74"/>
      <c r="AQ303" s="74"/>
      <c r="AR303" s="74"/>
      <c r="AS303" s="74"/>
      <c r="AT303" s="74"/>
      <c r="AU303" s="74"/>
      <c r="AV303" s="74"/>
      <c r="AW303" s="74"/>
      <c r="AX303" s="74"/>
      <c r="AY303" s="74"/>
      <c r="AZ303" s="74"/>
      <c r="BA303" s="74"/>
      <c r="BB303" s="74"/>
      <c r="BC303" s="74"/>
      <c r="BD303" s="74"/>
      <c r="BE303" s="74"/>
      <c r="BF303" s="74"/>
      <c r="BG303" s="74"/>
      <c r="BH303" s="74"/>
      <c r="BI303" s="74"/>
      <c r="BJ303" s="74"/>
      <c r="BK303" s="74"/>
      <c r="BL303" s="74"/>
      <c r="BM303" s="74"/>
      <c r="BN303" s="74"/>
      <c r="BO303" s="74"/>
      <c r="BP303" s="74"/>
      <c r="BQ303" s="74"/>
      <c r="BR303" s="74"/>
      <c r="BS303" s="74"/>
      <c r="BT303" s="74"/>
      <c r="BU303" s="74"/>
      <c r="BV303" s="88"/>
      <c r="BW303" s="87"/>
      <c r="BX303" s="87"/>
      <c r="BY303" s="89"/>
      <c r="BZ303" s="42"/>
      <c r="CG303" s="380"/>
    </row>
    <row r="304" spans="1:85" ht="15.75" customHeight="1">
      <c r="A304" s="1">
        <v>3</v>
      </c>
      <c r="B304" s="1">
        <v>3</v>
      </c>
      <c r="C304" s="1">
        <v>1</v>
      </c>
      <c r="D304" s="1">
        <v>1</v>
      </c>
      <c r="E304" s="1">
        <f t="shared" si="9"/>
        <v>331100</v>
      </c>
      <c r="F304" s="1">
        <v>1</v>
      </c>
      <c r="G304" s="43"/>
      <c r="H304" s="43"/>
      <c r="I304" s="43"/>
      <c r="K304" s="102" t="s">
        <v>2949</v>
      </c>
      <c r="L304" s="76">
        <f>IF(F304=1, SUM(E304, COUNTIF($E$6:E304, E304)), "-")</f>
        <v>331101</v>
      </c>
      <c r="M304" s="46"/>
      <c r="N304" s="271" t="s">
        <v>1723</v>
      </c>
      <c r="O304" s="47">
        <v>1</v>
      </c>
      <c r="P304" s="48">
        <v>3045</v>
      </c>
      <c r="Q304" s="47" t="s">
        <v>2365</v>
      </c>
      <c r="R304" s="49" t="s">
        <v>2293</v>
      </c>
      <c r="S304" s="49" t="s">
        <v>2533</v>
      </c>
      <c r="T304" s="50" t="s">
        <v>2367</v>
      </c>
      <c r="U304" s="50" t="s">
        <v>2950</v>
      </c>
      <c r="V304" s="50"/>
      <c r="W304" s="51" t="s">
        <v>1207</v>
      </c>
      <c r="X304" s="269" t="s">
        <v>2548</v>
      </c>
      <c r="Y304" s="269" t="s">
        <v>2533</v>
      </c>
      <c r="Z304" s="119" t="s">
        <v>2951</v>
      </c>
      <c r="AA304" s="215"/>
      <c r="AB304" s="215"/>
      <c r="AC304" s="215"/>
      <c r="AD304" s="215"/>
      <c r="AE304" s="215"/>
      <c r="AF304" s="215"/>
      <c r="AG304" s="215"/>
      <c r="AH304" s="215"/>
      <c r="AI304" s="215"/>
      <c r="AJ304" s="215"/>
      <c r="AK304" s="215"/>
      <c r="AL304" s="215"/>
      <c r="AM304" s="215"/>
      <c r="AN304" s="215"/>
      <c r="AO304" s="215"/>
      <c r="AP304" s="215"/>
      <c r="AQ304" s="215"/>
      <c r="AR304" s="215"/>
      <c r="AS304" s="215"/>
      <c r="AT304" s="215"/>
      <c r="AU304" s="215"/>
      <c r="AV304" s="215"/>
      <c r="AW304" s="215"/>
      <c r="AX304" s="215"/>
      <c r="AY304" s="215"/>
      <c r="AZ304" s="215"/>
      <c r="BA304" s="215"/>
      <c r="BB304" s="215"/>
      <c r="BC304" s="215"/>
      <c r="BD304" s="215"/>
      <c r="BE304" s="215"/>
      <c r="BF304" s="215"/>
      <c r="BG304" s="215"/>
      <c r="BH304" s="215"/>
      <c r="BI304" s="215"/>
      <c r="BJ304" s="215"/>
      <c r="BK304" s="215"/>
      <c r="BL304" s="215"/>
      <c r="BM304" s="215"/>
      <c r="BN304" s="215"/>
      <c r="BO304" s="215"/>
      <c r="BP304" s="215"/>
      <c r="BQ304" s="215"/>
      <c r="BR304" s="215"/>
      <c r="BS304" s="215"/>
      <c r="BT304" s="215"/>
      <c r="BU304" s="215"/>
      <c r="BV304" s="93" t="s">
        <v>2952</v>
      </c>
      <c r="BW304" s="49"/>
      <c r="BX304" s="49"/>
      <c r="BY304" s="42">
        <v>1</v>
      </c>
      <c r="BZ304" s="50" t="s">
        <v>2652</v>
      </c>
    </row>
    <row r="305" spans="1:85" ht="15.75" customHeight="1">
      <c r="A305" s="1">
        <v>3</v>
      </c>
      <c r="B305" s="1">
        <v>3</v>
      </c>
      <c r="C305" s="1">
        <v>1</v>
      </c>
      <c r="D305" s="1">
        <v>1</v>
      </c>
      <c r="E305" s="1">
        <f t="shared" si="9"/>
        <v>331100</v>
      </c>
      <c r="F305" s="1">
        <v>1</v>
      </c>
      <c r="G305" s="43"/>
      <c r="H305" s="43"/>
      <c r="I305" s="43"/>
      <c r="K305" s="103"/>
      <c r="L305" s="76">
        <f>IF(F305=1, SUM(E305, COUNTIF($E$6:E305, E305)), "-")</f>
        <v>331102</v>
      </c>
      <c r="M305" s="46"/>
      <c r="N305" s="51" t="s">
        <v>1727</v>
      </c>
      <c r="O305" s="47">
        <v>1</v>
      </c>
      <c r="P305" s="48" t="s">
        <v>272</v>
      </c>
      <c r="Q305" s="51" t="s">
        <v>2640</v>
      </c>
      <c r="R305" s="49" t="s">
        <v>2293</v>
      </c>
      <c r="S305" s="49" t="s">
        <v>2294</v>
      </c>
      <c r="T305" s="50" t="s">
        <v>2781</v>
      </c>
      <c r="U305" s="50" t="s">
        <v>2781</v>
      </c>
      <c r="V305" s="50"/>
      <c r="W305" s="51" t="s">
        <v>2781</v>
      </c>
      <c r="X305" s="269" t="s">
        <v>2548</v>
      </c>
      <c r="Y305" s="269" t="s">
        <v>5300</v>
      </c>
      <c r="Z305" s="51" t="s">
        <v>5630</v>
      </c>
      <c r="AA305" s="74"/>
      <c r="AB305" s="7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c r="BG305" s="74"/>
      <c r="BH305" s="74"/>
      <c r="BI305" s="74"/>
      <c r="BJ305" s="74"/>
      <c r="BK305" s="74"/>
      <c r="BL305" s="74"/>
      <c r="BM305" s="74"/>
      <c r="BN305" s="74"/>
      <c r="BO305" s="74"/>
      <c r="BP305" s="74"/>
      <c r="BQ305" s="74"/>
      <c r="BR305" s="74"/>
      <c r="BS305" s="74"/>
      <c r="BT305" s="74"/>
      <c r="BU305" s="74"/>
      <c r="BV305" s="57" t="s">
        <v>2955</v>
      </c>
      <c r="BW305" s="58"/>
      <c r="BX305" s="58"/>
      <c r="BY305" s="42"/>
      <c r="BZ305" s="42"/>
      <c r="CB305" s="225" t="s">
        <v>5631</v>
      </c>
      <c r="CC305" s="13" t="s">
        <v>2384</v>
      </c>
      <c r="CD305" s="13" t="s">
        <v>5240</v>
      </c>
    </row>
    <row r="306" spans="1:85" ht="15.75" customHeight="1">
      <c r="A306" s="1">
        <v>3</v>
      </c>
      <c r="B306" s="1">
        <v>3</v>
      </c>
      <c r="C306" s="1">
        <v>1</v>
      </c>
      <c r="D306" s="1">
        <v>1</v>
      </c>
      <c r="E306" s="1">
        <f t="shared" si="9"/>
        <v>331100</v>
      </c>
      <c r="F306" s="1">
        <v>1</v>
      </c>
      <c r="G306" s="43"/>
      <c r="H306" s="43"/>
      <c r="I306" s="43"/>
      <c r="K306" s="103"/>
      <c r="L306" s="76">
        <f>IF(F306=1, SUM(E306, COUNTIF($E$6:E306, E306)), "-")</f>
        <v>331103</v>
      </c>
      <c r="M306" s="46"/>
      <c r="N306" s="51" t="s">
        <v>1734</v>
      </c>
      <c r="O306" s="47">
        <v>1</v>
      </c>
      <c r="P306" s="48" t="s">
        <v>272</v>
      </c>
      <c r="Q306" s="51" t="s">
        <v>2365</v>
      </c>
      <c r="R306" s="49" t="s">
        <v>2293</v>
      </c>
      <c r="S306" s="49" t="s">
        <v>2533</v>
      </c>
      <c r="T306" s="50" t="s">
        <v>2367</v>
      </c>
      <c r="U306" s="50" t="s">
        <v>2956</v>
      </c>
      <c r="V306" s="50"/>
      <c r="W306" s="91" t="s">
        <v>5888</v>
      </c>
      <c r="X306" s="269" t="s">
        <v>2548</v>
      </c>
      <c r="Y306" s="269" t="s">
        <v>2533</v>
      </c>
      <c r="Z306" s="92" t="s">
        <v>5889</v>
      </c>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93" t="s">
        <v>2958</v>
      </c>
      <c r="BW306" s="49"/>
      <c r="BX306" s="49" t="s">
        <v>2959</v>
      </c>
      <c r="BY306" s="42">
        <v>1</v>
      </c>
      <c r="BZ306" s="50" t="s">
        <v>2652</v>
      </c>
    </row>
    <row r="307" spans="1:85" ht="15.75" customHeight="1">
      <c r="A307" s="1">
        <v>3</v>
      </c>
      <c r="B307" s="1">
        <v>3</v>
      </c>
      <c r="C307" s="1">
        <v>1</v>
      </c>
      <c r="D307" s="1">
        <v>1</v>
      </c>
      <c r="E307" s="1">
        <f t="shared" si="9"/>
        <v>331100</v>
      </c>
      <c r="F307" s="1">
        <v>1</v>
      </c>
      <c r="G307" s="43"/>
      <c r="H307" s="43"/>
      <c r="I307" s="43"/>
      <c r="K307" s="103"/>
      <c r="L307" s="76">
        <f>IF(F307=1, SUM(E307, COUNTIF($E$6:E307, E307)), "-")</f>
        <v>331104</v>
      </c>
      <c r="M307" s="46"/>
      <c r="N307" s="51" t="s">
        <v>1738</v>
      </c>
      <c r="O307" s="47">
        <v>1</v>
      </c>
      <c r="P307" s="48">
        <v>3044</v>
      </c>
      <c r="Q307" s="51" t="s">
        <v>1739</v>
      </c>
      <c r="R307" s="49" t="s">
        <v>1741</v>
      </c>
      <c r="S307" s="95" t="s">
        <v>1741</v>
      </c>
      <c r="T307" s="50" t="s">
        <v>2960</v>
      </c>
      <c r="U307" s="50" t="s">
        <v>2961</v>
      </c>
      <c r="V307" s="50"/>
      <c r="W307" s="51" t="s">
        <v>1740</v>
      </c>
      <c r="X307" s="269" t="s">
        <v>1741</v>
      </c>
      <c r="Y307" s="269" t="s">
        <v>1741</v>
      </c>
      <c r="Z307" s="101">
        <v>0.51535087700000004</v>
      </c>
      <c r="AA307" s="213"/>
      <c r="AB307" s="213"/>
      <c r="AC307" s="213"/>
      <c r="AD307" s="213"/>
      <c r="AE307" s="213"/>
      <c r="AF307" s="213"/>
      <c r="AG307" s="213"/>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c r="BI307" s="213"/>
      <c r="BJ307" s="213"/>
      <c r="BK307" s="213"/>
      <c r="BL307" s="213"/>
      <c r="BM307" s="213"/>
      <c r="BN307" s="213"/>
      <c r="BO307" s="213"/>
      <c r="BP307" s="213"/>
      <c r="BQ307" s="213"/>
      <c r="BR307" s="213"/>
      <c r="BS307" s="213"/>
      <c r="BT307" s="213"/>
      <c r="BU307" s="213"/>
      <c r="BV307" s="93" t="s">
        <v>2962</v>
      </c>
      <c r="BW307" s="49" t="s">
        <v>2963</v>
      </c>
      <c r="BX307" s="49"/>
      <c r="BY307" s="42">
        <v>1</v>
      </c>
      <c r="BZ307" s="50" t="s">
        <v>2668</v>
      </c>
    </row>
    <row r="308" spans="1:85" ht="15.75" customHeight="1">
      <c r="A308" s="1">
        <v>3</v>
      </c>
      <c r="B308" s="1">
        <v>3</v>
      </c>
      <c r="C308" s="1">
        <v>1</v>
      </c>
      <c r="D308" s="1">
        <v>1</v>
      </c>
      <c r="E308" s="1">
        <f t="shared" si="9"/>
        <v>331100</v>
      </c>
      <c r="F308" s="1">
        <v>1</v>
      </c>
      <c r="G308" s="43"/>
      <c r="H308" s="43"/>
      <c r="I308" s="43"/>
      <c r="K308" s="103"/>
      <c r="L308" s="76">
        <f>IF(F308=1, SUM(E308, COUNTIF($E$6:E308, E308)), "-")</f>
        <v>331105</v>
      </c>
      <c r="M308" s="46"/>
      <c r="N308" s="47" t="s">
        <v>1746</v>
      </c>
      <c r="O308" s="47">
        <v>1</v>
      </c>
      <c r="P308" s="48" t="s">
        <v>272</v>
      </c>
      <c r="Q308" s="47" t="s">
        <v>2964</v>
      </c>
      <c r="R308" s="49" t="s">
        <v>1741</v>
      </c>
      <c r="S308" s="95" t="s">
        <v>1741</v>
      </c>
      <c r="T308" s="50" t="s">
        <v>2367</v>
      </c>
      <c r="U308" s="50" t="s">
        <v>2965</v>
      </c>
      <c r="V308" s="50"/>
      <c r="W308" s="51" t="s">
        <v>1134</v>
      </c>
      <c r="X308" s="269" t="s">
        <v>1741</v>
      </c>
      <c r="Y308" s="269" t="s">
        <v>1741</v>
      </c>
      <c r="Z308" s="51" t="s">
        <v>2966</v>
      </c>
      <c r="AA308" s="74"/>
      <c r="AB308" s="7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c r="BG308" s="74"/>
      <c r="BH308" s="74"/>
      <c r="BI308" s="74"/>
      <c r="BJ308" s="74"/>
      <c r="BK308" s="74"/>
      <c r="BL308" s="74"/>
      <c r="BM308" s="74"/>
      <c r="BN308" s="74"/>
      <c r="BO308" s="74"/>
      <c r="BP308" s="74"/>
      <c r="BQ308" s="74"/>
      <c r="BR308" s="74"/>
      <c r="BS308" s="74"/>
      <c r="BT308" s="74"/>
      <c r="BU308" s="74"/>
      <c r="BV308" s="93" t="s">
        <v>2967</v>
      </c>
      <c r="BW308" s="49" t="s">
        <v>2968</v>
      </c>
      <c r="BX308" s="49"/>
      <c r="BY308" s="42">
        <v>1</v>
      </c>
      <c r="BZ308" s="50" t="s">
        <v>2668</v>
      </c>
    </row>
    <row r="309" spans="1:85" s="1" customFormat="1" ht="15.75" customHeight="1">
      <c r="A309" s="1">
        <v>3</v>
      </c>
      <c r="B309" s="1">
        <v>3</v>
      </c>
      <c r="C309" s="1">
        <v>1</v>
      </c>
      <c r="D309" s="1">
        <v>1</v>
      </c>
      <c r="E309" s="1" t="str">
        <f t="shared" si="9"/>
        <v>-</v>
      </c>
      <c r="F309" s="1" t="s">
        <v>2947</v>
      </c>
      <c r="G309" s="82"/>
      <c r="H309" s="82"/>
      <c r="I309" s="82"/>
      <c r="J309" s="113"/>
      <c r="K309" s="83"/>
      <c r="L309" s="84" t="str">
        <f>IF(F309=1, SUM(E309, COUNTIF($E$6:E309, E309)), "-")</f>
        <v>-</v>
      </c>
      <c r="M309" s="85"/>
      <c r="N309" s="51" t="s">
        <v>2948</v>
      </c>
      <c r="O309" s="47">
        <v>1</v>
      </c>
      <c r="P309" s="86" t="s">
        <v>2449</v>
      </c>
      <c r="Q309" s="51" t="s">
        <v>2449</v>
      </c>
      <c r="R309" s="87"/>
      <c r="S309" s="87"/>
      <c r="T309" s="50"/>
      <c r="U309" s="50"/>
      <c r="V309" s="50"/>
      <c r="W309" s="51"/>
      <c r="X309" s="269"/>
      <c r="Y309" s="269"/>
      <c r="Z309" s="51"/>
      <c r="AA309" s="74"/>
      <c r="AB309" s="74"/>
      <c r="AC309" s="74"/>
      <c r="AD309" s="74"/>
      <c r="AE309" s="74"/>
      <c r="AF309" s="74"/>
      <c r="AG309" s="74"/>
      <c r="AH309" s="74"/>
      <c r="AI309" s="74"/>
      <c r="AJ309" s="74"/>
      <c r="AK309" s="74"/>
      <c r="AL309" s="74"/>
      <c r="AM309" s="74"/>
      <c r="AN309" s="74"/>
      <c r="AO309" s="74"/>
      <c r="AP309" s="74"/>
      <c r="AQ309" s="74"/>
      <c r="AR309" s="74"/>
      <c r="AS309" s="74"/>
      <c r="AT309" s="74"/>
      <c r="AU309" s="74"/>
      <c r="AV309" s="74"/>
      <c r="AW309" s="74"/>
      <c r="AX309" s="74"/>
      <c r="AY309" s="74"/>
      <c r="AZ309" s="74"/>
      <c r="BA309" s="74"/>
      <c r="BB309" s="74"/>
      <c r="BC309" s="74"/>
      <c r="BD309" s="74"/>
      <c r="BE309" s="74"/>
      <c r="BF309" s="74"/>
      <c r="BG309" s="74"/>
      <c r="BH309" s="74"/>
      <c r="BI309" s="74"/>
      <c r="BJ309" s="74"/>
      <c r="BK309" s="74"/>
      <c r="BL309" s="74"/>
      <c r="BM309" s="74"/>
      <c r="BN309" s="74"/>
      <c r="BO309" s="74"/>
      <c r="BP309" s="74"/>
      <c r="BQ309" s="74"/>
      <c r="BR309" s="74"/>
      <c r="BS309" s="74"/>
      <c r="BT309" s="74"/>
      <c r="BU309" s="74"/>
      <c r="BV309" s="88"/>
      <c r="BW309" s="87"/>
      <c r="BX309" s="87"/>
      <c r="BY309" s="89"/>
      <c r="BZ309" s="42"/>
      <c r="CG309" s="380"/>
    </row>
    <row r="310" spans="1:85" s="1" customFormat="1" ht="15.75" customHeight="1">
      <c r="A310" s="1">
        <v>3</v>
      </c>
      <c r="B310" s="1">
        <v>3</v>
      </c>
      <c r="C310" s="1">
        <v>1</v>
      </c>
      <c r="D310" s="1">
        <v>1</v>
      </c>
      <c r="E310" s="1" t="str">
        <f t="shared" si="9"/>
        <v>-</v>
      </c>
      <c r="F310" s="1" t="s">
        <v>2947</v>
      </c>
      <c r="G310" s="82"/>
      <c r="H310" s="82"/>
      <c r="I310" s="82"/>
      <c r="J310" s="113"/>
      <c r="K310" s="83"/>
      <c r="L310" s="84" t="str">
        <f>IF(F310=1, SUM(E310, COUNTIF($E$6:E310, E310)), "-")</f>
        <v>-</v>
      </c>
      <c r="M310" s="85"/>
      <c r="N310" s="51" t="s">
        <v>2948</v>
      </c>
      <c r="O310" s="47">
        <v>1</v>
      </c>
      <c r="P310" s="86" t="s">
        <v>2449</v>
      </c>
      <c r="Q310" s="51" t="s">
        <v>2449</v>
      </c>
      <c r="R310" s="87"/>
      <c r="S310" s="87"/>
      <c r="T310" s="50"/>
      <c r="U310" s="50"/>
      <c r="V310" s="50"/>
      <c r="W310" s="51"/>
      <c r="X310" s="269"/>
      <c r="Y310" s="269"/>
      <c r="Z310" s="51"/>
      <c r="AA310" s="74"/>
      <c r="AB310" s="74"/>
      <c r="AC310" s="74"/>
      <c r="AD310" s="74"/>
      <c r="AE310" s="74"/>
      <c r="AF310" s="74"/>
      <c r="AG310" s="74"/>
      <c r="AH310" s="74"/>
      <c r="AI310" s="74"/>
      <c r="AJ310" s="74"/>
      <c r="AK310" s="74"/>
      <c r="AL310" s="74"/>
      <c r="AM310" s="74"/>
      <c r="AN310" s="74"/>
      <c r="AO310" s="74"/>
      <c r="AP310" s="74"/>
      <c r="AQ310" s="74"/>
      <c r="AR310" s="74"/>
      <c r="AS310" s="74"/>
      <c r="AT310" s="74"/>
      <c r="AU310" s="74"/>
      <c r="AV310" s="74"/>
      <c r="AW310" s="74"/>
      <c r="AX310" s="74"/>
      <c r="AY310" s="74"/>
      <c r="AZ310" s="74"/>
      <c r="BA310" s="74"/>
      <c r="BB310" s="74"/>
      <c r="BC310" s="74"/>
      <c r="BD310" s="74"/>
      <c r="BE310" s="74"/>
      <c r="BF310" s="74"/>
      <c r="BG310" s="74"/>
      <c r="BH310" s="74"/>
      <c r="BI310" s="74"/>
      <c r="BJ310" s="74"/>
      <c r="BK310" s="74"/>
      <c r="BL310" s="74"/>
      <c r="BM310" s="74"/>
      <c r="BN310" s="74"/>
      <c r="BO310" s="74"/>
      <c r="BP310" s="74"/>
      <c r="BQ310" s="74"/>
      <c r="BR310" s="74"/>
      <c r="BS310" s="74"/>
      <c r="BT310" s="74"/>
      <c r="BU310" s="74"/>
      <c r="BV310" s="88"/>
      <c r="BW310" s="87"/>
      <c r="BX310" s="87"/>
      <c r="BY310" s="89"/>
      <c r="BZ310" s="42"/>
      <c r="CG310" s="380"/>
    </row>
    <row r="311" spans="1:85" ht="15.75" customHeight="1">
      <c r="A311" s="1">
        <v>3</v>
      </c>
      <c r="B311" s="1">
        <v>3</v>
      </c>
      <c r="C311" s="1">
        <v>1</v>
      </c>
      <c r="D311" s="1">
        <v>1</v>
      </c>
      <c r="E311" s="1">
        <f t="shared" si="9"/>
        <v>331100</v>
      </c>
      <c r="F311" s="1">
        <v>1</v>
      </c>
      <c r="G311" s="43"/>
      <c r="H311" s="43"/>
      <c r="I311" s="43"/>
      <c r="K311" s="104"/>
      <c r="L311" s="76">
        <f>IF(F311=1, SUM(E311, COUNTIF($E$6:E311, E311)), "-")</f>
        <v>331106</v>
      </c>
      <c r="M311" s="46"/>
      <c r="N311" s="271" t="s">
        <v>1750</v>
      </c>
      <c r="O311" s="47">
        <v>1</v>
      </c>
      <c r="P311" s="48" t="s">
        <v>272</v>
      </c>
      <c r="Q311" s="47" t="s">
        <v>2969</v>
      </c>
      <c r="R311" s="49" t="s">
        <v>2970</v>
      </c>
      <c r="S311" s="95" t="s">
        <v>2971</v>
      </c>
      <c r="T311" s="50" t="s">
        <v>2367</v>
      </c>
      <c r="U311" s="50" t="s">
        <v>2972</v>
      </c>
      <c r="V311" s="50"/>
      <c r="W311" s="51" t="s">
        <v>1134</v>
      </c>
      <c r="X311" s="269" t="s">
        <v>1752</v>
      </c>
      <c r="Y311" s="269" t="s">
        <v>1753</v>
      </c>
      <c r="Z311" s="51" t="s">
        <v>5890</v>
      </c>
      <c r="AA311" s="74"/>
      <c r="AB311" s="7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c r="BG311" s="74"/>
      <c r="BH311" s="74"/>
      <c r="BI311" s="74"/>
      <c r="BJ311" s="74"/>
      <c r="BK311" s="74"/>
      <c r="BL311" s="74"/>
      <c r="BM311" s="74"/>
      <c r="BN311" s="74"/>
      <c r="BO311" s="74"/>
      <c r="BP311" s="74"/>
      <c r="BQ311" s="74"/>
      <c r="BR311" s="74"/>
      <c r="BS311" s="74"/>
      <c r="BT311" s="74"/>
      <c r="BU311" s="74"/>
      <c r="BV311" s="93" t="s">
        <v>2975</v>
      </c>
      <c r="BW311" s="49"/>
      <c r="BX311" s="49"/>
      <c r="BY311" s="42">
        <v>1</v>
      </c>
      <c r="BZ311" s="50" t="s">
        <v>2668</v>
      </c>
    </row>
    <row r="312" spans="1:85" ht="31.5">
      <c r="A312" s="1">
        <v>3</v>
      </c>
      <c r="B312" s="1">
        <v>3</v>
      </c>
      <c r="C312" s="1">
        <v>1</v>
      </c>
      <c r="D312" s="1">
        <v>2</v>
      </c>
      <c r="E312" s="1">
        <f t="shared" si="9"/>
        <v>331200</v>
      </c>
      <c r="F312" s="1">
        <v>1</v>
      </c>
      <c r="G312" s="43"/>
      <c r="H312" s="43"/>
      <c r="I312" s="43"/>
      <c r="K312" s="94" t="s">
        <v>2659</v>
      </c>
      <c r="L312" s="76">
        <f>IF(F312=1, SUM(E312, COUNTIF($E$6:E312, E312)), "-")</f>
        <v>331201</v>
      </c>
      <c r="M312" s="46"/>
      <c r="N312" s="271" t="s">
        <v>1758</v>
      </c>
      <c r="O312" s="47">
        <v>1</v>
      </c>
      <c r="P312" s="48">
        <v>3041</v>
      </c>
      <c r="Q312" s="47" t="s">
        <v>773</v>
      </c>
      <c r="R312" s="49" t="s">
        <v>2293</v>
      </c>
      <c r="S312" s="49" t="s">
        <v>2294</v>
      </c>
      <c r="T312" s="50" t="s">
        <v>5891</v>
      </c>
      <c r="U312" s="50" t="s">
        <v>5892</v>
      </c>
      <c r="V312" s="50"/>
      <c r="W312" s="51" t="s">
        <v>833</v>
      </c>
      <c r="X312" s="269" t="s">
        <v>2548</v>
      </c>
      <c r="Y312" s="269" t="s">
        <v>1249</v>
      </c>
      <c r="Z312" s="59">
        <v>0.39500000000000002</v>
      </c>
      <c r="AA312" s="211">
        <v>0.40200000000000002</v>
      </c>
      <c r="AB312" s="211">
        <v>0.47899999999999998</v>
      </c>
      <c r="AC312" s="211">
        <v>0.32200000000000001</v>
      </c>
      <c r="AD312" s="211">
        <v>0.51800000000000002</v>
      </c>
      <c r="AE312" s="211">
        <v>0.315</v>
      </c>
      <c r="AF312" s="211">
        <v>0.40300000000000002</v>
      </c>
      <c r="AG312" s="211">
        <v>0.33100000000000002</v>
      </c>
      <c r="AH312" s="211">
        <v>0.27900000000000003</v>
      </c>
      <c r="AI312" s="211">
        <v>0.221</v>
      </c>
      <c r="AJ312" s="211">
        <v>0.39100000000000001</v>
      </c>
      <c r="AK312" s="211">
        <v>0.34399999999999997</v>
      </c>
      <c r="AL312" s="211">
        <v>0.42799999999999999</v>
      </c>
      <c r="AM312" s="211">
        <v>0.34300000000000003</v>
      </c>
      <c r="AN312" s="211">
        <v>0.53600000000000003</v>
      </c>
      <c r="AO312" s="211">
        <v>0.40899999999999997</v>
      </c>
      <c r="AP312" s="211">
        <v>0.309</v>
      </c>
      <c r="AQ312" s="211">
        <v>0.34699999999999998</v>
      </c>
      <c r="AR312" s="211">
        <v>0.36</v>
      </c>
      <c r="AS312" s="211">
        <v>0.41399999999999998</v>
      </c>
      <c r="AT312" s="211">
        <v>0.433</v>
      </c>
      <c r="AU312" s="211">
        <v>0.49399999999999999</v>
      </c>
      <c r="AV312" s="211" t="s">
        <v>2548</v>
      </c>
      <c r="AW312" s="211">
        <v>0.376</v>
      </c>
      <c r="AX312" s="211">
        <v>0.223</v>
      </c>
      <c r="AY312" s="211">
        <v>0.28299999999999997</v>
      </c>
      <c r="AZ312" s="211">
        <v>0.40100000000000002</v>
      </c>
      <c r="BA312" s="211">
        <v>0.40899999999999997</v>
      </c>
      <c r="BB312" s="211">
        <v>0.35499999999999998</v>
      </c>
      <c r="BC312" s="211" t="s">
        <v>2548</v>
      </c>
      <c r="BD312" s="211">
        <v>0.41799999999999998</v>
      </c>
      <c r="BE312" s="211">
        <v>0.39400000000000002</v>
      </c>
      <c r="BF312" s="211">
        <v>0.373</v>
      </c>
      <c r="BG312" s="211">
        <v>0.36499999999999999</v>
      </c>
      <c r="BH312" s="211">
        <v>0.41499999999999998</v>
      </c>
      <c r="BI312" s="211">
        <v>0.36299999999999999</v>
      </c>
      <c r="BJ312" s="211">
        <v>0.23499999999999999</v>
      </c>
      <c r="BK312" s="211">
        <v>0.36</v>
      </c>
      <c r="BL312" s="211">
        <v>0.40100000000000002</v>
      </c>
      <c r="BM312" s="211">
        <v>0.28599999999999998</v>
      </c>
      <c r="BN312" s="211">
        <v>0.53300000000000003</v>
      </c>
      <c r="BO312" s="211">
        <v>0.53500000000000003</v>
      </c>
      <c r="BP312" s="211">
        <v>0.34499999999999997</v>
      </c>
      <c r="BQ312" s="211">
        <v>0.224</v>
      </c>
      <c r="BR312" s="211">
        <v>0.34599999999999997</v>
      </c>
      <c r="BS312" s="211">
        <v>0.216</v>
      </c>
      <c r="BT312" s="211">
        <v>0.30499999999999999</v>
      </c>
      <c r="BU312" s="211">
        <v>0.27200000000000002</v>
      </c>
      <c r="BV312" s="60"/>
      <c r="BW312" s="61"/>
      <c r="BX312" s="61"/>
      <c r="BY312" s="42"/>
      <c r="BZ312" s="42"/>
      <c r="CB312" s="225" t="s">
        <v>5247</v>
      </c>
      <c r="CC312" s="13" t="s">
        <v>5241</v>
      </c>
      <c r="CD312" s="13" t="s">
        <v>5241</v>
      </c>
    </row>
    <row r="313" spans="1:85" ht="31.5">
      <c r="A313" s="1">
        <v>3</v>
      </c>
      <c r="B313" s="1">
        <v>3</v>
      </c>
      <c r="C313" s="1">
        <v>1</v>
      </c>
      <c r="D313" s="1">
        <v>2</v>
      </c>
      <c r="E313" s="1">
        <f t="shared" si="9"/>
        <v>331200</v>
      </c>
      <c r="F313" s="1">
        <v>1</v>
      </c>
      <c r="G313" s="43"/>
      <c r="H313" s="43"/>
      <c r="I313" s="43"/>
      <c r="K313" s="96"/>
      <c r="L313" s="76">
        <f>IF(F313=1, SUM(E313, COUNTIF($E$6:E313, E313)), "-")</f>
        <v>331202</v>
      </c>
      <c r="M313" s="46"/>
      <c r="N313" s="47" t="s">
        <v>5893</v>
      </c>
      <c r="O313" s="47">
        <v>1</v>
      </c>
      <c r="P313" s="48">
        <v>3042</v>
      </c>
      <c r="Q313" s="47" t="s">
        <v>773</v>
      </c>
      <c r="R313" s="49" t="s">
        <v>2293</v>
      </c>
      <c r="S313" s="49" t="s">
        <v>2294</v>
      </c>
      <c r="T313" s="50" t="s">
        <v>2978</v>
      </c>
      <c r="U313" s="50" t="s">
        <v>2979</v>
      </c>
      <c r="V313" s="50"/>
      <c r="W313" s="51" t="s">
        <v>833</v>
      </c>
      <c r="X313" s="269" t="s">
        <v>2548</v>
      </c>
      <c r="Y313" s="269" t="s">
        <v>1249</v>
      </c>
      <c r="Z313" s="59">
        <v>0.26</v>
      </c>
      <c r="AA313" s="211"/>
      <c r="AB313" s="211"/>
      <c r="AC313" s="211"/>
      <c r="AD313" s="211"/>
      <c r="AE313" s="211"/>
      <c r="AF313" s="211"/>
      <c r="AG313" s="211"/>
      <c r="AH313" s="211"/>
      <c r="AI313" s="211"/>
      <c r="AJ313" s="211"/>
      <c r="AK313" s="211"/>
      <c r="AL313" s="211"/>
      <c r="AM313" s="211"/>
      <c r="AN313" s="211"/>
      <c r="AO313" s="211"/>
      <c r="AP313" s="211"/>
      <c r="AQ313" s="211"/>
      <c r="AR313" s="211"/>
      <c r="AS313" s="211"/>
      <c r="AT313" s="211"/>
      <c r="AU313" s="211"/>
      <c r="AV313" s="211"/>
      <c r="AW313" s="211"/>
      <c r="AX313" s="211"/>
      <c r="AY313" s="211"/>
      <c r="AZ313" s="211"/>
      <c r="BA313" s="211"/>
      <c r="BB313" s="211"/>
      <c r="BC313" s="211"/>
      <c r="BD313" s="211"/>
      <c r="BE313" s="211"/>
      <c r="BF313" s="211"/>
      <c r="BG313" s="211"/>
      <c r="BH313" s="211"/>
      <c r="BI313" s="211"/>
      <c r="BJ313" s="211"/>
      <c r="BK313" s="211"/>
      <c r="BL313" s="211"/>
      <c r="BM313" s="211"/>
      <c r="BN313" s="211"/>
      <c r="BO313" s="211"/>
      <c r="BP313" s="211"/>
      <c r="BQ313" s="211"/>
      <c r="BR313" s="211"/>
      <c r="BS313" s="211"/>
      <c r="BT313" s="211"/>
      <c r="BU313" s="211"/>
      <c r="BV313" s="124"/>
      <c r="BW313" s="125"/>
      <c r="BX313" s="125"/>
      <c r="BY313" s="42"/>
      <c r="BZ313" s="42"/>
      <c r="CB313" s="225" t="s">
        <v>5247</v>
      </c>
      <c r="CC313" s="13" t="s">
        <v>5241</v>
      </c>
      <c r="CD313" s="13" t="s">
        <v>5241</v>
      </c>
      <c r="CE313" s="241" t="s">
        <v>5894</v>
      </c>
    </row>
    <row r="314" spans="1:85" ht="31.5">
      <c r="A314" s="1">
        <v>3</v>
      </c>
      <c r="B314" s="1">
        <v>3</v>
      </c>
      <c r="C314" s="1">
        <v>1</v>
      </c>
      <c r="D314" s="1">
        <v>2</v>
      </c>
      <c r="E314" s="1">
        <f t="shared" si="9"/>
        <v>331200</v>
      </c>
      <c r="F314" s="1">
        <v>1</v>
      </c>
      <c r="G314" s="43"/>
      <c r="H314" s="43"/>
      <c r="I314" s="43"/>
      <c r="K314" s="96"/>
      <c r="L314" s="76">
        <f>IF(F314=1, SUM(E314, COUNTIF($E$6:E314, E314)), "-")</f>
        <v>331203</v>
      </c>
      <c r="M314" s="46"/>
      <c r="N314" s="270" t="s">
        <v>1766</v>
      </c>
      <c r="O314" s="47">
        <v>1</v>
      </c>
      <c r="P314" s="48">
        <v>3043</v>
      </c>
      <c r="Q314" s="47" t="s">
        <v>773</v>
      </c>
      <c r="R314" s="49" t="s">
        <v>2293</v>
      </c>
      <c r="S314" s="49" t="s">
        <v>2294</v>
      </c>
      <c r="T314" s="50" t="s">
        <v>2978</v>
      </c>
      <c r="U314" s="50" t="s">
        <v>5895</v>
      </c>
      <c r="V314" s="50"/>
      <c r="W314" s="51" t="s">
        <v>833</v>
      </c>
      <c r="X314" s="269" t="s">
        <v>2548</v>
      </c>
      <c r="Y314" s="269" t="s">
        <v>1249</v>
      </c>
      <c r="Z314" s="258">
        <v>0.56799999999999995</v>
      </c>
      <c r="AA314" s="211">
        <v>0.56599999999999995</v>
      </c>
      <c r="AB314" s="211">
        <v>0.621</v>
      </c>
      <c r="AC314" s="211">
        <v>0.67700000000000005</v>
      </c>
      <c r="AD314" s="211">
        <v>0.57599999999999996</v>
      </c>
      <c r="AE314" s="211">
        <v>0.41</v>
      </c>
      <c r="AF314" s="211">
        <v>0.56899999999999995</v>
      </c>
      <c r="AG314" s="211">
        <v>0.40300000000000002</v>
      </c>
      <c r="AH314" s="211">
        <v>0.69499999999999995</v>
      </c>
      <c r="AI314" s="211">
        <v>0.873</v>
      </c>
      <c r="AJ314" s="211">
        <v>0.91500000000000004</v>
      </c>
      <c r="AK314" s="211">
        <v>0.49099999999999999</v>
      </c>
      <c r="AL314" s="211">
        <v>0.47</v>
      </c>
      <c r="AM314" s="211">
        <v>0.57399999999999995</v>
      </c>
      <c r="AN314" s="211">
        <v>0.44</v>
      </c>
      <c r="AO314" s="211">
        <v>0.55500000000000005</v>
      </c>
      <c r="AP314" s="211">
        <v>0.64400000000000002</v>
      </c>
      <c r="AQ314" s="211">
        <v>0.67800000000000005</v>
      </c>
      <c r="AR314" s="211">
        <v>0.55500000000000005</v>
      </c>
      <c r="AS314" s="211">
        <v>0.53700000000000003</v>
      </c>
      <c r="AT314" s="211">
        <v>0.47599999999999998</v>
      </c>
      <c r="AU314" s="211">
        <v>0.76900000000000002</v>
      </c>
      <c r="AV314" s="211" t="s">
        <v>2548</v>
      </c>
      <c r="AW314" s="211">
        <v>0.51700000000000002</v>
      </c>
      <c r="AX314" s="211">
        <v>0.29599999999999999</v>
      </c>
      <c r="AY314" s="211">
        <v>0.77400000000000002</v>
      </c>
      <c r="AZ314" s="211">
        <v>0.39800000000000002</v>
      </c>
      <c r="BA314" s="211">
        <v>0.56699999999999995</v>
      </c>
      <c r="BB314" s="211">
        <v>0.77</v>
      </c>
      <c r="BC314" s="211" t="s">
        <v>2548</v>
      </c>
      <c r="BD314" s="211">
        <v>0.35699999999999998</v>
      </c>
      <c r="BE314" s="211">
        <v>0.35399999999999998</v>
      </c>
      <c r="BF314" s="211">
        <v>0.35199999999999998</v>
      </c>
      <c r="BG314" s="211">
        <v>0.78300000000000003</v>
      </c>
      <c r="BH314" s="211">
        <v>0.73299999999999998</v>
      </c>
      <c r="BI314" s="211">
        <v>0.74399999999999999</v>
      </c>
      <c r="BJ314" s="211">
        <v>0.82499999999999996</v>
      </c>
      <c r="BK314" s="211">
        <v>0.64500000000000002</v>
      </c>
      <c r="BL314" s="211">
        <v>0.85299999999999998</v>
      </c>
      <c r="BM314" s="211">
        <v>0.57499999999999996</v>
      </c>
      <c r="BN314" s="211">
        <v>0.3</v>
      </c>
      <c r="BO314" s="211">
        <v>0.47199999999999998</v>
      </c>
      <c r="BP314" s="211">
        <v>0.55500000000000005</v>
      </c>
      <c r="BQ314" s="211">
        <v>0.60099999999999998</v>
      </c>
      <c r="BR314" s="211">
        <v>0.53300000000000003</v>
      </c>
      <c r="BS314" s="211">
        <v>0.754</v>
      </c>
      <c r="BT314" s="211">
        <v>0.46300000000000002</v>
      </c>
      <c r="BU314" s="211">
        <v>0.80800000000000005</v>
      </c>
      <c r="BV314" s="124"/>
      <c r="BW314" s="125"/>
      <c r="BX314" s="125"/>
      <c r="BY314" s="42"/>
      <c r="BZ314" s="42"/>
      <c r="CB314" s="225" t="s">
        <v>5247</v>
      </c>
      <c r="CC314" s="13" t="s">
        <v>5241</v>
      </c>
      <c r="CD314" s="13" t="s">
        <v>5241</v>
      </c>
    </row>
    <row r="315" spans="1:85" ht="31.5">
      <c r="A315" s="1">
        <v>3</v>
      </c>
      <c r="B315" s="1">
        <v>3</v>
      </c>
      <c r="C315" s="1">
        <v>1</v>
      </c>
      <c r="D315" s="1">
        <v>2</v>
      </c>
      <c r="E315" s="1">
        <f t="shared" si="9"/>
        <v>331200</v>
      </c>
      <c r="F315" s="1">
        <v>1</v>
      </c>
      <c r="G315" s="43"/>
      <c r="H315" s="43"/>
      <c r="I315" s="43"/>
      <c r="K315" s="96"/>
      <c r="L315" s="76">
        <f>IF(F315=1, SUM(E315, COUNTIF($E$6:E315, E315)), "-")</f>
        <v>331204</v>
      </c>
      <c r="M315" s="46"/>
      <c r="N315" s="47" t="s">
        <v>1769</v>
      </c>
      <c r="O315" s="47">
        <v>1</v>
      </c>
      <c r="P315" s="48">
        <v>3046</v>
      </c>
      <c r="Q315" s="47" t="s">
        <v>773</v>
      </c>
      <c r="R315" s="49" t="s">
        <v>2293</v>
      </c>
      <c r="S315" s="49" t="s">
        <v>2294</v>
      </c>
      <c r="T315" s="50" t="s">
        <v>5896</v>
      </c>
      <c r="U315" s="50" t="s">
        <v>5897</v>
      </c>
      <c r="V315" s="50"/>
      <c r="W315" s="51" t="s">
        <v>833</v>
      </c>
      <c r="X315" s="269" t="s">
        <v>2548</v>
      </c>
      <c r="Y315" s="269" t="s">
        <v>1249</v>
      </c>
      <c r="Z315" s="59">
        <v>0.36099999999999999</v>
      </c>
      <c r="AA315" s="211">
        <v>0.39400000000000002</v>
      </c>
      <c r="AB315" s="211">
        <v>0.40899999999999997</v>
      </c>
      <c r="AC315" s="211">
        <v>0.216</v>
      </c>
      <c r="AD315" s="211">
        <v>0.36899999999999999</v>
      </c>
      <c r="AE315" s="211">
        <v>0.28799999999999998</v>
      </c>
      <c r="AF315" s="211">
        <v>0.32800000000000001</v>
      </c>
      <c r="AG315" s="211">
        <v>0.32200000000000001</v>
      </c>
      <c r="AH315" s="211">
        <v>0.376</v>
      </c>
      <c r="AI315" s="211">
        <v>0.33700000000000002</v>
      </c>
      <c r="AJ315" s="211">
        <v>0.309</v>
      </c>
      <c r="AK315" s="211">
        <v>0.29799999999999999</v>
      </c>
      <c r="AL315" s="211">
        <v>0.35499999999999998</v>
      </c>
      <c r="AM315" s="211">
        <v>0.317</v>
      </c>
      <c r="AN315" s="211">
        <v>0.40200000000000002</v>
      </c>
      <c r="AO315" s="211">
        <v>0.36599999999999999</v>
      </c>
      <c r="AP315" s="211">
        <v>0.40100000000000002</v>
      </c>
      <c r="AQ315" s="211">
        <v>0.39400000000000002</v>
      </c>
      <c r="AR315" s="211">
        <v>0.32900000000000001</v>
      </c>
      <c r="AS315" s="211">
        <v>0.35399999999999998</v>
      </c>
      <c r="AT315" s="211">
        <v>0.43099999999999999</v>
      </c>
      <c r="AU315" s="211">
        <v>0.34100000000000003</v>
      </c>
      <c r="AV315" s="211" t="s">
        <v>2548</v>
      </c>
      <c r="AW315" s="211">
        <v>0.51100000000000001</v>
      </c>
      <c r="AX315" s="211">
        <v>0.34200000000000003</v>
      </c>
      <c r="AY315" s="211">
        <v>0.30499999999999999</v>
      </c>
      <c r="AZ315" s="211">
        <v>0.314</v>
      </c>
      <c r="BA315" s="211">
        <v>0.501</v>
      </c>
      <c r="BB315" s="211">
        <v>0.44800000000000001</v>
      </c>
      <c r="BC315" s="211" t="s">
        <v>2548</v>
      </c>
      <c r="BD315" s="211">
        <v>0.20899999999999999</v>
      </c>
      <c r="BE315" s="211">
        <v>0.36499999999999999</v>
      </c>
      <c r="BF315" s="211">
        <v>0.51900000000000002</v>
      </c>
      <c r="BG315" s="211">
        <v>0.157</v>
      </c>
      <c r="BH315" s="211">
        <v>0.309</v>
      </c>
      <c r="BI315" s="211">
        <v>0.36599999999999999</v>
      </c>
      <c r="BJ315" s="211">
        <v>0.24099999999999999</v>
      </c>
      <c r="BK315" s="211">
        <v>0.51400000000000001</v>
      </c>
      <c r="BL315" s="211">
        <v>0.29499999999999998</v>
      </c>
      <c r="BM315" s="211">
        <v>0.17799999999999999</v>
      </c>
      <c r="BN315" s="211">
        <v>0.28399999999999997</v>
      </c>
      <c r="BO315" s="211">
        <v>0.30499999999999999</v>
      </c>
      <c r="BP315" s="211">
        <v>0.29699999999999999</v>
      </c>
      <c r="BQ315" s="211">
        <v>0.22</v>
      </c>
      <c r="BR315" s="211">
        <v>0.29799999999999999</v>
      </c>
      <c r="BS315" s="211">
        <v>0.36399999999999999</v>
      </c>
      <c r="BT315" s="211">
        <v>0.34300000000000003</v>
      </c>
      <c r="BU315" s="211">
        <v>0.26100000000000001</v>
      </c>
      <c r="BV315" s="60"/>
      <c r="BW315" s="61"/>
      <c r="BX315" s="61"/>
      <c r="BY315" s="42"/>
      <c r="BZ315" s="42"/>
      <c r="CB315" s="225" t="s">
        <v>5247</v>
      </c>
      <c r="CC315" s="13" t="s">
        <v>5241</v>
      </c>
      <c r="CD315" s="13" t="s">
        <v>5241</v>
      </c>
    </row>
    <row r="316" spans="1:85" ht="31.5">
      <c r="A316" s="1">
        <v>3</v>
      </c>
      <c r="B316" s="1">
        <v>3</v>
      </c>
      <c r="C316" s="1">
        <v>1</v>
      </c>
      <c r="D316" s="1">
        <v>2</v>
      </c>
      <c r="E316" s="1">
        <f t="shared" si="9"/>
        <v>331200</v>
      </c>
      <c r="F316" s="1">
        <v>1</v>
      </c>
      <c r="G316" s="43"/>
      <c r="H316" s="43"/>
      <c r="I316" s="43"/>
      <c r="K316" s="97"/>
      <c r="L316" s="76">
        <f>IF(F316=1, SUM(E316, COUNTIF($E$6:E316, E316)), "-")</f>
        <v>331205</v>
      </c>
      <c r="M316" s="46"/>
      <c r="N316" s="271" t="s">
        <v>1774</v>
      </c>
      <c r="O316" s="47">
        <v>1</v>
      </c>
      <c r="P316" s="48">
        <v>3047</v>
      </c>
      <c r="Q316" s="47" t="s">
        <v>773</v>
      </c>
      <c r="R316" s="49" t="s">
        <v>2293</v>
      </c>
      <c r="S316" s="49" t="s">
        <v>2294</v>
      </c>
      <c r="T316" s="50" t="s">
        <v>5898</v>
      </c>
      <c r="U316" s="50" t="s">
        <v>2985</v>
      </c>
      <c r="V316" s="50"/>
      <c r="W316" s="51" t="s">
        <v>833</v>
      </c>
      <c r="X316" s="269" t="s">
        <v>2548</v>
      </c>
      <c r="Y316" s="269" t="s">
        <v>1249</v>
      </c>
      <c r="Z316" s="59">
        <v>0.65</v>
      </c>
      <c r="AA316" s="211">
        <v>0.72</v>
      </c>
      <c r="AB316" s="211">
        <v>0.56799999999999995</v>
      </c>
      <c r="AC316" s="211">
        <v>0.67800000000000005</v>
      </c>
      <c r="AD316" s="211">
        <v>0.68600000000000005</v>
      </c>
      <c r="AE316" s="211">
        <v>0.86099999999999999</v>
      </c>
      <c r="AF316" s="211">
        <v>0.71199999999999997</v>
      </c>
      <c r="AG316" s="211">
        <v>0.54</v>
      </c>
      <c r="AH316" s="211">
        <v>0.63100000000000001</v>
      </c>
      <c r="AI316" s="211">
        <v>0.49299999999999999</v>
      </c>
      <c r="AJ316" s="211">
        <v>0.53400000000000003</v>
      </c>
      <c r="AK316" s="211">
        <v>0.72099999999999997</v>
      </c>
      <c r="AL316" s="211">
        <v>0.625</v>
      </c>
      <c r="AM316" s="211">
        <v>0.68100000000000005</v>
      </c>
      <c r="AN316" s="211">
        <v>0.64500000000000002</v>
      </c>
      <c r="AO316" s="211">
        <v>0.66900000000000004</v>
      </c>
      <c r="AP316" s="211">
        <v>0.55200000000000005</v>
      </c>
      <c r="AQ316" s="211">
        <v>0.74</v>
      </c>
      <c r="AR316" s="211">
        <v>0.57299999999999995</v>
      </c>
      <c r="AS316" s="211">
        <v>0.495</v>
      </c>
      <c r="AT316" s="211">
        <v>0.69799999999999995</v>
      </c>
      <c r="AU316" s="211">
        <v>0.69499999999999995</v>
      </c>
      <c r="AV316" s="211" t="s">
        <v>2548</v>
      </c>
      <c r="AW316" s="211">
        <v>0.68100000000000005</v>
      </c>
      <c r="AX316" s="211">
        <v>0.72</v>
      </c>
      <c r="AY316" s="211">
        <v>0.53100000000000003</v>
      </c>
      <c r="AZ316" s="211">
        <v>0.61799999999999999</v>
      </c>
      <c r="BA316" s="211">
        <v>0.67100000000000004</v>
      </c>
      <c r="BB316" s="211">
        <v>0.59299999999999997</v>
      </c>
      <c r="BC316" s="211" t="s">
        <v>2548</v>
      </c>
      <c r="BD316" s="211">
        <v>0.56200000000000006</v>
      </c>
      <c r="BE316" s="211">
        <v>0.67</v>
      </c>
      <c r="BF316" s="211">
        <v>0.61299999999999999</v>
      </c>
      <c r="BG316" s="211">
        <v>0.57299999999999995</v>
      </c>
      <c r="BH316" s="211">
        <v>0.45700000000000002</v>
      </c>
      <c r="BI316" s="211">
        <v>0.61599999999999999</v>
      </c>
      <c r="BJ316" s="211">
        <v>0.70199999999999996</v>
      </c>
      <c r="BK316" s="211">
        <v>0.69699999999999995</v>
      </c>
      <c r="BL316" s="211">
        <v>0.627</v>
      </c>
      <c r="BM316" s="211">
        <v>0.52300000000000002</v>
      </c>
      <c r="BN316" s="211">
        <v>0.76300000000000001</v>
      </c>
      <c r="BO316" s="211">
        <v>0.64200000000000002</v>
      </c>
      <c r="BP316" s="211">
        <v>0.73499999999999999</v>
      </c>
      <c r="BQ316" s="211">
        <v>0.72499999999999998</v>
      </c>
      <c r="BR316" s="211">
        <v>0.61699999999999999</v>
      </c>
      <c r="BS316" s="211">
        <v>0.64100000000000001</v>
      </c>
      <c r="BT316" s="211">
        <v>0.55900000000000005</v>
      </c>
      <c r="BU316" s="211">
        <v>0.74399999999999999</v>
      </c>
      <c r="BV316" s="60"/>
      <c r="BW316" s="61"/>
      <c r="BX316" s="61"/>
      <c r="BY316" s="42"/>
      <c r="BZ316" s="42"/>
      <c r="CB316" s="225" t="s">
        <v>5247</v>
      </c>
      <c r="CC316" s="13" t="s">
        <v>5241</v>
      </c>
      <c r="CD316" s="13" t="s">
        <v>5241</v>
      </c>
    </row>
    <row r="317" spans="1:85">
      <c r="A317" s="1">
        <v>3</v>
      </c>
      <c r="B317" s="1">
        <v>3</v>
      </c>
      <c r="C317" s="1">
        <v>2</v>
      </c>
      <c r="E317" s="1" t="str">
        <f t="shared" si="9"/>
        <v>-</v>
      </c>
      <c r="G317" s="43"/>
      <c r="H317" s="43"/>
      <c r="I317" s="109" t="s">
        <v>2986</v>
      </c>
      <c r="J317" s="117"/>
      <c r="K317" s="147"/>
      <c r="L317" s="68"/>
      <c r="M317" s="99"/>
      <c r="N317" s="70"/>
      <c r="O317" s="47">
        <v>1</v>
      </c>
      <c r="P317" s="71"/>
      <c r="Q317" s="70"/>
      <c r="R317" s="72"/>
      <c r="S317" s="72"/>
      <c r="T317" s="72"/>
      <c r="U317" s="72"/>
      <c r="V317" s="72"/>
      <c r="W317" s="73"/>
      <c r="X317" s="269"/>
      <c r="Y317" s="269"/>
      <c r="Z317" s="74"/>
      <c r="AA317" s="73"/>
      <c r="AB317" s="73"/>
      <c r="AC317" s="73"/>
      <c r="AD317" s="73"/>
      <c r="AE317" s="73"/>
      <c r="AF317" s="73"/>
      <c r="AG317" s="73"/>
      <c r="AH317" s="73"/>
      <c r="AI317" s="73"/>
      <c r="AJ317" s="73"/>
      <c r="AK317" s="73"/>
      <c r="AL317" s="73"/>
      <c r="AM317" s="73"/>
      <c r="AN317" s="73"/>
      <c r="AO317" s="73"/>
      <c r="AP317" s="73"/>
      <c r="AQ317" s="73"/>
      <c r="AR317" s="73"/>
      <c r="AS317" s="73"/>
      <c r="AT317" s="73"/>
      <c r="AU317" s="73"/>
      <c r="AV317" s="73"/>
      <c r="AW317" s="73"/>
      <c r="AX317" s="73"/>
      <c r="AY317" s="73"/>
      <c r="AZ317" s="73"/>
      <c r="BA317" s="73"/>
      <c r="BB317" s="73"/>
      <c r="BC317" s="73"/>
      <c r="BD317" s="73"/>
      <c r="BE317" s="73"/>
      <c r="BF317" s="73"/>
      <c r="BG317" s="73"/>
      <c r="BH317" s="73"/>
      <c r="BI317" s="73"/>
      <c r="BJ317" s="73"/>
      <c r="BK317" s="73"/>
      <c r="BL317" s="73"/>
      <c r="BM317" s="73"/>
      <c r="BN317" s="73"/>
      <c r="BO317" s="73"/>
      <c r="BP317" s="73"/>
      <c r="BQ317" s="73"/>
      <c r="BR317" s="73"/>
      <c r="BS317" s="73"/>
      <c r="BT317" s="73"/>
      <c r="BU317" s="73"/>
      <c r="BV317" s="72"/>
      <c r="BW317" s="72"/>
      <c r="BX317" s="72"/>
      <c r="BY317" s="42"/>
      <c r="BZ317" s="42"/>
    </row>
    <row r="318" spans="1:85" ht="27" customHeight="1">
      <c r="A318" s="1">
        <v>3</v>
      </c>
      <c r="B318" s="1">
        <v>3</v>
      </c>
      <c r="C318" s="1">
        <v>2</v>
      </c>
      <c r="D318" s="1">
        <v>1</v>
      </c>
      <c r="E318" s="1">
        <f t="shared" si="9"/>
        <v>332100</v>
      </c>
      <c r="F318" s="1">
        <v>1</v>
      </c>
      <c r="G318" s="43"/>
      <c r="H318" s="43"/>
      <c r="I318" s="43"/>
      <c r="K318" s="102" t="s">
        <v>2362</v>
      </c>
      <c r="L318" s="76">
        <f>IF(F318=1, SUM(E318, COUNTIF($E$6:E318, E318)), "-")</f>
        <v>332101</v>
      </c>
      <c r="M318" s="46"/>
      <c r="N318" s="270" t="s">
        <v>1779</v>
      </c>
      <c r="O318" s="47">
        <v>1</v>
      </c>
      <c r="P318" s="48" t="s">
        <v>272</v>
      </c>
      <c r="Q318" s="51" t="s">
        <v>2987</v>
      </c>
      <c r="R318" s="49" t="s">
        <v>2293</v>
      </c>
      <c r="S318" s="49" t="s">
        <v>2988</v>
      </c>
      <c r="T318" s="50" t="s">
        <v>2474</v>
      </c>
      <c r="U318" s="50" t="s">
        <v>2989</v>
      </c>
      <c r="V318" s="50"/>
      <c r="W318" s="51" t="s">
        <v>705</v>
      </c>
      <c r="X318" s="269" t="s">
        <v>2548</v>
      </c>
      <c r="Y318" s="269" t="s">
        <v>5899</v>
      </c>
      <c r="Z318" s="51" t="s">
        <v>5900</v>
      </c>
      <c r="AA318" s="74"/>
      <c r="AB318" s="7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c r="BG318" s="74"/>
      <c r="BH318" s="74"/>
      <c r="BI318" s="74"/>
      <c r="BJ318" s="74"/>
      <c r="BK318" s="74"/>
      <c r="BL318" s="74"/>
      <c r="BM318" s="74"/>
      <c r="BN318" s="74"/>
      <c r="BO318" s="74"/>
      <c r="BP318" s="74"/>
      <c r="BQ318" s="74"/>
      <c r="BR318" s="74"/>
      <c r="BS318" s="74"/>
      <c r="BT318" s="74"/>
      <c r="BU318" s="74"/>
      <c r="BV318" s="163"/>
      <c r="BW318" s="164"/>
      <c r="BX318" s="164"/>
      <c r="BY318" s="42"/>
      <c r="BZ318" s="42"/>
      <c r="CB318" s="226" t="s">
        <v>5901</v>
      </c>
      <c r="CC318" s="13" t="s">
        <v>5902</v>
      </c>
      <c r="CD318" s="13" t="s">
        <v>5855</v>
      </c>
      <c r="CE318" s="13" t="s">
        <v>5903</v>
      </c>
    </row>
    <row r="319" spans="1:85" ht="15.75" customHeight="1">
      <c r="A319" s="1">
        <v>3</v>
      </c>
      <c r="B319" s="1">
        <v>3</v>
      </c>
      <c r="C319" s="1">
        <v>2</v>
      </c>
      <c r="D319" s="1">
        <v>1</v>
      </c>
      <c r="E319" s="1">
        <f t="shared" si="9"/>
        <v>332100</v>
      </c>
      <c r="F319" s="1">
        <v>1</v>
      </c>
      <c r="G319" s="43"/>
      <c r="H319" s="43"/>
      <c r="I319" s="43"/>
      <c r="K319" s="104"/>
      <c r="L319" s="76">
        <f>IF(F319=1, SUM(E319, COUNTIF($E$6:E319, E319)), "-")</f>
        <v>332102</v>
      </c>
      <c r="M319" s="46"/>
      <c r="N319" s="47" t="s">
        <v>1790</v>
      </c>
      <c r="O319" s="47">
        <v>1</v>
      </c>
      <c r="P319" s="48" t="s">
        <v>272</v>
      </c>
      <c r="Q319" s="47" t="s">
        <v>2365</v>
      </c>
      <c r="R319" s="49" t="s">
        <v>2293</v>
      </c>
      <c r="S319" s="49" t="s">
        <v>2533</v>
      </c>
      <c r="T319" s="50" t="s">
        <v>2367</v>
      </c>
      <c r="U319" s="50" t="s">
        <v>2991</v>
      </c>
      <c r="V319" s="50"/>
      <c r="W319" s="51" t="s">
        <v>1207</v>
      </c>
      <c r="X319" s="269" t="s">
        <v>2548</v>
      </c>
      <c r="Y319" s="269" t="s">
        <v>2533</v>
      </c>
      <c r="Z319" s="119" t="s">
        <v>2992</v>
      </c>
      <c r="AA319" s="215"/>
      <c r="AB319" s="215"/>
      <c r="AC319" s="215"/>
      <c r="AD319" s="215"/>
      <c r="AE319" s="215"/>
      <c r="AF319" s="215"/>
      <c r="AG319" s="215"/>
      <c r="AH319" s="215"/>
      <c r="AI319" s="215"/>
      <c r="AJ319" s="215"/>
      <c r="AK319" s="215"/>
      <c r="AL319" s="215"/>
      <c r="AM319" s="215"/>
      <c r="AN319" s="215"/>
      <c r="AO319" s="215"/>
      <c r="AP319" s="215"/>
      <c r="AQ319" s="215"/>
      <c r="AR319" s="215"/>
      <c r="AS319" s="215"/>
      <c r="AT319" s="215"/>
      <c r="AU319" s="215"/>
      <c r="AV319" s="215"/>
      <c r="AW319" s="215"/>
      <c r="AX319" s="215"/>
      <c r="AY319" s="215"/>
      <c r="AZ319" s="215"/>
      <c r="BA319" s="215"/>
      <c r="BB319" s="215"/>
      <c r="BC319" s="215"/>
      <c r="BD319" s="215"/>
      <c r="BE319" s="215"/>
      <c r="BF319" s="215"/>
      <c r="BG319" s="215"/>
      <c r="BH319" s="215"/>
      <c r="BI319" s="215"/>
      <c r="BJ319" s="215"/>
      <c r="BK319" s="215"/>
      <c r="BL319" s="215"/>
      <c r="BM319" s="215"/>
      <c r="BN319" s="215"/>
      <c r="BO319" s="215"/>
      <c r="BP319" s="215"/>
      <c r="BQ319" s="215"/>
      <c r="BR319" s="215"/>
      <c r="BS319" s="215"/>
      <c r="BT319" s="215"/>
      <c r="BU319" s="215"/>
      <c r="BV319" s="93" t="s">
        <v>2993</v>
      </c>
      <c r="BW319" s="49"/>
      <c r="BX319" s="49"/>
      <c r="BY319" s="42">
        <v>1</v>
      </c>
      <c r="BZ319" s="50" t="s">
        <v>2652</v>
      </c>
    </row>
    <row r="320" spans="1:85" ht="55.5" customHeight="1">
      <c r="A320" s="1">
        <v>3</v>
      </c>
      <c r="B320" s="1">
        <v>3</v>
      </c>
      <c r="C320" s="1">
        <v>2</v>
      </c>
      <c r="D320" s="1">
        <v>2</v>
      </c>
      <c r="E320" s="1">
        <f t="shared" si="9"/>
        <v>332200</v>
      </c>
      <c r="F320" s="1">
        <v>1</v>
      </c>
      <c r="G320" s="43"/>
      <c r="H320" s="43"/>
      <c r="I320" s="43"/>
      <c r="K320" s="106" t="s">
        <v>2659</v>
      </c>
      <c r="L320" s="76">
        <f>IF(F320=1, SUM(E320, COUNTIF($E$6:E320, E320)), "-")</f>
        <v>332201</v>
      </c>
      <c r="M320" s="46" t="s">
        <v>2694</v>
      </c>
      <c r="N320" s="47" t="s">
        <v>5904</v>
      </c>
      <c r="O320" s="47">
        <v>1</v>
      </c>
      <c r="P320" s="48">
        <v>3048</v>
      </c>
      <c r="Q320" s="47" t="s">
        <v>773</v>
      </c>
      <c r="R320" s="49" t="s">
        <v>2293</v>
      </c>
      <c r="S320" s="49" t="s">
        <v>2294</v>
      </c>
      <c r="T320" s="50" t="s">
        <v>2874</v>
      </c>
      <c r="U320" s="240" t="s">
        <v>5905</v>
      </c>
      <c r="V320" s="240"/>
      <c r="W320" s="51" t="s">
        <v>833</v>
      </c>
      <c r="X320" s="269" t="s">
        <v>2548</v>
      </c>
      <c r="Y320" s="269" t="s">
        <v>1249</v>
      </c>
      <c r="Z320" s="59">
        <v>0.28299999999999997</v>
      </c>
      <c r="AA320" s="211">
        <v>0.27200000000000002</v>
      </c>
      <c r="AB320" s="211">
        <v>0.224</v>
      </c>
      <c r="AC320" s="211">
        <v>0.19500000000000001</v>
      </c>
      <c r="AD320" s="211">
        <v>0.29299999999999998</v>
      </c>
      <c r="AE320" s="211">
        <v>0.28999999999999998</v>
      </c>
      <c r="AF320" s="211">
        <v>0.31900000000000001</v>
      </c>
      <c r="AG320" s="211">
        <v>0.28499999999999998</v>
      </c>
      <c r="AH320" s="211">
        <v>0.36099999999999999</v>
      </c>
      <c r="AI320" s="211">
        <v>0.23599999999999999</v>
      </c>
      <c r="AJ320" s="211">
        <v>0.33300000000000002</v>
      </c>
      <c r="AK320" s="211">
        <v>0.24399999999999999</v>
      </c>
      <c r="AL320" s="211">
        <v>0.25600000000000001</v>
      </c>
      <c r="AM320" s="211">
        <v>0.28000000000000003</v>
      </c>
      <c r="AN320" s="211">
        <v>0.30299999999999999</v>
      </c>
      <c r="AO320" s="211">
        <v>0.25600000000000001</v>
      </c>
      <c r="AP320" s="211">
        <v>0.29199999999999998</v>
      </c>
      <c r="AQ320" s="211">
        <v>0.26400000000000001</v>
      </c>
      <c r="AR320" s="211">
        <v>0.33</v>
      </c>
      <c r="AS320" s="211">
        <v>0.32800000000000001</v>
      </c>
      <c r="AT320" s="211">
        <v>0.26100000000000001</v>
      </c>
      <c r="AU320" s="211">
        <v>0.249</v>
      </c>
      <c r="AV320" s="211" t="s">
        <v>2548</v>
      </c>
      <c r="AW320" s="211">
        <v>0.317</v>
      </c>
      <c r="AX320" s="211">
        <v>0.26700000000000002</v>
      </c>
      <c r="AY320" s="211">
        <v>0.27700000000000002</v>
      </c>
      <c r="AZ320" s="211">
        <v>0.25</v>
      </c>
      <c r="BA320" s="211">
        <v>0.32100000000000001</v>
      </c>
      <c r="BB320" s="211">
        <v>0.33200000000000002</v>
      </c>
      <c r="BC320" s="211" t="s">
        <v>2548</v>
      </c>
      <c r="BD320" s="211">
        <v>0.27500000000000002</v>
      </c>
      <c r="BE320" s="211">
        <v>0.27</v>
      </c>
      <c r="BF320" s="211">
        <v>0.29899999999999999</v>
      </c>
      <c r="BG320" s="211">
        <v>0.35899999999999999</v>
      </c>
      <c r="BH320" s="211">
        <v>0.20399999999999999</v>
      </c>
      <c r="BI320" s="211">
        <v>0.183</v>
      </c>
      <c r="BJ320" s="211">
        <v>0.42</v>
      </c>
      <c r="BK320" s="211">
        <v>0.32300000000000001</v>
      </c>
      <c r="BL320" s="211">
        <v>0.34699999999999998</v>
      </c>
      <c r="BM320" s="211">
        <v>0.22800000000000001</v>
      </c>
      <c r="BN320" s="211">
        <v>0.29299999999999998</v>
      </c>
      <c r="BO320" s="211">
        <v>0.36599999999999999</v>
      </c>
      <c r="BP320" s="211">
        <v>0.20200000000000001</v>
      </c>
      <c r="BQ320" s="211">
        <v>0.23699999999999999</v>
      </c>
      <c r="BR320" s="211">
        <v>0.28399999999999997</v>
      </c>
      <c r="BS320" s="211">
        <v>0.308</v>
      </c>
      <c r="BT320" s="211">
        <v>0.29399999999999998</v>
      </c>
      <c r="BU320" s="211">
        <v>0.316</v>
      </c>
      <c r="BV320" s="60"/>
      <c r="BW320" s="61"/>
      <c r="BX320" s="61"/>
      <c r="BY320" s="42"/>
      <c r="BZ320" s="42"/>
      <c r="CB320" s="225" t="s">
        <v>5247</v>
      </c>
      <c r="CC320" s="13" t="s">
        <v>5241</v>
      </c>
      <c r="CD320" s="13" t="s">
        <v>5241</v>
      </c>
      <c r="CE320" s="241" t="s">
        <v>5906</v>
      </c>
    </row>
    <row r="321" spans="1:85">
      <c r="A321" s="1">
        <v>3</v>
      </c>
      <c r="B321" s="1">
        <v>3</v>
      </c>
      <c r="C321" s="1">
        <v>3</v>
      </c>
      <c r="E321" s="1" t="str">
        <f t="shared" si="9"/>
        <v>-</v>
      </c>
      <c r="G321" s="43"/>
      <c r="H321" s="43"/>
      <c r="I321" s="109" t="s">
        <v>2996</v>
      </c>
      <c r="J321" s="117"/>
      <c r="K321" s="147"/>
      <c r="L321" s="68"/>
      <c r="M321" s="99"/>
      <c r="N321" s="70"/>
      <c r="O321" s="47">
        <v>1</v>
      </c>
      <c r="P321" s="71"/>
      <c r="Q321" s="70"/>
      <c r="R321" s="72"/>
      <c r="S321" s="72"/>
      <c r="T321" s="72"/>
      <c r="U321" s="72"/>
      <c r="V321" s="72"/>
      <c r="W321" s="73"/>
      <c r="X321" s="269"/>
      <c r="Y321" s="269"/>
      <c r="Z321" s="74"/>
      <c r="AA321" s="73"/>
      <c r="AB321" s="73"/>
      <c r="AC321" s="73"/>
      <c r="AD321" s="73"/>
      <c r="AE321" s="73"/>
      <c r="AF321" s="73"/>
      <c r="AG321" s="73"/>
      <c r="AH321" s="73"/>
      <c r="AI321" s="73"/>
      <c r="AJ321" s="73"/>
      <c r="AK321" s="73"/>
      <c r="AL321" s="73"/>
      <c r="AM321" s="73"/>
      <c r="AN321" s="73"/>
      <c r="AO321" s="73"/>
      <c r="AP321" s="73"/>
      <c r="AQ321" s="73"/>
      <c r="AR321" s="73"/>
      <c r="AS321" s="73"/>
      <c r="AT321" s="73"/>
      <c r="AU321" s="73"/>
      <c r="AV321" s="73"/>
      <c r="AW321" s="73"/>
      <c r="AX321" s="73"/>
      <c r="AY321" s="73"/>
      <c r="AZ321" s="73"/>
      <c r="BA321" s="73"/>
      <c r="BB321" s="73"/>
      <c r="BC321" s="73"/>
      <c r="BD321" s="73"/>
      <c r="BE321" s="73"/>
      <c r="BF321" s="73"/>
      <c r="BG321" s="73"/>
      <c r="BH321" s="73"/>
      <c r="BI321" s="73"/>
      <c r="BJ321" s="73"/>
      <c r="BK321" s="73"/>
      <c r="BL321" s="73"/>
      <c r="BM321" s="73"/>
      <c r="BN321" s="73"/>
      <c r="BO321" s="73"/>
      <c r="BP321" s="73"/>
      <c r="BQ321" s="73"/>
      <c r="BR321" s="73"/>
      <c r="BS321" s="73"/>
      <c r="BT321" s="73"/>
      <c r="BU321" s="73"/>
      <c r="BV321" s="72"/>
      <c r="BW321" s="72"/>
      <c r="BX321" s="72"/>
      <c r="BY321" s="42"/>
      <c r="BZ321" s="42"/>
    </row>
    <row r="322" spans="1:85" ht="15" customHeight="1">
      <c r="A322" s="1">
        <v>3</v>
      </c>
      <c r="B322" s="1">
        <v>3</v>
      </c>
      <c r="C322" s="1">
        <v>3</v>
      </c>
      <c r="D322" s="1">
        <v>1</v>
      </c>
      <c r="E322" s="1">
        <f t="shared" si="9"/>
        <v>333100</v>
      </c>
      <c r="F322" s="1">
        <v>1</v>
      </c>
      <c r="G322" s="43"/>
      <c r="H322" s="43"/>
      <c r="I322" s="43"/>
      <c r="K322" s="102" t="s">
        <v>2362</v>
      </c>
      <c r="L322" s="76">
        <f>IF(F322=1, SUM(E322, COUNTIF($E$6:E322, E322)), "-")</f>
        <v>333101</v>
      </c>
      <c r="M322" s="46" t="s">
        <v>2271</v>
      </c>
      <c r="N322" s="47" t="s">
        <v>1797</v>
      </c>
      <c r="O322" s="47">
        <v>1</v>
      </c>
      <c r="P322" s="48">
        <v>3017</v>
      </c>
      <c r="Q322" s="47" t="s">
        <v>1798</v>
      </c>
      <c r="R322" s="49" t="s">
        <v>2293</v>
      </c>
      <c r="S322" s="49" t="s">
        <v>2533</v>
      </c>
      <c r="T322" s="50" t="s">
        <v>2367</v>
      </c>
      <c r="U322" s="50" t="s">
        <v>2738</v>
      </c>
      <c r="V322" s="50"/>
      <c r="W322" s="51" t="s">
        <v>1269</v>
      </c>
      <c r="X322" s="269" t="s">
        <v>2548</v>
      </c>
      <c r="Y322" s="269" t="s">
        <v>2533</v>
      </c>
      <c r="Z322" s="51" t="s">
        <v>2739</v>
      </c>
      <c r="AA322" s="74"/>
      <c r="AB322" s="7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c r="BG322" s="74"/>
      <c r="BH322" s="74"/>
      <c r="BI322" s="74"/>
      <c r="BJ322" s="74"/>
      <c r="BK322" s="74"/>
      <c r="BL322" s="74"/>
      <c r="BM322" s="74"/>
      <c r="BN322" s="74"/>
      <c r="BO322" s="74"/>
      <c r="BP322" s="74"/>
      <c r="BQ322" s="74"/>
      <c r="BR322" s="74"/>
      <c r="BS322" s="74"/>
      <c r="BT322" s="74"/>
      <c r="BU322" s="74"/>
      <c r="BV322" s="93" t="s">
        <v>2740</v>
      </c>
      <c r="BW322" s="49"/>
      <c r="BX322" s="49"/>
      <c r="BY322" s="42">
        <v>1</v>
      </c>
      <c r="BZ322" s="50" t="s">
        <v>2668</v>
      </c>
    </row>
    <row r="323" spans="1:85" ht="15.75" customHeight="1">
      <c r="A323" s="1">
        <v>3</v>
      </c>
      <c r="B323" s="1">
        <v>3</v>
      </c>
      <c r="C323" s="1">
        <v>3</v>
      </c>
      <c r="D323" s="1">
        <v>1</v>
      </c>
      <c r="E323" s="1">
        <f t="shared" si="9"/>
        <v>333100</v>
      </c>
      <c r="F323" s="1">
        <v>1</v>
      </c>
      <c r="G323" s="43"/>
      <c r="H323" s="43"/>
      <c r="I323" s="43"/>
      <c r="K323" s="103"/>
      <c r="L323" s="76">
        <f>IF(F323=1, SUM(E323, COUNTIF($E$6:E323, E323)), "-")</f>
        <v>333102</v>
      </c>
      <c r="M323" s="46"/>
      <c r="N323" s="270" t="s">
        <v>1802</v>
      </c>
      <c r="O323" s="47">
        <v>1</v>
      </c>
      <c r="P323" s="48" t="s">
        <v>272</v>
      </c>
      <c r="Q323" s="47" t="s">
        <v>2365</v>
      </c>
      <c r="R323" s="49" t="s">
        <v>2293</v>
      </c>
      <c r="S323" s="49" t="s">
        <v>2533</v>
      </c>
      <c r="T323" s="50" t="s">
        <v>2686</v>
      </c>
      <c r="U323" s="50" t="s">
        <v>2998</v>
      </c>
      <c r="V323" s="50"/>
      <c r="W323" s="51" t="s">
        <v>518</v>
      </c>
      <c r="X323" s="269" t="s">
        <v>2548</v>
      </c>
      <c r="Y323" s="269" t="s">
        <v>2533</v>
      </c>
      <c r="Z323" s="101">
        <v>0.2982456140350877</v>
      </c>
      <c r="AA323" s="213"/>
      <c r="AB323" s="213"/>
      <c r="AC323" s="213"/>
      <c r="AD323" s="213"/>
      <c r="AE323" s="213"/>
      <c r="AF323" s="213"/>
      <c r="AG323" s="213"/>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c r="BI323" s="213"/>
      <c r="BJ323" s="213"/>
      <c r="BK323" s="213"/>
      <c r="BL323" s="213"/>
      <c r="BM323" s="213"/>
      <c r="BN323" s="213"/>
      <c r="BO323" s="213"/>
      <c r="BP323" s="213"/>
      <c r="BQ323" s="213"/>
      <c r="BR323" s="213"/>
      <c r="BS323" s="213"/>
      <c r="BT323" s="213"/>
      <c r="BU323" s="213"/>
      <c r="BV323" s="93" t="s">
        <v>2999</v>
      </c>
      <c r="BW323" s="49"/>
      <c r="BX323" s="49"/>
      <c r="BY323" s="42">
        <v>1</v>
      </c>
      <c r="BZ323" s="50" t="s">
        <v>2652</v>
      </c>
    </row>
    <row r="324" spans="1:85" ht="15.75" customHeight="1">
      <c r="A324" s="1">
        <v>3</v>
      </c>
      <c r="B324" s="1">
        <v>3</v>
      </c>
      <c r="C324" s="1">
        <v>3</v>
      </c>
      <c r="D324" s="1">
        <v>1</v>
      </c>
      <c r="E324" s="1">
        <f t="shared" si="9"/>
        <v>333100</v>
      </c>
      <c r="F324" s="1">
        <v>1</v>
      </c>
      <c r="G324" s="43"/>
      <c r="H324" s="43"/>
      <c r="I324" s="43"/>
      <c r="K324" s="103"/>
      <c r="L324" s="76">
        <f>IF(F324=1, SUM(E324, COUNTIF($E$6:E324, E324)), "-")</f>
        <v>333103</v>
      </c>
      <c r="M324" s="46"/>
      <c r="N324" s="271" t="s">
        <v>1806</v>
      </c>
      <c r="O324" s="47">
        <v>1</v>
      </c>
      <c r="P324" s="48" t="s">
        <v>272</v>
      </c>
      <c r="Q324" s="47" t="s">
        <v>2640</v>
      </c>
      <c r="R324" s="49" t="s">
        <v>2293</v>
      </c>
      <c r="S324" s="49" t="s">
        <v>2294</v>
      </c>
      <c r="T324" s="50" t="s">
        <v>2781</v>
      </c>
      <c r="U324" s="50" t="s">
        <v>2781</v>
      </c>
      <c r="V324" s="50"/>
      <c r="W324" s="51" t="s">
        <v>2781</v>
      </c>
      <c r="X324" s="269" t="s">
        <v>2548</v>
      </c>
      <c r="Y324" s="269" t="s">
        <v>1249</v>
      </c>
      <c r="Z324" s="51" t="s">
        <v>5630</v>
      </c>
      <c r="AA324" s="74"/>
      <c r="AB324" s="7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c r="BG324" s="74"/>
      <c r="BH324" s="74"/>
      <c r="BI324" s="74"/>
      <c r="BJ324" s="74"/>
      <c r="BK324" s="74"/>
      <c r="BL324" s="74"/>
      <c r="BM324" s="74"/>
      <c r="BN324" s="74"/>
      <c r="BO324" s="74"/>
      <c r="BP324" s="74"/>
      <c r="BQ324" s="74"/>
      <c r="BR324" s="74"/>
      <c r="BS324" s="74"/>
      <c r="BT324" s="74"/>
      <c r="BU324" s="74"/>
      <c r="BV324" s="57" t="s">
        <v>2691</v>
      </c>
      <c r="BW324" s="58"/>
      <c r="BX324" s="58"/>
      <c r="BY324" s="42"/>
      <c r="BZ324" s="42"/>
      <c r="CB324" s="225" t="s">
        <v>5631</v>
      </c>
      <c r="CC324" s="13" t="s">
        <v>2384</v>
      </c>
      <c r="CD324" s="13" t="s">
        <v>5240</v>
      </c>
    </row>
    <row r="325" spans="1:85" ht="15.75" customHeight="1">
      <c r="A325" s="1">
        <v>3</v>
      </c>
      <c r="B325" s="1">
        <v>3</v>
      </c>
      <c r="C325" s="1">
        <v>3</v>
      </c>
      <c r="D325" s="1">
        <v>1</v>
      </c>
      <c r="E325" s="1">
        <f t="shared" si="9"/>
        <v>333100</v>
      </c>
      <c r="F325" s="1">
        <v>1</v>
      </c>
      <c r="G325" s="43"/>
      <c r="H325" s="43"/>
      <c r="I325" s="43"/>
      <c r="K325" s="104"/>
      <c r="L325" s="76">
        <f>IF(F325=1, SUM(E325, COUNTIF($E$6:E325, E325)), "-")</f>
        <v>333104</v>
      </c>
      <c r="M325" s="46"/>
      <c r="N325" s="47" t="s">
        <v>1813</v>
      </c>
      <c r="O325" s="47">
        <v>1</v>
      </c>
      <c r="P325" s="48" t="s">
        <v>272</v>
      </c>
      <c r="Q325" s="47" t="s">
        <v>2640</v>
      </c>
      <c r="R325" s="49" t="s">
        <v>2293</v>
      </c>
      <c r="S325" s="49" t="s">
        <v>2294</v>
      </c>
      <c r="T325" s="50" t="s">
        <v>2781</v>
      </c>
      <c r="U325" s="50" t="s">
        <v>2781</v>
      </c>
      <c r="V325" s="50"/>
      <c r="W325" s="51" t="s">
        <v>2781</v>
      </c>
      <c r="X325" s="269" t="s">
        <v>2548</v>
      </c>
      <c r="Y325" s="269" t="s">
        <v>1249</v>
      </c>
      <c r="Z325" s="51" t="s">
        <v>5630</v>
      </c>
      <c r="AA325" s="74"/>
      <c r="AB325" s="7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c r="BG325" s="74"/>
      <c r="BH325" s="74"/>
      <c r="BI325" s="74"/>
      <c r="BJ325" s="74"/>
      <c r="BK325" s="74"/>
      <c r="BL325" s="74"/>
      <c r="BM325" s="74"/>
      <c r="BN325" s="74"/>
      <c r="BO325" s="74"/>
      <c r="BP325" s="74"/>
      <c r="BQ325" s="74"/>
      <c r="BR325" s="74"/>
      <c r="BS325" s="74"/>
      <c r="BT325" s="74"/>
      <c r="BU325" s="74"/>
      <c r="BV325" s="57" t="s">
        <v>2691</v>
      </c>
      <c r="BW325" s="58"/>
      <c r="BX325" s="58"/>
      <c r="BY325" s="42"/>
      <c r="BZ325" s="42"/>
      <c r="CB325" s="225" t="s">
        <v>5631</v>
      </c>
      <c r="CC325" s="13" t="s">
        <v>2384</v>
      </c>
      <c r="CD325" s="13" t="s">
        <v>5240</v>
      </c>
    </row>
    <row r="326" spans="1:85" s="1" customFormat="1">
      <c r="A326" s="1">
        <v>3</v>
      </c>
      <c r="B326" s="1">
        <v>3</v>
      </c>
      <c r="C326" s="1">
        <v>3</v>
      </c>
      <c r="D326" s="1">
        <v>1</v>
      </c>
      <c r="E326" s="1" t="str">
        <f t="shared" si="9"/>
        <v>-</v>
      </c>
      <c r="F326" s="1" t="s">
        <v>2361</v>
      </c>
      <c r="G326" s="82"/>
      <c r="H326" s="82"/>
      <c r="I326" s="82"/>
      <c r="J326" s="113"/>
      <c r="K326" s="83"/>
      <c r="L326" s="84" t="str">
        <f>IF(F326=1, SUM(E326, COUNTIF($E$6:E326, E326)), "-")</f>
        <v>-</v>
      </c>
      <c r="M326" s="85"/>
      <c r="N326" s="51" t="s">
        <v>5907</v>
      </c>
      <c r="O326" s="47">
        <v>1</v>
      </c>
      <c r="P326" s="86" t="s">
        <v>272</v>
      </c>
      <c r="Q326" s="51" t="s">
        <v>2449</v>
      </c>
      <c r="R326" s="87"/>
      <c r="S326" s="87"/>
      <c r="T326" s="50"/>
      <c r="U326" s="50"/>
      <c r="V326" s="50"/>
      <c r="W326" s="51"/>
      <c r="X326" s="269"/>
      <c r="Y326" s="269"/>
      <c r="Z326" s="51"/>
      <c r="AA326" s="74"/>
      <c r="AB326" s="7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c r="BG326" s="74"/>
      <c r="BH326" s="74"/>
      <c r="BI326" s="74"/>
      <c r="BJ326" s="74"/>
      <c r="BK326" s="74"/>
      <c r="BL326" s="74"/>
      <c r="BM326" s="74"/>
      <c r="BN326" s="74"/>
      <c r="BO326" s="74"/>
      <c r="BP326" s="74"/>
      <c r="BQ326" s="74"/>
      <c r="BR326" s="74"/>
      <c r="BS326" s="74"/>
      <c r="BT326" s="74"/>
      <c r="BU326" s="74"/>
      <c r="BV326" s="88"/>
      <c r="BW326" s="87"/>
      <c r="BX326" s="87"/>
      <c r="BY326" s="89"/>
      <c r="BZ326" s="42"/>
      <c r="CG326" s="380"/>
    </row>
    <row r="327" spans="1:85" ht="31.5">
      <c r="A327" s="1">
        <v>3</v>
      </c>
      <c r="B327" s="1">
        <v>3</v>
      </c>
      <c r="C327" s="1">
        <v>3</v>
      </c>
      <c r="D327" s="1">
        <v>2</v>
      </c>
      <c r="E327" s="1">
        <f t="shared" si="9"/>
        <v>333200</v>
      </c>
      <c r="F327" s="1">
        <v>1</v>
      </c>
      <c r="G327" s="43"/>
      <c r="H327" s="43"/>
      <c r="I327" s="43"/>
      <c r="K327" s="94" t="s">
        <v>2659</v>
      </c>
      <c r="L327" s="76">
        <f>IF(F327=1, SUM(E327, COUNTIF($E$6:E327, E327)), "-")</f>
        <v>333201</v>
      </c>
      <c r="M327" s="46" t="s">
        <v>2271</v>
      </c>
      <c r="N327" s="271" t="s">
        <v>1294</v>
      </c>
      <c r="O327" s="47">
        <v>1</v>
      </c>
      <c r="P327" s="48">
        <v>3011</v>
      </c>
      <c r="Q327" s="47" t="s">
        <v>1569</v>
      </c>
      <c r="R327" s="49" t="s">
        <v>2293</v>
      </c>
      <c r="S327" s="49" t="s">
        <v>2294</v>
      </c>
      <c r="T327" s="50" t="s">
        <v>2748</v>
      </c>
      <c r="U327" s="50" t="s">
        <v>3006</v>
      </c>
      <c r="V327" s="50"/>
      <c r="W327" s="51" t="s">
        <v>833</v>
      </c>
      <c r="X327" s="269" t="s">
        <v>2548</v>
      </c>
      <c r="Y327" s="269" t="s">
        <v>1249</v>
      </c>
      <c r="Z327" s="59">
        <v>0.32800000000000001</v>
      </c>
      <c r="AA327" s="211">
        <v>0.35599999999999998</v>
      </c>
      <c r="AB327" s="211">
        <v>0.442</v>
      </c>
      <c r="AC327" s="211">
        <v>0.35699999999999998</v>
      </c>
      <c r="AD327" s="211">
        <v>0.30599999999999999</v>
      </c>
      <c r="AE327" s="211">
        <v>0.316</v>
      </c>
      <c r="AF327" s="211">
        <v>0.309</v>
      </c>
      <c r="AG327" s="211">
        <v>0.39800000000000002</v>
      </c>
      <c r="AH327" s="211">
        <v>0.32600000000000001</v>
      </c>
      <c r="AI327" s="211">
        <v>0.34899999999999998</v>
      </c>
      <c r="AJ327" s="211">
        <v>0.23899999999999999</v>
      </c>
      <c r="AK327" s="211">
        <v>0.254</v>
      </c>
      <c r="AL327" s="211">
        <v>0.253</v>
      </c>
      <c r="AM327" s="211">
        <v>0.33</v>
      </c>
      <c r="AN327" s="211">
        <v>0.25700000000000001</v>
      </c>
      <c r="AO327" s="211">
        <v>0.316</v>
      </c>
      <c r="AP327" s="211">
        <v>0.224</v>
      </c>
      <c r="AQ327" s="211">
        <v>0.312</v>
      </c>
      <c r="AR327" s="211">
        <v>0.33300000000000002</v>
      </c>
      <c r="AS327" s="211">
        <v>0.38500000000000001</v>
      </c>
      <c r="AT327" s="211">
        <v>0.34200000000000003</v>
      </c>
      <c r="AU327" s="211">
        <v>0.28699999999999998</v>
      </c>
      <c r="AV327" s="211" t="s">
        <v>2548</v>
      </c>
      <c r="AW327" s="211">
        <v>0.309</v>
      </c>
      <c r="AX327" s="211">
        <v>0.29499999999999998</v>
      </c>
      <c r="AY327" s="211">
        <v>0.34899999999999998</v>
      </c>
      <c r="AZ327" s="211">
        <v>0.36499999999999999</v>
      </c>
      <c r="BA327" s="211">
        <v>0.35</v>
      </c>
      <c r="BB327" s="211">
        <v>0.314</v>
      </c>
      <c r="BC327" s="211" t="s">
        <v>2548</v>
      </c>
      <c r="BD327" s="211">
        <v>0.33</v>
      </c>
      <c r="BE327" s="211">
        <v>0.28199999999999997</v>
      </c>
      <c r="BF327" s="211">
        <v>0.312</v>
      </c>
      <c r="BG327" s="211">
        <v>0.32400000000000001</v>
      </c>
      <c r="BH327" s="211">
        <v>0.26500000000000001</v>
      </c>
      <c r="BI327" s="211">
        <v>0.40600000000000003</v>
      </c>
      <c r="BJ327" s="211">
        <v>0.26200000000000001</v>
      </c>
      <c r="BK327" s="211">
        <v>0.21099999999999999</v>
      </c>
      <c r="BL327" s="211">
        <v>0.38600000000000001</v>
      </c>
      <c r="BM327" s="211">
        <v>0.40899999999999997</v>
      </c>
      <c r="BN327" s="211">
        <v>0.372</v>
      </c>
      <c r="BO327" s="211">
        <v>0.443</v>
      </c>
      <c r="BP327" s="211">
        <v>0.36499999999999999</v>
      </c>
      <c r="BQ327" s="211">
        <v>0.36599999999999999</v>
      </c>
      <c r="BR327" s="211">
        <v>0.42499999999999999</v>
      </c>
      <c r="BS327" s="211">
        <v>0.311</v>
      </c>
      <c r="BT327" s="211">
        <v>0.35399999999999998</v>
      </c>
      <c r="BU327" s="211">
        <v>0.371</v>
      </c>
      <c r="BV327" s="60"/>
      <c r="BW327" s="61"/>
      <c r="BX327" s="61"/>
      <c r="BY327" s="42"/>
      <c r="BZ327" s="42"/>
      <c r="CB327" s="225" t="s">
        <v>5247</v>
      </c>
      <c r="CC327" s="13" t="s">
        <v>5241</v>
      </c>
      <c r="CD327" s="13" t="s">
        <v>5241</v>
      </c>
    </row>
    <row r="328" spans="1:85" ht="31.5">
      <c r="A328" s="1">
        <v>3</v>
      </c>
      <c r="B328" s="1">
        <v>3</v>
      </c>
      <c r="C328" s="1">
        <v>3</v>
      </c>
      <c r="D328" s="1">
        <v>2</v>
      </c>
      <c r="E328" s="1">
        <f t="shared" si="9"/>
        <v>333200</v>
      </c>
      <c r="F328" s="1">
        <v>1</v>
      </c>
      <c r="G328" s="43"/>
      <c r="H328" s="43"/>
      <c r="I328" s="43"/>
      <c r="K328" s="96"/>
      <c r="L328" s="76">
        <f>IF(F328=1, SUM(E328, COUNTIF($E$6:E328, E328)), "-")</f>
        <v>333202</v>
      </c>
      <c r="M328" s="46" t="s">
        <v>2271</v>
      </c>
      <c r="N328" s="271" t="s">
        <v>803</v>
      </c>
      <c r="O328" s="47">
        <v>1</v>
      </c>
      <c r="P328" s="48">
        <v>3013</v>
      </c>
      <c r="Q328" s="47" t="s">
        <v>1569</v>
      </c>
      <c r="R328" s="49" t="s">
        <v>2293</v>
      </c>
      <c r="S328" s="49" t="s">
        <v>2294</v>
      </c>
      <c r="T328" s="50" t="s">
        <v>2748</v>
      </c>
      <c r="U328" s="50" t="s">
        <v>5908</v>
      </c>
      <c r="V328" s="50"/>
      <c r="W328" s="51" t="s">
        <v>833</v>
      </c>
      <c r="X328" s="269" t="s">
        <v>2548</v>
      </c>
      <c r="Y328" s="269" t="s">
        <v>1249</v>
      </c>
      <c r="Z328" s="258">
        <v>0.24</v>
      </c>
      <c r="AA328" s="259"/>
      <c r="AB328" s="259"/>
      <c r="AC328" s="259"/>
      <c r="AD328" s="259"/>
      <c r="AE328" s="259"/>
      <c r="AF328" s="259"/>
      <c r="AG328" s="259"/>
      <c r="AH328" s="259"/>
      <c r="AI328" s="259"/>
      <c r="AJ328" s="259"/>
      <c r="AK328" s="259"/>
      <c r="AL328" s="259"/>
      <c r="AM328" s="259"/>
      <c r="AN328" s="259"/>
      <c r="AO328" s="259"/>
      <c r="AP328" s="259"/>
      <c r="AQ328" s="259"/>
      <c r="AR328" s="259"/>
      <c r="AS328" s="259"/>
      <c r="AT328" s="259"/>
      <c r="AU328" s="259"/>
      <c r="AV328" s="259"/>
      <c r="AW328" s="259"/>
      <c r="AX328" s="259"/>
      <c r="AY328" s="259"/>
      <c r="AZ328" s="259"/>
      <c r="BA328" s="259"/>
      <c r="BB328" s="259"/>
      <c r="BC328" s="259"/>
      <c r="BD328" s="259"/>
      <c r="BE328" s="259"/>
      <c r="BF328" s="259"/>
      <c r="BG328" s="259"/>
      <c r="BH328" s="259"/>
      <c r="BI328" s="259"/>
      <c r="BJ328" s="259"/>
      <c r="BK328" s="259"/>
      <c r="BL328" s="259"/>
      <c r="BM328" s="259"/>
      <c r="BN328" s="259"/>
      <c r="BO328" s="259"/>
      <c r="BP328" s="259"/>
      <c r="BQ328" s="259"/>
      <c r="BR328" s="259"/>
      <c r="BS328" s="259"/>
      <c r="BT328" s="259"/>
      <c r="BU328" s="259"/>
      <c r="BV328" s="120"/>
      <c r="BW328" s="121"/>
      <c r="BX328" s="121"/>
      <c r="BY328" s="42"/>
      <c r="BZ328" s="42"/>
      <c r="CB328" s="225" t="s">
        <v>5247</v>
      </c>
      <c r="CC328" s="13" t="s">
        <v>5241</v>
      </c>
      <c r="CD328" s="13" t="s">
        <v>5241</v>
      </c>
    </row>
    <row r="329" spans="1:85">
      <c r="A329" s="1">
        <v>3</v>
      </c>
      <c r="B329" s="1">
        <v>3</v>
      </c>
      <c r="C329" s="1">
        <v>3</v>
      </c>
      <c r="D329" s="1">
        <v>2</v>
      </c>
      <c r="E329" s="1">
        <f t="shared" ref="E329:E360" si="10">IF(F329=1, SUM(A329*100000, B329*10000,C329*1000, D329*100), "-")</f>
        <v>333200</v>
      </c>
      <c r="F329" s="1">
        <v>1</v>
      </c>
      <c r="G329" s="43"/>
      <c r="H329" s="43"/>
      <c r="I329" s="43"/>
      <c r="K329" s="96"/>
      <c r="L329" s="76">
        <f>IF(F329=1, SUM(E329, COUNTIF($E$6:E329, E329)), "-")</f>
        <v>333203</v>
      </c>
      <c r="M329" s="46" t="s">
        <v>2271</v>
      </c>
      <c r="N329" s="47" t="s">
        <v>814</v>
      </c>
      <c r="O329" s="47">
        <v>1</v>
      </c>
      <c r="P329" s="48">
        <v>3016</v>
      </c>
      <c r="Q329" s="47" t="s">
        <v>808</v>
      </c>
      <c r="R329" s="49" t="s">
        <v>2293</v>
      </c>
      <c r="S329" s="49" t="s">
        <v>2294</v>
      </c>
      <c r="T329" s="50" t="s">
        <v>2524</v>
      </c>
      <c r="U329" s="50" t="s">
        <v>2526</v>
      </c>
      <c r="V329" s="50"/>
      <c r="W329" s="51" t="s">
        <v>1515</v>
      </c>
      <c r="X329" s="269" t="s">
        <v>2548</v>
      </c>
      <c r="Y329" s="269" t="s">
        <v>1249</v>
      </c>
      <c r="Z329" s="59">
        <v>0.42099999999999999</v>
      </c>
      <c r="AA329" s="211" t="s">
        <v>5378</v>
      </c>
      <c r="AB329" s="211" t="s">
        <v>5379</v>
      </c>
      <c r="AC329" s="211" t="s">
        <v>5364</v>
      </c>
      <c r="AD329" s="211" t="s">
        <v>5380</v>
      </c>
      <c r="AE329" s="211" t="s">
        <v>5381</v>
      </c>
      <c r="AF329" s="211" t="s">
        <v>5382</v>
      </c>
      <c r="AG329" s="211" t="s">
        <v>5354</v>
      </c>
      <c r="AH329" s="211" t="s">
        <v>5370</v>
      </c>
      <c r="AI329" s="211" t="s">
        <v>5383</v>
      </c>
      <c r="AJ329" s="211" t="s">
        <v>5384</v>
      </c>
      <c r="AK329" s="211" t="s">
        <v>5385</v>
      </c>
      <c r="AL329" s="211" t="s">
        <v>5386</v>
      </c>
      <c r="AM329" s="211" t="s">
        <v>5378</v>
      </c>
      <c r="AN329" s="211" t="s">
        <v>5387</v>
      </c>
      <c r="AO329" s="211" t="s">
        <v>5388</v>
      </c>
      <c r="AP329" s="211" t="s">
        <v>5389</v>
      </c>
      <c r="AQ329" s="211" t="s">
        <v>5372</v>
      </c>
      <c r="AR329" s="211" t="s">
        <v>5390</v>
      </c>
      <c r="AS329" s="211" t="s">
        <v>5391</v>
      </c>
      <c r="AT329" s="211" t="s">
        <v>5392</v>
      </c>
      <c r="AU329" s="211" t="s">
        <v>5393</v>
      </c>
      <c r="AV329" s="211" t="s">
        <v>5394</v>
      </c>
      <c r="AW329" s="211" t="s">
        <v>5395</v>
      </c>
      <c r="AX329" s="211" t="s">
        <v>5392</v>
      </c>
      <c r="AY329" s="211" t="s">
        <v>5385</v>
      </c>
      <c r="AZ329" s="211" t="s">
        <v>5396</v>
      </c>
      <c r="BA329" s="211" t="s">
        <v>5397</v>
      </c>
      <c r="BB329" s="211" t="s">
        <v>5398</v>
      </c>
      <c r="BC329" s="211" t="s">
        <v>5380</v>
      </c>
      <c r="BD329" s="211" t="s">
        <v>5363</v>
      </c>
      <c r="BE329" s="211" t="s">
        <v>5399</v>
      </c>
      <c r="BF329" s="211" t="s">
        <v>5400</v>
      </c>
      <c r="BG329" s="211" t="s">
        <v>5345</v>
      </c>
      <c r="BH329" s="211" t="s">
        <v>5401</v>
      </c>
      <c r="BI329" s="211" t="s">
        <v>5402</v>
      </c>
      <c r="BJ329" s="211" t="s">
        <v>5341</v>
      </c>
      <c r="BK329" s="211" t="s">
        <v>5345</v>
      </c>
      <c r="BL329" s="211" t="s">
        <v>5399</v>
      </c>
      <c r="BM329" s="211" t="s">
        <v>5403</v>
      </c>
      <c r="BN329" s="211" t="s">
        <v>5404</v>
      </c>
      <c r="BO329" s="211" t="s">
        <v>5405</v>
      </c>
      <c r="BP329" s="211" t="s">
        <v>5345</v>
      </c>
      <c r="BQ329" s="211" t="s">
        <v>5391</v>
      </c>
      <c r="BR329" s="211" t="s">
        <v>5365</v>
      </c>
      <c r="BS329" s="211" t="s">
        <v>5387</v>
      </c>
      <c r="BT329" s="211" t="s">
        <v>5406</v>
      </c>
      <c r="BU329" s="211" t="s">
        <v>5353</v>
      </c>
      <c r="BV329" s="122"/>
      <c r="BW329" s="123"/>
      <c r="BX329" s="123"/>
      <c r="BY329" s="42"/>
      <c r="BZ329" s="42"/>
      <c r="CB329" s="225" t="s">
        <v>5377</v>
      </c>
      <c r="CC329" s="13" t="s">
        <v>5241</v>
      </c>
      <c r="CD329" s="13" t="s">
        <v>5241</v>
      </c>
    </row>
    <row r="330" spans="1:85" ht="31.5">
      <c r="A330" s="1">
        <v>3</v>
      </c>
      <c r="B330" s="1">
        <v>3</v>
      </c>
      <c r="C330" s="1">
        <v>3</v>
      </c>
      <c r="D330" s="1">
        <v>2</v>
      </c>
      <c r="E330" s="1">
        <f t="shared" si="10"/>
        <v>333200</v>
      </c>
      <c r="F330" s="1">
        <v>1</v>
      </c>
      <c r="G330" s="43"/>
      <c r="H330" s="43"/>
      <c r="I330" s="43"/>
      <c r="K330" s="96"/>
      <c r="L330" s="76">
        <f>IF(F330=1, SUM(E330, COUNTIF($E$6:E330, E330)), "-")</f>
        <v>333204</v>
      </c>
      <c r="M330" s="46" t="s">
        <v>2271</v>
      </c>
      <c r="N330" s="47" t="s">
        <v>1197</v>
      </c>
      <c r="O330" s="47">
        <v>1</v>
      </c>
      <c r="P330" s="48">
        <v>2075</v>
      </c>
      <c r="Q330" s="47" t="s">
        <v>1569</v>
      </c>
      <c r="R330" s="49" t="s">
        <v>2293</v>
      </c>
      <c r="S330" s="49" t="s">
        <v>2294</v>
      </c>
      <c r="T330" s="50" t="s">
        <v>2748</v>
      </c>
      <c r="U330" s="50" t="s">
        <v>2701</v>
      </c>
      <c r="V330" s="50"/>
      <c r="W330" s="51" t="s">
        <v>833</v>
      </c>
      <c r="X330" s="269" t="s">
        <v>2548</v>
      </c>
      <c r="Y330" s="269" t="s">
        <v>1249</v>
      </c>
      <c r="Z330" s="59">
        <v>0.46500000000000002</v>
      </c>
      <c r="AA330" s="211">
        <v>0.56799999999999995</v>
      </c>
      <c r="AB330" s="211">
        <v>0.52100000000000002</v>
      </c>
      <c r="AC330" s="211">
        <v>0.44400000000000001</v>
      </c>
      <c r="AD330" s="211">
        <v>0.48199999999999998</v>
      </c>
      <c r="AE330" s="211">
        <v>0.51</v>
      </c>
      <c r="AF330" s="211">
        <v>0.498</v>
      </c>
      <c r="AG330" s="211">
        <v>0.54300000000000004</v>
      </c>
      <c r="AH330" s="211">
        <v>0.45700000000000002</v>
      </c>
      <c r="AI330" s="211">
        <v>0.502</v>
      </c>
      <c r="AJ330" s="211">
        <v>0.372</v>
      </c>
      <c r="AK330" s="211">
        <v>0.36899999999999999</v>
      </c>
      <c r="AL330" s="211">
        <v>0.434</v>
      </c>
      <c r="AM330" s="211">
        <v>0.49199999999999999</v>
      </c>
      <c r="AN330" s="211">
        <v>0.311</v>
      </c>
      <c r="AO330" s="211">
        <v>0.48099999999999998</v>
      </c>
      <c r="AP330" s="211">
        <v>0.41</v>
      </c>
      <c r="AQ330" s="211">
        <v>0.36499999999999999</v>
      </c>
      <c r="AR330" s="211">
        <v>0.434</v>
      </c>
      <c r="AS330" s="211">
        <v>0.51300000000000001</v>
      </c>
      <c r="AT330" s="211">
        <v>0.497</v>
      </c>
      <c r="AU330" s="211">
        <v>0.46700000000000003</v>
      </c>
      <c r="AV330" s="211" t="s">
        <v>2548</v>
      </c>
      <c r="AW330" s="211">
        <v>0.42099999999999999</v>
      </c>
      <c r="AX330" s="211">
        <v>0.376</v>
      </c>
      <c r="AY330" s="211">
        <v>0.43</v>
      </c>
      <c r="AZ330" s="211">
        <v>0.504</v>
      </c>
      <c r="BA330" s="211">
        <v>0.47699999999999998</v>
      </c>
      <c r="BB330" s="211">
        <v>0.46500000000000002</v>
      </c>
      <c r="BC330" s="211" t="s">
        <v>2548</v>
      </c>
      <c r="BD330" s="211">
        <v>0.497</v>
      </c>
      <c r="BE330" s="211">
        <v>0.41499999999999998</v>
      </c>
      <c r="BF330" s="211">
        <v>0.43</v>
      </c>
      <c r="BG330" s="211">
        <v>0.47899999999999998</v>
      </c>
      <c r="BH330" s="211">
        <v>0.439</v>
      </c>
      <c r="BI330" s="211">
        <v>0.48699999999999999</v>
      </c>
      <c r="BJ330" s="211">
        <v>0.44500000000000001</v>
      </c>
      <c r="BK330" s="211">
        <v>0.35899999999999999</v>
      </c>
      <c r="BL330" s="211">
        <v>0.49199999999999999</v>
      </c>
      <c r="BM330" s="211">
        <v>0.51800000000000002</v>
      </c>
      <c r="BN330" s="211">
        <v>0.47799999999999998</v>
      </c>
      <c r="BO330" s="211">
        <v>0.53900000000000003</v>
      </c>
      <c r="BP330" s="211">
        <v>0.48</v>
      </c>
      <c r="BQ330" s="211">
        <v>0.49399999999999999</v>
      </c>
      <c r="BR330" s="211">
        <v>0.497</v>
      </c>
      <c r="BS330" s="211">
        <v>0.40400000000000003</v>
      </c>
      <c r="BT330" s="211">
        <v>0.45300000000000001</v>
      </c>
      <c r="BU330" s="211">
        <v>0.48199999999999998</v>
      </c>
      <c r="BV330" s="60"/>
      <c r="BW330" s="61"/>
      <c r="BX330" s="61"/>
      <c r="BY330" s="42"/>
      <c r="BZ330" s="42"/>
      <c r="CB330" s="225" t="s">
        <v>5247</v>
      </c>
      <c r="CC330" s="13" t="s">
        <v>5241</v>
      </c>
      <c r="CD330" s="13" t="s">
        <v>5241</v>
      </c>
    </row>
    <row r="331" spans="1:85" ht="31.5">
      <c r="A331" s="1">
        <v>3</v>
      </c>
      <c r="B331" s="1">
        <v>3</v>
      </c>
      <c r="C331" s="1">
        <v>3</v>
      </c>
      <c r="D331" s="1">
        <v>2</v>
      </c>
      <c r="E331" s="1">
        <f t="shared" si="10"/>
        <v>333200</v>
      </c>
      <c r="F331" s="1">
        <v>1</v>
      </c>
      <c r="G331" s="43"/>
      <c r="H331" s="43"/>
      <c r="I331" s="43"/>
      <c r="K331" s="96"/>
      <c r="L331" s="76">
        <f>IF(F331=1, SUM(E331, COUNTIF($E$6:E331, E331)), "-")</f>
        <v>333205</v>
      </c>
      <c r="M331" s="46" t="s">
        <v>2271</v>
      </c>
      <c r="N331" s="47" t="s">
        <v>799</v>
      </c>
      <c r="O331" s="47">
        <v>1</v>
      </c>
      <c r="P331" s="48">
        <v>3012</v>
      </c>
      <c r="Q331" s="47" t="s">
        <v>1569</v>
      </c>
      <c r="R331" s="49" t="s">
        <v>2293</v>
      </c>
      <c r="S331" s="49" t="s">
        <v>2294</v>
      </c>
      <c r="T331" s="50" t="s">
        <v>2520</v>
      </c>
      <c r="U331" s="50" t="s">
        <v>5338</v>
      </c>
      <c r="V331" s="50"/>
      <c r="W331" s="51" t="s">
        <v>833</v>
      </c>
      <c r="X331" s="269" t="s">
        <v>2548</v>
      </c>
      <c r="Y331" s="269" t="s">
        <v>1249</v>
      </c>
      <c r="Z331" s="258">
        <v>0.34699999999999998</v>
      </c>
      <c r="AA331" s="257"/>
      <c r="AB331" s="257"/>
      <c r="AC331" s="257"/>
      <c r="AD331" s="257"/>
      <c r="AE331" s="257"/>
      <c r="AF331" s="257"/>
      <c r="AG331" s="257"/>
      <c r="AH331" s="257"/>
      <c r="AI331" s="257"/>
      <c r="AJ331" s="257"/>
      <c r="AK331" s="257"/>
      <c r="AL331" s="257"/>
      <c r="AM331" s="257"/>
      <c r="AN331" s="257"/>
      <c r="AO331" s="257"/>
      <c r="AP331" s="257"/>
      <c r="AQ331" s="257"/>
      <c r="AR331" s="257"/>
      <c r="AS331" s="257"/>
      <c r="AT331" s="257"/>
      <c r="AU331" s="257"/>
      <c r="AV331" s="257"/>
      <c r="AW331" s="257"/>
      <c r="AX331" s="257"/>
      <c r="AY331" s="257"/>
      <c r="AZ331" s="257"/>
      <c r="BA331" s="257"/>
      <c r="BB331" s="257"/>
      <c r="BC331" s="257"/>
      <c r="BD331" s="257"/>
      <c r="BE331" s="257"/>
      <c r="BF331" s="257"/>
      <c r="BG331" s="257"/>
      <c r="BH331" s="257"/>
      <c r="BI331" s="257"/>
      <c r="BJ331" s="257"/>
      <c r="BK331" s="257"/>
      <c r="BL331" s="257"/>
      <c r="BM331" s="257"/>
      <c r="BN331" s="257"/>
      <c r="BO331" s="257"/>
      <c r="BP331" s="257"/>
      <c r="BQ331" s="257"/>
      <c r="BR331" s="257"/>
      <c r="BS331" s="257"/>
      <c r="BT331" s="257"/>
      <c r="BU331" s="257"/>
      <c r="BV331" s="60"/>
      <c r="BW331" s="61"/>
      <c r="BX331" s="61"/>
      <c r="BY331" s="42"/>
      <c r="BZ331" s="42"/>
      <c r="CB331" s="225" t="s">
        <v>5247</v>
      </c>
      <c r="CC331" s="13" t="s">
        <v>5241</v>
      </c>
      <c r="CD331" s="13" t="s">
        <v>5241</v>
      </c>
    </row>
    <row r="332" spans="1:85">
      <c r="A332" s="1">
        <v>3</v>
      </c>
      <c r="B332" s="1">
        <v>3</v>
      </c>
      <c r="C332" s="1">
        <v>3</v>
      </c>
      <c r="D332" s="1">
        <v>2</v>
      </c>
      <c r="E332" s="1">
        <f t="shared" si="10"/>
        <v>333200</v>
      </c>
      <c r="F332" s="1">
        <v>1</v>
      </c>
      <c r="G332" s="43"/>
      <c r="H332" s="43"/>
      <c r="I332" s="43"/>
      <c r="K332" s="97"/>
      <c r="L332" s="76">
        <f>IF(F332=1, SUM(E332, COUNTIF($E$6:E332, E332)), "-")</f>
        <v>333206</v>
      </c>
      <c r="M332" s="46" t="s">
        <v>2271</v>
      </c>
      <c r="N332" s="47" t="s">
        <v>807</v>
      </c>
      <c r="O332" s="47">
        <v>1</v>
      </c>
      <c r="P332" s="48">
        <v>3015</v>
      </c>
      <c r="Q332" s="47" t="s">
        <v>808</v>
      </c>
      <c r="R332" s="49" t="s">
        <v>2293</v>
      </c>
      <c r="S332" s="49" t="s">
        <v>2294</v>
      </c>
      <c r="T332" s="50" t="s">
        <v>2524</v>
      </c>
      <c r="U332" s="50" t="s">
        <v>2525</v>
      </c>
      <c r="V332" s="50"/>
      <c r="W332" s="51" t="s">
        <v>1515</v>
      </c>
      <c r="X332" s="269" t="s">
        <v>2548</v>
      </c>
      <c r="Y332" s="269" t="s">
        <v>1249</v>
      </c>
      <c r="Z332" s="59">
        <v>0.46899999999999997</v>
      </c>
      <c r="AA332" s="211" t="s">
        <v>5340</v>
      </c>
      <c r="AB332" s="211" t="s">
        <v>5341</v>
      </c>
      <c r="AC332" s="211" t="s">
        <v>5342</v>
      </c>
      <c r="AD332" s="211" t="s">
        <v>5343</v>
      </c>
      <c r="AE332" s="211" t="s">
        <v>5344</v>
      </c>
      <c r="AF332" s="211" t="s">
        <v>5345</v>
      </c>
      <c r="AG332" s="211" t="s">
        <v>5346</v>
      </c>
      <c r="AH332" s="211" t="s">
        <v>5347</v>
      </c>
      <c r="AI332" s="211" t="s">
        <v>5348</v>
      </c>
      <c r="AJ332" s="211" t="s">
        <v>5349</v>
      </c>
      <c r="AK332" s="211" t="s">
        <v>5350</v>
      </c>
      <c r="AL332" s="211" t="s">
        <v>5351</v>
      </c>
      <c r="AM332" s="211" t="s">
        <v>5352</v>
      </c>
      <c r="AN332" s="211" t="s">
        <v>5353</v>
      </c>
      <c r="AO332" s="211" t="s">
        <v>5344</v>
      </c>
      <c r="AP332" s="211" t="s">
        <v>5354</v>
      </c>
      <c r="AQ332" s="211" t="s">
        <v>5355</v>
      </c>
      <c r="AR332" s="211" t="s">
        <v>5356</v>
      </c>
      <c r="AS332" s="211" t="s">
        <v>5357</v>
      </c>
      <c r="AT332" s="211" t="s">
        <v>5358</v>
      </c>
      <c r="AU332" s="211" t="s">
        <v>5349</v>
      </c>
      <c r="AV332" s="211" t="s">
        <v>5359</v>
      </c>
      <c r="AW332" s="211" t="s">
        <v>5360</v>
      </c>
      <c r="AX332" s="211" t="s">
        <v>5361</v>
      </c>
      <c r="AY332" s="211" t="s">
        <v>5348</v>
      </c>
      <c r="AZ332" s="211" t="s">
        <v>5351</v>
      </c>
      <c r="BA332" s="211" t="s">
        <v>5362</v>
      </c>
      <c r="BB332" s="211" t="s">
        <v>5363</v>
      </c>
      <c r="BC332" s="211" t="s">
        <v>5364</v>
      </c>
      <c r="BD332" s="211" t="s">
        <v>5357</v>
      </c>
      <c r="BE332" s="211" t="s">
        <v>5365</v>
      </c>
      <c r="BF332" s="211" t="s">
        <v>5366</v>
      </c>
      <c r="BG332" s="211">
        <v>0.49</v>
      </c>
      <c r="BH332" s="211" t="s">
        <v>5367</v>
      </c>
      <c r="BI332" s="211" t="s">
        <v>5360</v>
      </c>
      <c r="BJ332" s="211" t="s">
        <v>5360</v>
      </c>
      <c r="BK332" s="211" t="s">
        <v>5368</v>
      </c>
      <c r="BL332" s="211" t="s">
        <v>5369</v>
      </c>
      <c r="BM332" s="211" t="s">
        <v>5370</v>
      </c>
      <c r="BN332" s="211" t="s">
        <v>5371</v>
      </c>
      <c r="BO332" s="211" t="s">
        <v>5372</v>
      </c>
      <c r="BP332" s="211" t="s">
        <v>5353</v>
      </c>
      <c r="BQ332" s="211" t="s">
        <v>5373</v>
      </c>
      <c r="BR332" s="211" t="s">
        <v>5374</v>
      </c>
      <c r="BS332" s="211" t="s">
        <v>5375</v>
      </c>
      <c r="BT332" s="211">
        <v>0.46</v>
      </c>
      <c r="BU332" s="211" t="s">
        <v>5376</v>
      </c>
      <c r="BV332" s="122"/>
      <c r="BW332" s="123"/>
      <c r="BX332" s="123"/>
      <c r="BY332" s="42"/>
      <c r="BZ332" s="42"/>
      <c r="CB332" s="225" t="s">
        <v>5377</v>
      </c>
      <c r="CC332" s="13" t="s">
        <v>5241</v>
      </c>
      <c r="CD332" s="13" t="s">
        <v>5241</v>
      </c>
    </row>
    <row r="333" spans="1:85">
      <c r="A333" s="1">
        <v>3</v>
      </c>
      <c r="B333" s="1">
        <v>3</v>
      </c>
      <c r="C333" s="1">
        <v>4</v>
      </c>
      <c r="E333" s="1" t="str">
        <f t="shared" si="10"/>
        <v>-</v>
      </c>
      <c r="G333" s="43"/>
      <c r="H333" s="43"/>
      <c r="I333" s="109" t="s">
        <v>3010</v>
      </c>
      <c r="J333" s="117"/>
      <c r="K333" s="98"/>
      <c r="L333" s="140"/>
      <c r="M333" s="141"/>
      <c r="N333" s="70"/>
      <c r="O333" s="47">
        <v>1</v>
      </c>
      <c r="P333" s="71"/>
      <c r="Q333" s="70"/>
      <c r="R333" s="72"/>
      <c r="S333" s="72"/>
      <c r="T333" s="72"/>
      <c r="U333" s="72"/>
      <c r="V333" s="72"/>
      <c r="W333" s="73"/>
      <c r="X333" s="269"/>
      <c r="Y333" s="269"/>
      <c r="Z333" s="74"/>
      <c r="AA333" s="73"/>
      <c r="AB333" s="73"/>
      <c r="AC333" s="73"/>
      <c r="AD333" s="73"/>
      <c r="AE333" s="73"/>
      <c r="AF333" s="73"/>
      <c r="AG333" s="73"/>
      <c r="AH333" s="73"/>
      <c r="AI333" s="73"/>
      <c r="AJ333" s="73"/>
      <c r="AK333" s="73"/>
      <c r="AL333" s="73"/>
      <c r="AM333" s="73"/>
      <c r="AN333" s="73"/>
      <c r="AO333" s="73"/>
      <c r="AP333" s="73"/>
      <c r="AQ333" s="73"/>
      <c r="AR333" s="73"/>
      <c r="AS333" s="73"/>
      <c r="AT333" s="73"/>
      <c r="AU333" s="73"/>
      <c r="AV333" s="73"/>
      <c r="AW333" s="73"/>
      <c r="AX333" s="73"/>
      <c r="AY333" s="73"/>
      <c r="AZ333" s="73"/>
      <c r="BA333" s="73"/>
      <c r="BB333" s="73"/>
      <c r="BC333" s="73"/>
      <c r="BD333" s="73"/>
      <c r="BE333" s="73"/>
      <c r="BF333" s="73"/>
      <c r="BG333" s="73"/>
      <c r="BH333" s="73"/>
      <c r="BI333" s="73"/>
      <c r="BJ333" s="73"/>
      <c r="BK333" s="73"/>
      <c r="BL333" s="73"/>
      <c r="BM333" s="73"/>
      <c r="BN333" s="73"/>
      <c r="BO333" s="73"/>
      <c r="BP333" s="73"/>
      <c r="BQ333" s="73"/>
      <c r="BR333" s="73"/>
      <c r="BS333" s="73"/>
      <c r="BT333" s="73"/>
      <c r="BU333" s="73"/>
      <c r="BV333" s="72"/>
      <c r="BW333" s="72"/>
      <c r="BX333" s="72"/>
      <c r="BY333" s="42"/>
      <c r="BZ333" s="42"/>
    </row>
    <row r="334" spans="1:85" s="1" customFormat="1">
      <c r="A334" s="1">
        <v>3</v>
      </c>
      <c r="B334" s="1">
        <v>3</v>
      </c>
      <c r="C334" s="1">
        <v>4</v>
      </c>
      <c r="D334" s="1">
        <v>1</v>
      </c>
      <c r="E334" s="1" t="str">
        <f t="shared" si="10"/>
        <v>-</v>
      </c>
      <c r="F334" s="1" t="s">
        <v>2361</v>
      </c>
      <c r="G334" s="82"/>
      <c r="H334" s="82"/>
      <c r="I334" s="82"/>
      <c r="J334" s="113"/>
      <c r="K334" s="83" t="s">
        <v>2918</v>
      </c>
      <c r="L334" s="84" t="str">
        <f>IF(F334=1, SUM(E334, COUNTIF($E$6:E334, E334)), "-")</f>
        <v>-</v>
      </c>
      <c r="M334" s="85"/>
      <c r="N334" s="51" t="s">
        <v>2735</v>
      </c>
      <c r="O334" s="47">
        <v>1</v>
      </c>
      <c r="P334" s="48" t="s">
        <v>272</v>
      </c>
      <c r="Q334" s="51" t="s">
        <v>2449</v>
      </c>
      <c r="R334" s="87"/>
      <c r="S334" s="87"/>
      <c r="T334" s="50"/>
      <c r="U334" s="50"/>
      <c r="V334" s="50"/>
      <c r="W334" s="51"/>
      <c r="X334" s="269"/>
      <c r="Y334" s="269"/>
      <c r="Z334" s="51"/>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c r="BG334" s="74"/>
      <c r="BH334" s="74"/>
      <c r="BI334" s="74"/>
      <c r="BJ334" s="74"/>
      <c r="BK334" s="74"/>
      <c r="BL334" s="74"/>
      <c r="BM334" s="74"/>
      <c r="BN334" s="74"/>
      <c r="BO334" s="74"/>
      <c r="BP334" s="74"/>
      <c r="BQ334" s="74"/>
      <c r="BR334" s="74"/>
      <c r="BS334" s="74"/>
      <c r="BT334" s="74"/>
      <c r="BU334" s="74"/>
      <c r="BV334" s="88"/>
      <c r="BW334" s="87"/>
      <c r="BX334" s="87"/>
      <c r="BY334" s="89"/>
      <c r="BZ334" s="42"/>
      <c r="CG334" s="380"/>
    </row>
    <row r="335" spans="1:85" ht="31.5" customHeight="1">
      <c r="A335" s="1">
        <v>3</v>
      </c>
      <c r="B335" s="1">
        <v>3</v>
      </c>
      <c r="C335" s="1">
        <v>4</v>
      </c>
      <c r="D335" s="1">
        <v>1</v>
      </c>
      <c r="E335" s="1">
        <f t="shared" si="10"/>
        <v>334100</v>
      </c>
      <c r="F335" s="1">
        <v>1</v>
      </c>
      <c r="G335" s="43"/>
      <c r="H335" s="43"/>
      <c r="I335" s="43"/>
      <c r="K335" s="102" t="s">
        <v>2362</v>
      </c>
      <c r="L335" s="76">
        <f>IF(F335=1, SUM(E335, COUNTIF($E$6:E335, E335)), "-")</f>
        <v>334101</v>
      </c>
      <c r="M335" s="46"/>
      <c r="N335" s="51" t="s">
        <v>1834</v>
      </c>
      <c r="O335" s="47">
        <v>1</v>
      </c>
      <c r="P335" s="48" t="s">
        <v>272</v>
      </c>
      <c r="Q335" s="47" t="s">
        <v>2365</v>
      </c>
      <c r="R335" s="49" t="s">
        <v>2293</v>
      </c>
      <c r="S335" s="49" t="s">
        <v>2533</v>
      </c>
      <c r="T335" s="50" t="s">
        <v>2655</v>
      </c>
      <c r="U335" s="50" t="s">
        <v>3011</v>
      </c>
      <c r="V335" s="50"/>
      <c r="W335" s="91" t="s">
        <v>894</v>
      </c>
      <c r="X335" s="269" t="s">
        <v>2548</v>
      </c>
      <c r="Y335" s="269" t="s">
        <v>2533</v>
      </c>
      <c r="Z335" s="139">
        <v>0.38828000000000001</v>
      </c>
      <c r="AA335" s="216"/>
      <c r="AB335" s="216"/>
      <c r="AC335" s="216"/>
      <c r="AD335" s="216"/>
      <c r="AE335" s="216"/>
      <c r="AF335" s="216"/>
      <c r="AG335" s="216"/>
      <c r="AH335" s="216"/>
      <c r="AI335" s="216"/>
      <c r="AJ335" s="216"/>
      <c r="AK335" s="216"/>
      <c r="AL335" s="216"/>
      <c r="AM335" s="216"/>
      <c r="AN335" s="216"/>
      <c r="AO335" s="216"/>
      <c r="AP335" s="216"/>
      <c r="AQ335" s="216"/>
      <c r="AR335" s="216"/>
      <c r="AS335" s="216"/>
      <c r="AT335" s="216"/>
      <c r="AU335" s="216"/>
      <c r="AV335" s="216"/>
      <c r="AW335" s="216"/>
      <c r="AX335" s="216"/>
      <c r="AY335" s="216"/>
      <c r="AZ335" s="216"/>
      <c r="BA335" s="216"/>
      <c r="BB335" s="216"/>
      <c r="BC335" s="216"/>
      <c r="BD335" s="216"/>
      <c r="BE335" s="216"/>
      <c r="BF335" s="216"/>
      <c r="BG335" s="216"/>
      <c r="BH335" s="216"/>
      <c r="BI335" s="216"/>
      <c r="BJ335" s="216"/>
      <c r="BK335" s="216"/>
      <c r="BL335" s="216"/>
      <c r="BM335" s="216"/>
      <c r="BN335" s="216"/>
      <c r="BO335" s="216"/>
      <c r="BP335" s="216"/>
      <c r="BQ335" s="216"/>
      <c r="BR335" s="216"/>
      <c r="BS335" s="216"/>
      <c r="BT335" s="216"/>
      <c r="BU335" s="216"/>
      <c r="BV335" s="93" t="s">
        <v>3012</v>
      </c>
      <c r="BW335" s="49"/>
      <c r="BX335" s="49" t="s">
        <v>2658</v>
      </c>
      <c r="BY335" s="42">
        <v>1</v>
      </c>
      <c r="BZ335" s="50" t="s">
        <v>2652</v>
      </c>
    </row>
    <row r="336" spans="1:85" ht="31.5" customHeight="1">
      <c r="A336" s="1">
        <v>3</v>
      </c>
      <c r="B336" s="1">
        <v>3</v>
      </c>
      <c r="C336" s="1">
        <v>4</v>
      </c>
      <c r="D336" s="1">
        <v>1</v>
      </c>
      <c r="E336" s="1">
        <f t="shared" si="10"/>
        <v>334100</v>
      </c>
      <c r="F336" s="1">
        <v>1</v>
      </c>
      <c r="G336" s="43"/>
      <c r="H336" s="43"/>
      <c r="I336" s="43"/>
      <c r="K336" s="104"/>
      <c r="L336" s="76">
        <f>IF(F336=1, SUM(E336, COUNTIF($E$6:E336, E336)), "-")</f>
        <v>334102</v>
      </c>
      <c r="M336" s="46" t="s">
        <v>2694</v>
      </c>
      <c r="N336" s="51" t="s">
        <v>1839</v>
      </c>
      <c r="O336" s="47">
        <v>1</v>
      </c>
      <c r="P336" s="48" t="s">
        <v>272</v>
      </c>
      <c r="Q336" s="47" t="s">
        <v>2365</v>
      </c>
      <c r="R336" s="49" t="s">
        <v>2293</v>
      </c>
      <c r="S336" s="49" t="s">
        <v>2533</v>
      </c>
      <c r="T336" s="50" t="s">
        <v>2367</v>
      </c>
      <c r="U336" s="50" t="s">
        <v>3013</v>
      </c>
      <c r="V336" s="50"/>
      <c r="W336" s="91" t="s">
        <v>322</v>
      </c>
      <c r="X336" s="269" t="s">
        <v>2548</v>
      </c>
      <c r="Y336" s="269" t="s">
        <v>2533</v>
      </c>
      <c r="Z336" s="92" t="s">
        <v>2370</v>
      </c>
      <c r="AA336" s="212"/>
      <c r="AB336" s="212"/>
      <c r="AC336" s="212"/>
      <c r="AD336" s="212"/>
      <c r="AE336" s="212"/>
      <c r="AF336" s="212"/>
      <c r="AG336" s="212"/>
      <c r="AH336" s="212"/>
      <c r="AI336" s="212"/>
      <c r="AJ336" s="212"/>
      <c r="AK336" s="212"/>
      <c r="AL336" s="212"/>
      <c r="AM336" s="212"/>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c r="BI336" s="212"/>
      <c r="BJ336" s="212"/>
      <c r="BK336" s="212"/>
      <c r="BL336" s="212"/>
      <c r="BM336" s="212"/>
      <c r="BN336" s="212"/>
      <c r="BO336" s="212"/>
      <c r="BP336" s="212"/>
      <c r="BQ336" s="212"/>
      <c r="BR336" s="212"/>
      <c r="BS336" s="212"/>
      <c r="BT336" s="212"/>
      <c r="BU336" s="212"/>
      <c r="BV336" s="93" t="s">
        <v>3014</v>
      </c>
      <c r="BW336" s="49"/>
      <c r="BX336" s="49" t="s">
        <v>3015</v>
      </c>
      <c r="BY336" s="42">
        <v>1</v>
      </c>
      <c r="BZ336" s="50" t="s">
        <v>2652</v>
      </c>
    </row>
    <row r="337" spans="1:85" ht="31.5">
      <c r="A337" s="1">
        <v>3</v>
      </c>
      <c r="B337" s="1">
        <v>3</v>
      </c>
      <c r="C337" s="1">
        <v>4</v>
      </c>
      <c r="D337" s="1">
        <v>2</v>
      </c>
      <c r="E337" s="1">
        <f t="shared" si="10"/>
        <v>334200</v>
      </c>
      <c r="F337" s="1">
        <v>1</v>
      </c>
      <c r="G337" s="43"/>
      <c r="H337" s="43"/>
      <c r="I337" s="43"/>
      <c r="K337" s="94" t="s">
        <v>2659</v>
      </c>
      <c r="L337" s="76">
        <f>IF(F337=1, SUM(E337, COUNTIF($E$6:E337, E337)), "-")</f>
        <v>334201</v>
      </c>
      <c r="M337" s="46"/>
      <c r="N337" s="47" t="s">
        <v>1843</v>
      </c>
      <c r="O337" s="47">
        <v>1</v>
      </c>
      <c r="P337" s="48" t="s">
        <v>272</v>
      </c>
      <c r="Q337" s="47" t="s">
        <v>1569</v>
      </c>
      <c r="R337" s="49" t="s">
        <v>2293</v>
      </c>
      <c r="S337" s="49" t="s">
        <v>2294</v>
      </c>
      <c r="T337" s="50" t="s">
        <v>3016</v>
      </c>
      <c r="U337" s="50" t="s">
        <v>3017</v>
      </c>
      <c r="V337" s="50"/>
      <c r="W337" s="51" t="s">
        <v>833</v>
      </c>
      <c r="X337" s="269" t="s">
        <v>2548</v>
      </c>
      <c r="Y337" s="269" t="s">
        <v>1249</v>
      </c>
      <c r="Z337" s="119" t="s">
        <v>3018</v>
      </c>
      <c r="AA337" s="236">
        <v>0.20399999999999999</v>
      </c>
      <c r="AB337" s="236">
        <v>0.14899999999999999</v>
      </c>
      <c r="AC337" s="236">
        <v>0.1</v>
      </c>
      <c r="AD337" s="236">
        <v>0.22</v>
      </c>
      <c r="AE337" s="236">
        <v>0.156</v>
      </c>
      <c r="AF337" s="236">
        <v>9.2999999999999999E-2</v>
      </c>
      <c r="AG337" s="236">
        <v>0.114</v>
      </c>
      <c r="AH337" s="236">
        <v>0.156</v>
      </c>
      <c r="AI337" s="236">
        <v>0.16800000000000001</v>
      </c>
      <c r="AJ337" s="236">
        <v>0.107</v>
      </c>
      <c r="AK337" s="236">
        <v>8.2000000000000003E-2</v>
      </c>
      <c r="AL337" s="236">
        <v>0.124</v>
      </c>
      <c r="AM337" s="236">
        <v>0.13600000000000001</v>
      </c>
      <c r="AN337" s="236">
        <v>9.0999999999999998E-2</v>
      </c>
      <c r="AO337" s="236">
        <v>7.5999999999999998E-2</v>
      </c>
      <c r="AP337" s="236">
        <v>0.104</v>
      </c>
      <c r="AQ337" s="236">
        <v>0.13900000000000001</v>
      </c>
      <c r="AR337" s="236">
        <v>9.2999999999999999E-2</v>
      </c>
      <c r="AS337" s="236">
        <v>0.14199999999999999</v>
      </c>
      <c r="AT337" s="236">
        <v>0.127</v>
      </c>
      <c r="AU337" s="236">
        <v>0.11600000000000001</v>
      </c>
      <c r="AV337" s="236" t="s">
        <v>2548</v>
      </c>
      <c r="AW337" s="236">
        <v>9.8000000000000004E-2</v>
      </c>
      <c r="AX337" s="236">
        <v>0.115</v>
      </c>
      <c r="AY337" s="236">
        <v>0.17299999999999999</v>
      </c>
      <c r="AZ337" s="236">
        <v>0.109</v>
      </c>
      <c r="BA337" s="236">
        <v>0.16200000000000001</v>
      </c>
      <c r="BB337" s="236">
        <v>0.16200000000000001</v>
      </c>
      <c r="BC337" s="236" t="s">
        <v>2548</v>
      </c>
      <c r="BD337" s="236">
        <v>0.14399999999999999</v>
      </c>
      <c r="BE337" s="236">
        <v>0.10199999999999999</v>
      </c>
      <c r="BF337" s="236">
        <v>6.0999999999999999E-2</v>
      </c>
      <c r="BG337" s="236">
        <v>0.161</v>
      </c>
      <c r="BH337" s="236">
        <v>0.1</v>
      </c>
      <c r="BI337" s="236">
        <v>0.115</v>
      </c>
      <c r="BJ337" s="236">
        <v>0.14599999999999999</v>
      </c>
      <c r="BK337" s="236">
        <v>0.11899999999999999</v>
      </c>
      <c r="BL337" s="236">
        <v>8.5999999999999993E-2</v>
      </c>
      <c r="BM337" s="236">
        <v>7.8E-2</v>
      </c>
      <c r="BN337" s="236">
        <v>0.13700000000000001</v>
      </c>
      <c r="BO337" s="236">
        <v>0.184</v>
      </c>
      <c r="BP337" s="236">
        <v>0.15</v>
      </c>
      <c r="BQ337" s="236">
        <v>7.5999999999999998E-2</v>
      </c>
      <c r="BR337" s="236">
        <v>0.22700000000000001</v>
      </c>
      <c r="BS337" s="236">
        <v>0.10199999999999999</v>
      </c>
      <c r="BT337" s="236">
        <v>0.16500000000000001</v>
      </c>
      <c r="BU337" s="236">
        <v>0.18</v>
      </c>
      <c r="BV337" s="120"/>
      <c r="BW337" s="121"/>
      <c r="BX337" s="121"/>
      <c r="BY337" s="42"/>
      <c r="BZ337" s="42"/>
      <c r="CB337" s="225" t="s">
        <v>5247</v>
      </c>
      <c r="CC337" s="13" t="s">
        <v>5241</v>
      </c>
      <c r="CD337" s="13" t="s">
        <v>5241</v>
      </c>
    </row>
    <row r="338" spans="1:85" ht="31.5">
      <c r="A338" s="1">
        <v>3</v>
      </c>
      <c r="B338" s="1">
        <v>3</v>
      </c>
      <c r="C338" s="1">
        <v>4</v>
      </c>
      <c r="D338" s="1">
        <v>2</v>
      </c>
      <c r="E338" s="1">
        <f t="shared" si="10"/>
        <v>334200</v>
      </c>
      <c r="F338" s="1">
        <v>1</v>
      </c>
      <c r="G338" s="43"/>
      <c r="H338" s="43"/>
      <c r="I338" s="43"/>
      <c r="K338" s="97"/>
      <c r="L338" s="76">
        <f>IF(F338=1, SUM(E338, COUNTIF($E$6:E338, E338)), "-")</f>
        <v>334202</v>
      </c>
      <c r="M338" s="46"/>
      <c r="N338" s="47" t="s">
        <v>1847</v>
      </c>
      <c r="O338" s="47">
        <v>1</v>
      </c>
      <c r="P338" s="48" t="s">
        <v>272</v>
      </c>
      <c r="Q338" s="47" t="s">
        <v>2554</v>
      </c>
      <c r="R338" s="49" t="s">
        <v>2293</v>
      </c>
      <c r="S338" s="49" t="s">
        <v>2294</v>
      </c>
      <c r="T338" s="50" t="s">
        <v>3016</v>
      </c>
      <c r="U338" s="50" t="s">
        <v>3019</v>
      </c>
      <c r="V338" s="50"/>
      <c r="W338" s="51" t="s">
        <v>833</v>
      </c>
      <c r="X338" s="269" t="s">
        <v>2548</v>
      </c>
      <c r="Y338" s="269" t="s">
        <v>1249</v>
      </c>
      <c r="Z338" s="119" t="s">
        <v>3020</v>
      </c>
      <c r="AA338" s="236">
        <v>0.109</v>
      </c>
      <c r="AB338" s="236">
        <v>5.8999999999999997E-2</v>
      </c>
      <c r="AC338" s="236">
        <v>5.8999999999999997E-2</v>
      </c>
      <c r="AD338" s="236">
        <v>0.10199999999999999</v>
      </c>
      <c r="AE338" s="236">
        <v>2.7E-2</v>
      </c>
      <c r="AF338" s="236">
        <v>1.7999999999999999E-2</v>
      </c>
      <c r="AG338" s="236">
        <v>5.2999999999999999E-2</v>
      </c>
      <c r="AH338" s="236">
        <v>5.1999999999999998E-2</v>
      </c>
      <c r="AI338" s="236">
        <v>4.9000000000000002E-2</v>
      </c>
      <c r="AJ338" s="236">
        <v>3.7999999999999999E-2</v>
      </c>
      <c r="AK338" s="236">
        <v>1.9E-2</v>
      </c>
      <c r="AL338" s="236">
        <v>5.8999999999999997E-2</v>
      </c>
      <c r="AM338" s="236">
        <v>4.7E-2</v>
      </c>
      <c r="AN338" s="236">
        <v>7.2999999999999995E-2</v>
      </c>
      <c r="AO338" s="236">
        <v>3.7999999999999999E-2</v>
      </c>
      <c r="AP338" s="236">
        <v>5.1999999999999998E-2</v>
      </c>
      <c r="AQ338" s="236">
        <v>5.6000000000000001E-2</v>
      </c>
      <c r="AR338" s="236">
        <v>4.8000000000000001E-2</v>
      </c>
      <c r="AS338" s="236">
        <v>4.2999999999999997E-2</v>
      </c>
      <c r="AT338" s="236">
        <v>0.05</v>
      </c>
      <c r="AU338" s="236">
        <v>8.2000000000000003E-2</v>
      </c>
      <c r="AV338" s="236" t="s">
        <v>2548</v>
      </c>
      <c r="AW338" s="236">
        <v>1.7000000000000001E-2</v>
      </c>
      <c r="AX338" s="236">
        <v>8.5000000000000006E-2</v>
      </c>
      <c r="AY338" s="236">
        <v>0.111</v>
      </c>
      <c r="AZ338" s="236">
        <v>4.1000000000000002E-2</v>
      </c>
      <c r="BA338" s="236">
        <v>0.05</v>
      </c>
      <c r="BB338" s="236">
        <v>5.7000000000000002E-2</v>
      </c>
      <c r="BC338" s="236" t="s">
        <v>2548</v>
      </c>
      <c r="BD338" s="236">
        <v>1.9E-2</v>
      </c>
      <c r="BE338" s="236">
        <v>5.5E-2</v>
      </c>
      <c r="BF338" s="236">
        <v>3.6999999999999998E-2</v>
      </c>
      <c r="BG338" s="236">
        <v>5.6000000000000001E-2</v>
      </c>
      <c r="BH338" s="236">
        <v>3.1E-2</v>
      </c>
      <c r="BI338" s="236">
        <v>9.2999999999999999E-2</v>
      </c>
      <c r="BJ338" s="236">
        <v>5.7000000000000002E-2</v>
      </c>
      <c r="BK338" s="236">
        <v>5.5E-2</v>
      </c>
      <c r="BL338" s="236">
        <v>6.3E-2</v>
      </c>
      <c r="BM338" s="236">
        <v>4.5999999999999999E-2</v>
      </c>
      <c r="BN338" s="236">
        <v>3.2000000000000001E-2</v>
      </c>
      <c r="BO338" s="236">
        <v>3.9E-2</v>
      </c>
      <c r="BP338" s="236">
        <v>7.3999999999999996E-2</v>
      </c>
      <c r="BQ338" s="236">
        <v>6.0000000000000001E-3</v>
      </c>
      <c r="BR338" s="236">
        <v>8.3000000000000004E-2</v>
      </c>
      <c r="BS338" s="236">
        <v>4.5999999999999999E-2</v>
      </c>
      <c r="BT338" s="236">
        <v>9.8000000000000004E-2</v>
      </c>
      <c r="BU338" s="236">
        <v>3.9E-2</v>
      </c>
      <c r="BV338" s="120"/>
      <c r="BW338" s="121"/>
      <c r="BX338" s="121"/>
      <c r="BY338" s="42"/>
      <c r="BZ338" s="42"/>
      <c r="CB338" s="225" t="s">
        <v>5247</v>
      </c>
      <c r="CC338" s="13" t="s">
        <v>5241</v>
      </c>
      <c r="CD338" s="13" t="s">
        <v>5241</v>
      </c>
    </row>
    <row r="339" spans="1:85">
      <c r="A339" s="1">
        <v>3</v>
      </c>
      <c r="B339" s="1">
        <v>4</v>
      </c>
      <c r="E339" s="1" t="str">
        <f t="shared" si="10"/>
        <v>-</v>
      </c>
      <c r="G339" s="43"/>
      <c r="H339" s="80" t="s">
        <v>3021</v>
      </c>
      <c r="I339" s="110"/>
      <c r="J339" s="110"/>
      <c r="K339" s="79"/>
      <c r="L339" s="68"/>
      <c r="M339" s="99"/>
      <c r="N339" s="70"/>
      <c r="O339" s="47">
        <v>1</v>
      </c>
      <c r="P339" s="71"/>
      <c r="Q339" s="70"/>
      <c r="R339" s="72"/>
      <c r="S339" s="72"/>
      <c r="T339" s="72"/>
      <c r="U339" s="72"/>
      <c r="V339" s="72"/>
      <c r="W339" s="73"/>
      <c r="X339" s="269"/>
      <c r="Y339" s="269"/>
      <c r="Z339" s="74"/>
      <c r="AA339" s="73"/>
      <c r="AB339" s="73"/>
      <c r="AC339" s="73"/>
      <c r="AD339" s="73"/>
      <c r="AE339" s="73"/>
      <c r="AF339" s="73"/>
      <c r="AG339" s="73"/>
      <c r="AH339" s="73"/>
      <c r="AI339" s="73"/>
      <c r="AJ339" s="73"/>
      <c r="AK339" s="73"/>
      <c r="AL339" s="73"/>
      <c r="AM339" s="73"/>
      <c r="AN339" s="73"/>
      <c r="AO339" s="73"/>
      <c r="AP339" s="73"/>
      <c r="AQ339" s="73"/>
      <c r="AR339" s="73"/>
      <c r="AS339" s="73"/>
      <c r="AT339" s="73"/>
      <c r="AU339" s="73"/>
      <c r="AV339" s="73"/>
      <c r="AW339" s="73"/>
      <c r="AX339" s="73"/>
      <c r="AY339" s="73"/>
      <c r="AZ339" s="73"/>
      <c r="BA339" s="73"/>
      <c r="BB339" s="73"/>
      <c r="BC339" s="73"/>
      <c r="BD339" s="73"/>
      <c r="BE339" s="73"/>
      <c r="BF339" s="73"/>
      <c r="BG339" s="73"/>
      <c r="BH339" s="73"/>
      <c r="BI339" s="73"/>
      <c r="BJ339" s="73"/>
      <c r="BK339" s="73"/>
      <c r="BL339" s="73"/>
      <c r="BM339" s="73"/>
      <c r="BN339" s="73"/>
      <c r="BO339" s="73"/>
      <c r="BP339" s="73"/>
      <c r="BQ339" s="73"/>
      <c r="BR339" s="73"/>
      <c r="BS339" s="73"/>
      <c r="BT339" s="73"/>
      <c r="BU339" s="73"/>
      <c r="BV339" s="72"/>
      <c r="BW339" s="72"/>
      <c r="BX339" s="72"/>
      <c r="BY339" s="42"/>
      <c r="BZ339" s="42"/>
    </row>
    <row r="340" spans="1:85">
      <c r="A340" s="1">
        <v>3</v>
      </c>
      <c r="B340" s="1">
        <v>4</v>
      </c>
      <c r="C340" s="1">
        <v>1</v>
      </c>
      <c r="E340" s="1" t="str">
        <f t="shared" si="10"/>
        <v>-</v>
      </c>
      <c r="G340" s="43"/>
      <c r="H340" s="43"/>
      <c r="I340" s="109" t="s">
        <v>3022</v>
      </c>
      <c r="J340" s="117"/>
      <c r="K340" s="98"/>
      <c r="L340" s="140"/>
      <c r="M340" s="141"/>
      <c r="N340" s="70"/>
      <c r="O340" s="47">
        <v>1</v>
      </c>
      <c r="P340" s="71"/>
      <c r="Q340" s="70"/>
      <c r="R340" s="72"/>
      <c r="S340" s="72"/>
      <c r="T340" s="72"/>
      <c r="U340" s="72"/>
      <c r="V340" s="72"/>
      <c r="W340" s="73"/>
      <c r="X340" s="269"/>
      <c r="Y340" s="269"/>
      <c r="Z340" s="74"/>
      <c r="AA340" s="73"/>
      <c r="AB340" s="73"/>
      <c r="AC340" s="73"/>
      <c r="AD340" s="73"/>
      <c r="AE340" s="73"/>
      <c r="AF340" s="73"/>
      <c r="AG340" s="73"/>
      <c r="AH340" s="73"/>
      <c r="AI340" s="73"/>
      <c r="AJ340" s="73"/>
      <c r="AK340" s="73"/>
      <c r="AL340" s="73"/>
      <c r="AM340" s="73"/>
      <c r="AN340" s="73"/>
      <c r="AO340" s="73"/>
      <c r="AP340" s="73"/>
      <c r="AQ340" s="73"/>
      <c r="AR340" s="73"/>
      <c r="AS340" s="73"/>
      <c r="AT340" s="73"/>
      <c r="AU340" s="73"/>
      <c r="AV340" s="73"/>
      <c r="AW340" s="73"/>
      <c r="AX340" s="73"/>
      <c r="AY340" s="73"/>
      <c r="AZ340" s="73"/>
      <c r="BA340" s="73"/>
      <c r="BB340" s="73"/>
      <c r="BC340" s="73"/>
      <c r="BD340" s="73"/>
      <c r="BE340" s="73"/>
      <c r="BF340" s="73"/>
      <c r="BG340" s="73"/>
      <c r="BH340" s="73"/>
      <c r="BI340" s="73"/>
      <c r="BJ340" s="73"/>
      <c r="BK340" s="73"/>
      <c r="BL340" s="73"/>
      <c r="BM340" s="73"/>
      <c r="BN340" s="73"/>
      <c r="BO340" s="73"/>
      <c r="BP340" s="73"/>
      <c r="BQ340" s="73"/>
      <c r="BR340" s="73"/>
      <c r="BS340" s="73"/>
      <c r="BT340" s="73"/>
      <c r="BU340" s="73"/>
      <c r="BV340" s="72"/>
      <c r="BW340" s="72"/>
      <c r="BX340" s="72"/>
      <c r="BY340" s="42"/>
      <c r="BZ340" s="42"/>
    </row>
    <row r="341" spans="1:85" ht="31.5" customHeight="1">
      <c r="A341" s="1">
        <v>3</v>
      </c>
      <c r="B341" s="1">
        <v>4</v>
      </c>
      <c r="C341" s="1">
        <v>1</v>
      </c>
      <c r="D341" s="1">
        <v>1</v>
      </c>
      <c r="E341" s="1">
        <f t="shared" si="10"/>
        <v>341100</v>
      </c>
      <c r="F341" s="1">
        <v>1</v>
      </c>
      <c r="G341" s="43"/>
      <c r="H341" s="43"/>
      <c r="I341" s="43"/>
      <c r="K341" s="102" t="s">
        <v>2362</v>
      </c>
      <c r="L341" s="76">
        <f>IF(F341=1, SUM(E341, COUNTIF($E$6:E341, E341)), "-")</f>
        <v>341101</v>
      </c>
      <c r="M341" s="46"/>
      <c r="N341" s="47" t="s">
        <v>1851</v>
      </c>
      <c r="O341" s="47">
        <v>1</v>
      </c>
      <c r="P341" s="48" t="s">
        <v>272</v>
      </c>
      <c r="Q341" s="47" t="s">
        <v>1852</v>
      </c>
      <c r="R341" s="49" t="s">
        <v>2293</v>
      </c>
      <c r="S341" s="49" t="s">
        <v>2366</v>
      </c>
      <c r="T341" s="50" t="s">
        <v>2367</v>
      </c>
      <c r="U341" s="50" t="s">
        <v>3024</v>
      </c>
      <c r="V341" s="50"/>
      <c r="W341" s="91" t="s">
        <v>468</v>
      </c>
      <c r="X341" s="269" t="s">
        <v>2548</v>
      </c>
      <c r="Y341" s="269" t="s">
        <v>2533</v>
      </c>
      <c r="Z341" s="92" t="s">
        <v>5909</v>
      </c>
      <c r="AA341" s="212"/>
      <c r="AB341" s="212"/>
      <c r="AC341" s="212"/>
      <c r="AD341" s="212"/>
      <c r="AE341" s="212"/>
      <c r="AF341" s="212"/>
      <c r="AG341" s="212"/>
      <c r="AH341" s="212"/>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c r="BI341" s="212"/>
      <c r="BJ341" s="212"/>
      <c r="BK341" s="212"/>
      <c r="BL341" s="212"/>
      <c r="BM341" s="212"/>
      <c r="BN341" s="212"/>
      <c r="BO341" s="212"/>
      <c r="BP341" s="212"/>
      <c r="BQ341" s="212"/>
      <c r="BR341" s="212"/>
      <c r="BS341" s="212"/>
      <c r="BT341" s="212"/>
      <c r="BU341" s="212"/>
      <c r="BV341" s="93" t="s">
        <v>3026</v>
      </c>
      <c r="BW341" s="49"/>
      <c r="BX341" s="49" t="s">
        <v>3027</v>
      </c>
      <c r="BY341" s="42">
        <v>1</v>
      </c>
      <c r="BZ341" s="50" t="s">
        <v>2652</v>
      </c>
    </row>
    <row r="342" spans="1:85" ht="47.25" customHeight="1">
      <c r="A342" s="1">
        <v>3</v>
      </c>
      <c r="B342" s="1">
        <v>4</v>
      </c>
      <c r="C342" s="1">
        <v>1</v>
      </c>
      <c r="D342" s="1">
        <v>1</v>
      </c>
      <c r="E342" s="1">
        <f t="shared" si="10"/>
        <v>341100</v>
      </c>
      <c r="F342" s="1">
        <v>1</v>
      </c>
      <c r="G342" s="43"/>
      <c r="H342" s="43"/>
      <c r="I342" s="43"/>
      <c r="K342" s="103"/>
      <c r="L342" s="76">
        <f>IF(F342=1, SUM(E342, COUNTIF($E$6:E342, E342)), "-")</f>
        <v>341102</v>
      </c>
      <c r="M342" s="46"/>
      <c r="N342" s="47" t="s">
        <v>1856</v>
      </c>
      <c r="O342" s="47">
        <v>1</v>
      </c>
      <c r="P342" s="48" t="s">
        <v>272</v>
      </c>
      <c r="Q342" s="47" t="s">
        <v>1434</v>
      </c>
      <c r="R342" s="49" t="s">
        <v>2293</v>
      </c>
      <c r="S342" s="49" t="s">
        <v>2366</v>
      </c>
      <c r="T342" s="50" t="s">
        <v>2367</v>
      </c>
      <c r="U342" s="50" t="s">
        <v>3028</v>
      </c>
      <c r="V342" s="50"/>
      <c r="W342" s="51" t="s">
        <v>518</v>
      </c>
      <c r="X342" s="269" t="s">
        <v>2548</v>
      </c>
      <c r="Y342" s="269" t="s">
        <v>2533</v>
      </c>
      <c r="Z342" s="119" t="s">
        <v>5910</v>
      </c>
      <c r="AA342" s="215"/>
      <c r="AB342" s="215"/>
      <c r="AC342" s="215"/>
      <c r="AD342" s="215"/>
      <c r="AE342" s="215"/>
      <c r="AF342" s="215"/>
      <c r="AG342" s="215"/>
      <c r="AH342" s="215"/>
      <c r="AI342" s="215"/>
      <c r="AJ342" s="215"/>
      <c r="AK342" s="215"/>
      <c r="AL342" s="215"/>
      <c r="AM342" s="215"/>
      <c r="AN342" s="215"/>
      <c r="AO342" s="215"/>
      <c r="AP342" s="215"/>
      <c r="AQ342" s="215"/>
      <c r="AR342" s="215"/>
      <c r="AS342" s="215"/>
      <c r="AT342" s="215"/>
      <c r="AU342" s="215"/>
      <c r="AV342" s="215"/>
      <c r="AW342" s="215"/>
      <c r="AX342" s="215"/>
      <c r="AY342" s="215"/>
      <c r="AZ342" s="215"/>
      <c r="BA342" s="215"/>
      <c r="BB342" s="215"/>
      <c r="BC342" s="215"/>
      <c r="BD342" s="215"/>
      <c r="BE342" s="215"/>
      <c r="BF342" s="215"/>
      <c r="BG342" s="215"/>
      <c r="BH342" s="215"/>
      <c r="BI342" s="215"/>
      <c r="BJ342" s="215"/>
      <c r="BK342" s="215"/>
      <c r="BL342" s="215"/>
      <c r="BM342" s="215"/>
      <c r="BN342" s="215"/>
      <c r="BO342" s="215"/>
      <c r="BP342" s="215"/>
      <c r="BQ342" s="215"/>
      <c r="BR342" s="215"/>
      <c r="BS342" s="215"/>
      <c r="BT342" s="215"/>
      <c r="BU342" s="215"/>
      <c r="BV342" s="93" t="s">
        <v>3030</v>
      </c>
      <c r="BW342" s="49" t="s">
        <v>3031</v>
      </c>
      <c r="BX342" s="49"/>
      <c r="BY342" s="42">
        <v>1</v>
      </c>
      <c r="BZ342" s="50" t="s">
        <v>2652</v>
      </c>
    </row>
    <row r="343" spans="1:85" ht="15.75" customHeight="1">
      <c r="A343" s="1">
        <v>3</v>
      </c>
      <c r="B343" s="1">
        <v>4</v>
      </c>
      <c r="C343" s="1">
        <v>1</v>
      </c>
      <c r="D343" s="1">
        <v>1</v>
      </c>
      <c r="E343" s="1">
        <f t="shared" si="10"/>
        <v>341100</v>
      </c>
      <c r="F343" s="1">
        <v>1</v>
      </c>
      <c r="G343" s="43"/>
      <c r="H343" s="43"/>
      <c r="I343" s="43"/>
      <c r="K343" s="103"/>
      <c r="L343" s="76">
        <f>IF(F343=1, SUM(E343, COUNTIF($E$6:E343, E343)), "-")</f>
        <v>341103</v>
      </c>
      <c r="M343" s="46"/>
      <c r="N343" s="271" t="s">
        <v>1859</v>
      </c>
      <c r="O343" s="47">
        <v>1</v>
      </c>
      <c r="P343" s="48">
        <v>4023</v>
      </c>
      <c r="Q343" s="51" t="s">
        <v>3032</v>
      </c>
      <c r="R343" s="49" t="s">
        <v>2293</v>
      </c>
      <c r="S343" s="49" t="s">
        <v>2366</v>
      </c>
      <c r="T343" s="50" t="s">
        <v>2367</v>
      </c>
      <c r="U343" s="50" t="s">
        <v>1859</v>
      </c>
      <c r="V343" s="50"/>
      <c r="W343" s="51" t="s">
        <v>518</v>
      </c>
      <c r="X343" s="269" t="s">
        <v>2548</v>
      </c>
      <c r="Y343" s="269" t="s">
        <v>2533</v>
      </c>
      <c r="Z343" s="51" t="s">
        <v>3034</v>
      </c>
      <c r="AA343" s="74"/>
      <c r="AB343" s="7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c r="BG343" s="74"/>
      <c r="BH343" s="74"/>
      <c r="BI343" s="74"/>
      <c r="BJ343" s="74"/>
      <c r="BK343" s="74"/>
      <c r="BL343" s="74"/>
      <c r="BM343" s="74"/>
      <c r="BN343" s="74"/>
      <c r="BO343" s="74"/>
      <c r="BP343" s="74"/>
      <c r="BQ343" s="74"/>
      <c r="BR343" s="74"/>
      <c r="BS343" s="74"/>
      <c r="BT343" s="74"/>
      <c r="BU343" s="74"/>
      <c r="BV343" s="93" t="s">
        <v>3035</v>
      </c>
      <c r="BW343" s="49"/>
      <c r="BX343" s="49"/>
      <c r="BY343" s="42"/>
      <c r="BZ343" s="50" t="s">
        <v>2838</v>
      </c>
    </row>
    <row r="344" spans="1:85" ht="15.75" customHeight="1">
      <c r="A344" s="1">
        <v>3</v>
      </c>
      <c r="B344" s="1">
        <v>4</v>
      </c>
      <c r="C344" s="1">
        <v>1</v>
      </c>
      <c r="D344" s="1">
        <v>1</v>
      </c>
      <c r="E344" s="1">
        <f t="shared" si="10"/>
        <v>341100</v>
      </c>
      <c r="F344" s="1">
        <v>1</v>
      </c>
      <c r="G344" s="43"/>
      <c r="H344" s="43"/>
      <c r="I344" s="43"/>
      <c r="K344" s="103"/>
      <c r="L344" s="76">
        <f>IF(F344=1, SUM(E344, COUNTIF($E$6:E344, E344)), "-")</f>
        <v>341104</v>
      </c>
      <c r="M344" s="46"/>
      <c r="N344" s="47" t="s">
        <v>5911</v>
      </c>
      <c r="O344" s="47">
        <v>1</v>
      </c>
      <c r="P344" s="48" t="s">
        <v>272</v>
      </c>
      <c r="Q344" s="47" t="s">
        <v>1434</v>
      </c>
      <c r="R344" s="49" t="s">
        <v>2293</v>
      </c>
      <c r="S344" s="49" t="s">
        <v>2366</v>
      </c>
      <c r="T344" s="50" t="s">
        <v>2367</v>
      </c>
      <c r="U344" s="50" t="s">
        <v>5912</v>
      </c>
      <c r="V344" s="50"/>
      <c r="W344" s="51" t="s">
        <v>518</v>
      </c>
      <c r="X344" s="269" t="s">
        <v>2548</v>
      </c>
      <c r="Y344" s="269" t="s">
        <v>2533</v>
      </c>
      <c r="Z344" s="119" t="s">
        <v>2823</v>
      </c>
      <c r="AA344" s="215"/>
      <c r="AB344" s="215"/>
      <c r="AC344" s="215"/>
      <c r="AD344" s="215"/>
      <c r="AE344" s="215"/>
      <c r="AF344" s="215"/>
      <c r="AG344" s="215"/>
      <c r="AH344" s="215"/>
      <c r="AI344" s="215"/>
      <c r="AJ344" s="215"/>
      <c r="AK344" s="215"/>
      <c r="AL344" s="215"/>
      <c r="AM344" s="215"/>
      <c r="AN344" s="215"/>
      <c r="AO344" s="215"/>
      <c r="AP344" s="215"/>
      <c r="AQ344" s="215"/>
      <c r="AR344" s="215"/>
      <c r="AS344" s="215"/>
      <c r="AT344" s="215"/>
      <c r="AU344" s="215"/>
      <c r="AV344" s="215"/>
      <c r="AW344" s="215"/>
      <c r="AX344" s="215"/>
      <c r="AY344" s="215"/>
      <c r="AZ344" s="215"/>
      <c r="BA344" s="215"/>
      <c r="BB344" s="215"/>
      <c r="BC344" s="215"/>
      <c r="BD344" s="215"/>
      <c r="BE344" s="215"/>
      <c r="BF344" s="215"/>
      <c r="BG344" s="215"/>
      <c r="BH344" s="215"/>
      <c r="BI344" s="215"/>
      <c r="BJ344" s="215"/>
      <c r="BK344" s="215"/>
      <c r="BL344" s="215"/>
      <c r="BM344" s="215"/>
      <c r="BN344" s="215"/>
      <c r="BO344" s="215"/>
      <c r="BP344" s="215"/>
      <c r="BQ344" s="215"/>
      <c r="BR344" s="215"/>
      <c r="BS344" s="215"/>
      <c r="BT344" s="215"/>
      <c r="BU344" s="215"/>
      <c r="BV344" s="93" t="s">
        <v>3037</v>
      </c>
      <c r="BW344" s="49"/>
      <c r="BX344" s="49"/>
      <c r="BY344" s="42">
        <v>1</v>
      </c>
      <c r="BZ344" s="50" t="s">
        <v>2838</v>
      </c>
    </row>
    <row r="345" spans="1:85" ht="31.5" customHeight="1">
      <c r="A345" s="1">
        <v>3</v>
      </c>
      <c r="B345" s="1">
        <v>4</v>
      </c>
      <c r="C345" s="1">
        <v>1</v>
      </c>
      <c r="D345" s="1">
        <v>1</v>
      </c>
      <c r="E345" s="1">
        <f t="shared" si="10"/>
        <v>341100</v>
      </c>
      <c r="F345" s="1">
        <v>1</v>
      </c>
      <c r="G345" s="43"/>
      <c r="H345" s="43"/>
      <c r="I345" s="43"/>
      <c r="K345" s="103"/>
      <c r="L345" s="76">
        <f>IF(F345=1, SUM(E345, COUNTIF($E$6:E345, E345)), "-")</f>
        <v>341105</v>
      </c>
      <c r="M345" s="46"/>
      <c r="N345" s="47" t="s">
        <v>1868</v>
      </c>
      <c r="O345" s="47">
        <v>1</v>
      </c>
      <c r="P345" s="48" t="s">
        <v>272</v>
      </c>
      <c r="Q345" s="47" t="s">
        <v>1869</v>
      </c>
      <c r="R345" s="49" t="s">
        <v>2293</v>
      </c>
      <c r="S345" s="49" t="s">
        <v>2366</v>
      </c>
      <c r="T345" s="50" t="s">
        <v>2367</v>
      </c>
      <c r="U345" s="50" t="s">
        <v>1868</v>
      </c>
      <c r="V345" s="50"/>
      <c r="W345" s="91" t="s">
        <v>468</v>
      </c>
      <c r="X345" s="269" t="s">
        <v>2548</v>
      </c>
      <c r="Y345" s="269" t="s">
        <v>2533</v>
      </c>
      <c r="Z345" s="92" t="s">
        <v>5913</v>
      </c>
      <c r="AA345" s="212"/>
      <c r="AB345" s="212"/>
      <c r="AC345" s="212"/>
      <c r="AD345" s="212"/>
      <c r="AE345" s="212"/>
      <c r="AF345" s="212"/>
      <c r="AG345" s="212"/>
      <c r="AH345" s="212"/>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c r="BI345" s="212"/>
      <c r="BJ345" s="212"/>
      <c r="BK345" s="212"/>
      <c r="BL345" s="212"/>
      <c r="BM345" s="212"/>
      <c r="BN345" s="212"/>
      <c r="BO345" s="212"/>
      <c r="BP345" s="212"/>
      <c r="BQ345" s="212"/>
      <c r="BR345" s="212"/>
      <c r="BS345" s="212"/>
      <c r="BT345" s="212"/>
      <c r="BU345" s="212"/>
      <c r="BV345" s="93" t="s">
        <v>3040</v>
      </c>
      <c r="BW345" s="49"/>
      <c r="BX345" s="49" t="s">
        <v>2834</v>
      </c>
      <c r="BY345" s="42">
        <v>1</v>
      </c>
      <c r="BZ345" s="50" t="s">
        <v>2838</v>
      </c>
    </row>
    <row r="346" spans="1:85" ht="15.75" customHeight="1">
      <c r="A346" s="1">
        <v>3</v>
      </c>
      <c r="B346" s="1">
        <v>4</v>
      </c>
      <c r="C346" s="1">
        <v>1</v>
      </c>
      <c r="D346" s="1">
        <v>1</v>
      </c>
      <c r="E346" s="1">
        <f t="shared" si="10"/>
        <v>341100</v>
      </c>
      <c r="F346" s="1">
        <v>1</v>
      </c>
      <c r="G346" s="43"/>
      <c r="H346" s="43"/>
      <c r="I346" s="43"/>
      <c r="K346" s="104"/>
      <c r="L346" s="76">
        <f>IF(F346=1, SUM(E346, COUNTIF($E$6:E346, E346)), "-")</f>
        <v>341106</v>
      </c>
      <c r="M346" s="46"/>
      <c r="N346" s="47" t="s">
        <v>1873</v>
      </c>
      <c r="O346" s="47">
        <v>1</v>
      </c>
      <c r="P346" s="48" t="s">
        <v>272</v>
      </c>
      <c r="Q346" s="47" t="s">
        <v>1434</v>
      </c>
      <c r="R346" s="49" t="s">
        <v>2293</v>
      </c>
      <c r="S346" s="49" t="s">
        <v>2366</v>
      </c>
      <c r="T346" s="50" t="s">
        <v>2367</v>
      </c>
      <c r="U346" s="50" t="s">
        <v>1873</v>
      </c>
      <c r="V346" s="50"/>
      <c r="W346" s="91" t="s">
        <v>894</v>
      </c>
      <c r="X346" s="269" t="s">
        <v>2548</v>
      </c>
      <c r="Y346" s="269" t="s">
        <v>2533</v>
      </c>
      <c r="Z346" s="92" t="s">
        <v>5914</v>
      </c>
      <c r="AA346" s="212"/>
      <c r="AB346" s="212"/>
      <c r="AC346" s="212"/>
      <c r="AD346" s="212"/>
      <c r="AE346" s="212"/>
      <c r="AF346" s="212"/>
      <c r="AG346" s="212"/>
      <c r="AH346" s="212"/>
      <c r="AI346" s="212"/>
      <c r="AJ346" s="212"/>
      <c r="AK346" s="212"/>
      <c r="AL346" s="212"/>
      <c r="AM346" s="212"/>
      <c r="AN346" s="212"/>
      <c r="AO346" s="212"/>
      <c r="AP346" s="212"/>
      <c r="AQ346" s="212"/>
      <c r="AR346" s="212"/>
      <c r="AS346" s="212"/>
      <c r="AT346" s="212"/>
      <c r="AU346" s="212"/>
      <c r="AV346" s="212"/>
      <c r="AW346" s="212"/>
      <c r="AX346" s="212"/>
      <c r="AY346" s="212"/>
      <c r="AZ346" s="212"/>
      <c r="BA346" s="212"/>
      <c r="BB346" s="212"/>
      <c r="BC346" s="212"/>
      <c r="BD346" s="212"/>
      <c r="BE346" s="212"/>
      <c r="BF346" s="212"/>
      <c r="BG346" s="212"/>
      <c r="BH346" s="212"/>
      <c r="BI346" s="212"/>
      <c r="BJ346" s="212"/>
      <c r="BK346" s="212"/>
      <c r="BL346" s="212"/>
      <c r="BM346" s="212"/>
      <c r="BN346" s="212"/>
      <c r="BO346" s="212"/>
      <c r="BP346" s="212"/>
      <c r="BQ346" s="212"/>
      <c r="BR346" s="212"/>
      <c r="BS346" s="212"/>
      <c r="BT346" s="212"/>
      <c r="BU346" s="212"/>
      <c r="BV346" s="93" t="s">
        <v>3042</v>
      </c>
      <c r="BW346" s="49"/>
      <c r="BX346" s="49" t="s">
        <v>2834</v>
      </c>
      <c r="BY346" s="42">
        <v>1</v>
      </c>
      <c r="BZ346" s="50" t="s">
        <v>2838</v>
      </c>
    </row>
    <row r="347" spans="1:85" s="1" customFormat="1">
      <c r="A347" s="1">
        <v>3</v>
      </c>
      <c r="B347" s="1">
        <v>4</v>
      </c>
      <c r="C347" s="1">
        <v>1</v>
      </c>
      <c r="D347" s="1">
        <v>1</v>
      </c>
      <c r="E347" s="1" t="str">
        <f t="shared" si="10"/>
        <v>-</v>
      </c>
      <c r="F347" s="1" t="s">
        <v>2361</v>
      </c>
      <c r="G347" s="82"/>
      <c r="H347" s="82"/>
      <c r="I347" s="82"/>
      <c r="J347" s="113"/>
      <c r="K347" s="83"/>
      <c r="L347" s="84" t="str">
        <f>IF(F347=1, SUM(E347, COUNTIF($E$6:E347, E347)), "-")</f>
        <v>-</v>
      </c>
      <c r="M347" s="85"/>
      <c r="N347" s="51" t="s">
        <v>3043</v>
      </c>
      <c r="O347" s="47">
        <v>1</v>
      </c>
      <c r="P347" s="48" t="s">
        <v>272</v>
      </c>
      <c r="Q347" s="51" t="s">
        <v>2449</v>
      </c>
      <c r="R347" s="87"/>
      <c r="S347" s="87"/>
      <c r="T347" s="50"/>
      <c r="U347" s="50"/>
      <c r="V347" s="50"/>
      <c r="W347" s="51"/>
      <c r="X347" s="269"/>
      <c r="Y347" s="269"/>
      <c r="Z347" s="51"/>
      <c r="AA347" s="74"/>
      <c r="AB347" s="7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c r="BG347" s="74"/>
      <c r="BH347" s="74"/>
      <c r="BI347" s="74"/>
      <c r="BJ347" s="74"/>
      <c r="BK347" s="74"/>
      <c r="BL347" s="74"/>
      <c r="BM347" s="74"/>
      <c r="BN347" s="74"/>
      <c r="BO347" s="74"/>
      <c r="BP347" s="74"/>
      <c r="BQ347" s="74"/>
      <c r="BR347" s="74"/>
      <c r="BS347" s="74"/>
      <c r="BT347" s="74"/>
      <c r="BU347" s="74"/>
      <c r="BV347" s="88"/>
      <c r="BW347" s="87"/>
      <c r="BX347" s="87"/>
      <c r="BY347" s="89"/>
      <c r="BZ347" s="42"/>
      <c r="CG347" s="380"/>
    </row>
    <row r="348" spans="1:85" ht="31.5">
      <c r="A348" s="1">
        <v>3</v>
      </c>
      <c r="B348" s="1">
        <v>4</v>
      </c>
      <c r="C348" s="1">
        <v>1</v>
      </c>
      <c r="D348" s="1">
        <v>2</v>
      </c>
      <c r="E348" s="1">
        <f t="shared" si="10"/>
        <v>341200</v>
      </c>
      <c r="F348" s="1">
        <v>1</v>
      </c>
      <c r="G348" s="43"/>
      <c r="H348" s="43"/>
      <c r="I348" s="43"/>
      <c r="K348" s="94" t="s">
        <v>2659</v>
      </c>
      <c r="L348" s="76">
        <f>IF(F348=1, SUM(E348, COUNTIF($E$6:E348, E348)), "-")</f>
        <v>341201</v>
      </c>
      <c r="M348" s="46"/>
      <c r="N348" s="47" t="s">
        <v>1876</v>
      </c>
      <c r="O348" s="47">
        <v>1</v>
      </c>
      <c r="P348" s="48">
        <v>3052</v>
      </c>
      <c r="Q348" s="47" t="s">
        <v>780</v>
      </c>
      <c r="R348" s="49" t="s">
        <v>2293</v>
      </c>
      <c r="S348" s="49" t="s">
        <v>2294</v>
      </c>
      <c r="T348" s="50" t="s">
        <v>2885</v>
      </c>
      <c r="U348" s="50" t="s">
        <v>3044</v>
      </c>
      <c r="V348" s="50"/>
      <c r="W348" s="51" t="s">
        <v>1478</v>
      </c>
      <c r="X348" s="269" t="s">
        <v>2548</v>
      </c>
      <c r="Y348" s="269" t="s">
        <v>1249</v>
      </c>
      <c r="Z348" s="59">
        <v>0.68100000000000005</v>
      </c>
      <c r="AA348" s="211"/>
      <c r="AB348" s="211"/>
      <c r="AC348" s="211"/>
      <c r="AD348" s="211"/>
      <c r="AE348" s="211"/>
      <c r="AF348" s="211"/>
      <c r="AG348" s="211"/>
      <c r="AH348" s="211"/>
      <c r="AI348" s="211"/>
      <c r="AJ348" s="211"/>
      <c r="AK348" s="211"/>
      <c r="AL348" s="211"/>
      <c r="AM348" s="211"/>
      <c r="AN348" s="211"/>
      <c r="AO348" s="211"/>
      <c r="AP348" s="211"/>
      <c r="AQ348" s="211"/>
      <c r="AR348" s="211"/>
      <c r="AS348" s="211"/>
      <c r="AT348" s="211"/>
      <c r="AU348" s="211"/>
      <c r="AV348" s="211"/>
      <c r="AW348" s="211"/>
      <c r="AX348" s="211"/>
      <c r="AY348" s="211"/>
      <c r="AZ348" s="211"/>
      <c r="BA348" s="211"/>
      <c r="BB348" s="211"/>
      <c r="BC348" s="211"/>
      <c r="BD348" s="211"/>
      <c r="BE348" s="211"/>
      <c r="BF348" s="211"/>
      <c r="BG348" s="211"/>
      <c r="BH348" s="211"/>
      <c r="BI348" s="211"/>
      <c r="BJ348" s="211"/>
      <c r="BK348" s="211"/>
      <c r="BL348" s="211"/>
      <c r="BM348" s="211"/>
      <c r="BN348" s="211"/>
      <c r="BO348" s="211"/>
      <c r="BP348" s="211"/>
      <c r="BQ348" s="211"/>
      <c r="BR348" s="211"/>
      <c r="BS348" s="211"/>
      <c r="BT348" s="211"/>
      <c r="BU348" s="211"/>
      <c r="BV348" s="124"/>
      <c r="BW348" s="125"/>
      <c r="BX348" s="125"/>
      <c r="BY348" s="42"/>
      <c r="BZ348" s="42"/>
      <c r="CB348" s="225" t="s">
        <v>5247</v>
      </c>
      <c r="CC348" s="13" t="s">
        <v>5855</v>
      </c>
      <c r="CD348" s="13" t="s">
        <v>5855</v>
      </c>
      <c r="CE348" s="238" t="s">
        <v>5248</v>
      </c>
    </row>
    <row r="349" spans="1:85" ht="63">
      <c r="A349" s="1">
        <v>3</v>
      </c>
      <c r="B349" s="1">
        <v>4</v>
      </c>
      <c r="C349" s="1">
        <v>1</v>
      </c>
      <c r="D349" s="1">
        <v>2</v>
      </c>
      <c r="E349" s="1">
        <f t="shared" si="10"/>
        <v>341200</v>
      </c>
      <c r="F349" s="1">
        <v>1</v>
      </c>
      <c r="G349" s="43"/>
      <c r="H349" s="43"/>
      <c r="I349" s="43"/>
      <c r="K349" s="96"/>
      <c r="L349" s="76">
        <f>IF(F349=1, SUM(E349, COUNTIF($E$6:E349, E349)), "-")</f>
        <v>341202</v>
      </c>
      <c r="M349" s="46"/>
      <c r="N349" s="47" t="s">
        <v>1881</v>
      </c>
      <c r="O349" s="47">
        <v>1</v>
      </c>
      <c r="P349" s="48" t="s">
        <v>272</v>
      </c>
      <c r="Q349" s="47" t="s">
        <v>780</v>
      </c>
      <c r="R349" s="49" t="s">
        <v>2293</v>
      </c>
      <c r="S349" s="49" t="s">
        <v>2294</v>
      </c>
      <c r="T349" s="50" t="s">
        <v>3046</v>
      </c>
      <c r="U349" s="50" t="s">
        <v>3047</v>
      </c>
      <c r="V349" s="50"/>
      <c r="W349" s="51" t="s">
        <v>1478</v>
      </c>
      <c r="X349" s="269" t="s">
        <v>2548</v>
      </c>
      <c r="Y349" s="269" t="s">
        <v>1249</v>
      </c>
      <c r="Z349" s="59">
        <v>0.75900000000000001</v>
      </c>
      <c r="AA349" s="211"/>
      <c r="AB349" s="211"/>
      <c r="AC349" s="211"/>
      <c r="AD349" s="211"/>
      <c r="AE349" s="211"/>
      <c r="AF349" s="211"/>
      <c r="AG349" s="211"/>
      <c r="AH349" s="211"/>
      <c r="AI349" s="211"/>
      <c r="AJ349" s="211"/>
      <c r="AK349" s="211"/>
      <c r="AL349" s="211"/>
      <c r="AM349" s="211"/>
      <c r="AN349" s="211"/>
      <c r="AO349" s="211"/>
      <c r="AP349" s="211"/>
      <c r="AQ349" s="211"/>
      <c r="AR349" s="211"/>
      <c r="AS349" s="211"/>
      <c r="AT349" s="211"/>
      <c r="AU349" s="211"/>
      <c r="AV349" s="211"/>
      <c r="AW349" s="211"/>
      <c r="AX349" s="211"/>
      <c r="AY349" s="211"/>
      <c r="AZ349" s="211"/>
      <c r="BA349" s="211"/>
      <c r="BB349" s="211"/>
      <c r="BC349" s="211"/>
      <c r="BD349" s="211"/>
      <c r="BE349" s="211"/>
      <c r="BF349" s="211"/>
      <c r="BG349" s="211"/>
      <c r="BH349" s="211"/>
      <c r="BI349" s="211"/>
      <c r="BJ349" s="211"/>
      <c r="BK349" s="211"/>
      <c r="BL349" s="211"/>
      <c r="BM349" s="211"/>
      <c r="BN349" s="211"/>
      <c r="BO349" s="211"/>
      <c r="BP349" s="211"/>
      <c r="BQ349" s="211"/>
      <c r="BR349" s="211"/>
      <c r="BS349" s="211"/>
      <c r="BT349" s="211"/>
      <c r="BU349" s="211"/>
      <c r="BV349" s="124"/>
      <c r="BW349" s="125"/>
      <c r="BX349" s="125"/>
      <c r="BY349" s="42"/>
      <c r="BZ349" s="42"/>
      <c r="CB349" s="225" t="s">
        <v>5247</v>
      </c>
      <c r="CC349" s="13" t="s">
        <v>5855</v>
      </c>
      <c r="CD349" s="13" t="s">
        <v>5855</v>
      </c>
      <c r="CE349" s="238" t="s">
        <v>5248</v>
      </c>
    </row>
    <row r="350" spans="1:85" ht="31.5">
      <c r="A350" s="1">
        <v>3</v>
      </c>
      <c r="B350" s="1">
        <v>4</v>
      </c>
      <c r="C350" s="1">
        <v>1</v>
      </c>
      <c r="D350" s="1">
        <v>2</v>
      </c>
      <c r="E350" s="1">
        <f t="shared" si="10"/>
        <v>341200</v>
      </c>
      <c r="F350" s="1">
        <v>1</v>
      </c>
      <c r="G350" s="43"/>
      <c r="H350" s="43"/>
      <c r="I350" s="43"/>
      <c r="K350" s="96"/>
      <c r="L350" s="76">
        <f>IF(F350=1, SUM(E350, COUNTIF($E$6:E350, E350)), "-")</f>
        <v>341203</v>
      </c>
      <c r="M350" s="46"/>
      <c r="N350" s="47" t="s">
        <v>1886</v>
      </c>
      <c r="O350" s="47">
        <v>1</v>
      </c>
      <c r="P350" s="48">
        <v>3053</v>
      </c>
      <c r="Q350" s="47" t="s">
        <v>780</v>
      </c>
      <c r="R350" s="49" t="s">
        <v>2293</v>
      </c>
      <c r="S350" s="49" t="s">
        <v>2294</v>
      </c>
      <c r="T350" s="50" t="s">
        <v>2885</v>
      </c>
      <c r="U350" s="50" t="s">
        <v>3049</v>
      </c>
      <c r="V350" s="50"/>
      <c r="W350" s="51" t="s">
        <v>1478</v>
      </c>
      <c r="X350" s="269" t="s">
        <v>2548</v>
      </c>
      <c r="Y350" s="269" t="s">
        <v>1249</v>
      </c>
      <c r="Z350" s="59">
        <v>0.76600000000000001</v>
      </c>
      <c r="AA350" s="211"/>
      <c r="AB350" s="211"/>
      <c r="AC350" s="211"/>
      <c r="AD350" s="211"/>
      <c r="AE350" s="211"/>
      <c r="AF350" s="211"/>
      <c r="AG350" s="211"/>
      <c r="AH350" s="211"/>
      <c r="AI350" s="211"/>
      <c r="AJ350" s="211"/>
      <c r="AK350" s="211"/>
      <c r="AL350" s="211"/>
      <c r="AM350" s="211"/>
      <c r="AN350" s="211"/>
      <c r="AO350" s="211"/>
      <c r="AP350" s="211"/>
      <c r="AQ350" s="211"/>
      <c r="AR350" s="211"/>
      <c r="AS350" s="211"/>
      <c r="AT350" s="211"/>
      <c r="AU350" s="211"/>
      <c r="AV350" s="211"/>
      <c r="AW350" s="211"/>
      <c r="AX350" s="211"/>
      <c r="AY350" s="211"/>
      <c r="AZ350" s="211"/>
      <c r="BA350" s="211"/>
      <c r="BB350" s="211"/>
      <c r="BC350" s="211"/>
      <c r="BD350" s="211"/>
      <c r="BE350" s="211"/>
      <c r="BF350" s="211"/>
      <c r="BG350" s="211"/>
      <c r="BH350" s="211"/>
      <c r="BI350" s="211"/>
      <c r="BJ350" s="211"/>
      <c r="BK350" s="211"/>
      <c r="BL350" s="211"/>
      <c r="BM350" s="211"/>
      <c r="BN350" s="211"/>
      <c r="BO350" s="211"/>
      <c r="BP350" s="211"/>
      <c r="BQ350" s="211"/>
      <c r="BR350" s="211"/>
      <c r="BS350" s="211"/>
      <c r="BT350" s="211"/>
      <c r="BU350" s="211"/>
      <c r="BV350" s="124"/>
      <c r="BW350" s="125"/>
      <c r="BX350" s="125"/>
      <c r="BY350" s="42"/>
      <c r="BZ350" s="42"/>
      <c r="CB350" s="225" t="s">
        <v>5247</v>
      </c>
      <c r="CC350" s="13" t="s">
        <v>5855</v>
      </c>
      <c r="CD350" s="13" t="s">
        <v>5855</v>
      </c>
      <c r="CE350" s="238" t="s">
        <v>5248</v>
      </c>
    </row>
    <row r="351" spans="1:85">
      <c r="A351" s="1">
        <v>3</v>
      </c>
      <c r="B351" s="1">
        <v>4</v>
      </c>
      <c r="C351" s="1">
        <v>1</v>
      </c>
      <c r="D351" s="1">
        <v>2</v>
      </c>
      <c r="E351" s="1">
        <f t="shared" si="10"/>
        <v>341200</v>
      </c>
      <c r="F351" s="1">
        <v>1</v>
      </c>
      <c r="G351" s="43"/>
      <c r="H351" s="43"/>
      <c r="I351" s="43"/>
      <c r="K351" s="96"/>
      <c r="L351" s="76">
        <f>IF(F351=1, SUM(E351, COUNTIF($E$6:E351, E351)), "-")</f>
        <v>341204</v>
      </c>
      <c r="M351" s="46"/>
      <c r="N351" s="47" t="s">
        <v>1891</v>
      </c>
      <c r="O351" s="47">
        <v>1</v>
      </c>
      <c r="P351" s="48" t="s">
        <v>272</v>
      </c>
      <c r="Q351" s="47" t="s">
        <v>780</v>
      </c>
      <c r="R351" s="49" t="s">
        <v>2293</v>
      </c>
      <c r="S351" s="49" t="s">
        <v>2294</v>
      </c>
      <c r="T351" s="50" t="s">
        <v>2829</v>
      </c>
      <c r="U351" s="50" t="s">
        <v>3050</v>
      </c>
      <c r="V351" s="50"/>
      <c r="W351" s="51" t="s">
        <v>1478</v>
      </c>
      <c r="X351" s="269" t="s">
        <v>2548</v>
      </c>
      <c r="Y351" s="269" t="s">
        <v>1249</v>
      </c>
      <c r="Z351" s="59">
        <v>0.52900000000000003</v>
      </c>
      <c r="AA351" s="211"/>
      <c r="AB351" s="211"/>
      <c r="AC351" s="211"/>
      <c r="AD351" s="211"/>
      <c r="AE351" s="211"/>
      <c r="AF351" s="211"/>
      <c r="AG351" s="211"/>
      <c r="AH351" s="211"/>
      <c r="AI351" s="211"/>
      <c r="AJ351" s="211"/>
      <c r="AK351" s="211"/>
      <c r="AL351" s="211"/>
      <c r="AM351" s="211"/>
      <c r="AN351" s="211"/>
      <c r="AO351" s="211"/>
      <c r="AP351" s="211"/>
      <c r="AQ351" s="211"/>
      <c r="AR351" s="211"/>
      <c r="AS351" s="211"/>
      <c r="AT351" s="211"/>
      <c r="AU351" s="211"/>
      <c r="AV351" s="211"/>
      <c r="AW351" s="211"/>
      <c r="AX351" s="211"/>
      <c r="AY351" s="211"/>
      <c r="AZ351" s="211"/>
      <c r="BA351" s="211"/>
      <c r="BB351" s="211"/>
      <c r="BC351" s="211"/>
      <c r="BD351" s="211"/>
      <c r="BE351" s="211"/>
      <c r="BF351" s="211"/>
      <c r="BG351" s="211"/>
      <c r="BH351" s="211"/>
      <c r="BI351" s="211"/>
      <c r="BJ351" s="211"/>
      <c r="BK351" s="211"/>
      <c r="BL351" s="211"/>
      <c r="BM351" s="211"/>
      <c r="BN351" s="211"/>
      <c r="BO351" s="211"/>
      <c r="BP351" s="211"/>
      <c r="BQ351" s="211"/>
      <c r="BR351" s="211"/>
      <c r="BS351" s="211"/>
      <c r="BT351" s="211"/>
      <c r="BU351" s="211"/>
      <c r="BV351" s="124"/>
      <c r="BW351" s="125"/>
      <c r="BX351" s="125"/>
      <c r="BY351" s="42"/>
      <c r="BZ351" s="42"/>
      <c r="CB351" s="225" t="s">
        <v>5247</v>
      </c>
      <c r="CC351" s="13" t="s">
        <v>5855</v>
      </c>
      <c r="CD351" s="13" t="s">
        <v>5855</v>
      </c>
      <c r="CE351" s="238" t="s">
        <v>5248</v>
      </c>
    </row>
    <row r="352" spans="1:85" ht="31.5">
      <c r="A352" s="1">
        <v>3</v>
      </c>
      <c r="B352" s="1">
        <v>4</v>
      </c>
      <c r="C352" s="1">
        <v>1</v>
      </c>
      <c r="D352" s="1">
        <v>2</v>
      </c>
      <c r="E352" s="1">
        <f t="shared" si="10"/>
        <v>341200</v>
      </c>
      <c r="F352" s="1">
        <v>1</v>
      </c>
      <c r="G352" s="43"/>
      <c r="H352" s="43"/>
      <c r="I352" s="43"/>
      <c r="K352" s="96"/>
      <c r="L352" s="76">
        <f>IF(F352=1, SUM(E352, COUNTIF($E$6:E352, E352)), "-")</f>
        <v>341205</v>
      </c>
      <c r="M352" s="46" t="s">
        <v>2733</v>
      </c>
      <c r="N352" s="271" t="s">
        <v>1758</v>
      </c>
      <c r="O352" s="47">
        <v>1</v>
      </c>
      <c r="P352" s="48" t="s">
        <v>272</v>
      </c>
      <c r="Q352" s="47" t="s">
        <v>1896</v>
      </c>
      <c r="R352" s="49" t="s">
        <v>2293</v>
      </c>
      <c r="S352" s="49" t="s">
        <v>2294</v>
      </c>
      <c r="T352" s="50" t="s">
        <v>5915</v>
      </c>
      <c r="U352" s="50" t="s">
        <v>3052</v>
      </c>
      <c r="V352" s="50"/>
      <c r="W352" s="51" t="s">
        <v>833</v>
      </c>
      <c r="X352" s="269" t="s">
        <v>2548</v>
      </c>
      <c r="Y352" s="269" t="s">
        <v>1249</v>
      </c>
      <c r="Z352" s="258">
        <v>0.54900000000000004</v>
      </c>
      <c r="AA352" s="213"/>
      <c r="AB352" s="213"/>
      <c r="AC352" s="213"/>
      <c r="AD352" s="213"/>
      <c r="AE352" s="213"/>
      <c r="AF352" s="213"/>
      <c r="AG352" s="213"/>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c r="BI352" s="213"/>
      <c r="BJ352" s="213"/>
      <c r="BK352" s="213"/>
      <c r="BL352" s="213"/>
      <c r="BM352" s="213"/>
      <c r="BN352" s="213"/>
      <c r="BO352" s="213"/>
      <c r="BP352" s="213"/>
      <c r="BQ352" s="213"/>
      <c r="BR352" s="213"/>
      <c r="BS352" s="213"/>
      <c r="BT352" s="213"/>
      <c r="BU352" s="213"/>
      <c r="BV352" s="165"/>
      <c r="BW352" s="166"/>
      <c r="BX352" s="166"/>
      <c r="BY352" s="42"/>
      <c r="BZ352" s="42"/>
      <c r="CB352" s="225" t="s">
        <v>5247</v>
      </c>
      <c r="CC352" s="13" t="s">
        <v>5855</v>
      </c>
      <c r="CD352" s="13" t="s">
        <v>5855</v>
      </c>
      <c r="CE352" s="238" t="s">
        <v>5248</v>
      </c>
    </row>
    <row r="353" spans="1:85" ht="15.75" customHeight="1">
      <c r="A353" s="1">
        <v>3</v>
      </c>
      <c r="B353" s="1">
        <v>4</v>
      </c>
      <c r="C353" s="1">
        <v>1</v>
      </c>
      <c r="D353" s="1">
        <v>2</v>
      </c>
      <c r="E353" s="1">
        <f t="shared" si="10"/>
        <v>341200</v>
      </c>
      <c r="F353" s="1">
        <v>1</v>
      </c>
      <c r="G353" s="43"/>
      <c r="H353" s="43"/>
      <c r="I353" s="43"/>
      <c r="K353" s="97"/>
      <c r="L353" s="76">
        <f>IF(F353=1, SUM(E353, COUNTIF($E$6:E353, E353)), "-")</f>
        <v>341206</v>
      </c>
      <c r="M353" s="46"/>
      <c r="N353" s="47" t="s">
        <v>1901</v>
      </c>
      <c r="O353" s="47">
        <v>1</v>
      </c>
      <c r="P353" s="48" t="s">
        <v>272</v>
      </c>
      <c r="Q353" s="47" t="s">
        <v>780</v>
      </c>
      <c r="R353" s="49" t="s">
        <v>2293</v>
      </c>
      <c r="S353" s="49" t="s">
        <v>2294</v>
      </c>
      <c r="T353" s="240" t="s">
        <v>5916</v>
      </c>
      <c r="U353" s="50" t="s">
        <v>5917</v>
      </c>
      <c r="V353" s="50"/>
      <c r="W353" s="232" t="s">
        <v>1902</v>
      </c>
      <c r="X353" s="269" t="s">
        <v>2548</v>
      </c>
      <c r="Y353" s="269" t="s">
        <v>1249</v>
      </c>
      <c r="Z353" s="101">
        <v>0.83299999999999996</v>
      </c>
      <c r="AA353" s="213"/>
      <c r="AB353" s="213"/>
      <c r="AC353" s="213"/>
      <c r="AD353" s="213"/>
      <c r="AE353" s="213"/>
      <c r="AF353" s="213"/>
      <c r="AG353" s="213"/>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c r="BI353" s="213"/>
      <c r="BJ353" s="213"/>
      <c r="BK353" s="213"/>
      <c r="BL353" s="213"/>
      <c r="BM353" s="213"/>
      <c r="BN353" s="213"/>
      <c r="BO353" s="213"/>
      <c r="BP353" s="213"/>
      <c r="BQ353" s="213"/>
      <c r="BR353" s="213"/>
      <c r="BS353" s="213"/>
      <c r="BT353" s="213"/>
      <c r="BU353" s="213"/>
      <c r="BV353" s="165"/>
      <c r="BW353" s="166"/>
      <c r="BX353" s="166"/>
      <c r="BY353" s="42"/>
      <c r="BZ353" s="42"/>
      <c r="CB353" s="225" t="s">
        <v>5247</v>
      </c>
      <c r="CC353" s="13" t="s">
        <v>5855</v>
      </c>
      <c r="CD353" s="13" t="s">
        <v>5855</v>
      </c>
      <c r="CE353" s="238" t="s">
        <v>5248</v>
      </c>
    </row>
    <row r="354" spans="1:85">
      <c r="A354" s="1">
        <v>3</v>
      </c>
      <c r="B354" s="1">
        <v>4</v>
      </c>
      <c r="C354" s="1">
        <v>2</v>
      </c>
      <c r="E354" s="1" t="str">
        <f t="shared" si="10"/>
        <v>-</v>
      </c>
      <c r="G354" s="43"/>
      <c r="H354" s="43"/>
      <c r="I354" s="109" t="s">
        <v>3055</v>
      </c>
      <c r="J354" s="117"/>
      <c r="K354" s="98"/>
      <c r="L354" s="140"/>
      <c r="M354" s="141"/>
      <c r="N354" s="70"/>
      <c r="O354" s="47">
        <v>1</v>
      </c>
      <c r="P354" s="71"/>
      <c r="Q354" s="70"/>
      <c r="R354" s="72"/>
      <c r="S354" s="72"/>
      <c r="T354" s="72"/>
      <c r="U354" s="72"/>
      <c r="V354" s="72"/>
      <c r="W354" s="73"/>
      <c r="X354" s="269"/>
      <c r="Y354" s="269"/>
      <c r="Z354" s="74"/>
      <c r="AA354" s="73"/>
      <c r="AB354" s="73"/>
      <c r="AC354" s="73"/>
      <c r="AD354" s="73"/>
      <c r="AE354" s="73"/>
      <c r="AF354" s="73"/>
      <c r="AG354" s="73"/>
      <c r="AH354" s="73"/>
      <c r="AI354" s="73"/>
      <c r="AJ354" s="73"/>
      <c r="AK354" s="73"/>
      <c r="AL354" s="73"/>
      <c r="AM354" s="73"/>
      <c r="AN354" s="73"/>
      <c r="AO354" s="73"/>
      <c r="AP354" s="73"/>
      <c r="AQ354" s="73"/>
      <c r="AR354" s="73"/>
      <c r="AS354" s="73"/>
      <c r="AT354" s="73"/>
      <c r="AU354" s="73"/>
      <c r="AV354" s="73"/>
      <c r="AW354" s="73"/>
      <c r="AX354" s="73"/>
      <c r="AY354" s="73"/>
      <c r="AZ354" s="73"/>
      <c r="BA354" s="73"/>
      <c r="BB354" s="73"/>
      <c r="BC354" s="73"/>
      <c r="BD354" s="73"/>
      <c r="BE354" s="73"/>
      <c r="BF354" s="73"/>
      <c r="BG354" s="73"/>
      <c r="BH354" s="73"/>
      <c r="BI354" s="73"/>
      <c r="BJ354" s="73"/>
      <c r="BK354" s="73"/>
      <c r="BL354" s="73"/>
      <c r="BM354" s="73"/>
      <c r="BN354" s="73"/>
      <c r="BO354" s="73"/>
      <c r="BP354" s="73"/>
      <c r="BQ354" s="73"/>
      <c r="BR354" s="73"/>
      <c r="BS354" s="73"/>
      <c r="BT354" s="73"/>
      <c r="BU354" s="73"/>
      <c r="BV354" s="72"/>
      <c r="BW354" s="72"/>
      <c r="BX354" s="72"/>
      <c r="BY354" s="42"/>
      <c r="BZ354" s="42"/>
    </row>
    <row r="355" spans="1:85" ht="63" customHeight="1">
      <c r="A355" s="1">
        <v>3</v>
      </c>
      <c r="B355" s="1">
        <v>4</v>
      </c>
      <c r="C355" s="1">
        <v>2</v>
      </c>
      <c r="D355" s="1">
        <v>1</v>
      </c>
      <c r="E355" s="1">
        <f t="shared" si="10"/>
        <v>342100</v>
      </c>
      <c r="F355" s="1">
        <v>1</v>
      </c>
      <c r="G355" s="43"/>
      <c r="H355" s="43"/>
      <c r="I355" s="43"/>
      <c r="K355" s="102" t="s">
        <v>2362</v>
      </c>
      <c r="L355" s="76">
        <f>IF(F355=1, SUM(E355, COUNTIF($E$6:E355, E355)), "-")</f>
        <v>342101</v>
      </c>
      <c r="M355" s="46" t="s">
        <v>2733</v>
      </c>
      <c r="N355" s="51" t="s">
        <v>1506</v>
      </c>
      <c r="O355" s="47">
        <v>1</v>
      </c>
      <c r="P355" s="48" t="s">
        <v>272</v>
      </c>
      <c r="Q355" s="51" t="s">
        <v>2365</v>
      </c>
      <c r="R355" s="49" t="s">
        <v>2293</v>
      </c>
      <c r="S355" s="49" t="s">
        <v>2533</v>
      </c>
      <c r="T355" s="50" t="s">
        <v>2686</v>
      </c>
      <c r="U355" s="50" t="s">
        <v>2846</v>
      </c>
      <c r="V355" s="50"/>
      <c r="W355" s="51" t="s">
        <v>518</v>
      </c>
      <c r="X355" s="269" t="s">
        <v>2548</v>
      </c>
      <c r="Y355" s="269" t="s">
        <v>2533</v>
      </c>
      <c r="Z355" s="101">
        <v>0.97587719298245612</v>
      </c>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c r="BT355" s="213"/>
      <c r="BU355" s="213"/>
      <c r="BV355" s="93" t="s">
        <v>3056</v>
      </c>
      <c r="BW355" s="49"/>
      <c r="BX355" s="49"/>
      <c r="BY355" s="42">
        <v>1</v>
      </c>
      <c r="BZ355" s="50" t="s">
        <v>3057</v>
      </c>
    </row>
    <row r="356" spans="1:85" ht="15.75" customHeight="1">
      <c r="A356" s="1">
        <v>3</v>
      </c>
      <c r="B356" s="1">
        <v>4</v>
      </c>
      <c r="C356" s="1">
        <v>2</v>
      </c>
      <c r="D356" s="1">
        <v>1</v>
      </c>
      <c r="E356" s="1">
        <f t="shared" si="10"/>
        <v>342100</v>
      </c>
      <c r="F356" s="1">
        <v>1</v>
      </c>
      <c r="G356" s="43"/>
      <c r="H356" s="43"/>
      <c r="I356" s="43"/>
      <c r="K356" s="103"/>
      <c r="L356" s="76">
        <f>IF(F356=1, SUM(E356, COUNTIF($E$6:E356, E356)), "-")</f>
        <v>342102</v>
      </c>
      <c r="M356" s="46"/>
      <c r="N356" s="270" t="s">
        <v>1910</v>
      </c>
      <c r="O356" s="47">
        <v>1</v>
      </c>
      <c r="P356" s="48" t="s">
        <v>272</v>
      </c>
      <c r="Q356" s="51" t="s">
        <v>2640</v>
      </c>
      <c r="R356" s="49" t="s">
        <v>2293</v>
      </c>
      <c r="S356" s="49" t="s">
        <v>2294</v>
      </c>
      <c r="T356" s="50" t="s">
        <v>2781</v>
      </c>
      <c r="U356" s="50" t="s">
        <v>2781</v>
      </c>
      <c r="V356" s="50"/>
      <c r="W356" s="51" t="s">
        <v>2781</v>
      </c>
      <c r="X356" s="269" t="s">
        <v>2548</v>
      </c>
      <c r="Y356" s="269" t="s">
        <v>1249</v>
      </c>
      <c r="Z356" s="51" t="s">
        <v>5918</v>
      </c>
      <c r="AA356" s="74"/>
      <c r="AB356" s="7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c r="BG356" s="74"/>
      <c r="BH356" s="74"/>
      <c r="BI356" s="74"/>
      <c r="BJ356" s="74"/>
      <c r="BK356" s="74"/>
      <c r="BL356" s="74"/>
      <c r="BM356" s="74"/>
      <c r="BN356" s="74"/>
      <c r="BO356" s="74"/>
      <c r="BP356" s="74"/>
      <c r="BQ356" s="74"/>
      <c r="BR356" s="74"/>
      <c r="BS356" s="74"/>
      <c r="BT356" s="74"/>
      <c r="BU356" s="74"/>
      <c r="BV356" s="57" t="s">
        <v>2691</v>
      </c>
      <c r="BW356" s="58"/>
      <c r="BX356" s="58"/>
      <c r="BY356" s="42"/>
      <c r="BZ356" s="50"/>
      <c r="CB356" s="225" t="s">
        <v>5631</v>
      </c>
      <c r="CC356" s="13" t="s">
        <v>2384</v>
      </c>
      <c r="CD356" s="13" t="s">
        <v>5240</v>
      </c>
    </row>
    <row r="357" spans="1:85" ht="15.75" customHeight="1">
      <c r="A357" s="1">
        <v>3</v>
      </c>
      <c r="B357" s="1">
        <v>4</v>
      </c>
      <c r="C357" s="1">
        <v>2</v>
      </c>
      <c r="D357" s="1">
        <v>1</v>
      </c>
      <c r="E357" s="1">
        <f t="shared" si="10"/>
        <v>342100</v>
      </c>
      <c r="F357" s="1">
        <v>1</v>
      </c>
      <c r="G357" s="43"/>
      <c r="H357" s="43"/>
      <c r="I357" s="43"/>
      <c r="K357" s="103"/>
      <c r="L357" s="76">
        <f>IF(F357=1, SUM(E357, COUNTIF($E$6:E357, E357)), "-")</f>
        <v>342103</v>
      </c>
      <c r="M357" s="46"/>
      <c r="N357" s="270" t="s">
        <v>1917</v>
      </c>
      <c r="O357" s="47">
        <v>1</v>
      </c>
      <c r="P357" s="48" t="s">
        <v>272</v>
      </c>
      <c r="Q357" s="51" t="s">
        <v>2640</v>
      </c>
      <c r="R357" s="49" t="s">
        <v>2293</v>
      </c>
      <c r="S357" s="49" t="s">
        <v>2294</v>
      </c>
      <c r="T357" s="50" t="s">
        <v>2781</v>
      </c>
      <c r="U357" s="50" t="s">
        <v>2781</v>
      </c>
      <c r="V357" s="50"/>
      <c r="W357" s="51" t="s">
        <v>2781</v>
      </c>
      <c r="X357" s="269" t="s">
        <v>2548</v>
      </c>
      <c r="Y357" s="269" t="s">
        <v>1249</v>
      </c>
      <c r="Z357" s="51" t="s">
        <v>5918</v>
      </c>
      <c r="AA357" s="74"/>
      <c r="AB357" s="7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c r="BG357" s="74"/>
      <c r="BH357" s="74"/>
      <c r="BI357" s="74"/>
      <c r="BJ357" s="74"/>
      <c r="BK357" s="74"/>
      <c r="BL357" s="74"/>
      <c r="BM357" s="74"/>
      <c r="BN357" s="74"/>
      <c r="BO357" s="74"/>
      <c r="BP357" s="74"/>
      <c r="BQ357" s="74"/>
      <c r="BR357" s="74"/>
      <c r="BS357" s="74"/>
      <c r="BT357" s="74"/>
      <c r="BU357" s="74"/>
      <c r="BV357" s="57" t="s">
        <v>2691</v>
      </c>
      <c r="BW357" s="58"/>
      <c r="BX357" s="58"/>
      <c r="BY357" s="42"/>
      <c r="BZ357" s="50"/>
      <c r="CB357" s="225" t="s">
        <v>5631</v>
      </c>
      <c r="CC357" s="13" t="s">
        <v>2384</v>
      </c>
      <c r="CD357" s="13" t="s">
        <v>5240</v>
      </c>
    </row>
    <row r="358" spans="1:85" s="1" customFormat="1" ht="15.75" customHeight="1">
      <c r="A358" s="1">
        <v>3</v>
      </c>
      <c r="B358" s="1">
        <v>4</v>
      </c>
      <c r="C358" s="1">
        <v>2</v>
      </c>
      <c r="D358" s="1">
        <v>1</v>
      </c>
      <c r="E358" s="1" t="str">
        <f t="shared" si="10"/>
        <v>-</v>
      </c>
      <c r="F358" s="1" t="s">
        <v>2361</v>
      </c>
      <c r="G358" s="82"/>
      <c r="H358" s="82"/>
      <c r="I358" s="82"/>
      <c r="J358" s="113"/>
      <c r="K358" s="83"/>
      <c r="L358" s="84" t="str">
        <f>IF(F358=1, SUM(E358, COUNTIF($E$6:E358, E358)), "-")</f>
        <v>-</v>
      </c>
      <c r="M358" s="46"/>
      <c r="N358" s="51" t="s">
        <v>3062</v>
      </c>
      <c r="O358" s="47">
        <v>1</v>
      </c>
      <c r="P358" s="48" t="s">
        <v>2449</v>
      </c>
      <c r="Q358" s="51" t="s">
        <v>2449</v>
      </c>
      <c r="R358" s="87"/>
      <c r="S358" s="87"/>
      <c r="T358" s="50"/>
      <c r="U358" s="50"/>
      <c r="V358" s="50"/>
      <c r="W358" s="51"/>
      <c r="X358" s="269"/>
      <c r="Y358" s="269"/>
      <c r="Z358" s="51"/>
      <c r="AA358" s="74"/>
      <c r="AB358" s="74"/>
      <c r="AC358" s="74"/>
      <c r="AD358" s="74"/>
      <c r="AE358" s="74"/>
      <c r="AF358" s="74"/>
      <c r="AG358" s="74"/>
      <c r="AH358" s="74"/>
      <c r="AI358" s="74"/>
      <c r="AJ358" s="74"/>
      <c r="AK358" s="74"/>
      <c r="AL358" s="74"/>
      <c r="AM358" s="74"/>
      <c r="AN358" s="74"/>
      <c r="AO358" s="74"/>
      <c r="AP358" s="74"/>
      <c r="AQ358" s="74"/>
      <c r="AR358" s="74"/>
      <c r="AS358" s="74"/>
      <c r="AT358" s="74"/>
      <c r="AU358" s="74"/>
      <c r="AV358" s="74"/>
      <c r="AW358" s="74"/>
      <c r="AX358" s="74"/>
      <c r="AY358" s="74"/>
      <c r="AZ358" s="74"/>
      <c r="BA358" s="74"/>
      <c r="BB358" s="74"/>
      <c r="BC358" s="74"/>
      <c r="BD358" s="74"/>
      <c r="BE358" s="74"/>
      <c r="BF358" s="74"/>
      <c r="BG358" s="74"/>
      <c r="BH358" s="74"/>
      <c r="BI358" s="74"/>
      <c r="BJ358" s="74"/>
      <c r="BK358" s="74"/>
      <c r="BL358" s="74"/>
      <c r="BM358" s="74"/>
      <c r="BN358" s="74"/>
      <c r="BO358" s="74"/>
      <c r="BP358" s="74"/>
      <c r="BQ358" s="74"/>
      <c r="BR358" s="74"/>
      <c r="BS358" s="74"/>
      <c r="BT358" s="74"/>
      <c r="BU358" s="74"/>
      <c r="BV358" s="88"/>
      <c r="BW358" s="87"/>
      <c r="BX358" s="87"/>
      <c r="BY358" s="89"/>
      <c r="BZ358" s="42"/>
      <c r="CG358" s="380"/>
    </row>
    <row r="359" spans="1:85" ht="31.5" customHeight="1">
      <c r="A359" s="1">
        <v>3</v>
      </c>
      <c r="B359" s="1">
        <v>4</v>
      </c>
      <c r="C359" s="1">
        <v>2</v>
      </c>
      <c r="D359" s="1">
        <v>1</v>
      </c>
      <c r="E359" s="1">
        <f t="shared" si="10"/>
        <v>342100</v>
      </c>
      <c r="F359" s="1">
        <v>1</v>
      </c>
      <c r="G359" s="43"/>
      <c r="H359" s="43"/>
      <c r="I359" s="43"/>
      <c r="K359" s="104"/>
      <c r="L359" s="76">
        <f>IF(F359=1, SUM(E359, COUNTIF($E$6:E359, E359)), "-")</f>
        <v>342104</v>
      </c>
      <c r="M359" s="46" t="s">
        <v>2733</v>
      </c>
      <c r="N359" s="270" t="s">
        <v>5919</v>
      </c>
      <c r="O359" s="47">
        <v>1</v>
      </c>
      <c r="P359" s="48" t="s">
        <v>272</v>
      </c>
      <c r="Q359" s="51" t="s">
        <v>2365</v>
      </c>
      <c r="R359" s="49" t="s">
        <v>2293</v>
      </c>
      <c r="S359" s="49" t="s">
        <v>2366</v>
      </c>
      <c r="T359" s="50" t="s">
        <v>2686</v>
      </c>
      <c r="U359" s="50" t="s">
        <v>2849</v>
      </c>
      <c r="V359" s="50"/>
      <c r="W359" s="51" t="s">
        <v>518</v>
      </c>
      <c r="X359" s="269" t="s">
        <v>2548</v>
      </c>
      <c r="Y359" s="269" t="s">
        <v>2533</v>
      </c>
      <c r="Z359" s="101">
        <v>0.99561403508771928</v>
      </c>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c r="BI359" s="213"/>
      <c r="BJ359" s="213"/>
      <c r="BK359" s="213"/>
      <c r="BL359" s="213"/>
      <c r="BM359" s="213"/>
      <c r="BN359" s="213"/>
      <c r="BO359" s="213"/>
      <c r="BP359" s="213"/>
      <c r="BQ359" s="213"/>
      <c r="BR359" s="213"/>
      <c r="BS359" s="213"/>
      <c r="BT359" s="213"/>
      <c r="BU359" s="213"/>
      <c r="BV359" s="93" t="s">
        <v>3063</v>
      </c>
      <c r="BW359" s="49"/>
      <c r="BX359" s="49"/>
      <c r="BY359" s="42">
        <v>1</v>
      </c>
      <c r="BZ359" s="50" t="s">
        <v>2652</v>
      </c>
    </row>
    <row r="360" spans="1:85" ht="31.5">
      <c r="A360" s="1">
        <v>3</v>
      </c>
      <c r="B360" s="1">
        <v>4</v>
      </c>
      <c r="C360" s="1">
        <v>2</v>
      </c>
      <c r="D360" s="1">
        <v>2</v>
      </c>
      <c r="E360" s="1">
        <f t="shared" si="10"/>
        <v>342200</v>
      </c>
      <c r="F360" s="1">
        <v>1</v>
      </c>
      <c r="G360" s="43"/>
      <c r="H360" s="43"/>
      <c r="I360" s="43"/>
      <c r="K360" s="94" t="s">
        <v>2659</v>
      </c>
      <c r="L360" s="76">
        <f>IF(F360=1, SUM(E360, COUNTIF($E$6:E360, E360)), "-")</f>
        <v>342201</v>
      </c>
      <c r="M360" s="46"/>
      <c r="N360" s="47" t="s">
        <v>1928</v>
      </c>
      <c r="O360" s="47">
        <v>1</v>
      </c>
      <c r="P360" s="48" t="s">
        <v>272</v>
      </c>
      <c r="Q360" s="47" t="s">
        <v>1603</v>
      </c>
      <c r="R360" s="49" t="s">
        <v>2293</v>
      </c>
      <c r="S360" s="49" t="s">
        <v>2294</v>
      </c>
      <c r="T360" s="50" t="s">
        <v>2888</v>
      </c>
      <c r="U360" s="50" t="s">
        <v>3064</v>
      </c>
      <c r="V360" s="50"/>
      <c r="W360" s="51" t="s">
        <v>1515</v>
      </c>
      <c r="X360" s="269" t="s">
        <v>2548</v>
      </c>
      <c r="Y360" s="269" t="s">
        <v>1249</v>
      </c>
      <c r="Z360" s="59">
        <v>0.41599999999999998</v>
      </c>
      <c r="AA360" s="211" t="s">
        <v>5920</v>
      </c>
      <c r="AB360" s="211" t="s">
        <v>5921</v>
      </c>
      <c r="AC360" s="211" t="s">
        <v>5922</v>
      </c>
      <c r="AD360" s="211" t="s">
        <v>3908</v>
      </c>
      <c r="AE360" s="211" t="s">
        <v>5923</v>
      </c>
      <c r="AF360" s="211" t="s">
        <v>5924</v>
      </c>
      <c r="AG360" s="211" t="s">
        <v>5925</v>
      </c>
      <c r="AH360" s="211" t="s">
        <v>5926</v>
      </c>
      <c r="AI360" s="211" t="s">
        <v>5927</v>
      </c>
      <c r="AJ360" s="211" t="s">
        <v>5928</v>
      </c>
      <c r="AK360" s="211" t="s">
        <v>5929</v>
      </c>
      <c r="AL360" s="211" t="s">
        <v>5600</v>
      </c>
      <c r="AM360" s="211" t="s">
        <v>5930</v>
      </c>
      <c r="AN360" s="211" t="s">
        <v>5925</v>
      </c>
      <c r="AO360" s="211" t="s">
        <v>5645</v>
      </c>
      <c r="AP360" s="211" t="s">
        <v>5609</v>
      </c>
      <c r="AQ360" s="211" t="s">
        <v>5931</v>
      </c>
      <c r="AR360" s="211" t="s">
        <v>5932</v>
      </c>
      <c r="AS360" s="211" t="s">
        <v>5933</v>
      </c>
      <c r="AT360" s="211" t="s">
        <v>5615</v>
      </c>
      <c r="AU360" s="211" t="s">
        <v>5607</v>
      </c>
      <c r="AV360" s="211" t="s">
        <v>5928</v>
      </c>
      <c r="AW360" s="211" t="s">
        <v>5556</v>
      </c>
      <c r="AX360" s="211" t="s">
        <v>5934</v>
      </c>
      <c r="AY360" s="211" t="s">
        <v>5642</v>
      </c>
      <c r="AZ360" s="211" t="s">
        <v>5929</v>
      </c>
      <c r="BA360" s="211" t="s">
        <v>5647</v>
      </c>
      <c r="BB360" s="211" t="s">
        <v>5926</v>
      </c>
      <c r="BC360" s="211" t="s">
        <v>5637</v>
      </c>
      <c r="BD360" s="211" t="s">
        <v>5935</v>
      </c>
      <c r="BE360" s="211" t="s">
        <v>4016</v>
      </c>
      <c r="BF360" s="211" t="s">
        <v>5619</v>
      </c>
      <c r="BG360" s="211" t="s">
        <v>5609</v>
      </c>
      <c r="BH360" s="211" t="s">
        <v>5936</v>
      </c>
      <c r="BI360" s="211" t="s">
        <v>5937</v>
      </c>
      <c r="BJ360" s="211" t="s">
        <v>5928</v>
      </c>
      <c r="BK360" s="211" t="s">
        <v>5938</v>
      </c>
      <c r="BL360" s="211" t="s">
        <v>5643</v>
      </c>
      <c r="BM360" s="211" t="s">
        <v>5939</v>
      </c>
      <c r="BN360" s="211" t="s">
        <v>5940</v>
      </c>
      <c r="BO360" s="211" t="s">
        <v>3904</v>
      </c>
      <c r="BP360" s="211" t="s">
        <v>5941</v>
      </c>
      <c r="BQ360" s="211" t="s">
        <v>5940</v>
      </c>
      <c r="BR360" s="211" t="s">
        <v>5599</v>
      </c>
      <c r="BS360" s="211" t="s">
        <v>5653</v>
      </c>
      <c r="BT360" s="211" t="s">
        <v>5942</v>
      </c>
      <c r="BU360" s="211" t="s">
        <v>5943</v>
      </c>
      <c r="BV360" s="122"/>
      <c r="BW360" s="123"/>
      <c r="BX360" s="123"/>
      <c r="BY360" s="42"/>
      <c r="BZ360" s="42"/>
      <c r="CB360" s="225" t="s">
        <v>5377</v>
      </c>
      <c r="CC360" s="13" t="s">
        <v>5241</v>
      </c>
      <c r="CD360" s="13" t="s">
        <v>5241</v>
      </c>
    </row>
    <row r="361" spans="1:85" ht="31.5">
      <c r="A361" s="1">
        <v>3</v>
      </c>
      <c r="B361" s="1">
        <v>4</v>
      </c>
      <c r="C361" s="1">
        <v>2</v>
      </c>
      <c r="D361" s="1">
        <v>2</v>
      </c>
      <c r="E361" s="1">
        <f t="shared" ref="E361:E392" si="11">IF(F361=1, SUM(A361*100000, B361*10000,C361*1000, D361*100), "-")</f>
        <v>342200</v>
      </c>
      <c r="F361" s="1">
        <v>1</v>
      </c>
      <c r="G361" s="43"/>
      <c r="H361" s="43"/>
      <c r="I361" s="43"/>
      <c r="K361" s="96"/>
      <c r="L361" s="76">
        <f>IF(F361=1, SUM(E361, COUNTIF($E$6:E361, E361)), "-")</f>
        <v>342202</v>
      </c>
      <c r="M361" s="46"/>
      <c r="N361" s="47" t="s">
        <v>1933</v>
      </c>
      <c r="O361" s="47">
        <v>1</v>
      </c>
      <c r="P361" s="48" t="s">
        <v>272</v>
      </c>
      <c r="Q361" s="47" t="s">
        <v>1934</v>
      </c>
      <c r="R361" s="49" t="s">
        <v>2293</v>
      </c>
      <c r="S361" s="49" t="s">
        <v>2294</v>
      </c>
      <c r="T361" s="50" t="s">
        <v>2888</v>
      </c>
      <c r="U361" s="50" t="s">
        <v>2851</v>
      </c>
      <c r="V361" s="50"/>
      <c r="W361" s="51" t="s">
        <v>1515</v>
      </c>
      <c r="X361" s="269" t="s">
        <v>2548</v>
      </c>
      <c r="Y361" s="269" t="s">
        <v>1249</v>
      </c>
      <c r="Z361" s="59">
        <v>0.79100000000000004</v>
      </c>
      <c r="AA361" s="211" t="s">
        <v>3968</v>
      </c>
      <c r="AB361" s="211" t="s">
        <v>4248</v>
      </c>
      <c r="AC361" s="211" t="s">
        <v>5944</v>
      </c>
      <c r="AD361" s="211" t="s">
        <v>5790</v>
      </c>
      <c r="AE361" s="211" t="s">
        <v>5591</v>
      </c>
      <c r="AF361" s="211" t="s">
        <v>5945</v>
      </c>
      <c r="AG361" s="211" t="s">
        <v>4125</v>
      </c>
      <c r="AH361" s="211" t="s">
        <v>4125</v>
      </c>
      <c r="AI361" s="211" t="s">
        <v>4365</v>
      </c>
      <c r="AJ361" s="211" t="s">
        <v>5946</v>
      </c>
      <c r="AK361" s="211" t="s">
        <v>5574</v>
      </c>
      <c r="AL361" s="211" t="s">
        <v>3994</v>
      </c>
      <c r="AM361" s="211" t="s">
        <v>5591</v>
      </c>
      <c r="AN361" s="211" t="s">
        <v>4251</v>
      </c>
      <c r="AO361" s="211" t="s">
        <v>5947</v>
      </c>
      <c r="AP361" s="211" t="s">
        <v>4139</v>
      </c>
      <c r="AQ361" s="211" t="s">
        <v>5948</v>
      </c>
      <c r="AR361" s="211" t="s">
        <v>4119</v>
      </c>
      <c r="AS361" s="211" t="s">
        <v>5539</v>
      </c>
      <c r="AT361" s="211" t="s">
        <v>5949</v>
      </c>
      <c r="AU361" s="211" t="s">
        <v>4117</v>
      </c>
      <c r="AV361" s="211" t="s">
        <v>4471</v>
      </c>
      <c r="AW361" s="211" t="s">
        <v>4139</v>
      </c>
      <c r="AX361" s="211" t="s">
        <v>3884</v>
      </c>
      <c r="AY361" s="211" t="s">
        <v>4121</v>
      </c>
      <c r="AZ361" s="211" t="s">
        <v>4118</v>
      </c>
      <c r="BA361" s="211" t="s">
        <v>3961</v>
      </c>
      <c r="BB361" s="211" t="s">
        <v>5950</v>
      </c>
      <c r="BC361" s="211" t="s">
        <v>4138</v>
      </c>
      <c r="BD361" s="211" t="s">
        <v>4121</v>
      </c>
      <c r="BE361" s="211" t="s">
        <v>4264</v>
      </c>
      <c r="BF361" s="211" t="s">
        <v>4143</v>
      </c>
      <c r="BG361" s="211" t="s">
        <v>4264</v>
      </c>
      <c r="BH361" s="211" t="s">
        <v>5416</v>
      </c>
      <c r="BI361" s="211" t="s">
        <v>4116</v>
      </c>
      <c r="BJ361" s="211" t="s">
        <v>5946</v>
      </c>
      <c r="BK361" s="211" t="s">
        <v>4135</v>
      </c>
      <c r="BL361" s="211" t="s">
        <v>5790</v>
      </c>
      <c r="BM361" s="211" t="s">
        <v>4142</v>
      </c>
      <c r="BN361" s="211" t="s">
        <v>4124</v>
      </c>
      <c r="BO361" s="211" t="s">
        <v>4120</v>
      </c>
      <c r="BP361" s="211" t="s">
        <v>4471</v>
      </c>
      <c r="BQ361" s="211" t="s">
        <v>5945</v>
      </c>
      <c r="BR361" s="211" t="s">
        <v>5539</v>
      </c>
      <c r="BS361" s="211" t="s">
        <v>5588</v>
      </c>
      <c r="BT361" s="211" t="s">
        <v>5951</v>
      </c>
      <c r="BU361" s="211" t="s">
        <v>5410</v>
      </c>
      <c r="BV361" s="122"/>
      <c r="BW361" s="123"/>
      <c r="BX361" s="123"/>
      <c r="BY361" s="42"/>
      <c r="BZ361" s="42"/>
      <c r="CB361" s="225" t="s">
        <v>5377</v>
      </c>
      <c r="CC361" s="13" t="s">
        <v>5241</v>
      </c>
      <c r="CD361" s="13" t="s">
        <v>5241</v>
      </c>
    </row>
    <row r="362" spans="1:85" ht="31.5">
      <c r="A362" s="1">
        <v>3</v>
      </c>
      <c r="B362" s="1">
        <v>4</v>
      </c>
      <c r="C362" s="1">
        <v>2</v>
      </c>
      <c r="D362" s="1">
        <v>2</v>
      </c>
      <c r="E362" s="1">
        <f t="shared" si="11"/>
        <v>342200</v>
      </c>
      <c r="F362" s="1">
        <v>1</v>
      </c>
      <c r="G362" s="43"/>
      <c r="H362" s="43"/>
      <c r="I362" s="43"/>
      <c r="K362" s="97"/>
      <c r="L362" s="76">
        <f>IF(F362=1, SUM(E362, COUNTIF($E$6:E362, E362)), "-")</f>
        <v>342203</v>
      </c>
      <c r="M362" s="46"/>
      <c r="N362" s="47" t="s">
        <v>5952</v>
      </c>
      <c r="O362" s="47">
        <v>1</v>
      </c>
      <c r="P362" s="48" t="s">
        <v>272</v>
      </c>
      <c r="Q362" s="47" t="s">
        <v>1603</v>
      </c>
      <c r="R362" s="49" t="s">
        <v>2293</v>
      </c>
      <c r="S362" s="49" t="s">
        <v>2294</v>
      </c>
      <c r="T362" s="50" t="s">
        <v>2888</v>
      </c>
      <c r="U362" s="50" t="s">
        <v>2852</v>
      </c>
      <c r="V362" s="50"/>
      <c r="W362" s="51" t="s">
        <v>1515</v>
      </c>
      <c r="X362" s="269" t="s">
        <v>2548</v>
      </c>
      <c r="Y362" s="269" t="s">
        <v>1249</v>
      </c>
      <c r="Z362" s="59">
        <v>0.32900000000000001</v>
      </c>
      <c r="AA362" s="211" t="s">
        <v>3928</v>
      </c>
      <c r="AB362" s="211" t="s">
        <v>4278</v>
      </c>
      <c r="AC362" s="211" t="s">
        <v>5953</v>
      </c>
      <c r="AD362" s="211" t="s">
        <v>3903</v>
      </c>
      <c r="AE362" s="211" t="s">
        <v>3898</v>
      </c>
      <c r="AF362" s="211" t="s">
        <v>5954</v>
      </c>
      <c r="AG362" s="211" t="s">
        <v>5955</v>
      </c>
      <c r="AH362" s="211" t="s">
        <v>3912</v>
      </c>
      <c r="AI362" s="211" t="s">
        <v>4280</v>
      </c>
      <c r="AJ362" s="211" t="s">
        <v>3923</v>
      </c>
      <c r="AK362" s="211" t="s">
        <v>4291</v>
      </c>
      <c r="AL362" s="211" t="s">
        <v>3900</v>
      </c>
      <c r="AM362" s="211" t="s">
        <v>5956</v>
      </c>
      <c r="AN362" s="211" t="s">
        <v>5957</v>
      </c>
      <c r="AO362" s="211" t="s">
        <v>5958</v>
      </c>
      <c r="AP362" s="211" t="s">
        <v>3912</v>
      </c>
      <c r="AQ362" s="211" t="s">
        <v>5959</v>
      </c>
      <c r="AR362" s="211" t="s">
        <v>4295</v>
      </c>
      <c r="AS362" s="211" t="s">
        <v>5960</v>
      </c>
      <c r="AT362" s="211" t="s">
        <v>5961</v>
      </c>
      <c r="AU362" s="211" t="s">
        <v>5962</v>
      </c>
      <c r="AV362" s="211" t="s">
        <v>4002</v>
      </c>
      <c r="AW362" s="211" t="s">
        <v>3902</v>
      </c>
      <c r="AX362" s="211" t="s">
        <v>3894</v>
      </c>
      <c r="AY362" s="211" t="s">
        <v>4289</v>
      </c>
      <c r="AZ362" s="211" t="s">
        <v>5601</v>
      </c>
      <c r="BA362" s="211" t="s">
        <v>5962</v>
      </c>
      <c r="BB362" s="211" t="s">
        <v>5942</v>
      </c>
      <c r="BC362" s="211" t="s">
        <v>3903</v>
      </c>
      <c r="BD362" s="211" t="s">
        <v>4412</v>
      </c>
      <c r="BE362" s="211" t="s">
        <v>3920</v>
      </c>
      <c r="BF362" s="211" t="s">
        <v>5963</v>
      </c>
      <c r="BG362" s="211" t="s">
        <v>3916</v>
      </c>
      <c r="BH362" s="211" t="s">
        <v>5964</v>
      </c>
      <c r="BI362" s="211" t="s">
        <v>5965</v>
      </c>
      <c r="BJ362" s="211" t="s">
        <v>4289</v>
      </c>
      <c r="BK362" s="211" t="s">
        <v>5961</v>
      </c>
      <c r="BL362" s="211" t="s">
        <v>3896</v>
      </c>
      <c r="BM362" s="211" t="s">
        <v>3919</v>
      </c>
      <c r="BN362" s="211" t="s">
        <v>5966</v>
      </c>
      <c r="BO362" s="211" t="s">
        <v>5967</v>
      </c>
      <c r="BP362" s="211" t="s">
        <v>5968</v>
      </c>
      <c r="BQ362" s="211" t="s">
        <v>5954</v>
      </c>
      <c r="BR362" s="211" t="s">
        <v>5644</v>
      </c>
      <c r="BS362" s="211" t="s">
        <v>5960</v>
      </c>
      <c r="BT362" s="211" t="s">
        <v>5601</v>
      </c>
      <c r="BU362" s="211" t="s">
        <v>4015</v>
      </c>
      <c r="BV362" s="122"/>
      <c r="BW362" s="123"/>
      <c r="BX362" s="123"/>
      <c r="BY362" s="42"/>
      <c r="BZ362" s="42"/>
      <c r="CB362" s="225" t="s">
        <v>5377</v>
      </c>
      <c r="CC362" s="13" t="s">
        <v>5241</v>
      </c>
      <c r="CD362" s="13" t="s">
        <v>5241</v>
      </c>
    </row>
    <row r="363" spans="1:85">
      <c r="A363" s="1">
        <v>4</v>
      </c>
      <c r="E363" s="1" t="str">
        <f t="shared" si="11"/>
        <v>-</v>
      </c>
      <c r="G363" s="80" t="s">
        <v>3065</v>
      </c>
      <c r="H363" s="110"/>
      <c r="I363" s="110"/>
      <c r="J363" s="110"/>
      <c r="K363" s="147"/>
      <c r="L363" s="68"/>
      <c r="M363" s="99"/>
      <c r="N363" s="70"/>
      <c r="O363" s="47">
        <v>1</v>
      </c>
      <c r="P363" s="71"/>
      <c r="Q363" s="70"/>
      <c r="R363" s="72"/>
      <c r="S363" s="72"/>
      <c r="T363" s="72"/>
      <c r="U363" s="72"/>
      <c r="V363" s="72"/>
      <c r="W363" s="73"/>
      <c r="X363" s="269"/>
      <c r="Y363" s="269"/>
      <c r="Z363" s="74"/>
      <c r="AA363" s="73"/>
      <c r="AB363" s="73"/>
      <c r="AC363" s="73"/>
      <c r="AD363" s="73"/>
      <c r="AE363" s="73"/>
      <c r="AF363" s="73"/>
      <c r="AG363" s="73"/>
      <c r="AH363" s="73"/>
      <c r="AI363" s="73"/>
      <c r="AJ363" s="73"/>
      <c r="AK363" s="73"/>
      <c r="AL363" s="73"/>
      <c r="AM363" s="73"/>
      <c r="AN363" s="73"/>
      <c r="AO363" s="73"/>
      <c r="AP363" s="73"/>
      <c r="AQ363" s="73"/>
      <c r="AR363" s="73"/>
      <c r="AS363" s="73"/>
      <c r="AT363" s="73"/>
      <c r="AU363" s="73"/>
      <c r="AV363" s="73"/>
      <c r="AW363" s="73"/>
      <c r="AX363" s="73"/>
      <c r="AY363" s="73"/>
      <c r="AZ363" s="73"/>
      <c r="BA363" s="73"/>
      <c r="BB363" s="73"/>
      <c r="BC363" s="73"/>
      <c r="BD363" s="73"/>
      <c r="BE363" s="73"/>
      <c r="BF363" s="73"/>
      <c r="BG363" s="73"/>
      <c r="BH363" s="73"/>
      <c r="BI363" s="73"/>
      <c r="BJ363" s="73"/>
      <c r="BK363" s="73"/>
      <c r="BL363" s="73"/>
      <c r="BM363" s="73"/>
      <c r="BN363" s="73"/>
      <c r="BO363" s="73"/>
      <c r="BP363" s="73"/>
      <c r="BQ363" s="73"/>
      <c r="BR363" s="73"/>
      <c r="BS363" s="73"/>
      <c r="BT363" s="73"/>
      <c r="BU363" s="73"/>
      <c r="BV363" s="72"/>
      <c r="BW363" s="72"/>
      <c r="BX363" s="72"/>
      <c r="BY363" s="42"/>
      <c r="BZ363" s="42"/>
    </row>
    <row r="364" spans="1:85">
      <c r="A364" s="1">
        <v>4</v>
      </c>
      <c r="B364" s="1">
        <v>1</v>
      </c>
      <c r="C364" s="1">
        <v>0</v>
      </c>
      <c r="E364" s="1" t="str">
        <f t="shared" si="11"/>
        <v>-</v>
      </c>
      <c r="G364" s="43"/>
      <c r="H364" s="80" t="s">
        <v>3066</v>
      </c>
      <c r="I364" s="117"/>
      <c r="J364" s="117"/>
      <c r="K364" s="79"/>
      <c r="L364" s="68"/>
      <c r="M364" s="99"/>
      <c r="N364" s="70"/>
      <c r="O364" s="47">
        <v>1</v>
      </c>
      <c r="P364" s="71"/>
      <c r="Q364" s="70"/>
      <c r="R364" s="72"/>
      <c r="S364" s="72"/>
      <c r="T364" s="72"/>
      <c r="U364" s="72"/>
      <c r="V364" s="72"/>
      <c r="W364" s="73"/>
      <c r="X364" s="269"/>
      <c r="Y364" s="269"/>
      <c r="Z364" s="74"/>
      <c r="AA364" s="73"/>
      <c r="AB364" s="73"/>
      <c r="AC364" s="73"/>
      <c r="AD364" s="73"/>
      <c r="AE364" s="73"/>
      <c r="AF364" s="73"/>
      <c r="AG364" s="73"/>
      <c r="AH364" s="73"/>
      <c r="AI364" s="73"/>
      <c r="AJ364" s="73"/>
      <c r="AK364" s="73"/>
      <c r="AL364" s="73"/>
      <c r="AM364" s="73"/>
      <c r="AN364" s="73"/>
      <c r="AO364" s="73"/>
      <c r="AP364" s="73"/>
      <c r="AQ364" s="73"/>
      <c r="AR364" s="73"/>
      <c r="AS364" s="73"/>
      <c r="AT364" s="73"/>
      <c r="AU364" s="73"/>
      <c r="AV364" s="73"/>
      <c r="AW364" s="73"/>
      <c r="AX364" s="73"/>
      <c r="AY364" s="73"/>
      <c r="AZ364" s="73"/>
      <c r="BA364" s="73"/>
      <c r="BB364" s="73"/>
      <c r="BC364" s="73"/>
      <c r="BD364" s="73"/>
      <c r="BE364" s="73"/>
      <c r="BF364" s="73"/>
      <c r="BG364" s="73"/>
      <c r="BH364" s="73"/>
      <c r="BI364" s="73"/>
      <c r="BJ364" s="73"/>
      <c r="BK364" s="73"/>
      <c r="BL364" s="73"/>
      <c r="BM364" s="73"/>
      <c r="BN364" s="73"/>
      <c r="BO364" s="73"/>
      <c r="BP364" s="73"/>
      <c r="BQ364" s="73"/>
      <c r="BR364" s="73"/>
      <c r="BS364" s="73"/>
      <c r="BT364" s="73"/>
      <c r="BU364" s="73"/>
      <c r="BV364" s="72"/>
      <c r="BW364" s="72"/>
      <c r="BX364" s="72"/>
      <c r="BY364" s="42"/>
      <c r="BZ364" s="42"/>
    </row>
    <row r="365" spans="1:85" s="1" customFormat="1" ht="31.5">
      <c r="A365" s="1">
        <v>4</v>
      </c>
      <c r="B365" s="1">
        <v>1</v>
      </c>
      <c r="C365" s="1">
        <v>0</v>
      </c>
      <c r="D365" s="1">
        <v>1</v>
      </c>
      <c r="E365" s="1" t="str">
        <f t="shared" si="11"/>
        <v>-</v>
      </c>
      <c r="F365" s="1" t="s">
        <v>2361</v>
      </c>
      <c r="G365" s="82"/>
      <c r="H365" s="82"/>
      <c r="I365" s="113"/>
      <c r="J365" s="113"/>
      <c r="K365" s="83" t="s">
        <v>2362</v>
      </c>
      <c r="L365" s="84" t="str">
        <f>IF(F365=1, SUM(E365, COUNTIF($E$6:E365, E365)), "-")</f>
        <v>-</v>
      </c>
      <c r="M365" s="85"/>
      <c r="N365" s="51" t="s">
        <v>3067</v>
      </c>
      <c r="O365" s="47">
        <v>1</v>
      </c>
      <c r="P365" s="86" t="s">
        <v>272</v>
      </c>
      <c r="Q365" s="51" t="s">
        <v>2449</v>
      </c>
      <c r="R365" s="87"/>
      <c r="S365" s="87"/>
      <c r="T365" s="50"/>
      <c r="U365" s="50"/>
      <c r="V365" s="50"/>
      <c r="W365" s="51"/>
      <c r="X365" s="269"/>
      <c r="Y365" s="269"/>
      <c r="Z365" s="51"/>
      <c r="AA365" s="74"/>
      <c r="AB365" s="7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c r="BG365" s="74"/>
      <c r="BH365" s="74"/>
      <c r="BI365" s="74"/>
      <c r="BJ365" s="74"/>
      <c r="BK365" s="74"/>
      <c r="BL365" s="74"/>
      <c r="BM365" s="74"/>
      <c r="BN365" s="74"/>
      <c r="BO365" s="74"/>
      <c r="BP365" s="74"/>
      <c r="BQ365" s="74"/>
      <c r="BR365" s="74"/>
      <c r="BS365" s="74"/>
      <c r="BT365" s="74"/>
      <c r="BU365" s="74"/>
      <c r="BV365" s="88"/>
      <c r="BW365" s="87"/>
      <c r="BX365" s="87"/>
      <c r="BY365" s="89"/>
      <c r="BZ365" s="42"/>
      <c r="CG365" s="380"/>
    </row>
    <row r="366" spans="1:85" ht="94.5" customHeight="1">
      <c r="A366" s="1">
        <v>4</v>
      </c>
      <c r="B366" s="1">
        <v>1</v>
      </c>
      <c r="C366" s="1">
        <v>0</v>
      </c>
      <c r="D366" s="1">
        <v>1</v>
      </c>
      <c r="E366" s="1">
        <f t="shared" si="11"/>
        <v>410100</v>
      </c>
      <c r="F366" s="1">
        <v>1</v>
      </c>
      <c r="G366" s="43"/>
      <c r="H366" s="43"/>
      <c r="K366" s="102" t="s">
        <v>2362</v>
      </c>
      <c r="L366" s="76">
        <f>IF(F366=1, SUM(E366, COUNTIF($E$6:E366, E366)), "-")</f>
        <v>410101</v>
      </c>
      <c r="M366" s="46"/>
      <c r="N366" s="47" t="s">
        <v>1944</v>
      </c>
      <c r="O366" s="47">
        <v>1</v>
      </c>
      <c r="P366" s="48" t="s">
        <v>272</v>
      </c>
      <c r="Q366" s="47" t="s">
        <v>3068</v>
      </c>
      <c r="R366" s="49" t="s">
        <v>2490</v>
      </c>
      <c r="S366" s="95" t="s">
        <v>3069</v>
      </c>
      <c r="T366" s="50" t="s">
        <v>2367</v>
      </c>
      <c r="U366" s="50" t="s">
        <v>3070</v>
      </c>
      <c r="V366" s="50"/>
      <c r="W366" s="51" t="s">
        <v>518</v>
      </c>
      <c r="X366" s="269" t="s">
        <v>2548</v>
      </c>
      <c r="Y366" s="269" t="s">
        <v>1945</v>
      </c>
      <c r="Z366" s="51" t="s">
        <v>3071</v>
      </c>
      <c r="AA366" s="74"/>
      <c r="AB366" s="7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c r="BG366" s="74"/>
      <c r="BH366" s="74"/>
      <c r="BI366" s="74"/>
      <c r="BJ366" s="74"/>
      <c r="BK366" s="74"/>
      <c r="BL366" s="74"/>
      <c r="BM366" s="74"/>
      <c r="BN366" s="74"/>
      <c r="BO366" s="74"/>
      <c r="BP366" s="74"/>
      <c r="BQ366" s="74"/>
      <c r="BR366" s="74"/>
      <c r="BS366" s="74"/>
      <c r="BT366" s="74"/>
      <c r="BU366" s="74"/>
      <c r="BV366" s="93" t="s">
        <v>3072</v>
      </c>
      <c r="BW366" s="49"/>
      <c r="BX366" s="49"/>
      <c r="BY366" s="42">
        <v>1</v>
      </c>
      <c r="BZ366" s="50" t="s">
        <v>3073</v>
      </c>
    </row>
    <row r="367" spans="1:85" ht="47.25" customHeight="1">
      <c r="A367" s="1">
        <v>4</v>
      </c>
      <c r="B367" s="1">
        <v>1</v>
      </c>
      <c r="C367" s="1">
        <v>0</v>
      </c>
      <c r="D367" s="1">
        <v>1</v>
      </c>
      <c r="E367" s="1">
        <f t="shared" si="11"/>
        <v>410100</v>
      </c>
      <c r="F367" s="1">
        <v>1</v>
      </c>
      <c r="G367" s="43"/>
      <c r="H367" s="43"/>
      <c r="K367" s="103"/>
      <c r="L367" s="76">
        <f>IF(F367=1, SUM(E367, COUNTIF($E$6:E367, E367)), "-")</f>
        <v>410102</v>
      </c>
      <c r="M367" s="46"/>
      <c r="N367" s="47" t="s">
        <v>1968</v>
      </c>
      <c r="O367" s="47">
        <v>1</v>
      </c>
      <c r="P367" s="48" t="s">
        <v>272</v>
      </c>
      <c r="Q367" s="47" t="s">
        <v>3074</v>
      </c>
      <c r="R367" s="49" t="s">
        <v>2490</v>
      </c>
      <c r="S367" s="95" t="s">
        <v>3069</v>
      </c>
      <c r="T367" s="50" t="s">
        <v>2367</v>
      </c>
      <c r="U367" s="50" t="s">
        <v>3075</v>
      </c>
      <c r="V367" s="50"/>
      <c r="W367" s="51" t="s">
        <v>518</v>
      </c>
      <c r="X367" s="269" t="s">
        <v>2548</v>
      </c>
      <c r="Y367" s="269" t="s">
        <v>1945</v>
      </c>
      <c r="Z367" s="51" t="s">
        <v>3076</v>
      </c>
      <c r="AA367" s="74"/>
      <c r="AB367" s="7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c r="BG367" s="74"/>
      <c r="BH367" s="74"/>
      <c r="BI367" s="74"/>
      <c r="BJ367" s="74"/>
      <c r="BK367" s="74"/>
      <c r="BL367" s="74"/>
      <c r="BM367" s="74"/>
      <c r="BN367" s="74"/>
      <c r="BO367" s="74"/>
      <c r="BP367" s="74"/>
      <c r="BQ367" s="74"/>
      <c r="BR367" s="74"/>
      <c r="BS367" s="74"/>
      <c r="BT367" s="74"/>
      <c r="BU367" s="74"/>
      <c r="BV367" s="93" t="s">
        <v>3077</v>
      </c>
      <c r="BW367" s="49"/>
      <c r="BX367" s="49"/>
      <c r="BY367" s="42">
        <v>1</v>
      </c>
      <c r="BZ367" s="50" t="s">
        <v>3073</v>
      </c>
    </row>
    <row r="368" spans="1:85" ht="31.5" customHeight="1">
      <c r="A368" s="1">
        <v>4</v>
      </c>
      <c r="B368" s="1">
        <v>1</v>
      </c>
      <c r="C368" s="1">
        <v>0</v>
      </c>
      <c r="D368" s="1">
        <v>1</v>
      </c>
      <c r="E368" s="1">
        <f t="shared" si="11"/>
        <v>410100</v>
      </c>
      <c r="F368" s="1">
        <v>1</v>
      </c>
      <c r="G368" s="43"/>
      <c r="H368" s="43"/>
      <c r="K368" s="103"/>
      <c r="L368" s="76">
        <f>IF(F368=1, SUM(E368, COUNTIF($E$6:E368, E368)), "-")</f>
        <v>410103</v>
      </c>
      <c r="M368" s="46"/>
      <c r="N368" s="47" t="s">
        <v>1973</v>
      </c>
      <c r="O368" s="47">
        <v>1</v>
      </c>
      <c r="P368" s="48" t="s">
        <v>272</v>
      </c>
      <c r="Q368" s="47" t="s">
        <v>3074</v>
      </c>
      <c r="R368" s="49" t="s">
        <v>2490</v>
      </c>
      <c r="S368" s="95" t="s">
        <v>3069</v>
      </c>
      <c r="T368" s="50" t="s">
        <v>2367</v>
      </c>
      <c r="U368" s="50" t="s">
        <v>3078</v>
      </c>
      <c r="V368" s="50"/>
      <c r="W368" s="51" t="s">
        <v>518</v>
      </c>
      <c r="X368" s="269" t="s">
        <v>2548</v>
      </c>
      <c r="Y368" s="269" t="s">
        <v>1945</v>
      </c>
      <c r="Z368" s="51" t="s">
        <v>3079</v>
      </c>
      <c r="AA368" s="74"/>
      <c r="AB368" s="7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c r="BG368" s="74"/>
      <c r="BH368" s="74"/>
      <c r="BI368" s="74"/>
      <c r="BJ368" s="74"/>
      <c r="BK368" s="74"/>
      <c r="BL368" s="74"/>
      <c r="BM368" s="74"/>
      <c r="BN368" s="74"/>
      <c r="BO368" s="74"/>
      <c r="BP368" s="74"/>
      <c r="BQ368" s="74"/>
      <c r="BR368" s="74"/>
      <c r="BS368" s="74"/>
      <c r="BT368" s="74"/>
      <c r="BU368" s="74"/>
      <c r="BV368" s="93" t="s">
        <v>3080</v>
      </c>
      <c r="BW368" s="49"/>
      <c r="BX368" s="49"/>
      <c r="BY368" s="42">
        <v>1</v>
      </c>
      <c r="BZ368" s="50" t="s">
        <v>3073</v>
      </c>
    </row>
    <row r="369" spans="1:85" ht="31.5" customHeight="1">
      <c r="A369" s="1">
        <v>4</v>
      </c>
      <c r="B369" s="1">
        <v>1</v>
      </c>
      <c r="C369" s="1">
        <v>0</v>
      </c>
      <c r="D369" s="1">
        <v>1</v>
      </c>
      <c r="E369" s="1">
        <f t="shared" si="11"/>
        <v>410100</v>
      </c>
      <c r="F369" s="1">
        <v>1</v>
      </c>
      <c r="G369" s="43"/>
      <c r="H369" s="43"/>
      <c r="K369" s="103"/>
      <c r="L369" s="76">
        <f>IF(F369=1, SUM(E369, COUNTIF($E$6:E369, E369)), "-")</f>
        <v>410104</v>
      </c>
      <c r="M369" s="46"/>
      <c r="N369" s="47" t="s">
        <v>1977</v>
      </c>
      <c r="O369" s="47">
        <v>1</v>
      </c>
      <c r="P369" s="48" t="s">
        <v>272</v>
      </c>
      <c r="Q369" s="47" t="s">
        <v>2934</v>
      </c>
      <c r="R369" s="49" t="s">
        <v>2490</v>
      </c>
      <c r="S369" s="49" t="s">
        <v>2366</v>
      </c>
      <c r="T369" s="51" t="s">
        <v>2367</v>
      </c>
      <c r="U369" s="51" t="s">
        <v>3081</v>
      </c>
      <c r="V369" s="51"/>
      <c r="W369" s="51" t="s">
        <v>518</v>
      </c>
      <c r="X369" s="269" t="s">
        <v>2548</v>
      </c>
      <c r="Y369" s="269" t="s">
        <v>2533</v>
      </c>
      <c r="Z369" s="51" t="s">
        <v>3082</v>
      </c>
      <c r="AA369" s="74"/>
      <c r="AB369" s="74"/>
      <c r="AC369" s="74"/>
      <c r="AD369" s="74"/>
      <c r="AE369" s="74"/>
      <c r="AF369" s="74"/>
      <c r="AG369" s="74"/>
      <c r="AH369" s="74"/>
      <c r="AI369" s="74"/>
      <c r="AJ369" s="74"/>
      <c r="AK369" s="74"/>
      <c r="AL369" s="74"/>
      <c r="AM369" s="74"/>
      <c r="AN369" s="74"/>
      <c r="AO369" s="74"/>
      <c r="AP369" s="74"/>
      <c r="AQ369" s="74"/>
      <c r="AR369" s="74"/>
      <c r="AS369" s="74"/>
      <c r="AT369" s="74"/>
      <c r="AU369" s="74"/>
      <c r="AV369" s="74"/>
      <c r="AW369" s="74"/>
      <c r="AX369" s="74"/>
      <c r="AY369" s="74"/>
      <c r="AZ369" s="74"/>
      <c r="BA369" s="74"/>
      <c r="BB369" s="74"/>
      <c r="BC369" s="74"/>
      <c r="BD369" s="74"/>
      <c r="BE369" s="74"/>
      <c r="BF369" s="74"/>
      <c r="BG369" s="74"/>
      <c r="BH369" s="74"/>
      <c r="BI369" s="74"/>
      <c r="BJ369" s="74"/>
      <c r="BK369" s="74"/>
      <c r="BL369" s="74"/>
      <c r="BM369" s="74"/>
      <c r="BN369" s="74"/>
      <c r="BO369" s="74"/>
      <c r="BP369" s="74"/>
      <c r="BQ369" s="74"/>
      <c r="BR369" s="74"/>
      <c r="BS369" s="74"/>
      <c r="BT369" s="74"/>
      <c r="BU369" s="74"/>
      <c r="BV369" s="93" t="s">
        <v>3083</v>
      </c>
      <c r="BW369" s="49"/>
      <c r="BX369" s="49"/>
      <c r="BY369" s="91">
        <v>1</v>
      </c>
      <c r="BZ369" s="51" t="s">
        <v>3073</v>
      </c>
    </row>
    <row r="370" spans="1:85" ht="31.5" customHeight="1">
      <c r="A370" s="1">
        <v>4</v>
      </c>
      <c r="B370" s="1">
        <v>1</v>
      </c>
      <c r="C370" s="1">
        <v>0</v>
      </c>
      <c r="D370" s="1">
        <v>1</v>
      </c>
      <c r="E370" s="1">
        <f t="shared" si="11"/>
        <v>410100</v>
      </c>
      <c r="F370" s="1">
        <v>1</v>
      </c>
      <c r="G370" s="43"/>
      <c r="H370" s="43"/>
      <c r="K370" s="104"/>
      <c r="L370" s="76">
        <f>IF(F370=1, SUM(E370, COUNTIF($E$6:E370, E370)), "-")</f>
        <v>410105</v>
      </c>
      <c r="M370" s="46"/>
      <c r="N370" s="47" t="s">
        <v>1981</v>
      </c>
      <c r="O370" s="47">
        <v>1</v>
      </c>
      <c r="P370" s="48" t="s">
        <v>272</v>
      </c>
      <c r="Q370" s="47" t="s">
        <v>2934</v>
      </c>
      <c r="R370" s="49" t="s">
        <v>2490</v>
      </c>
      <c r="S370" s="49" t="s">
        <v>2366</v>
      </c>
      <c r="T370" s="50" t="s">
        <v>2367</v>
      </c>
      <c r="U370" s="50" t="s">
        <v>3084</v>
      </c>
      <c r="V370" s="50"/>
      <c r="W370" s="51" t="s">
        <v>518</v>
      </c>
      <c r="X370" s="269" t="s">
        <v>2548</v>
      </c>
      <c r="Y370" s="269" t="s">
        <v>2533</v>
      </c>
      <c r="Z370" s="51" t="s">
        <v>3085</v>
      </c>
      <c r="AA370" s="74"/>
      <c r="AB370" s="7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c r="BG370" s="74"/>
      <c r="BH370" s="74"/>
      <c r="BI370" s="74"/>
      <c r="BJ370" s="74"/>
      <c r="BK370" s="74"/>
      <c r="BL370" s="74"/>
      <c r="BM370" s="74"/>
      <c r="BN370" s="74"/>
      <c r="BO370" s="74"/>
      <c r="BP370" s="74"/>
      <c r="BQ370" s="74"/>
      <c r="BR370" s="74"/>
      <c r="BS370" s="74"/>
      <c r="BT370" s="74"/>
      <c r="BU370" s="74"/>
      <c r="BV370" s="93" t="s">
        <v>3086</v>
      </c>
      <c r="BW370" s="49"/>
      <c r="BX370" s="49"/>
      <c r="BY370" s="42">
        <v>1</v>
      </c>
      <c r="BZ370" s="50" t="s">
        <v>3073</v>
      </c>
    </row>
    <row r="371" spans="1:85" s="1" customFormat="1">
      <c r="A371" s="1">
        <v>4</v>
      </c>
      <c r="B371" s="1">
        <v>1</v>
      </c>
      <c r="C371" s="1">
        <v>0</v>
      </c>
      <c r="D371" s="1">
        <v>1</v>
      </c>
      <c r="E371" s="1" t="str">
        <f t="shared" si="11"/>
        <v>-</v>
      </c>
      <c r="F371" s="1" t="s">
        <v>2947</v>
      </c>
      <c r="G371" s="82"/>
      <c r="H371" s="82"/>
      <c r="I371" s="113"/>
      <c r="J371" s="113"/>
      <c r="K371" s="83"/>
      <c r="L371" s="84" t="str">
        <f>IF(F371=1, SUM(E371, COUNTIF($E$6:E371, E371)), "-")</f>
        <v>-</v>
      </c>
      <c r="M371" s="85"/>
      <c r="N371" s="51" t="s">
        <v>3087</v>
      </c>
      <c r="O371" s="47">
        <v>1</v>
      </c>
      <c r="P371" s="86" t="s">
        <v>2449</v>
      </c>
      <c r="Q371" s="51" t="s">
        <v>2449</v>
      </c>
      <c r="R371" s="87"/>
      <c r="S371" s="87"/>
      <c r="T371" s="50"/>
      <c r="U371" s="50"/>
      <c r="V371" s="50"/>
      <c r="W371" s="51"/>
      <c r="X371" s="269"/>
      <c r="Y371" s="269"/>
      <c r="Z371" s="51"/>
      <c r="AA371" s="74"/>
      <c r="AB371" s="7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c r="BG371" s="74"/>
      <c r="BH371" s="74"/>
      <c r="BI371" s="74"/>
      <c r="BJ371" s="74"/>
      <c r="BK371" s="74"/>
      <c r="BL371" s="74"/>
      <c r="BM371" s="74"/>
      <c r="BN371" s="74"/>
      <c r="BO371" s="74"/>
      <c r="BP371" s="74"/>
      <c r="BQ371" s="74"/>
      <c r="BR371" s="74"/>
      <c r="BS371" s="74"/>
      <c r="BT371" s="74"/>
      <c r="BU371" s="74"/>
      <c r="BV371" s="88"/>
      <c r="BW371" s="87"/>
      <c r="BX371" s="87"/>
      <c r="BY371" s="89"/>
      <c r="BZ371" s="42"/>
      <c r="CG371" s="380"/>
    </row>
    <row r="372" spans="1:85" ht="31.5" customHeight="1">
      <c r="A372" s="1">
        <v>4</v>
      </c>
      <c r="B372" s="1">
        <v>1</v>
      </c>
      <c r="C372" s="1">
        <v>0</v>
      </c>
      <c r="D372" s="1">
        <v>2</v>
      </c>
      <c r="E372" s="1">
        <f t="shared" si="11"/>
        <v>410200</v>
      </c>
      <c r="F372" s="1">
        <v>1</v>
      </c>
      <c r="G372" s="43"/>
      <c r="H372" s="43"/>
      <c r="K372" s="94" t="s">
        <v>2659</v>
      </c>
      <c r="L372" s="76">
        <f>IF(F372=1, SUM(E372, COUNTIF($E$6:E372, E372)), "-")</f>
        <v>410201</v>
      </c>
      <c r="M372" s="46"/>
      <c r="N372" s="271" t="s">
        <v>1985</v>
      </c>
      <c r="O372" s="47">
        <v>1</v>
      </c>
      <c r="P372" s="48">
        <v>4014</v>
      </c>
      <c r="Q372" s="47" t="s">
        <v>1986</v>
      </c>
      <c r="R372" s="49" t="s">
        <v>2490</v>
      </c>
      <c r="S372" s="95" t="s">
        <v>3088</v>
      </c>
      <c r="T372" s="51" t="s">
        <v>2781</v>
      </c>
      <c r="U372" s="51" t="s">
        <v>2781</v>
      </c>
      <c r="V372" s="51"/>
      <c r="W372" s="51" t="s">
        <v>518</v>
      </c>
      <c r="X372" s="269" t="s">
        <v>2548</v>
      </c>
      <c r="Y372" s="269" t="s">
        <v>5969</v>
      </c>
      <c r="Z372" s="51" t="s">
        <v>2783</v>
      </c>
      <c r="AA372" s="74"/>
      <c r="AB372" s="7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c r="BG372" s="74"/>
      <c r="BH372" s="74"/>
      <c r="BI372" s="74"/>
      <c r="BJ372" s="74"/>
      <c r="BK372" s="74"/>
      <c r="BL372" s="74"/>
      <c r="BM372" s="74"/>
      <c r="BN372" s="74"/>
      <c r="BO372" s="74"/>
      <c r="BP372" s="74"/>
      <c r="BQ372" s="74"/>
      <c r="BR372" s="74"/>
      <c r="BS372" s="74"/>
      <c r="BT372" s="74"/>
      <c r="BU372" s="74"/>
      <c r="BV372" s="167" t="s">
        <v>3090</v>
      </c>
      <c r="BW372" s="168"/>
      <c r="BX372" s="168" t="s">
        <v>3091</v>
      </c>
      <c r="BY372" s="42" t="s">
        <v>3092</v>
      </c>
      <c r="BZ372" s="50" t="s">
        <v>3073</v>
      </c>
      <c r="CB372" s="226" t="s">
        <v>5970</v>
      </c>
      <c r="CC372" s="13" t="s">
        <v>5241</v>
      </c>
      <c r="CD372" s="13" t="s">
        <v>5902</v>
      </c>
      <c r="CE372" s="238" t="s">
        <v>5767</v>
      </c>
    </row>
    <row r="373" spans="1:85" ht="31.5" customHeight="1">
      <c r="A373" s="1">
        <v>4</v>
      </c>
      <c r="B373" s="1">
        <v>1</v>
      </c>
      <c r="C373" s="1">
        <v>0</v>
      </c>
      <c r="D373" s="1">
        <v>2</v>
      </c>
      <c r="E373" s="1">
        <f t="shared" si="11"/>
        <v>410200</v>
      </c>
      <c r="F373" s="1">
        <v>1</v>
      </c>
      <c r="G373" s="43"/>
      <c r="H373" s="43"/>
      <c r="K373" s="96"/>
      <c r="L373" s="76">
        <f>IF(F373=1, SUM(E373, COUNTIF($E$6:E373, E373)), "-")</f>
        <v>410202</v>
      </c>
      <c r="M373" s="46"/>
      <c r="N373" s="47" t="s">
        <v>1991</v>
      </c>
      <c r="O373" s="47">
        <v>1</v>
      </c>
      <c r="P373" s="48" t="s">
        <v>272</v>
      </c>
      <c r="Q373" s="47" t="s">
        <v>3068</v>
      </c>
      <c r="R373" s="49" t="s">
        <v>2490</v>
      </c>
      <c r="S373" s="49" t="s">
        <v>2366</v>
      </c>
      <c r="T373" s="50" t="s">
        <v>2367</v>
      </c>
      <c r="U373" s="50" t="s">
        <v>3093</v>
      </c>
      <c r="V373" s="50"/>
      <c r="W373" s="51" t="s">
        <v>518</v>
      </c>
      <c r="X373" s="269" t="s">
        <v>2548</v>
      </c>
      <c r="Y373" s="269" t="s">
        <v>2533</v>
      </c>
      <c r="Z373" s="51" t="s">
        <v>3094</v>
      </c>
      <c r="AA373" s="74"/>
      <c r="AB373" s="7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c r="BG373" s="74"/>
      <c r="BH373" s="74"/>
      <c r="BI373" s="74"/>
      <c r="BJ373" s="74"/>
      <c r="BK373" s="74"/>
      <c r="BL373" s="74"/>
      <c r="BM373" s="74"/>
      <c r="BN373" s="74"/>
      <c r="BO373" s="74"/>
      <c r="BP373" s="74"/>
      <c r="BQ373" s="74"/>
      <c r="BR373" s="74"/>
      <c r="BS373" s="74"/>
      <c r="BT373" s="74"/>
      <c r="BU373" s="74"/>
      <c r="BV373" s="169" t="s">
        <v>3095</v>
      </c>
      <c r="BW373" s="170"/>
      <c r="BX373" s="170"/>
      <c r="BY373" s="42">
        <v>1</v>
      </c>
      <c r="BZ373" s="50" t="s">
        <v>3073</v>
      </c>
    </row>
    <row r="374" spans="1:85" ht="47.25" customHeight="1">
      <c r="A374" s="1">
        <v>4</v>
      </c>
      <c r="B374" s="1">
        <v>1</v>
      </c>
      <c r="C374" s="1">
        <v>0</v>
      </c>
      <c r="D374" s="1">
        <v>2</v>
      </c>
      <c r="E374" s="1">
        <f t="shared" si="11"/>
        <v>410200</v>
      </c>
      <c r="F374" s="1">
        <v>1</v>
      </c>
      <c r="G374" s="43"/>
      <c r="H374" s="43"/>
      <c r="K374" s="96"/>
      <c r="L374" s="76">
        <f>IF(F374=1, SUM(E374, COUNTIF($E$6:E374, E374)), "-")</f>
        <v>410203</v>
      </c>
      <c r="M374" s="46"/>
      <c r="N374" s="47" t="s">
        <v>1995</v>
      </c>
      <c r="O374" s="47">
        <v>1</v>
      </c>
      <c r="P374" s="48" t="s">
        <v>272</v>
      </c>
      <c r="Q374" s="47" t="s">
        <v>3068</v>
      </c>
      <c r="R374" s="49" t="s">
        <v>2490</v>
      </c>
      <c r="S374" s="49" t="s">
        <v>2366</v>
      </c>
      <c r="T374" s="50" t="s">
        <v>2367</v>
      </c>
      <c r="U374" s="50" t="s">
        <v>3096</v>
      </c>
      <c r="V374" s="50"/>
      <c r="W374" s="51" t="s">
        <v>518</v>
      </c>
      <c r="X374" s="269" t="s">
        <v>2548</v>
      </c>
      <c r="Y374" s="269" t="s">
        <v>2533</v>
      </c>
      <c r="Z374" s="51" t="s">
        <v>3097</v>
      </c>
      <c r="AA374" s="74"/>
      <c r="AB374" s="7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c r="BG374" s="74"/>
      <c r="BH374" s="74"/>
      <c r="BI374" s="74"/>
      <c r="BJ374" s="74"/>
      <c r="BK374" s="74"/>
      <c r="BL374" s="74"/>
      <c r="BM374" s="74"/>
      <c r="BN374" s="74"/>
      <c r="BO374" s="74"/>
      <c r="BP374" s="74"/>
      <c r="BQ374" s="74"/>
      <c r="BR374" s="74"/>
      <c r="BS374" s="74"/>
      <c r="BT374" s="74"/>
      <c r="BU374" s="74"/>
      <c r="BV374" s="169" t="s">
        <v>3095</v>
      </c>
      <c r="BW374" s="170"/>
      <c r="BX374" s="170"/>
      <c r="BY374" s="42">
        <v>1</v>
      </c>
      <c r="BZ374" s="50" t="s">
        <v>3073</v>
      </c>
    </row>
    <row r="375" spans="1:85" ht="31.5" customHeight="1">
      <c r="A375" s="1">
        <v>4</v>
      </c>
      <c r="B375" s="1">
        <v>1</v>
      </c>
      <c r="C375" s="1">
        <v>0</v>
      </c>
      <c r="D375" s="1">
        <v>2</v>
      </c>
      <c r="E375" s="1">
        <f t="shared" si="11"/>
        <v>410200</v>
      </c>
      <c r="F375" s="1">
        <v>1</v>
      </c>
      <c r="G375" s="43"/>
      <c r="H375" s="62"/>
      <c r="I375" s="63"/>
      <c r="J375" s="63"/>
      <c r="K375" s="97"/>
      <c r="L375" s="76">
        <f>IF(F375=1, SUM(E375, COUNTIF($E$6:E375, E375)), "-")</f>
        <v>410204</v>
      </c>
      <c r="M375" s="46"/>
      <c r="N375" s="47" t="s">
        <v>2004</v>
      </c>
      <c r="O375" s="47">
        <v>1</v>
      </c>
      <c r="P375" s="48" t="s">
        <v>272</v>
      </c>
      <c r="Q375" s="47" t="s">
        <v>3068</v>
      </c>
      <c r="R375" s="49" t="s">
        <v>2490</v>
      </c>
      <c r="S375" s="49" t="s">
        <v>2366</v>
      </c>
      <c r="T375" s="50" t="s">
        <v>2367</v>
      </c>
      <c r="U375" s="50" t="s">
        <v>3098</v>
      </c>
      <c r="V375" s="50"/>
      <c r="W375" s="51" t="s">
        <v>518</v>
      </c>
      <c r="X375" s="269" t="s">
        <v>2548</v>
      </c>
      <c r="Y375" s="269" t="s">
        <v>2533</v>
      </c>
      <c r="Z375" s="51" t="s">
        <v>3099</v>
      </c>
      <c r="AA375" s="74"/>
      <c r="AB375" s="7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c r="BG375" s="74"/>
      <c r="BH375" s="74"/>
      <c r="BI375" s="74"/>
      <c r="BJ375" s="74"/>
      <c r="BK375" s="74"/>
      <c r="BL375" s="74"/>
      <c r="BM375" s="74"/>
      <c r="BN375" s="74"/>
      <c r="BO375" s="74"/>
      <c r="BP375" s="74"/>
      <c r="BQ375" s="74"/>
      <c r="BR375" s="74"/>
      <c r="BS375" s="74"/>
      <c r="BT375" s="74"/>
      <c r="BU375" s="74"/>
      <c r="BV375" s="169" t="s">
        <v>3100</v>
      </c>
      <c r="BW375" s="170"/>
      <c r="BX375" s="170"/>
      <c r="BY375" s="42">
        <v>1</v>
      </c>
      <c r="BZ375" s="50" t="s">
        <v>3073</v>
      </c>
    </row>
    <row r="376" spans="1:85">
      <c r="A376" s="1">
        <v>4</v>
      </c>
      <c r="B376" s="1">
        <v>2</v>
      </c>
      <c r="C376" s="1">
        <v>0</v>
      </c>
      <c r="E376" s="1" t="str">
        <f t="shared" si="11"/>
        <v>-</v>
      </c>
      <c r="G376" s="43"/>
      <c r="H376" s="80" t="s">
        <v>3101</v>
      </c>
      <c r="I376" s="117"/>
      <c r="J376" s="117"/>
      <c r="K376" s="79"/>
      <c r="L376" s="68"/>
      <c r="M376" s="99"/>
      <c r="N376" s="70"/>
      <c r="O376" s="47">
        <v>1</v>
      </c>
      <c r="P376" s="71"/>
      <c r="Q376" s="70"/>
      <c r="R376" s="72"/>
      <c r="S376" s="72"/>
      <c r="T376" s="72"/>
      <c r="U376" s="72"/>
      <c r="V376" s="72"/>
      <c r="W376" s="73"/>
      <c r="X376" s="269"/>
      <c r="Y376" s="269"/>
      <c r="Z376" s="74"/>
      <c r="AA376" s="73"/>
      <c r="AB376" s="73"/>
      <c r="AC376" s="73"/>
      <c r="AD376" s="73"/>
      <c r="AE376" s="73"/>
      <c r="AF376" s="73"/>
      <c r="AG376" s="73"/>
      <c r="AH376" s="73"/>
      <c r="AI376" s="73"/>
      <c r="AJ376" s="73"/>
      <c r="AK376" s="73"/>
      <c r="AL376" s="73"/>
      <c r="AM376" s="73"/>
      <c r="AN376" s="73"/>
      <c r="AO376" s="73"/>
      <c r="AP376" s="73"/>
      <c r="AQ376" s="73"/>
      <c r="AR376" s="73"/>
      <c r="AS376" s="73"/>
      <c r="AT376" s="73"/>
      <c r="AU376" s="73"/>
      <c r="AV376" s="73"/>
      <c r="AW376" s="73"/>
      <c r="AX376" s="73"/>
      <c r="AY376" s="73"/>
      <c r="AZ376" s="73"/>
      <c r="BA376" s="73"/>
      <c r="BB376" s="73"/>
      <c r="BC376" s="73"/>
      <c r="BD376" s="73"/>
      <c r="BE376" s="73"/>
      <c r="BF376" s="73"/>
      <c r="BG376" s="73"/>
      <c r="BH376" s="73"/>
      <c r="BI376" s="73"/>
      <c r="BJ376" s="73"/>
      <c r="BK376" s="73"/>
      <c r="BL376" s="73"/>
      <c r="BM376" s="73"/>
      <c r="BN376" s="73"/>
      <c r="BO376" s="73"/>
      <c r="BP376" s="73"/>
      <c r="BQ376" s="73"/>
      <c r="BR376" s="73"/>
      <c r="BS376" s="73"/>
      <c r="BT376" s="73"/>
      <c r="BU376" s="73"/>
      <c r="BV376" s="72"/>
      <c r="BW376" s="72"/>
      <c r="BX376" s="72"/>
      <c r="BY376" s="42"/>
      <c r="BZ376" s="42"/>
    </row>
    <row r="377" spans="1:85" ht="31.5" customHeight="1">
      <c r="A377" s="1">
        <v>4</v>
      </c>
      <c r="B377" s="1">
        <v>2</v>
      </c>
      <c r="C377" s="1">
        <v>0</v>
      </c>
      <c r="D377" s="1">
        <v>1</v>
      </c>
      <c r="E377" s="1">
        <f t="shared" si="11"/>
        <v>420100</v>
      </c>
      <c r="F377" s="1">
        <v>1</v>
      </c>
      <c r="G377" s="43"/>
      <c r="H377" s="43"/>
      <c r="K377" s="102" t="s">
        <v>2362</v>
      </c>
      <c r="L377" s="76">
        <f>IF(F377=1, SUM(E377, COUNTIF($E$6:E377, E377)), "-")</f>
        <v>420101</v>
      </c>
      <c r="M377" s="46"/>
      <c r="N377" s="47" t="s">
        <v>3102</v>
      </c>
      <c r="O377" s="47">
        <v>1</v>
      </c>
      <c r="P377" s="48" t="s">
        <v>272</v>
      </c>
      <c r="Q377" s="47" t="s">
        <v>2008</v>
      </c>
      <c r="R377" s="49" t="s">
        <v>3103</v>
      </c>
      <c r="S377" s="95" t="s">
        <v>3103</v>
      </c>
      <c r="T377" s="50" t="s">
        <v>2782</v>
      </c>
      <c r="U377" s="50" t="s">
        <v>2782</v>
      </c>
      <c r="V377" s="50"/>
      <c r="W377" s="51" t="s">
        <v>2782</v>
      </c>
      <c r="X377" s="269" t="s">
        <v>2009</v>
      </c>
      <c r="Y377" s="269" t="s">
        <v>2009</v>
      </c>
      <c r="Z377" s="51" t="s">
        <v>5757</v>
      </c>
      <c r="AA377" s="74"/>
      <c r="AB377" s="7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c r="BG377" s="74"/>
      <c r="BH377" s="74"/>
      <c r="BI377" s="74"/>
      <c r="BJ377" s="74"/>
      <c r="BK377" s="74"/>
      <c r="BL377" s="74"/>
      <c r="BM377" s="74"/>
      <c r="BN377" s="74"/>
      <c r="BO377" s="74"/>
      <c r="BP377" s="74"/>
      <c r="BQ377" s="74"/>
      <c r="BR377" s="74"/>
      <c r="BS377" s="74"/>
      <c r="BT377" s="74"/>
      <c r="BU377" s="74"/>
      <c r="BV377" s="171"/>
      <c r="BW377" s="172" t="s">
        <v>3104</v>
      </c>
      <c r="BX377" s="172" t="s">
        <v>3105</v>
      </c>
      <c r="BY377" s="42">
        <v>1</v>
      </c>
      <c r="BZ377" s="50" t="s">
        <v>3106</v>
      </c>
    </row>
    <row r="378" spans="1:85" s="185" customFormat="1" ht="31.5" customHeight="1">
      <c r="A378" s="173">
        <v>4</v>
      </c>
      <c r="B378" s="173">
        <v>2</v>
      </c>
      <c r="C378" s="173">
        <v>0</v>
      </c>
      <c r="D378" s="173">
        <v>1</v>
      </c>
      <c r="E378" s="173">
        <f t="shared" si="11"/>
        <v>420100</v>
      </c>
      <c r="F378" s="173">
        <v>1</v>
      </c>
      <c r="G378" s="174"/>
      <c r="H378" s="174"/>
      <c r="I378" s="175"/>
      <c r="J378" s="175"/>
      <c r="K378" s="176"/>
      <c r="L378" s="388">
        <f>IF(F378=1, SUM(E378, COUNTIF($E$6:E378, E378)), "-")</f>
        <v>420102</v>
      </c>
      <c r="M378" s="177"/>
      <c r="N378" s="178" t="s">
        <v>2013</v>
      </c>
      <c r="O378" s="47">
        <v>1</v>
      </c>
      <c r="P378" s="179">
        <v>4022</v>
      </c>
      <c r="Q378" s="178" t="s">
        <v>3107</v>
      </c>
      <c r="R378" s="180" t="s">
        <v>2490</v>
      </c>
      <c r="S378" s="180" t="s">
        <v>2533</v>
      </c>
      <c r="T378" s="181" t="s">
        <v>2367</v>
      </c>
      <c r="U378" s="181" t="s">
        <v>2013</v>
      </c>
      <c r="V378" s="181"/>
      <c r="W378" s="182" t="s">
        <v>1134</v>
      </c>
      <c r="X378" s="269" t="s">
        <v>2548</v>
      </c>
      <c r="Y378" s="269" t="s">
        <v>2533</v>
      </c>
      <c r="Z378" s="182" t="s">
        <v>3108</v>
      </c>
      <c r="AA378" s="219"/>
      <c r="AB378" s="219"/>
      <c r="AC378" s="219"/>
      <c r="AD378" s="219"/>
      <c r="AE378" s="219"/>
      <c r="AF378" s="219"/>
      <c r="AG378" s="219"/>
      <c r="AH378" s="219"/>
      <c r="AI378" s="219"/>
      <c r="AJ378" s="219"/>
      <c r="AK378" s="219"/>
      <c r="AL378" s="219"/>
      <c r="AM378" s="219"/>
      <c r="AN378" s="219"/>
      <c r="AO378" s="219"/>
      <c r="AP378" s="219"/>
      <c r="AQ378" s="219"/>
      <c r="AR378" s="219"/>
      <c r="AS378" s="219"/>
      <c r="AT378" s="219"/>
      <c r="AU378" s="219"/>
      <c r="AV378" s="219"/>
      <c r="AW378" s="219"/>
      <c r="AX378" s="219"/>
      <c r="AY378" s="219"/>
      <c r="AZ378" s="219"/>
      <c r="BA378" s="219"/>
      <c r="BB378" s="219"/>
      <c r="BC378" s="219"/>
      <c r="BD378" s="219"/>
      <c r="BE378" s="219"/>
      <c r="BF378" s="219"/>
      <c r="BG378" s="219"/>
      <c r="BH378" s="219"/>
      <c r="BI378" s="219"/>
      <c r="BJ378" s="219"/>
      <c r="BK378" s="219"/>
      <c r="BL378" s="219"/>
      <c r="BM378" s="219"/>
      <c r="BN378" s="219"/>
      <c r="BO378" s="219"/>
      <c r="BP378" s="219"/>
      <c r="BQ378" s="219"/>
      <c r="BR378" s="219"/>
      <c r="BS378" s="219"/>
      <c r="BT378" s="219"/>
      <c r="BU378" s="219"/>
      <c r="BV378" s="183"/>
      <c r="BW378" s="184"/>
      <c r="BX378" s="184"/>
      <c r="BY378" s="42">
        <v>1</v>
      </c>
      <c r="BZ378" s="50" t="s">
        <v>2537</v>
      </c>
      <c r="CG378" s="381"/>
    </row>
    <row r="379" spans="1:85" s="185" customFormat="1" ht="15.75" customHeight="1">
      <c r="A379" s="173">
        <v>4</v>
      </c>
      <c r="B379" s="173">
        <v>2</v>
      </c>
      <c r="C379" s="173">
        <v>0</v>
      </c>
      <c r="D379" s="173">
        <v>1</v>
      </c>
      <c r="E379" s="173">
        <f t="shared" si="11"/>
        <v>420100</v>
      </c>
      <c r="F379" s="173">
        <v>1</v>
      </c>
      <c r="G379" s="174"/>
      <c r="H379" s="174"/>
      <c r="I379" s="175"/>
      <c r="J379" s="175"/>
      <c r="K379" s="176"/>
      <c r="L379" s="388">
        <f>IF(F379=1, SUM(E379, COUNTIF($E$6:E379, E379)), "-")</f>
        <v>420103</v>
      </c>
      <c r="M379" s="177" t="s">
        <v>2271</v>
      </c>
      <c r="N379" s="178" t="s">
        <v>1132</v>
      </c>
      <c r="O379" s="47">
        <v>1</v>
      </c>
      <c r="P379" s="179">
        <v>2063</v>
      </c>
      <c r="Q379" s="178" t="s">
        <v>1133</v>
      </c>
      <c r="R379" s="180" t="s">
        <v>2490</v>
      </c>
      <c r="S379" s="186" t="s">
        <v>2682</v>
      </c>
      <c r="T379" s="181" t="s">
        <v>2367</v>
      </c>
      <c r="U379" s="181" t="s">
        <v>2664</v>
      </c>
      <c r="V379" s="181"/>
      <c r="W379" s="182" t="s">
        <v>1134</v>
      </c>
      <c r="X379" s="269" t="s">
        <v>2548</v>
      </c>
      <c r="Y379" s="269" t="s">
        <v>2682</v>
      </c>
      <c r="Z379" s="182" t="s">
        <v>5632</v>
      </c>
      <c r="AA379" s="219"/>
      <c r="AB379" s="219"/>
      <c r="AC379" s="219"/>
      <c r="AD379" s="219"/>
      <c r="AE379" s="219"/>
      <c r="AF379" s="219"/>
      <c r="AG379" s="219"/>
      <c r="AH379" s="219"/>
      <c r="AI379" s="219"/>
      <c r="AJ379" s="219"/>
      <c r="AK379" s="219"/>
      <c r="AL379" s="219"/>
      <c r="AM379" s="219"/>
      <c r="AN379" s="219"/>
      <c r="AO379" s="219"/>
      <c r="AP379" s="219"/>
      <c r="AQ379" s="219"/>
      <c r="AR379" s="219"/>
      <c r="AS379" s="219"/>
      <c r="AT379" s="219"/>
      <c r="AU379" s="219"/>
      <c r="AV379" s="219"/>
      <c r="AW379" s="219"/>
      <c r="AX379" s="219"/>
      <c r="AY379" s="219"/>
      <c r="AZ379" s="219"/>
      <c r="BA379" s="219"/>
      <c r="BB379" s="219"/>
      <c r="BC379" s="219"/>
      <c r="BD379" s="219"/>
      <c r="BE379" s="219"/>
      <c r="BF379" s="219"/>
      <c r="BG379" s="219"/>
      <c r="BH379" s="219"/>
      <c r="BI379" s="219"/>
      <c r="BJ379" s="219"/>
      <c r="BK379" s="219"/>
      <c r="BL379" s="219"/>
      <c r="BM379" s="219"/>
      <c r="BN379" s="219"/>
      <c r="BO379" s="219"/>
      <c r="BP379" s="219"/>
      <c r="BQ379" s="219"/>
      <c r="BR379" s="219"/>
      <c r="BS379" s="219"/>
      <c r="BT379" s="219"/>
      <c r="BU379" s="219"/>
      <c r="BV379" s="183"/>
      <c r="BW379" s="184"/>
      <c r="BX379" s="184"/>
      <c r="BY379" s="42">
        <v>1</v>
      </c>
      <c r="BZ379" s="50" t="s">
        <v>2668</v>
      </c>
      <c r="CG379" s="381"/>
    </row>
    <row r="380" spans="1:85" s="185" customFormat="1" ht="15.75" customHeight="1">
      <c r="A380" s="173">
        <v>4</v>
      </c>
      <c r="B380" s="173">
        <v>2</v>
      </c>
      <c r="C380" s="173">
        <v>0</v>
      </c>
      <c r="D380" s="173">
        <v>1</v>
      </c>
      <c r="E380" s="173">
        <f t="shared" si="11"/>
        <v>420100</v>
      </c>
      <c r="F380" s="173">
        <v>1</v>
      </c>
      <c r="G380" s="174"/>
      <c r="H380" s="174"/>
      <c r="I380" s="175"/>
      <c r="J380" s="175"/>
      <c r="K380" s="176"/>
      <c r="L380" s="388">
        <f>IF(F380=1, SUM(E380, COUNTIF($E$6:E380, E380)), "-")</f>
        <v>420104</v>
      </c>
      <c r="M380" s="187" t="s">
        <v>2733</v>
      </c>
      <c r="N380" s="182" t="s">
        <v>1859</v>
      </c>
      <c r="O380" s="47">
        <v>1</v>
      </c>
      <c r="P380" s="188">
        <v>4023</v>
      </c>
      <c r="Q380" s="182" t="s">
        <v>3032</v>
      </c>
      <c r="R380" s="180" t="s">
        <v>2490</v>
      </c>
      <c r="S380" s="189" t="s">
        <v>2533</v>
      </c>
      <c r="T380" s="181" t="s">
        <v>2367</v>
      </c>
      <c r="U380" s="181" t="s">
        <v>1859</v>
      </c>
      <c r="V380" s="181"/>
      <c r="W380" s="182" t="s">
        <v>518</v>
      </c>
      <c r="X380" s="269" t="s">
        <v>2548</v>
      </c>
      <c r="Y380" s="269" t="s">
        <v>2533</v>
      </c>
      <c r="Z380" s="182" t="s">
        <v>3034</v>
      </c>
      <c r="AA380" s="219"/>
      <c r="AB380" s="219"/>
      <c r="AC380" s="219"/>
      <c r="AD380" s="219"/>
      <c r="AE380" s="219"/>
      <c r="AF380" s="219"/>
      <c r="AG380" s="219"/>
      <c r="AH380" s="219"/>
      <c r="AI380" s="219"/>
      <c r="AJ380" s="219"/>
      <c r="AK380" s="219"/>
      <c r="AL380" s="219"/>
      <c r="AM380" s="219"/>
      <c r="AN380" s="219"/>
      <c r="AO380" s="219"/>
      <c r="AP380" s="219"/>
      <c r="AQ380" s="219"/>
      <c r="AR380" s="219"/>
      <c r="AS380" s="219"/>
      <c r="AT380" s="219"/>
      <c r="AU380" s="219"/>
      <c r="AV380" s="219"/>
      <c r="AW380" s="219"/>
      <c r="AX380" s="219"/>
      <c r="AY380" s="219"/>
      <c r="AZ380" s="219"/>
      <c r="BA380" s="219"/>
      <c r="BB380" s="219"/>
      <c r="BC380" s="219"/>
      <c r="BD380" s="219"/>
      <c r="BE380" s="219"/>
      <c r="BF380" s="219"/>
      <c r="BG380" s="219"/>
      <c r="BH380" s="219"/>
      <c r="BI380" s="219"/>
      <c r="BJ380" s="219"/>
      <c r="BK380" s="219"/>
      <c r="BL380" s="219"/>
      <c r="BM380" s="219"/>
      <c r="BN380" s="219"/>
      <c r="BO380" s="219"/>
      <c r="BP380" s="219"/>
      <c r="BQ380" s="219"/>
      <c r="BR380" s="219"/>
      <c r="BS380" s="219"/>
      <c r="BT380" s="219"/>
      <c r="BU380" s="219"/>
      <c r="BV380" s="183" t="s">
        <v>3035</v>
      </c>
      <c r="BW380" s="184"/>
      <c r="BX380" s="184"/>
      <c r="BY380" s="42">
        <v>1</v>
      </c>
      <c r="BZ380" s="50" t="s">
        <v>2668</v>
      </c>
      <c r="CG380" s="381"/>
    </row>
    <row r="381" spans="1:85" s="185" customFormat="1" ht="15.75" customHeight="1">
      <c r="A381" s="173">
        <v>4</v>
      </c>
      <c r="B381" s="173">
        <v>2</v>
      </c>
      <c r="C381" s="173">
        <v>0</v>
      </c>
      <c r="D381" s="173">
        <v>1</v>
      </c>
      <c r="E381" s="173">
        <f t="shared" si="11"/>
        <v>420100</v>
      </c>
      <c r="F381" s="173">
        <v>1</v>
      </c>
      <c r="G381" s="174"/>
      <c r="H381" s="174"/>
      <c r="I381" s="175"/>
      <c r="J381" s="175"/>
      <c r="K381" s="176"/>
      <c r="L381" s="388">
        <f>IF(F381=1, SUM(E381, COUNTIF($E$6:E381, E381)), "-")</f>
        <v>420105</v>
      </c>
      <c r="M381" s="177" t="s">
        <v>2271</v>
      </c>
      <c r="N381" s="178" t="s">
        <v>1797</v>
      </c>
      <c r="O381" s="47">
        <v>1</v>
      </c>
      <c r="P381" s="179">
        <v>4021</v>
      </c>
      <c r="Q381" s="178" t="s">
        <v>1798</v>
      </c>
      <c r="R381" s="180" t="s">
        <v>2490</v>
      </c>
      <c r="S381" s="180" t="s">
        <v>2533</v>
      </c>
      <c r="T381" s="181" t="s">
        <v>2367</v>
      </c>
      <c r="U381" s="181" t="s">
        <v>2738</v>
      </c>
      <c r="V381" s="181"/>
      <c r="W381" s="182" t="s">
        <v>1269</v>
      </c>
      <c r="X381" s="269" t="s">
        <v>2548</v>
      </c>
      <c r="Y381" s="269" t="s">
        <v>2533</v>
      </c>
      <c r="Z381" s="182" t="s">
        <v>2739</v>
      </c>
      <c r="AA381" s="219"/>
      <c r="AB381" s="219"/>
      <c r="AC381" s="219"/>
      <c r="AD381" s="219"/>
      <c r="AE381" s="219"/>
      <c r="AF381" s="219"/>
      <c r="AG381" s="219"/>
      <c r="AH381" s="219"/>
      <c r="AI381" s="219"/>
      <c r="AJ381" s="219"/>
      <c r="AK381" s="219"/>
      <c r="AL381" s="219"/>
      <c r="AM381" s="219"/>
      <c r="AN381" s="219"/>
      <c r="AO381" s="219"/>
      <c r="AP381" s="219"/>
      <c r="AQ381" s="219"/>
      <c r="AR381" s="219"/>
      <c r="AS381" s="219"/>
      <c r="AT381" s="219"/>
      <c r="AU381" s="219"/>
      <c r="AV381" s="219"/>
      <c r="AW381" s="219"/>
      <c r="AX381" s="219"/>
      <c r="AY381" s="219"/>
      <c r="AZ381" s="219"/>
      <c r="BA381" s="219"/>
      <c r="BB381" s="219"/>
      <c r="BC381" s="219"/>
      <c r="BD381" s="219"/>
      <c r="BE381" s="219"/>
      <c r="BF381" s="219"/>
      <c r="BG381" s="219"/>
      <c r="BH381" s="219"/>
      <c r="BI381" s="219"/>
      <c r="BJ381" s="219"/>
      <c r="BK381" s="219"/>
      <c r="BL381" s="219"/>
      <c r="BM381" s="219"/>
      <c r="BN381" s="219"/>
      <c r="BO381" s="219"/>
      <c r="BP381" s="219"/>
      <c r="BQ381" s="219"/>
      <c r="BR381" s="219"/>
      <c r="BS381" s="219"/>
      <c r="BT381" s="219"/>
      <c r="BU381" s="219"/>
      <c r="BV381" s="183" t="s">
        <v>2740</v>
      </c>
      <c r="BW381" s="184"/>
      <c r="BX381" s="184"/>
      <c r="BY381" s="42">
        <v>1</v>
      </c>
      <c r="BZ381" s="50" t="s">
        <v>2668</v>
      </c>
      <c r="CG381" s="381"/>
    </row>
    <row r="382" spans="1:85" s="185" customFormat="1" ht="31.5" customHeight="1">
      <c r="A382" s="173">
        <v>4</v>
      </c>
      <c r="B382" s="173">
        <v>2</v>
      </c>
      <c r="C382" s="173">
        <v>0</v>
      </c>
      <c r="D382" s="173">
        <v>1</v>
      </c>
      <c r="E382" s="173">
        <f t="shared" si="11"/>
        <v>420100</v>
      </c>
      <c r="F382" s="173">
        <v>1</v>
      </c>
      <c r="G382" s="174"/>
      <c r="H382" s="174"/>
      <c r="I382" s="175"/>
      <c r="J382" s="175"/>
      <c r="K382" s="190"/>
      <c r="L382" s="388">
        <f>IF(F382=1, SUM(E382, COUNTIF($E$6:E382, E382)), "-")</f>
        <v>420106</v>
      </c>
      <c r="M382" s="177"/>
      <c r="N382" s="178" t="s">
        <v>2027</v>
      </c>
      <c r="O382" s="47">
        <v>1</v>
      </c>
      <c r="P382" s="179">
        <v>4024</v>
      </c>
      <c r="Q382" s="178" t="s">
        <v>2028</v>
      </c>
      <c r="R382" s="180" t="s">
        <v>3110</v>
      </c>
      <c r="S382" s="186" t="s">
        <v>3103</v>
      </c>
      <c r="T382" s="181" t="s">
        <v>2367</v>
      </c>
      <c r="U382" s="181" t="s">
        <v>3111</v>
      </c>
      <c r="V382" s="181"/>
      <c r="W382" s="182" t="s">
        <v>2029</v>
      </c>
      <c r="X382" s="269" t="s">
        <v>2009</v>
      </c>
      <c r="Y382" s="269" t="s">
        <v>2009</v>
      </c>
      <c r="Z382" s="182" t="s">
        <v>3112</v>
      </c>
      <c r="AA382" s="219"/>
      <c r="AB382" s="219"/>
      <c r="AC382" s="219"/>
      <c r="AD382" s="219"/>
      <c r="AE382" s="219"/>
      <c r="AF382" s="219"/>
      <c r="AG382" s="219"/>
      <c r="AH382" s="219"/>
      <c r="AI382" s="219"/>
      <c r="AJ382" s="219"/>
      <c r="AK382" s="219"/>
      <c r="AL382" s="219"/>
      <c r="AM382" s="219"/>
      <c r="AN382" s="219"/>
      <c r="AO382" s="219"/>
      <c r="AP382" s="219"/>
      <c r="AQ382" s="219"/>
      <c r="AR382" s="219"/>
      <c r="AS382" s="219"/>
      <c r="AT382" s="219"/>
      <c r="AU382" s="219"/>
      <c r="AV382" s="219"/>
      <c r="AW382" s="219"/>
      <c r="AX382" s="219"/>
      <c r="AY382" s="219"/>
      <c r="AZ382" s="219"/>
      <c r="BA382" s="219"/>
      <c r="BB382" s="219"/>
      <c r="BC382" s="219"/>
      <c r="BD382" s="219"/>
      <c r="BE382" s="219"/>
      <c r="BF382" s="219"/>
      <c r="BG382" s="219"/>
      <c r="BH382" s="219"/>
      <c r="BI382" s="219"/>
      <c r="BJ382" s="219"/>
      <c r="BK382" s="219"/>
      <c r="BL382" s="219"/>
      <c r="BM382" s="219"/>
      <c r="BN382" s="219"/>
      <c r="BO382" s="219"/>
      <c r="BP382" s="219"/>
      <c r="BQ382" s="219"/>
      <c r="BR382" s="219"/>
      <c r="BS382" s="219"/>
      <c r="BT382" s="219"/>
      <c r="BU382" s="219"/>
      <c r="BV382" s="183"/>
      <c r="BW382" s="184"/>
      <c r="BX382" s="184"/>
      <c r="BY382" s="42">
        <v>1</v>
      </c>
      <c r="BZ382" s="50" t="s">
        <v>2668</v>
      </c>
      <c r="CB382" s="274"/>
      <c r="CG382" s="381"/>
    </row>
    <row r="383" spans="1:85" ht="31.5" customHeight="1">
      <c r="A383" s="1">
        <v>4</v>
      </c>
      <c r="B383" s="1">
        <v>2</v>
      </c>
      <c r="C383" s="1">
        <v>0</v>
      </c>
      <c r="D383" s="1">
        <v>2</v>
      </c>
      <c r="E383" s="1">
        <f t="shared" si="11"/>
        <v>420200</v>
      </c>
      <c r="F383" s="1">
        <v>1</v>
      </c>
      <c r="G383" s="43"/>
      <c r="H383" s="43"/>
      <c r="K383" s="94" t="s">
        <v>2659</v>
      </c>
      <c r="L383" s="76">
        <f>IF(F383=1, SUM(E383, COUNTIF($E$6:E383, E383)), "-")</f>
        <v>420201</v>
      </c>
      <c r="M383" s="46"/>
      <c r="N383" s="271" t="s">
        <v>2033</v>
      </c>
      <c r="O383" s="47">
        <v>1</v>
      </c>
      <c r="P383" s="48" t="s">
        <v>272</v>
      </c>
      <c r="Q383" s="47" t="s">
        <v>3113</v>
      </c>
      <c r="R383" s="49" t="s">
        <v>3110</v>
      </c>
      <c r="S383" s="95" t="s">
        <v>3103</v>
      </c>
      <c r="T383" s="50" t="s">
        <v>2367</v>
      </c>
      <c r="U383" s="50" t="s">
        <v>3114</v>
      </c>
      <c r="V383" s="50"/>
      <c r="W383" s="51" t="s">
        <v>1641</v>
      </c>
      <c r="X383" s="269" t="s">
        <v>2009</v>
      </c>
      <c r="Y383" s="269" t="s">
        <v>2009</v>
      </c>
      <c r="Z383" s="74" t="s">
        <v>3115</v>
      </c>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c r="BG383" s="74"/>
      <c r="BH383" s="74"/>
      <c r="BI383" s="74"/>
      <c r="BJ383" s="74"/>
      <c r="BK383" s="74"/>
      <c r="BL383" s="74"/>
      <c r="BM383" s="74"/>
      <c r="BN383" s="74"/>
      <c r="BO383" s="74"/>
      <c r="BP383" s="74"/>
      <c r="BQ383" s="74"/>
      <c r="BR383" s="74"/>
      <c r="BS383" s="74"/>
      <c r="BT383" s="74"/>
      <c r="BU383" s="74"/>
      <c r="BV383" s="93" t="s">
        <v>3116</v>
      </c>
      <c r="BW383" s="49"/>
      <c r="BX383" s="49" t="s">
        <v>3117</v>
      </c>
      <c r="BY383" s="42">
        <v>1</v>
      </c>
      <c r="BZ383" s="50" t="s">
        <v>2668</v>
      </c>
    </row>
    <row r="384" spans="1:85" s="1" customFormat="1" ht="31.5">
      <c r="A384" s="1">
        <v>4</v>
      </c>
      <c r="B384" s="1">
        <v>2</v>
      </c>
      <c r="C384" s="1">
        <v>0</v>
      </c>
      <c r="D384" s="1">
        <v>2</v>
      </c>
      <c r="E384" s="1" t="str">
        <f t="shared" si="11"/>
        <v>-</v>
      </c>
      <c r="F384" s="1" t="s">
        <v>2361</v>
      </c>
      <c r="G384" s="82"/>
      <c r="H384" s="148"/>
      <c r="I384" s="191"/>
      <c r="J384" s="191"/>
      <c r="K384" s="192"/>
      <c r="L384" s="84" t="str">
        <f>IF(F384=1, SUM(E384, COUNTIF($E$6:E384, E384)), "-")</f>
        <v>-</v>
      </c>
      <c r="M384" s="85"/>
      <c r="N384" s="51" t="s">
        <v>3118</v>
      </c>
      <c r="O384" s="47">
        <v>1</v>
      </c>
      <c r="P384" s="86" t="s">
        <v>2449</v>
      </c>
      <c r="Q384" s="51" t="s">
        <v>2449</v>
      </c>
      <c r="R384" s="49" t="s">
        <v>2490</v>
      </c>
      <c r="S384" s="49" t="s">
        <v>3119</v>
      </c>
      <c r="T384" s="193"/>
      <c r="U384" s="193"/>
      <c r="V384" s="193"/>
      <c r="W384" s="194"/>
      <c r="X384" s="269" t="s">
        <v>2548</v>
      </c>
      <c r="Y384" s="269" t="s">
        <v>5971</v>
      </c>
      <c r="Z384" s="194"/>
      <c r="AA384" s="220"/>
      <c r="AB384" s="220"/>
      <c r="AC384" s="220"/>
      <c r="AD384" s="220"/>
      <c r="AE384" s="220"/>
      <c r="AF384" s="220"/>
      <c r="AG384" s="220"/>
      <c r="AH384" s="220"/>
      <c r="AI384" s="220"/>
      <c r="AJ384" s="220"/>
      <c r="AK384" s="220"/>
      <c r="AL384" s="220"/>
      <c r="AM384" s="220"/>
      <c r="AN384" s="220"/>
      <c r="AO384" s="220"/>
      <c r="AP384" s="220"/>
      <c r="AQ384" s="220"/>
      <c r="AR384" s="220"/>
      <c r="AS384" s="220"/>
      <c r="AT384" s="220"/>
      <c r="AU384" s="220"/>
      <c r="AV384" s="220"/>
      <c r="AW384" s="220"/>
      <c r="AX384" s="220"/>
      <c r="AY384" s="220"/>
      <c r="AZ384" s="220"/>
      <c r="BA384" s="220"/>
      <c r="BB384" s="220"/>
      <c r="BC384" s="220"/>
      <c r="BD384" s="220"/>
      <c r="BE384" s="220"/>
      <c r="BF384" s="220"/>
      <c r="BG384" s="220"/>
      <c r="BH384" s="220"/>
      <c r="BI384" s="220"/>
      <c r="BJ384" s="220"/>
      <c r="BK384" s="220"/>
      <c r="BL384" s="220"/>
      <c r="BM384" s="220"/>
      <c r="BN384" s="220"/>
      <c r="BO384" s="220"/>
      <c r="BP384" s="220"/>
      <c r="BQ384" s="220"/>
      <c r="BR384" s="220"/>
      <c r="BS384" s="220"/>
      <c r="BT384" s="220"/>
      <c r="BU384" s="220"/>
      <c r="BV384" s="195"/>
      <c r="BW384" s="193"/>
      <c r="BX384" s="193"/>
      <c r="BY384" s="89"/>
      <c r="BZ384" s="42"/>
      <c r="CG384" s="380"/>
    </row>
    <row r="385" spans="1:85" ht="13.5" customHeight="1">
      <c r="A385" s="1">
        <v>4</v>
      </c>
      <c r="B385" s="1">
        <v>3</v>
      </c>
      <c r="C385" s="1">
        <v>0</v>
      </c>
      <c r="E385" s="1" t="str">
        <f t="shared" si="11"/>
        <v>-</v>
      </c>
      <c r="G385" s="43"/>
      <c r="H385" s="80" t="s">
        <v>3120</v>
      </c>
      <c r="I385" s="117"/>
      <c r="J385" s="117"/>
      <c r="K385" s="79"/>
      <c r="L385" s="68"/>
      <c r="M385" s="99"/>
      <c r="N385" s="70"/>
      <c r="O385" s="47">
        <v>1</v>
      </c>
      <c r="P385" s="71"/>
      <c r="Q385" s="70"/>
      <c r="R385" s="72"/>
      <c r="S385" s="72"/>
      <c r="T385" s="72"/>
      <c r="U385" s="72"/>
      <c r="V385" s="72"/>
      <c r="W385" s="73"/>
      <c r="X385" s="269"/>
      <c r="Y385" s="269"/>
      <c r="Z385" s="74"/>
      <c r="AA385" s="73"/>
      <c r="AB385" s="73"/>
      <c r="AC385" s="73"/>
      <c r="AD385" s="73"/>
      <c r="AE385" s="73"/>
      <c r="AF385" s="73"/>
      <c r="AG385" s="73"/>
      <c r="AH385" s="73"/>
      <c r="AI385" s="73"/>
      <c r="AJ385" s="73"/>
      <c r="AK385" s="73"/>
      <c r="AL385" s="73"/>
      <c r="AM385" s="73"/>
      <c r="AN385" s="73"/>
      <c r="AO385" s="73"/>
      <c r="AP385" s="73"/>
      <c r="AQ385" s="73"/>
      <c r="AR385" s="73"/>
      <c r="AS385" s="73"/>
      <c r="AT385" s="73"/>
      <c r="AU385" s="73"/>
      <c r="AV385" s="73"/>
      <c r="AW385" s="73"/>
      <c r="AX385" s="73"/>
      <c r="AY385" s="73"/>
      <c r="AZ385" s="73"/>
      <c r="BA385" s="73"/>
      <c r="BB385" s="73"/>
      <c r="BC385" s="73"/>
      <c r="BD385" s="73"/>
      <c r="BE385" s="73"/>
      <c r="BF385" s="73"/>
      <c r="BG385" s="73"/>
      <c r="BH385" s="73"/>
      <c r="BI385" s="73"/>
      <c r="BJ385" s="73"/>
      <c r="BK385" s="73"/>
      <c r="BL385" s="73"/>
      <c r="BM385" s="73"/>
      <c r="BN385" s="73"/>
      <c r="BO385" s="73"/>
      <c r="BP385" s="73"/>
      <c r="BQ385" s="73"/>
      <c r="BR385" s="73"/>
      <c r="BS385" s="73"/>
      <c r="BT385" s="73"/>
      <c r="BU385" s="73"/>
      <c r="BV385" s="72"/>
      <c r="BW385" s="72"/>
      <c r="BX385" s="72"/>
      <c r="BY385" s="42"/>
      <c r="BZ385" s="42"/>
    </row>
    <row r="386" spans="1:85" ht="47.25" customHeight="1">
      <c r="A386" s="1">
        <v>4</v>
      </c>
      <c r="B386" s="1">
        <v>3</v>
      </c>
      <c r="C386" s="1">
        <v>0</v>
      </c>
      <c r="D386" s="1">
        <v>1</v>
      </c>
      <c r="E386" s="1">
        <f t="shared" si="11"/>
        <v>430100</v>
      </c>
      <c r="F386" s="1">
        <v>1</v>
      </c>
      <c r="G386" s="43"/>
      <c r="H386" s="43"/>
      <c r="K386" s="102" t="s">
        <v>2362</v>
      </c>
      <c r="L386" s="76">
        <f>IF(F386=1, SUM(E386, COUNTIF($E$6:E386, E386)), "-")</f>
        <v>430101</v>
      </c>
      <c r="M386" s="46"/>
      <c r="N386" s="271" t="s">
        <v>2038</v>
      </c>
      <c r="O386" s="47">
        <v>1</v>
      </c>
      <c r="P386" s="48">
        <v>4031</v>
      </c>
      <c r="Q386" s="47" t="s">
        <v>3121</v>
      </c>
      <c r="R386" s="49" t="s">
        <v>3122</v>
      </c>
      <c r="S386" s="95" t="s">
        <v>3122</v>
      </c>
      <c r="T386" s="50" t="s">
        <v>3123</v>
      </c>
      <c r="U386" s="50" t="s">
        <v>3124</v>
      </c>
      <c r="V386" s="50"/>
      <c r="W386" s="51" t="s">
        <v>1134</v>
      </c>
      <c r="X386" s="269" t="s">
        <v>2040</v>
      </c>
      <c r="Y386" s="269" t="s">
        <v>2040</v>
      </c>
      <c r="Z386" s="101">
        <v>0.114</v>
      </c>
      <c r="AA386" s="213"/>
      <c r="AB386" s="213"/>
      <c r="AC386" s="213"/>
      <c r="AD386" s="213"/>
      <c r="AE386" s="213"/>
      <c r="AF386" s="213"/>
      <c r="AG386" s="213"/>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c r="BI386" s="213"/>
      <c r="BJ386" s="213"/>
      <c r="BK386" s="213"/>
      <c r="BL386" s="213"/>
      <c r="BM386" s="213"/>
      <c r="BN386" s="213"/>
      <c r="BO386" s="213"/>
      <c r="BP386" s="213"/>
      <c r="BQ386" s="213"/>
      <c r="BR386" s="213"/>
      <c r="BS386" s="213"/>
      <c r="BT386" s="213"/>
      <c r="BU386" s="213"/>
      <c r="BV386" s="93"/>
      <c r="BW386" s="49"/>
      <c r="BX386" s="49"/>
      <c r="BY386" s="42">
        <v>1</v>
      </c>
      <c r="BZ386" s="50" t="s">
        <v>3106</v>
      </c>
    </row>
    <row r="387" spans="1:85" ht="31.5" customHeight="1">
      <c r="A387" s="1">
        <v>4</v>
      </c>
      <c r="B387" s="1">
        <v>3</v>
      </c>
      <c r="C387" s="1">
        <v>0</v>
      </c>
      <c r="D387" s="1">
        <v>1</v>
      </c>
      <c r="E387" s="1">
        <f t="shared" si="11"/>
        <v>430100</v>
      </c>
      <c r="F387" s="1">
        <v>1</v>
      </c>
      <c r="G387" s="43"/>
      <c r="H387" s="43"/>
      <c r="K387" s="103"/>
      <c r="L387" s="76">
        <f>IF(F387=1, SUM(E387, COUNTIF($E$6:E387, E387)), "-")</f>
        <v>430102</v>
      </c>
      <c r="M387" s="46"/>
      <c r="N387" s="47" t="s">
        <v>2044</v>
      </c>
      <c r="O387" s="47">
        <v>1</v>
      </c>
      <c r="P387" s="48" t="s">
        <v>272</v>
      </c>
      <c r="Q387" s="47" t="s">
        <v>1654</v>
      </c>
      <c r="R387" s="49" t="s">
        <v>2293</v>
      </c>
      <c r="S387" s="49" t="s">
        <v>2920</v>
      </c>
      <c r="T387" s="50" t="s">
        <v>3125</v>
      </c>
      <c r="U387" s="50" t="s">
        <v>3126</v>
      </c>
      <c r="V387" s="50"/>
      <c r="W387" s="196">
        <v>45016</v>
      </c>
      <c r="X387" s="269" t="s">
        <v>2548</v>
      </c>
      <c r="Y387" s="269" t="s">
        <v>2920</v>
      </c>
      <c r="Z387" s="51" t="s">
        <v>3127</v>
      </c>
      <c r="AA387" s="74"/>
      <c r="AB387" s="7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c r="BG387" s="74"/>
      <c r="BH387" s="74"/>
      <c r="BI387" s="74"/>
      <c r="BJ387" s="74"/>
      <c r="BK387" s="74"/>
      <c r="BL387" s="74"/>
      <c r="BM387" s="74"/>
      <c r="BN387" s="74"/>
      <c r="BO387" s="74"/>
      <c r="BP387" s="74"/>
      <c r="BQ387" s="74"/>
      <c r="BR387" s="74"/>
      <c r="BS387" s="74"/>
      <c r="BT387" s="74"/>
      <c r="BU387" s="74"/>
      <c r="BV387" s="55"/>
      <c r="BW387" s="56"/>
      <c r="BX387" s="56"/>
      <c r="BY387" s="42"/>
      <c r="BZ387" s="42"/>
      <c r="CB387" s="226" t="s">
        <v>5972</v>
      </c>
      <c r="CC387" s="13" t="s">
        <v>5877</v>
      </c>
      <c r="CD387" s="13" t="s">
        <v>5877</v>
      </c>
      <c r="CE387" s="238" t="s">
        <v>5881</v>
      </c>
    </row>
    <row r="388" spans="1:85" ht="15.75" customHeight="1">
      <c r="A388" s="1">
        <v>4</v>
      </c>
      <c r="B388" s="1">
        <v>3</v>
      </c>
      <c r="C388" s="1">
        <v>0</v>
      </c>
      <c r="D388" s="1">
        <v>1</v>
      </c>
      <c r="E388" s="1">
        <f t="shared" si="11"/>
        <v>430100</v>
      </c>
      <c r="F388" s="1">
        <v>1</v>
      </c>
      <c r="G388" s="43"/>
      <c r="H388" s="43"/>
      <c r="K388" s="103"/>
      <c r="L388" s="76">
        <f>IF(F388=1, SUM(E388, COUNTIF($E$6:E388, E388)), "-")</f>
        <v>430103</v>
      </c>
      <c r="M388" s="46" t="s">
        <v>2694</v>
      </c>
      <c r="N388" s="47" t="s">
        <v>1839</v>
      </c>
      <c r="O388" s="47">
        <v>1</v>
      </c>
      <c r="P388" s="48" t="s">
        <v>272</v>
      </c>
      <c r="Q388" s="47" t="s">
        <v>2365</v>
      </c>
      <c r="R388" s="49" t="s">
        <v>2293</v>
      </c>
      <c r="S388" s="49" t="s">
        <v>2533</v>
      </c>
      <c r="T388" s="50" t="s">
        <v>2367</v>
      </c>
      <c r="U388" s="50" t="s">
        <v>3128</v>
      </c>
      <c r="V388" s="50"/>
      <c r="W388" s="91" t="s">
        <v>322</v>
      </c>
      <c r="X388" s="269" t="s">
        <v>2548</v>
      </c>
      <c r="Y388" s="269" t="s">
        <v>2533</v>
      </c>
      <c r="Z388" s="92" t="s">
        <v>2370</v>
      </c>
      <c r="AA388" s="212"/>
      <c r="AB388" s="212"/>
      <c r="AC388" s="212"/>
      <c r="AD388" s="212"/>
      <c r="AE388" s="212"/>
      <c r="AF388" s="212"/>
      <c r="AG388" s="212"/>
      <c r="AH388" s="212"/>
      <c r="AI388" s="212"/>
      <c r="AJ388" s="212"/>
      <c r="AK388" s="212"/>
      <c r="AL388" s="212"/>
      <c r="AM388" s="212"/>
      <c r="AN388" s="212"/>
      <c r="AO388" s="212"/>
      <c r="AP388" s="212"/>
      <c r="AQ388" s="212"/>
      <c r="AR388" s="212"/>
      <c r="AS388" s="212"/>
      <c r="AT388" s="212"/>
      <c r="AU388" s="212"/>
      <c r="AV388" s="212"/>
      <c r="AW388" s="212"/>
      <c r="AX388" s="212"/>
      <c r="AY388" s="212"/>
      <c r="AZ388" s="212"/>
      <c r="BA388" s="212"/>
      <c r="BB388" s="212"/>
      <c r="BC388" s="212"/>
      <c r="BD388" s="212"/>
      <c r="BE388" s="212"/>
      <c r="BF388" s="212"/>
      <c r="BG388" s="212"/>
      <c r="BH388" s="212"/>
      <c r="BI388" s="212"/>
      <c r="BJ388" s="212"/>
      <c r="BK388" s="212"/>
      <c r="BL388" s="212"/>
      <c r="BM388" s="212"/>
      <c r="BN388" s="212"/>
      <c r="BO388" s="212"/>
      <c r="BP388" s="212"/>
      <c r="BQ388" s="212"/>
      <c r="BR388" s="212"/>
      <c r="BS388" s="212"/>
      <c r="BT388" s="212"/>
      <c r="BU388" s="212"/>
      <c r="BV388" s="93" t="s">
        <v>2371</v>
      </c>
      <c r="BW388" s="49"/>
      <c r="BX388" s="49" t="s">
        <v>3015</v>
      </c>
      <c r="BY388" s="42">
        <v>1</v>
      </c>
      <c r="BZ388" s="50" t="s">
        <v>2652</v>
      </c>
    </row>
    <row r="389" spans="1:85" ht="15.75" customHeight="1">
      <c r="A389" s="1">
        <v>4</v>
      </c>
      <c r="B389" s="1">
        <v>3</v>
      </c>
      <c r="C389" s="1">
        <v>0</v>
      </c>
      <c r="D389" s="1">
        <v>1</v>
      </c>
      <c r="E389" s="1">
        <f t="shared" si="11"/>
        <v>430100</v>
      </c>
      <c r="F389" s="1">
        <v>1</v>
      </c>
      <c r="G389" s="43"/>
      <c r="H389" s="43"/>
      <c r="K389" s="104"/>
      <c r="L389" s="76">
        <f>IF(F389=1, SUM(E389, COUNTIF($E$6:E389, E389)), "-")</f>
        <v>430104</v>
      </c>
      <c r="M389" s="46"/>
      <c r="N389" s="47" t="s">
        <v>2056</v>
      </c>
      <c r="O389" s="47">
        <v>1</v>
      </c>
      <c r="P389" s="48">
        <v>4033</v>
      </c>
      <c r="Q389" s="47" t="s">
        <v>2934</v>
      </c>
      <c r="R389" s="49" t="s">
        <v>2293</v>
      </c>
      <c r="S389" s="49" t="s">
        <v>2533</v>
      </c>
      <c r="T389" s="50" t="s">
        <v>2367</v>
      </c>
      <c r="U389" s="50" t="s">
        <v>3129</v>
      </c>
      <c r="V389" s="50"/>
      <c r="W389" s="51" t="s">
        <v>1134</v>
      </c>
      <c r="X389" s="269" t="s">
        <v>2548</v>
      </c>
      <c r="Y389" s="269" t="s">
        <v>2533</v>
      </c>
      <c r="Z389" s="51" t="s">
        <v>3130</v>
      </c>
      <c r="AA389" s="74"/>
      <c r="AB389" s="7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c r="BG389" s="74"/>
      <c r="BH389" s="74"/>
      <c r="BI389" s="74"/>
      <c r="BJ389" s="74"/>
      <c r="BK389" s="74"/>
      <c r="BL389" s="74"/>
      <c r="BM389" s="74"/>
      <c r="BN389" s="74"/>
      <c r="BO389" s="74"/>
      <c r="BP389" s="74"/>
      <c r="BQ389" s="74"/>
      <c r="BR389" s="74"/>
      <c r="BS389" s="74"/>
      <c r="BT389" s="74"/>
      <c r="BU389" s="74"/>
      <c r="BV389" s="93"/>
      <c r="BW389" s="49"/>
      <c r="BX389" s="49"/>
      <c r="BY389" s="42">
        <v>1</v>
      </c>
      <c r="BZ389" s="50" t="s">
        <v>3131</v>
      </c>
    </row>
    <row r="390" spans="1:85" ht="31.5" customHeight="1">
      <c r="A390" s="1">
        <v>4</v>
      </c>
      <c r="B390" s="1">
        <v>3</v>
      </c>
      <c r="C390" s="1">
        <v>0</v>
      </c>
      <c r="D390" s="1">
        <v>2</v>
      </c>
      <c r="E390" s="1">
        <f t="shared" si="11"/>
        <v>430200</v>
      </c>
      <c r="F390" s="1">
        <v>1</v>
      </c>
      <c r="G390" s="43"/>
      <c r="H390" s="43"/>
      <c r="K390" s="94" t="s">
        <v>2659</v>
      </c>
      <c r="L390" s="76">
        <f>IF(F390=1, SUM(E390, COUNTIF($E$6:E390, E390)), "-")</f>
        <v>430201</v>
      </c>
      <c r="M390" s="46"/>
      <c r="N390" s="47" t="s">
        <v>2062</v>
      </c>
      <c r="O390" s="47">
        <v>1</v>
      </c>
      <c r="P390" s="48" t="s">
        <v>272</v>
      </c>
      <c r="Q390" s="47" t="s">
        <v>2063</v>
      </c>
      <c r="R390" s="49" t="s">
        <v>3122</v>
      </c>
      <c r="S390" s="95" t="s">
        <v>3132</v>
      </c>
      <c r="T390" s="50" t="s">
        <v>3133</v>
      </c>
      <c r="U390" s="50" t="s">
        <v>3134</v>
      </c>
      <c r="V390" s="50"/>
      <c r="W390" s="51" t="s">
        <v>1134</v>
      </c>
      <c r="X390" s="269" t="s">
        <v>2040</v>
      </c>
      <c r="Y390" s="269" t="s">
        <v>2040</v>
      </c>
      <c r="Z390" s="101">
        <v>0.97199999999999998</v>
      </c>
      <c r="AA390" s="213"/>
      <c r="AB390" s="213"/>
      <c r="AC390" s="213"/>
      <c r="AD390" s="213"/>
      <c r="AE390" s="213"/>
      <c r="AF390" s="213"/>
      <c r="AG390" s="213"/>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c r="BI390" s="213"/>
      <c r="BJ390" s="213"/>
      <c r="BK390" s="213"/>
      <c r="BL390" s="213"/>
      <c r="BM390" s="213"/>
      <c r="BN390" s="213"/>
      <c r="BO390" s="213"/>
      <c r="BP390" s="213"/>
      <c r="BQ390" s="213"/>
      <c r="BR390" s="213"/>
      <c r="BS390" s="213"/>
      <c r="BT390" s="213"/>
      <c r="BU390" s="213"/>
      <c r="BV390" s="93"/>
      <c r="BW390" s="49"/>
      <c r="BX390" s="49"/>
      <c r="BY390" s="42">
        <v>1</v>
      </c>
      <c r="BZ390" s="50" t="s">
        <v>3106</v>
      </c>
    </row>
    <row r="391" spans="1:85" ht="31.5" customHeight="1">
      <c r="A391" s="1">
        <v>4</v>
      </c>
      <c r="B391" s="1">
        <v>3</v>
      </c>
      <c r="C391" s="1">
        <v>0</v>
      </c>
      <c r="D391" s="1">
        <v>2</v>
      </c>
      <c r="E391" s="1">
        <f t="shared" si="11"/>
        <v>430200</v>
      </c>
      <c r="F391" s="1">
        <v>1</v>
      </c>
      <c r="G391" s="43"/>
      <c r="H391" s="43"/>
      <c r="K391" s="96"/>
      <c r="L391" s="76">
        <f>IF(F391=1, SUM(E391, COUNTIF($E$6:E391, E391)), "-")</f>
        <v>430202</v>
      </c>
      <c r="M391" s="46"/>
      <c r="N391" s="271" t="s">
        <v>2067</v>
      </c>
      <c r="O391" s="47">
        <v>1</v>
      </c>
      <c r="P391" s="48" t="s">
        <v>272</v>
      </c>
      <c r="Q391" s="47" t="s">
        <v>3136</v>
      </c>
      <c r="R391" s="49" t="s">
        <v>3122</v>
      </c>
      <c r="S391" s="95" t="s">
        <v>3132</v>
      </c>
      <c r="T391" s="50" t="s">
        <v>3133</v>
      </c>
      <c r="U391" s="50" t="s">
        <v>3137</v>
      </c>
      <c r="V391" s="50"/>
      <c r="W391" s="51" t="s">
        <v>1134</v>
      </c>
      <c r="X391" s="269" t="s">
        <v>2040</v>
      </c>
      <c r="Y391" s="269" t="s">
        <v>2040</v>
      </c>
      <c r="Z391" s="101">
        <v>0.95099999999999996</v>
      </c>
      <c r="AA391" s="213"/>
      <c r="AB391" s="213"/>
      <c r="AC391" s="213"/>
      <c r="AD391" s="213"/>
      <c r="AE391" s="213"/>
      <c r="AF391" s="213"/>
      <c r="AG391" s="213"/>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c r="BI391" s="213"/>
      <c r="BJ391" s="213"/>
      <c r="BK391" s="213"/>
      <c r="BL391" s="213"/>
      <c r="BM391" s="213"/>
      <c r="BN391" s="213"/>
      <c r="BO391" s="213"/>
      <c r="BP391" s="213"/>
      <c r="BQ391" s="213"/>
      <c r="BR391" s="213"/>
      <c r="BS391" s="213"/>
      <c r="BT391" s="213"/>
      <c r="BU391" s="213"/>
      <c r="BV391" s="93"/>
      <c r="BW391" s="49"/>
      <c r="BX391" s="49"/>
      <c r="BY391" s="42">
        <v>1</v>
      </c>
      <c r="BZ391" s="50" t="s">
        <v>3106</v>
      </c>
    </row>
    <row r="392" spans="1:85" ht="31.5">
      <c r="A392" s="1">
        <v>4</v>
      </c>
      <c r="B392" s="1">
        <v>3</v>
      </c>
      <c r="C392" s="1">
        <v>0</v>
      </c>
      <c r="D392" s="1">
        <v>2</v>
      </c>
      <c r="E392" s="1">
        <f t="shared" si="11"/>
        <v>430200</v>
      </c>
      <c r="F392" s="1">
        <v>1</v>
      </c>
      <c r="G392" s="43"/>
      <c r="H392" s="62"/>
      <c r="I392" s="63"/>
      <c r="J392" s="63"/>
      <c r="K392" s="96"/>
      <c r="L392" s="76">
        <f>IF(F392=1, SUM(E392, COUNTIF($E$6:E392, E392)), "-")</f>
        <v>430203</v>
      </c>
      <c r="M392" s="46" t="s">
        <v>2271</v>
      </c>
      <c r="N392" s="47" t="s">
        <v>1554</v>
      </c>
      <c r="O392" s="47">
        <v>1</v>
      </c>
      <c r="P392" s="48" t="s">
        <v>272</v>
      </c>
      <c r="Q392" s="232" t="s">
        <v>2882</v>
      </c>
      <c r="R392" s="50" t="s">
        <v>2293</v>
      </c>
      <c r="S392" s="50" t="s">
        <v>2294</v>
      </c>
      <c r="T392" s="50" t="s">
        <v>2637</v>
      </c>
      <c r="U392" s="50" t="s">
        <v>2871</v>
      </c>
      <c r="V392" s="50"/>
      <c r="W392" s="51" t="s">
        <v>705</v>
      </c>
      <c r="X392" s="269" t="s">
        <v>2548</v>
      </c>
      <c r="Y392" s="269" t="s">
        <v>1249</v>
      </c>
      <c r="Z392" s="59">
        <v>0.90100000000000002</v>
      </c>
      <c r="AA392" s="211"/>
      <c r="AB392" s="211"/>
      <c r="AC392" s="211"/>
      <c r="AD392" s="211"/>
      <c r="AE392" s="211"/>
      <c r="AF392" s="211"/>
      <c r="AG392" s="211"/>
      <c r="AH392" s="211"/>
      <c r="AI392" s="211"/>
      <c r="AJ392" s="211"/>
      <c r="AK392" s="211"/>
      <c r="AL392" s="211"/>
      <c r="AM392" s="211"/>
      <c r="AN392" s="211"/>
      <c r="AO392" s="211"/>
      <c r="AP392" s="211"/>
      <c r="AQ392" s="211"/>
      <c r="AR392" s="211"/>
      <c r="AS392" s="211"/>
      <c r="AT392" s="211"/>
      <c r="AU392" s="211"/>
      <c r="AV392" s="211"/>
      <c r="AW392" s="211"/>
      <c r="AX392" s="211"/>
      <c r="AY392" s="211"/>
      <c r="AZ392" s="211"/>
      <c r="BA392" s="211"/>
      <c r="BB392" s="211"/>
      <c r="BC392" s="211"/>
      <c r="BD392" s="211"/>
      <c r="BE392" s="211"/>
      <c r="BF392" s="211"/>
      <c r="BG392" s="211"/>
      <c r="BH392" s="211"/>
      <c r="BI392" s="211"/>
      <c r="BJ392" s="211"/>
      <c r="BK392" s="211"/>
      <c r="BL392" s="211"/>
      <c r="BM392" s="211"/>
      <c r="BN392" s="211"/>
      <c r="BO392" s="211"/>
      <c r="BP392" s="211"/>
      <c r="BQ392" s="211"/>
      <c r="BR392" s="211"/>
      <c r="BS392" s="211"/>
      <c r="BT392" s="211"/>
      <c r="BU392" s="211"/>
      <c r="BV392" s="100"/>
      <c r="BW392" s="50"/>
      <c r="BX392" s="50"/>
      <c r="BY392" s="230">
        <v>1</v>
      </c>
      <c r="BZ392" s="42"/>
    </row>
    <row r="393" spans="1:85">
      <c r="A393" s="1">
        <v>4</v>
      </c>
      <c r="B393" s="1">
        <v>4</v>
      </c>
      <c r="C393" s="1">
        <v>0</v>
      </c>
      <c r="E393" s="1" t="str">
        <f t="shared" ref="E393:E394" si="12">IF(F393=1, SUM(A393*100000, B393*10000,C393*1000, D393*100), "-")</f>
        <v>-</v>
      </c>
      <c r="G393" s="43"/>
      <c r="H393" s="80" t="s">
        <v>3138</v>
      </c>
      <c r="I393" s="117"/>
      <c r="J393" s="117"/>
      <c r="K393" s="79"/>
      <c r="L393" s="68"/>
      <c r="M393" s="99"/>
      <c r="N393" s="70"/>
      <c r="O393" s="47">
        <v>1</v>
      </c>
      <c r="P393" s="71"/>
      <c r="Q393" s="70"/>
      <c r="R393" s="72"/>
      <c r="S393" s="72"/>
      <c r="T393" s="72"/>
      <c r="U393" s="72"/>
      <c r="V393" s="72"/>
      <c r="W393" s="73"/>
      <c r="X393" s="269"/>
      <c r="Y393" s="269"/>
      <c r="Z393" s="74"/>
      <c r="AA393" s="73"/>
      <c r="AB393" s="73"/>
      <c r="AC393" s="73"/>
      <c r="AD393" s="73"/>
      <c r="AE393" s="73"/>
      <c r="AF393" s="73"/>
      <c r="AG393" s="73"/>
      <c r="AH393" s="73"/>
      <c r="AI393" s="73"/>
      <c r="AJ393" s="73"/>
      <c r="AK393" s="73"/>
      <c r="AL393" s="73"/>
      <c r="AM393" s="73"/>
      <c r="AN393" s="73"/>
      <c r="AO393" s="73"/>
      <c r="AP393" s="73"/>
      <c r="AQ393" s="73"/>
      <c r="AR393" s="73"/>
      <c r="AS393" s="73"/>
      <c r="AT393" s="73"/>
      <c r="AU393" s="73"/>
      <c r="AV393" s="73"/>
      <c r="AW393" s="73"/>
      <c r="AX393" s="73"/>
      <c r="AY393" s="73"/>
      <c r="AZ393" s="73"/>
      <c r="BA393" s="73"/>
      <c r="BB393" s="73"/>
      <c r="BC393" s="73"/>
      <c r="BD393" s="73"/>
      <c r="BE393" s="73"/>
      <c r="BF393" s="73"/>
      <c r="BG393" s="73"/>
      <c r="BH393" s="73"/>
      <c r="BI393" s="73"/>
      <c r="BJ393" s="73"/>
      <c r="BK393" s="73"/>
      <c r="BL393" s="73"/>
      <c r="BM393" s="73"/>
      <c r="BN393" s="73"/>
      <c r="BO393" s="73"/>
      <c r="BP393" s="73"/>
      <c r="BQ393" s="73"/>
      <c r="BR393" s="73"/>
      <c r="BS393" s="73"/>
      <c r="BT393" s="73"/>
      <c r="BU393" s="73"/>
      <c r="BV393" s="72"/>
      <c r="BW393" s="72"/>
      <c r="BX393" s="72"/>
      <c r="BY393" s="42"/>
      <c r="BZ393" s="42"/>
    </row>
    <row r="394" spans="1:85" ht="31.5" customHeight="1">
      <c r="A394" s="1">
        <v>4</v>
      </c>
      <c r="B394" s="1">
        <v>4</v>
      </c>
      <c r="C394" s="1">
        <v>0</v>
      </c>
      <c r="D394" s="1">
        <v>1</v>
      </c>
      <c r="E394" s="1">
        <f t="shared" si="12"/>
        <v>440100</v>
      </c>
      <c r="F394" s="1">
        <v>1</v>
      </c>
      <c r="G394" s="43"/>
      <c r="H394" s="43"/>
      <c r="K394" s="90" t="s">
        <v>2362</v>
      </c>
      <c r="L394" s="76">
        <f>IF(F394=1, SUM(E394, COUNTIF($E$6:E394, E394)), "-")</f>
        <v>440101</v>
      </c>
      <c r="M394" s="46"/>
      <c r="N394" s="47" t="s">
        <v>2074</v>
      </c>
      <c r="O394" s="47">
        <v>1</v>
      </c>
      <c r="P394" s="48">
        <v>2111</v>
      </c>
      <c r="Q394" s="47" t="s">
        <v>2075</v>
      </c>
      <c r="R394" s="49" t="s">
        <v>2293</v>
      </c>
      <c r="S394" s="49" t="s">
        <v>3139</v>
      </c>
      <c r="T394" s="50" t="s">
        <v>3140</v>
      </c>
      <c r="U394" s="50" t="s">
        <v>3141</v>
      </c>
      <c r="V394" s="50"/>
      <c r="W394" s="51" t="s">
        <v>2076</v>
      </c>
      <c r="X394" s="269" t="s">
        <v>2548</v>
      </c>
      <c r="Y394" s="269" t="s">
        <v>5973</v>
      </c>
      <c r="Z394" s="197" t="s">
        <v>5974</v>
      </c>
      <c r="AA394" s="384">
        <v>0.40360281742816201</v>
      </c>
      <c r="AB394" s="384">
        <v>0.434874840899448</v>
      </c>
      <c r="AC394" s="384">
        <v>0.41521173848439802</v>
      </c>
      <c r="AD394" s="384">
        <v>0.36821935553516499</v>
      </c>
      <c r="AE394" s="384">
        <v>0.41468036301984601</v>
      </c>
      <c r="AF394" s="384">
        <v>0.41068273927049798</v>
      </c>
      <c r="AG394" s="384">
        <v>0.392951708485689</v>
      </c>
      <c r="AH394" s="384">
        <v>0.39836595439037498</v>
      </c>
      <c r="AI394" s="384">
        <v>0.38149750415973399</v>
      </c>
      <c r="AJ394" s="384">
        <v>0.400347083166466</v>
      </c>
      <c r="AK394" s="384">
        <v>0.37022972164022699</v>
      </c>
      <c r="AL394" s="384">
        <v>0.369264646721294</v>
      </c>
      <c r="AM394" s="384">
        <v>0.347960142116225</v>
      </c>
      <c r="AN394" s="384">
        <v>0.35676657043364401</v>
      </c>
      <c r="AO394" s="384">
        <v>0.39916725193137398</v>
      </c>
      <c r="AP394" s="384">
        <v>0.36096754186479202</v>
      </c>
      <c r="AQ394" s="384">
        <v>0.374442319949012</v>
      </c>
      <c r="AR394" s="384">
        <v>0.38549868766404199</v>
      </c>
      <c r="AS394" s="384">
        <v>0.40732448424756101</v>
      </c>
      <c r="AT394" s="384">
        <v>0.38168493731451802</v>
      </c>
      <c r="AU394" s="384">
        <v>0.38460579619819302</v>
      </c>
      <c r="AV394" s="384">
        <v>0.389545291800931</v>
      </c>
      <c r="AW394" s="384">
        <v>0.38105726872246698</v>
      </c>
      <c r="AX394" s="384">
        <v>0.38390318582780503</v>
      </c>
      <c r="AY394" s="384">
        <v>0.35682129575259303</v>
      </c>
      <c r="AZ394" s="384">
        <v>0.364565506750333</v>
      </c>
      <c r="BA394" s="384">
        <v>0.36611643494156099</v>
      </c>
      <c r="BB394" s="384">
        <v>0.36305606304065502</v>
      </c>
      <c r="BC394" s="384">
        <v>0.34904782056707601</v>
      </c>
      <c r="BD394" s="384">
        <v>0.38163972286374098</v>
      </c>
      <c r="BE394" s="384">
        <v>0.398372408447975</v>
      </c>
      <c r="BF394" s="384">
        <v>0.37958996328029398</v>
      </c>
      <c r="BG394" s="384">
        <v>0.36186176638901302</v>
      </c>
      <c r="BH394" s="384">
        <v>0.35678327094359102</v>
      </c>
      <c r="BI394" s="384">
        <v>0.40194954128440402</v>
      </c>
      <c r="BJ394" s="384">
        <v>0.39602227525855199</v>
      </c>
      <c r="BK394" s="384">
        <v>0.35438805970149301</v>
      </c>
      <c r="BL394" s="384">
        <v>0.37529906773368499</v>
      </c>
      <c r="BM394" s="384">
        <v>0.39171000305903902</v>
      </c>
      <c r="BN394" s="384">
        <v>0.38830510569909799</v>
      </c>
      <c r="BO394" s="384">
        <v>0.39728427507665398</v>
      </c>
      <c r="BP394" s="384">
        <v>0.39015213479470001</v>
      </c>
      <c r="BQ394" s="384">
        <v>0.39623990278075599</v>
      </c>
      <c r="BR394" s="384">
        <v>0.38263229308005398</v>
      </c>
      <c r="BS394" s="384">
        <v>0.42415299256286199</v>
      </c>
      <c r="BT394" s="384">
        <v>0.38914832110295799</v>
      </c>
      <c r="BU394" s="384">
        <v>0.37391403749428398</v>
      </c>
      <c r="BV394" s="60"/>
      <c r="BW394" s="61"/>
      <c r="BX394" s="61"/>
      <c r="BY394" s="42"/>
      <c r="BZ394" s="42"/>
      <c r="CB394" s="226" t="s">
        <v>5778</v>
      </c>
      <c r="CC394" s="13" t="s">
        <v>5448</v>
      </c>
      <c r="CD394" s="13" t="s">
        <v>5975</v>
      </c>
      <c r="CF394" s="262" t="s">
        <v>5976</v>
      </c>
    </row>
    <row r="395" spans="1:85" ht="31.5" customHeight="1">
      <c r="G395" s="43"/>
      <c r="H395" s="43"/>
      <c r="K395" s="103"/>
      <c r="L395" s="76"/>
      <c r="M395" s="46"/>
      <c r="N395" s="47"/>
      <c r="O395" s="47">
        <v>1</v>
      </c>
      <c r="P395" s="48"/>
      <c r="Q395" s="47"/>
      <c r="R395" s="49"/>
      <c r="S395" s="49"/>
      <c r="T395" s="50"/>
      <c r="U395" s="50"/>
      <c r="V395" s="50"/>
      <c r="W395" s="51"/>
      <c r="X395" s="269"/>
      <c r="Y395" s="269"/>
      <c r="Z395" s="197" t="s">
        <v>5977</v>
      </c>
      <c r="AA395" s="384">
        <v>1.7972532153171701</v>
      </c>
      <c r="AB395" s="384">
        <v>1.8498090793381401</v>
      </c>
      <c r="AC395" s="384">
        <v>1.9316493313521499</v>
      </c>
      <c r="AD395" s="384">
        <v>1.3439844551195601</v>
      </c>
      <c r="AE395" s="384">
        <v>1.3563378877032</v>
      </c>
      <c r="AF395" s="384">
        <v>1.7977761612802701</v>
      </c>
      <c r="AG395" s="384">
        <v>1.44370192913882</v>
      </c>
      <c r="AH395" s="384">
        <v>1.9886873765487501</v>
      </c>
      <c r="AI395" s="384">
        <v>2.01663893510815</v>
      </c>
      <c r="AJ395" s="384">
        <v>2.2627152583099699</v>
      </c>
      <c r="AK395" s="384">
        <v>1.94178389703682</v>
      </c>
      <c r="AL395" s="384">
        <v>1.5753033094073601</v>
      </c>
      <c r="AM395" s="384">
        <v>2.5207252828031201</v>
      </c>
      <c r="AN395" s="384">
        <v>2.10869371112235</v>
      </c>
      <c r="AO395" s="384">
        <v>1.23908899367914</v>
      </c>
      <c r="AP395" s="384">
        <v>2.2224519330163299</v>
      </c>
      <c r="AQ395" s="384">
        <v>1.29594221372424</v>
      </c>
      <c r="AR395" s="384">
        <v>1.0826771653543299</v>
      </c>
      <c r="AS395" s="384">
        <v>2.09499440268671</v>
      </c>
      <c r="AT395" s="384">
        <v>1.8533099146023899</v>
      </c>
      <c r="AU395" s="384">
        <v>2.3621065752570898</v>
      </c>
      <c r="AV395" s="384">
        <v>2.4167561761546699</v>
      </c>
      <c r="AW395" s="384">
        <v>1.84983041596819</v>
      </c>
      <c r="AX395" s="384">
        <v>2.02668221914413</v>
      </c>
      <c r="AY395" s="384">
        <v>1.0569583088667101</v>
      </c>
      <c r="AZ395" s="384">
        <v>1.71610572352158</v>
      </c>
      <c r="BA395" s="384">
        <v>1.87226499750734</v>
      </c>
      <c r="BB395" s="384">
        <v>1.9920318725099599</v>
      </c>
      <c r="BC395" s="384">
        <v>2.00592467202708</v>
      </c>
      <c r="BD395" s="384">
        <v>1.9399538106235601</v>
      </c>
      <c r="BE395" s="384">
        <v>1.5694632823096299</v>
      </c>
      <c r="BF395" s="384">
        <v>1.4687882496939999</v>
      </c>
      <c r="BG395" s="384">
        <v>1.29713232021365</v>
      </c>
      <c r="BH395" s="384">
        <v>1.28221677208382</v>
      </c>
      <c r="BI395" s="384">
        <v>1.75294888597641</v>
      </c>
      <c r="BJ395" s="384">
        <v>2.4343675417661101</v>
      </c>
      <c r="BK395" s="384">
        <v>2.4955223880597002</v>
      </c>
      <c r="BL395" s="384">
        <v>1.70777988614801</v>
      </c>
      <c r="BM395" s="384">
        <v>1.0859590088712101</v>
      </c>
      <c r="BN395" s="384">
        <v>1.68624057361849</v>
      </c>
      <c r="BO395" s="384">
        <v>1.4746678347204001</v>
      </c>
      <c r="BP395" s="384">
        <v>1.41501717650908</v>
      </c>
      <c r="BQ395" s="384">
        <v>1.8228608192150999</v>
      </c>
      <c r="BR395" s="384">
        <v>3.2251330758793402</v>
      </c>
      <c r="BS395" s="384">
        <v>3.49427458387439</v>
      </c>
      <c r="BT395" s="384">
        <v>3.0835371729301002</v>
      </c>
      <c r="BU395" s="384">
        <v>1.2459990855052601</v>
      </c>
      <c r="BV395" s="60"/>
      <c r="BW395" s="61"/>
      <c r="BX395" s="61"/>
      <c r="BY395" s="42"/>
      <c r="BZ395" s="42"/>
      <c r="CB395" s="383"/>
    </row>
    <row r="396" spans="1:85" s="1" customFormat="1">
      <c r="A396" s="1">
        <v>4</v>
      </c>
      <c r="B396" s="1">
        <v>4</v>
      </c>
      <c r="C396" s="1">
        <v>0</v>
      </c>
      <c r="D396" s="1">
        <v>1</v>
      </c>
      <c r="E396" s="1" t="str">
        <f t="shared" ref="E396:E409" si="13">IF(F396=1, SUM(A396*100000, B396*10000,C396*1000, D396*100), "-")</f>
        <v>-</v>
      </c>
      <c r="F396" s="1" t="s">
        <v>2361</v>
      </c>
      <c r="G396" s="82"/>
      <c r="H396" s="82"/>
      <c r="I396" s="113"/>
      <c r="J396" s="113"/>
      <c r="K396" s="83"/>
      <c r="L396" s="84" t="str">
        <f>IF(F396=1, SUM(E396, COUNTIF($E$6:E396, E396)), "-")</f>
        <v>-</v>
      </c>
      <c r="M396" s="85"/>
      <c r="N396" s="51" t="s">
        <v>2499</v>
      </c>
      <c r="O396" s="47">
        <v>1</v>
      </c>
      <c r="P396" s="149" t="s">
        <v>2449</v>
      </c>
      <c r="Q396" s="51" t="s">
        <v>2449</v>
      </c>
      <c r="R396" s="87"/>
      <c r="S396" s="87"/>
      <c r="T396" s="50"/>
      <c r="U396" s="50"/>
      <c r="V396" s="50"/>
      <c r="W396" s="51"/>
      <c r="X396" s="269"/>
      <c r="Y396" s="269"/>
      <c r="Z396" s="51"/>
      <c r="AA396" s="74"/>
      <c r="AB396" s="7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c r="BG396" s="74"/>
      <c r="BH396" s="74"/>
      <c r="BI396" s="74"/>
      <c r="BJ396" s="74"/>
      <c r="BK396" s="74"/>
      <c r="BL396" s="74"/>
      <c r="BM396" s="74"/>
      <c r="BN396" s="74"/>
      <c r="BO396" s="74"/>
      <c r="BP396" s="74"/>
      <c r="BQ396" s="74"/>
      <c r="BR396" s="74"/>
      <c r="BS396" s="74"/>
      <c r="BT396" s="74"/>
      <c r="BU396" s="74"/>
      <c r="BV396" s="88"/>
      <c r="BW396" s="87"/>
      <c r="BX396" s="87"/>
      <c r="BY396" s="89"/>
      <c r="BZ396" s="42"/>
      <c r="CG396" s="380"/>
    </row>
    <row r="397" spans="1:85" ht="114" customHeight="1">
      <c r="A397" s="1">
        <v>4</v>
      </c>
      <c r="B397" s="1">
        <v>4</v>
      </c>
      <c r="C397" s="1">
        <v>0</v>
      </c>
      <c r="D397" s="1">
        <v>2</v>
      </c>
      <c r="E397" s="1">
        <f t="shared" si="13"/>
        <v>440200</v>
      </c>
      <c r="F397" s="1">
        <v>1</v>
      </c>
      <c r="G397" s="43"/>
      <c r="H397" s="62"/>
      <c r="I397" s="63"/>
      <c r="J397" s="63"/>
      <c r="K397" s="106" t="s">
        <v>2659</v>
      </c>
      <c r="L397" s="76">
        <f>IF(F397=1, SUM(E397, COUNTIF($E$6:E397, E397)), "-")</f>
        <v>440201</v>
      </c>
      <c r="M397" s="46"/>
      <c r="N397" s="271" t="s">
        <v>2086</v>
      </c>
      <c r="O397" s="47">
        <v>1</v>
      </c>
      <c r="P397" s="48" t="s">
        <v>272</v>
      </c>
      <c r="Q397" s="47" t="s">
        <v>2087</v>
      </c>
      <c r="R397" s="49" t="s">
        <v>2293</v>
      </c>
      <c r="S397" s="49" t="s">
        <v>3139</v>
      </c>
      <c r="T397" s="50" t="s">
        <v>5978</v>
      </c>
      <c r="U397" s="50"/>
      <c r="V397" s="50"/>
      <c r="W397" s="51" t="s">
        <v>2088</v>
      </c>
      <c r="X397" s="269" t="s">
        <v>2548</v>
      </c>
      <c r="Y397" s="269" t="s">
        <v>5973</v>
      </c>
      <c r="Z397" s="51" t="s">
        <v>5979</v>
      </c>
      <c r="AA397" s="74"/>
      <c r="AB397" s="7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c r="BG397" s="74"/>
      <c r="BH397" s="74"/>
      <c r="BI397" s="74"/>
      <c r="BJ397" s="74"/>
      <c r="BK397" s="74"/>
      <c r="BL397" s="74"/>
      <c r="BM397" s="74"/>
      <c r="BN397" s="74"/>
      <c r="BO397" s="74"/>
      <c r="BP397" s="74"/>
      <c r="BQ397" s="74"/>
      <c r="BR397" s="74"/>
      <c r="BS397" s="74"/>
      <c r="BT397" s="74"/>
      <c r="BU397" s="74"/>
      <c r="BV397" s="57"/>
      <c r="BW397" s="58"/>
      <c r="BX397" s="58"/>
      <c r="BY397" s="42"/>
      <c r="BZ397" s="42"/>
      <c r="CB397" s="226" t="s">
        <v>5778</v>
      </c>
      <c r="CC397" s="13" t="s">
        <v>5980</v>
      </c>
      <c r="CD397" s="13" t="s">
        <v>5980</v>
      </c>
      <c r="CE397" s="238" t="s">
        <v>5767</v>
      </c>
      <c r="CF397" s="265" t="s">
        <v>5981</v>
      </c>
    </row>
    <row r="398" spans="1:85">
      <c r="A398" s="1">
        <v>4</v>
      </c>
      <c r="B398" s="1">
        <v>5</v>
      </c>
      <c r="C398" s="1">
        <v>0</v>
      </c>
      <c r="E398" s="1" t="str">
        <f t="shared" si="13"/>
        <v>-</v>
      </c>
      <c r="G398" s="43"/>
      <c r="H398" s="80" t="s">
        <v>3146</v>
      </c>
      <c r="I398" s="117"/>
      <c r="J398" s="117"/>
      <c r="K398" s="79"/>
      <c r="L398" s="68"/>
      <c r="M398" s="99"/>
      <c r="N398" s="70"/>
      <c r="O398" s="47">
        <v>1</v>
      </c>
      <c r="P398" s="71"/>
      <c r="Q398" s="70"/>
      <c r="R398" s="72"/>
      <c r="S398" s="72"/>
      <c r="T398" s="72"/>
      <c r="U398" s="72"/>
      <c r="V398" s="72"/>
      <c r="W398" s="73"/>
      <c r="X398" s="269"/>
      <c r="Y398" s="269"/>
      <c r="Z398" s="74"/>
      <c r="AA398" s="73"/>
      <c r="AB398" s="73"/>
      <c r="AC398" s="73"/>
      <c r="AD398" s="73"/>
      <c r="AE398" s="73"/>
      <c r="AF398" s="73"/>
      <c r="AG398" s="73"/>
      <c r="AH398" s="73"/>
      <c r="AI398" s="73"/>
      <c r="AJ398" s="73"/>
      <c r="AK398" s="73"/>
      <c r="AL398" s="73"/>
      <c r="AM398" s="73"/>
      <c r="AN398" s="73"/>
      <c r="AO398" s="73"/>
      <c r="AP398" s="73"/>
      <c r="AQ398" s="73"/>
      <c r="AR398" s="73"/>
      <c r="AS398" s="73"/>
      <c r="AT398" s="73"/>
      <c r="AU398" s="73"/>
      <c r="AV398" s="73"/>
      <c r="AW398" s="73"/>
      <c r="AX398" s="73"/>
      <c r="AY398" s="73"/>
      <c r="AZ398" s="73"/>
      <c r="BA398" s="73"/>
      <c r="BB398" s="73"/>
      <c r="BC398" s="73"/>
      <c r="BD398" s="73"/>
      <c r="BE398" s="73"/>
      <c r="BF398" s="73"/>
      <c r="BG398" s="73"/>
      <c r="BH398" s="73"/>
      <c r="BI398" s="73"/>
      <c r="BJ398" s="73"/>
      <c r="BK398" s="73"/>
      <c r="BL398" s="73"/>
      <c r="BM398" s="73"/>
      <c r="BN398" s="73"/>
      <c r="BO398" s="73"/>
      <c r="BP398" s="73"/>
      <c r="BQ398" s="73"/>
      <c r="BR398" s="73"/>
      <c r="BS398" s="73"/>
      <c r="BT398" s="73"/>
      <c r="BU398" s="73"/>
      <c r="BV398" s="72"/>
      <c r="BW398" s="72"/>
      <c r="BX398" s="72"/>
      <c r="BY398" s="42"/>
      <c r="BZ398" s="42"/>
    </row>
    <row r="399" spans="1:85" ht="31.5" customHeight="1">
      <c r="A399" s="1">
        <v>4</v>
      </c>
      <c r="B399" s="1">
        <v>5</v>
      </c>
      <c r="C399" s="1">
        <v>0</v>
      </c>
      <c r="D399" s="1">
        <v>1</v>
      </c>
      <c r="E399" s="1">
        <f t="shared" si="13"/>
        <v>450100</v>
      </c>
      <c r="F399" s="1">
        <v>1</v>
      </c>
      <c r="G399" s="43"/>
      <c r="H399" s="43"/>
      <c r="K399" s="102" t="s">
        <v>2362</v>
      </c>
      <c r="L399" s="76">
        <f>IF(F399=1, SUM(E399, COUNTIF($E$6:E399, E399)), "-")</f>
        <v>450101</v>
      </c>
      <c r="M399" s="46"/>
      <c r="N399" s="271" t="s">
        <v>3147</v>
      </c>
      <c r="O399" s="47">
        <v>1</v>
      </c>
      <c r="P399" s="48">
        <v>4001</v>
      </c>
      <c r="Q399" s="47" t="s">
        <v>2934</v>
      </c>
      <c r="R399" s="49" t="s">
        <v>2293</v>
      </c>
      <c r="S399" s="49" t="s">
        <v>2366</v>
      </c>
      <c r="T399" s="51" t="s">
        <v>3148</v>
      </c>
      <c r="U399" s="51" t="s">
        <v>3149</v>
      </c>
      <c r="V399" s="51"/>
      <c r="W399" s="51" t="s">
        <v>894</v>
      </c>
      <c r="X399" s="269" t="s">
        <v>2548</v>
      </c>
      <c r="Y399" s="269" t="s">
        <v>2533</v>
      </c>
      <c r="Z399" s="59">
        <v>0.13100000000000001</v>
      </c>
      <c r="AA399" s="211"/>
      <c r="AB399" s="211"/>
      <c r="AC399" s="211"/>
      <c r="AD399" s="211"/>
      <c r="AE399" s="211"/>
      <c r="AF399" s="211"/>
      <c r="AG399" s="211"/>
      <c r="AH399" s="211"/>
      <c r="AI399" s="211"/>
      <c r="AJ399" s="211"/>
      <c r="AK399" s="211"/>
      <c r="AL399" s="211"/>
      <c r="AM399" s="211"/>
      <c r="AN399" s="211"/>
      <c r="AO399" s="211"/>
      <c r="AP399" s="211"/>
      <c r="AQ399" s="211"/>
      <c r="AR399" s="211"/>
      <c r="AS399" s="211"/>
      <c r="AT399" s="211"/>
      <c r="AU399" s="211"/>
      <c r="AV399" s="211"/>
      <c r="AW399" s="211"/>
      <c r="AX399" s="211"/>
      <c r="AY399" s="211"/>
      <c r="AZ399" s="211"/>
      <c r="BA399" s="211"/>
      <c r="BB399" s="211"/>
      <c r="BC399" s="211"/>
      <c r="BD399" s="211"/>
      <c r="BE399" s="211"/>
      <c r="BF399" s="211"/>
      <c r="BG399" s="211"/>
      <c r="BH399" s="211"/>
      <c r="BI399" s="211"/>
      <c r="BJ399" s="211"/>
      <c r="BK399" s="211"/>
      <c r="BL399" s="211"/>
      <c r="BM399" s="211"/>
      <c r="BN399" s="211"/>
      <c r="BO399" s="211"/>
      <c r="BP399" s="211"/>
      <c r="BQ399" s="211"/>
      <c r="BR399" s="211"/>
      <c r="BS399" s="211"/>
      <c r="BT399" s="211"/>
      <c r="BU399" s="211"/>
      <c r="BV399" s="93" t="s">
        <v>3150</v>
      </c>
      <c r="BW399" s="49" t="s">
        <v>3151</v>
      </c>
      <c r="BX399" s="49"/>
      <c r="BY399" s="42">
        <v>1</v>
      </c>
      <c r="BZ399" s="50" t="s">
        <v>3152</v>
      </c>
    </row>
    <row r="400" spans="1:85" ht="15.75" customHeight="1">
      <c r="A400" s="1">
        <v>4</v>
      </c>
      <c r="B400" s="1">
        <v>5</v>
      </c>
      <c r="C400" s="1">
        <v>0</v>
      </c>
      <c r="D400" s="1">
        <v>1</v>
      </c>
      <c r="E400" s="1">
        <f t="shared" si="13"/>
        <v>450100</v>
      </c>
      <c r="F400" s="1">
        <v>1</v>
      </c>
      <c r="G400" s="43"/>
      <c r="H400" s="43"/>
      <c r="K400" s="103"/>
      <c r="L400" s="76">
        <f>IF(F400=1, SUM(E400, COUNTIF($E$6:E400, E400)), "-")</f>
        <v>450102</v>
      </c>
      <c r="M400" s="46"/>
      <c r="N400" s="47" t="s">
        <v>3153</v>
      </c>
      <c r="O400" s="47">
        <v>1</v>
      </c>
      <c r="P400" s="48" t="s">
        <v>272</v>
      </c>
      <c r="Q400" s="47" t="s">
        <v>386</v>
      </c>
      <c r="R400" s="49" t="s">
        <v>2293</v>
      </c>
      <c r="S400" s="95" t="s">
        <v>3154</v>
      </c>
      <c r="T400" s="50" t="s">
        <v>2367</v>
      </c>
      <c r="U400" s="50" t="s">
        <v>3155</v>
      </c>
      <c r="V400" s="50"/>
      <c r="W400" s="51" t="s">
        <v>894</v>
      </c>
      <c r="X400" s="269" t="s">
        <v>2548</v>
      </c>
      <c r="Y400" s="269" t="s">
        <v>5982</v>
      </c>
      <c r="Z400" s="119">
        <v>1</v>
      </c>
      <c r="AA400" s="215"/>
      <c r="AB400" s="215"/>
      <c r="AC400" s="215"/>
      <c r="AD400" s="215"/>
      <c r="AE400" s="215"/>
      <c r="AF400" s="215"/>
      <c r="AG400" s="215"/>
      <c r="AH400" s="215"/>
      <c r="AI400" s="215"/>
      <c r="AJ400" s="215"/>
      <c r="AK400" s="215"/>
      <c r="AL400" s="215"/>
      <c r="AM400" s="215"/>
      <c r="AN400" s="215"/>
      <c r="AO400" s="215"/>
      <c r="AP400" s="215"/>
      <c r="AQ400" s="215"/>
      <c r="AR400" s="215"/>
      <c r="AS400" s="215"/>
      <c r="AT400" s="215"/>
      <c r="AU400" s="215"/>
      <c r="AV400" s="215"/>
      <c r="AW400" s="215"/>
      <c r="AX400" s="215"/>
      <c r="AY400" s="215"/>
      <c r="AZ400" s="215"/>
      <c r="BA400" s="215"/>
      <c r="BB400" s="215"/>
      <c r="BC400" s="215"/>
      <c r="BD400" s="215"/>
      <c r="BE400" s="215"/>
      <c r="BF400" s="215"/>
      <c r="BG400" s="215"/>
      <c r="BH400" s="215"/>
      <c r="BI400" s="215"/>
      <c r="BJ400" s="215"/>
      <c r="BK400" s="215"/>
      <c r="BL400" s="215"/>
      <c r="BM400" s="215"/>
      <c r="BN400" s="215"/>
      <c r="BO400" s="215"/>
      <c r="BP400" s="215"/>
      <c r="BQ400" s="215"/>
      <c r="BR400" s="215"/>
      <c r="BS400" s="215"/>
      <c r="BT400" s="215"/>
      <c r="BU400" s="215"/>
      <c r="BV400" s="93" t="s">
        <v>3157</v>
      </c>
      <c r="BW400" s="49"/>
      <c r="BX400" s="49"/>
      <c r="BY400" s="42">
        <v>1</v>
      </c>
      <c r="BZ400" s="50" t="s">
        <v>3158</v>
      </c>
    </row>
    <row r="401" spans="1:85" ht="39.950000000000003" customHeight="1">
      <c r="A401" s="1">
        <v>4</v>
      </c>
      <c r="B401" s="1">
        <v>5</v>
      </c>
      <c r="C401" s="1">
        <v>0</v>
      </c>
      <c r="D401" s="1">
        <v>1</v>
      </c>
      <c r="E401" s="1" t="str">
        <f t="shared" si="13"/>
        <v>-</v>
      </c>
      <c r="F401" s="1" t="s">
        <v>3159</v>
      </c>
      <c r="G401" s="43"/>
      <c r="H401" s="43"/>
      <c r="K401" s="104"/>
      <c r="L401" s="76" t="str">
        <f>IF(F401=1, SUM(E401, COUNTIF($E$6:E401, E401)), "-")</f>
        <v>-</v>
      </c>
      <c r="M401" s="46"/>
      <c r="N401" s="198" t="s">
        <v>3160</v>
      </c>
      <c r="O401" s="47">
        <v>1</v>
      </c>
      <c r="P401" s="48" t="s">
        <v>2449</v>
      </c>
      <c r="Q401" s="51" t="s">
        <v>2449</v>
      </c>
      <c r="R401" s="49" t="s">
        <v>2293</v>
      </c>
      <c r="S401" s="199" t="s">
        <v>3161</v>
      </c>
      <c r="T401" s="193"/>
      <c r="U401" s="193"/>
      <c r="V401" s="193"/>
      <c r="W401" s="194"/>
      <c r="X401" s="269" t="s">
        <v>2548</v>
      </c>
      <c r="Y401" s="269" t="s">
        <v>5983</v>
      </c>
      <c r="Z401" s="194"/>
      <c r="AA401" s="220"/>
      <c r="AB401" s="220"/>
      <c r="AC401" s="220"/>
      <c r="AD401" s="220"/>
      <c r="AE401" s="220"/>
      <c r="AF401" s="220"/>
      <c r="AG401" s="220"/>
      <c r="AH401" s="220"/>
      <c r="AI401" s="220"/>
      <c r="AJ401" s="220"/>
      <c r="AK401" s="220"/>
      <c r="AL401" s="220"/>
      <c r="AM401" s="220"/>
      <c r="AN401" s="220"/>
      <c r="AO401" s="220"/>
      <c r="AP401" s="220"/>
      <c r="AQ401" s="220"/>
      <c r="AR401" s="220"/>
      <c r="AS401" s="220"/>
      <c r="AT401" s="220"/>
      <c r="AU401" s="220"/>
      <c r="AV401" s="220"/>
      <c r="AW401" s="220"/>
      <c r="AX401" s="220"/>
      <c r="AY401" s="220"/>
      <c r="AZ401" s="220"/>
      <c r="BA401" s="220"/>
      <c r="BB401" s="220"/>
      <c r="BC401" s="220"/>
      <c r="BD401" s="220"/>
      <c r="BE401" s="220"/>
      <c r="BF401" s="220"/>
      <c r="BG401" s="220"/>
      <c r="BH401" s="220"/>
      <c r="BI401" s="220"/>
      <c r="BJ401" s="220"/>
      <c r="BK401" s="220"/>
      <c r="BL401" s="220"/>
      <c r="BM401" s="220"/>
      <c r="BN401" s="220"/>
      <c r="BO401" s="220"/>
      <c r="BP401" s="220"/>
      <c r="BQ401" s="220"/>
      <c r="BR401" s="220"/>
      <c r="BS401" s="220"/>
      <c r="BT401" s="220"/>
      <c r="BU401" s="220"/>
      <c r="BV401" s="200"/>
      <c r="BW401" s="201"/>
      <c r="BX401" s="201"/>
      <c r="BY401" s="42"/>
      <c r="BZ401" s="42"/>
    </row>
    <row r="402" spans="1:85" ht="31.5">
      <c r="A402" s="1">
        <v>4</v>
      </c>
      <c r="B402" s="1">
        <v>5</v>
      </c>
      <c r="C402" s="1">
        <v>0</v>
      </c>
      <c r="D402" s="1">
        <v>2</v>
      </c>
      <c r="E402" s="1">
        <f t="shared" si="13"/>
        <v>450200</v>
      </c>
      <c r="F402" s="1">
        <v>1</v>
      </c>
      <c r="G402" s="43"/>
      <c r="H402" s="43"/>
      <c r="K402" s="106" t="s">
        <v>2659</v>
      </c>
      <c r="L402" s="76">
        <f>IF(F402=1, SUM(E402, COUNTIF($E$6:E402, E402)), "-")</f>
        <v>450201</v>
      </c>
      <c r="M402" s="46"/>
      <c r="N402" s="47" t="s">
        <v>5984</v>
      </c>
      <c r="O402" s="47">
        <v>1</v>
      </c>
      <c r="P402" s="48" t="s">
        <v>272</v>
      </c>
      <c r="Q402" s="232" t="s">
        <v>1085</v>
      </c>
      <c r="R402" s="50" t="s">
        <v>2293</v>
      </c>
      <c r="S402" s="50" t="s">
        <v>2294</v>
      </c>
      <c r="T402" s="50" t="s">
        <v>2637</v>
      </c>
      <c r="U402" s="50" t="s">
        <v>3162</v>
      </c>
      <c r="V402" s="50"/>
      <c r="W402" s="51" t="s">
        <v>705</v>
      </c>
      <c r="X402" s="269" t="s">
        <v>2548</v>
      </c>
      <c r="Y402" s="269" t="s">
        <v>1249</v>
      </c>
      <c r="Z402" s="101">
        <f>0.086+0.524+0.285</f>
        <v>0.89500000000000002</v>
      </c>
      <c r="AA402" s="213"/>
      <c r="AB402" s="213"/>
      <c r="AC402" s="213"/>
      <c r="AD402" s="213"/>
      <c r="AE402" s="213"/>
      <c r="AF402" s="213"/>
      <c r="AG402" s="213"/>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c r="BI402" s="213"/>
      <c r="BJ402" s="213"/>
      <c r="BK402" s="213"/>
      <c r="BL402" s="213"/>
      <c r="BM402" s="213"/>
      <c r="BN402" s="213"/>
      <c r="BO402" s="213"/>
      <c r="BP402" s="213"/>
      <c r="BQ402" s="213"/>
      <c r="BR402" s="213"/>
      <c r="BS402" s="213"/>
      <c r="BT402" s="213"/>
      <c r="BU402" s="213"/>
      <c r="BV402" s="100"/>
      <c r="BW402" s="50"/>
      <c r="BX402" s="50"/>
      <c r="BY402" s="230">
        <v>1</v>
      </c>
      <c r="BZ402" s="42"/>
    </row>
    <row r="403" spans="1:85" ht="47.25" customHeight="1">
      <c r="A403" s="1">
        <v>4</v>
      </c>
      <c r="B403" s="1">
        <v>5</v>
      </c>
      <c r="C403" s="1">
        <v>0</v>
      </c>
      <c r="D403" s="1">
        <v>2</v>
      </c>
      <c r="E403" s="1">
        <f t="shared" si="13"/>
        <v>450200</v>
      </c>
      <c r="F403" s="1">
        <v>1</v>
      </c>
      <c r="G403" s="43"/>
      <c r="H403" s="62"/>
      <c r="I403" s="63"/>
      <c r="J403" s="63"/>
      <c r="K403" s="97"/>
      <c r="L403" s="76">
        <f>IF(F403=1, SUM(E403, COUNTIF($E$6:E403, E403)), "-")</f>
        <v>450202</v>
      </c>
      <c r="M403" s="46"/>
      <c r="N403" s="47" t="s">
        <v>2121</v>
      </c>
      <c r="O403" s="47">
        <v>1</v>
      </c>
      <c r="P403" s="48" t="s">
        <v>272</v>
      </c>
      <c r="Q403" s="47" t="s">
        <v>2122</v>
      </c>
      <c r="R403" s="49" t="s">
        <v>2293</v>
      </c>
      <c r="S403" s="95" t="s">
        <v>3154</v>
      </c>
      <c r="T403" s="50" t="s">
        <v>3164</v>
      </c>
      <c r="U403" s="50" t="s">
        <v>3165</v>
      </c>
      <c r="V403" s="50"/>
      <c r="W403" s="51" t="s">
        <v>894</v>
      </c>
      <c r="X403" s="269" t="s">
        <v>2548</v>
      </c>
      <c r="Y403" s="269" t="s">
        <v>5982</v>
      </c>
      <c r="Z403" s="101">
        <v>0.47799999999999998</v>
      </c>
      <c r="AA403" s="213"/>
      <c r="AB403" s="213"/>
      <c r="AC403" s="213"/>
      <c r="AD403" s="213"/>
      <c r="AE403" s="213"/>
      <c r="AF403" s="213"/>
      <c r="AG403" s="213"/>
      <c r="AH403" s="213"/>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c r="BI403" s="213"/>
      <c r="BJ403" s="213"/>
      <c r="BK403" s="213"/>
      <c r="BL403" s="213"/>
      <c r="BM403" s="213"/>
      <c r="BN403" s="213"/>
      <c r="BO403" s="213"/>
      <c r="BP403" s="213"/>
      <c r="BQ403" s="213"/>
      <c r="BR403" s="213"/>
      <c r="BS403" s="213"/>
      <c r="BT403" s="213"/>
      <c r="BU403" s="213"/>
      <c r="BV403" s="93" t="s">
        <v>3166</v>
      </c>
      <c r="BW403" s="49" t="s">
        <v>3167</v>
      </c>
      <c r="BX403" s="49"/>
      <c r="BY403" s="42">
        <v>1</v>
      </c>
      <c r="BZ403" s="50" t="s">
        <v>3158</v>
      </c>
    </row>
    <row r="404" spans="1:85">
      <c r="A404" s="1">
        <v>4</v>
      </c>
      <c r="B404" s="1">
        <v>6</v>
      </c>
      <c r="C404" s="1">
        <v>0</v>
      </c>
      <c r="E404" s="1" t="str">
        <f t="shared" si="13"/>
        <v>-</v>
      </c>
      <c r="G404" s="43"/>
      <c r="H404" s="80" t="s">
        <v>3168</v>
      </c>
      <c r="I404" s="117"/>
      <c r="J404" s="117"/>
      <c r="K404" s="79"/>
      <c r="L404" s="68"/>
      <c r="M404" s="99"/>
      <c r="N404" s="70"/>
      <c r="O404" s="47">
        <v>1</v>
      </c>
      <c r="P404" s="71"/>
      <c r="Q404" s="70"/>
      <c r="R404" s="72"/>
      <c r="S404" s="72"/>
      <c r="T404" s="72"/>
      <c r="U404" s="72"/>
      <c r="V404" s="72"/>
      <c r="W404" s="73"/>
      <c r="X404" s="269"/>
      <c r="Y404" s="269"/>
      <c r="Z404" s="74"/>
      <c r="AA404" s="73"/>
      <c r="AB404" s="73"/>
      <c r="AC404" s="73"/>
      <c r="AD404" s="73"/>
      <c r="AE404" s="73"/>
      <c r="AF404" s="73"/>
      <c r="AG404" s="73"/>
      <c r="AH404" s="73"/>
      <c r="AI404" s="73"/>
      <c r="AJ404" s="73"/>
      <c r="AK404" s="73"/>
      <c r="AL404" s="73"/>
      <c r="AM404" s="73"/>
      <c r="AN404" s="73"/>
      <c r="AO404" s="73"/>
      <c r="AP404" s="73"/>
      <c r="AQ404" s="73"/>
      <c r="AR404" s="73"/>
      <c r="AS404" s="73"/>
      <c r="AT404" s="73"/>
      <c r="AU404" s="73"/>
      <c r="AV404" s="73"/>
      <c r="AW404" s="73"/>
      <c r="AX404" s="73"/>
      <c r="AY404" s="73"/>
      <c r="AZ404" s="73"/>
      <c r="BA404" s="73"/>
      <c r="BB404" s="73"/>
      <c r="BC404" s="73"/>
      <c r="BD404" s="73"/>
      <c r="BE404" s="73"/>
      <c r="BF404" s="73"/>
      <c r="BG404" s="73"/>
      <c r="BH404" s="73"/>
      <c r="BI404" s="73"/>
      <c r="BJ404" s="73"/>
      <c r="BK404" s="73"/>
      <c r="BL404" s="73"/>
      <c r="BM404" s="73"/>
      <c r="BN404" s="73"/>
      <c r="BO404" s="73"/>
      <c r="BP404" s="73"/>
      <c r="BQ404" s="73"/>
      <c r="BR404" s="73"/>
      <c r="BS404" s="73"/>
      <c r="BT404" s="73"/>
      <c r="BU404" s="73"/>
      <c r="BV404" s="72"/>
      <c r="BW404" s="72"/>
      <c r="BX404" s="72"/>
      <c r="BY404" s="42"/>
      <c r="BZ404" s="42"/>
    </row>
    <row r="405" spans="1:85" s="1" customFormat="1">
      <c r="A405" s="1">
        <v>4</v>
      </c>
      <c r="B405" s="1">
        <v>6</v>
      </c>
      <c r="C405" s="1">
        <v>0</v>
      </c>
      <c r="D405" s="1">
        <v>1</v>
      </c>
      <c r="E405" s="1" t="str">
        <f t="shared" si="13"/>
        <v>-</v>
      </c>
      <c r="F405" s="1" t="s">
        <v>2361</v>
      </c>
      <c r="G405" s="82"/>
      <c r="H405" s="82"/>
      <c r="I405" s="113"/>
      <c r="J405" s="113"/>
      <c r="K405" s="83" t="s">
        <v>2362</v>
      </c>
      <c r="L405" s="84" t="str">
        <f>IF(F405=1, SUM(E405, COUNTIF($E$6:E405, E405)), "-")</f>
        <v>-</v>
      </c>
      <c r="M405" s="85"/>
      <c r="N405" s="51" t="s">
        <v>3169</v>
      </c>
      <c r="O405" s="47">
        <v>1</v>
      </c>
      <c r="P405" s="48" t="s">
        <v>272</v>
      </c>
      <c r="Q405" s="51" t="s">
        <v>2449</v>
      </c>
      <c r="R405" s="87"/>
      <c r="S405" s="87"/>
      <c r="T405" s="50"/>
      <c r="U405" s="50"/>
      <c r="V405" s="50"/>
      <c r="W405" s="51"/>
      <c r="X405" s="269"/>
      <c r="Y405" s="269"/>
      <c r="Z405" s="51"/>
      <c r="AA405" s="74"/>
      <c r="AB405" s="7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c r="BG405" s="74"/>
      <c r="BH405" s="74"/>
      <c r="BI405" s="74"/>
      <c r="BJ405" s="74"/>
      <c r="BK405" s="74"/>
      <c r="BL405" s="74"/>
      <c r="BM405" s="74"/>
      <c r="BN405" s="74"/>
      <c r="BO405" s="74"/>
      <c r="BP405" s="74"/>
      <c r="BQ405" s="74"/>
      <c r="BR405" s="74"/>
      <c r="BS405" s="74"/>
      <c r="BT405" s="74"/>
      <c r="BU405" s="74"/>
      <c r="BV405" s="88"/>
      <c r="BW405" s="87"/>
      <c r="BX405" s="87"/>
      <c r="BY405" s="89"/>
      <c r="BZ405" s="42"/>
      <c r="CG405" s="380"/>
    </row>
    <row r="406" spans="1:85" ht="31.5" customHeight="1">
      <c r="A406" s="1">
        <v>4</v>
      </c>
      <c r="B406" s="1">
        <v>6</v>
      </c>
      <c r="C406" s="1">
        <v>0</v>
      </c>
      <c r="D406" s="1">
        <v>1</v>
      </c>
      <c r="E406" s="1">
        <f t="shared" si="13"/>
        <v>460100</v>
      </c>
      <c r="F406" s="1">
        <v>1</v>
      </c>
      <c r="G406" s="43"/>
      <c r="H406" s="43"/>
      <c r="K406" s="102" t="s">
        <v>2362</v>
      </c>
      <c r="L406" s="76">
        <f>IF(F406=1, SUM(E406, COUNTIF($E$6:E406, E406)), "-")</f>
        <v>460101</v>
      </c>
      <c r="M406" s="46"/>
      <c r="N406" s="47" t="s">
        <v>2126</v>
      </c>
      <c r="O406" s="47">
        <v>1</v>
      </c>
      <c r="P406" s="48" t="s">
        <v>272</v>
      </c>
      <c r="Q406" s="47" t="s">
        <v>2365</v>
      </c>
      <c r="R406" s="49" t="s">
        <v>2293</v>
      </c>
      <c r="S406" s="49" t="s">
        <v>2533</v>
      </c>
      <c r="T406" s="50" t="s">
        <v>2686</v>
      </c>
      <c r="U406" s="50" t="s">
        <v>3170</v>
      </c>
      <c r="V406" s="50"/>
      <c r="W406" s="51" t="s">
        <v>518</v>
      </c>
      <c r="X406" s="269" t="s">
        <v>2548</v>
      </c>
      <c r="Y406" s="269" t="s">
        <v>2533</v>
      </c>
      <c r="Z406" s="101">
        <v>0.80701754385964908</v>
      </c>
      <c r="AA406" s="213"/>
      <c r="AB406" s="213"/>
      <c r="AC406" s="213"/>
      <c r="AD406" s="213"/>
      <c r="AE406" s="213"/>
      <c r="AF406" s="213"/>
      <c r="AG406" s="213"/>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c r="BI406" s="213"/>
      <c r="BJ406" s="213"/>
      <c r="BK406" s="213"/>
      <c r="BL406" s="213"/>
      <c r="BM406" s="213"/>
      <c r="BN406" s="213"/>
      <c r="BO406" s="213"/>
      <c r="BP406" s="213"/>
      <c r="BQ406" s="213"/>
      <c r="BR406" s="213"/>
      <c r="BS406" s="213"/>
      <c r="BT406" s="213"/>
      <c r="BU406" s="213"/>
      <c r="BV406" s="93" t="s">
        <v>3171</v>
      </c>
      <c r="BW406" s="49"/>
      <c r="BX406" s="49"/>
      <c r="BY406" s="42">
        <v>1</v>
      </c>
      <c r="BZ406" s="50" t="s">
        <v>2652</v>
      </c>
    </row>
    <row r="407" spans="1:85" ht="31.5" customHeight="1">
      <c r="A407" s="1">
        <v>4</v>
      </c>
      <c r="B407" s="1">
        <v>6</v>
      </c>
      <c r="C407" s="1">
        <v>0</v>
      </c>
      <c r="D407" s="1">
        <v>1</v>
      </c>
      <c r="E407" s="1">
        <f t="shared" si="13"/>
        <v>460100</v>
      </c>
      <c r="F407" s="1">
        <v>1</v>
      </c>
      <c r="G407" s="43"/>
      <c r="H407" s="43"/>
      <c r="K407" s="103"/>
      <c r="L407" s="76">
        <f>IF(F407=1, SUM(E407, COUNTIF($E$6:E407, E407)), "-")</f>
        <v>460102</v>
      </c>
      <c r="M407" s="46"/>
      <c r="N407" s="47" t="s">
        <v>2130</v>
      </c>
      <c r="O407" s="47">
        <v>1</v>
      </c>
      <c r="P407" s="48" t="s">
        <v>272</v>
      </c>
      <c r="Q407" s="47" t="s">
        <v>2365</v>
      </c>
      <c r="R407" s="49" t="s">
        <v>2293</v>
      </c>
      <c r="S407" s="49" t="s">
        <v>2533</v>
      </c>
      <c r="T407" s="50" t="s">
        <v>2686</v>
      </c>
      <c r="U407" s="50" t="s">
        <v>3172</v>
      </c>
      <c r="V407" s="50"/>
      <c r="W407" s="51" t="s">
        <v>518</v>
      </c>
      <c r="X407" s="269" t="s">
        <v>2548</v>
      </c>
      <c r="Y407" s="269" t="s">
        <v>2533</v>
      </c>
      <c r="Z407" s="101">
        <v>0.22587719298245615</v>
      </c>
      <c r="AA407" s="213"/>
      <c r="AB407" s="213"/>
      <c r="AC407" s="213"/>
      <c r="AD407" s="213"/>
      <c r="AE407" s="213"/>
      <c r="AF407" s="213"/>
      <c r="AG407" s="213"/>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c r="BI407" s="213"/>
      <c r="BJ407" s="213"/>
      <c r="BK407" s="213"/>
      <c r="BL407" s="213"/>
      <c r="BM407" s="213"/>
      <c r="BN407" s="213"/>
      <c r="BO407" s="213"/>
      <c r="BP407" s="213"/>
      <c r="BQ407" s="213"/>
      <c r="BR407" s="213"/>
      <c r="BS407" s="213"/>
      <c r="BT407" s="213"/>
      <c r="BU407" s="213"/>
      <c r="BV407" s="93" t="s">
        <v>3173</v>
      </c>
      <c r="BW407" s="49"/>
      <c r="BX407" s="49"/>
      <c r="BY407" s="42">
        <v>1</v>
      </c>
      <c r="BZ407" s="50" t="s">
        <v>2652</v>
      </c>
    </row>
    <row r="408" spans="1:85" ht="47.25" customHeight="1">
      <c r="A408" s="1">
        <v>4</v>
      </c>
      <c r="B408" s="1">
        <v>6</v>
      </c>
      <c r="C408" s="1">
        <v>0</v>
      </c>
      <c r="D408" s="1">
        <v>1</v>
      </c>
      <c r="E408" s="1">
        <f t="shared" si="13"/>
        <v>460100</v>
      </c>
      <c r="F408" s="1">
        <v>1</v>
      </c>
      <c r="G408" s="62"/>
      <c r="H408" s="62"/>
      <c r="I408" s="63"/>
      <c r="J408" s="63"/>
      <c r="K408" s="104"/>
      <c r="L408" s="76">
        <f>IF(F408=1, SUM(E408, COUNTIF($E$6:E408, E408)), "-")</f>
        <v>460103</v>
      </c>
      <c r="M408" s="46"/>
      <c r="N408" s="47" t="s">
        <v>2133</v>
      </c>
      <c r="O408" s="47">
        <v>1</v>
      </c>
      <c r="P408" s="48" t="s">
        <v>272</v>
      </c>
      <c r="Q408" s="47" t="s">
        <v>2365</v>
      </c>
      <c r="R408" s="49" t="s">
        <v>2293</v>
      </c>
      <c r="S408" s="49" t="s">
        <v>2533</v>
      </c>
      <c r="T408" s="50" t="s">
        <v>2686</v>
      </c>
      <c r="U408" s="50" t="s">
        <v>3174</v>
      </c>
      <c r="V408" s="50"/>
      <c r="W408" s="51" t="s">
        <v>518</v>
      </c>
      <c r="X408" s="269" t="s">
        <v>2548</v>
      </c>
      <c r="Y408" s="269" t="s">
        <v>2533</v>
      </c>
      <c r="Z408" s="101">
        <v>0.35745614035087719</v>
      </c>
      <c r="AA408" s="213"/>
      <c r="AB408" s="213"/>
      <c r="AC408" s="213"/>
      <c r="AD408" s="213"/>
      <c r="AE408" s="213"/>
      <c r="AF408" s="213"/>
      <c r="AG408" s="213"/>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c r="BI408" s="213"/>
      <c r="BJ408" s="213"/>
      <c r="BK408" s="213"/>
      <c r="BL408" s="213"/>
      <c r="BM408" s="213"/>
      <c r="BN408" s="213"/>
      <c r="BO408" s="213"/>
      <c r="BP408" s="213"/>
      <c r="BQ408" s="213"/>
      <c r="BR408" s="213"/>
      <c r="BS408" s="213"/>
      <c r="BT408" s="213"/>
      <c r="BU408" s="213"/>
      <c r="BV408" s="93" t="s">
        <v>3175</v>
      </c>
      <c r="BW408" s="49"/>
      <c r="BX408" s="49"/>
      <c r="BY408" s="42">
        <v>1</v>
      </c>
      <c r="BZ408" s="50" t="s">
        <v>2652</v>
      </c>
    </row>
    <row r="409" spans="1:85" ht="31.5">
      <c r="A409" s="1">
        <v>4</v>
      </c>
      <c r="B409" s="1">
        <v>6</v>
      </c>
      <c r="C409" s="1">
        <v>0</v>
      </c>
      <c r="D409" s="1">
        <v>2</v>
      </c>
      <c r="E409" s="1" t="str">
        <f t="shared" si="13"/>
        <v>-</v>
      </c>
      <c r="F409" s="1" t="s">
        <v>3159</v>
      </c>
      <c r="G409" s="62"/>
      <c r="H409" s="62"/>
      <c r="I409" s="63"/>
      <c r="J409" s="63"/>
      <c r="K409" s="97" t="s">
        <v>2659</v>
      </c>
      <c r="L409" s="273" t="s">
        <v>2449</v>
      </c>
      <c r="M409" s="202"/>
      <c r="N409" s="203" t="s">
        <v>3176</v>
      </c>
      <c r="O409" s="47">
        <v>1</v>
      </c>
      <c r="P409" s="204" t="s">
        <v>272</v>
      </c>
      <c r="Q409" s="203" t="s">
        <v>3177</v>
      </c>
      <c r="R409" s="205" t="s">
        <v>2293</v>
      </c>
      <c r="S409" s="206" t="s">
        <v>3178</v>
      </c>
      <c r="T409" s="207"/>
      <c r="U409" s="207"/>
      <c r="V409" s="207"/>
      <c r="W409" s="208"/>
      <c r="X409" s="269" t="s">
        <v>2548</v>
      </c>
      <c r="Y409" s="269" t="s">
        <v>5985</v>
      </c>
      <c r="Z409" s="208"/>
      <c r="AA409" s="208"/>
      <c r="AB409" s="208"/>
      <c r="AC409" s="208"/>
      <c r="AD409" s="208"/>
      <c r="AE409" s="208"/>
      <c r="AF409" s="208"/>
      <c r="AG409" s="208"/>
      <c r="AH409" s="208"/>
      <c r="AI409" s="208"/>
      <c r="AJ409" s="208"/>
      <c r="AK409" s="208"/>
      <c r="AL409" s="208"/>
      <c r="AM409" s="208"/>
      <c r="AN409" s="208"/>
      <c r="AO409" s="208"/>
      <c r="AP409" s="208"/>
      <c r="AQ409" s="208"/>
      <c r="AR409" s="208"/>
      <c r="AS409" s="208"/>
      <c r="AT409" s="208"/>
      <c r="AU409" s="208"/>
      <c r="AV409" s="208"/>
      <c r="AW409" s="208"/>
      <c r="AX409" s="208"/>
      <c r="AY409" s="208"/>
      <c r="AZ409" s="208"/>
      <c r="BA409" s="208"/>
      <c r="BB409" s="208"/>
      <c r="BC409" s="208"/>
      <c r="BD409" s="208"/>
      <c r="BE409" s="208"/>
      <c r="BF409" s="208"/>
      <c r="BG409" s="208"/>
      <c r="BH409" s="208"/>
      <c r="BI409" s="208"/>
      <c r="BJ409" s="208"/>
      <c r="BK409" s="208"/>
      <c r="BL409" s="208"/>
      <c r="BM409" s="208"/>
      <c r="BN409" s="208"/>
      <c r="BO409" s="208"/>
      <c r="BP409" s="208"/>
      <c r="BQ409" s="208"/>
      <c r="BR409" s="208"/>
      <c r="BS409" s="208"/>
      <c r="BT409" s="208"/>
      <c r="BU409" s="208"/>
      <c r="BV409" s="201"/>
      <c r="BW409" s="201"/>
      <c r="BX409" s="201"/>
      <c r="BY409" s="42"/>
      <c r="BZ409" s="42"/>
    </row>
    <row r="410" spans="1:85">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Z410" s="13"/>
    </row>
    <row r="411" spans="1:85">
      <c r="H411" s="13" t="s">
        <v>3179</v>
      </c>
      <c r="K411" s="209"/>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Z411" s="13"/>
    </row>
    <row r="412" spans="1:85">
      <c r="H412" s="13"/>
      <c r="K412" s="209" t="s">
        <v>3181</v>
      </c>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Z412" s="13"/>
    </row>
    <row r="413" spans="1:85">
      <c r="K413" s="4" t="s">
        <v>3182</v>
      </c>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Z413" s="13"/>
    </row>
    <row r="414" spans="1:85">
      <c r="K414" s="4" t="s">
        <v>3183</v>
      </c>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Z414" s="13"/>
    </row>
    <row r="415" spans="1:85">
      <c r="K415" s="4" t="s">
        <v>3184</v>
      </c>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Z415" s="13"/>
    </row>
    <row r="416" spans="1:85">
      <c r="K416" s="4" t="s">
        <v>3185</v>
      </c>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Z416" s="13"/>
    </row>
    <row r="417" spans="1:85">
      <c r="K417" s="4" t="s">
        <v>5986</v>
      </c>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Z417" s="13"/>
    </row>
    <row r="418" spans="1:85">
      <c r="K418" s="4" t="s">
        <v>5987</v>
      </c>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Z418" s="13"/>
    </row>
    <row r="419" spans="1:85">
      <c r="K419" s="13" t="s">
        <v>3187</v>
      </c>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Z419" s="13"/>
    </row>
    <row r="420" spans="1:85">
      <c r="K420" s="13" t="s">
        <v>5988</v>
      </c>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Z420" s="13"/>
    </row>
    <row r="421" spans="1:85" s="5" customFormat="1">
      <c r="A421" s="1"/>
      <c r="B421" s="1"/>
      <c r="C421" s="1"/>
      <c r="D421" s="1"/>
      <c r="E421" s="1"/>
      <c r="F421" s="1"/>
      <c r="G421" s="3"/>
      <c r="H421" s="3"/>
      <c r="I421" s="3"/>
      <c r="J421" s="3"/>
      <c r="K421" s="13" t="s">
        <v>5989</v>
      </c>
      <c r="M421" s="6"/>
      <c r="N421" s="7"/>
      <c r="O421" s="7"/>
      <c r="P421" s="8"/>
      <c r="Q421" s="7"/>
      <c r="R421" s="13"/>
      <c r="S421" s="13"/>
      <c r="T421" s="20"/>
      <c r="U421" s="20"/>
      <c r="V421" s="20"/>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20"/>
      <c r="BW421" s="20"/>
      <c r="BX421" s="20"/>
      <c r="CG421" s="382"/>
    </row>
    <row r="422" spans="1:85" s="5" customFormat="1">
      <c r="A422" s="1"/>
      <c r="B422" s="1"/>
      <c r="C422" s="1"/>
      <c r="D422" s="1"/>
      <c r="E422" s="1"/>
      <c r="F422" s="1"/>
      <c r="G422" s="3"/>
      <c r="H422" s="3"/>
      <c r="I422" s="3"/>
      <c r="J422" s="3"/>
      <c r="K422" s="13" t="s">
        <v>3188</v>
      </c>
      <c r="M422" s="6"/>
      <c r="N422" s="7"/>
      <c r="O422" s="7"/>
      <c r="P422" s="8"/>
      <c r="Q422" s="7"/>
      <c r="R422" s="13"/>
      <c r="S422" s="13"/>
      <c r="T422" s="20"/>
      <c r="U422" s="20"/>
      <c r="V422" s="20"/>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20"/>
      <c r="BW422" s="20"/>
      <c r="BX422" s="20"/>
      <c r="CG422" s="382"/>
    </row>
    <row r="423" spans="1:85" s="5" customFormat="1">
      <c r="A423" s="1"/>
      <c r="B423" s="1"/>
      <c r="C423" s="1"/>
      <c r="D423" s="1"/>
      <c r="E423" s="1"/>
      <c r="F423" s="1"/>
      <c r="G423" s="3"/>
      <c r="H423" s="3"/>
      <c r="I423" s="3"/>
      <c r="J423" s="3"/>
      <c r="K423" s="13" t="s">
        <v>3189</v>
      </c>
      <c r="M423" s="6"/>
      <c r="N423" s="7"/>
      <c r="O423" s="7"/>
      <c r="P423" s="8"/>
      <c r="Q423" s="7"/>
      <c r="R423" s="13"/>
      <c r="S423" s="13"/>
      <c r="T423" s="20"/>
      <c r="U423" s="20"/>
      <c r="V423" s="20"/>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20"/>
      <c r="BW423" s="20"/>
      <c r="BX423" s="20"/>
      <c r="CG423" s="382"/>
    </row>
    <row r="424" spans="1:85">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row>
    <row r="425" spans="1:85">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Z425" s="13"/>
    </row>
    <row r="426" spans="1:85">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Z426" s="13"/>
    </row>
    <row r="427" spans="1:85">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Z427" s="13"/>
    </row>
    <row r="428" spans="1:85">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Z428" s="13"/>
    </row>
    <row r="429" spans="1:85">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Z429" s="13"/>
    </row>
  </sheetData>
  <autoFilter ref="A4:CG409" xr:uid="{00000000-0001-0000-0000-000000000000}"/>
  <dataConsolidate/>
  <mergeCells count="1">
    <mergeCell ref="S1:S2"/>
  </mergeCells>
  <phoneticPr fontId="3"/>
  <conditionalFormatting sqref="N124:N409 Z347:BU382 P347:W387">
    <cfRule type="expression" dxfId="105" priority="15">
      <formula>$F124="NA"</formula>
    </cfRule>
  </conditionalFormatting>
  <conditionalFormatting sqref="N6:O6 CB6:CB20 N7:N122 O7:O409 P12:W28 Z12:BU28 BV12:BX61 P62:S63 BV101:BX122 Z113:BU119 CB120:CB128 BV124:BX129 Z128:BU129 BW130:BX130 Z131:BX134 BW135:BX135 Z135:BU144 BV136:BX144 Z151:BU156">
    <cfRule type="expression" dxfId="104" priority="121">
      <formula>$F6="NA"</formula>
    </cfRule>
  </conditionalFormatting>
  <conditionalFormatting sqref="P157:S157 BW233:BX233 P234:W238 Z234:BX238 P239 BW239:BX239">
    <cfRule type="expression" dxfId="103" priority="114">
      <formula>$F157="NA"</formula>
    </cfRule>
  </conditionalFormatting>
  <conditionalFormatting sqref="P270:S271 P283:S283">
    <cfRule type="expression" dxfId="102" priority="119">
      <formula>$F270="NA"</formula>
    </cfRule>
  </conditionalFormatting>
  <conditionalFormatting sqref="P288:S292">
    <cfRule type="expression" dxfId="101" priority="116">
      <formula>$F288="NA"</formula>
    </cfRule>
  </conditionalFormatting>
  <conditionalFormatting sqref="P6:V11">
    <cfRule type="expression" dxfId="100" priority="31">
      <formula>$F6="NA"</formula>
    </cfRule>
  </conditionalFormatting>
  <conditionalFormatting sqref="P64:W99 Z64:BX99">
    <cfRule type="expression" dxfId="99" priority="28">
      <formula>$F64="NA"</formula>
    </cfRule>
  </conditionalFormatting>
  <conditionalFormatting sqref="P113:W122">
    <cfRule type="expression" dxfId="98" priority="13">
      <formula>$F113="NA"</formula>
    </cfRule>
  </conditionalFormatting>
  <conditionalFormatting sqref="P124:W156 Z145:BX150 CB145:CB150">
    <cfRule type="expression" dxfId="97" priority="10">
      <formula>$F124="NA"</formula>
    </cfRule>
  </conditionalFormatting>
  <conditionalFormatting sqref="P158:W203 P204:V204 P205:W232">
    <cfRule type="expression" dxfId="96" priority="36">
      <formula>$F158="NA"</formula>
    </cfRule>
  </conditionalFormatting>
  <conditionalFormatting sqref="P240:W269 Z240:BX269">
    <cfRule type="expression" dxfId="95" priority="24">
      <formula>$F240="NA"</formula>
    </cfRule>
  </conditionalFormatting>
  <conditionalFormatting sqref="P293:W305 Z293:BU305">
    <cfRule type="expression" dxfId="94" priority="37">
      <formula>$F293="NA"</formula>
    </cfRule>
  </conditionalFormatting>
  <conditionalFormatting sqref="P307:W334 Z315:BU334">
    <cfRule type="expression" dxfId="93" priority="18">
      <formula>$F307="NA"</formula>
    </cfRule>
  </conditionalFormatting>
  <conditionalFormatting sqref="Q236">
    <cfRule type="expression" dxfId="92" priority="122">
      <formula>$F236="NA"</formula>
    </cfRule>
  </conditionalFormatting>
  <conditionalFormatting sqref="Q239">
    <cfRule type="expression" dxfId="91" priority="113">
      <formula>#REF!="NA"</formula>
    </cfRule>
    <cfRule type="expression" dxfId="90" priority="112">
      <formula>IF((#REF!=1),TRUE,FALSE)</formula>
    </cfRule>
    <cfRule type="expression" dxfId="89" priority="111">
      <formula>IF((#REF!=10),TRUE,FALSE)</formula>
    </cfRule>
    <cfRule type="expression" dxfId="88" priority="110">
      <formula>#REF!="NA"</formula>
    </cfRule>
  </conditionalFormatting>
  <conditionalFormatting sqref="T291">
    <cfRule type="expression" dxfId="87" priority="117">
      <formula>$F290="NA"</formula>
    </cfRule>
  </conditionalFormatting>
  <conditionalFormatting sqref="T62:V62 Z62:BX62 W84">
    <cfRule type="expression" dxfId="86" priority="120">
      <formula>$F63="NA"</formula>
    </cfRule>
  </conditionalFormatting>
  <conditionalFormatting sqref="T271:W271 Z271:BX271 T283">
    <cfRule type="expression" dxfId="85" priority="118">
      <formula>$F270="NA"</formula>
    </cfRule>
  </conditionalFormatting>
  <conditionalFormatting sqref="W6:BV6 W7:W11 Z7:BV11 X7:Y409">
    <cfRule type="expression" dxfId="84" priority="14">
      <formula>$F6="NA"</formula>
    </cfRule>
  </conditionalFormatting>
  <conditionalFormatting sqref="Z88:Z89">
    <cfRule type="expression" dxfId="83" priority="30">
      <formula>$F84="NA"</formula>
    </cfRule>
  </conditionalFormatting>
  <conditionalFormatting sqref="Z92">
    <cfRule type="expression" dxfId="82" priority="27">
      <formula>$F88="NA"</formula>
    </cfRule>
  </conditionalFormatting>
  <conditionalFormatting sqref="Z265">
    <cfRule type="expression" dxfId="81" priority="25">
      <formula>$F261="NA"</formula>
    </cfRule>
  </conditionalFormatting>
  <conditionalFormatting sqref="Z269">
    <cfRule type="expression" dxfId="80" priority="23">
      <formula>$F265="NA"</formula>
    </cfRule>
  </conditionalFormatting>
  <conditionalFormatting sqref="Z328">
    <cfRule type="expression" dxfId="79" priority="19">
      <formula>$F324="NA"</formula>
    </cfRule>
  </conditionalFormatting>
  <conditionalFormatting sqref="Z331">
    <cfRule type="expression" dxfId="78" priority="17">
      <formula>$F327="NA"</formula>
    </cfRule>
  </conditionalFormatting>
  <conditionalFormatting sqref="Z352">
    <cfRule type="expression" dxfId="77" priority="16">
      <formula>$F348="NA"</formula>
    </cfRule>
  </conditionalFormatting>
  <conditionalFormatting sqref="Z158:BU232">
    <cfRule type="expression" dxfId="76" priority="4">
      <formula>$F158="NA"</formula>
    </cfRule>
  </conditionalFormatting>
  <conditionalFormatting sqref="Z307:BU313">
    <cfRule type="expression" dxfId="75" priority="34">
      <formula>$F307="NA"</formula>
    </cfRule>
  </conditionalFormatting>
  <conditionalFormatting sqref="AA314:BU314">
    <cfRule type="expression" dxfId="74" priority="22">
      <formula>$F314="NA"</formula>
    </cfRule>
  </conditionalFormatting>
  <conditionalFormatting sqref="BV135">
    <cfRule type="expression" dxfId="73" priority="125">
      <formula>$F130="NA"</formula>
    </cfRule>
  </conditionalFormatting>
  <conditionalFormatting sqref="BV151:BX232">
    <cfRule type="expression" dxfId="72" priority="6">
      <formula>$F151="NA"</formula>
    </cfRule>
  </conditionalFormatting>
  <conditionalFormatting sqref="BW6:BX11 P29:V29 P30:W61 Z30:BU61 P100:V100 P101:W106 Z101:BU106 P107:V110 P111:W111 Z111:BU111 P112:V112 P233:V233 R239:V239 P272:W279 Z272:BU279 BV272:BX282 P280:V280 P281:W282 Z281:BU282 U283:W283 Z283:BX292 P284:W287 T288:W290 U291:W291 T292:W292 BV293:BX409 P306:V306 P335:V336 P337:W340 Z337:BU340 P341:V341 P342:W344 Z342:BU344 P345:V346 Z384:BU387 P388:V388 P389:W409 Z389:BU409">
    <cfRule type="expression" dxfId="71" priority="115">
      <formula>$F6="NA"</formula>
    </cfRule>
  </conditionalFormatting>
  <conditionalFormatting sqref="BX63 BW100:BX100">
    <cfRule type="expression" dxfId="70" priority="123">
      <formula>$F63="NA"</formula>
    </cfRule>
  </conditionalFormatting>
  <conditionalFormatting sqref="CB22:CB25">
    <cfRule type="expression" dxfId="69" priority="101">
      <formula>$F22="NA"</formula>
    </cfRule>
  </conditionalFormatting>
  <conditionalFormatting sqref="CB62">
    <cfRule type="expression" dxfId="68" priority="100">
      <formula>$F62="NA"</formula>
    </cfRule>
  </conditionalFormatting>
  <conditionalFormatting sqref="CB66">
    <cfRule type="expression" dxfId="67" priority="99">
      <formula>$F66="NA"</formula>
    </cfRule>
  </conditionalFormatting>
  <conditionalFormatting sqref="CB68:CB69">
    <cfRule type="expression" dxfId="66" priority="97">
      <formula>$F68="NA"</formula>
    </cfRule>
  </conditionalFormatting>
  <conditionalFormatting sqref="CB71:CB74">
    <cfRule type="expression" dxfId="65" priority="96">
      <formula>$F71="NA"</formula>
    </cfRule>
  </conditionalFormatting>
  <conditionalFormatting sqref="CB77:CB78">
    <cfRule type="expression" dxfId="64" priority="95">
      <formula>$F77="NA"</formula>
    </cfRule>
  </conditionalFormatting>
  <conditionalFormatting sqref="CB83:CB93">
    <cfRule type="expression" dxfId="63" priority="92">
      <formula>$F83="NA"</formula>
    </cfRule>
  </conditionalFormatting>
  <conditionalFormatting sqref="CB97">
    <cfRule type="expression" dxfId="62" priority="91">
      <formula>$F97="NA"</formula>
    </cfRule>
  </conditionalFormatting>
  <conditionalFormatting sqref="CB103:CB104">
    <cfRule type="expression" dxfId="61" priority="90">
      <formula>$F103="NA"</formula>
    </cfRule>
  </conditionalFormatting>
  <conditionalFormatting sqref="CB115">
    <cfRule type="expression" dxfId="60" priority="89">
      <formula>$F115="NA"</formula>
    </cfRule>
  </conditionalFormatting>
  <conditionalFormatting sqref="CB135:CB137">
    <cfRule type="expression" dxfId="59" priority="87">
      <formula>$F135="NA"</formula>
    </cfRule>
  </conditionalFormatting>
  <conditionalFormatting sqref="CB153:CB154">
    <cfRule type="expression" dxfId="58" priority="85">
      <formula>$F153="NA"</formula>
    </cfRule>
  </conditionalFormatting>
  <conditionalFormatting sqref="CB158:CB159">
    <cfRule type="expression" dxfId="57" priority="84">
      <formula>$F158="NA"</formula>
    </cfRule>
  </conditionalFormatting>
  <conditionalFormatting sqref="CB164">
    <cfRule type="expression" dxfId="56" priority="8">
      <formula>$F164="NA"</formula>
    </cfRule>
  </conditionalFormatting>
  <conditionalFormatting sqref="CB169">
    <cfRule type="expression" dxfId="55" priority="82">
      <formula>$F169="NA"</formula>
    </cfRule>
  </conditionalFormatting>
  <conditionalFormatting sqref="CB174:CB178">
    <cfRule type="expression" dxfId="54" priority="5">
      <formula>$F174="NA"</formula>
    </cfRule>
  </conditionalFormatting>
  <conditionalFormatting sqref="CB182">
    <cfRule type="expression" dxfId="53" priority="78">
      <formula>$F182="NA"</formula>
    </cfRule>
  </conditionalFormatting>
  <conditionalFormatting sqref="CB185:CB186">
    <cfRule type="expression" dxfId="52" priority="77">
      <formula>$F185="NA"</formula>
    </cfRule>
  </conditionalFormatting>
  <conditionalFormatting sqref="CB190">
    <cfRule type="expression" dxfId="51" priority="75">
      <formula>$F190="NA"</formula>
    </cfRule>
  </conditionalFormatting>
  <conditionalFormatting sqref="CB194">
    <cfRule type="expression" dxfId="50" priority="74">
      <formula>$F194="NA"</formula>
    </cfRule>
  </conditionalFormatting>
  <conditionalFormatting sqref="CB196:CB200">
    <cfRule type="expression" dxfId="49" priority="73">
      <formula>$F196="NA"</formula>
    </cfRule>
  </conditionalFormatting>
  <conditionalFormatting sqref="CB207">
    <cfRule type="expression" dxfId="48" priority="72">
      <formula>$F207="NA"</formula>
    </cfRule>
  </conditionalFormatting>
  <conditionalFormatting sqref="CB211:CB212">
    <cfRule type="expression" dxfId="47" priority="3">
      <formula>$F211="NA"</formula>
    </cfRule>
  </conditionalFormatting>
  <conditionalFormatting sqref="CB214">
    <cfRule type="expression" dxfId="46" priority="2">
      <formula>$F214="NA"</formula>
    </cfRule>
  </conditionalFormatting>
  <conditionalFormatting sqref="CB216:CB219">
    <cfRule type="expression" dxfId="45" priority="1">
      <formula>$F216="NA"</formula>
    </cfRule>
  </conditionalFormatting>
  <conditionalFormatting sqref="CB236:CB238">
    <cfRule type="expression" dxfId="44" priority="66">
      <formula>$F236="NA"</formula>
    </cfRule>
  </conditionalFormatting>
  <conditionalFormatting sqref="CB242:CB244">
    <cfRule type="expression" dxfId="43" priority="65">
      <formula>$F242="NA"</formula>
    </cfRule>
  </conditionalFormatting>
  <conditionalFormatting sqref="CB249:CB250">
    <cfRule type="expression" dxfId="42" priority="64">
      <formula>$F249="NA"</formula>
    </cfRule>
  </conditionalFormatting>
  <conditionalFormatting sqref="CB257">
    <cfRule type="expression" dxfId="41" priority="63">
      <formula>$F257="NA"</formula>
    </cfRule>
  </conditionalFormatting>
  <conditionalFormatting sqref="CB259:CB273">
    <cfRule type="expression" dxfId="40" priority="60">
      <formula>$F259="NA"</formula>
    </cfRule>
  </conditionalFormatting>
  <conditionalFormatting sqref="CB282:CB285">
    <cfRule type="expression" dxfId="39" priority="57">
      <formula>$F282="NA"</formula>
    </cfRule>
  </conditionalFormatting>
  <conditionalFormatting sqref="CB288:CB293">
    <cfRule type="expression" dxfId="38" priority="53">
      <formula>$F288="NA"</formula>
    </cfRule>
  </conditionalFormatting>
  <conditionalFormatting sqref="CB298:CB300">
    <cfRule type="expression" dxfId="37" priority="52">
      <formula>$F298="NA"</formula>
    </cfRule>
  </conditionalFormatting>
  <conditionalFormatting sqref="CB305">
    <cfRule type="expression" dxfId="36" priority="51">
      <formula>$F305="NA"</formula>
    </cfRule>
  </conditionalFormatting>
  <conditionalFormatting sqref="CB312:CB316">
    <cfRule type="expression" dxfId="35" priority="50">
      <formula>$F312="NA"</formula>
    </cfRule>
  </conditionalFormatting>
  <conditionalFormatting sqref="CB318">
    <cfRule type="expression" dxfId="34" priority="49">
      <formula>$F318="NA"</formula>
    </cfRule>
  </conditionalFormatting>
  <conditionalFormatting sqref="CB320">
    <cfRule type="expression" dxfId="33" priority="48">
      <formula>$F320="NA"</formula>
    </cfRule>
  </conditionalFormatting>
  <conditionalFormatting sqref="CB324:CB325">
    <cfRule type="expression" dxfId="32" priority="47">
      <formula>$F324="NA"</formula>
    </cfRule>
  </conditionalFormatting>
  <conditionalFormatting sqref="CB327:CB332">
    <cfRule type="expression" dxfId="31" priority="46">
      <formula>$F327="NA"</formula>
    </cfRule>
  </conditionalFormatting>
  <conditionalFormatting sqref="CB337:CB338">
    <cfRule type="expression" dxfId="30" priority="45">
      <formula>$F337="NA"</formula>
    </cfRule>
  </conditionalFormatting>
  <conditionalFormatting sqref="CB348:CB353">
    <cfRule type="expression" dxfId="29" priority="44">
      <formula>$F348="NA"</formula>
    </cfRule>
  </conditionalFormatting>
  <conditionalFormatting sqref="CB356:CB357">
    <cfRule type="expression" dxfId="28" priority="43">
      <formula>$F356="NA"</formula>
    </cfRule>
  </conditionalFormatting>
  <conditionalFormatting sqref="CB360:CB362">
    <cfRule type="expression" dxfId="27" priority="42">
      <formula>$F360="NA"</formula>
    </cfRule>
  </conditionalFormatting>
  <conditionalFormatting sqref="CB372">
    <cfRule type="expression" dxfId="26" priority="41">
      <formula>$F372="NA"</formula>
    </cfRule>
  </conditionalFormatting>
  <conditionalFormatting sqref="CB387">
    <cfRule type="expression" dxfId="25" priority="40">
      <formula>$F387="NA"</formula>
    </cfRule>
  </conditionalFormatting>
  <conditionalFormatting sqref="CB394:CB395">
    <cfRule type="expression" dxfId="24" priority="39">
      <formula>$F394="NA"</formula>
    </cfRule>
  </conditionalFormatting>
  <conditionalFormatting sqref="CB397">
    <cfRule type="expression" dxfId="23" priority="38">
      <formula>$F397="NA"</formula>
    </cfRule>
  </conditionalFormatting>
  <hyperlinks>
    <hyperlink ref="CF257" display="https://www.pmda.go.jp/files/000271777.pdf" xr:uid="{02E8C9E6-3651-4E3B-A835-E4263BD53D99}"/>
    <hyperlink ref="CF394" display="https://ganjoho.jp/public/qa_links/report/ncr/ncr_incidence.html" xr:uid="{A0CA7263-214D-4DD9-857B-AE88EB629FAF}"/>
    <hyperlink ref="CF397" display="https://www.mhlw.go.jp/content/10901000/001226013.pdf" xr:uid="{582CAE59-2D2A-4ED7-A01C-FC25CBDDF97D}"/>
  </hyperlinks>
  <printOptions horizontalCentered="1"/>
  <pageMargins left="0.23622047244094491" right="0.23622047244094491" top="0.55118110236220474" bottom="0.55118110236220474" header="0.31496062992125984" footer="0.31496062992125984"/>
  <pageSetup paperSize="8" scale="10" fitToHeight="0" orientation="landscape" r:id="rId1"/>
  <headerFooter>
    <oddFooter>&amp;C&amp;"Meiryo UI,標準"&amp;24&amp;P / &amp;N ページ</oddFooter>
  </headerFooter>
  <rowBreaks count="10" manualBreakCount="10">
    <brk id="41" max="16383" man="1"/>
    <brk id="71" max="16383" man="1"/>
    <brk id="104" max="16383" man="1"/>
    <brk id="151" max="16383" man="1"/>
    <brk id="191" max="16383" man="1"/>
    <brk id="235" max="16383" man="1"/>
    <brk id="257" max="16383" man="1"/>
    <brk id="293" max="16383" man="1"/>
    <brk id="338" max="16383" man="1"/>
    <brk id="375" max="16383" man="1"/>
  </rowBreaks>
  <ignoredErrors>
    <ignoredError sqref="AA90:BU90 AA91 AB91:BU91 AA249:BU249 AA329:BU329 AA332:BU332 AA273:BU273 AA360:BU360 AA362:BU362 AA361:BU361 AA92:BU92 AA265:BU265 Z120:BU127 Z135:BV135"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81875-4C75-4A7D-B25C-5F490C97F45F}">
  <sheetPr>
    <tabColor theme="5" tint="0.39997558519241921"/>
  </sheetPr>
  <dimension ref="A1:G195"/>
  <sheetViews>
    <sheetView tabSelected="1" zoomScale="82" zoomScaleNormal="82" workbookViewId="0">
      <selection activeCell="D14" sqref="D14"/>
    </sheetView>
  </sheetViews>
  <sheetFormatPr defaultRowHeight="18.75"/>
  <cols>
    <col min="1" max="1" width="13" customWidth="1"/>
    <col min="2" max="2" width="31.875" customWidth="1"/>
    <col min="4" max="4" width="82.5" customWidth="1"/>
    <col min="5" max="5" width="19" customWidth="1"/>
    <col min="6" max="6" width="74.5" customWidth="1"/>
  </cols>
  <sheetData>
    <row r="1" spans="1:6">
      <c r="A1" s="685" t="s">
        <v>2135</v>
      </c>
    </row>
    <row r="2" spans="1:6">
      <c r="B2" s="685" t="s">
        <v>2136</v>
      </c>
    </row>
    <row r="3" spans="1:6">
      <c r="A3" s="702" t="s">
        <v>2137</v>
      </c>
      <c r="B3" s="702" t="s">
        <v>2138</v>
      </c>
      <c r="C3" s="702" t="s">
        <v>2139</v>
      </c>
      <c r="D3" s="702" t="s">
        <v>2140</v>
      </c>
      <c r="E3" s="821" t="s">
        <v>2141</v>
      </c>
      <c r="F3" s="821"/>
    </row>
    <row r="4" spans="1:6" ht="37.5">
      <c r="A4" s="751">
        <v>46234</v>
      </c>
      <c r="B4" s="752" t="s">
        <v>2151</v>
      </c>
      <c r="C4" s="757" t="s">
        <v>221</v>
      </c>
      <c r="D4" s="752" t="s">
        <v>222</v>
      </c>
      <c r="E4" s="755" t="s">
        <v>2219</v>
      </c>
      <c r="F4" s="756" t="s">
        <v>2220</v>
      </c>
    </row>
    <row r="5" spans="1:6">
      <c r="A5" s="751">
        <v>46234</v>
      </c>
      <c r="B5" s="752" t="s">
        <v>2151</v>
      </c>
      <c r="C5" s="704" t="s">
        <v>221</v>
      </c>
      <c r="D5" s="754" t="s">
        <v>2159</v>
      </c>
      <c r="E5" s="752" t="s">
        <v>2221</v>
      </c>
      <c r="F5" s="753" t="s">
        <v>2222</v>
      </c>
    </row>
    <row r="6" spans="1:6" ht="37.5">
      <c r="A6" s="751">
        <v>46234</v>
      </c>
      <c r="B6" s="752" t="s">
        <v>2145</v>
      </c>
      <c r="C6" s="704">
        <v>112201</v>
      </c>
      <c r="D6" s="754" t="s">
        <v>422</v>
      </c>
      <c r="E6" s="752" t="s">
        <v>2221</v>
      </c>
      <c r="F6" s="713" t="s">
        <v>2223</v>
      </c>
    </row>
    <row r="7" spans="1:6" ht="37.5">
      <c r="A7" s="751">
        <v>46234</v>
      </c>
      <c r="B7" s="752" t="s">
        <v>2151</v>
      </c>
      <c r="C7" s="704">
        <v>112201</v>
      </c>
      <c r="D7" s="754" t="s">
        <v>422</v>
      </c>
      <c r="E7" s="752" t="s">
        <v>2221</v>
      </c>
      <c r="F7" s="713" t="s">
        <v>2224</v>
      </c>
    </row>
    <row r="8" spans="1:6" ht="37.5">
      <c r="A8" s="751">
        <v>46234</v>
      </c>
      <c r="B8" s="752" t="s">
        <v>2142</v>
      </c>
      <c r="C8" s="704">
        <v>121101</v>
      </c>
      <c r="D8" s="754" t="s">
        <v>6290</v>
      </c>
      <c r="E8" s="752" t="s">
        <v>6272</v>
      </c>
      <c r="F8" s="713" t="s">
        <v>6291</v>
      </c>
    </row>
    <row r="9" spans="1:6">
      <c r="A9" s="751">
        <v>46234</v>
      </c>
      <c r="B9" s="752" t="s">
        <v>2142</v>
      </c>
      <c r="C9" s="704">
        <v>121201</v>
      </c>
      <c r="D9" s="754" t="s">
        <v>6321</v>
      </c>
      <c r="E9" s="752" t="s">
        <v>2161</v>
      </c>
      <c r="F9" s="713" t="s">
        <v>6322</v>
      </c>
    </row>
    <row r="10" spans="1:6">
      <c r="A10" s="751">
        <v>46234</v>
      </c>
      <c r="B10" s="752" t="s">
        <v>2149</v>
      </c>
      <c r="C10" s="704">
        <v>121201</v>
      </c>
      <c r="D10" s="754" t="s">
        <v>6321</v>
      </c>
      <c r="E10" s="752" t="s">
        <v>2161</v>
      </c>
      <c r="F10" s="713" t="s">
        <v>6323</v>
      </c>
    </row>
    <row r="11" spans="1:6">
      <c r="A11" s="751">
        <v>46234</v>
      </c>
      <c r="B11" s="752" t="s">
        <v>2142</v>
      </c>
      <c r="C11" s="704">
        <v>122101</v>
      </c>
      <c r="D11" s="754" t="s">
        <v>6293</v>
      </c>
      <c r="E11" s="752" t="s">
        <v>2221</v>
      </c>
      <c r="F11" s="713" t="s">
        <v>6294</v>
      </c>
    </row>
    <row r="12" spans="1:6">
      <c r="A12" s="751">
        <v>46234</v>
      </c>
      <c r="B12" s="752" t="s">
        <v>2149</v>
      </c>
      <c r="C12" s="704">
        <v>122101</v>
      </c>
      <c r="D12" s="754" t="s">
        <v>535</v>
      </c>
      <c r="E12" s="752" t="s">
        <v>2221</v>
      </c>
      <c r="F12" s="713" t="s">
        <v>6294</v>
      </c>
    </row>
    <row r="13" spans="1:6" ht="75">
      <c r="A13" s="751">
        <v>46234</v>
      </c>
      <c r="B13" s="752" t="s">
        <v>2142</v>
      </c>
      <c r="C13" s="704">
        <v>122104</v>
      </c>
      <c r="D13" s="754" t="s">
        <v>6271</v>
      </c>
      <c r="E13" s="752" t="s">
        <v>6272</v>
      </c>
      <c r="F13" s="713" t="s">
        <v>6276</v>
      </c>
    </row>
    <row r="14" spans="1:6" ht="75">
      <c r="A14" s="751">
        <v>46234</v>
      </c>
      <c r="B14" s="752" t="s">
        <v>2187</v>
      </c>
      <c r="C14" s="704">
        <v>122104</v>
      </c>
      <c r="D14" s="754" t="s">
        <v>6271</v>
      </c>
      <c r="E14" s="752" t="s">
        <v>6272</v>
      </c>
      <c r="F14" s="713" t="s">
        <v>6278</v>
      </c>
    </row>
    <row r="15" spans="1:6" ht="37.5">
      <c r="A15" s="751">
        <v>46234</v>
      </c>
      <c r="B15" s="752" t="s">
        <v>2142</v>
      </c>
      <c r="C15" s="704">
        <v>122202</v>
      </c>
      <c r="D15" s="754" t="s">
        <v>6277</v>
      </c>
      <c r="E15" s="752" t="s">
        <v>6272</v>
      </c>
      <c r="F15" s="713" t="s">
        <v>6274</v>
      </c>
    </row>
    <row r="16" spans="1:6" ht="39" customHeight="1">
      <c r="A16" s="751">
        <v>46234</v>
      </c>
      <c r="B16" s="752" t="s">
        <v>2187</v>
      </c>
      <c r="C16" s="704">
        <v>122202</v>
      </c>
      <c r="D16" s="754" t="s">
        <v>6277</v>
      </c>
      <c r="E16" s="752" t="s">
        <v>6272</v>
      </c>
      <c r="F16" s="713" t="s">
        <v>6279</v>
      </c>
    </row>
    <row r="17" spans="1:6">
      <c r="A17" s="751">
        <v>46234</v>
      </c>
      <c r="B17" s="752" t="s">
        <v>2142</v>
      </c>
      <c r="C17" s="704">
        <v>122203</v>
      </c>
      <c r="D17" s="754" t="s">
        <v>6280</v>
      </c>
      <c r="E17" s="752" t="s">
        <v>2140</v>
      </c>
      <c r="F17" s="713" t="s">
        <v>6281</v>
      </c>
    </row>
    <row r="18" spans="1:6" ht="37.5">
      <c r="A18" s="751">
        <v>46234</v>
      </c>
      <c r="B18" s="752" t="s">
        <v>2142</v>
      </c>
      <c r="C18" s="704">
        <v>122203</v>
      </c>
      <c r="D18" s="754" t="s">
        <v>6280</v>
      </c>
      <c r="E18" s="752" t="s">
        <v>6272</v>
      </c>
      <c r="F18" s="713" t="s">
        <v>6274</v>
      </c>
    </row>
    <row r="19" spans="1:6">
      <c r="A19" s="751">
        <v>46234</v>
      </c>
      <c r="B19" s="752" t="s">
        <v>2187</v>
      </c>
      <c r="C19" s="704">
        <v>122203</v>
      </c>
      <c r="D19" s="754" t="s">
        <v>6280</v>
      </c>
      <c r="E19" s="752" t="s">
        <v>2140</v>
      </c>
      <c r="F19" s="713" t="s">
        <v>6281</v>
      </c>
    </row>
    <row r="20" spans="1:6" ht="40.5" customHeight="1">
      <c r="A20" s="751">
        <v>46234</v>
      </c>
      <c r="B20" s="752" t="s">
        <v>2187</v>
      </c>
      <c r="C20" s="704">
        <v>122203</v>
      </c>
      <c r="D20" s="754" t="s">
        <v>6280</v>
      </c>
      <c r="E20" s="752" t="s">
        <v>6272</v>
      </c>
      <c r="F20" s="713" t="s">
        <v>6282</v>
      </c>
    </row>
    <row r="21" spans="1:6">
      <c r="A21" s="751">
        <v>46234</v>
      </c>
      <c r="B21" s="752" t="s">
        <v>6284</v>
      </c>
      <c r="C21" s="704">
        <v>122203</v>
      </c>
      <c r="D21" s="754" t="s">
        <v>6280</v>
      </c>
      <c r="E21" s="752" t="s">
        <v>6285</v>
      </c>
      <c r="F21" s="713" t="s">
        <v>6286</v>
      </c>
    </row>
    <row r="22" spans="1:6">
      <c r="A22" s="751">
        <v>46234</v>
      </c>
      <c r="B22" s="752" t="s">
        <v>2142</v>
      </c>
      <c r="C22" s="704">
        <v>123101</v>
      </c>
      <c r="D22" s="754" t="s">
        <v>6295</v>
      </c>
      <c r="E22" s="752" t="s">
        <v>6296</v>
      </c>
      <c r="F22" s="713" t="s">
        <v>6297</v>
      </c>
    </row>
    <row r="23" spans="1:6">
      <c r="A23" s="751">
        <v>46234</v>
      </c>
      <c r="B23" s="752" t="s">
        <v>2151</v>
      </c>
      <c r="C23" s="704">
        <v>213203</v>
      </c>
      <c r="D23" s="754" t="s">
        <v>2225</v>
      </c>
      <c r="E23" s="752" t="s">
        <v>2226</v>
      </c>
      <c r="F23" s="753" t="s">
        <v>2227</v>
      </c>
    </row>
    <row r="24" spans="1:6" ht="33" customHeight="1">
      <c r="A24" s="751">
        <v>46234</v>
      </c>
      <c r="B24" s="752" t="s">
        <v>2145</v>
      </c>
      <c r="C24" s="495">
        <v>213204</v>
      </c>
      <c r="D24" s="754" t="s">
        <v>2228</v>
      </c>
      <c r="E24" s="713" t="s">
        <v>2226</v>
      </c>
      <c r="F24" s="753" t="s">
        <v>2227</v>
      </c>
    </row>
    <row r="25" spans="1:6" ht="37.5">
      <c r="A25" s="751">
        <v>46234</v>
      </c>
      <c r="B25" s="752" t="s">
        <v>2145</v>
      </c>
      <c r="C25" s="495">
        <v>213204</v>
      </c>
      <c r="D25" s="754" t="s">
        <v>2228</v>
      </c>
      <c r="E25" s="754" t="s">
        <v>2229</v>
      </c>
      <c r="F25" s="713" t="s">
        <v>2230</v>
      </c>
    </row>
    <row r="26" spans="1:6" ht="37.5">
      <c r="A26" s="751">
        <v>46234</v>
      </c>
      <c r="B26" s="752" t="s">
        <v>2142</v>
      </c>
      <c r="C26" s="495">
        <v>213205</v>
      </c>
      <c r="D26" s="754" t="s">
        <v>1059</v>
      </c>
      <c r="E26" s="754" t="s">
        <v>2231</v>
      </c>
      <c r="F26" s="713" t="s">
        <v>2232</v>
      </c>
    </row>
    <row r="27" spans="1:6" ht="187.5">
      <c r="A27" s="751">
        <v>46234</v>
      </c>
      <c r="B27" s="752" t="s">
        <v>2142</v>
      </c>
      <c r="C27" s="495">
        <v>216204</v>
      </c>
      <c r="D27" s="754" t="s">
        <v>1206</v>
      </c>
      <c r="E27" s="754" t="s">
        <v>2233</v>
      </c>
      <c r="F27" s="713" t="s">
        <v>2234</v>
      </c>
    </row>
    <row r="28" spans="1:6">
      <c r="A28" s="751">
        <v>46234</v>
      </c>
      <c r="B28" s="752" t="s">
        <v>2145</v>
      </c>
      <c r="C28" s="495">
        <v>216204</v>
      </c>
      <c r="D28" s="754" t="s">
        <v>1206</v>
      </c>
      <c r="E28" s="754" t="s">
        <v>2233</v>
      </c>
      <c r="F28" s="713" t="s">
        <v>2235</v>
      </c>
    </row>
    <row r="29" spans="1:6" ht="93">
      <c r="A29" s="751">
        <v>46234</v>
      </c>
      <c r="B29" s="752" t="s">
        <v>2142</v>
      </c>
      <c r="C29" s="495">
        <v>331201</v>
      </c>
      <c r="D29" s="754" t="s">
        <v>6299</v>
      </c>
      <c r="E29" s="754" t="s">
        <v>2231</v>
      </c>
      <c r="F29" s="713" t="s">
        <v>6300</v>
      </c>
    </row>
    <row r="30" spans="1:6">
      <c r="A30" s="751">
        <v>46234</v>
      </c>
      <c r="B30" s="752" t="s">
        <v>2145</v>
      </c>
      <c r="C30" s="495">
        <v>220202</v>
      </c>
      <c r="D30" s="754" t="s">
        <v>1399</v>
      </c>
      <c r="E30" s="754" t="s">
        <v>2236</v>
      </c>
      <c r="F30" s="713" t="s">
        <v>2237</v>
      </c>
    </row>
    <row r="31" spans="1:6">
      <c r="A31" s="751">
        <v>46234</v>
      </c>
      <c r="B31" s="752" t="s">
        <v>2151</v>
      </c>
      <c r="C31" s="495">
        <v>220202</v>
      </c>
      <c r="D31" s="754" t="s">
        <v>1399</v>
      </c>
      <c r="E31" s="754" t="s">
        <v>2236</v>
      </c>
      <c r="F31" s="713" t="s">
        <v>2237</v>
      </c>
    </row>
    <row r="32" spans="1:6">
      <c r="A32" s="751">
        <v>46234</v>
      </c>
      <c r="B32" s="752" t="s">
        <v>2145</v>
      </c>
      <c r="C32" s="495">
        <v>220204</v>
      </c>
      <c r="D32" s="754" t="s">
        <v>1427</v>
      </c>
      <c r="E32" s="754" t="s">
        <v>2236</v>
      </c>
      <c r="F32" s="713" t="s">
        <v>2237</v>
      </c>
    </row>
    <row r="33" spans="1:6">
      <c r="A33" s="751">
        <v>46234</v>
      </c>
      <c r="B33" s="752" t="s">
        <v>2151</v>
      </c>
      <c r="C33" s="495">
        <v>220204</v>
      </c>
      <c r="D33" s="754" t="s">
        <v>1427</v>
      </c>
      <c r="E33" s="754" t="s">
        <v>2236</v>
      </c>
      <c r="F33" s="713" t="s">
        <v>2237</v>
      </c>
    </row>
    <row r="34" spans="1:6">
      <c r="A34" s="751">
        <v>46234</v>
      </c>
      <c r="B34" s="752" t="s">
        <v>2151</v>
      </c>
      <c r="C34" s="495">
        <v>220202</v>
      </c>
      <c r="D34" s="754" t="s">
        <v>1399</v>
      </c>
      <c r="E34" s="754" t="s">
        <v>2236</v>
      </c>
      <c r="F34" s="713" t="s">
        <v>2237</v>
      </c>
    </row>
    <row r="35" spans="1:6">
      <c r="A35" s="751">
        <v>46234</v>
      </c>
      <c r="B35" s="752" t="s">
        <v>2145</v>
      </c>
      <c r="C35" s="495">
        <v>300001</v>
      </c>
      <c r="D35" s="754" t="s">
        <v>6301</v>
      </c>
      <c r="E35" s="754" t="s">
        <v>2236</v>
      </c>
      <c r="F35" s="713" t="s">
        <v>6302</v>
      </c>
    </row>
    <row r="36" spans="1:6">
      <c r="A36" s="751">
        <v>46234</v>
      </c>
      <c r="B36" s="752" t="s">
        <v>2145</v>
      </c>
      <c r="C36" s="495">
        <v>300002</v>
      </c>
      <c r="D36" s="754" t="s">
        <v>6304</v>
      </c>
      <c r="E36" s="754" t="s">
        <v>2236</v>
      </c>
      <c r="F36" s="713" t="s">
        <v>6302</v>
      </c>
    </row>
    <row r="37" spans="1:6">
      <c r="A37" s="751">
        <v>46234</v>
      </c>
      <c r="B37" s="752" t="s">
        <v>2145</v>
      </c>
      <c r="C37" s="495">
        <v>300003</v>
      </c>
      <c r="D37" s="754" t="s">
        <v>6306</v>
      </c>
      <c r="E37" s="754" t="s">
        <v>2236</v>
      </c>
      <c r="F37" s="713" t="s">
        <v>6302</v>
      </c>
    </row>
    <row r="38" spans="1:6">
      <c r="A38" s="751">
        <v>46234</v>
      </c>
      <c r="B38" s="752" t="s">
        <v>2142</v>
      </c>
      <c r="C38" s="495">
        <v>300014</v>
      </c>
      <c r="D38" s="754" t="s">
        <v>1597</v>
      </c>
      <c r="E38" s="754" t="s">
        <v>2287</v>
      </c>
      <c r="F38" s="713" t="s">
        <v>6310</v>
      </c>
    </row>
    <row r="39" spans="1:6" ht="75">
      <c r="A39" s="751">
        <v>46234</v>
      </c>
      <c r="B39" s="752" t="s">
        <v>2145</v>
      </c>
      <c r="C39" s="495">
        <v>300014</v>
      </c>
      <c r="D39" s="754" t="s">
        <v>3466</v>
      </c>
      <c r="E39" s="754" t="s">
        <v>2231</v>
      </c>
      <c r="F39" s="713" t="s">
        <v>6307</v>
      </c>
    </row>
    <row r="40" spans="1:6">
      <c r="A40" s="751">
        <v>46234</v>
      </c>
      <c r="B40" s="752" t="s">
        <v>2145</v>
      </c>
      <c r="C40" s="495">
        <v>300014</v>
      </c>
      <c r="D40" s="754" t="s">
        <v>1597</v>
      </c>
      <c r="E40" s="754" t="s">
        <v>2221</v>
      </c>
      <c r="F40" s="713" t="s">
        <v>6308</v>
      </c>
    </row>
    <row r="41" spans="1:6">
      <c r="A41" s="751">
        <v>46234</v>
      </c>
      <c r="B41" s="752" t="s">
        <v>2145</v>
      </c>
      <c r="C41" s="495">
        <v>300014</v>
      </c>
      <c r="D41" s="754" t="s">
        <v>1597</v>
      </c>
      <c r="E41" s="754" t="s">
        <v>3192</v>
      </c>
      <c r="F41" s="713" t="s">
        <v>6310</v>
      </c>
    </row>
    <row r="42" spans="1:6">
      <c r="A42" s="751">
        <v>46234</v>
      </c>
      <c r="B42" s="752" t="s">
        <v>2151</v>
      </c>
      <c r="C42" s="495">
        <v>300014</v>
      </c>
      <c r="D42" s="754" t="s">
        <v>1597</v>
      </c>
      <c r="E42" s="754" t="s">
        <v>2221</v>
      </c>
      <c r="F42" s="713" t="s">
        <v>6309</v>
      </c>
    </row>
    <row r="43" spans="1:6" ht="75">
      <c r="A43" s="751">
        <v>46234</v>
      </c>
      <c r="B43" s="752" t="s">
        <v>2145</v>
      </c>
      <c r="C43" s="495">
        <v>331201</v>
      </c>
      <c r="D43" s="754" t="s">
        <v>6299</v>
      </c>
      <c r="E43" s="754" t="s">
        <v>2231</v>
      </c>
      <c r="F43" s="713" t="s">
        <v>6312</v>
      </c>
    </row>
    <row r="44" spans="1:6" ht="112.5">
      <c r="A44" s="751">
        <v>46234</v>
      </c>
      <c r="B44" s="752" t="s">
        <v>2142</v>
      </c>
      <c r="C44" s="495">
        <v>331204</v>
      </c>
      <c r="D44" s="754" t="s">
        <v>6320</v>
      </c>
      <c r="E44" s="754" t="s">
        <v>2231</v>
      </c>
      <c r="F44" s="713" t="s">
        <v>6324</v>
      </c>
    </row>
    <row r="45" spans="1:6" ht="93.75">
      <c r="A45" s="751">
        <v>46234</v>
      </c>
      <c r="B45" s="752" t="s">
        <v>2145</v>
      </c>
      <c r="C45" s="495">
        <v>331205</v>
      </c>
      <c r="D45" s="754" t="s">
        <v>6314</v>
      </c>
      <c r="E45" s="754" t="s">
        <v>2231</v>
      </c>
      <c r="F45" s="713" t="s">
        <v>6315</v>
      </c>
    </row>
    <row r="46" spans="1:6">
      <c r="A46" s="751">
        <v>46234</v>
      </c>
      <c r="B46" s="752" t="s">
        <v>2145</v>
      </c>
      <c r="C46" s="495">
        <v>410204</v>
      </c>
      <c r="D46" s="754" t="s">
        <v>6318</v>
      </c>
      <c r="E46" s="754" t="s">
        <v>2221</v>
      </c>
      <c r="F46" s="713" t="s">
        <v>6319</v>
      </c>
    </row>
    <row r="47" spans="1:6">
      <c r="A47" s="751">
        <v>46234</v>
      </c>
      <c r="B47" s="752" t="s">
        <v>2151</v>
      </c>
      <c r="C47" s="495">
        <v>410204</v>
      </c>
      <c r="D47" s="754" t="s">
        <v>2004</v>
      </c>
      <c r="E47" s="754" t="s">
        <v>2221</v>
      </c>
      <c r="F47" s="713" t="s">
        <v>6319</v>
      </c>
    </row>
    <row r="48" spans="1:6">
      <c r="A48" s="751">
        <v>46234</v>
      </c>
      <c r="B48" s="752" t="s">
        <v>2142</v>
      </c>
      <c r="C48" s="495">
        <v>440101</v>
      </c>
      <c r="D48" s="754" t="s">
        <v>2074</v>
      </c>
      <c r="E48" s="754" t="s">
        <v>2221</v>
      </c>
      <c r="F48" s="713" t="s">
        <v>2238</v>
      </c>
    </row>
    <row r="49" spans="1:6">
      <c r="A49" s="751">
        <v>46234</v>
      </c>
      <c r="B49" s="752" t="s">
        <v>2149</v>
      </c>
      <c r="C49" s="495">
        <v>440101</v>
      </c>
      <c r="D49" s="754" t="s">
        <v>2074</v>
      </c>
      <c r="E49" s="754" t="s">
        <v>2221</v>
      </c>
      <c r="F49" s="713" t="s">
        <v>2238</v>
      </c>
    </row>
    <row r="50" spans="1:6">
      <c r="A50" s="751">
        <v>46234</v>
      </c>
      <c r="B50" s="752" t="s">
        <v>2145</v>
      </c>
      <c r="C50" s="495">
        <v>440101</v>
      </c>
      <c r="D50" s="754" t="s">
        <v>2074</v>
      </c>
      <c r="E50" s="754" t="s">
        <v>2221</v>
      </c>
      <c r="F50" s="713" t="s">
        <v>2239</v>
      </c>
    </row>
    <row r="51" spans="1:6">
      <c r="A51" s="751">
        <v>46234</v>
      </c>
      <c r="B51" s="752" t="s">
        <v>2151</v>
      </c>
      <c r="C51" s="495">
        <v>440101</v>
      </c>
      <c r="D51" s="754" t="s">
        <v>2074</v>
      </c>
      <c r="E51" s="754" t="s">
        <v>2221</v>
      </c>
      <c r="F51" s="713" t="s">
        <v>2239</v>
      </c>
    </row>
    <row r="52" spans="1:6" ht="75">
      <c r="A52" s="703">
        <v>46132</v>
      </c>
      <c r="B52" s="495" t="s">
        <v>2142</v>
      </c>
      <c r="C52" s="712"/>
      <c r="D52" s="712"/>
      <c r="E52" s="713" t="s">
        <v>2143</v>
      </c>
      <c r="F52" s="713" t="s">
        <v>2144</v>
      </c>
    </row>
    <row r="53" spans="1:6" ht="75">
      <c r="A53" s="703">
        <v>46132</v>
      </c>
      <c r="B53" s="495" t="s">
        <v>2145</v>
      </c>
      <c r="C53" s="712"/>
      <c r="D53" s="712"/>
      <c r="E53" s="713" t="s">
        <v>2143</v>
      </c>
      <c r="F53" s="713" t="s">
        <v>2146</v>
      </c>
    </row>
    <row r="54" spans="1:6">
      <c r="A54" s="703">
        <v>46132</v>
      </c>
      <c r="B54" s="495" t="s">
        <v>2142</v>
      </c>
      <c r="C54" s="600" t="s">
        <v>165</v>
      </c>
      <c r="D54" s="546" t="s">
        <v>166</v>
      </c>
      <c r="E54" s="495" t="s">
        <v>2147</v>
      </c>
      <c r="F54" s="495" t="s">
        <v>2148</v>
      </c>
    </row>
    <row r="55" spans="1:6">
      <c r="A55" s="703">
        <v>46132</v>
      </c>
      <c r="B55" s="495" t="s">
        <v>2149</v>
      </c>
      <c r="C55" s="603" t="s">
        <v>165</v>
      </c>
      <c r="D55" s="545" t="s">
        <v>166</v>
      </c>
      <c r="E55" s="495" t="s">
        <v>2147</v>
      </c>
      <c r="F55" s="495" t="s">
        <v>2150</v>
      </c>
    </row>
    <row r="56" spans="1:6">
      <c r="A56" s="703">
        <v>46132</v>
      </c>
      <c r="B56" s="495" t="s">
        <v>2145</v>
      </c>
      <c r="C56" s="704" t="s">
        <v>165</v>
      </c>
      <c r="D56" s="495" t="s">
        <v>166</v>
      </c>
      <c r="E56" s="495" t="s">
        <v>2147</v>
      </c>
      <c r="F56" s="495" t="s">
        <v>2148</v>
      </c>
    </row>
    <row r="57" spans="1:6">
      <c r="A57" s="703">
        <v>46132</v>
      </c>
      <c r="B57" s="495" t="s">
        <v>2151</v>
      </c>
      <c r="C57" s="704" t="s">
        <v>165</v>
      </c>
      <c r="D57" s="495" t="s">
        <v>2152</v>
      </c>
      <c r="E57" s="495" t="s">
        <v>2147</v>
      </c>
      <c r="F57" s="495" t="s">
        <v>2150</v>
      </c>
    </row>
    <row r="58" spans="1:6">
      <c r="A58" s="703">
        <v>46132</v>
      </c>
      <c r="B58" s="495" t="s">
        <v>2142</v>
      </c>
      <c r="C58" s="704" t="s">
        <v>186</v>
      </c>
      <c r="D58" s="495" t="s">
        <v>187</v>
      </c>
      <c r="E58" s="495" t="s">
        <v>2147</v>
      </c>
      <c r="F58" s="495" t="s">
        <v>2153</v>
      </c>
    </row>
    <row r="59" spans="1:6">
      <c r="A59" s="703">
        <v>46132</v>
      </c>
      <c r="B59" s="495" t="s">
        <v>2149</v>
      </c>
      <c r="C59" s="704" t="s">
        <v>186</v>
      </c>
      <c r="D59" s="495" t="s">
        <v>187</v>
      </c>
      <c r="E59" s="495" t="s">
        <v>2147</v>
      </c>
      <c r="F59" s="495" t="s">
        <v>2153</v>
      </c>
    </row>
    <row r="60" spans="1:6">
      <c r="A60" s="703">
        <v>46132</v>
      </c>
      <c r="B60" s="495" t="s">
        <v>2145</v>
      </c>
      <c r="C60" s="704" t="s">
        <v>186</v>
      </c>
      <c r="D60" s="495" t="s">
        <v>2154</v>
      </c>
      <c r="E60" s="495" t="s">
        <v>2147</v>
      </c>
      <c r="F60" s="495" t="s">
        <v>2153</v>
      </c>
    </row>
    <row r="61" spans="1:6">
      <c r="A61" s="703">
        <v>46132</v>
      </c>
      <c r="B61" s="495" t="s">
        <v>2151</v>
      </c>
      <c r="C61" s="704" t="s">
        <v>186</v>
      </c>
      <c r="D61" s="495" t="s">
        <v>187</v>
      </c>
      <c r="E61" s="495" t="s">
        <v>2147</v>
      </c>
      <c r="F61" s="495" t="s">
        <v>2153</v>
      </c>
    </row>
    <row r="62" spans="1:6">
      <c r="A62" s="703">
        <v>46132</v>
      </c>
      <c r="B62" s="495" t="s">
        <v>2142</v>
      </c>
      <c r="C62" s="600" t="s">
        <v>193</v>
      </c>
      <c r="D62" s="495" t="s">
        <v>2155</v>
      </c>
      <c r="E62" s="495" t="s">
        <v>2147</v>
      </c>
      <c r="F62" s="495" t="s">
        <v>2156</v>
      </c>
    </row>
    <row r="63" spans="1:6">
      <c r="A63" s="703">
        <v>46132</v>
      </c>
      <c r="B63" s="495" t="s">
        <v>2149</v>
      </c>
      <c r="C63" s="603" t="s">
        <v>193</v>
      </c>
      <c r="D63" s="495" t="s">
        <v>2155</v>
      </c>
      <c r="E63" s="495" t="s">
        <v>2147</v>
      </c>
      <c r="F63" s="495" t="s">
        <v>2157</v>
      </c>
    </row>
    <row r="64" spans="1:6">
      <c r="A64" s="703">
        <v>46132</v>
      </c>
      <c r="B64" s="495" t="s">
        <v>2145</v>
      </c>
      <c r="C64" s="704" t="s">
        <v>193</v>
      </c>
      <c r="D64" s="495" t="s">
        <v>194</v>
      </c>
      <c r="E64" s="495" t="s">
        <v>2147</v>
      </c>
      <c r="F64" s="495" t="s">
        <v>2156</v>
      </c>
    </row>
    <row r="65" spans="1:6">
      <c r="A65" s="703">
        <v>46132</v>
      </c>
      <c r="B65" s="495" t="s">
        <v>2151</v>
      </c>
      <c r="C65" s="704" t="s">
        <v>193</v>
      </c>
      <c r="D65" s="495" t="s">
        <v>2155</v>
      </c>
      <c r="E65" s="495" t="s">
        <v>2147</v>
      </c>
      <c r="F65" s="495" t="s">
        <v>2157</v>
      </c>
    </row>
    <row r="66" spans="1:6">
      <c r="A66" s="703">
        <v>46132</v>
      </c>
      <c r="B66" s="495" t="s">
        <v>2142</v>
      </c>
      <c r="C66" s="704" t="s">
        <v>221</v>
      </c>
      <c r="D66" s="495" t="s">
        <v>222</v>
      </c>
      <c r="E66" s="495" t="s">
        <v>2147</v>
      </c>
      <c r="F66" s="495" t="s">
        <v>2158</v>
      </c>
    </row>
    <row r="67" spans="1:6">
      <c r="A67" s="703">
        <v>46132</v>
      </c>
      <c r="B67" s="495" t="s">
        <v>2149</v>
      </c>
      <c r="C67" s="704" t="s">
        <v>221</v>
      </c>
      <c r="D67" s="495" t="s">
        <v>2159</v>
      </c>
      <c r="E67" s="495" t="s">
        <v>2147</v>
      </c>
      <c r="F67" s="495" t="s">
        <v>2160</v>
      </c>
    </row>
    <row r="68" spans="1:6">
      <c r="A68" s="703">
        <v>46132</v>
      </c>
      <c r="B68" s="495" t="s">
        <v>2145</v>
      </c>
      <c r="C68" s="704" t="s">
        <v>221</v>
      </c>
      <c r="D68" s="495" t="s">
        <v>222</v>
      </c>
      <c r="E68" s="495" t="s">
        <v>2147</v>
      </c>
      <c r="F68" s="495" t="s">
        <v>2158</v>
      </c>
    </row>
    <row r="69" spans="1:6">
      <c r="A69" s="703">
        <v>46132</v>
      </c>
      <c r="B69" s="495" t="s">
        <v>2151</v>
      </c>
      <c r="C69" s="704" t="s">
        <v>221</v>
      </c>
      <c r="D69" s="495" t="s">
        <v>222</v>
      </c>
      <c r="E69" s="495" t="s">
        <v>2147</v>
      </c>
      <c r="F69" s="495" t="s">
        <v>2160</v>
      </c>
    </row>
    <row r="70" spans="1:6">
      <c r="A70" s="703">
        <v>46132</v>
      </c>
      <c r="B70" s="495" t="s">
        <v>2145</v>
      </c>
      <c r="C70" s="704">
        <v>100002</v>
      </c>
      <c r="D70" s="495" t="s">
        <v>271</v>
      </c>
      <c r="E70" s="495" t="s">
        <v>2161</v>
      </c>
      <c r="F70" s="495" t="s">
        <v>2162</v>
      </c>
    </row>
    <row r="71" spans="1:6">
      <c r="A71" s="703">
        <v>46132</v>
      </c>
      <c r="B71" s="495" t="s">
        <v>2151</v>
      </c>
      <c r="C71" s="704">
        <v>100002</v>
      </c>
      <c r="D71" s="495" t="s">
        <v>271</v>
      </c>
      <c r="E71" s="495" t="s">
        <v>2161</v>
      </c>
      <c r="F71" s="495" t="s">
        <v>2163</v>
      </c>
    </row>
    <row r="72" spans="1:6">
      <c r="A72" s="703">
        <v>46132</v>
      </c>
      <c r="B72" s="495" t="s">
        <v>2145</v>
      </c>
      <c r="C72" s="704">
        <v>100002</v>
      </c>
      <c r="D72" s="495" t="s">
        <v>271</v>
      </c>
      <c r="E72" s="495" t="s">
        <v>2147</v>
      </c>
      <c r="F72" s="495" t="s">
        <v>2240</v>
      </c>
    </row>
    <row r="73" spans="1:6">
      <c r="A73" s="703">
        <v>46132</v>
      </c>
      <c r="B73" s="495" t="s">
        <v>2151</v>
      </c>
      <c r="C73" s="704">
        <v>100002</v>
      </c>
      <c r="D73" s="495" t="s">
        <v>271</v>
      </c>
      <c r="E73" s="495" t="s">
        <v>2147</v>
      </c>
      <c r="F73" s="495" t="s">
        <v>2240</v>
      </c>
    </row>
    <row r="74" spans="1:6">
      <c r="A74" s="703">
        <v>46132</v>
      </c>
      <c r="B74" s="495" t="s">
        <v>2145</v>
      </c>
      <c r="C74" s="704">
        <v>100002</v>
      </c>
      <c r="D74" s="495" t="s">
        <v>271</v>
      </c>
      <c r="E74" s="495" t="s">
        <v>2147</v>
      </c>
      <c r="F74" s="495" t="s">
        <v>2164</v>
      </c>
    </row>
    <row r="75" spans="1:6">
      <c r="A75" s="703">
        <v>46132</v>
      </c>
      <c r="B75" s="495" t="s">
        <v>2151</v>
      </c>
      <c r="C75" s="704">
        <v>100002</v>
      </c>
      <c r="D75" s="495" t="s">
        <v>271</v>
      </c>
      <c r="E75" s="495" t="s">
        <v>2147</v>
      </c>
      <c r="F75" s="495" t="s">
        <v>2165</v>
      </c>
    </row>
    <row r="76" spans="1:6">
      <c r="A76" s="703">
        <v>46132</v>
      </c>
      <c r="B76" s="495" t="s">
        <v>2145</v>
      </c>
      <c r="C76" s="704">
        <v>100003</v>
      </c>
      <c r="D76" s="495" t="s">
        <v>2166</v>
      </c>
      <c r="E76" s="495" t="s">
        <v>2147</v>
      </c>
      <c r="F76" s="495" t="s">
        <v>2167</v>
      </c>
    </row>
    <row r="77" spans="1:6">
      <c r="A77" s="703">
        <v>46132</v>
      </c>
      <c r="B77" s="495" t="s">
        <v>2151</v>
      </c>
      <c r="C77" s="704">
        <v>100003</v>
      </c>
      <c r="D77" s="495" t="s">
        <v>2168</v>
      </c>
      <c r="E77" s="495" t="s">
        <v>2147</v>
      </c>
      <c r="F77" s="495" t="s">
        <v>2169</v>
      </c>
    </row>
    <row r="78" spans="1:6">
      <c r="A78" s="703">
        <v>46132</v>
      </c>
      <c r="B78" s="495" t="s">
        <v>2145</v>
      </c>
      <c r="C78" s="704">
        <v>100004</v>
      </c>
      <c r="D78" s="495" t="s">
        <v>2170</v>
      </c>
      <c r="E78" s="495" t="s">
        <v>2147</v>
      </c>
      <c r="F78" s="495" t="s">
        <v>2167</v>
      </c>
    </row>
    <row r="79" spans="1:6">
      <c r="A79" s="703">
        <v>46132</v>
      </c>
      <c r="B79" s="495" t="s">
        <v>2151</v>
      </c>
      <c r="C79" s="704">
        <v>100004</v>
      </c>
      <c r="D79" s="495" t="s">
        <v>2170</v>
      </c>
      <c r="E79" s="495" t="s">
        <v>2147</v>
      </c>
      <c r="F79" s="495" t="s">
        <v>2169</v>
      </c>
    </row>
    <row r="80" spans="1:6">
      <c r="A80" s="703">
        <v>46132</v>
      </c>
      <c r="B80" s="495" t="s">
        <v>2142</v>
      </c>
      <c r="C80" s="704">
        <v>111201</v>
      </c>
      <c r="D80" s="495" t="s">
        <v>328</v>
      </c>
      <c r="E80" s="495" t="s">
        <v>2147</v>
      </c>
      <c r="F80" s="495" t="s">
        <v>2241</v>
      </c>
    </row>
    <row r="81" spans="1:6">
      <c r="A81" s="703">
        <v>46132</v>
      </c>
      <c r="B81" s="495" t="s">
        <v>2149</v>
      </c>
      <c r="C81" s="704">
        <v>111201</v>
      </c>
      <c r="D81" s="495" t="s">
        <v>2242</v>
      </c>
      <c r="E81" s="495" t="s">
        <v>2147</v>
      </c>
      <c r="F81" s="495" t="s">
        <v>2241</v>
      </c>
    </row>
    <row r="82" spans="1:6">
      <c r="A82" s="703">
        <v>46132</v>
      </c>
      <c r="B82" s="495" t="s">
        <v>2142</v>
      </c>
      <c r="C82" s="704">
        <v>111202</v>
      </c>
      <c r="D82" s="495" t="s">
        <v>336</v>
      </c>
      <c r="E82" s="495" t="s">
        <v>2147</v>
      </c>
      <c r="F82" s="495" t="s">
        <v>2243</v>
      </c>
    </row>
    <row r="83" spans="1:6">
      <c r="A83" s="703">
        <v>46132</v>
      </c>
      <c r="B83" s="495" t="s">
        <v>2149</v>
      </c>
      <c r="C83" s="704">
        <v>111202</v>
      </c>
      <c r="D83" s="495" t="s">
        <v>2244</v>
      </c>
      <c r="E83" s="495" t="s">
        <v>2147</v>
      </c>
      <c r="F83" s="495" t="s">
        <v>2243</v>
      </c>
    </row>
    <row r="84" spans="1:6">
      <c r="A84" s="703">
        <v>46132</v>
      </c>
      <c r="B84" s="495" t="s">
        <v>2142</v>
      </c>
      <c r="C84" s="704">
        <v>111203</v>
      </c>
      <c r="D84" s="495" t="s">
        <v>341</v>
      </c>
      <c r="E84" s="495" t="s">
        <v>2147</v>
      </c>
      <c r="F84" s="495" t="s">
        <v>2245</v>
      </c>
    </row>
    <row r="85" spans="1:6">
      <c r="A85" s="703">
        <v>46132</v>
      </c>
      <c r="B85" s="495" t="s">
        <v>2149</v>
      </c>
      <c r="C85" s="704">
        <v>111203</v>
      </c>
      <c r="D85" s="495" t="s">
        <v>341</v>
      </c>
      <c r="E85" s="495" t="s">
        <v>2147</v>
      </c>
      <c r="F85" s="495" t="s">
        <v>2245</v>
      </c>
    </row>
    <row r="86" spans="1:6">
      <c r="A86" s="703">
        <v>46132</v>
      </c>
      <c r="B86" s="495" t="s">
        <v>2142</v>
      </c>
      <c r="C86" s="704">
        <v>111204</v>
      </c>
      <c r="D86" s="495" t="s">
        <v>346</v>
      </c>
      <c r="E86" s="495" t="s">
        <v>2147</v>
      </c>
      <c r="F86" s="495" t="s">
        <v>2246</v>
      </c>
    </row>
    <row r="87" spans="1:6">
      <c r="A87" s="703">
        <v>46132</v>
      </c>
      <c r="B87" s="495" t="s">
        <v>2149</v>
      </c>
      <c r="C87" s="704">
        <v>111204</v>
      </c>
      <c r="D87" s="495" t="s">
        <v>346</v>
      </c>
      <c r="E87" s="495" t="s">
        <v>2147</v>
      </c>
      <c r="F87" s="495" t="s">
        <v>2246</v>
      </c>
    </row>
    <row r="88" spans="1:6">
      <c r="A88" s="703">
        <v>46132</v>
      </c>
      <c r="B88" s="495" t="s">
        <v>2142</v>
      </c>
      <c r="C88" s="704">
        <v>111205</v>
      </c>
      <c r="D88" s="495" t="s">
        <v>351</v>
      </c>
      <c r="E88" s="495" t="s">
        <v>2147</v>
      </c>
      <c r="F88" s="495" t="s">
        <v>2247</v>
      </c>
    </row>
    <row r="89" spans="1:6">
      <c r="A89" s="703">
        <v>46132</v>
      </c>
      <c r="B89" s="495" t="s">
        <v>2149</v>
      </c>
      <c r="C89" s="704">
        <v>111205</v>
      </c>
      <c r="D89" s="495" t="s">
        <v>2248</v>
      </c>
      <c r="E89" s="495" t="s">
        <v>2147</v>
      </c>
      <c r="F89" s="495" t="s">
        <v>2247</v>
      </c>
    </row>
    <row r="90" spans="1:6">
      <c r="A90" s="703">
        <v>46132</v>
      </c>
      <c r="B90" s="495" t="s">
        <v>2142</v>
      </c>
      <c r="C90" s="704">
        <v>111206</v>
      </c>
      <c r="D90" s="495" t="s">
        <v>357</v>
      </c>
      <c r="E90" s="495" t="s">
        <v>2147</v>
      </c>
      <c r="F90" s="495" t="s">
        <v>2249</v>
      </c>
    </row>
    <row r="91" spans="1:6">
      <c r="A91" s="703">
        <v>46132</v>
      </c>
      <c r="B91" s="495" t="s">
        <v>2149</v>
      </c>
      <c r="C91" s="704">
        <v>111206</v>
      </c>
      <c r="D91" s="495" t="s">
        <v>357</v>
      </c>
      <c r="E91" s="495" t="s">
        <v>2147</v>
      </c>
      <c r="F91" s="495" t="s">
        <v>2249</v>
      </c>
    </row>
    <row r="92" spans="1:6">
      <c r="A92" s="703">
        <v>46132</v>
      </c>
      <c r="B92" s="495" t="s">
        <v>2142</v>
      </c>
      <c r="C92" s="704">
        <v>111207</v>
      </c>
      <c r="D92" s="495" t="s">
        <v>362</v>
      </c>
      <c r="E92" s="495" t="s">
        <v>2147</v>
      </c>
      <c r="F92" s="495" t="s">
        <v>2250</v>
      </c>
    </row>
    <row r="93" spans="1:6">
      <c r="A93" s="703">
        <v>46132</v>
      </c>
      <c r="B93" s="495" t="s">
        <v>2149</v>
      </c>
      <c r="C93" s="704">
        <v>111207</v>
      </c>
      <c r="D93" s="495" t="s">
        <v>2251</v>
      </c>
      <c r="E93" s="495" t="s">
        <v>2147</v>
      </c>
      <c r="F93" s="495" t="s">
        <v>2250</v>
      </c>
    </row>
    <row r="94" spans="1:6">
      <c r="A94" s="703">
        <v>46132</v>
      </c>
      <c r="B94" s="495" t="s">
        <v>2142</v>
      </c>
      <c r="C94" s="704">
        <v>111208</v>
      </c>
      <c r="D94" s="495" t="s">
        <v>368</v>
      </c>
      <c r="E94" s="495" t="s">
        <v>2147</v>
      </c>
      <c r="F94" s="495" t="s">
        <v>2252</v>
      </c>
    </row>
    <row r="95" spans="1:6">
      <c r="A95" s="703">
        <v>46132</v>
      </c>
      <c r="B95" s="495" t="s">
        <v>2149</v>
      </c>
      <c r="C95" s="704">
        <v>111208</v>
      </c>
      <c r="D95" s="495" t="s">
        <v>368</v>
      </c>
      <c r="E95" s="495" t="s">
        <v>2147</v>
      </c>
      <c r="F95" s="495" t="s">
        <v>2252</v>
      </c>
    </row>
    <row r="96" spans="1:6">
      <c r="A96" s="703">
        <v>46132</v>
      </c>
      <c r="B96" s="495" t="s">
        <v>2142</v>
      </c>
      <c r="C96" s="704">
        <v>111209</v>
      </c>
      <c r="D96" s="495" t="s">
        <v>2253</v>
      </c>
      <c r="E96" s="495" t="s">
        <v>2147</v>
      </c>
      <c r="F96" s="495" t="s">
        <v>2254</v>
      </c>
    </row>
    <row r="97" spans="1:6">
      <c r="A97" s="703">
        <v>46132</v>
      </c>
      <c r="B97" s="495" t="s">
        <v>2149</v>
      </c>
      <c r="C97" s="704">
        <v>111209</v>
      </c>
      <c r="D97" s="495" t="s">
        <v>374</v>
      </c>
      <c r="E97" s="495" t="s">
        <v>2147</v>
      </c>
      <c r="F97" s="495" t="s">
        <v>2254</v>
      </c>
    </row>
    <row r="98" spans="1:6">
      <c r="A98" s="703">
        <v>46132</v>
      </c>
      <c r="B98" s="495" t="s">
        <v>2142</v>
      </c>
      <c r="C98" s="704">
        <v>111210</v>
      </c>
      <c r="D98" s="495" t="s">
        <v>380</v>
      </c>
      <c r="E98" s="495" t="s">
        <v>2147</v>
      </c>
      <c r="F98" s="495" t="s">
        <v>2255</v>
      </c>
    </row>
    <row r="99" spans="1:6">
      <c r="A99" s="703">
        <v>46132</v>
      </c>
      <c r="B99" s="495" t="s">
        <v>2149</v>
      </c>
      <c r="C99" s="704">
        <v>111210</v>
      </c>
      <c r="D99" s="495" t="s">
        <v>380</v>
      </c>
      <c r="E99" s="495" t="s">
        <v>2147</v>
      </c>
      <c r="F99" s="495" t="s">
        <v>2255</v>
      </c>
    </row>
    <row r="100" spans="1:6">
      <c r="A100" s="703">
        <v>46132</v>
      </c>
      <c r="B100" s="495" t="s">
        <v>2142</v>
      </c>
      <c r="C100" s="704">
        <v>111211</v>
      </c>
      <c r="D100" s="495" t="s">
        <v>385</v>
      </c>
      <c r="E100" s="495" t="s">
        <v>2147</v>
      </c>
      <c r="F100" s="495" t="s">
        <v>2256</v>
      </c>
    </row>
    <row r="101" spans="1:6">
      <c r="A101" s="703">
        <v>46132</v>
      </c>
      <c r="B101" s="495" t="s">
        <v>2149</v>
      </c>
      <c r="C101" s="704">
        <v>111211</v>
      </c>
      <c r="D101" s="495" t="s">
        <v>385</v>
      </c>
      <c r="E101" s="495" t="s">
        <v>2147</v>
      </c>
      <c r="F101" s="495" t="s">
        <v>2256</v>
      </c>
    </row>
    <row r="102" spans="1:6">
      <c r="A102" s="703">
        <v>46132</v>
      </c>
      <c r="B102" s="495" t="s">
        <v>2142</v>
      </c>
      <c r="C102" s="704">
        <v>122101</v>
      </c>
      <c r="D102" s="495" t="s">
        <v>535</v>
      </c>
      <c r="E102" s="495" t="s">
        <v>2161</v>
      </c>
      <c r="F102" s="495" t="s">
        <v>2257</v>
      </c>
    </row>
    <row r="103" spans="1:6">
      <c r="A103" s="703">
        <v>46132</v>
      </c>
      <c r="B103" s="495" t="s">
        <v>2145</v>
      </c>
      <c r="C103" s="704">
        <v>122101</v>
      </c>
      <c r="D103" s="495" t="s">
        <v>535</v>
      </c>
      <c r="E103" s="495" t="s">
        <v>2161</v>
      </c>
      <c r="F103" s="495" t="s">
        <v>2258</v>
      </c>
    </row>
    <row r="104" spans="1:6">
      <c r="A104" s="703">
        <v>46132</v>
      </c>
      <c r="B104" s="495" t="s">
        <v>2145</v>
      </c>
      <c r="C104" s="704">
        <v>122101</v>
      </c>
      <c r="D104" s="495" t="s">
        <v>535</v>
      </c>
      <c r="E104" s="495" t="s">
        <v>2182</v>
      </c>
      <c r="F104" s="495" t="s">
        <v>2259</v>
      </c>
    </row>
    <row r="105" spans="1:6">
      <c r="A105" s="703">
        <v>46132</v>
      </c>
      <c r="B105" s="495" t="s">
        <v>2151</v>
      </c>
      <c r="C105" s="704">
        <v>122101</v>
      </c>
      <c r="D105" s="495" t="s">
        <v>535</v>
      </c>
      <c r="E105" s="495" t="s">
        <v>2161</v>
      </c>
      <c r="F105" s="495" t="s">
        <v>2258</v>
      </c>
    </row>
    <row r="106" spans="1:6">
      <c r="A106" s="703">
        <v>46132</v>
      </c>
      <c r="B106" s="495" t="s">
        <v>2151</v>
      </c>
      <c r="C106" s="704">
        <v>122101</v>
      </c>
      <c r="D106" s="495" t="s">
        <v>535</v>
      </c>
      <c r="E106" s="495" t="s">
        <v>2182</v>
      </c>
      <c r="F106" s="495" t="s">
        <v>2259</v>
      </c>
    </row>
    <row r="107" spans="1:6">
      <c r="A107" s="703">
        <v>46132</v>
      </c>
      <c r="B107" s="495" t="s">
        <v>2149</v>
      </c>
      <c r="C107" s="704">
        <v>122201</v>
      </c>
      <c r="D107" s="495" t="s">
        <v>637</v>
      </c>
      <c r="E107" s="495" t="s">
        <v>2260</v>
      </c>
      <c r="F107" s="495" t="s">
        <v>2261</v>
      </c>
    </row>
    <row r="108" spans="1:6">
      <c r="A108" s="703">
        <v>46132</v>
      </c>
      <c r="B108" s="495" t="s">
        <v>2151</v>
      </c>
      <c r="C108" s="704">
        <v>122201</v>
      </c>
      <c r="D108" s="495" t="s">
        <v>637</v>
      </c>
      <c r="E108" s="495" t="s">
        <v>2161</v>
      </c>
      <c r="F108" s="495" t="s">
        <v>2262</v>
      </c>
    </row>
    <row r="109" spans="1:6">
      <c r="A109" s="703">
        <v>46132</v>
      </c>
      <c r="B109" s="495" t="s">
        <v>2151</v>
      </c>
      <c r="C109" s="704">
        <v>122201</v>
      </c>
      <c r="D109" s="495" t="s">
        <v>637</v>
      </c>
      <c r="E109" s="495" t="s">
        <v>2161</v>
      </c>
      <c r="F109" s="495" t="s">
        <v>2263</v>
      </c>
    </row>
    <row r="110" spans="1:6">
      <c r="A110" s="703">
        <v>46132</v>
      </c>
      <c r="B110" s="495" t="s">
        <v>2151</v>
      </c>
      <c r="C110" s="495">
        <v>122202</v>
      </c>
      <c r="D110" s="495" t="s">
        <v>663</v>
      </c>
      <c r="E110" s="495" t="s">
        <v>2260</v>
      </c>
      <c r="F110" s="495" t="s">
        <v>2261</v>
      </c>
    </row>
    <row r="111" spans="1:6">
      <c r="A111" s="703">
        <v>46132</v>
      </c>
      <c r="B111" s="705" t="s">
        <v>2145</v>
      </c>
      <c r="C111" s="495">
        <v>122202</v>
      </c>
      <c r="D111" s="495" t="s">
        <v>663</v>
      </c>
      <c r="E111" s="495" t="s">
        <v>2161</v>
      </c>
      <c r="F111" s="495" t="s">
        <v>2264</v>
      </c>
    </row>
    <row r="112" spans="1:6">
      <c r="A112" s="703">
        <v>46132</v>
      </c>
      <c r="B112" s="495" t="s">
        <v>2151</v>
      </c>
      <c r="C112" s="495">
        <v>122202</v>
      </c>
      <c r="D112" s="495" t="s">
        <v>663</v>
      </c>
      <c r="E112" s="495" t="s">
        <v>2161</v>
      </c>
      <c r="F112" s="495" t="s">
        <v>2265</v>
      </c>
    </row>
    <row r="113" spans="1:6">
      <c r="A113" s="703">
        <v>46132</v>
      </c>
      <c r="B113" s="495" t="s">
        <v>2151</v>
      </c>
      <c r="C113" s="495">
        <v>122202</v>
      </c>
      <c r="D113" s="495" t="s">
        <v>663</v>
      </c>
      <c r="E113" s="495" t="s">
        <v>2161</v>
      </c>
      <c r="F113" s="495" t="s">
        <v>2266</v>
      </c>
    </row>
    <row r="114" spans="1:6" ht="37.5">
      <c r="A114" s="703">
        <v>46132</v>
      </c>
      <c r="B114" s="705" t="s">
        <v>2145</v>
      </c>
      <c r="C114" s="704">
        <v>212204</v>
      </c>
      <c r="D114" s="701" t="s">
        <v>2171</v>
      </c>
      <c r="E114" s="701" t="s">
        <v>2172</v>
      </c>
      <c r="F114" s="701" t="s">
        <v>2173</v>
      </c>
    </row>
    <row r="115" spans="1:6" ht="37.5">
      <c r="A115" s="703">
        <v>46132</v>
      </c>
      <c r="B115" s="495" t="s">
        <v>2151</v>
      </c>
      <c r="C115" s="495">
        <v>212204</v>
      </c>
      <c r="D115" s="237" t="s">
        <v>2174</v>
      </c>
      <c r="E115" s="237" t="s">
        <v>2172</v>
      </c>
      <c r="F115" s="237" t="s">
        <v>2175</v>
      </c>
    </row>
    <row r="116" spans="1:6" ht="37.5">
      <c r="A116" s="703">
        <v>46132</v>
      </c>
      <c r="B116" s="705" t="s">
        <v>2142</v>
      </c>
      <c r="C116" s="704">
        <v>213206</v>
      </c>
      <c r="D116" s="701" t="s">
        <v>2176</v>
      </c>
      <c r="E116" s="705" t="s">
        <v>2147</v>
      </c>
      <c r="F116" s="705" t="s">
        <v>2177</v>
      </c>
    </row>
    <row r="117" spans="1:6" ht="37.5">
      <c r="A117" s="703">
        <v>46132</v>
      </c>
      <c r="B117" s="705" t="s">
        <v>2149</v>
      </c>
      <c r="C117" s="704">
        <v>213206</v>
      </c>
      <c r="D117" s="701" t="s">
        <v>2176</v>
      </c>
      <c r="E117" s="705" t="s">
        <v>2147</v>
      </c>
      <c r="F117" s="705" t="s">
        <v>2178</v>
      </c>
    </row>
    <row r="118" spans="1:6" ht="37.5">
      <c r="A118" s="703">
        <v>46132</v>
      </c>
      <c r="B118" s="705" t="s">
        <v>2145</v>
      </c>
      <c r="C118" s="704">
        <v>213206</v>
      </c>
      <c r="D118" s="701" t="s">
        <v>2176</v>
      </c>
      <c r="E118" s="705" t="s">
        <v>2147</v>
      </c>
      <c r="F118" s="705" t="s">
        <v>2179</v>
      </c>
    </row>
    <row r="119" spans="1:6" ht="37.5">
      <c r="A119" s="703">
        <v>46132</v>
      </c>
      <c r="B119" s="705" t="s">
        <v>2151</v>
      </c>
      <c r="C119" s="704">
        <v>213206</v>
      </c>
      <c r="D119" s="701" t="s">
        <v>2176</v>
      </c>
      <c r="E119" s="705" t="s">
        <v>2147</v>
      </c>
      <c r="F119" s="705" t="s">
        <v>2180</v>
      </c>
    </row>
    <row r="120" spans="1:6">
      <c r="A120" s="703">
        <v>46132</v>
      </c>
      <c r="B120" s="495" t="s">
        <v>2142</v>
      </c>
      <c r="C120" s="704">
        <v>214101</v>
      </c>
      <c r="D120" s="495" t="s">
        <v>2181</v>
      </c>
      <c r="E120" s="495" t="s">
        <v>2182</v>
      </c>
      <c r="F120" s="495" t="s">
        <v>2183</v>
      </c>
    </row>
    <row r="121" spans="1:6">
      <c r="A121" s="703">
        <v>46132</v>
      </c>
      <c r="B121" s="495" t="s">
        <v>2149</v>
      </c>
      <c r="C121" s="704">
        <v>214101</v>
      </c>
      <c r="D121" s="495" t="s">
        <v>2181</v>
      </c>
      <c r="E121" s="495" t="s">
        <v>2182</v>
      </c>
      <c r="F121" s="495" t="s">
        <v>2183</v>
      </c>
    </row>
    <row r="122" spans="1:6">
      <c r="A122" s="703">
        <v>46132</v>
      </c>
      <c r="B122" s="495" t="s">
        <v>2145</v>
      </c>
      <c r="C122" s="704">
        <v>214101</v>
      </c>
      <c r="D122" s="495" t="s">
        <v>2181</v>
      </c>
      <c r="E122" s="495" t="s">
        <v>2182</v>
      </c>
      <c r="F122" s="495" t="s">
        <v>2184</v>
      </c>
    </row>
    <row r="123" spans="1:6">
      <c r="A123" s="703">
        <v>46132</v>
      </c>
      <c r="B123" s="495" t="s">
        <v>2151</v>
      </c>
      <c r="C123" s="704">
        <v>214101</v>
      </c>
      <c r="D123" s="495" t="s">
        <v>2181</v>
      </c>
      <c r="E123" s="495" t="s">
        <v>2182</v>
      </c>
      <c r="F123" s="495" t="s">
        <v>2184</v>
      </c>
    </row>
    <row r="124" spans="1:6">
      <c r="A124" s="703">
        <v>46132</v>
      </c>
      <c r="B124" s="495" t="s">
        <v>2142</v>
      </c>
      <c r="C124" s="704">
        <v>214102</v>
      </c>
      <c r="D124" s="495" t="s">
        <v>2185</v>
      </c>
      <c r="E124" s="495" t="s">
        <v>2182</v>
      </c>
      <c r="F124" s="495" t="s">
        <v>2183</v>
      </c>
    </row>
    <row r="125" spans="1:6">
      <c r="A125" s="703">
        <v>46132</v>
      </c>
      <c r="B125" s="495" t="s">
        <v>2149</v>
      </c>
      <c r="C125" s="704">
        <v>214102</v>
      </c>
      <c r="D125" s="495" t="s">
        <v>2185</v>
      </c>
      <c r="E125" s="495" t="s">
        <v>2182</v>
      </c>
      <c r="F125" s="495" t="s">
        <v>2183</v>
      </c>
    </row>
    <row r="126" spans="1:6">
      <c r="A126" s="703">
        <v>46132</v>
      </c>
      <c r="B126" s="495" t="s">
        <v>2145</v>
      </c>
      <c r="C126" s="704">
        <v>214102</v>
      </c>
      <c r="D126" s="495" t="s">
        <v>2185</v>
      </c>
      <c r="E126" s="495" t="s">
        <v>2182</v>
      </c>
      <c r="F126" s="495" t="s">
        <v>2184</v>
      </c>
    </row>
    <row r="127" spans="1:6">
      <c r="A127" s="703">
        <v>46132</v>
      </c>
      <c r="B127" s="495" t="s">
        <v>2151</v>
      </c>
      <c r="C127" s="704">
        <v>214102</v>
      </c>
      <c r="D127" s="495" t="s">
        <v>2185</v>
      </c>
      <c r="E127" s="495" t="s">
        <v>2182</v>
      </c>
      <c r="F127" s="495" t="s">
        <v>2184</v>
      </c>
    </row>
    <row r="128" spans="1:6">
      <c r="A128" s="703">
        <v>46132</v>
      </c>
      <c r="B128" s="495" t="s">
        <v>2142</v>
      </c>
      <c r="C128" s="495">
        <v>216104</v>
      </c>
      <c r="D128" s="706" t="s">
        <v>2186</v>
      </c>
      <c r="E128" s="495" t="s">
        <v>2182</v>
      </c>
      <c r="F128" s="495" t="s">
        <v>2183</v>
      </c>
    </row>
    <row r="129" spans="1:7">
      <c r="A129" s="703">
        <v>46132</v>
      </c>
      <c r="B129" s="495" t="s">
        <v>2149</v>
      </c>
      <c r="C129" s="495">
        <v>216104</v>
      </c>
      <c r="D129" s="706" t="s">
        <v>2186</v>
      </c>
      <c r="E129" s="495" t="s">
        <v>2182</v>
      </c>
      <c r="F129" s="495" t="s">
        <v>2183</v>
      </c>
    </row>
    <row r="130" spans="1:7">
      <c r="A130" s="703">
        <v>46132</v>
      </c>
      <c r="B130" s="495" t="s">
        <v>2145</v>
      </c>
      <c r="C130" s="495">
        <v>216104</v>
      </c>
      <c r="D130" s="706" t="s">
        <v>2186</v>
      </c>
      <c r="E130" s="495" t="s">
        <v>2182</v>
      </c>
      <c r="F130" s="495" t="s">
        <v>2184</v>
      </c>
    </row>
    <row r="131" spans="1:7">
      <c r="A131" s="703">
        <v>46132</v>
      </c>
      <c r="B131" s="495" t="s">
        <v>2151</v>
      </c>
      <c r="C131" s="495">
        <v>216104</v>
      </c>
      <c r="D131" s="706" t="s">
        <v>2186</v>
      </c>
      <c r="E131" s="495" t="s">
        <v>2182</v>
      </c>
      <c r="F131" s="495" t="s">
        <v>2184</v>
      </c>
    </row>
    <row r="132" spans="1:7">
      <c r="A132" s="703">
        <v>46132</v>
      </c>
      <c r="B132" s="495" t="s">
        <v>2187</v>
      </c>
      <c r="C132">
        <v>216204</v>
      </c>
      <c r="D132" s="495" t="s">
        <v>1206</v>
      </c>
      <c r="E132" s="495" t="s">
        <v>2161</v>
      </c>
      <c r="F132" s="495" t="s">
        <v>2188</v>
      </c>
    </row>
    <row r="133" spans="1:7">
      <c r="A133" s="703">
        <v>46132</v>
      </c>
      <c r="B133" s="495" t="s">
        <v>2151</v>
      </c>
      <c r="C133" s="495">
        <v>216204</v>
      </c>
      <c r="D133" s="495" t="s">
        <v>1206</v>
      </c>
      <c r="E133" s="495" t="s">
        <v>2161</v>
      </c>
      <c r="F133" s="495" t="s">
        <v>2189</v>
      </c>
    </row>
    <row r="134" spans="1:7">
      <c r="A134" s="703">
        <v>46132</v>
      </c>
      <c r="B134" s="495" t="s">
        <v>2142</v>
      </c>
      <c r="C134" s="495">
        <v>217102</v>
      </c>
      <c r="D134" s="495" t="s">
        <v>2190</v>
      </c>
      <c r="E134" s="495" t="s">
        <v>2182</v>
      </c>
      <c r="F134" s="495" t="s">
        <v>2183</v>
      </c>
    </row>
    <row r="135" spans="1:7">
      <c r="A135" s="703">
        <v>46132</v>
      </c>
      <c r="B135" s="495" t="s">
        <v>2149</v>
      </c>
      <c r="C135" s="495">
        <v>217102</v>
      </c>
      <c r="D135" s="495" t="s">
        <v>2190</v>
      </c>
      <c r="E135" s="495" t="s">
        <v>2182</v>
      </c>
      <c r="F135" s="495" t="s">
        <v>2183</v>
      </c>
    </row>
    <row r="136" spans="1:7">
      <c r="A136" s="703">
        <v>46132</v>
      </c>
      <c r="B136" s="495" t="s">
        <v>2145</v>
      </c>
      <c r="C136" s="495">
        <v>217102</v>
      </c>
      <c r="D136" s="495" t="s">
        <v>2190</v>
      </c>
      <c r="E136" s="495" t="s">
        <v>2182</v>
      </c>
      <c r="F136" s="495" t="s">
        <v>2184</v>
      </c>
    </row>
    <row r="137" spans="1:7">
      <c r="A137" s="703">
        <v>46132</v>
      </c>
      <c r="B137" s="495" t="s">
        <v>2151</v>
      </c>
      <c r="C137" s="495">
        <v>217102</v>
      </c>
      <c r="D137" s="495" t="s">
        <v>2190</v>
      </c>
      <c r="E137" s="495" t="s">
        <v>2182</v>
      </c>
      <c r="F137" s="495" t="s">
        <v>2184</v>
      </c>
    </row>
    <row r="138" spans="1:7">
      <c r="A138" s="703">
        <v>46132</v>
      </c>
      <c r="B138" s="495" t="s">
        <v>2142</v>
      </c>
      <c r="C138" s="495">
        <v>217105</v>
      </c>
      <c r="D138" s="706" t="s">
        <v>2191</v>
      </c>
      <c r="E138" s="495" t="s">
        <v>2182</v>
      </c>
      <c r="F138" s="495" t="s">
        <v>2183</v>
      </c>
    </row>
    <row r="139" spans="1:7">
      <c r="A139" s="703">
        <v>46132</v>
      </c>
      <c r="B139" s="495" t="s">
        <v>2149</v>
      </c>
      <c r="C139" s="495">
        <v>217105</v>
      </c>
      <c r="D139" s="706" t="s">
        <v>2191</v>
      </c>
      <c r="E139" s="495" t="s">
        <v>2182</v>
      </c>
      <c r="F139" s="495" t="s">
        <v>2183</v>
      </c>
    </row>
    <row r="140" spans="1:7">
      <c r="A140" s="703">
        <v>46132</v>
      </c>
      <c r="B140" s="495" t="s">
        <v>2145</v>
      </c>
      <c r="C140" s="495">
        <v>217105</v>
      </c>
      <c r="D140" s="706" t="s">
        <v>2191</v>
      </c>
      <c r="E140" s="495" t="s">
        <v>2182</v>
      </c>
      <c r="F140" s="495" t="s">
        <v>2184</v>
      </c>
    </row>
    <row r="141" spans="1:7">
      <c r="A141" s="703">
        <v>46132</v>
      </c>
      <c r="B141" s="495" t="s">
        <v>2151</v>
      </c>
      <c r="C141" s="495">
        <v>217105</v>
      </c>
      <c r="D141" s="706" t="s">
        <v>2191</v>
      </c>
      <c r="E141" s="495" t="s">
        <v>2182</v>
      </c>
      <c r="F141" s="495" t="s">
        <v>2184</v>
      </c>
    </row>
    <row r="142" spans="1:7">
      <c r="A142" s="703">
        <v>46132</v>
      </c>
      <c r="B142" s="495" t="s">
        <v>2142</v>
      </c>
      <c r="C142" s="495">
        <v>217106</v>
      </c>
      <c r="D142" s="706" t="s">
        <v>2192</v>
      </c>
      <c r="E142" s="495" t="s">
        <v>2182</v>
      </c>
      <c r="F142" s="495" t="s">
        <v>2183</v>
      </c>
      <c r="G142" s="707"/>
    </row>
    <row r="143" spans="1:7">
      <c r="A143" s="703">
        <v>46132</v>
      </c>
      <c r="B143" s="495" t="s">
        <v>2149</v>
      </c>
      <c r="C143" s="495">
        <v>217106</v>
      </c>
      <c r="D143" s="706" t="s">
        <v>2192</v>
      </c>
      <c r="E143" s="495" t="s">
        <v>2182</v>
      </c>
      <c r="F143" s="495" t="s">
        <v>2183</v>
      </c>
      <c r="G143" s="707"/>
    </row>
    <row r="144" spans="1:7">
      <c r="A144" s="703">
        <v>46132</v>
      </c>
      <c r="B144" s="495" t="s">
        <v>2145</v>
      </c>
      <c r="C144" s="495">
        <v>217106</v>
      </c>
      <c r="D144" s="706" t="s">
        <v>2192</v>
      </c>
      <c r="E144" s="495" t="s">
        <v>2182</v>
      </c>
      <c r="F144" s="495" t="s">
        <v>2184</v>
      </c>
      <c r="G144" s="707"/>
    </row>
    <row r="145" spans="1:7">
      <c r="A145" s="703">
        <v>46132</v>
      </c>
      <c r="B145" s="495" t="s">
        <v>2151</v>
      </c>
      <c r="C145" s="495">
        <v>217106</v>
      </c>
      <c r="D145" s="706" t="s">
        <v>2192</v>
      </c>
      <c r="E145" s="495" t="s">
        <v>2182</v>
      </c>
      <c r="F145" s="495" t="s">
        <v>2184</v>
      </c>
      <c r="G145" s="707"/>
    </row>
    <row r="146" spans="1:7">
      <c r="A146" s="703">
        <v>46132</v>
      </c>
      <c r="B146" s="495" t="s">
        <v>2142</v>
      </c>
      <c r="C146" s="495">
        <v>217108</v>
      </c>
      <c r="D146" s="495" t="s">
        <v>2193</v>
      </c>
      <c r="E146" s="495" t="s">
        <v>2182</v>
      </c>
      <c r="F146" s="495" t="s">
        <v>2183</v>
      </c>
      <c r="G146" s="707"/>
    </row>
    <row r="147" spans="1:7">
      <c r="A147" s="703">
        <v>46132</v>
      </c>
      <c r="B147" s="495" t="s">
        <v>2149</v>
      </c>
      <c r="C147" s="495">
        <v>217108</v>
      </c>
      <c r="D147" s="495" t="s">
        <v>2193</v>
      </c>
      <c r="E147" s="495" t="s">
        <v>2182</v>
      </c>
      <c r="F147" s="495" t="s">
        <v>2183</v>
      </c>
      <c r="G147" s="707"/>
    </row>
    <row r="148" spans="1:7">
      <c r="A148" s="703">
        <v>46132</v>
      </c>
      <c r="B148" s="495" t="s">
        <v>2145</v>
      </c>
      <c r="C148" s="495">
        <v>217108</v>
      </c>
      <c r="D148" s="495" t="s">
        <v>2193</v>
      </c>
      <c r="E148" s="495" t="s">
        <v>2182</v>
      </c>
      <c r="F148" s="495" t="s">
        <v>2184</v>
      </c>
      <c r="G148" s="707"/>
    </row>
    <row r="149" spans="1:7">
      <c r="A149" s="703">
        <v>46132</v>
      </c>
      <c r="B149" s="495" t="s">
        <v>2151</v>
      </c>
      <c r="C149" s="495">
        <v>217108</v>
      </c>
      <c r="D149" s="495" t="s">
        <v>2193</v>
      </c>
      <c r="E149" s="495" t="s">
        <v>2182</v>
      </c>
      <c r="F149" s="495" t="s">
        <v>2184</v>
      </c>
      <c r="G149" s="707"/>
    </row>
    <row r="150" spans="1:7" ht="37.5">
      <c r="A150" s="703">
        <v>46132</v>
      </c>
      <c r="B150" s="495" t="s">
        <v>2142</v>
      </c>
      <c r="C150" s="495">
        <v>218103</v>
      </c>
      <c r="D150" s="495" t="s">
        <v>1323</v>
      </c>
      <c r="E150" s="237" t="s">
        <v>2194</v>
      </c>
      <c r="F150" s="237" t="s">
        <v>2195</v>
      </c>
    </row>
    <row r="151" spans="1:7" ht="37.5">
      <c r="A151" s="703">
        <v>46132</v>
      </c>
      <c r="B151" s="495" t="s">
        <v>2149</v>
      </c>
      <c r="C151" s="495">
        <v>218103</v>
      </c>
      <c r="D151" s="495" t="s">
        <v>1323</v>
      </c>
      <c r="E151" s="237" t="s">
        <v>2194</v>
      </c>
      <c r="F151" s="237" t="s">
        <v>2195</v>
      </c>
    </row>
    <row r="152" spans="1:7" ht="37.5">
      <c r="A152" s="703">
        <v>46132</v>
      </c>
      <c r="B152" s="495" t="s">
        <v>2187</v>
      </c>
      <c r="C152" s="495">
        <v>218103</v>
      </c>
      <c r="D152" s="495" t="s">
        <v>1323</v>
      </c>
      <c r="E152" s="237" t="s">
        <v>2194</v>
      </c>
      <c r="F152" s="237" t="s">
        <v>2196</v>
      </c>
    </row>
    <row r="153" spans="1:7" ht="37.5">
      <c r="A153" s="703">
        <v>46132</v>
      </c>
      <c r="B153" s="495" t="s">
        <v>2151</v>
      </c>
      <c r="C153" s="495">
        <v>218103</v>
      </c>
      <c r="D153" s="495" t="s">
        <v>1323</v>
      </c>
      <c r="E153" s="237" t="s">
        <v>2194</v>
      </c>
      <c r="F153" s="237" t="s">
        <v>2196</v>
      </c>
    </row>
    <row r="154" spans="1:7">
      <c r="A154" s="703">
        <v>46132</v>
      </c>
      <c r="B154" s="705" t="s">
        <v>2142</v>
      </c>
      <c r="C154" s="704">
        <v>220102</v>
      </c>
      <c r="D154" s="705" t="s">
        <v>2197</v>
      </c>
      <c r="E154" s="705" t="s">
        <v>2147</v>
      </c>
      <c r="F154" s="705" t="s">
        <v>2198</v>
      </c>
    </row>
    <row r="155" spans="1:7">
      <c r="A155" s="703">
        <v>46132</v>
      </c>
      <c r="B155" s="705" t="s">
        <v>2149</v>
      </c>
      <c r="C155" s="704">
        <v>220102</v>
      </c>
      <c r="D155" s="705" t="s">
        <v>2199</v>
      </c>
      <c r="E155" s="705" t="s">
        <v>2147</v>
      </c>
      <c r="F155" s="705" t="s">
        <v>2198</v>
      </c>
    </row>
    <row r="156" spans="1:7">
      <c r="A156" s="703">
        <v>46132</v>
      </c>
      <c r="B156" s="705" t="s">
        <v>2145</v>
      </c>
      <c r="C156" s="704">
        <v>220102</v>
      </c>
      <c r="D156" s="705" t="s">
        <v>2197</v>
      </c>
      <c r="E156" s="705" t="s">
        <v>2147</v>
      </c>
      <c r="F156" s="705" t="s">
        <v>2200</v>
      </c>
    </row>
    <row r="157" spans="1:7">
      <c r="A157" s="703">
        <v>46132</v>
      </c>
      <c r="B157" s="705" t="s">
        <v>2151</v>
      </c>
      <c r="C157" s="704">
        <v>220102</v>
      </c>
      <c r="D157" s="705" t="s">
        <v>2197</v>
      </c>
      <c r="E157" s="705" t="s">
        <v>2147</v>
      </c>
      <c r="F157" s="705" t="s">
        <v>2200</v>
      </c>
    </row>
    <row r="158" spans="1:7" ht="37.5">
      <c r="A158" s="703">
        <v>46132</v>
      </c>
      <c r="B158" s="495" t="s">
        <v>2142</v>
      </c>
      <c r="C158" s="495">
        <v>300014</v>
      </c>
      <c r="D158" s="237" t="s">
        <v>1597</v>
      </c>
      <c r="E158" s="495" t="s">
        <v>2161</v>
      </c>
      <c r="F158" s="495" t="s">
        <v>2201</v>
      </c>
    </row>
    <row r="159" spans="1:7" ht="37.5">
      <c r="A159" s="703">
        <v>46132</v>
      </c>
      <c r="B159" s="495" t="s">
        <v>2149</v>
      </c>
      <c r="C159" s="495">
        <v>300014</v>
      </c>
      <c r="D159" s="237" t="s">
        <v>1597</v>
      </c>
      <c r="E159" s="495" t="s">
        <v>2161</v>
      </c>
      <c r="F159" s="495" t="s">
        <v>2202</v>
      </c>
    </row>
    <row r="160" spans="1:7">
      <c r="A160" s="703">
        <v>46132</v>
      </c>
      <c r="B160" s="495" t="s">
        <v>2142</v>
      </c>
      <c r="C160" s="495">
        <v>312102</v>
      </c>
      <c r="D160" s="237" t="s">
        <v>1660</v>
      </c>
      <c r="E160" s="237" t="s">
        <v>2203</v>
      </c>
      <c r="F160" s="237" t="s">
        <v>2204</v>
      </c>
      <c r="G160" s="386"/>
    </row>
    <row r="161" spans="1:7">
      <c r="A161" s="703">
        <v>46132</v>
      </c>
      <c r="B161" s="495" t="s">
        <v>2149</v>
      </c>
      <c r="C161" s="495">
        <v>312102</v>
      </c>
      <c r="D161" s="237" t="s">
        <v>1660</v>
      </c>
      <c r="E161" s="237" t="s">
        <v>2203</v>
      </c>
      <c r="F161" s="237" t="s">
        <v>2204</v>
      </c>
      <c r="G161" s="386"/>
    </row>
    <row r="162" spans="1:7">
      <c r="A162" s="703">
        <v>46132</v>
      </c>
      <c r="B162" s="495" t="s">
        <v>2187</v>
      </c>
      <c r="C162" s="495">
        <v>312102</v>
      </c>
      <c r="D162" s="237" t="s">
        <v>1660</v>
      </c>
      <c r="E162" s="237" t="s">
        <v>2203</v>
      </c>
      <c r="F162" s="237" t="s">
        <v>2205</v>
      </c>
      <c r="G162" s="386"/>
    </row>
    <row r="163" spans="1:7">
      <c r="A163" s="703">
        <v>46132</v>
      </c>
      <c r="B163" s="495" t="s">
        <v>2151</v>
      </c>
      <c r="C163" s="495">
        <v>312102</v>
      </c>
      <c r="D163" s="237" t="s">
        <v>1660</v>
      </c>
      <c r="E163" s="237" t="s">
        <v>2203</v>
      </c>
      <c r="F163" s="237" t="s">
        <v>2205</v>
      </c>
      <c r="G163" s="386"/>
    </row>
    <row r="164" spans="1:7">
      <c r="A164" s="703">
        <v>46132</v>
      </c>
      <c r="B164" s="495" t="s">
        <v>2142</v>
      </c>
      <c r="C164" s="495">
        <v>312103</v>
      </c>
      <c r="D164" s="237" t="s">
        <v>2206</v>
      </c>
      <c r="E164" s="237" t="s">
        <v>2203</v>
      </c>
      <c r="F164" s="237" t="s">
        <v>2207</v>
      </c>
      <c r="G164" s="386"/>
    </row>
    <row r="165" spans="1:7">
      <c r="A165" s="703">
        <v>46132</v>
      </c>
      <c r="B165" s="495" t="s">
        <v>2149</v>
      </c>
      <c r="C165" s="495">
        <v>312103</v>
      </c>
      <c r="D165" s="237" t="s">
        <v>2206</v>
      </c>
      <c r="E165" s="237" t="s">
        <v>2203</v>
      </c>
      <c r="F165" s="237" t="s">
        <v>2207</v>
      </c>
      <c r="G165" s="386"/>
    </row>
    <row r="166" spans="1:7">
      <c r="A166" s="703">
        <v>46132</v>
      </c>
      <c r="B166" s="495" t="s">
        <v>2187</v>
      </c>
      <c r="C166" s="495">
        <v>312103</v>
      </c>
      <c r="D166" s="237" t="s">
        <v>2206</v>
      </c>
      <c r="E166" s="237" t="s">
        <v>2203</v>
      </c>
      <c r="F166" s="237" t="s">
        <v>2208</v>
      </c>
      <c r="G166" s="386"/>
    </row>
    <row r="167" spans="1:7">
      <c r="A167" s="703">
        <v>46132</v>
      </c>
      <c r="B167" s="495" t="s">
        <v>2151</v>
      </c>
      <c r="C167" s="495">
        <v>312103</v>
      </c>
      <c r="D167" s="237" t="s">
        <v>2206</v>
      </c>
      <c r="E167" s="237" t="s">
        <v>2203</v>
      </c>
      <c r="F167" s="237" t="s">
        <v>2208</v>
      </c>
      <c r="G167" s="386"/>
    </row>
    <row r="168" spans="1:7">
      <c r="A168" s="703">
        <v>46132</v>
      </c>
      <c r="B168" s="495" t="s">
        <v>2142</v>
      </c>
      <c r="C168" s="495">
        <v>320103</v>
      </c>
      <c r="D168" s="495" t="s">
        <v>2209</v>
      </c>
      <c r="E168" s="495" t="s">
        <v>2182</v>
      </c>
      <c r="F168" s="495" t="s">
        <v>2183</v>
      </c>
    </row>
    <row r="169" spans="1:7">
      <c r="A169" s="703">
        <v>46132</v>
      </c>
      <c r="B169" s="495" t="s">
        <v>2149</v>
      </c>
      <c r="C169" s="495">
        <v>320103</v>
      </c>
      <c r="D169" s="495" t="s">
        <v>2209</v>
      </c>
      <c r="E169" s="495" t="s">
        <v>2182</v>
      </c>
      <c r="F169" s="495" t="s">
        <v>2183</v>
      </c>
    </row>
    <row r="170" spans="1:7">
      <c r="A170" s="703">
        <v>46132</v>
      </c>
      <c r="B170" s="495" t="s">
        <v>2145</v>
      </c>
      <c r="C170" s="495">
        <v>320103</v>
      </c>
      <c r="D170" s="495" t="s">
        <v>2209</v>
      </c>
      <c r="E170" s="495" t="s">
        <v>2182</v>
      </c>
      <c r="F170" s="495" t="s">
        <v>2184</v>
      </c>
    </row>
    <row r="171" spans="1:7">
      <c r="A171" s="703">
        <v>46132</v>
      </c>
      <c r="B171" s="495" t="s">
        <v>2151</v>
      </c>
      <c r="C171" s="495">
        <v>320103</v>
      </c>
      <c r="D171" s="495" t="s">
        <v>2209</v>
      </c>
      <c r="E171" s="495" t="s">
        <v>2182</v>
      </c>
      <c r="F171" s="495" t="s">
        <v>2184</v>
      </c>
    </row>
    <row r="172" spans="1:7">
      <c r="A172" s="703">
        <v>46132</v>
      </c>
      <c r="B172" s="495" t="s">
        <v>2142</v>
      </c>
      <c r="C172" s="495">
        <v>331102</v>
      </c>
      <c r="D172" s="495" t="s">
        <v>2210</v>
      </c>
      <c r="E172" s="495" t="s">
        <v>2182</v>
      </c>
      <c r="F172" s="495" t="s">
        <v>2183</v>
      </c>
    </row>
    <row r="173" spans="1:7">
      <c r="A173" s="703">
        <v>46132</v>
      </c>
      <c r="B173" s="495" t="s">
        <v>2149</v>
      </c>
      <c r="C173" s="495">
        <v>331102</v>
      </c>
      <c r="D173" s="495" t="s">
        <v>2210</v>
      </c>
      <c r="E173" s="495" t="s">
        <v>2182</v>
      </c>
      <c r="F173" s="495" t="s">
        <v>2183</v>
      </c>
    </row>
    <row r="174" spans="1:7">
      <c r="A174" s="703">
        <v>46132</v>
      </c>
      <c r="B174" s="495" t="s">
        <v>2145</v>
      </c>
      <c r="C174" s="495">
        <v>331102</v>
      </c>
      <c r="D174" s="495" t="s">
        <v>2210</v>
      </c>
      <c r="E174" s="495" t="s">
        <v>2182</v>
      </c>
      <c r="F174" s="495" t="s">
        <v>2184</v>
      </c>
    </row>
    <row r="175" spans="1:7">
      <c r="A175" s="703">
        <v>46132</v>
      </c>
      <c r="B175" s="495" t="s">
        <v>2151</v>
      </c>
      <c r="C175" s="495">
        <v>331102</v>
      </c>
      <c r="D175" s="495" t="s">
        <v>2210</v>
      </c>
      <c r="E175" s="495" t="s">
        <v>2182</v>
      </c>
      <c r="F175" s="495" t="s">
        <v>2184</v>
      </c>
    </row>
    <row r="176" spans="1:7">
      <c r="A176" s="703">
        <v>46132</v>
      </c>
      <c r="B176" s="705" t="s">
        <v>2145</v>
      </c>
      <c r="C176" s="495">
        <v>332101</v>
      </c>
      <c r="D176" s="495" t="s">
        <v>2211</v>
      </c>
      <c r="E176" s="495" t="s">
        <v>2161</v>
      </c>
      <c r="F176" s="495" t="s">
        <v>2212</v>
      </c>
    </row>
    <row r="177" spans="1:6">
      <c r="A177" s="703">
        <v>46132</v>
      </c>
      <c r="B177" s="495" t="s">
        <v>2151</v>
      </c>
      <c r="C177" s="495">
        <v>332101</v>
      </c>
      <c r="D177" s="495" t="s">
        <v>2211</v>
      </c>
      <c r="E177" s="495" t="s">
        <v>2161</v>
      </c>
      <c r="F177" s="495" t="s">
        <v>2189</v>
      </c>
    </row>
    <row r="178" spans="1:6">
      <c r="A178" s="703">
        <v>46132</v>
      </c>
      <c r="B178" s="495" t="s">
        <v>2142</v>
      </c>
      <c r="C178" s="495">
        <v>333103</v>
      </c>
      <c r="D178" s="495" t="s">
        <v>2213</v>
      </c>
      <c r="E178" s="495" t="s">
        <v>2182</v>
      </c>
      <c r="F178" s="495" t="s">
        <v>2183</v>
      </c>
    </row>
    <row r="179" spans="1:6">
      <c r="A179" s="703">
        <v>46132</v>
      </c>
      <c r="B179" s="495" t="s">
        <v>2149</v>
      </c>
      <c r="C179" s="495">
        <v>333103</v>
      </c>
      <c r="D179" s="495" t="s">
        <v>2213</v>
      </c>
      <c r="E179" s="495" t="s">
        <v>2182</v>
      </c>
      <c r="F179" s="495" t="s">
        <v>2183</v>
      </c>
    </row>
    <row r="180" spans="1:6">
      <c r="A180" s="703">
        <v>46132</v>
      </c>
      <c r="B180" s="495" t="s">
        <v>2145</v>
      </c>
      <c r="C180" s="495">
        <v>333103</v>
      </c>
      <c r="D180" s="495" t="s">
        <v>2213</v>
      </c>
      <c r="E180" s="495" t="s">
        <v>2182</v>
      </c>
      <c r="F180" s="495" t="s">
        <v>2184</v>
      </c>
    </row>
    <row r="181" spans="1:6">
      <c r="A181" s="703">
        <v>46132</v>
      </c>
      <c r="B181" s="495" t="s">
        <v>2151</v>
      </c>
      <c r="C181" s="495">
        <v>333103</v>
      </c>
      <c r="D181" s="495" t="s">
        <v>2213</v>
      </c>
      <c r="E181" s="495" t="s">
        <v>2182</v>
      </c>
      <c r="F181" s="495" t="s">
        <v>2184</v>
      </c>
    </row>
    <row r="182" spans="1:6">
      <c r="A182" s="703">
        <v>46132</v>
      </c>
      <c r="B182" s="495" t="s">
        <v>2142</v>
      </c>
      <c r="C182" s="495">
        <v>333104</v>
      </c>
      <c r="D182" s="495" t="s">
        <v>2214</v>
      </c>
      <c r="E182" s="495" t="s">
        <v>2182</v>
      </c>
      <c r="F182" s="495" t="s">
        <v>2183</v>
      </c>
    </row>
    <row r="183" spans="1:6">
      <c r="A183" s="703">
        <v>46132</v>
      </c>
      <c r="B183" s="495" t="s">
        <v>2149</v>
      </c>
      <c r="C183" s="495">
        <v>333104</v>
      </c>
      <c r="D183" s="495" t="s">
        <v>2214</v>
      </c>
      <c r="E183" s="495" t="s">
        <v>2182</v>
      </c>
      <c r="F183" s="495" t="s">
        <v>2183</v>
      </c>
    </row>
    <row r="184" spans="1:6">
      <c r="A184" s="703">
        <v>46132</v>
      </c>
      <c r="B184" s="495" t="s">
        <v>2145</v>
      </c>
      <c r="C184" s="495">
        <v>333104</v>
      </c>
      <c r="D184" s="495" t="s">
        <v>2214</v>
      </c>
      <c r="E184" s="495" t="s">
        <v>2182</v>
      </c>
      <c r="F184" s="495" t="s">
        <v>2184</v>
      </c>
    </row>
    <row r="185" spans="1:6">
      <c r="A185" s="703">
        <v>46132</v>
      </c>
      <c r="B185" s="495" t="s">
        <v>2151</v>
      </c>
      <c r="C185" s="495">
        <v>333104</v>
      </c>
      <c r="D185" s="495" t="s">
        <v>2214</v>
      </c>
      <c r="E185" s="495" t="s">
        <v>2182</v>
      </c>
      <c r="F185" s="495" t="s">
        <v>2184</v>
      </c>
    </row>
    <row r="186" spans="1:6">
      <c r="A186" s="703">
        <v>46132</v>
      </c>
      <c r="B186" s="495" t="s">
        <v>2142</v>
      </c>
      <c r="C186" s="495">
        <v>342102</v>
      </c>
      <c r="D186" s="495" t="s">
        <v>2215</v>
      </c>
      <c r="E186" s="495" t="s">
        <v>2182</v>
      </c>
      <c r="F186" s="495" t="s">
        <v>2183</v>
      </c>
    </row>
    <row r="187" spans="1:6">
      <c r="A187" s="703">
        <v>46132</v>
      </c>
      <c r="B187" s="495" t="s">
        <v>2149</v>
      </c>
      <c r="C187" s="495">
        <v>342102</v>
      </c>
      <c r="D187" s="495" t="s">
        <v>2215</v>
      </c>
      <c r="E187" s="495" t="s">
        <v>2182</v>
      </c>
      <c r="F187" s="495" t="s">
        <v>2183</v>
      </c>
    </row>
    <row r="188" spans="1:6">
      <c r="A188" s="703">
        <v>46132</v>
      </c>
      <c r="B188" s="495" t="s">
        <v>2145</v>
      </c>
      <c r="C188" s="495">
        <v>342102</v>
      </c>
      <c r="D188" s="495" t="s">
        <v>2215</v>
      </c>
      <c r="E188" s="495" t="s">
        <v>2182</v>
      </c>
      <c r="F188" s="495" t="s">
        <v>2184</v>
      </c>
    </row>
    <row r="189" spans="1:6">
      <c r="A189" s="703">
        <v>46132</v>
      </c>
      <c r="B189" s="495" t="s">
        <v>2151</v>
      </c>
      <c r="C189" s="495">
        <v>342102</v>
      </c>
      <c r="D189" s="495" t="s">
        <v>2215</v>
      </c>
      <c r="E189" s="495" t="s">
        <v>2182</v>
      </c>
      <c r="F189" s="495" t="s">
        <v>2184</v>
      </c>
    </row>
    <row r="190" spans="1:6">
      <c r="A190" s="703">
        <v>46132</v>
      </c>
      <c r="B190" s="495" t="s">
        <v>2142</v>
      </c>
      <c r="C190" s="495">
        <v>342103</v>
      </c>
      <c r="D190" s="495" t="s">
        <v>2216</v>
      </c>
      <c r="E190" s="495" t="s">
        <v>2182</v>
      </c>
      <c r="F190" s="495" t="s">
        <v>2183</v>
      </c>
    </row>
    <row r="191" spans="1:6">
      <c r="A191" s="703">
        <v>46132</v>
      </c>
      <c r="B191" s="495" t="s">
        <v>2149</v>
      </c>
      <c r="C191" s="495">
        <v>342103</v>
      </c>
      <c r="D191" s="495" t="s">
        <v>2216</v>
      </c>
      <c r="E191" s="495" t="s">
        <v>2182</v>
      </c>
      <c r="F191" s="495" t="s">
        <v>2183</v>
      </c>
    </row>
    <row r="192" spans="1:6">
      <c r="A192" s="703">
        <v>46132</v>
      </c>
      <c r="B192" s="495" t="s">
        <v>2145</v>
      </c>
      <c r="C192" s="495">
        <v>342103</v>
      </c>
      <c r="D192" s="495" t="s">
        <v>2216</v>
      </c>
      <c r="E192" s="495" t="s">
        <v>2182</v>
      </c>
      <c r="F192" s="495" t="s">
        <v>2184</v>
      </c>
    </row>
    <row r="193" spans="1:6">
      <c r="A193" s="703">
        <v>46132</v>
      </c>
      <c r="B193" s="495" t="s">
        <v>2151</v>
      </c>
      <c r="C193" s="495">
        <v>342103</v>
      </c>
      <c r="D193" s="495" t="s">
        <v>2216</v>
      </c>
      <c r="E193" s="495" t="s">
        <v>2182</v>
      </c>
      <c r="F193" s="495" t="s">
        <v>2184</v>
      </c>
    </row>
    <row r="194" spans="1:6">
      <c r="A194" s="703">
        <v>46132</v>
      </c>
      <c r="B194" s="495" t="s">
        <v>2145</v>
      </c>
      <c r="C194" s="495">
        <v>420106</v>
      </c>
      <c r="D194" s="495" t="s">
        <v>2027</v>
      </c>
      <c r="E194" s="495" t="s">
        <v>2147</v>
      </c>
      <c r="F194" s="495" t="s">
        <v>2217</v>
      </c>
    </row>
    <row r="195" spans="1:6">
      <c r="A195" s="703">
        <v>46132</v>
      </c>
      <c r="B195" s="495" t="s">
        <v>2151</v>
      </c>
      <c r="C195" s="495">
        <v>420106</v>
      </c>
      <c r="D195" s="495" t="s">
        <v>2218</v>
      </c>
      <c r="E195" s="495" t="s">
        <v>2147</v>
      </c>
      <c r="F195" s="495" t="s">
        <v>2217</v>
      </c>
    </row>
  </sheetData>
  <sheetProtection algorithmName="SHA-512" hashValue="YuyxZm6xvMiKl4D0vaie9VQiof/i7mSYMVx8q0JU2QiH/EU9Z86LoW+WDn21kDEQg9xtCCIgPFs9oVRxqWhXYQ==" saltValue="zBWOI3gXAUiL16Up2V2tng==" spinCount="100000" sheet="1" objects="1" scenarios="1"/>
  <mergeCells count="1">
    <mergeCell ref="E3:F3"/>
  </mergeCells>
  <phoneticPr fontId="3"/>
  <pageMargins left="0.7" right="0.7" top="0.75" bottom="0.75" header="0.3" footer="0.3"/>
  <pageSetup paperSize="9" orientation="portrait" r:id="rId1"/>
  <ignoredErrors>
    <ignoredError sqref="C54:C69 C4:C5" numberStoredAsText="1"/>
  </ignoredError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F01EE-7DC4-479F-B79E-01EEE6045541}">
  <sheetPr codeName="Sheet24">
    <tabColor rgb="FFFFCCCC"/>
  </sheetPr>
  <dimension ref="A1:QX58"/>
  <sheetViews>
    <sheetView zoomScale="70" zoomScaleNormal="70" workbookViewId="0">
      <selection activeCell="J24" sqref="J24"/>
    </sheetView>
  </sheetViews>
  <sheetFormatPr defaultRowHeight="18.75"/>
  <cols>
    <col min="1" max="1" width="4.25" bestFit="1" customWidth="1"/>
    <col min="2" max="2" width="17.5" bestFit="1" customWidth="1"/>
    <col min="3" max="3" width="9.625" bestFit="1" customWidth="1"/>
    <col min="4" max="44" width="8.75" bestFit="1" customWidth="1"/>
    <col min="45" max="45" width="35" customWidth="1"/>
    <col min="46" max="96" width="8.75" bestFit="1" customWidth="1"/>
    <col min="97" max="97" width="9.625" bestFit="1" customWidth="1"/>
    <col min="98" max="357" width="8.75" bestFit="1" customWidth="1"/>
    <col min="358" max="358" width="10.75" bestFit="1" customWidth="1"/>
    <col min="359" max="367" width="8.75" bestFit="1" customWidth="1"/>
    <col min="368" max="368" width="14.75" bestFit="1" customWidth="1"/>
    <col min="369" max="466" width="8.75" bestFit="1" customWidth="1"/>
  </cols>
  <sheetData>
    <row r="1" spans="1:466" ht="127.5" customHeight="1">
      <c r="A1" s="1"/>
      <c r="B1" s="21" t="s">
        <v>5990</v>
      </c>
      <c r="C1" s="1" t="s">
        <v>17</v>
      </c>
      <c r="D1" s="1" t="s">
        <v>29</v>
      </c>
      <c r="E1" s="1" t="s">
        <v>34</v>
      </c>
      <c r="F1" s="1" t="s">
        <v>39</v>
      </c>
      <c r="G1" s="1" t="s">
        <v>44</v>
      </c>
      <c r="H1" s="1" t="s">
        <v>48</v>
      </c>
      <c r="I1" s="1" t="s">
        <v>52</v>
      </c>
      <c r="J1" s="1" t="s">
        <v>61</v>
      </c>
      <c r="K1" s="1" t="s">
        <v>66</v>
      </c>
      <c r="L1" s="1" t="s">
        <v>71</v>
      </c>
      <c r="M1" s="1" t="s">
        <v>76</v>
      </c>
      <c r="N1" s="1" t="s">
        <v>81</v>
      </c>
      <c r="O1" s="1" t="s">
        <v>86</v>
      </c>
      <c r="P1" s="1" t="s">
        <v>91</v>
      </c>
      <c r="Q1" s="1" t="s">
        <v>95</v>
      </c>
      <c r="R1" s="1" t="s">
        <v>99</v>
      </c>
      <c r="S1" s="1" t="s">
        <v>103</v>
      </c>
      <c r="T1" s="1" t="s">
        <v>107</v>
      </c>
      <c r="U1" s="1" t="s">
        <v>111</v>
      </c>
      <c r="V1" s="1" t="s">
        <v>119</v>
      </c>
      <c r="W1" s="1" t="s">
        <v>123</v>
      </c>
      <c r="X1" s="1" t="s">
        <v>131</v>
      </c>
      <c r="Y1" s="1" t="s">
        <v>135</v>
      </c>
      <c r="Z1" s="1" t="s">
        <v>139</v>
      </c>
      <c r="AA1" s="1" t="s">
        <v>145</v>
      </c>
      <c r="AB1" s="1" t="s">
        <v>150</v>
      </c>
      <c r="AC1" s="1" t="s">
        <v>153</v>
      </c>
      <c r="AD1" s="1" t="s">
        <v>156</v>
      </c>
      <c r="AE1" s="1" t="s">
        <v>160</v>
      </c>
      <c r="AF1" s="1" t="s">
        <v>164</v>
      </c>
      <c r="AG1" s="1" t="s">
        <v>185</v>
      </c>
      <c r="AH1" s="1" t="s">
        <v>192</v>
      </c>
      <c r="AI1" s="1" t="s">
        <v>3578</v>
      </c>
      <c r="AJ1" s="1" t="s">
        <v>3579</v>
      </c>
      <c r="AK1" s="1" t="s">
        <v>3580</v>
      </c>
      <c r="AL1" s="1" t="s">
        <v>3581</v>
      </c>
      <c r="AM1" s="1" t="s">
        <v>3583</v>
      </c>
      <c r="AN1" s="1" t="s">
        <v>200</v>
      </c>
      <c r="AO1" s="1" t="s">
        <v>205</v>
      </c>
      <c r="AP1" s="1" t="s">
        <v>210</v>
      </c>
      <c r="AQ1" s="1" t="s">
        <v>215</v>
      </c>
      <c r="AR1" s="1" t="s">
        <v>220</v>
      </c>
      <c r="AS1" s="1" t="s">
        <v>227</v>
      </c>
      <c r="AT1" s="1" t="s">
        <v>236</v>
      </c>
      <c r="AU1" s="1" t="s">
        <v>244</v>
      </c>
      <c r="AV1" s="1" t="s">
        <v>251</v>
      </c>
      <c r="AW1" s="1" t="s">
        <v>257</v>
      </c>
      <c r="AX1" s="1" t="s">
        <v>261</v>
      </c>
      <c r="AY1" s="1" t="s">
        <v>264</v>
      </c>
      <c r="AZ1" s="1" t="s">
        <v>267</v>
      </c>
      <c r="BA1" s="1" t="s">
        <v>270</v>
      </c>
      <c r="BB1" s="1" t="s">
        <v>276</v>
      </c>
      <c r="BC1" s="1" t="s">
        <v>280</v>
      </c>
      <c r="BD1" s="1" t="s">
        <v>283</v>
      </c>
      <c r="BE1" s="1" t="s">
        <v>288</v>
      </c>
      <c r="BF1" s="1" t="s">
        <v>291</v>
      </c>
      <c r="BG1" s="1" t="s">
        <v>294</v>
      </c>
      <c r="BH1" s="1" t="s">
        <v>298</v>
      </c>
      <c r="BI1" s="1" t="s">
        <v>302</v>
      </c>
      <c r="BJ1" s="1" t="s">
        <v>307</v>
      </c>
      <c r="BK1" s="1" t="s">
        <v>310</v>
      </c>
      <c r="BL1" s="1" t="s">
        <v>313</v>
      </c>
      <c r="BM1" s="1" t="s">
        <v>316</v>
      </c>
      <c r="BN1" s="1" t="s">
        <v>319</v>
      </c>
      <c r="BO1" s="1" t="s">
        <v>327</v>
      </c>
      <c r="BP1" s="1" t="s">
        <v>335</v>
      </c>
      <c r="BQ1" s="1" t="s">
        <v>340</v>
      </c>
      <c r="BR1" s="1" t="s">
        <v>345</v>
      </c>
      <c r="BS1" s="1" t="s">
        <v>350</v>
      </c>
      <c r="BT1" s="1" t="s">
        <v>356</v>
      </c>
      <c r="BU1" s="1" t="s">
        <v>361</v>
      </c>
      <c r="BV1" s="1" t="s">
        <v>367</v>
      </c>
      <c r="BW1" s="1" t="s">
        <v>373</v>
      </c>
      <c r="BX1" s="1" t="s">
        <v>379</v>
      </c>
      <c r="BY1" s="1" t="s">
        <v>384</v>
      </c>
      <c r="BZ1" s="1" t="s">
        <v>390</v>
      </c>
      <c r="CA1" s="1" t="s">
        <v>397</v>
      </c>
      <c r="CB1" s="1" t="s">
        <v>405</v>
      </c>
      <c r="CC1" s="1" t="s">
        <v>413</v>
      </c>
      <c r="CD1" s="1" t="s">
        <v>417</v>
      </c>
      <c r="CE1" s="1" t="s">
        <v>421</v>
      </c>
      <c r="CF1" s="1" t="s">
        <v>428</v>
      </c>
      <c r="CG1" s="1" t="s">
        <v>432</v>
      </c>
      <c r="CH1" s="1" t="s">
        <v>438</v>
      </c>
      <c r="CI1" s="1" t="s">
        <v>441</v>
      </c>
      <c r="CJ1" s="1" t="s">
        <v>453</v>
      </c>
      <c r="CK1" s="1" t="s">
        <v>460</v>
      </c>
      <c r="CL1" s="1" t="s">
        <v>465</v>
      </c>
      <c r="CM1" s="1" t="s">
        <v>472</v>
      </c>
      <c r="CN1" s="1" t="s">
        <v>477</v>
      </c>
      <c r="CO1" s="1" t="s">
        <v>485</v>
      </c>
      <c r="CP1" s="1" t="s">
        <v>488</v>
      </c>
      <c r="CQ1" s="1" t="s">
        <v>491</v>
      </c>
      <c r="CR1" s="1" t="s">
        <v>494</v>
      </c>
      <c r="CS1" s="1" t="s">
        <v>497</v>
      </c>
      <c r="CT1" s="1" t="s">
        <v>503</v>
      </c>
      <c r="CU1" s="277" t="s">
        <v>507</v>
      </c>
      <c r="CV1" s="1" t="s">
        <v>515</v>
      </c>
      <c r="CW1" s="1" t="s">
        <v>522</v>
      </c>
      <c r="CX1" s="1" t="s">
        <v>525</v>
      </c>
      <c r="CY1" s="1" t="s">
        <v>528</v>
      </c>
      <c r="CZ1" s="1" t="s">
        <v>531</v>
      </c>
      <c r="DA1" s="1" t="s">
        <v>534</v>
      </c>
      <c r="DB1" s="1" t="s">
        <v>540</v>
      </c>
      <c r="DC1" s="1" t="s">
        <v>547</v>
      </c>
      <c r="DD1" s="1" t="s">
        <v>551</v>
      </c>
      <c r="DE1" s="1" t="s">
        <v>555</v>
      </c>
      <c r="DF1" s="1" t="s">
        <v>559</v>
      </c>
      <c r="DG1" s="1" t="s">
        <v>563</v>
      </c>
      <c r="DH1" s="1" t="s">
        <v>567</v>
      </c>
      <c r="DI1" s="1" t="s">
        <v>572</v>
      </c>
      <c r="DJ1" s="1" t="s">
        <v>576</v>
      </c>
      <c r="DK1" s="1" t="s">
        <v>580</v>
      </c>
      <c r="DL1" s="1" t="s">
        <v>584</v>
      </c>
      <c r="DM1" s="1" t="s">
        <v>588</v>
      </c>
      <c r="DN1" s="1" t="s">
        <v>592</v>
      </c>
      <c r="DO1" s="1" t="s">
        <v>597</v>
      </c>
      <c r="DP1" s="1" t="s">
        <v>603</v>
      </c>
      <c r="DQ1" s="1" t="s">
        <v>606</v>
      </c>
      <c r="DR1" s="1" t="s">
        <v>609</v>
      </c>
      <c r="DS1" s="1" t="s">
        <v>612</v>
      </c>
      <c r="DT1" s="1" t="s">
        <v>615</v>
      </c>
      <c r="DU1" s="1" t="s">
        <v>618</v>
      </c>
      <c r="DV1" s="1" t="s">
        <v>621</v>
      </c>
      <c r="DW1" s="1" t="s">
        <v>624</v>
      </c>
      <c r="DX1" s="1" t="s">
        <v>627</v>
      </c>
      <c r="DY1" s="1" t="s">
        <v>630</v>
      </c>
      <c r="DZ1" s="1" t="s">
        <v>633</v>
      </c>
      <c r="EA1" s="1" t="s">
        <v>636</v>
      </c>
      <c r="EB1" s="1" t="s">
        <v>644</v>
      </c>
      <c r="EC1" s="1" t="s">
        <v>648</v>
      </c>
      <c r="ED1" s="1" t="s">
        <v>651</v>
      </c>
      <c r="EE1" s="1" t="s">
        <v>654</v>
      </c>
      <c r="EF1" s="1" t="s">
        <v>658</v>
      </c>
      <c r="EG1" s="1" t="s">
        <v>662</v>
      </c>
      <c r="EH1" s="1" t="s">
        <v>667</v>
      </c>
      <c r="EI1" s="1" t="s">
        <v>670</v>
      </c>
      <c r="EJ1" s="1" t="s">
        <v>673</v>
      </c>
      <c r="EK1" s="1" t="s">
        <v>676</v>
      </c>
      <c r="EL1" s="1" t="s">
        <v>679</v>
      </c>
      <c r="EM1" s="1" t="s">
        <v>682</v>
      </c>
      <c r="EN1" s="1" t="s">
        <v>687</v>
      </c>
      <c r="EO1" s="1" t="s">
        <v>690</v>
      </c>
      <c r="EP1" s="1" t="s">
        <v>693</v>
      </c>
      <c r="EQ1" s="1" t="s">
        <v>696</v>
      </c>
      <c r="ER1" s="1" t="s">
        <v>699</v>
      </c>
      <c r="ES1" s="1" t="s">
        <v>702</v>
      </c>
      <c r="ET1" s="1" t="s">
        <v>710</v>
      </c>
      <c r="EU1" s="1" t="s">
        <v>714</v>
      </c>
      <c r="EV1" s="1" t="s">
        <v>718</v>
      </c>
      <c r="EW1" s="1" t="s">
        <v>722</v>
      </c>
      <c r="EX1" s="1" t="s">
        <v>726</v>
      </c>
      <c r="EY1" s="1" t="s">
        <v>730</v>
      </c>
      <c r="EZ1" s="1" t="s">
        <v>734</v>
      </c>
      <c r="FA1" s="1" t="s">
        <v>738</v>
      </c>
      <c r="FB1" s="1" t="s">
        <v>742</v>
      </c>
      <c r="FC1" s="1" t="s">
        <v>746</v>
      </c>
      <c r="FD1" s="1" t="s">
        <v>750</v>
      </c>
      <c r="FE1" s="1" t="s">
        <v>754</v>
      </c>
      <c r="FF1" s="1" t="s">
        <v>758</v>
      </c>
      <c r="FG1" s="1" t="s">
        <v>762</v>
      </c>
      <c r="FH1" s="1" t="s">
        <v>766</v>
      </c>
      <c r="FI1" s="1" t="s">
        <v>771</v>
      </c>
      <c r="FJ1" s="1" t="s">
        <v>778</v>
      </c>
      <c r="FK1" s="1" t="s">
        <v>785</v>
      </c>
      <c r="FL1" s="1" t="s">
        <v>790</v>
      </c>
      <c r="FM1" s="1" t="s">
        <v>794</v>
      </c>
      <c r="FN1" s="1" t="s">
        <v>798</v>
      </c>
      <c r="FO1" s="1" t="s">
        <v>802</v>
      </c>
      <c r="FP1" s="1" t="s">
        <v>806</v>
      </c>
      <c r="FQ1" s="1" t="s">
        <v>813</v>
      </c>
      <c r="FR1" s="1" t="s">
        <v>816</v>
      </c>
      <c r="FS1" s="1" t="s">
        <v>821</v>
      </c>
      <c r="FT1" s="1" t="s">
        <v>825</v>
      </c>
      <c r="FU1" s="1" t="s">
        <v>831</v>
      </c>
      <c r="FV1" s="1" t="s">
        <v>836</v>
      </c>
      <c r="FW1" s="1" t="s">
        <v>841</v>
      </c>
      <c r="FX1" s="1" t="s">
        <v>844</v>
      </c>
      <c r="FY1" s="1" t="s">
        <v>849</v>
      </c>
      <c r="FZ1" s="1" t="s">
        <v>855</v>
      </c>
      <c r="GA1" s="1" t="s">
        <v>859</v>
      </c>
      <c r="GB1" s="1" t="s">
        <v>863</v>
      </c>
      <c r="GC1" s="1" t="s">
        <v>866</v>
      </c>
      <c r="GD1" s="1" t="s">
        <v>870</v>
      </c>
      <c r="GE1" s="1" t="s">
        <v>876</v>
      </c>
      <c r="GF1" s="1" t="s">
        <v>884</v>
      </c>
      <c r="GG1" s="1" t="s">
        <v>888</v>
      </c>
      <c r="GH1" s="1" t="s">
        <v>892</v>
      </c>
      <c r="GI1" s="1" t="s">
        <v>897</v>
      </c>
      <c r="GJ1" s="1" t="s">
        <v>901</v>
      </c>
      <c r="GK1" s="1" t="s">
        <v>905</v>
      </c>
      <c r="GL1" s="1" t="s">
        <v>909</v>
      </c>
      <c r="GM1" s="1" t="s">
        <v>916</v>
      </c>
      <c r="GN1" s="1" t="s">
        <v>921</v>
      </c>
      <c r="GO1" s="1" t="s">
        <v>925</v>
      </c>
      <c r="GP1" s="1" t="s">
        <v>928</v>
      </c>
      <c r="GQ1" s="1" t="s">
        <v>931</v>
      </c>
      <c r="GR1" s="1" t="s">
        <v>937</v>
      </c>
      <c r="GS1" s="1" t="s">
        <v>941</v>
      </c>
      <c r="GT1" s="1" t="s">
        <v>945</v>
      </c>
      <c r="GU1" s="1" t="s">
        <v>949</v>
      </c>
      <c r="GV1" s="1" t="s">
        <v>953</v>
      </c>
      <c r="GW1" s="1" t="s">
        <v>957</v>
      </c>
      <c r="GX1" s="1" t="s">
        <v>961</v>
      </c>
      <c r="GY1" s="1" t="s">
        <v>965</v>
      </c>
      <c r="GZ1" s="1" t="s">
        <v>972</v>
      </c>
      <c r="HA1" s="1" t="s">
        <v>976</v>
      </c>
      <c r="HB1" s="1" t="s">
        <v>979</v>
      </c>
      <c r="HC1" s="1" t="s">
        <v>982</v>
      </c>
      <c r="HD1" s="1" t="s">
        <v>986</v>
      </c>
      <c r="HE1" s="1" t="s">
        <v>989</v>
      </c>
      <c r="HF1" s="1" t="s">
        <v>993</v>
      </c>
      <c r="HG1" s="1" t="s">
        <v>997</v>
      </c>
      <c r="HH1" s="1" t="s">
        <v>1002</v>
      </c>
      <c r="HI1" s="1" t="s">
        <v>1007</v>
      </c>
      <c r="HJ1" s="1" t="s">
        <v>1010</v>
      </c>
      <c r="HK1" s="1" t="s">
        <v>1014</v>
      </c>
      <c r="HL1" s="1" t="s">
        <v>1017</v>
      </c>
      <c r="HM1" s="1" t="s">
        <v>1022</v>
      </c>
      <c r="HN1" s="1" t="s">
        <v>1027</v>
      </c>
      <c r="HO1" s="1" t="s">
        <v>1031</v>
      </c>
      <c r="HP1" s="1" t="s">
        <v>1035</v>
      </c>
      <c r="HQ1" s="1" t="s">
        <v>1039</v>
      </c>
      <c r="HR1" s="1" t="s">
        <v>1042</v>
      </c>
      <c r="HS1" s="1" t="s">
        <v>1046</v>
      </c>
      <c r="HT1" s="1" t="s">
        <v>1049</v>
      </c>
      <c r="HU1" s="1" t="s">
        <v>1053</v>
      </c>
      <c r="HV1" s="1" t="s">
        <v>1058</v>
      </c>
      <c r="HW1" s="1" t="s">
        <v>1064</v>
      </c>
      <c r="HX1" s="1" t="s">
        <v>1068</v>
      </c>
      <c r="HY1" s="1" t="s">
        <v>1072</v>
      </c>
      <c r="HZ1" s="1" t="s">
        <v>1077</v>
      </c>
      <c r="IA1" s="1" t="s">
        <v>1080</v>
      </c>
      <c r="IB1" s="1" t="s">
        <v>1083</v>
      </c>
      <c r="IC1" s="422" t="s">
        <v>1090</v>
      </c>
      <c r="ID1" s="422" t="s">
        <v>1098</v>
      </c>
      <c r="IE1" s="422" t="s">
        <v>1102</v>
      </c>
      <c r="IF1" s="422" t="s">
        <v>1107</v>
      </c>
      <c r="IG1" s="1" t="s">
        <v>1110</v>
      </c>
      <c r="IH1" s="1" t="s">
        <v>1113</v>
      </c>
      <c r="II1" s="1" t="s">
        <v>1118</v>
      </c>
      <c r="IJ1" s="1" t="s">
        <v>1123</v>
      </c>
      <c r="IK1" s="1" t="s">
        <v>1127</v>
      </c>
      <c r="IL1" s="1" t="s">
        <v>1131</v>
      </c>
      <c r="IM1" s="1" t="s">
        <v>1139</v>
      </c>
      <c r="IN1" s="1" t="s">
        <v>1143</v>
      </c>
      <c r="IO1" s="1" t="s">
        <v>1147</v>
      </c>
      <c r="IP1" s="1" t="s">
        <v>1152</v>
      </c>
      <c r="IQ1" s="1" t="s">
        <v>1157</v>
      </c>
      <c r="IR1" s="1" t="s">
        <v>1160</v>
      </c>
      <c r="IS1" s="422" t="s">
        <v>1164</v>
      </c>
      <c r="IT1" s="422" t="s">
        <v>1168</v>
      </c>
      <c r="IU1" s="1" t="s">
        <v>1171</v>
      </c>
      <c r="IV1" s="1" t="s">
        <v>1174</v>
      </c>
      <c r="IW1" s="1" t="s">
        <v>1176</v>
      </c>
      <c r="IX1" s="1" t="s">
        <v>1178</v>
      </c>
      <c r="IY1" s="1" t="s">
        <v>1181</v>
      </c>
      <c r="IZ1" s="1" t="s">
        <v>1183</v>
      </c>
      <c r="JA1" s="1" t="s">
        <v>1186</v>
      </c>
      <c r="JB1" s="1" t="s">
        <v>1192</v>
      </c>
      <c r="JC1" s="1" t="s">
        <v>1196</v>
      </c>
      <c r="JD1" s="1" t="s">
        <v>1201</v>
      </c>
      <c r="JE1" s="1" t="s">
        <v>1205</v>
      </c>
      <c r="JF1" s="1" t="s">
        <v>1211</v>
      </c>
      <c r="JG1" s="422" t="s">
        <v>1215</v>
      </c>
      <c r="JH1" s="422" t="s">
        <v>1220</v>
      </c>
      <c r="JI1" s="1" t="s">
        <v>1223</v>
      </c>
      <c r="JJ1" s="1" t="s">
        <v>1228</v>
      </c>
      <c r="JK1" s="422" t="s">
        <v>1231</v>
      </c>
      <c r="JL1" s="422" t="s">
        <v>1236</v>
      </c>
      <c r="JM1" s="1" t="s">
        <v>5991</v>
      </c>
      <c r="JN1" s="1" t="s">
        <v>5992</v>
      </c>
      <c r="JO1" s="422" t="s">
        <v>5993</v>
      </c>
      <c r="JP1" s="422" t="s">
        <v>5994</v>
      </c>
      <c r="JQ1" s="1" t="s">
        <v>5995</v>
      </c>
      <c r="JR1" s="1" t="s">
        <v>1272</v>
      </c>
      <c r="JS1" s="1" t="s">
        <v>1281</v>
      </c>
      <c r="JT1" s="1" t="s">
        <v>1285</v>
      </c>
      <c r="JU1" s="1" t="s">
        <v>1291</v>
      </c>
      <c r="JV1" s="1" t="s">
        <v>1293</v>
      </c>
      <c r="JW1" s="1" t="s">
        <v>1296</v>
      </c>
      <c r="JX1" s="1" t="s">
        <v>1299</v>
      </c>
      <c r="JY1" s="1" t="s">
        <v>1302</v>
      </c>
      <c r="JZ1" s="1" t="s">
        <v>1305</v>
      </c>
      <c r="KA1" s="1" t="s">
        <v>1310</v>
      </c>
      <c r="KB1" s="1" t="s">
        <v>1314</v>
      </c>
      <c r="KC1" s="1" t="s">
        <v>1319</v>
      </c>
      <c r="KD1" s="1" t="s">
        <v>1322</v>
      </c>
      <c r="KE1" s="1" t="s">
        <v>1329</v>
      </c>
      <c r="KF1" s="1" t="s">
        <v>1337</v>
      </c>
      <c r="KG1" s="1" t="s">
        <v>1341</v>
      </c>
      <c r="KH1" s="1" t="s">
        <v>1347</v>
      </c>
      <c r="KI1" s="1" t="s">
        <v>1354</v>
      </c>
      <c r="KJ1" s="1" t="s">
        <v>1360</v>
      </c>
      <c r="KK1" s="1" t="s">
        <v>1364</v>
      </c>
      <c r="KL1" s="1" t="s">
        <v>1368</v>
      </c>
      <c r="KM1" s="1" t="s">
        <v>1373</v>
      </c>
      <c r="KN1" s="1" t="s">
        <v>1378</v>
      </c>
      <c r="KO1" s="1" t="s">
        <v>1382</v>
      </c>
      <c r="KP1" s="1" t="s">
        <v>1390</v>
      </c>
      <c r="KQ1" s="1" t="s">
        <v>1394</v>
      </c>
      <c r="KR1" s="1" t="s">
        <v>1398</v>
      </c>
      <c r="KS1" s="1" t="s">
        <v>1403</v>
      </c>
      <c r="KT1" s="1" t="s">
        <v>1408</v>
      </c>
      <c r="KU1" s="1" t="s">
        <v>3734</v>
      </c>
      <c r="KV1" s="1" t="s">
        <v>1421</v>
      </c>
      <c r="KW1" s="1" t="s">
        <v>1426</v>
      </c>
      <c r="KX1" s="1" t="s">
        <v>1432</v>
      </c>
      <c r="KY1" s="1" t="s">
        <v>1438</v>
      </c>
      <c r="KZ1" s="1" t="s">
        <v>1442</v>
      </c>
      <c r="LA1" s="1" t="s">
        <v>1446</v>
      </c>
      <c r="LB1" s="1" t="s">
        <v>1450</v>
      </c>
      <c r="LC1" s="1" t="s">
        <v>1454</v>
      </c>
      <c r="LD1" s="1" t="s">
        <v>3738</v>
      </c>
      <c r="LE1" s="1" t="s">
        <v>1462</v>
      </c>
      <c r="LF1" s="1" t="s">
        <v>1470</v>
      </c>
      <c r="LG1" s="1" t="s">
        <v>1476</v>
      </c>
      <c r="LH1" s="1" t="s">
        <v>1482</v>
      </c>
      <c r="LI1" s="1" t="s">
        <v>1487</v>
      </c>
      <c r="LJ1" s="1" t="s">
        <v>1492</v>
      </c>
      <c r="LK1" s="1" t="s">
        <v>1496</v>
      </c>
      <c r="LL1" s="1" t="s">
        <v>1500</v>
      </c>
      <c r="LM1" s="1" t="s">
        <v>1503</v>
      </c>
      <c r="LN1" s="1" t="s">
        <v>1505</v>
      </c>
      <c r="LO1" s="1" t="s">
        <v>1509</v>
      </c>
      <c r="LP1" s="1" t="s">
        <v>1513</v>
      </c>
      <c r="LQ1" s="1" t="s">
        <v>1519</v>
      </c>
      <c r="LR1" s="1" t="s">
        <v>1524</v>
      </c>
      <c r="LS1" s="1" t="s">
        <v>1528</v>
      </c>
      <c r="LT1" s="1" t="s">
        <v>1534</v>
      </c>
      <c r="LU1" s="1" t="s">
        <v>1539</v>
      </c>
      <c r="LV1" s="1" t="s">
        <v>1542</v>
      </c>
      <c r="LW1" s="1" t="s">
        <v>1546</v>
      </c>
      <c r="LX1" s="1" t="s">
        <v>1550</v>
      </c>
      <c r="LY1" s="1" t="s">
        <v>1553</v>
      </c>
      <c r="LZ1" s="1" t="s">
        <v>1558</v>
      </c>
      <c r="MA1" s="1" t="s">
        <v>1563</v>
      </c>
      <c r="MB1" s="1" t="s">
        <v>1567</v>
      </c>
      <c r="MC1" s="1" t="s">
        <v>1573</v>
      </c>
      <c r="MD1" s="1" t="s">
        <v>1577</v>
      </c>
      <c r="ME1" s="1" t="s">
        <v>1580</v>
      </c>
      <c r="MF1" s="1" t="s">
        <v>1584</v>
      </c>
      <c r="MG1" s="1" t="s">
        <v>1591</v>
      </c>
      <c r="MH1" s="1" t="s">
        <v>1596</v>
      </c>
      <c r="MI1" s="1" t="s">
        <v>1601</v>
      </c>
      <c r="MJ1" s="1" t="s">
        <v>1607</v>
      </c>
      <c r="MK1" s="1" t="s">
        <v>1611</v>
      </c>
      <c r="ML1" s="1" t="s">
        <v>1616</v>
      </c>
      <c r="MM1" s="1" t="s">
        <v>1620</v>
      </c>
      <c r="MN1" s="1" t="s">
        <v>1624</v>
      </c>
      <c r="MO1" s="1" t="s">
        <v>1628</v>
      </c>
      <c r="MP1" s="1" t="s">
        <v>1635</v>
      </c>
      <c r="MQ1" s="1" t="s">
        <v>1638</v>
      </c>
      <c r="MR1" s="1" t="s">
        <v>1645</v>
      </c>
      <c r="MS1" s="1" t="s">
        <v>1648</v>
      </c>
      <c r="MT1" s="1" t="s">
        <v>1652</v>
      </c>
      <c r="MU1" s="1" t="s">
        <v>1659</v>
      </c>
      <c r="MV1" s="1" t="s">
        <v>1664</v>
      </c>
      <c r="MW1" s="1" t="s">
        <v>1671</v>
      </c>
      <c r="MX1" s="1" t="s">
        <v>1675</v>
      </c>
      <c r="MY1" s="1" t="s">
        <v>1679</v>
      </c>
      <c r="MZ1" s="1" t="s">
        <v>1684</v>
      </c>
      <c r="NA1" s="1" t="s">
        <v>1691</v>
      </c>
      <c r="NB1" s="1" t="s">
        <v>1693</v>
      </c>
      <c r="NC1" s="1" t="s">
        <v>1700</v>
      </c>
      <c r="ND1" s="422" t="s">
        <v>1706</v>
      </c>
      <c r="NE1" s="422" t="s">
        <v>1711</v>
      </c>
      <c r="NF1" s="1" t="s">
        <v>1714</v>
      </c>
      <c r="NG1" s="1" t="s">
        <v>1718</v>
      </c>
      <c r="NH1" s="1" t="s">
        <v>1722</v>
      </c>
      <c r="NI1" s="422" t="s">
        <v>1726</v>
      </c>
      <c r="NJ1" s="422" t="s">
        <v>1730</v>
      </c>
      <c r="NK1" s="1" t="s">
        <v>1733</v>
      </c>
      <c r="NL1" s="1" t="s">
        <v>1737</v>
      </c>
      <c r="NM1" s="1" t="s">
        <v>1745</v>
      </c>
      <c r="NN1" s="1" t="s">
        <v>1749</v>
      </c>
      <c r="NO1" s="1" t="s">
        <v>1757</v>
      </c>
      <c r="NP1" s="1" t="s">
        <v>1761</v>
      </c>
      <c r="NQ1" s="1" t="s">
        <v>1765</v>
      </c>
      <c r="NR1" s="1" t="s">
        <v>1768</v>
      </c>
      <c r="NS1" s="1" t="s">
        <v>1773</v>
      </c>
      <c r="NT1" s="1" t="s">
        <v>1778</v>
      </c>
      <c r="NU1" s="1" t="s">
        <v>1785</v>
      </c>
      <c r="NV1" s="1" t="s">
        <v>1789</v>
      </c>
      <c r="NW1" s="1" t="s">
        <v>1793</v>
      </c>
      <c r="NX1" s="1" t="s">
        <v>1796</v>
      </c>
      <c r="NY1" s="1" t="s">
        <v>1801</v>
      </c>
      <c r="NZ1" s="422" t="s">
        <v>1805</v>
      </c>
      <c r="OA1" s="422" t="s">
        <v>1809</v>
      </c>
      <c r="OB1" s="422" t="s">
        <v>1812</v>
      </c>
      <c r="OC1" s="422" t="s">
        <v>1816</v>
      </c>
      <c r="OD1" s="1" t="s">
        <v>1819</v>
      </c>
      <c r="OE1" s="1" t="s">
        <v>1822</v>
      </c>
      <c r="OF1" s="1" t="s">
        <v>1824</v>
      </c>
      <c r="OG1" s="1" t="s">
        <v>1826</v>
      </c>
      <c r="OH1" s="1" t="s">
        <v>1829</v>
      </c>
      <c r="OI1" s="1" t="s">
        <v>1831</v>
      </c>
      <c r="OJ1" s="1" t="s">
        <v>1833</v>
      </c>
      <c r="OK1" s="1" t="s">
        <v>1838</v>
      </c>
      <c r="OL1" s="1" t="s">
        <v>1842</v>
      </c>
      <c r="OM1" s="1" t="s">
        <v>1846</v>
      </c>
      <c r="ON1" s="1" t="s">
        <v>1850</v>
      </c>
      <c r="OO1" s="1" t="s">
        <v>1855</v>
      </c>
      <c r="OP1" s="1" t="s">
        <v>1858</v>
      </c>
      <c r="OQ1" s="1" t="s">
        <v>3817</v>
      </c>
      <c r="OR1" s="1" t="s">
        <v>1867</v>
      </c>
      <c r="OS1" s="1" t="s">
        <v>1872</v>
      </c>
      <c r="OT1" s="1" t="s">
        <v>1875</v>
      </c>
      <c r="OU1" s="1" t="s">
        <v>1880</v>
      </c>
      <c r="OV1" s="1" t="s">
        <v>1885</v>
      </c>
      <c r="OW1" s="1" t="s">
        <v>1890</v>
      </c>
      <c r="OX1" s="1" t="s">
        <v>1895</v>
      </c>
      <c r="OY1" s="1" t="s">
        <v>1900</v>
      </c>
      <c r="OZ1" s="1" t="s">
        <v>1906</v>
      </c>
      <c r="PA1" s="422" t="s">
        <v>1909</v>
      </c>
      <c r="PB1" s="422" t="s">
        <v>1913</v>
      </c>
      <c r="PC1" s="422" t="s">
        <v>1916</v>
      </c>
      <c r="PD1" s="422" t="s">
        <v>1920</v>
      </c>
      <c r="PE1" s="1" t="s">
        <v>1923</v>
      </c>
      <c r="PF1" s="1" t="s">
        <v>1927</v>
      </c>
      <c r="PG1" s="1" t="s">
        <v>1932</v>
      </c>
      <c r="PH1" s="1" t="s">
        <v>1938</v>
      </c>
      <c r="PI1" s="1" t="s">
        <v>1943</v>
      </c>
      <c r="PJ1" s="1" t="s">
        <v>1951</v>
      </c>
      <c r="PK1" s="1" t="s">
        <v>1955</v>
      </c>
      <c r="PL1" s="1" t="s">
        <v>1959</v>
      </c>
      <c r="PM1" s="1" t="s">
        <v>1963</v>
      </c>
      <c r="PN1" s="1" t="s">
        <v>1967</v>
      </c>
      <c r="PO1" s="1" t="s">
        <v>1972</v>
      </c>
      <c r="PP1" s="1" t="s">
        <v>1976</v>
      </c>
      <c r="PQ1" s="1" t="s">
        <v>1980</v>
      </c>
      <c r="PR1" s="1" t="s">
        <v>1984</v>
      </c>
      <c r="PS1" s="1" t="s">
        <v>1990</v>
      </c>
      <c r="PT1" s="1" t="s">
        <v>1994</v>
      </c>
      <c r="PU1" s="1" t="s">
        <v>1999</v>
      </c>
      <c r="PV1" s="1" t="s">
        <v>2003</v>
      </c>
      <c r="PW1" s="1" t="s">
        <v>2006</v>
      </c>
      <c r="PX1" s="1" t="s">
        <v>2012</v>
      </c>
      <c r="PY1" s="1" t="s">
        <v>2018</v>
      </c>
      <c r="PZ1" s="1" t="s">
        <v>2020</v>
      </c>
      <c r="QA1" s="1" t="s">
        <v>2023</v>
      </c>
      <c r="QB1" s="1" t="s">
        <v>2026</v>
      </c>
      <c r="QC1" s="1" t="s">
        <v>2032</v>
      </c>
      <c r="QD1" s="1" t="s">
        <v>2037</v>
      </c>
      <c r="QE1" s="1" t="s">
        <v>2043</v>
      </c>
      <c r="QF1" s="1" t="s">
        <v>2049</v>
      </c>
      <c r="QG1" s="1" t="s">
        <v>2053</v>
      </c>
      <c r="QH1" s="1" t="s">
        <v>2055</v>
      </c>
      <c r="QI1" s="1" t="s">
        <v>2061</v>
      </c>
      <c r="QJ1" s="1" t="s">
        <v>2066</v>
      </c>
      <c r="QK1" s="1" t="s">
        <v>2070</v>
      </c>
      <c r="QL1" s="1" t="s">
        <v>2073</v>
      </c>
      <c r="QM1" s="1" t="s">
        <v>2081</v>
      </c>
      <c r="QN1" s="1" t="s">
        <v>2085</v>
      </c>
      <c r="QO1" s="1" t="s">
        <v>2093</v>
      </c>
      <c r="QP1" s="1" t="s">
        <v>2097</v>
      </c>
      <c r="QQ1" s="1" t="s">
        <v>2101</v>
      </c>
      <c r="QR1" s="1" t="s">
        <v>2105</v>
      </c>
      <c r="QS1" s="1" t="s">
        <v>2111</v>
      </c>
      <c r="QT1" s="1" t="s">
        <v>2115</v>
      </c>
      <c r="QU1" s="1" t="s">
        <v>2120</v>
      </c>
      <c r="QV1" s="1" t="s">
        <v>2125</v>
      </c>
      <c r="QW1" s="1" t="s">
        <v>2129</v>
      </c>
      <c r="QX1" s="1" t="s">
        <v>2132</v>
      </c>
    </row>
    <row r="2" spans="1:466">
      <c r="A2" s="1"/>
      <c r="B2" s="21" t="s">
        <v>4520</v>
      </c>
      <c r="C2" s="1" t="s">
        <v>18</v>
      </c>
      <c r="D2" s="1" t="s">
        <v>18</v>
      </c>
      <c r="E2" s="1" t="s">
        <v>18</v>
      </c>
      <c r="F2" s="1" t="s">
        <v>18</v>
      </c>
      <c r="G2" s="1" t="s">
        <v>18</v>
      </c>
      <c r="H2" s="1" t="s">
        <v>18</v>
      </c>
      <c r="I2" s="1" t="s">
        <v>53</v>
      </c>
      <c r="J2" s="1" t="s">
        <v>53</v>
      </c>
      <c r="K2" s="1" t="s">
        <v>53</v>
      </c>
      <c r="L2" s="1" t="s">
        <v>53</v>
      </c>
      <c r="M2" s="1" t="s">
        <v>53</v>
      </c>
      <c r="N2" s="1" t="s">
        <v>53</v>
      </c>
      <c r="O2" s="1" t="s">
        <v>53</v>
      </c>
      <c r="P2" s="1" t="s">
        <v>53</v>
      </c>
      <c r="Q2" s="1" t="s">
        <v>53</v>
      </c>
      <c r="R2" s="1" t="s">
        <v>53</v>
      </c>
      <c r="S2" s="1" t="s">
        <v>53</v>
      </c>
      <c r="T2" s="1" t="s">
        <v>53</v>
      </c>
      <c r="U2" s="1" t="s">
        <v>112</v>
      </c>
      <c r="V2" s="1" t="s">
        <v>112</v>
      </c>
      <c r="W2" s="1" t="s">
        <v>124</v>
      </c>
      <c r="X2" s="1" t="s">
        <v>124</v>
      </c>
      <c r="Y2" s="1" t="s">
        <v>124</v>
      </c>
      <c r="Z2" s="1" t="s">
        <v>138</v>
      </c>
      <c r="AA2" s="1" t="s">
        <v>138</v>
      </c>
      <c r="AB2" s="1" t="s">
        <v>138</v>
      </c>
      <c r="AC2" s="1" t="s">
        <v>138</v>
      </c>
      <c r="AD2" s="1" t="s">
        <v>138</v>
      </c>
      <c r="AE2" s="1" t="s">
        <v>138</v>
      </c>
      <c r="AF2" s="1" t="s">
        <v>165</v>
      </c>
      <c r="AG2" s="1" t="s">
        <v>186</v>
      </c>
      <c r="AH2" s="1" t="s">
        <v>193</v>
      </c>
      <c r="AI2" s="1" t="s">
        <v>193</v>
      </c>
      <c r="AJ2" s="1" t="s">
        <v>193</v>
      </c>
      <c r="AK2" s="1" t="s">
        <v>193</v>
      </c>
      <c r="AL2" s="1" t="s">
        <v>193</v>
      </c>
      <c r="AM2" s="1" t="s">
        <v>193</v>
      </c>
      <c r="AN2" s="1" t="s">
        <v>193</v>
      </c>
      <c r="AO2" s="1" t="s">
        <v>193</v>
      </c>
      <c r="AP2" s="1" t="s">
        <v>193</v>
      </c>
      <c r="AQ2" s="1" t="s">
        <v>193</v>
      </c>
      <c r="AR2" s="1" t="s">
        <v>221</v>
      </c>
      <c r="AS2" s="1" t="s">
        <v>228</v>
      </c>
      <c r="AT2" s="1" t="s">
        <v>237</v>
      </c>
      <c r="AU2" s="1" t="s">
        <v>245</v>
      </c>
      <c r="AV2" s="1">
        <v>100001</v>
      </c>
      <c r="AW2" s="1">
        <v>100001</v>
      </c>
      <c r="AX2" s="1">
        <v>100001</v>
      </c>
      <c r="AY2" s="1">
        <v>100001</v>
      </c>
      <c r="AZ2" s="1">
        <v>100001</v>
      </c>
      <c r="BA2" s="1">
        <v>100002</v>
      </c>
      <c r="BB2" s="1">
        <v>100002</v>
      </c>
      <c r="BC2" s="1">
        <v>100002</v>
      </c>
      <c r="BD2" s="1">
        <v>100003</v>
      </c>
      <c r="BE2" s="1">
        <v>100003</v>
      </c>
      <c r="BF2" s="1">
        <v>100003</v>
      </c>
      <c r="BG2" s="1">
        <v>100003</v>
      </c>
      <c r="BH2" s="1">
        <v>100003</v>
      </c>
      <c r="BI2" s="1">
        <v>100004</v>
      </c>
      <c r="BJ2" s="1">
        <v>100004</v>
      </c>
      <c r="BK2" s="1">
        <v>100004</v>
      </c>
      <c r="BL2" s="1">
        <v>100004</v>
      </c>
      <c r="BM2" s="1">
        <v>100004</v>
      </c>
      <c r="BN2" s="1">
        <v>111101</v>
      </c>
      <c r="BO2" s="1">
        <v>111201</v>
      </c>
      <c r="BP2" s="1">
        <v>111202</v>
      </c>
      <c r="BQ2" s="1">
        <v>111203</v>
      </c>
      <c r="BR2" s="1">
        <v>111204</v>
      </c>
      <c r="BS2" s="1">
        <v>111205</v>
      </c>
      <c r="BT2" s="1">
        <v>111206</v>
      </c>
      <c r="BU2" s="1">
        <v>111207</v>
      </c>
      <c r="BV2" s="1">
        <v>111208</v>
      </c>
      <c r="BW2" s="1">
        <v>111209</v>
      </c>
      <c r="BX2" s="1">
        <v>111210</v>
      </c>
      <c r="BY2" s="1">
        <v>111211</v>
      </c>
      <c r="BZ2" s="1">
        <v>111212</v>
      </c>
      <c r="CA2" s="1">
        <v>112101</v>
      </c>
      <c r="CB2" s="1">
        <v>112102</v>
      </c>
      <c r="CC2" s="1">
        <v>112103</v>
      </c>
      <c r="CD2" s="1">
        <v>112104</v>
      </c>
      <c r="CE2" s="1">
        <v>112201</v>
      </c>
      <c r="CF2" s="1">
        <v>112201</v>
      </c>
      <c r="CG2" s="1">
        <v>112202</v>
      </c>
      <c r="CH2" s="1">
        <v>112202</v>
      </c>
      <c r="CI2" s="1">
        <v>112105</v>
      </c>
      <c r="CJ2" s="1">
        <v>112106</v>
      </c>
      <c r="CK2" s="1">
        <v>112107</v>
      </c>
      <c r="CL2" s="1">
        <v>112108</v>
      </c>
      <c r="CM2" s="1">
        <v>112203</v>
      </c>
      <c r="CN2" s="1">
        <v>121101</v>
      </c>
      <c r="CO2" s="1">
        <v>121101</v>
      </c>
      <c r="CP2" s="1">
        <v>121101</v>
      </c>
      <c r="CQ2" s="1">
        <v>121101</v>
      </c>
      <c r="CR2" s="1">
        <v>121101</v>
      </c>
      <c r="CS2" s="1">
        <v>121102</v>
      </c>
      <c r="CT2" s="1">
        <v>121102</v>
      </c>
      <c r="CU2" s="277">
        <v>121103</v>
      </c>
      <c r="CV2" s="1">
        <v>121201</v>
      </c>
      <c r="CW2" s="1">
        <v>121201</v>
      </c>
      <c r="CX2" s="1">
        <v>121201</v>
      </c>
      <c r="CY2" s="1">
        <v>121201</v>
      </c>
      <c r="CZ2" s="1">
        <v>121201</v>
      </c>
      <c r="DA2" s="1">
        <v>122101</v>
      </c>
      <c r="DB2" s="1">
        <v>122102</v>
      </c>
      <c r="DC2" s="1">
        <v>122102</v>
      </c>
      <c r="DD2" s="1">
        <v>122102</v>
      </c>
      <c r="DE2" s="1">
        <v>122102</v>
      </c>
      <c r="DF2" s="1">
        <v>122102</v>
      </c>
      <c r="DG2" s="1">
        <v>122102</v>
      </c>
      <c r="DH2" s="1">
        <v>122102</v>
      </c>
      <c r="DI2" s="1">
        <v>122102</v>
      </c>
      <c r="DJ2" s="1">
        <v>122102</v>
      </c>
      <c r="DK2" s="1">
        <v>122102</v>
      </c>
      <c r="DL2" s="1">
        <v>122102</v>
      </c>
      <c r="DM2" s="1">
        <v>122102</v>
      </c>
      <c r="DN2" s="1">
        <v>122103</v>
      </c>
      <c r="DO2" s="1">
        <v>122104</v>
      </c>
      <c r="DP2" s="1">
        <v>122104</v>
      </c>
      <c r="DQ2" s="1">
        <v>122104</v>
      </c>
      <c r="DR2" s="1">
        <v>122104</v>
      </c>
      <c r="DS2" s="1">
        <v>122104</v>
      </c>
      <c r="DT2" s="1">
        <v>122104</v>
      </c>
      <c r="DU2" s="1">
        <v>122104</v>
      </c>
      <c r="DV2" s="1">
        <v>122104</v>
      </c>
      <c r="DW2" s="1">
        <v>122104</v>
      </c>
      <c r="DX2" s="1">
        <v>122104</v>
      </c>
      <c r="DY2" s="1">
        <v>122104</v>
      </c>
      <c r="DZ2" s="1">
        <v>122104</v>
      </c>
      <c r="EA2" s="1">
        <v>122201</v>
      </c>
      <c r="EB2" s="1">
        <v>122201</v>
      </c>
      <c r="EC2" s="1">
        <v>122201</v>
      </c>
      <c r="ED2" s="1">
        <v>122201</v>
      </c>
      <c r="EE2" s="1">
        <v>122201</v>
      </c>
      <c r="EF2" s="1">
        <v>122201</v>
      </c>
      <c r="EG2" s="1">
        <v>122202</v>
      </c>
      <c r="EH2" s="1">
        <v>122202</v>
      </c>
      <c r="EI2" s="1">
        <v>122202</v>
      </c>
      <c r="EJ2" s="1">
        <v>122202</v>
      </c>
      <c r="EK2" s="1">
        <v>122202</v>
      </c>
      <c r="EL2" s="1">
        <v>122202</v>
      </c>
      <c r="EM2" s="1">
        <v>122203</v>
      </c>
      <c r="EN2" s="1">
        <v>122203</v>
      </c>
      <c r="EO2" s="1">
        <v>122203</v>
      </c>
      <c r="EP2" s="1">
        <v>122203</v>
      </c>
      <c r="EQ2" s="1">
        <v>122203</v>
      </c>
      <c r="ER2" s="1">
        <v>122203</v>
      </c>
      <c r="ES2" s="1">
        <v>123101</v>
      </c>
      <c r="ET2" s="1">
        <v>123101</v>
      </c>
      <c r="EU2" s="1">
        <v>123101</v>
      </c>
      <c r="EV2" s="1">
        <v>123101</v>
      </c>
      <c r="EW2" s="1">
        <v>123101</v>
      </c>
      <c r="EX2" s="1">
        <v>123101</v>
      </c>
      <c r="EY2" s="1">
        <v>123101</v>
      </c>
      <c r="EZ2" s="1">
        <v>123101</v>
      </c>
      <c r="FA2" s="1">
        <v>123101</v>
      </c>
      <c r="FB2" s="1">
        <v>123101</v>
      </c>
      <c r="FC2" s="1">
        <v>123101</v>
      </c>
      <c r="FD2" s="1">
        <v>123101</v>
      </c>
      <c r="FE2" s="1">
        <v>123101</v>
      </c>
      <c r="FF2" s="1">
        <v>123101</v>
      </c>
      <c r="FG2" s="1">
        <v>123101</v>
      </c>
      <c r="FH2" s="1">
        <v>123102</v>
      </c>
      <c r="FI2" s="1">
        <v>200001</v>
      </c>
      <c r="FJ2" s="1">
        <v>200002</v>
      </c>
      <c r="FK2" s="1">
        <v>200003</v>
      </c>
      <c r="FL2" s="1">
        <v>200004</v>
      </c>
      <c r="FM2" s="1">
        <v>200005</v>
      </c>
      <c r="FN2" s="1">
        <v>200006</v>
      </c>
      <c r="FO2" s="1">
        <v>200007</v>
      </c>
      <c r="FP2" s="1">
        <v>200008</v>
      </c>
      <c r="FQ2" s="1">
        <v>200009</v>
      </c>
      <c r="FR2" s="1">
        <v>200010</v>
      </c>
      <c r="FS2" s="1">
        <v>200011</v>
      </c>
      <c r="FT2" s="1">
        <v>211101</v>
      </c>
      <c r="FU2" s="1">
        <v>211102</v>
      </c>
      <c r="FV2" s="1">
        <v>211103</v>
      </c>
      <c r="FW2" s="1">
        <v>211104</v>
      </c>
      <c r="FX2" s="1">
        <v>211105</v>
      </c>
      <c r="FY2" s="1">
        <v>211106</v>
      </c>
      <c r="FZ2" s="1">
        <v>211106</v>
      </c>
      <c r="GA2" s="1">
        <v>211107</v>
      </c>
      <c r="GB2" s="1">
        <v>211107</v>
      </c>
      <c r="GC2" s="1">
        <v>211201</v>
      </c>
      <c r="GD2" s="1">
        <v>211202</v>
      </c>
      <c r="GE2" s="1">
        <v>212101</v>
      </c>
      <c r="GF2" s="1">
        <v>212101</v>
      </c>
      <c r="GG2" s="1">
        <v>212101</v>
      </c>
      <c r="GH2" s="1">
        <v>212102</v>
      </c>
      <c r="GI2" s="1">
        <v>212103</v>
      </c>
      <c r="GJ2" s="1">
        <v>212104</v>
      </c>
      <c r="GK2" s="1">
        <v>212105</v>
      </c>
      <c r="GL2" s="1">
        <v>212201</v>
      </c>
      <c r="GM2" s="1">
        <v>212202</v>
      </c>
      <c r="GN2" s="1">
        <v>212203</v>
      </c>
      <c r="GO2" s="1">
        <v>212204</v>
      </c>
      <c r="GP2" s="1">
        <v>212205</v>
      </c>
      <c r="GQ2" s="1">
        <v>213101</v>
      </c>
      <c r="GR2" s="1">
        <v>213101</v>
      </c>
      <c r="GS2" s="1">
        <v>213101</v>
      </c>
      <c r="GT2" s="1">
        <v>213101</v>
      </c>
      <c r="GU2" s="1">
        <v>213101</v>
      </c>
      <c r="GV2" s="1">
        <v>213101</v>
      </c>
      <c r="GW2" s="1">
        <v>213101</v>
      </c>
      <c r="GX2" s="1">
        <v>213102</v>
      </c>
      <c r="GY2" s="1">
        <v>213201</v>
      </c>
      <c r="GZ2" s="1">
        <v>213201</v>
      </c>
      <c r="HA2" s="1">
        <v>213201</v>
      </c>
      <c r="HB2" s="1">
        <v>213201</v>
      </c>
      <c r="HC2" s="1">
        <v>213201</v>
      </c>
      <c r="HD2" s="1">
        <v>213201</v>
      </c>
      <c r="HE2" s="1">
        <v>213201</v>
      </c>
      <c r="HF2" s="1">
        <v>213201</v>
      </c>
      <c r="HG2" s="1">
        <v>213202</v>
      </c>
      <c r="HH2" s="1">
        <v>213103</v>
      </c>
      <c r="HI2" s="1">
        <v>213104</v>
      </c>
      <c r="HJ2" s="1">
        <v>213105</v>
      </c>
      <c r="HK2" s="1">
        <v>213106</v>
      </c>
      <c r="HL2" s="1">
        <v>213203</v>
      </c>
      <c r="HM2" s="1">
        <v>213204</v>
      </c>
      <c r="HN2" s="1">
        <v>213204</v>
      </c>
      <c r="HO2" s="1">
        <v>213107</v>
      </c>
      <c r="HP2" s="1">
        <v>213108</v>
      </c>
      <c r="HQ2" s="1">
        <v>213108</v>
      </c>
      <c r="HR2" s="1">
        <v>213109</v>
      </c>
      <c r="HS2" s="1">
        <v>213109</v>
      </c>
      <c r="HT2" s="1">
        <v>213110</v>
      </c>
      <c r="HU2" s="1">
        <v>213111</v>
      </c>
      <c r="HV2" s="1">
        <v>213205</v>
      </c>
      <c r="HW2" s="1">
        <v>213205</v>
      </c>
      <c r="HX2" s="1">
        <v>213205</v>
      </c>
      <c r="HY2" s="1">
        <v>213206</v>
      </c>
      <c r="HZ2" s="1">
        <v>213206</v>
      </c>
      <c r="IA2" s="1">
        <v>213206</v>
      </c>
      <c r="IB2" s="1">
        <v>213207</v>
      </c>
      <c r="IC2" s="422">
        <v>214101</v>
      </c>
      <c r="ID2" s="422">
        <v>214101</v>
      </c>
      <c r="IE2" s="422">
        <v>214102</v>
      </c>
      <c r="IF2" s="422">
        <v>214102</v>
      </c>
      <c r="IG2" s="1">
        <v>214103</v>
      </c>
      <c r="IH2" s="1">
        <v>214104</v>
      </c>
      <c r="II2" s="1">
        <v>214105</v>
      </c>
      <c r="IJ2" s="1">
        <v>214201</v>
      </c>
      <c r="IK2" s="1">
        <v>214202</v>
      </c>
      <c r="IL2" s="1">
        <v>215101</v>
      </c>
      <c r="IM2" s="1">
        <v>215102</v>
      </c>
      <c r="IN2" s="1">
        <v>215103</v>
      </c>
      <c r="IO2" s="1">
        <v>215201</v>
      </c>
      <c r="IP2" s="1">
        <v>216101</v>
      </c>
      <c r="IQ2" s="1">
        <v>216102</v>
      </c>
      <c r="IR2" s="1">
        <v>216103</v>
      </c>
      <c r="IS2" s="422">
        <v>216104</v>
      </c>
      <c r="IT2" s="422">
        <v>216104</v>
      </c>
      <c r="IU2" s="1">
        <v>216105</v>
      </c>
      <c r="IV2" s="1">
        <v>216106</v>
      </c>
      <c r="IW2" s="1">
        <v>216107</v>
      </c>
      <c r="IX2" s="1">
        <v>216107</v>
      </c>
      <c r="IY2" s="1">
        <v>216108</v>
      </c>
      <c r="IZ2" s="1">
        <v>216108</v>
      </c>
      <c r="JA2" s="1">
        <v>216109</v>
      </c>
      <c r="JB2" s="1">
        <v>216201</v>
      </c>
      <c r="JC2" s="1">
        <v>216202</v>
      </c>
      <c r="JD2" s="1">
        <v>216203</v>
      </c>
      <c r="JE2" s="1">
        <v>216204</v>
      </c>
      <c r="JF2" s="1">
        <v>217101</v>
      </c>
      <c r="JG2" s="422">
        <v>217102</v>
      </c>
      <c r="JH2" s="422">
        <v>217102</v>
      </c>
      <c r="JI2" s="1">
        <v>217103</v>
      </c>
      <c r="JJ2" s="1">
        <v>217104</v>
      </c>
      <c r="JK2" s="422">
        <v>217105</v>
      </c>
      <c r="JL2" s="422">
        <v>217105</v>
      </c>
      <c r="JM2" s="1">
        <v>217106</v>
      </c>
      <c r="JN2" s="1">
        <v>217106</v>
      </c>
      <c r="JO2" s="422">
        <v>217107</v>
      </c>
      <c r="JP2" s="422">
        <v>217107</v>
      </c>
      <c r="JQ2" s="1">
        <v>217108</v>
      </c>
      <c r="JR2" s="1">
        <v>217201</v>
      </c>
      <c r="JS2" s="1">
        <v>217201</v>
      </c>
      <c r="JT2" s="1">
        <v>217202</v>
      </c>
      <c r="JU2" s="1">
        <v>217203</v>
      </c>
      <c r="JV2" s="1">
        <v>217204</v>
      </c>
      <c r="JW2" s="1">
        <v>217205</v>
      </c>
      <c r="JX2" s="1">
        <v>217206</v>
      </c>
      <c r="JY2" s="1">
        <v>217207</v>
      </c>
      <c r="JZ2" s="1">
        <v>217208</v>
      </c>
      <c r="KA2" s="1">
        <v>217209</v>
      </c>
      <c r="KB2" s="1">
        <v>218101</v>
      </c>
      <c r="KC2" s="1">
        <v>218102</v>
      </c>
      <c r="KD2" s="1">
        <v>218103</v>
      </c>
      <c r="KE2" s="1">
        <v>218201</v>
      </c>
      <c r="KF2" s="1">
        <v>218201</v>
      </c>
      <c r="KG2" s="1">
        <v>218202</v>
      </c>
      <c r="KH2" s="1">
        <v>220101</v>
      </c>
      <c r="KI2" s="1">
        <v>220102</v>
      </c>
      <c r="KJ2" s="1">
        <v>220102</v>
      </c>
      <c r="KK2" s="1">
        <v>220102</v>
      </c>
      <c r="KL2" s="1">
        <v>220103</v>
      </c>
      <c r="KM2" s="1">
        <v>220104</v>
      </c>
      <c r="KN2" s="1">
        <v>220105</v>
      </c>
      <c r="KO2" s="1">
        <v>220106</v>
      </c>
      <c r="KP2" s="1">
        <v>220106</v>
      </c>
      <c r="KQ2" s="1">
        <v>220201</v>
      </c>
      <c r="KR2" s="1">
        <v>220202</v>
      </c>
      <c r="KS2" s="1">
        <v>220203</v>
      </c>
      <c r="KT2" s="1">
        <v>220107</v>
      </c>
      <c r="KU2" s="1">
        <v>220108</v>
      </c>
      <c r="KV2" s="1">
        <v>220109</v>
      </c>
      <c r="KW2" s="1">
        <v>220204</v>
      </c>
      <c r="KX2" s="1">
        <v>230101</v>
      </c>
      <c r="KY2" s="1">
        <v>230102</v>
      </c>
      <c r="KZ2" s="1">
        <v>230103</v>
      </c>
      <c r="LA2" s="1">
        <v>230104</v>
      </c>
      <c r="LB2" s="1">
        <v>230105</v>
      </c>
      <c r="LC2" s="1">
        <v>230106</v>
      </c>
      <c r="LD2" s="1">
        <v>230107</v>
      </c>
      <c r="LE2" s="1">
        <v>230201</v>
      </c>
      <c r="LF2" s="1">
        <v>230202</v>
      </c>
      <c r="LG2" s="1">
        <v>230203</v>
      </c>
      <c r="LH2" s="1">
        <v>230204</v>
      </c>
      <c r="LI2" s="1">
        <v>230108</v>
      </c>
      <c r="LJ2" s="1">
        <v>230205</v>
      </c>
      <c r="LK2" s="1">
        <v>230206</v>
      </c>
      <c r="LL2" s="1">
        <v>230207</v>
      </c>
      <c r="LM2" s="1">
        <v>230207</v>
      </c>
      <c r="LN2" s="1">
        <v>240101</v>
      </c>
      <c r="LO2" s="1">
        <v>240102</v>
      </c>
      <c r="LP2" s="1">
        <v>240201</v>
      </c>
      <c r="LQ2" s="1">
        <v>240202</v>
      </c>
      <c r="LR2" s="1">
        <v>250101</v>
      </c>
      <c r="LS2" s="1">
        <v>250201</v>
      </c>
      <c r="LT2" s="1">
        <v>300001</v>
      </c>
      <c r="LU2" s="1">
        <v>300002</v>
      </c>
      <c r="LV2" s="1">
        <v>300003</v>
      </c>
      <c r="LW2" s="1">
        <v>300004</v>
      </c>
      <c r="LX2" s="1">
        <v>300004</v>
      </c>
      <c r="LY2" s="1">
        <v>300005</v>
      </c>
      <c r="LZ2" s="1">
        <v>300006</v>
      </c>
      <c r="MA2" s="1">
        <v>300007</v>
      </c>
      <c r="MB2" s="1">
        <v>300008</v>
      </c>
      <c r="MC2" s="1">
        <v>300009</v>
      </c>
      <c r="MD2" s="1">
        <v>300010</v>
      </c>
      <c r="ME2" s="1">
        <v>300011</v>
      </c>
      <c r="MF2" s="1">
        <v>300012</v>
      </c>
      <c r="MG2" s="1">
        <v>300013</v>
      </c>
      <c r="MH2" s="1">
        <v>300014</v>
      </c>
      <c r="MI2" s="1">
        <v>300015</v>
      </c>
      <c r="MJ2" s="1">
        <v>311101</v>
      </c>
      <c r="MK2" s="1">
        <v>311102</v>
      </c>
      <c r="ML2" s="1">
        <v>311103</v>
      </c>
      <c r="MM2" s="1">
        <v>311104</v>
      </c>
      <c r="MN2" s="1">
        <v>311105</v>
      </c>
      <c r="MO2" s="1">
        <v>311201</v>
      </c>
      <c r="MP2" s="1">
        <v>311201</v>
      </c>
      <c r="MQ2" s="1">
        <v>311202</v>
      </c>
      <c r="MR2" s="1">
        <v>311203</v>
      </c>
      <c r="MS2" s="1">
        <v>311204</v>
      </c>
      <c r="MT2" s="1">
        <v>312101</v>
      </c>
      <c r="MU2" s="1">
        <v>312102</v>
      </c>
      <c r="MV2" s="1">
        <v>312103</v>
      </c>
      <c r="MW2" s="1">
        <v>312103</v>
      </c>
      <c r="MX2" s="1">
        <v>312103</v>
      </c>
      <c r="MY2" s="1">
        <v>312201</v>
      </c>
      <c r="MZ2" s="1">
        <v>312202</v>
      </c>
      <c r="NA2" s="1">
        <v>312203</v>
      </c>
      <c r="NB2" s="1">
        <v>320101</v>
      </c>
      <c r="NC2" s="1">
        <v>320102</v>
      </c>
      <c r="ND2" s="422">
        <v>320103</v>
      </c>
      <c r="NE2" s="422">
        <v>320103</v>
      </c>
      <c r="NF2" s="1">
        <v>320201</v>
      </c>
      <c r="NG2" s="1">
        <v>320202</v>
      </c>
      <c r="NH2" s="1">
        <v>331101</v>
      </c>
      <c r="NI2" s="422">
        <v>331102</v>
      </c>
      <c r="NJ2" s="422">
        <v>331102</v>
      </c>
      <c r="NK2" s="1">
        <v>331103</v>
      </c>
      <c r="NL2" s="1">
        <v>331104</v>
      </c>
      <c r="NM2" s="1">
        <v>331105</v>
      </c>
      <c r="NN2" s="1">
        <v>331106</v>
      </c>
      <c r="NO2" s="1">
        <v>331201</v>
      </c>
      <c r="NP2" s="1">
        <v>331202</v>
      </c>
      <c r="NQ2" s="1">
        <v>331203</v>
      </c>
      <c r="NR2" s="1">
        <v>331204</v>
      </c>
      <c r="NS2" s="1">
        <v>331205</v>
      </c>
      <c r="NT2" s="1">
        <v>332101</v>
      </c>
      <c r="NU2" s="1">
        <v>332101</v>
      </c>
      <c r="NV2" s="1">
        <v>332102</v>
      </c>
      <c r="NW2" s="1">
        <v>332201</v>
      </c>
      <c r="NX2" s="1">
        <v>333101</v>
      </c>
      <c r="NY2" s="1">
        <v>333102</v>
      </c>
      <c r="NZ2" s="422">
        <v>333103</v>
      </c>
      <c r="OA2" s="422">
        <v>333103</v>
      </c>
      <c r="OB2" s="422">
        <v>333104</v>
      </c>
      <c r="OC2" s="422">
        <v>333104</v>
      </c>
      <c r="OD2" s="1">
        <v>333201</v>
      </c>
      <c r="OE2" s="1">
        <v>333202</v>
      </c>
      <c r="OF2" s="1">
        <v>333203</v>
      </c>
      <c r="OG2" s="1">
        <v>333204</v>
      </c>
      <c r="OH2" s="1">
        <v>333205</v>
      </c>
      <c r="OI2" s="1">
        <v>333206</v>
      </c>
      <c r="OJ2" s="1">
        <v>334101</v>
      </c>
      <c r="OK2" s="1">
        <v>334102</v>
      </c>
      <c r="OL2" s="1">
        <v>334201</v>
      </c>
      <c r="OM2" s="1">
        <v>334202</v>
      </c>
      <c r="ON2" s="1">
        <v>341101</v>
      </c>
      <c r="OO2" s="1">
        <v>341102</v>
      </c>
      <c r="OP2" s="1">
        <v>341103</v>
      </c>
      <c r="OQ2" s="1">
        <v>341104</v>
      </c>
      <c r="OR2" s="1">
        <v>341105</v>
      </c>
      <c r="OS2" s="1">
        <v>341106</v>
      </c>
      <c r="OT2" s="1">
        <v>341201</v>
      </c>
      <c r="OU2" s="1">
        <v>341202</v>
      </c>
      <c r="OV2" s="1">
        <v>341203</v>
      </c>
      <c r="OW2" s="1">
        <v>341204</v>
      </c>
      <c r="OX2" s="1">
        <v>341205</v>
      </c>
      <c r="OY2" s="1">
        <v>341206</v>
      </c>
      <c r="OZ2" s="1">
        <v>342101</v>
      </c>
      <c r="PA2" s="422">
        <v>342102</v>
      </c>
      <c r="PB2" s="422">
        <v>342102</v>
      </c>
      <c r="PC2" s="422">
        <v>342103</v>
      </c>
      <c r="PD2" s="422">
        <v>342103</v>
      </c>
      <c r="PE2" s="1">
        <v>342104</v>
      </c>
      <c r="PF2" s="1">
        <v>342201</v>
      </c>
      <c r="PG2" s="1">
        <v>342202</v>
      </c>
      <c r="PH2" s="1">
        <v>342203</v>
      </c>
      <c r="PI2" s="1">
        <v>410101</v>
      </c>
      <c r="PJ2" s="1">
        <v>410101</v>
      </c>
      <c r="PK2" s="1">
        <v>410101</v>
      </c>
      <c r="PL2" s="1">
        <v>410101</v>
      </c>
      <c r="PM2" s="1">
        <v>410101</v>
      </c>
      <c r="PN2" s="1">
        <v>410102</v>
      </c>
      <c r="PO2" s="1">
        <v>410103</v>
      </c>
      <c r="PP2" s="1">
        <v>410104</v>
      </c>
      <c r="PQ2" s="1">
        <v>410105</v>
      </c>
      <c r="PR2" s="1">
        <v>410201</v>
      </c>
      <c r="PS2" s="1">
        <v>410202</v>
      </c>
      <c r="PT2" s="1">
        <v>410203</v>
      </c>
      <c r="PU2" s="1">
        <v>410203</v>
      </c>
      <c r="PV2" s="1">
        <v>410204</v>
      </c>
      <c r="PW2" s="1">
        <v>420101</v>
      </c>
      <c r="PX2" s="1">
        <v>420102</v>
      </c>
      <c r="PY2" s="1">
        <v>420103</v>
      </c>
      <c r="PZ2" s="1">
        <v>420104</v>
      </c>
      <c r="QA2" s="1">
        <v>420105</v>
      </c>
      <c r="QB2" s="1">
        <v>420106</v>
      </c>
      <c r="QC2" s="1">
        <v>420201</v>
      </c>
      <c r="QD2" s="1">
        <v>430101</v>
      </c>
      <c r="QE2" s="1">
        <v>430102</v>
      </c>
      <c r="QF2" s="1">
        <v>430102</v>
      </c>
      <c r="QG2" s="1">
        <v>430103</v>
      </c>
      <c r="QH2" s="1">
        <v>430104</v>
      </c>
      <c r="QI2" s="1">
        <v>430201</v>
      </c>
      <c r="QJ2" s="1">
        <v>430202</v>
      </c>
      <c r="QK2" s="1">
        <v>430203</v>
      </c>
      <c r="QL2" s="1">
        <v>440101</v>
      </c>
      <c r="QM2" s="1">
        <v>440101</v>
      </c>
      <c r="QN2" s="1">
        <v>440201</v>
      </c>
      <c r="QO2" s="1">
        <v>440201</v>
      </c>
      <c r="QP2" s="1">
        <v>440201</v>
      </c>
      <c r="QQ2" s="1">
        <v>440201</v>
      </c>
      <c r="QR2" s="1">
        <v>450101</v>
      </c>
      <c r="QS2" s="1">
        <v>450102</v>
      </c>
      <c r="QT2" s="1">
        <v>450201</v>
      </c>
      <c r="QU2" s="1">
        <v>450202</v>
      </c>
      <c r="QV2" s="1">
        <v>460101</v>
      </c>
      <c r="QW2" s="1">
        <v>460102</v>
      </c>
      <c r="QX2" s="1">
        <v>460103</v>
      </c>
    </row>
    <row r="3" spans="1:466">
      <c r="A3" s="1"/>
      <c r="B3" s="21" t="s">
        <v>2140</v>
      </c>
      <c r="C3" s="1" t="s">
        <v>19</v>
      </c>
      <c r="D3" s="1" t="s">
        <v>19</v>
      </c>
      <c r="E3" s="1" t="s">
        <v>19</v>
      </c>
      <c r="F3" s="1" t="s">
        <v>19</v>
      </c>
      <c r="G3" s="1" t="s">
        <v>19</v>
      </c>
      <c r="H3" s="1" t="s">
        <v>19</v>
      </c>
      <c r="I3" s="1" t="s">
        <v>54</v>
      </c>
      <c r="J3" s="1" t="s">
        <v>54</v>
      </c>
      <c r="K3" s="1" t="s">
        <v>54</v>
      </c>
      <c r="L3" s="1" t="s">
        <v>54</v>
      </c>
      <c r="M3" s="1" t="s">
        <v>54</v>
      </c>
      <c r="N3" s="1" t="s">
        <v>54</v>
      </c>
      <c r="O3" s="1" t="s">
        <v>54</v>
      </c>
      <c r="P3" s="1" t="s">
        <v>54</v>
      </c>
      <c r="Q3" s="1" t="s">
        <v>54</v>
      </c>
      <c r="R3" s="1" t="s">
        <v>54</v>
      </c>
      <c r="S3" s="1" t="s">
        <v>54</v>
      </c>
      <c r="T3" s="1" t="s">
        <v>54</v>
      </c>
      <c r="U3" s="1" t="s">
        <v>113</v>
      </c>
      <c r="V3" s="1" t="s">
        <v>113</v>
      </c>
      <c r="W3" s="1" t="s">
        <v>125</v>
      </c>
      <c r="X3" s="1" t="s">
        <v>125</v>
      </c>
      <c r="Y3" s="1" t="s">
        <v>125</v>
      </c>
      <c r="Z3" s="1" t="s">
        <v>140</v>
      </c>
      <c r="AA3" s="1" t="s">
        <v>140</v>
      </c>
      <c r="AB3" s="1" t="s">
        <v>140</v>
      </c>
      <c r="AC3" s="1" t="s">
        <v>140</v>
      </c>
      <c r="AD3" s="1" t="s">
        <v>140</v>
      </c>
      <c r="AE3" s="1" t="s">
        <v>140</v>
      </c>
      <c r="AF3" s="1" t="s">
        <v>166</v>
      </c>
      <c r="AG3" s="1" t="s">
        <v>187</v>
      </c>
      <c r="AH3" s="1" t="s">
        <v>194</v>
      </c>
      <c r="AI3" s="1" t="s">
        <v>194</v>
      </c>
      <c r="AJ3" s="1" t="s">
        <v>194</v>
      </c>
      <c r="AK3" s="1" t="s">
        <v>194</v>
      </c>
      <c r="AL3" s="1" t="s">
        <v>194</v>
      </c>
      <c r="AM3" s="1" t="s">
        <v>194</v>
      </c>
      <c r="AN3" s="1" t="s">
        <v>194</v>
      </c>
      <c r="AO3" s="1" t="s">
        <v>194</v>
      </c>
      <c r="AP3" s="1" t="s">
        <v>194</v>
      </c>
      <c r="AQ3" s="1" t="s">
        <v>194</v>
      </c>
      <c r="AR3" s="1" t="s">
        <v>222</v>
      </c>
      <c r="AS3" s="1" t="s">
        <v>229</v>
      </c>
      <c r="AT3" s="1" t="s">
        <v>238</v>
      </c>
      <c r="AU3" s="1" t="s">
        <v>246</v>
      </c>
      <c r="AV3" s="1" t="s">
        <v>252</v>
      </c>
      <c r="AW3" s="1" t="s">
        <v>252</v>
      </c>
      <c r="AX3" s="1" t="s">
        <v>252</v>
      </c>
      <c r="AY3" s="1" t="s">
        <v>252</v>
      </c>
      <c r="AZ3" s="1" t="s">
        <v>252</v>
      </c>
      <c r="BA3" s="1" t="s">
        <v>271</v>
      </c>
      <c r="BB3" s="1" t="s">
        <v>271</v>
      </c>
      <c r="BC3" s="1" t="s">
        <v>271</v>
      </c>
      <c r="BD3" s="1" t="s">
        <v>284</v>
      </c>
      <c r="BE3" s="1" t="s">
        <v>284</v>
      </c>
      <c r="BF3" s="1" t="s">
        <v>284</v>
      </c>
      <c r="BG3" s="1" t="s">
        <v>284</v>
      </c>
      <c r="BH3" s="1" t="s">
        <v>284</v>
      </c>
      <c r="BI3" s="1" t="s">
        <v>303</v>
      </c>
      <c r="BJ3" s="1" t="s">
        <v>303</v>
      </c>
      <c r="BK3" s="1" t="s">
        <v>303</v>
      </c>
      <c r="BL3" s="1" t="s">
        <v>303</v>
      </c>
      <c r="BM3" s="1" t="s">
        <v>303</v>
      </c>
      <c r="BN3" s="1" t="s">
        <v>320</v>
      </c>
      <c r="BO3" s="1" t="s">
        <v>328</v>
      </c>
      <c r="BP3" s="1" t="s">
        <v>336</v>
      </c>
      <c r="BQ3" s="1" t="s">
        <v>341</v>
      </c>
      <c r="BR3" s="1" t="s">
        <v>346</v>
      </c>
      <c r="BS3" s="1" t="s">
        <v>351</v>
      </c>
      <c r="BT3" s="1" t="s">
        <v>357</v>
      </c>
      <c r="BU3" s="1" t="s">
        <v>362</v>
      </c>
      <c r="BV3" s="1" t="s">
        <v>368</v>
      </c>
      <c r="BW3" s="1" t="s">
        <v>374</v>
      </c>
      <c r="BX3" s="1" t="s">
        <v>380</v>
      </c>
      <c r="BY3" s="1" t="s">
        <v>385</v>
      </c>
      <c r="BZ3" s="1" t="s">
        <v>391</v>
      </c>
      <c r="CA3" s="1" t="s">
        <v>398</v>
      </c>
      <c r="CB3" s="1" t="s">
        <v>406</v>
      </c>
      <c r="CC3" s="1" t="s">
        <v>414</v>
      </c>
      <c r="CD3" s="1" t="s">
        <v>418</v>
      </c>
      <c r="CE3" s="1" t="s">
        <v>422</v>
      </c>
      <c r="CF3" s="1" t="s">
        <v>422</v>
      </c>
      <c r="CG3" s="1" t="s">
        <v>433</v>
      </c>
      <c r="CH3" s="1" t="s">
        <v>433</v>
      </c>
      <c r="CI3" s="1" t="s">
        <v>442</v>
      </c>
      <c r="CJ3" s="1" t="s">
        <v>454</v>
      </c>
      <c r="CK3" s="1" t="s">
        <v>461</v>
      </c>
      <c r="CL3" s="1" t="s">
        <v>466</v>
      </c>
      <c r="CM3" s="1" t="s">
        <v>473</v>
      </c>
      <c r="CN3" s="1" t="s">
        <v>478</v>
      </c>
      <c r="CO3" s="1" t="s">
        <v>478</v>
      </c>
      <c r="CP3" s="1" t="s">
        <v>478</v>
      </c>
      <c r="CQ3" s="1" t="s">
        <v>478</v>
      </c>
      <c r="CR3" s="1" t="s">
        <v>478</v>
      </c>
      <c r="CS3" s="1" t="s">
        <v>498</v>
      </c>
      <c r="CT3" s="1" t="s">
        <v>498</v>
      </c>
      <c r="CU3" s="277" t="s">
        <v>508</v>
      </c>
      <c r="CV3" s="1" t="s">
        <v>516</v>
      </c>
      <c r="CW3" s="1" t="s">
        <v>516</v>
      </c>
      <c r="CX3" s="1" t="s">
        <v>516</v>
      </c>
      <c r="CY3" s="1" t="s">
        <v>516</v>
      </c>
      <c r="CZ3" s="1" t="s">
        <v>516</v>
      </c>
      <c r="DA3" s="1" t="s">
        <v>535</v>
      </c>
      <c r="DB3" s="1" t="s">
        <v>541</v>
      </c>
      <c r="DC3" s="1" t="s">
        <v>541</v>
      </c>
      <c r="DD3" s="1" t="s">
        <v>541</v>
      </c>
      <c r="DE3" s="1" t="s">
        <v>541</v>
      </c>
      <c r="DF3" s="1" t="s">
        <v>541</v>
      </c>
      <c r="DG3" s="1" t="s">
        <v>541</v>
      </c>
      <c r="DH3" s="1" t="s">
        <v>541</v>
      </c>
      <c r="DI3" s="1" t="s">
        <v>541</v>
      </c>
      <c r="DJ3" s="1" t="s">
        <v>541</v>
      </c>
      <c r="DK3" s="1" t="s">
        <v>541</v>
      </c>
      <c r="DL3" s="1" t="s">
        <v>541</v>
      </c>
      <c r="DM3" s="1" t="s">
        <v>541</v>
      </c>
      <c r="DN3" s="1" t="s">
        <v>593</v>
      </c>
      <c r="DO3" s="1" t="s">
        <v>598</v>
      </c>
      <c r="DP3" s="1" t="s">
        <v>598</v>
      </c>
      <c r="DQ3" s="1" t="s">
        <v>598</v>
      </c>
      <c r="DR3" s="1" t="s">
        <v>598</v>
      </c>
      <c r="DS3" s="1" t="s">
        <v>598</v>
      </c>
      <c r="DT3" s="1" t="s">
        <v>598</v>
      </c>
      <c r="DU3" s="1" t="s">
        <v>598</v>
      </c>
      <c r="DV3" s="1" t="s">
        <v>598</v>
      </c>
      <c r="DW3" s="1" t="s">
        <v>598</v>
      </c>
      <c r="DX3" s="1" t="s">
        <v>598</v>
      </c>
      <c r="DY3" s="1" t="s">
        <v>598</v>
      </c>
      <c r="DZ3" s="1" t="s">
        <v>598</v>
      </c>
      <c r="EA3" s="1" t="s">
        <v>637</v>
      </c>
      <c r="EB3" s="1" t="s">
        <v>637</v>
      </c>
      <c r="EC3" s="1" t="s">
        <v>637</v>
      </c>
      <c r="ED3" s="1" t="s">
        <v>637</v>
      </c>
      <c r="EE3" s="1" t="s">
        <v>637</v>
      </c>
      <c r="EF3" s="1" t="s">
        <v>637</v>
      </c>
      <c r="EG3" s="1" t="s">
        <v>663</v>
      </c>
      <c r="EH3" s="1" t="s">
        <v>663</v>
      </c>
      <c r="EI3" s="1" t="s">
        <v>663</v>
      </c>
      <c r="EJ3" s="1" t="s">
        <v>663</v>
      </c>
      <c r="EK3" s="1" t="s">
        <v>663</v>
      </c>
      <c r="EL3" s="1" t="s">
        <v>663</v>
      </c>
      <c r="EM3" s="1" t="s">
        <v>683</v>
      </c>
      <c r="EN3" s="1" t="s">
        <v>683</v>
      </c>
      <c r="EO3" s="1" t="s">
        <v>683</v>
      </c>
      <c r="EP3" s="1" t="s">
        <v>683</v>
      </c>
      <c r="EQ3" s="1" t="s">
        <v>683</v>
      </c>
      <c r="ER3" s="1" t="s">
        <v>683</v>
      </c>
      <c r="ES3" s="1" t="s">
        <v>703</v>
      </c>
      <c r="ET3" s="1" t="s">
        <v>703</v>
      </c>
      <c r="EU3" s="1" t="s">
        <v>703</v>
      </c>
      <c r="EV3" s="1" t="s">
        <v>703</v>
      </c>
      <c r="EW3" s="1" t="s">
        <v>703</v>
      </c>
      <c r="EX3" s="1" t="s">
        <v>703</v>
      </c>
      <c r="EY3" s="1" t="s">
        <v>703</v>
      </c>
      <c r="EZ3" s="1" t="s">
        <v>703</v>
      </c>
      <c r="FA3" s="1" t="s">
        <v>703</v>
      </c>
      <c r="FB3" s="1" t="s">
        <v>703</v>
      </c>
      <c r="FC3" s="1" t="s">
        <v>703</v>
      </c>
      <c r="FD3" s="1" t="s">
        <v>703</v>
      </c>
      <c r="FE3" s="1" t="s">
        <v>703</v>
      </c>
      <c r="FF3" s="1" t="s">
        <v>703</v>
      </c>
      <c r="FG3" s="1" t="s">
        <v>703</v>
      </c>
      <c r="FH3" s="1" t="s">
        <v>767</v>
      </c>
      <c r="FI3" s="1" t="s">
        <v>772</v>
      </c>
      <c r="FJ3" s="1" t="s">
        <v>779</v>
      </c>
      <c r="FK3" s="1" t="s">
        <v>786</v>
      </c>
      <c r="FL3" s="1" t="s">
        <v>791</v>
      </c>
      <c r="FM3" s="1" t="s">
        <v>795</v>
      </c>
      <c r="FN3" s="1" t="s">
        <v>799</v>
      </c>
      <c r="FO3" s="1" t="s">
        <v>803</v>
      </c>
      <c r="FP3" s="1" t="s">
        <v>807</v>
      </c>
      <c r="FQ3" s="1" t="s">
        <v>814</v>
      </c>
      <c r="FR3" s="1" t="s">
        <v>817</v>
      </c>
      <c r="FS3" s="1" t="s">
        <v>822</v>
      </c>
      <c r="FT3" s="1" t="s">
        <v>826</v>
      </c>
      <c r="FU3" s="1" t="s">
        <v>832</v>
      </c>
      <c r="FV3" s="1" t="s">
        <v>837</v>
      </c>
      <c r="FW3" s="1" t="s">
        <v>842</v>
      </c>
      <c r="FX3" s="1" t="s">
        <v>845</v>
      </c>
      <c r="FY3" s="1" t="s">
        <v>850</v>
      </c>
      <c r="FZ3" s="1" t="s">
        <v>850</v>
      </c>
      <c r="GA3" s="1" t="s">
        <v>860</v>
      </c>
      <c r="GB3" s="1" t="s">
        <v>860</v>
      </c>
      <c r="GC3" s="1" t="s">
        <v>867</v>
      </c>
      <c r="GD3" s="1" t="s">
        <v>871</v>
      </c>
      <c r="GE3" s="1" t="s">
        <v>877</v>
      </c>
      <c r="GF3" s="1" t="s">
        <v>877</v>
      </c>
      <c r="GG3" s="1" t="s">
        <v>877</v>
      </c>
      <c r="GH3" s="1" t="s">
        <v>893</v>
      </c>
      <c r="GI3" s="1" t="s">
        <v>898</v>
      </c>
      <c r="GJ3" s="1" t="s">
        <v>902</v>
      </c>
      <c r="GK3" s="1" t="s">
        <v>906</v>
      </c>
      <c r="GL3" s="1" t="s">
        <v>910</v>
      </c>
      <c r="GM3" s="1" t="s">
        <v>917</v>
      </c>
      <c r="GN3" s="1" t="s">
        <v>922</v>
      </c>
      <c r="GO3" s="1" t="s">
        <v>926</v>
      </c>
      <c r="GP3" s="1" t="s">
        <v>929</v>
      </c>
      <c r="GQ3" s="1" t="s">
        <v>932</v>
      </c>
      <c r="GR3" s="1" t="s">
        <v>932</v>
      </c>
      <c r="GS3" s="1" t="s">
        <v>932</v>
      </c>
      <c r="GT3" s="1" t="s">
        <v>932</v>
      </c>
      <c r="GU3" s="1" t="s">
        <v>932</v>
      </c>
      <c r="GV3" s="1" t="s">
        <v>932</v>
      </c>
      <c r="GW3" s="1" t="s">
        <v>932</v>
      </c>
      <c r="GX3" s="1" t="s">
        <v>962</v>
      </c>
      <c r="GY3" s="1" t="s">
        <v>966</v>
      </c>
      <c r="GZ3" s="1" t="s">
        <v>966</v>
      </c>
      <c r="HA3" s="1" t="s">
        <v>966</v>
      </c>
      <c r="HB3" s="1" t="s">
        <v>966</v>
      </c>
      <c r="HC3" s="1" t="s">
        <v>966</v>
      </c>
      <c r="HD3" s="1" t="s">
        <v>966</v>
      </c>
      <c r="HE3" s="1" t="s">
        <v>966</v>
      </c>
      <c r="HF3" s="1" t="s">
        <v>966</v>
      </c>
      <c r="HG3" s="1" t="s">
        <v>998</v>
      </c>
      <c r="HH3" s="1" t="s">
        <v>1003</v>
      </c>
      <c r="HI3" s="1" t="s">
        <v>1008</v>
      </c>
      <c r="HJ3" s="1" t="s">
        <v>1011</v>
      </c>
      <c r="HK3" s="1" t="s">
        <v>1015</v>
      </c>
      <c r="HL3" s="1" t="s">
        <v>1018</v>
      </c>
      <c r="HM3" s="1" t="s">
        <v>1023</v>
      </c>
      <c r="HN3" s="1" t="s">
        <v>1023</v>
      </c>
      <c r="HO3" s="1" t="s">
        <v>1032</v>
      </c>
      <c r="HP3" s="1" t="s">
        <v>1036</v>
      </c>
      <c r="HQ3" s="1" t="s">
        <v>1036</v>
      </c>
      <c r="HR3" s="1" t="s">
        <v>1043</v>
      </c>
      <c r="HS3" s="1" t="s">
        <v>1043</v>
      </c>
      <c r="HT3" s="1" t="s">
        <v>1050</v>
      </c>
      <c r="HU3" s="1" t="s">
        <v>1054</v>
      </c>
      <c r="HV3" s="1" t="s">
        <v>1059</v>
      </c>
      <c r="HW3" s="1" t="s">
        <v>1059</v>
      </c>
      <c r="HX3" s="1" t="s">
        <v>1059</v>
      </c>
      <c r="HY3" s="1" t="s">
        <v>1073</v>
      </c>
      <c r="HZ3" s="1" t="s">
        <v>1073</v>
      </c>
      <c r="IA3" s="1" t="s">
        <v>1073</v>
      </c>
      <c r="IB3" s="1" t="s">
        <v>1084</v>
      </c>
      <c r="IC3" s="422" t="s">
        <v>1091</v>
      </c>
      <c r="ID3" s="422" t="s">
        <v>1091</v>
      </c>
      <c r="IE3" s="422" t="s">
        <v>1103</v>
      </c>
      <c r="IF3" s="422" t="s">
        <v>1103</v>
      </c>
      <c r="IG3" s="1" t="s">
        <v>1111</v>
      </c>
      <c r="IH3" s="1" t="s">
        <v>1114</v>
      </c>
      <c r="II3" s="1" t="s">
        <v>1119</v>
      </c>
      <c r="IJ3" s="1" t="s">
        <v>1124</v>
      </c>
      <c r="IK3" s="1" t="s">
        <v>1128</v>
      </c>
      <c r="IL3" s="1" t="s">
        <v>1132</v>
      </c>
      <c r="IM3" s="1" t="s">
        <v>1140</v>
      </c>
      <c r="IN3" s="1" t="s">
        <v>1144</v>
      </c>
      <c r="IO3" s="1" t="s">
        <v>1148</v>
      </c>
      <c r="IP3" s="1" t="s">
        <v>1153</v>
      </c>
      <c r="IQ3" s="1" t="s">
        <v>1158</v>
      </c>
      <c r="IR3" s="1" t="s">
        <v>1161</v>
      </c>
      <c r="IS3" s="422" t="s">
        <v>1165</v>
      </c>
      <c r="IT3" s="422" t="s">
        <v>1165</v>
      </c>
      <c r="IU3" s="1" t="s">
        <v>1172</v>
      </c>
      <c r="IV3" s="1" t="s">
        <v>1032</v>
      </c>
      <c r="IW3" s="1" t="s">
        <v>1036</v>
      </c>
      <c r="IX3" s="1" t="s">
        <v>1036</v>
      </c>
      <c r="IY3" s="1" t="s">
        <v>1043</v>
      </c>
      <c r="IZ3" s="1" t="s">
        <v>1043</v>
      </c>
      <c r="JA3" s="1" t="s">
        <v>1187</v>
      </c>
      <c r="JB3" s="1" t="s">
        <v>1193</v>
      </c>
      <c r="JC3" s="1" t="s">
        <v>1197</v>
      </c>
      <c r="JD3" s="1" t="s">
        <v>1202</v>
      </c>
      <c r="JE3" s="1" t="s">
        <v>1206</v>
      </c>
      <c r="JF3" s="1" t="s">
        <v>1212</v>
      </c>
      <c r="JG3" s="422" t="s">
        <v>1216</v>
      </c>
      <c r="JH3" s="422" t="s">
        <v>1216</v>
      </c>
      <c r="JI3" s="1" t="s">
        <v>1224</v>
      </c>
      <c r="JJ3" s="1" t="s">
        <v>1229</v>
      </c>
      <c r="JK3" s="422" t="s">
        <v>1232</v>
      </c>
      <c r="JL3" s="422" t="s">
        <v>1232</v>
      </c>
      <c r="JM3" s="1" t="s">
        <v>3710</v>
      </c>
      <c r="JN3" s="1" t="s">
        <v>2727</v>
      </c>
      <c r="JO3" s="422" t="s">
        <v>1091</v>
      </c>
      <c r="JP3" s="422" t="s">
        <v>1091</v>
      </c>
      <c r="JQ3" s="1" t="s">
        <v>1797</v>
      </c>
      <c r="JR3" s="1" t="s">
        <v>1273</v>
      </c>
      <c r="JS3" s="1" t="s">
        <v>1273</v>
      </c>
      <c r="JT3" s="1" t="s">
        <v>1286</v>
      </c>
      <c r="JU3" s="1" t="s">
        <v>1197</v>
      </c>
      <c r="JV3" s="1" t="s">
        <v>1294</v>
      </c>
      <c r="JW3" s="1" t="s">
        <v>1297</v>
      </c>
      <c r="JX3" s="1" t="s">
        <v>1300</v>
      </c>
      <c r="JY3" s="1" t="s">
        <v>1303</v>
      </c>
      <c r="JZ3" s="1" t="s">
        <v>1306</v>
      </c>
      <c r="KA3" s="1" t="s">
        <v>1311</v>
      </c>
      <c r="KB3" s="1" t="s">
        <v>1315</v>
      </c>
      <c r="KC3" s="1" t="s">
        <v>1320</v>
      </c>
      <c r="KD3" s="1" t="s">
        <v>1323</v>
      </c>
      <c r="KE3" s="1" t="s">
        <v>1330</v>
      </c>
      <c r="KF3" s="1" t="s">
        <v>1330</v>
      </c>
      <c r="KG3" s="1" t="s">
        <v>1342</v>
      </c>
      <c r="KH3" s="1" t="s">
        <v>1348</v>
      </c>
      <c r="KI3" s="1" t="s">
        <v>1355</v>
      </c>
      <c r="KJ3" s="1" t="s">
        <v>1355</v>
      </c>
      <c r="KK3" s="1" t="s">
        <v>1355</v>
      </c>
      <c r="KL3" s="1" t="s">
        <v>1369</v>
      </c>
      <c r="KM3" s="1" t="s">
        <v>1374</v>
      </c>
      <c r="KN3" s="1" t="s">
        <v>1379</v>
      </c>
      <c r="KO3" s="1" t="s">
        <v>1383</v>
      </c>
      <c r="KP3" s="1" t="s">
        <v>1383</v>
      </c>
      <c r="KQ3" s="1" t="s">
        <v>1395</v>
      </c>
      <c r="KR3" s="1" t="s">
        <v>1399</v>
      </c>
      <c r="KS3" s="1" t="s">
        <v>1404</v>
      </c>
      <c r="KT3" s="1" t="s">
        <v>1409</v>
      </c>
      <c r="KU3" s="1" t="s">
        <v>2804</v>
      </c>
      <c r="KV3" s="1" t="s">
        <v>1422</v>
      </c>
      <c r="KW3" s="1" t="s">
        <v>1427</v>
      </c>
      <c r="KX3" s="1" t="s">
        <v>1433</v>
      </c>
      <c r="KY3" s="1" t="s">
        <v>1439</v>
      </c>
      <c r="KZ3" s="1" t="s">
        <v>1443</v>
      </c>
      <c r="LA3" s="1" t="s">
        <v>1447</v>
      </c>
      <c r="LB3" s="1" t="s">
        <v>1451</v>
      </c>
      <c r="LC3" s="1" t="s">
        <v>1455</v>
      </c>
      <c r="LD3" s="1" t="s">
        <v>5775</v>
      </c>
      <c r="LE3" s="1" t="s">
        <v>1463</v>
      </c>
      <c r="LF3" s="1" t="s">
        <v>1471</v>
      </c>
      <c r="LG3" s="1" t="s">
        <v>1477</v>
      </c>
      <c r="LH3" s="1" t="s">
        <v>1483</v>
      </c>
      <c r="LI3" s="1" t="s">
        <v>1488</v>
      </c>
      <c r="LJ3" s="1" t="s">
        <v>1493</v>
      </c>
      <c r="LK3" s="1" t="s">
        <v>1497</v>
      </c>
      <c r="LL3" s="1" t="s">
        <v>1330</v>
      </c>
      <c r="LM3" s="1" t="s">
        <v>1330</v>
      </c>
      <c r="LN3" s="1" t="s">
        <v>1506</v>
      </c>
      <c r="LO3" s="1" t="s">
        <v>1510</v>
      </c>
      <c r="LP3" s="1" t="s">
        <v>1514</v>
      </c>
      <c r="LQ3" s="1" t="s">
        <v>1520</v>
      </c>
      <c r="LR3" s="1" t="s">
        <v>1525</v>
      </c>
      <c r="LS3" s="1" t="s">
        <v>1529</v>
      </c>
      <c r="LT3" s="1" t="s">
        <v>1535</v>
      </c>
      <c r="LU3" s="1" t="s">
        <v>1540</v>
      </c>
      <c r="LV3" s="1" t="s">
        <v>1300</v>
      </c>
      <c r="LW3" s="1" t="s">
        <v>795</v>
      </c>
      <c r="LX3" s="1" t="s">
        <v>795</v>
      </c>
      <c r="LY3" s="1" t="s">
        <v>1554</v>
      </c>
      <c r="LZ3" s="1" t="s">
        <v>1559</v>
      </c>
      <c r="MA3" s="1" t="s">
        <v>817</v>
      </c>
      <c r="MB3" s="1" t="s">
        <v>1568</v>
      </c>
      <c r="MC3" s="1" t="s">
        <v>1574</v>
      </c>
      <c r="MD3" s="1" t="s">
        <v>1297</v>
      </c>
      <c r="ME3" s="1" t="s">
        <v>1581</v>
      </c>
      <c r="MF3" s="1" t="s">
        <v>1585</v>
      </c>
      <c r="MG3" s="1" t="s">
        <v>1592</v>
      </c>
      <c r="MH3" s="1" t="s">
        <v>1597</v>
      </c>
      <c r="MI3" s="1" t="s">
        <v>1602</v>
      </c>
      <c r="MJ3" s="1" t="s">
        <v>1608</v>
      </c>
      <c r="MK3" s="1" t="s">
        <v>1612</v>
      </c>
      <c r="ML3" s="1" t="s">
        <v>1617</v>
      </c>
      <c r="MM3" s="1" t="s">
        <v>1621</v>
      </c>
      <c r="MN3" s="1" t="s">
        <v>1625</v>
      </c>
      <c r="MO3" s="1" t="s">
        <v>1629</v>
      </c>
      <c r="MP3" s="1" t="s">
        <v>1629</v>
      </c>
      <c r="MQ3" s="1" t="s">
        <v>1639</v>
      </c>
      <c r="MR3" s="1" t="s">
        <v>1297</v>
      </c>
      <c r="MS3" s="1" t="s">
        <v>1649</v>
      </c>
      <c r="MT3" s="1" t="s">
        <v>1653</v>
      </c>
      <c r="MU3" s="1" t="s">
        <v>1660</v>
      </c>
      <c r="MV3" s="1" t="s">
        <v>1665</v>
      </c>
      <c r="MW3" s="1" t="s">
        <v>1665</v>
      </c>
      <c r="MX3" s="1" t="s">
        <v>1665</v>
      </c>
      <c r="MY3" s="1" t="s">
        <v>1680</v>
      </c>
      <c r="MZ3" s="1" t="s">
        <v>1685</v>
      </c>
      <c r="NA3" s="1" t="s">
        <v>1297</v>
      </c>
      <c r="NB3" s="1" t="s">
        <v>1694</v>
      </c>
      <c r="NC3" s="1" t="s">
        <v>1701</v>
      </c>
      <c r="ND3" s="422" t="s">
        <v>1707</v>
      </c>
      <c r="NE3" s="422" t="s">
        <v>1707</v>
      </c>
      <c r="NF3" s="1" t="s">
        <v>1715</v>
      </c>
      <c r="NG3" s="1" t="s">
        <v>1719</v>
      </c>
      <c r="NH3" s="1" t="s">
        <v>1723</v>
      </c>
      <c r="NI3" s="422" t="s">
        <v>1727</v>
      </c>
      <c r="NJ3" s="422" t="s">
        <v>1727</v>
      </c>
      <c r="NK3" s="1" t="s">
        <v>1734</v>
      </c>
      <c r="NL3" s="1" t="s">
        <v>1738</v>
      </c>
      <c r="NM3" s="1" t="s">
        <v>1746</v>
      </c>
      <c r="NN3" s="1" t="s">
        <v>1750</v>
      </c>
      <c r="NO3" s="1" t="s">
        <v>1758</v>
      </c>
      <c r="NP3" s="1" t="s">
        <v>1762</v>
      </c>
      <c r="NQ3" s="1" t="s">
        <v>1766</v>
      </c>
      <c r="NR3" s="1" t="s">
        <v>1769</v>
      </c>
      <c r="NS3" s="1" t="s">
        <v>1774</v>
      </c>
      <c r="NT3" s="1" t="s">
        <v>1779</v>
      </c>
      <c r="NU3" s="1" t="s">
        <v>1779</v>
      </c>
      <c r="NV3" s="1" t="s">
        <v>1790</v>
      </c>
      <c r="NW3" s="1" t="s">
        <v>1202</v>
      </c>
      <c r="NX3" s="1" t="s">
        <v>1797</v>
      </c>
      <c r="NY3" s="1" t="s">
        <v>1802</v>
      </c>
      <c r="NZ3" s="422" t="s">
        <v>1806</v>
      </c>
      <c r="OA3" s="422" t="s">
        <v>1806</v>
      </c>
      <c r="OB3" s="422" t="s">
        <v>1813</v>
      </c>
      <c r="OC3" s="422" t="s">
        <v>1813</v>
      </c>
      <c r="OD3" s="1" t="s">
        <v>1294</v>
      </c>
      <c r="OE3" s="1" t="s">
        <v>803</v>
      </c>
      <c r="OF3" s="1" t="s">
        <v>814</v>
      </c>
      <c r="OG3" s="1" t="s">
        <v>1197</v>
      </c>
      <c r="OH3" s="1" t="s">
        <v>799</v>
      </c>
      <c r="OI3" s="1" t="s">
        <v>807</v>
      </c>
      <c r="OJ3" s="1" t="s">
        <v>1834</v>
      </c>
      <c r="OK3" s="1" t="s">
        <v>1839</v>
      </c>
      <c r="OL3" s="1" t="s">
        <v>1843</v>
      </c>
      <c r="OM3" s="1" t="s">
        <v>1847</v>
      </c>
      <c r="ON3" s="1" t="s">
        <v>1851</v>
      </c>
      <c r="OO3" s="1" t="s">
        <v>1856</v>
      </c>
      <c r="OP3" s="1" t="s">
        <v>1859</v>
      </c>
      <c r="OQ3" s="1" t="s">
        <v>5911</v>
      </c>
      <c r="OR3" s="1" t="s">
        <v>1868</v>
      </c>
      <c r="OS3" s="1" t="s">
        <v>1873</v>
      </c>
      <c r="OT3" s="1" t="s">
        <v>1876</v>
      </c>
      <c r="OU3" s="1" t="s">
        <v>1881</v>
      </c>
      <c r="OV3" s="1" t="s">
        <v>1886</v>
      </c>
      <c r="OW3" s="1" t="s">
        <v>1891</v>
      </c>
      <c r="OX3" s="1" t="s">
        <v>1758</v>
      </c>
      <c r="OY3" s="1" t="s">
        <v>1901</v>
      </c>
      <c r="OZ3" s="1" t="s">
        <v>1506</v>
      </c>
      <c r="PA3" s="422" t="s">
        <v>1910</v>
      </c>
      <c r="PB3" s="422" t="s">
        <v>1910</v>
      </c>
      <c r="PC3" s="422" t="s">
        <v>1917</v>
      </c>
      <c r="PD3" s="422" t="s">
        <v>1917</v>
      </c>
      <c r="PE3" s="1" t="s">
        <v>1510</v>
      </c>
      <c r="PF3" s="1" t="s">
        <v>1928</v>
      </c>
      <c r="PG3" s="1" t="s">
        <v>1933</v>
      </c>
      <c r="PH3" s="1" t="s">
        <v>1939</v>
      </c>
      <c r="PI3" s="1" t="s">
        <v>1944</v>
      </c>
      <c r="PJ3" s="1" t="s">
        <v>1944</v>
      </c>
      <c r="PK3" s="1" t="s">
        <v>1944</v>
      </c>
      <c r="PL3" s="1" t="s">
        <v>1944</v>
      </c>
      <c r="PM3" s="1" t="s">
        <v>1944</v>
      </c>
      <c r="PN3" s="1" t="s">
        <v>1968</v>
      </c>
      <c r="PO3" s="1" t="s">
        <v>1973</v>
      </c>
      <c r="PP3" s="1" t="s">
        <v>1977</v>
      </c>
      <c r="PQ3" s="1" t="s">
        <v>1981</v>
      </c>
      <c r="PR3" s="1" t="s">
        <v>1985</v>
      </c>
      <c r="PS3" s="1" t="s">
        <v>1991</v>
      </c>
      <c r="PT3" s="1" t="s">
        <v>1995</v>
      </c>
      <c r="PU3" s="1" t="s">
        <v>1995</v>
      </c>
      <c r="PV3" s="1" t="s">
        <v>2004</v>
      </c>
      <c r="PW3" s="1" t="s">
        <v>2007</v>
      </c>
      <c r="PX3" s="1" t="s">
        <v>2013</v>
      </c>
      <c r="PY3" s="1" t="s">
        <v>1132</v>
      </c>
      <c r="PZ3" s="1" t="s">
        <v>1859</v>
      </c>
      <c r="QA3" s="1" t="s">
        <v>1797</v>
      </c>
      <c r="QB3" s="1" t="s">
        <v>2027</v>
      </c>
      <c r="QC3" s="1" t="s">
        <v>2033</v>
      </c>
      <c r="QD3" s="1" t="s">
        <v>2038</v>
      </c>
      <c r="QE3" s="1" t="s">
        <v>2044</v>
      </c>
      <c r="QF3" s="1" t="s">
        <v>2044</v>
      </c>
      <c r="QG3" s="1" t="s">
        <v>1839</v>
      </c>
      <c r="QH3" s="1" t="s">
        <v>2056</v>
      </c>
      <c r="QI3" s="1" t="s">
        <v>2062</v>
      </c>
      <c r="QJ3" s="1" t="s">
        <v>2067</v>
      </c>
      <c r="QK3" s="1" t="s">
        <v>1554</v>
      </c>
      <c r="QL3" s="1" t="s">
        <v>2074</v>
      </c>
      <c r="QM3" s="1" t="s">
        <v>2074</v>
      </c>
      <c r="QN3" s="1" t="s">
        <v>2086</v>
      </c>
      <c r="QO3" s="1" t="s">
        <v>2086</v>
      </c>
      <c r="QP3" s="1" t="s">
        <v>2086</v>
      </c>
      <c r="QQ3" s="1" t="s">
        <v>2086</v>
      </c>
      <c r="QR3" s="1" t="s">
        <v>2106</v>
      </c>
      <c r="QS3" s="1" t="s">
        <v>2112</v>
      </c>
      <c r="QT3" s="1" t="s">
        <v>2116</v>
      </c>
      <c r="QU3" s="1" t="s">
        <v>2121</v>
      </c>
      <c r="QV3" s="1" t="s">
        <v>2126</v>
      </c>
      <c r="QW3" s="1" t="s">
        <v>2130</v>
      </c>
      <c r="QX3" s="1" t="s">
        <v>2133</v>
      </c>
    </row>
    <row r="4" spans="1:466">
      <c r="A4" s="1"/>
      <c r="B4" s="21" t="s">
        <v>5996</v>
      </c>
      <c r="C4" s="1" t="s">
        <v>20</v>
      </c>
      <c r="D4" s="1" t="s">
        <v>20</v>
      </c>
      <c r="E4" s="1" t="s">
        <v>20</v>
      </c>
      <c r="F4" s="1" t="s">
        <v>20</v>
      </c>
      <c r="G4" s="1" t="s">
        <v>20</v>
      </c>
      <c r="H4" s="1" t="s">
        <v>20</v>
      </c>
      <c r="I4" s="1" t="s">
        <v>20</v>
      </c>
      <c r="J4" s="1" t="s">
        <v>20</v>
      </c>
      <c r="K4" s="1" t="s">
        <v>20</v>
      </c>
      <c r="L4" s="1" t="s">
        <v>20</v>
      </c>
      <c r="M4" s="1" t="s">
        <v>20</v>
      </c>
      <c r="N4" s="1" t="s">
        <v>20</v>
      </c>
      <c r="O4" s="1" t="s">
        <v>20</v>
      </c>
      <c r="P4" s="1" t="s">
        <v>20</v>
      </c>
      <c r="Q4" s="1" t="s">
        <v>20</v>
      </c>
      <c r="R4" s="1" t="s">
        <v>20</v>
      </c>
      <c r="S4" s="1" t="s">
        <v>20</v>
      </c>
      <c r="T4" s="1" t="s">
        <v>20</v>
      </c>
      <c r="U4" s="1" t="s">
        <v>20</v>
      </c>
      <c r="V4" s="1" t="s">
        <v>20</v>
      </c>
      <c r="W4" s="1" t="s">
        <v>126</v>
      </c>
      <c r="X4" s="1" t="s">
        <v>126</v>
      </c>
      <c r="Y4" s="1" t="s">
        <v>126</v>
      </c>
      <c r="Z4" s="1" t="s">
        <v>126</v>
      </c>
      <c r="AA4" s="1" t="s">
        <v>126</v>
      </c>
      <c r="AB4" s="1" t="s">
        <v>126</v>
      </c>
      <c r="AC4" s="1" t="s">
        <v>126</v>
      </c>
      <c r="AD4" s="1" t="s">
        <v>126</v>
      </c>
      <c r="AE4" s="1" t="s">
        <v>126</v>
      </c>
      <c r="AF4" s="1" t="s">
        <v>167</v>
      </c>
      <c r="AG4" s="1" t="s">
        <v>167</v>
      </c>
      <c r="AH4" s="1" t="s">
        <v>167</v>
      </c>
      <c r="AI4" s="1" t="s">
        <v>167</v>
      </c>
      <c r="AJ4" s="1" t="s">
        <v>167</v>
      </c>
      <c r="AK4" s="1" t="s">
        <v>167</v>
      </c>
      <c r="AL4" s="1" t="s">
        <v>167</v>
      </c>
      <c r="AM4" s="1" t="s">
        <v>167</v>
      </c>
      <c r="AN4" s="1" t="s">
        <v>167</v>
      </c>
      <c r="AO4" s="1" t="s">
        <v>167</v>
      </c>
      <c r="AP4" s="1" t="s">
        <v>167</v>
      </c>
      <c r="AQ4" s="1" t="s">
        <v>167</v>
      </c>
      <c r="AR4" s="1" t="s">
        <v>167</v>
      </c>
      <c r="AS4" s="1" t="s">
        <v>230</v>
      </c>
      <c r="AT4" s="1" t="s">
        <v>239</v>
      </c>
      <c r="AU4" s="1" t="s">
        <v>239</v>
      </c>
      <c r="AV4" s="1" t="s">
        <v>126</v>
      </c>
      <c r="AW4" s="1" t="s">
        <v>126</v>
      </c>
      <c r="AX4" s="1" t="s">
        <v>126</v>
      </c>
      <c r="AY4" s="1" t="s">
        <v>126</v>
      </c>
      <c r="AZ4" s="1" t="s">
        <v>126</v>
      </c>
      <c r="BA4" s="1" t="s">
        <v>126</v>
      </c>
      <c r="BB4" s="1" t="s">
        <v>126</v>
      </c>
      <c r="BC4" s="1" t="s">
        <v>126</v>
      </c>
      <c r="BD4" s="1" t="s">
        <v>126</v>
      </c>
      <c r="BE4" s="1" t="s">
        <v>126</v>
      </c>
      <c r="BF4" s="1" t="s">
        <v>126</v>
      </c>
      <c r="BG4" s="1" t="s">
        <v>126</v>
      </c>
      <c r="BH4" s="1" t="s">
        <v>126</v>
      </c>
      <c r="BI4" s="1" t="s">
        <v>126</v>
      </c>
      <c r="BJ4" s="1" t="s">
        <v>126</v>
      </c>
      <c r="BK4" s="1" t="s">
        <v>126</v>
      </c>
      <c r="BL4" s="1" t="s">
        <v>126</v>
      </c>
      <c r="BM4" s="1" t="s">
        <v>126</v>
      </c>
      <c r="BN4" s="1" t="s">
        <v>321</v>
      </c>
      <c r="BO4" s="1" t="s">
        <v>329</v>
      </c>
      <c r="BP4" s="1" t="s">
        <v>329</v>
      </c>
      <c r="BQ4" s="1" t="s">
        <v>329</v>
      </c>
      <c r="BR4" s="1" t="s">
        <v>329</v>
      </c>
      <c r="BS4" s="1" t="s">
        <v>329</v>
      </c>
      <c r="BT4" s="1" t="s">
        <v>329</v>
      </c>
      <c r="BU4" s="1" t="s">
        <v>329</v>
      </c>
      <c r="BV4" s="1" t="s">
        <v>369</v>
      </c>
      <c r="BW4" s="1" t="s">
        <v>329</v>
      </c>
      <c r="BX4" s="1" t="s">
        <v>329</v>
      </c>
      <c r="BY4" s="1" t="s">
        <v>386</v>
      </c>
      <c r="BZ4" s="1" t="s">
        <v>392</v>
      </c>
      <c r="CA4" s="1" t="s">
        <v>399</v>
      </c>
      <c r="CB4" s="1" t="s">
        <v>407</v>
      </c>
      <c r="CC4" s="1" t="s">
        <v>407</v>
      </c>
      <c r="CD4" s="1" t="s">
        <v>399</v>
      </c>
      <c r="CE4" s="1" t="s">
        <v>386</v>
      </c>
      <c r="CF4" s="1" t="s">
        <v>386</v>
      </c>
      <c r="CG4" s="1" t="s">
        <v>434</v>
      </c>
      <c r="CH4" s="1" t="s">
        <v>434</v>
      </c>
      <c r="CI4" s="1" t="s">
        <v>443</v>
      </c>
      <c r="CJ4" s="1" t="s">
        <v>455</v>
      </c>
      <c r="CK4" s="1" t="s">
        <v>455</v>
      </c>
      <c r="CL4" s="1" t="s">
        <v>467</v>
      </c>
      <c r="CM4" s="1" t="s">
        <v>369</v>
      </c>
      <c r="CN4" s="1" t="s">
        <v>479</v>
      </c>
      <c r="CO4" s="1" t="s">
        <v>479</v>
      </c>
      <c r="CP4" s="1" t="s">
        <v>479</v>
      </c>
      <c r="CQ4" s="1" t="s">
        <v>479</v>
      </c>
      <c r="CR4" s="1" t="s">
        <v>479</v>
      </c>
      <c r="CS4" s="1" t="s">
        <v>499</v>
      </c>
      <c r="CT4" s="1" t="s">
        <v>499</v>
      </c>
      <c r="CU4" s="277" t="s">
        <v>509</v>
      </c>
      <c r="CV4" s="1" t="s">
        <v>517</v>
      </c>
      <c r="CW4" s="1" t="s">
        <v>517</v>
      </c>
      <c r="CX4" s="1" t="s">
        <v>517</v>
      </c>
      <c r="CY4" s="1" t="s">
        <v>517</v>
      </c>
      <c r="CZ4" s="1" t="s">
        <v>517</v>
      </c>
      <c r="DA4" s="1" t="s">
        <v>369</v>
      </c>
      <c r="DB4" s="1" t="s">
        <v>542</v>
      </c>
      <c r="DC4" s="1" t="s">
        <v>542</v>
      </c>
      <c r="DD4" s="1" t="s">
        <v>542</v>
      </c>
      <c r="DE4" s="1" t="s">
        <v>542</v>
      </c>
      <c r="DF4" s="1" t="s">
        <v>542</v>
      </c>
      <c r="DG4" s="1" t="s">
        <v>542</v>
      </c>
      <c r="DH4" s="1" t="s">
        <v>542</v>
      </c>
      <c r="DI4" s="1" t="s">
        <v>542</v>
      </c>
      <c r="DJ4" s="1" t="s">
        <v>542</v>
      </c>
      <c r="DK4" s="1" t="s">
        <v>542</v>
      </c>
      <c r="DL4" s="1" t="s">
        <v>542</v>
      </c>
      <c r="DM4" s="1" t="s">
        <v>542</v>
      </c>
      <c r="DN4" s="1" t="s">
        <v>594</v>
      </c>
      <c r="DO4" s="1" t="s">
        <v>599</v>
      </c>
      <c r="DP4" s="1" t="s">
        <v>599</v>
      </c>
      <c r="DQ4" s="1" t="s">
        <v>599</v>
      </c>
      <c r="DR4" s="1" t="s">
        <v>599</v>
      </c>
      <c r="DS4" s="1" t="s">
        <v>599</v>
      </c>
      <c r="DT4" s="1" t="s">
        <v>599</v>
      </c>
      <c r="DU4" s="1" t="s">
        <v>599</v>
      </c>
      <c r="DV4" s="1" t="s">
        <v>599</v>
      </c>
      <c r="DW4" s="1" t="s">
        <v>599</v>
      </c>
      <c r="DX4" s="1" t="s">
        <v>599</v>
      </c>
      <c r="DY4" s="1" t="s">
        <v>599</v>
      </c>
      <c r="DZ4" s="1" t="s">
        <v>599</v>
      </c>
      <c r="EA4" s="1" t="s">
        <v>638</v>
      </c>
      <c r="EB4" s="1" t="s">
        <v>638</v>
      </c>
      <c r="EC4" s="1" t="s">
        <v>638</v>
      </c>
      <c r="ED4" s="1" t="s">
        <v>638</v>
      </c>
      <c r="EE4" s="1" t="s">
        <v>638</v>
      </c>
      <c r="EF4" s="1" t="s">
        <v>638</v>
      </c>
      <c r="EG4" s="1" t="s">
        <v>638</v>
      </c>
      <c r="EH4" s="1" t="s">
        <v>638</v>
      </c>
      <c r="EI4" s="1" t="s">
        <v>638</v>
      </c>
      <c r="EJ4" s="1" t="s">
        <v>638</v>
      </c>
      <c r="EK4" s="1" t="s">
        <v>638</v>
      </c>
      <c r="EL4" s="1" t="s">
        <v>638</v>
      </c>
      <c r="EM4" s="1" t="s">
        <v>638</v>
      </c>
      <c r="EN4" s="1" t="s">
        <v>638</v>
      </c>
      <c r="EO4" s="1" t="s">
        <v>638</v>
      </c>
      <c r="EP4" s="1" t="s">
        <v>638</v>
      </c>
      <c r="EQ4" s="1" t="s">
        <v>638</v>
      </c>
      <c r="ER4" s="1" t="s">
        <v>638</v>
      </c>
      <c r="ES4" s="1" t="s">
        <v>704</v>
      </c>
      <c r="ET4" s="1" t="s">
        <v>704</v>
      </c>
      <c r="EU4" s="1" t="s">
        <v>704</v>
      </c>
      <c r="EV4" s="1" t="s">
        <v>704</v>
      </c>
      <c r="EW4" s="1" t="s">
        <v>704</v>
      </c>
      <c r="EX4" s="1" t="s">
        <v>704</v>
      </c>
      <c r="EY4" s="1" t="s">
        <v>704</v>
      </c>
      <c r="EZ4" s="1" t="s">
        <v>704</v>
      </c>
      <c r="FA4" s="1" t="s">
        <v>704</v>
      </c>
      <c r="FB4" s="1" t="s">
        <v>704</v>
      </c>
      <c r="FC4" s="1" t="s">
        <v>704</v>
      </c>
      <c r="FD4" s="1" t="s">
        <v>704</v>
      </c>
      <c r="FE4" s="1" t="s">
        <v>704</v>
      </c>
      <c r="FF4" s="1" t="s">
        <v>704</v>
      </c>
      <c r="FG4" s="1" t="s">
        <v>704</v>
      </c>
      <c r="FH4" s="1" t="s">
        <v>704</v>
      </c>
      <c r="FI4" s="1" t="s">
        <v>773</v>
      </c>
      <c r="FJ4" s="1" t="s">
        <v>780</v>
      </c>
      <c r="FK4" s="1" t="s">
        <v>773</v>
      </c>
      <c r="FL4" s="1" t="s">
        <v>773</v>
      </c>
      <c r="FM4" s="1" t="s">
        <v>773</v>
      </c>
      <c r="FN4" s="1" t="s">
        <v>773</v>
      </c>
      <c r="FO4" s="1" t="s">
        <v>773</v>
      </c>
      <c r="FP4" s="1" t="s">
        <v>808</v>
      </c>
      <c r="FQ4" s="1" t="s">
        <v>808</v>
      </c>
      <c r="FR4" s="1" t="s">
        <v>818</v>
      </c>
      <c r="FS4" s="1" t="s">
        <v>773</v>
      </c>
      <c r="FT4" s="1" t="s">
        <v>321</v>
      </c>
      <c r="FU4" s="1" t="s">
        <v>773</v>
      </c>
      <c r="FV4" s="1" t="s">
        <v>321</v>
      </c>
      <c r="FW4" s="1" t="s">
        <v>321</v>
      </c>
      <c r="FX4" s="1" t="s">
        <v>321</v>
      </c>
      <c r="FY4" s="1" t="s">
        <v>321</v>
      </c>
      <c r="FZ4" s="1" t="s">
        <v>321</v>
      </c>
      <c r="GA4" s="1" t="s">
        <v>321</v>
      </c>
      <c r="GB4" s="1" t="s">
        <v>321</v>
      </c>
      <c r="GC4" s="1" t="s">
        <v>773</v>
      </c>
      <c r="GD4" s="1" t="s">
        <v>872</v>
      </c>
      <c r="GE4" s="1" t="s">
        <v>878</v>
      </c>
      <c r="GF4" s="1" t="s">
        <v>878</v>
      </c>
      <c r="GG4" s="1" t="s">
        <v>878</v>
      </c>
      <c r="GH4" s="1" t="s">
        <v>878</v>
      </c>
      <c r="GI4" s="1" t="s">
        <v>878</v>
      </c>
      <c r="GJ4" s="1" t="s">
        <v>878</v>
      </c>
      <c r="GK4" s="1" t="s">
        <v>878</v>
      </c>
      <c r="GL4" s="1" t="s">
        <v>911</v>
      </c>
      <c r="GM4" s="1" t="s">
        <v>878</v>
      </c>
      <c r="GN4" s="1" t="s">
        <v>911</v>
      </c>
      <c r="GO4" s="1" t="s">
        <v>911</v>
      </c>
      <c r="GP4" s="1" t="s">
        <v>773</v>
      </c>
      <c r="GQ4" s="1" t="s">
        <v>321</v>
      </c>
      <c r="GR4" s="1" t="s">
        <v>321</v>
      </c>
      <c r="GS4" s="1" t="s">
        <v>321</v>
      </c>
      <c r="GT4" s="1" t="s">
        <v>321</v>
      </c>
      <c r="GU4" s="1" t="s">
        <v>321</v>
      </c>
      <c r="GV4" s="1" t="s">
        <v>321</v>
      </c>
      <c r="GW4" s="1" t="s">
        <v>321</v>
      </c>
      <c r="GX4" s="1" t="s">
        <v>321</v>
      </c>
      <c r="GY4" s="1" t="s">
        <v>967</v>
      </c>
      <c r="GZ4" s="1" t="s">
        <v>967</v>
      </c>
      <c r="HA4" s="1" t="s">
        <v>967</v>
      </c>
      <c r="HB4" s="1" t="s">
        <v>967</v>
      </c>
      <c r="HC4" s="1" t="s">
        <v>967</v>
      </c>
      <c r="HD4" s="1" t="s">
        <v>967</v>
      </c>
      <c r="HE4" s="1" t="s">
        <v>967</v>
      </c>
      <c r="HF4" s="1" t="s">
        <v>967</v>
      </c>
      <c r="HG4" s="1" t="s">
        <v>967</v>
      </c>
      <c r="HH4" s="1" t="s">
        <v>321</v>
      </c>
      <c r="HI4" s="1" t="s">
        <v>321</v>
      </c>
      <c r="HJ4" s="1" t="s">
        <v>321</v>
      </c>
      <c r="HK4" s="1" t="s">
        <v>321</v>
      </c>
      <c r="HL4" s="1" t="s">
        <v>967</v>
      </c>
      <c r="HM4" s="1" t="s">
        <v>967</v>
      </c>
      <c r="HN4" s="1" t="s">
        <v>967</v>
      </c>
      <c r="HO4" s="1" t="s">
        <v>321</v>
      </c>
      <c r="HP4" s="1" t="s">
        <v>321</v>
      </c>
      <c r="HQ4" s="1" t="s">
        <v>321</v>
      </c>
      <c r="HR4" s="1" t="s">
        <v>321</v>
      </c>
      <c r="HS4" s="1" t="s">
        <v>321</v>
      </c>
      <c r="HT4" s="1" t="s">
        <v>321</v>
      </c>
      <c r="HU4" s="1" t="s">
        <v>321</v>
      </c>
      <c r="HV4" s="1" t="s">
        <v>967</v>
      </c>
      <c r="HW4" s="1" t="s">
        <v>967</v>
      </c>
      <c r="HX4" s="1" t="s">
        <v>967</v>
      </c>
      <c r="HY4" s="1" t="s">
        <v>967</v>
      </c>
      <c r="HZ4" s="1" t="s">
        <v>967</v>
      </c>
      <c r="IA4" s="1" t="s">
        <v>967</v>
      </c>
      <c r="IB4" s="1" t="s">
        <v>1085</v>
      </c>
      <c r="IC4" s="422" t="s">
        <v>1092</v>
      </c>
      <c r="ID4" s="422" t="s">
        <v>1092</v>
      </c>
      <c r="IE4" s="422" t="s">
        <v>1104</v>
      </c>
      <c r="IF4" s="422" t="s">
        <v>1104</v>
      </c>
      <c r="IG4" s="1" t="s">
        <v>321</v>
      </c>
      <c r="IH4" s="1" t="s">
        <v>321</v>
      </c>
      <c r="II4" s="1" t="s">
        <v>321</v>
      </c>
      <c r="IJ4" s="1" t="s">
        <v>773</v>
      </c>
      <c r="IK4" s="1" t="s">
        <v>773</v>
      </c>
      <c r="IL4" s="1" t="s">
        <v>1133</v>
      </c>
      <c r="IM4" s="1" t="s">
        <v>321</v>
      </c>
      <c r="IN4" s="1" t="s">
        <v>321</v>
      </c>
      <c r="IO4" s="1" t="s">
        <v>967</v>
      </c>
      <c r="IP4" s="1" t="s">
        <v>321</v>
      </c>
      <c r="IQ4" s="1" t="s">
        <v>1133</v>
      </c>
      <c r="IR4" s="1" t="s">
        <v>321</v>
      </c>
      <c r="IS4" s="422" t="s">
        <v>1104</v>
      </c>
      <c r="IT4" s="422" t="s">
        <v>1104</v>
      </c>
      <c r="IU4" s="1" t="s">
        <v>321</v>
      </c>
      <c r="IV4" s="1" t="s">
        <v>321</v>
      </c>
      <c r="IW4" s="1" t="s">
        <v>321</v>
      </c>
      <c r="IX4" s="1" t="s">
        <v>321</v>
      </c>
      <c r="IY4" s="1" t="s">
        <v>321</v>
      </c>
      <c r="IZ4" s="1" t="s">
        <v>321</v>
      </c>
      <c r="JA4" s="1" t="s">
        <v>1188</v>
      </c>
      <c r="JB4" s="1" t="s">
        <v>773</v>
      </c>
      <c r="JC4" s="1" t="s">
        <v>773</v>
      </c>
      <c r="JD4" s="1" t="s">
        <v>773</v>
      </c>
      <c r="JE4" s="1" t="s">
        <v>967</v>
      </c>
      <c r="JF4" s="1" t="s">
        <v>321</v>
      </c>
      <c r="JG4" s="422" t="s">
        <v>1217</v>
      </c>
      <c r="JH4" s="422" t="s">
        <v>1217</v>
      </c>
      <c r="JI4" s="1" t="s">
        <v>321</v>
      </c>
      <c r="JJ4" s="1" t="s">
        <v>321</v>
      </c>
      <c r="JK4" s="422" t="s">
        <v>1104</v>
      </c>
      <c r="JL4" s="422" t="s">
        <v>1104</v>
      </c>
      <c r="JM4" s="1" t="s">
        <v>1104</v>
      </c>
      <c r="JN4" s="1" t="s">
        <v>321</v>
      </c>
      <c r="JO4" s="422" t="s">
        <v>1092</v>
      </c>
      <c r="JP4" s="422" t="s">
        <v>1092</v>
      </c>
      <c r="JQ4" s="1" t="s">
        <v>1268</v>
      </c>
      <c r="JR4" s="1" t="s">
        <v>1274</v>
      </c>
      <c r="JS4" s="1" t="s">
        <v>1274</v>
      </c>
      <c r="JT4" s="1" t="s">
        <v>1287</v>
      </c>
      <c r="JU4" s="1" t="s">
        <v>773</v>
      </c>
      <c r="JV4" s="1" t="s">
        <v>773</v>
      </c>
      <c r="JW4" s="1" t="s">
        <v>773</v>
      </c>
      <c r="JX4" s="1" t="s">
        <v>773</v>
      </c>
      <c r="JY4" s="1" t="s">
        <v>773</v>
      </c>
      <c r="JZ4" s="1" t="s">
        <v>1085</v>
      </c>
      <c r="KA4" s="1" t="s">
        <v>1085</v>
      </c>
      <c r="KB4" s="1" t="s">
        <v>321</v>
      </c>
      <c r="KC4" s="1" t="s">
        <v>321</v>
      </c>
      <c r="KD4" s="1" t="s">
        <v>1324</v>
      </c>
      <c r="KE4" s="1" t="s">
        <v>1331</v>
      </c>
      <c r="KF4" s="1" t="s">
        <v>1331</v>
      </c>
      <c r="KG4" s="1" t="s">
        <v>1343</v>
      </c>
      <c r="KH4" s="1" t="s">
        <v>1349</v>
      </c>
      <c r="KI4" s="1" t="s">
        <v>1349</v>
      </c>
      <c r="KJ4" s="1" t="s">
        <v>1349</v>
      </c>
      <c r="KK4" s="1" t="s">
        <v>1349</v>
      </c>
      <c r="KL4" s="1" t="s">
        <v>321</v>
      </c>
      <c r="KM4" s="1" t="s">
        <v>1349</v>
      </c>
      <c r="KN4" s="1" t="s">
        <v>321</v>
      </c>
      <c r="KO4" s="1" t="s">
        <v>1384</v>
      </c>
      <c r="KP4" s="1" t="s">
        <v>1384</v>
      </c>
      <c r="KQ4" s="1" t="s">
        <v>773</v>
      </c>
      <c r="KR4" s="1" t="s">
        <v>1400</v>
      </c>
      <c r="KS4" s="1" t="s">
        <v>773</v>
      </c>
      <c r="KT4" s="1" t="s">
        <v>321</v>
      </c>
      <c r="KU4" s="1" t="s">
        <v>321</v>
      </c>
      <c r="KV4" s="1" t="s">
        <v>321</v>
      </c>
      <c r="KW4" s="1" t="s">
        <v>1428</v>
      </c>
      <c r="KX4" s="1" t="s">
        <v>1434</v>
      </c>
      <c r="KY4" s="1" t="s">
        <v>1434</v>
      </c>
      <c r="KZ4" s="1" t="s">
        <v>1434</v>
      </c>
      <c r="LA4" s="1" t="s">
        <v>1434</v>
      </c>
      <c r="LB4" s="1" t="s">
        <v>1434</v>
      </c>
      <c r="LC4" s="1" t="s">
        <v>321</v>
      </c>
      <c r="LD4" s="1" t="s">
        <v>1434</v>
      </c>
      <c r="LE4" s="1" t="s">
        <v>1464</v>
      </c>
      <c r="LF4" s="1" t="s">
        <v>780</v>
      </c>
      <c r="LG4" s="1" t="s">
        <v>780</v>
      </c>
      <c r="LH4" s="1" t="s">
        <v>1484</v>
      </c>
      <c r="LI4" s="1" t="s">
        <v>321</v>
      </c>
      <c r="LJ4" s="1" t="s">
        <v>773</v>
      </c>
      <c r="LK4" s="1" t="s">
        <v>773</v>
      </c>
      <c r="LL4" s="1" t="s">
        <v>1501</v>
      </c>
      <c r="LM4" s="1" t="s">
        <v>1501</v>
      </c>
      <c r="LN4" s="1" t="s">
        <v>321</v>
      </c>
      <c r="LO4" s="1" t="s">
        <v>321</v>
      </c>
      <c r="LP4" s="1" t="s">
        <v>808</v>
      </c>
      <c r="LQ4" s="1" t="s">
        <v>808</v>
      </c>
      <c r="LR4" s="1" t="s">
        <v>321</v>
      </c>
      <c r="LS4" s="1" t="s">
        <v>1530</v>
      </c>
      <c r="LT4" s="1" t="s">
        <v>773</v>
      </c>
      <c r="LU4" s="1" t="s">
        <v>239</v>
      </c>
      <c r="LV4" s="1" t="s">
        <v>773</v>
      </c>
      <c r="LW4" s="1" t="s">
        <v>1501</v>
      </c>
      <c r="LX4" s="1" t="s">
        <v>1501</v>
      </c>
      <c r="LY4" s="1" t="s">
        <v>1085</v>
      </c>
      <c r="LZ4" s="1" t="s">
        <v>808</v>
      </c>
      <c r="MA4" s="1" t="s">
        <v>818</v>
      </c>
      <c r="MB4" s="1" t="s">
        <v>1569</v>
      </c>
      <c r="MC4" s="1" t="s">
        <v>1569</v>
      </c>
      <c r="MD4" s="1" t="s">
        <v>1569</v>
      </c>
      <c r="ME4" s="1" t="s">
        <v>1569</v>
      </c>
      <c r="MF4" s="1" t="s">
        <v>1586</v>
      </c>
      <c r="MG4" s="1" t="s">
        <v>1593</v>
      </c>
      <c r="MH4" s="1" t="s">
        <v>780</v>
      </c>
      <c r="MI4" s="1" t="s">
        <v>1603</v>
      </c>
      <c r="MJ4" s="1" t="s">
        <v>321</v>
      </c>
      <c r="MK4" s="1" t="s">
        <v>321</v>
      </c>
      <c r="ML4" s="1" t="s">
        <v>321</v>
      </c>
      <c r="MM4" s="1" t="s">
        <v>321</v>
      </c>
      <c r="MN4" s="1" t="s">
        <v>321</v>
      </c>
      <c r="MO4" s="1" t="s">
        <v>1630</v>
      </c>
      <c r="MP4" s="1" t="s">
        <v>1630</v>
      </c>
      <c r="MQ4" s="1" t="s">
        <v>1640</v>
      </c>
      <c r="MR4" s="1" t="s">
        <v>773</v>
      </c>
      <c r="MS4" s="1" t="s">
        <v>773</v>
      </c>
      <c r="MT4" s="1" t="s">
        <v>1654</v>
      </c>
      <c r="MU4" s="1" t="s">
        <v>1654</v>
      </c>
      <c r="MV4" s="1" t="s">
        <v>1654</v>
      </c>
      <c r="MW4" s="1" t="s">
        <v>1654</v>
      </c>
      <c r="MX4" s="1" t="s">
        <v>1654</v>
      </c>
      <c r="MY4" s="1" t="s">
        <v>1640</v>
      </c>
      <c r="MZ4" s="1" t="s">
        <v>1686</v>
      </c>
      <c r="NA4" s="1" t="s">
        <v>773</v>
      </c>
      <c r="NB4" s="1" t="s">
        <v>1695</v>
      </c>
      <c r="NC4" s="1" t="s">
        <v>1702</v>
      </c>
      <c r="ND4" s="422" t="s">
        <v>1217</v>
      </c>
      <c r="NE4" s="422" t="s">
        <v>1217</v>
      </c>
      <c r="NF4" s="1" t="s">
        <v>239</v>
      </c>
      <c r="NG4" s="1" t="s">
        <v>808</v>
      </c>
      <c r="NH4" s="1" t="s">
        <v>321</v>
      </c>
      <c r="NI4" s="422" t="s">
        <v>1217</v>
      </c>
      <c r="NJ4" s="422" t="s">
        <v>1217</v>
      </c>
      <c r="NK4" s="1" t="s">
        <v>321</v>
      </c>
      <c r="NL4" s="1" t="s">
        <v>1739</v>
      </c>
      <c r="NM4" s="1" t="s">
        <v>1747</v>
      </c>
      <c r="NN4" s="1" t="s">
        <v>1751</v>
      </c>
      <c r="NO4" s="1" t="s">
        <v>773</v>
      </c>
      <c r="NP4" s="1" t="s">
        <v>773</v>
      </c>
      <c r="NQ4" s="1" t="s">
        <v>773</v>
      </c>
      <c r="NR4" s="1" t="s">
        <v>773</v>
      </c>
      <c r="NS4" s="1" t="s">
        <v>773</v>
      </c>
      <c r="NT4" s="1" t="s">
        <v>1780</v>
      </c>
      <c r="NU4" s="1" t="s">
        <v>1780</v>
      </c>
      <c r="NV4" s="1" t="s">
        <v>321</v>
      </c>
      <c r="NW4" s="1" t="s">
        <v>773</v>
      </c>
      <c r="NX4" s="1" t="s">
        <v>1798</v>
      </c>
      <c r="NY4" s="1" t="s">
        <v>321</v>
      </c>
      <c r="NZ4" s="422" t="s">
        <v>1217</v>
      </c>
      <c r="OA4" s="422" t="s">
        <v>1217</v>
      </c>
      <c r="OB4" s="422" t="s">
        <v>1217</v>
      </c>
      <c r="OC4" s="422" t="s">
        <v>1217</v>
      </c>
      <c r="OD4" s="1" t="s">
        <v>1569</v>
      </c>
      <c r="OE4" s="1" t="s">
        <v>1569</v>
      </c>
      <c r="OF4" s="1" t="s">
        <v>808</v>
      </c>
      <c r="OG4" s="1" t="s">
        <v>1569</v>
      </c>
      <c r="OH4" s="1" t="s">
        <v>1569</v>
      </c>
      <c r="OI4" s="1" t="s">
        <v>808</v>
      </c>
      <c r="OJ4" s="1" t="s">
        <v>321</v>
      </c>
      <c r="OK4" s="1" t="s">
        <v>321</v>
      </c>
      <c r="OL4" s="1" t="s">
        <v>1569</v>
      </c>
      <c r="OM4" s="1" t="s">
        <v>239</v>
      </c>
      <c r="ON4" s="1" t="s">
        <v>1852</v>
      </c>
      <c r="OO4" s="1" t="s">
        <v>1434</v>
      </c>
      <c r="OP4" s="1" t="s">
        <v>1860</v>
      </c>
      <c r="OQ4" s="1" t="s">
        <v>1434</v>
      </c>
      <c r="OR4" s="1" t="s">
        <v>1869</v>
      </c>
      <c r="OS4" s="1" t="s">
        <v>1434</v>
      </c>
      <c r="OT4" s="1" t="s">
        <v>780</v>
      </c>
      <c r="OU4" s="1" t="s">
        <v>780</v>
      </c>
      <c r="OV4" s="1" t="s">
        <v>780</v>
      </c>
      <c r="OW4" s="1" t="s">
        <v>780</v>
      </c>
      <c r="OX4" s="1" t="s">
        <v>1896</v>
      </c>
      <c r="OY4" s="1" t="s">
        <v>780</v>
      </c>
      <c r="OZ4" s="1" t="s">
        <v>321</v>
      </c>
      <c r="PA4" s="422" t="s">
        <v>1217</v>
      </c>
      <c r="PB4" s="422" t="s">
        <v>1217</v>
      </c>
      <c r="PC4" s="422" t="s">
        <v>1217</v>
      </c>
      <c r="PD4" s="422" t="s">
        <v>1217</v>
      </c>
      <c r="PE4" s="1" t="s">
        <v>321</v>
      </c>
      <c r="PF4" s="1" t="s">
        <v>1603</v>
      </c>
      <c r="PG4" s="1" t="s">
        <v>1934</v>
      </c>
      <c r="PH4" s="1" t="s">
        <v>1603</v>
      </c>
      <c r="PI4" s="1" t="s">
        <v>1945</v>
      </c>
      <c r="PJ4" s="1" t="s">
        <v>1945</v>
      </c>
      <c r="PK4" s="1" t="s">
        <v>1945</v>
      </c>
      <c r="PL4" s="1" t="s">
        <v>1945</v>
      </c>
      <c r="PM4" s="1" t="s">
        <v>1945</v>
      </c>
      <c r="PN4" s="1" t="s">
        <v>1969</v>
      </c>
      <c r="PO4" s="1" t="s">
        <v>1969</v>
      </c>
      <c r="PP4" s="1" t="s">
        <v>1695</v>
      </c>
      <c r="PQ4" s="1" t="s">
        <v>1695</v>
      </c>
      <c r="PR4" s="1" t="s">
        <v>1986</v>
      </c>
      <c r="PS4" s="1" t="s">
        <v>1945</v>
      </c>
      <c r="PT4" s="1" t="s">
        <v>1945</v>
      </c>
      <c r="PU4" s="1" t="s">
        <v>1945</v>
      </c>
      <c r="PV4" s="1" t="s">
        <v>1945</v>
      </c>
      <c r="PW4" s="1" t="s">
        <v>2008</v>
      </c>
      <c r="PX4" s="1" t="s">
        <v>2014</v>
      </c>
      <c r="PY4" s="1" t="s">
        <v>1133</v>
      </c>
      <c r="PZ4" s="1" t="s">
        <v>1860</v>
      </c>
      <c r="QA4" s="1" t="s">
        <v>1798</v>
      </c>
      <c r="QB4" s="1" t="s">
        <v>2028</v>
      </c>
      <c r="QC4" s="1" t="s">
        <v>2034</v>
      </c>
      <c r="QD4" s="1" t="s">
        <v>2039</v>
      </c>
      <c r="QE4" s="1" t="s">
        <v>1654</v>
      </c>
      <c r="QF4" s="1" t="s">
        <v>1654</v>
      </c>
      <c r="QG4" s="1" t="s">
        <v>321</v>
      </c>
      <c r="QH4" s="1" t="s">
        <v>1695</v>
      </c>
      <c r="QI4" s="1" t="s">
        <v>2063</v>
      </c>
      <c r="QJ4" s="1" t="s">
        <v>2068</v>
      </c>
      <c r="QK4" s="1" t="s">
        <v>1593</v>
      </c>
      <c r="QL4" s="1" t="s">
        <v>2075</v>
      </c>
      <c r="QM4" s="1" t="s">
        <v>2075</v>
      </c>
      <c r="QN4" s="1" t="s">
        <v>2087</v>
      </c>
      <c r="QO4" s="1" t="s">
        <v>2087</v>
      </c>
      <c r="QP4" s="1" t="s">
        <v>2087</v>
      </c>
      <c r="QQ4" s="1" t="s">
        <v>2087</v>
      </c>
      <c r="QR4" s="1" t="s">
        <v>1695</v>
      </c>
      <c r="QS4" s="1" t="s">
        <v>386</v>
      </c>
      <c r="QT4" s="1" t="s">
        <v>1085</v>
      </c>
      <c r="QU4" s="1" t="s">
        <v>2122</v>
      </c>
      <c r="QV4" s="1" t="s">
        <v>321</v>
      </c>
      <c r="QW4" s="1" t="s">
        <v>321</v>
      </c>
      <c r="QX4" s="1" t="s">
        <v>321</v>
      </c>
    </row>
    <row r="5" spans="1:466">
      <c r="A5" s="1"/>
      <c r="B5" s="21" t="s">
        <v>5997</v>
      </c>
      <c r="C5" s="1" t="s">
        <v>21</v>
      </c>
      <c r="D5" s="1" t="s">
        <v>21</v>
      </c>
      <c r="E5" s="1" t="s">
        <v>21</v>
      </c>
      <c r="F5" s="1" t="s">
        <v>40</v>
      </c>
      <c r="G5" s="1" t="s">
        <v>40</v>
      </c>
      <c r="H5" s="1" t="s">
        <v>40</v>
      </c>
      <c r="I5" s="1" t="s">
        <v>55</v>
      </c>
      <c r="J5" s="1" t="s">
        <v>55</v>
      </c>
      <c r="K5" s="1" t="s">
        <v>55</v>
      </c>
      <c r="L5" s="1" t="s">
        <v>55</v>
      </c>
      <c r="M5" s="1" t="s">
        <v>55</v>
      </c>
      <c r="N5" s="1" t="s">
        <v>55</v>
      </c>
      <c r="O5" s="1" t="s">
        <v>87</v>
      </c>
      <c r="P5" s="1" t="s">
        <v>87</v>
      </c>
      <c r="Q5" s="1" t="s">
        <v>87</v>
      </c>
      <c r="R5" s="1" t="s">
        <v>87</v>
      </c>
      <c r="S5" s="1" t="s">
        <v>87</v>
      </c>
      <c r="T5" s="1" t="s">
        <v>87</v>
      </c>
      <c r="U5" s="1" t="s">
        <v>55</v>
      </c>
      <c r="V5" s="1" t="s">
        <v>87</v>
      </c>
      <c r="W5" s="1" t="s">
        <v>127</v>
      </c>
      <c r="X5" s="1" t="s">
        <v>127</v>
      </c>
      <c r="Y5" s="1" t="s">
        <v>127</v>
      </c>
      <c r="Z5" s="1" t="s">
        <v>141</v>
      </c>
      <c r="AA5" s="1" t="s">
        <v>141</v>
      </c>
      <c r="AB5" s="1" t="s">
        <v>141</v>
      </c>
      <c r="AC5" s="1" t="s">
        <v>141</v>
      </c>
      <c r="AD5" s="1" t="s">
        <v>141</v>
      </c>
      <c r="AE5" s="1" t="s">
        <v>141</v>
      </c>
      <c r="AF5" s="1" t="s">
        <v>168</v>
      </c>
      <c r="AG5" s="1" t="s">
        <v>168</v>
      </c>
      <c r="AH5" s="1" t="s">
        <v>168</v>
      </c>
      <c r="AI5" s="1" t="s">
        <v>168</v>
      </c>
      <c r="AJ5" s="1" t="s">
        <v>168</v>
      </c>
      <c r="AK5" s="1" t="s">
        <v>168</v>
      </c>
      <c r="AL5" s="1" t="s">
        <v>168</v>
      </c>
      <c r="AM5" s="1" t="s">
        <v>168</v>
      </c>
      <c r="AN5" s="1" t="s">
        <v>168</v>
      </c>
      <c r="AO5" s="1" t="s">
        <v>168</v>
      </c>
      <c r="AP5" s="1" t="s">
        <v>168</v>
      </c>
      <c r="AQ5" s="1" t="s">
        <v>168</v>
      </c>
      <c r="AR5" s="1" t="s">
        <v>168</v>
      </c>
      <c r="AS5" s="1" t="s">
        <v>168</v>
      </c>
      <c r="AT5" s="1" t="s">
        <v>168</v>
      </c>
      <c r="AU5" s="1" t="s">
        <v>168</v>
      </c>
      <c r="AV5" s="1" t="s">
        <v>141</v>
      </c>
      <c r="AW5" s="1" t="s">
        <v>141</v>
      </c>
      <c r="AX5" s="1" t="s">
        <v>141</v>
      </c>
      <c r="AY5" s="1" t="s">
        <v>141</v>
      </c>
      <c r="AZ5" s="1" t="s">
        <v>141</v>
      </c>
      <c r="BA5" s="1" t="s">
        <v>272</v>
      </c>
      <c r="BB5" s="1" t="s">
        <v>272</v>
      </c>
      <c r="BC5" s="1" t="s">
        <v>272</v>
      </c>
      <c r="BD5" s="1" t="s">
        <v>272</v>
      </c>
      <c r="BE5" s="1" t="s">
        <v>272</v>
      </c>
      <c r="BF5" s="1" t="s">
        <v>272</v>
      </c>
      <c r="BG5" s="1" t="s">
        <v>272</v>
      </c>
      <c r="BH5" s="1" t="s">
        <v>272</v>
      </c>
      <c r="BI5" s="1" t="s">
        <v>272</v>
      </c>
      <c r="BJ5" s="1" t="s">
        <v>272</v>
      </c>
      <c r="BK5" s="1" t="s">
        <v>272</v>
      </c>
      <c r="BL5" s="1" t="s">
        <v>272</v>
      </c>
      <c r="BM5" s="1" t="s">
        <v>272</v>
      </c>
      <c r="BN5" s="1" t="s">
        <v>322</v>
      </c>
      <c r="BO5" s="1" t="s">
        <v>168</v>
      </c>
      <c r="BP5" s="1" t="s">
        <v>168</v>
      </c>
      <c r="BQ5" s="1" t="s">
        <v>168</v>
      </c>
      <c r="BR5" s="1" t="s">
        <v>168</v>
      </c>
      <c r="BS5" s="1" t="s">
        <v>168</v>
      </c>
      <c r="BT5" s="1" t="s">
        <v>168</v>
      </c>
      <c r="BU5" s="1" t="s">
        <v>168</v>
      </c>
      <c r="BV5" s="1" t="s">
        <v>168</v>
      </c>
      <c r="BW5" s="1" t="s">
        <v>168</v>
      </c>
      <c r="BX5" s="1" t="s">
        <v>168</v>
      </c>
      <c r="BY5" s="1" t="s">
        <v>168</v>
      </c>
      <c r="BZ5" s="1" t="s">
        <v>168</v>
      </c>
      <c r="CA5" s="1" t="s">
        <v>400</v>
      </c>
      <c r="CB5" s="1" t="s">
        <v>400</v>
      </c>
      <c r="CC5" s="1" t="s">
        <v>400</v>
      </c>
      <c r="CD5" s="1" t="s">
        <v>400</v>
      </c>
      <c r="CE5" s="1" t="s">
        <v>423</v>
      </c>
      <c r="CF5" s="1" t="s">
        <v>423</v>
      </c>
      <c r="CG5" s="1" t="s">
        <v>423</v>
      </c>
      <c r="CH5" s="1" t="s">
        <v>423</v>
      </c>
      <c r="CI5" s="1" t="s">
        <v>444</v>
      </c>
      <c r="CJ5" s="1" t="s">
        <v>456</v>
      </c>
      <c r="CK5" s="1" t="s">
        <v>456</v>
      </c>
      <c r="CL5" s="1" t="s">
        <v>468</v>
      </c>
      <c r="CM5" s="1" t="s">
        <v>474</v>
      </c>
      <c r="CN5" s="1" t="s">
        <v>480</v>
      </c>
      <c r="CO5" s="1" t="s">
        <v>480</v>
      </c>
      <c r="CP5" s="1" t="s">
        <v>480</v>
      </c>
      <c r="CQ5" s="1" t="s">
        <v>480</v>
      </c>
      <c r="CR5" s="1" t="s">
        <v>480</v>
      </c>
      <c r="CS5" s="1" t="s">
        <v>480</v>
      </c>
      <c r="CT5" s="1" t="s">
        <v>480</v>
      </c>
      <c r="CU5" s="277" t="s">
        <v>510</v>
      </c>
      <c r="CV5" s="1" t="s">
        <v>518</v>
      </c>
      <c r="CW5" s="1" t="s">
        <v>518</v>
      </c>
      <c r="CX5" s="1" t="s">
        <v>518</v>
      </c>
      <c r="CY5" s="1" t="s">
        <v>518</v>
      </c>
      <c r="CZ5" s="1" t="s">
        <v>518</v>
      </c>
      <c r="DA5" s="1" t="s">
        <v>536</v>
      </c>
      <c r="DB5" s="1" t="s">
        <v>518</v>
      </c>
      <c r="DC5" s="1" t="s">
        <v>518</v>
      </c>
      <c r="DD5" s="1" t="s">
        <v>518</v>
      </c>
      <c r="DE5" s="1" t="s">
        <v>518</v>
      </c>
      <c r="DF5" s="1" t="s">
        <v>518</v>
      </c>
      <c r="DG5" s="1" t="s">
        <v>518</v>
      </c>
      <c r="DH5" s="1" t="s">
        <v>518</v>
      </c>
      <c r="DI5" s="1" t="s">
        <v>518</v>
      </c>
      <c r="DJ5" s="1" t="s">
        <v>518</v>
      </c>
      <c r="DK5" s="1" t="s">
        <v>518</v>
      </c>
      <c r="DL5" s="1" t="s">
        <v>518</v>
      </c>
      <c r="DM5" s="1" t="s">
        <v>518</v>
      </c>
      <c r="DN5" s="1" t="s">
        <v>518</v>
      </c>
      <c r="DO5" s="1" t="s">
        <v>518</v>
      </c>
      <c r="DP5" s="1" t="s">
        <v>518</v>
      </c>
      <c r="DQ5" s="1" t="s">
        <v>518</v>
      </c>
      <c r="DR5" s="1" t="s">
        <v>518</v>
      </c>
      <c r="DS5" s="1" t="s">
        <v>518</v>
      </c>
      <c r="DT5" s="1" t="s">
        <v>518</v>
      </c>
      <c r="DU5" s="1" t="s">
        <v>518</v>
      </c>
      <c r="DV5" s="1" t="s">
        <v>518</v>
      </c>
      <c r="DW5" s="1" t="s">
        <v>518</v>
      </c>
      <c r="DX5" s="1" t="s">
        <v>518</v>
      </c>
      <c r="DY5" s="1" t="s">
        <v>518</v>
      </c>
      <c r="DZ5" s="1" t="s">
        <v>518</v>
      </c>
      <c r="EA5" s="1" t="s">
        <v>639</v>
      </c>
      <c r="EB5" s="1" t="s">
        <v>639</v>
      </c>
      <c r="EC5" s="1" t="s">
        <v>639</v>
      </c>
      <c r="ED5" s="1" t="s">
        <v>639</v>
      </c>
      <c r="EE5" s="1" t="s">
        <v>639</v>
      </c>
      <c r="EF5" s="1" t="s">
        <v>639</v>
      </c>
      <c r="EG5" s="1" t="s">
        <v>639</v>
      </c>
      <c r="EH5" s="1" t="s">
        <v>639</v>
      </c>
      <c r="EI5" s="1" t="s">
        <v>639</v>
      </c>
      <c r="EJ5" s="1" t="s">
        <v>639</v>
      </c>
      <c r="EK5" s="1" t="s">
        <v>639</v>
      </c>
      <c r="EL5" s="1" t="s">
        <v>639</v>
      </c>
      <c r="EM5" s="1" t="s">
        <v>639</v>
      </c>
      <c r="EN5" s="1" t="s">
        <v>639</v>
      </c>
      <c r="EO5" s="1" t="s">
        <v>639</v>
      </c>
      <c r="EP5" s="1" t="s">
        <v>639</v>
      </c>
      <c r="EQ5" s="1" t="s">
        <v>639</v>
      </c>
      <c r="ER5" s="1" t="s">
        <v>639</v>
      </c>
      <c r="ES5" s="1" t="s">
        <v>705</v>
      </c>
      <c r="ET5" s="1" t="s">
        <v>705</v>
      </c>
      <c r="EU5" s="1" t="s">
        <v>705</v>
      </c>
      <c r="EV5" s="1" t="s">
        <v>705</v>
      </c>
      <c r="EW5" s="1" t="s">
        <v>705</v>
      </c>
      <c r="EX5" s="1" t="s">
        <v>705</v>
      </c>
      <c r="EY5" s="1" t="s">
        <v>705</v>
      </c>
      <c r="EZ5" s="1" t="s">
        <v>705</v>
      </c>
      <c r="FA5" s="1" t="s">
        <v>705</v>
      </c>
      <c r="FB5" s="1" t="s">
        <v>705</v>
      </c>
      <c r="FC5" s="1" t="s">
        <v>705</v>
      </c>
      <c r="FD5" s="1" t="s">
        <v>705</v>
      </c>
      <c r="FE5" s="1" t="s">
        <v>705</v>
      </c>
      <c r="FF5" s="1" t="s">
        <v>705</v>
      </c>
      <c r="FG5" s="1" t="s">
        <v>705</v>
      </c>
      <c r="FH5" s="1" t="s">
        <v>768</v>
      </c>
      <c r="FI5" s="1" t="s">
        <v>774</v>
      </c>
      <c r="FJ5" s="1" t="s">
        <v>781</v>
      </c>
      <c r="FK5" s="1" t="s">
        <v>774</v>
      </c>
      <c r="FL5" s="1" t="s">
        <v>774</v>
      </c>
      <c r="FM5" s="1" t="s">
        <v>774</v>
      </c>
      <c r="FN5" s="1" t="s">
        <v>774</v>
      </c>
      <c r="FO5" s="1" t="s">
        <v>774</v>
      </c>
      <c r="FP5" s="1" t="s">
        <v>809</v>
      </c>
      <c r="FQ5" s="1" t="s">
        <v>809</v>
      </c>
      <c r="FR5" s="1" t="s">
        <v>809</v>
      </c>
      <c r="FS5" s="1" t="s">
        <v>774</v>
      </c>
      <c r="FT5" s="1" t="s">
        <v>423</v>
      </c>
      <c r="FU5" s="1" t="s">
        <v>833</v>
      </c>
      <c r="FV5" s="1" t="s">
        <v>423</v>
      </c>
      <c r="FW5" s="1" t="s">
        <v>518</v>
      </c>
      <c r="FX5" s="1" t="s">
        <v>518</v>
      </c>
      <c r="FY5" s="1" t="s">
        <v>518</v>
      </c>
      <c r="FZ5" s="1" t="s">
        <v>518</v>
      </c>
      <c r="GA5" s="1" t="s">
        <v>518</v>
      </c>
      <c r="GB5" s="1" t="s">
        <v>518</v>
      </c>
      <c r="GC5" s="1" t="s">
        <v>833</v>
      </c>
      <c r="GD5" s="1" t="s">
        <v>833</v>
      </c>
      <c r="GE5" s="1" t="s">
        <v>480</v>
      </c>
      <c r="GF5" s="1" t="s">
        <v>480</v>
      </c>
      <c r="GG5" s="1" t="s">
        <v>480</v>
      </c>
      <c r="GH5" s="1" t="s">
        <v>894</v>
      </c>
      <c r="GI5" s="1" t="s">
        <v>894</v>
      </c>
      <c r="GJ5" s="1" t="s">
        <v>894</v>
      </c>
      <c r="GK5" s="1" t="s">
        <v>894</v>
      </c>
      <c r="GL5" s="1" t="s">
        <v>912</v>
      </c>
      <c r="GM5" s="1" t="s">
        <v>918</v>
      </c>
      <c r="GN5" s="1" t="s">
        <v>912</v>
      </c>
      <c r="GO5" s="1" t="s">
        <v>912</v>
      </c>
      <c r="GP5" s="1" t="s">
        <v>833</v>
      </c>
      <c r="GQ5" s="1" t="s">
        <v>400</v>
      </c>
      <c r="GR5" s="1" t="s">
        <v>400</v>
      </c>
      <c r="GS5" s="1" t="s">
        <v>400</v>
      </c>
      <c r="GT5" s="1" t="s">
        <v>400</v>
      </c>
      <c r="GU5" s="1" t="s">
        <v>400</v>
      </c>
      <c r="GV5" s="1" t="s">
        <v>400</v>
      </c>
      <c r="GW5" s="1" t="s">
        <v>400</v>
      </c>
      <c r="GX5" s="1" t="s">
        <v>518</v>
      </c>
      <c r="GY5" s="1" t="s">
        <v>968</v>
      </c>
      <c r="GZ5" s="1" t="s">
        <v>973</v>
      </c>
      <c r="HA5" s="1" t="s">
        <v>973</v>
      </c>
      <c r="HB5" s="1" t="s">
        <v>973</v>
      </c>
      <c r="HC5" s="1" t="s">
        <v>973</v>
      </c>
      <c r="HD5" s="1" t="s">
        <v>973</v>
      </c>
      <c r="HE5" s="1" t="s">
        <v>973</v>
      </c>
      <c r="HF5" s="1" t="s">
        <v>973</v>
      </c>
      <c r="HG5" s="1" t="s">
        <v>999</v>
      </c>
      <c r="HH5" s="1" t="s">
        <v>272</v>
      </c>
      <c r="HI5" s="1" t="s">
        <v>272</v>
      </c>
      <c r="HJ5" s="1" t="s">
        <v>272</v>
      </c>
      <c r="HK5" s="1" t="s">
        <v>272</v>
      </c>
      <c r="HL5" s="1" t="s">
        <v>999</v>
      </c>
      <c r="HM5" s="1" t="s">
        <v>1024</v>
      </c>
      <c r="HN5" s="1" t="s">
        <v>1028</v>
      </c>
      <c r="HO5" s="1" t="s">
        <v>518</v>
      </c>
      <c r="HP5" s="1" t="s">
        <v>518</v>
      </c>
      <c r="HQ5" s="1" t="s">
        <v>518</v>
      </c>
      <c r="HR5" s="1" t="s">
        <v>518</v>
      </c>
      <c r="HS5" s="1" t="s">
        <v>518</v>
      </c>
      <c r="HT5" s="1" t="s">
        <v>518</v>
      </c>
      <c r="HU5" s="1" t="s">
        <v>518</v>
      </c>
      <c r="HV5" s="1" t="s">
        <v>1060</v>
      </c>
      <c r="HW5" s="1" t="s">
        <v>1065</v>
      </c>
      <c r="HX5" s="1" t="s">
        <v>1069</v>
      </c>
      <c r="HY5" s="1" t="s">
        <v>1074</v>
      </c>
      <c r="HZ5" s="1" t="s">
        <v>1065</v>
      </c>
      <c r="IA5" s="1" t="s">
        <v>1069</v>
      </c>
      <c r="IB5" s="1" t="s">
        <v>705</v>
      </c>
      <c r="IC5" s="422">
        <v>2020</v>
      </c>
      <c r="ID5" s="422">
        <v>2020</v>
      </c>
      <c r="IE5" s="422">
        <v>2020</v>
      </c>
      <c r="IF5" s="422">
        <v>2020</v>
      </c>
      <c r="IG5" s="1" t="s">
        <v>536</v>
      </c>
      <c r="IH5" s="1" t="s">
        <v>518</v>
      </c>
      <c r="II5" s="1" t="s">
        <v>894</v>
      </c>
      <c r="IJ5" s="1" t="s">
        <v>833</v>
      </c>
      <c r="IK5" s="1" t="s">
        <v>833</v>
      </c>
      <c r="IL5" s="1" t="s">
        <v>1134</v>
      </c>
      <c r="IM5" s="1" t="s">
        <v>1134</v>
      </c>
      <c r="IN5" s="1" t="s">
        <v>518</v>
      </c>
      <c r="IO5" s="1" t="s">
        <v>400</v>
      </c>
      <c r="IP5" s="1" t="s">
        <v>400</v>
      </c>
      <c r="IQ5" s="1" t="s">
        <v>1134</v>
      </c>
      <c r="IR5" s="1" t="s">
        <v>1134</v>
      </c>
      <c r="IS5" s="422">
        <v>2020</v>
      </c>
      <c r="IT5" s="422">
        <v>2020</v>
      </c>
      <c r="IU5" s="1" t="s">
        <v>518</v>
      </c>
      <c r="IV5" s="1" t="s">
        <v>518</v>
      </c>
      <c r="IW5" s="1" t="s">
        <v>518</v>
      </c>
      <c r="IX5" s="1" t="s">
        <v>518</v>
      </c>
      <c r="IY5" s="1" t="s">
        <v>518</v>
      </c>
      <c r="IZ5" s="1" t="s">
        <v>518</v>
      </c>
      <c r="JA5" s="1" t="s">
        <v>1189</v>
      </c>
      <c r="JB5" s="1" t="s">
        <v>833</v>
      </c>
      <c r="JC5" s="1" t="s">
        <v>833</v>
      </c>
      <c r="JD5" s="1" t="s">
        <v>833</v>
      </c>
      <c r="JE5" s="1" t="s">
        <v>1207</v>
      </c>
      <c r="JF5" s="1" t="s">
        <v>1207</v>
      </c>
      <c r="JG5" s="422">
        <v>2020</v>
      </c>
      <c r="JH5" s="422">
        <v>2020</v>
      </c>
      <c r="JI5" s="1" t="s">
        <v>1207</v>
      </c>
      <c r="JJ5" s="1" t="s">
        <v>1207</v>
      </c>
      <c r="JK5" s="422">
        <v>2020</v>
      </c>
      <c r="JL5" s="422">
        <v>2020</v>
      </c>
      <c r="JM5" s="1"/>
      <c r="JN5" s="1" t="s">
        <v>1207</v>
      </c>
      <c r="JO5" s="422">
        <v>2020</v>
      </c>
      <c r="JP5" s="422">
        <v>2020</v>
      </c>
      <c r="JQ5" s="1" t="s">
        <v>1269</v>
      </c>
      <c r="JR5" s="1" t="s">
        <v>1275</v>
      </c>
      <c r="JS5" s="1" t="s">
        <v>1275</v>
      </c>
      <c r="JT5" s="1" t="s">
        <v>168</v>
      </c>
      <c r="JU5" s="1" t="s">
        <v>833</v>
      </c>
      <c r="JV5" s="1" t="s">
        <v>833</v>
      </c>
      <c r="JW5" s="1" t="s">
        <v>833</v>
      </c>
      <c r="JX5" s="1" t="s">
        <v>833</v>
      </c>
      <c r="JY5" s="1" t="s">
        <v>833</v>
      </c>
      <c r="JZ5" s="1" t="s">
        <v>705</v>
      </c>
      <c r="KA5" s="1" t="s">
        <v>705</v>
      </c>
      <c r="KB5" s="1" t="s">
        <v>518</v>
      </c>
      <c r="KC5" s="1" t="s">
        <v>1207</v>
      </c>
      <c r="KD5" s="1" t="s">
        <v>1325</v>
      </c>
      <c r="KE5" s="1" t="s">
        <v>1332</v>
      </c>
      <c r="KF5" s="1" t="s">
        <v>1332</v>
      </c>
      <c r="KG5" s="1" t="s">
        <v>168</v>
      </c>
      <c r="KH5" s="1" t="s">
        <v>1350</v>
      </c>
      <c r="KI5" s="1" t="s">
        <v>1356</v>
      </c>
      <c r="KJ5" s="1" t="s">
        <v>1356</v>
      </c>
      <c r="KK5" s="1" t="s">
        <v>1356</v>
      </c>
      <c r="KL5" s="1" t="s">
        <v>168</v>
      </c>
      <c r="KM5" s="1" t="s">
        <v>1375</v>
      </c>
      <c r="KN5" s="1" t="s">
        <v>168</v>
      </c>
      <c r="KO5" s="1" t="s">
        <v>1385</v>
      </c>
      <c r="KP5" s="1" t="s">
        <v>1385</v>
      </c>
      <c r="KQ5" s="1" t="s">
        <v>833</v>
      </c>
      <c r="KR5" s="1" t="s">
        <v>1207</v>
      </c>
      <c r="KS5" s="1" t="s">
        <v>833</v>
      </c>
      <c r="KT5" s="1" t="s">
        <v>168</v>
      </c>
      <c r="KU5" s="1" t="s">
        <v>168</v>
      </c>
      <c r="KV5" s="1" t="s">
        <v>168</v>
      </c>
      <c r="KW5" s="1" t="s">
        <v>168</v>
      </c>
      <c r="KX5" s="1" t="s">
        <v>518</v>
      </c>
      <c r="KY5" s="1" t="s">
        <v>518</v>
      </c>
      <c r="KZ5" s="1" t="s">
        <v>518</v>
      </c>
      <c r="LA5" s="1" t="s">
        <v>518</v>
      </c>
      <c r="LB5" s="1" t="s">
        <v>518</v>
      </c>
      <c r="LC5" s="1" t="s">
        <v>518</v>
      </c>
      <c r="LD5" s="1" t="s">
        <v>518</v>
      </c>
      <c r="LE5" s="1" t="s">
        <v>1465</v>
      </c>
      <c r="LF5" s="1" t="s">
        <v>1472</v>
      </c>
      <c r="LG5" s="1" t="s">
        <v>1478</v>
      </c>
      <c r="LH5" s="1" t="s">
        <v>468</v>
      </c>
      <c r="LI5" s="1" t="s">
        <v>1489</v>
      </c>
      <c r="LJ5" s="1" t="s">
        <v>833</v>
      </c>
      <c r="LK5" s="1" t="s">
        <v>833</v>
      </c>
      <c r="LL5" s="1" t="s">
        <v>1332</v>
      </c>
      <c r="LM5" s="1" t="s">
        <v>1332</v>
      </c>
      <c r="LN5" s="1" t="s">
        <v>518</v>
      </c>
      <c r="LO5" s="1" t="s">
        <v>518</v>
      </c>
      <c r="LP5" s="1" t="s">
        <v>1515</v>
      </c>
      <c r="LQ5" s="1" t="s">
        <v>1515</v>
      </c>
      <c r="LR5" s="1" t="s">
        <v>518</v>
      </c>
      <c r="LS5" s="1" t="s">
        <v>510</v>
      </c>
      <c r="LT5" s="1" t="s">
        <v>833</v>
      </c>
      <c r="LU5" s="1" t="s">
        <v>833</v>
      </c>
      <c r="LV5" s="1" t="s">
        <v>833</v>
      </c>
      <c r="LW5" s="1" t="s">
        <v>1332</v>
      </c>
      <c r="LX5" s="1" t="s">
        <v>1332</v>
      </c>
      <c r="LY5" s="1" t="s">
        <v>705</v>
      </c>
      <c r="LZ5" s="1" t="s">
        <v>1515</v>
      </c>
      <c r="MA5" s="1" t="s">
        <v>1515</v>
      </c>
      <c r="MB5" s="1" t="s">
        <v>833</v>
      </c>
      <c r="MC5" s="1" t="s">
        <v>833</v>
      </c>
      <c r="MD5" s="1" t="s">
        <v>833</v>
      </c>
      <c r="ME5" s="1" t="s">
        <v>833</v>
      </c>
      <c r="MF5" s="1" t="s">
        <v>1587</v>
      </c>
      <c r="MG5" s="1" t="s">
        <v>705</v>
      </c>
      <c r="MH5" s="1" t="s">
        <v>781</v>
      </c>
      <c r="MI5" s="1" t="s">
        <v>1515</v>
      </c>
      <c r="MJ5" s="1" t="s">
        <v>1207</v>
      </c>
      <c r="MK5" s="1" t="s">
        <v>1134</v>
      </c>
      <c r="ML5" s="1" t="s">
        <v>1134</v>
      </c>
      <c r="MM5" s="1" t="s">
        <v>894</v>
      </c>
      <c r="MN5" s="1" t="s">
        <v>1207</v>
      </c>
      <c r="MO5" s="1" t="s">
        <v>1631</v>
      </c>
      <c r="MP5" s="1" t="s">
        <v>1631</v>
      </c>
      <c r="MQ5" s="1" t="s">
        <v>1641</v>
      </c>
      <c r="MR5" s="1" t="s">
        <v>833</v>
      </c>
      <c r="MS5" s="1" t="s">
        <v>833</v>
      </c>
      <c r="MT5" s="1" t="s">
        <v>768</v>
      </c>
      <c r="MU5" s="1" t="s">
        <v>1661</v>
      </c>
      <c r="MV5" s="1" t="s">
        <v>1666</v>
      </c>
      <c r="MW5" s="1" t="s">
        <v>1666</v>
      </c>
      <c r="MX5" s="1" t="s">
        <v>1666</v>
      </c>
      <c r="MY5" s="1" t="s">
        <v>705</v>
      </c>
      <c r="MZ5" s="1" t="s">
        <v>1687</v>
      </c>
      <c r="NA5" s="1" t="s">
        <v>833</v>
      </c>
      <c r="NB5" s="1" t="s">
        <v>1696</v>
      </c>
      <c r="NC5" s="1" t="s">
        <v>768</v>
      </c>
      <c r="ND5" s="422">
        <v>2020</v>
      </c>
      <c r="NE5" s="422">
        <v>2020</v>
      </c>
      <c r="NF5" s="1" t="s">
        <v>833</v>
      </c>
      <c r="NG5" s="1" t="s">
        <v>1515</v>
      </c>
      <c r="NH5" s="1" t="s">
        <v>1207</v>
      </c>
      <c r="NI5" s="422">
        <v>2020</v>
      </c>
      <c r="NJ5" s="422">
        <v>2020</v>
      </c>
      <c r="NK5" s="1" t="s">
        <v>322</v>
      </c>
      <c r="NL5" s="1" t="s">
        <v>1740</v>
      </c>
      <c r="NM5" s="1" t="s">
        <v>1134</v>
      </c>
      <c r="NN5" s="1" t="s">
        <v>1134</v>
      </c>
      <c r="NO5" s="1" t="s">
        <v>833</v>
      </c>
      <c r="NP5" s="1" t="s">
        <v>833</v>
      </c>
      <c r="NQ5" s="1" t="s">
        <v>833</v>
      </c>
      <c r="NR5" s="1" t="s">
        <v>833</v>
      </c>
      <c r="NS5" s="1" t="s">
        <v>833</v>
      </c>
      <c r="NT5" s="1" t="s">
        <v>705</v>
      </c>
      <c r="NU5" s="1" t="s">
        <v>705</v>
      </c>
      <c r="NV5" s="1" t="s">
        <v>1207</v>
      </c>
      <c r="NW5" s="1" t="s">
        <v>833</v>
      </c>
      <c r="NX5" s="1" t="s">
        <v>1269</v>
      </c>
      <c r="NY5" s="1" t="s">
        <v>518</v>
      </c>
      <c r="NZ5" s="422">
        <v>2020</v>
      </c>
      <c r="OA5" s="422">
        <v>2020</v>
      </c>
      <c r="OB5" s="422">
        <v>2020</v>
      </c>
      <c r="OC5" s="422">
        <v>2020</v>
      </c>
      <c r="OD5" s="1" t="s">
        <v>833</v>
      </c>
      <c r="OE5" s="1" t="s">
        <v>833</v>
      </c>
      <c r="OF5" s="1" t="s">
        <v>1515</v>
      </c>
      <c r="OG5" s="1" t="s">
        <v>833</v>
      </c>
      <c r="OH5" s="1" t="s">
        <v>833</v>
      </c>
      <c r="OI5" s="1" t="s">
        <v>1515</v>
      </c>
      <c r="OJ5" s="1" t="s">
        <v>894</v>
      </c>
      <c r="OK5" s="1" t="s">
        <v>322</v>
      </c>
      <c r="OL5" s="1" t="s">
        <v>833</v>
      </c>
      <c r="OM5" s="1" t="s">
        <v>833</v>
      </c>
      <c r="ON5" s="1" t="s">
        <v>468</v>
      </c>
      <c r="OO5" s="1" t="s">
        <v>518</v>
      </c>
      <c r="OP5" s="1" t="s">
        <v>518</v>
      </c>
      <c r="OQ5" s="1" t="s">
        <v>518</v>
      </c>
      <c r="OR5" s="1" t="s">
        <v>468</v>
      </c>
      <c r="OS5" s="1" t="s">
        <v>894</v>
      </c>
      <c r="OT5" s="1" t="s">
        <v>1478</v>
      </c>
      <c r="OU5" s="1" t="s">
        <v>1478</v>
      </c>
      <c r="OV5" s="1" t="s">
        <v>1478</v>
      </c>
      <c r="OW5" s="1" t="s">
        <v>1478</v>
      </c>
      <c r="OX5" s="1" t="s">
        <v>833</v>
      </c>
      <c r="OY5" s="1" t="s">
        <v>1902</v>
      </c>
      <c r="OZ5" s="1" t="s">
        <v>518</v>
      </c>
      <c r="PA5" s="422">
        <v>2020</v>
      </c>
      <c r="PB5" s="422">
        <v>2020</v>
      </c>
      <c r="PC5" s="422">
        <v>2020</v>
      </c>
      <c r="PD5" s="422">
        <v>2020</v>
      </c>
      <c r="PE5" s="1" t="s">
        <v>518</v>
      </c>
      <c r="PF5" s="1" t="s">
        <v>1515</v>
      </c>
      <c r="PG5" s="1" t="s">
        <v>1515</v>
      </c>
      <c r="PH5" s="1" t="s">
        <v>1515</v>
      </c>
      <c r="PI5" s="1" t="s">
        <v>518</v>
      </c>
      <c r="PJ5" s="1" t="s">
        <v>518</v>
      </c>
      <c r="PK5" s="1" t="s">
        <v>518</v>
      </c>
      <c r="PL5" s="1" t="s">
        <v>518</v>
      </c>
      <c r="PM5" s="1" t="s">
        <v>518</v>
      </c>
      <c r="PN5" s="1" t="s">
        <v>518</v>
      </c>
      <c r="PO5" s="1" t="s">
        <v>518</v>
      </c>
      <c r="PP5" s="1" t="s">
        <v>518</v>
      </c>
      <c r="PQ5" s="1" t="s">
        <v>518</v>
      </c>
      <c r="PR5" s="1" t="s">
        <v>518</v>
      </c>
      <c r="PS5" s="1" t="s">
        <v>518</v>
      </c>
      <c r="PT5" s="1" t="s">
        <v>518</v>
      </c>
      <c r="PU5" s="1" t="s">
        <v>518</v>
      </c>
      <c r="PV5" s="1" t="s">
        <v>518</v>
      </c>
      <c r="PW5" s="1" t="s">
        <v>168</v>
      </c>
      <c r="PX5" s="1" t="s">
        <v>1134</v>
      </c>
      <c r="PY5" s="1" t="s">
        <v>1134</v>
      </c>
      <c r="PZ5" s="1" t="s">
        <v>518</v>
      </c>
      <c r="QA5" s="1" t="s">
        <v>1269</v>
      </c>
      <c r="QB5" s="1" t="s">
        <v>2029</v>
      </c>
      <c r="QC5" s="1" t="s">
        <v>1641</v>
      </c>
      <c r="QD5" s="1" t="s">
        <v>1134</v>
      </c>
      <c r="QE5" s="1">
        <v>45016</v>
      </c>
      <c r="QF5" s="1">
        <v>45016</v>
      </c>
      <c r="QG5" s="1" t="s">
        <v>322</v>
      </c>
      <c r="QH5" s="1" t="s">
        <v>1134</v>
      </c>
      <c r="QI5" s="1" t="s">
        <v>1134</v>
      </c>
      <c r="QJ5" s="1" t="s">
        <v>1134</v>
      </c>
      <c r="QK5" s="1" t="s">
        <v>705</v>
      </c>
      <c r="QL5" s="1" t="s">
        <v>2076</v>
      </c>
      <c r="QM5" s="1" t="s">
        <v>2076</v>
      </c>
      <c r="QN5" s="1" t="s">
        <v>2088</v>
      </c>
      <c r="QO5" s="1" t="s">
        <v>2088</v>
      </c>
      <c r="QP5" s="1" t="s">
        <v>2088</v>
      </c>
      <c r="QQ5" s="1" t="s">
        <v>2088</v>
      </c>
      <c r="QR5" s="1" t="s">
        <v>894</v>
      </c>
      <c r="QS5" s="1" t="s">
        <v>894</v>
      </c>
      <c r="QT5" s="1" t="s">
        <v>705</v>
      </c>
      <c r="QU5" s="1" t="s">
        <v>894</v>
      </c>
      <c r="QV5" s="1" t="s">
        <v>518</v>
      </c>
      <c r="QW5" s="1" t="s">
        <v>518</v>
      </c>
      <c r="QX5" s="1" t="s">
        <v>518</v>
      </c>
    </row>
    <row r="6" spans="1:466">
      <c r="A6" s="1"/>
      <c r="B6" s="21" t="s">
        <v>5998</v>
      </c>
      <c r="C6" s="1" t="s">
        <v>22</v>
      </c>
      <c r="D6" s="1" t="s">
        <v>30</v>
      </c>
      <c r="E6" s="1" t="s">
        <v>35</v>
      </c>
      <c r="F6" s="1" t="s">
        <v>22</v>
      </c>
      <c r="G6" s="1" t="s">
        <v>30</v>
      </c>
      <c r="H6" s="1" t="s">
        <v>35</v>
      </c>
      <c r="I6" s="1" t="s">
        <v>56</v>
      </c>
      <c r="J6" s="1" t="s">
        <v>62</v>
      </c>
      <c r="K6" s="1" t="s">
        <v>67</v>
      </c>
      <c r="L6" s="1" t="s">
        <v>72</v>
      </c>
      <c r="M6" s="1" t="s">
        <v>77</v>
      </c>
      <c r="N6" s="1" t="s">
        <v>82</v>
      </c>
      <c r="O6" s="1" t="s">
        <v>56</v>
      </c>
      <c r="P6" s="1" t="s">
        <v>62</v>
      </c>
      <c r="Q6" s="1" t="s">
        <v>67</v>
      </c>
      <c r="R6" s="1" t="s">
        <v>72</v>
      </c>
      <c r="S6" s="1" t="s">
        <v>77</v>
      </c>
      <c r="T6" s="1" t="s">
        <v>82</v>
      </c>
      <c r="U6" s="1" t="s">
        <v>114</v>
      </c>
      <c r="V6" s="1" t="s">
        <v>114</v>
      </c>
      <c r="W6" s="1" t="s">
        <v>22</v>
      </c>
      <c r="X6" s="1" t="s">
        <v>30</v>
      </c>
      <c r="Y6" s="1" t="s">
        <v>35</v>
      </c>
      <c r="Z6" s="1" t="s">
        <v>142</v>
      </c>
      <c r="AA6" s="1" t="s">
        <v>146</v>
      </c>
      <c r="AB6" s="1" t="s">
        <v>151</v>
      </c>
      <c r="AC6" s="1" t="s">
        <v>154</v>
      </c>
      <c r="AD6" s="1" t="s">
        <v>157</v>
      </c>
      <c r="AE6" s="1" t="s">
        <v>82</v>
      </c>
      <c r="AF6" s="1" t="s">
        <v>168</v>
      </c>
      <c r="AG6" s="1" t="s">
        <v>168</v>
      </c>
      <c r="AH6" s="1" t="s">
        <v>195</v>
      </c>
      <c r="AI6" s="1" t="s">
        <v>5999</v>
      </c>
      <c r="AJ6" s="1" t="s">
        <v>6000</v>
      </c>
      <c r="AK6" s="1" t="s">
        <v>6001</v>
      </c>
      <c r="AL6" s="1" t="s">
        <v>6002</v>
      </c>
      <c r="AM6" s="1" t="s">
        <v>6003</v>
      </c>
      <c r="AN6" s="1" t="s">
        <v>201</v>
      </c>
      <c r="AO6" s="1" t="s">
        <v>206</v>
      </c>
      <c r="AP6" s="1" t="s">
        <v>211</v>
      </c>
      <c r="AQ6" s="1" t="s">
        <v>216</v>
      </c>
      <c r="AR6" s="1" t="s">
        <v>168</v>
      </c>
      <c r="AS6" s="1" t="s">
        <v>168</v>
      </c>
      <c r="AT6" s="1" t="s">
        <v>168</v>
      </c>
      <c r="AU6" s="1" t="s">
        <v>168</v>
      </c>
      <c r="AV6" s="1" t="s">
        <v>56</v>
      </c>
      <c r="AW6" s="1" t="s">
        <v>62</v>
      </c>
      <c r="AX6" s="1" t="s">
        <v>67</v>
      </c>
      <c r="AY6" s="1" t="s">
        <v>72</v>
      </c>
      <c r="AZ6" s="1" t="s">
        <v>77</v>
      </c>
      <c r="BA6" s="1" t="s">
        <v>67</v>
      </c>
      <c r="BB6" s="1" t="s">
        <v>277</v>
      </c>
      <c r="BC6" s="1" t="s">
        <v>182</v>
      </c>
      <c r="BD6" s="1" t="s">
        <v>56</v>
      </c>
      <c r="BE6" s="1" t="s">
        <v>62</v>
      </c>
      <c r="BF6" s="1" t="s">
        <v>72</v>
      </c>
      <c r="BG6" s="1" t="s">
        <v>295</v>
      </c>
      <c r="BH6" s="1" t="s">
        <v>299</v>
      </c>
      <c r="BI6" s="1" t="s">
        <v>56</v>
      </c>
      <c r="BJ6" s="1" t="s">
        <v>62</v>
      </c>
      <c r="BK6" s="1" t="s">
        <v>72</v>
      </c>
      <c r="BL6" s="1" t="s">
        <v>295</v>
      </c>
      <c r="BM6" s="1" t="s">
        <v>299</v>
      </c>
      <c r="BN6" s="1" t="s">
        <v>168</v>
      </c>
      <c r="BO6" s="1" t="s">
        <v>168</v>
      </c>
      <c r="BP6" s="1" t="s">
        <v>168</v>
      </c>
      <c r="BQ6" s="1" t="s">
        <v>168</v>
      </c>
      <c r="BR6" s="1" t="s">
        <v>168</v>
      </c>
      <c r="BS6" s="1" t="s">
        <v>168</v>
      </c>
      <c r="BT6" s="1" t="s">
        <v>168</v>
      </c>
      <c r="BU6" s="1" t="s">
        <v>168</v>
      </c>
      <c r="BV6" s="1" t="s">
        <v>168</v>
      </c>
      <c r="BW6" s="1" t="s">
        <v>168</v>
      </c>
      <c r="BX6" s="1" t="s">
        <v>168</v>
      </c>
      <c r="BY6" s="1" t="s">
        <v>168</v>
      </c>
      <c r="BZ6" s="1" t="s">
        <v>168</v>
      </c>
      <c r="CA6" s="1" t="s">
        <v>168</v>
      </c>
      <c r="CB6" s="1" t="s">
        <v>168</v>
      </c>
      <c r="CC6" s="1" t="s">
        <v>168</v>
      </c>
      <c r="CD6" s="1" t="s">
        <v>168</v>
      </c>
      <c r="CE6" s="1" t="s">
        <v>424</v>
      </c>
      <c r="CF6" s="1" t="s">
        <v>429</v>
      </c>
      <c r="CG6" s="1" t="s">
        <v>424</v>
      </c>
      <c r="CH6" s="1" t="s">
        <v>429</v>
      </c>
      <c r="CI6" s="1" t="s">
        <v>168</v>
      </c>
      <c r="CJ6" s="1" t="s">
        <v>168</v>
      </c>
      <c r="CK6" s="1" t="s">
        <v>168</v>
      </c>
      <c r="CL6" s="1" t="s">
        <v>168</v>
      </c>
      <c r="CM6" s="1" t="s">
        <v>168</v>
      </c>
      <c r="CN6" s="1" t="s">
        <v>56</v>
      </c>
      <c r="CO6" s="1" t="s">
        <v>62</v>
      </c>
      <c r="CP6" s="1" t="s">
        <v>72</v>
      </c>
      <c r="CQ6" s="1" t="s">
        <v>295</v>
      </c>
      <c r="CR6" s="1" t="s">
        <v>299</v>
      </c>
      <c r="CS6" s="1" t="s">
        <v>500</v>
      </c>
      <c r="CT6" s="1" t="s">
        <v>504</v>
      </c>
      <c r="CU6" s="277" t="s">
        <v>168</v>
      </c>
      <c r="CV6" s="1" t="s">
        <v>56</v>
      </c>
      <c r="CW6" s="1" t="s">
        <v>62</v>
      </c>
      <c r="CX6" s="1" t="s">
        <v>72</v>
      </c>
      <c r="CY6" s="1" t="s">
        <v>295</v>
      </c>
      <c r="CZ6" s="1" t="s">
        <v>299</v>
      </c>
      <c r="DA6" s="1" t="s">
        <v>168</v>
      </c>
      <c r="DB6" s="1" t="s">
        <v>543</v>
      </c>
      <c r="DC6" s="1" t="s">
        <v>548</v>
      </c>
      <c r="DD6" s="1" t="s">
        <v>552</v>
      </c>
      <c r="DE6" s="1" t="s">
        <v>556</v>
      </c>
      <c r="DF6" s="1" t="s">
        <v>560</v>
      </c>
      <c r="DG6" s="1" t="s">
        <v>564</v>
      </c>
      <c r="DH6" s="1" t="s">
        <v>568</v>
      </c>
      <c r="DI6" s="1" t="s">
        <v>573</v>
      </c>
      <c r="DJ6" s="1" t="s">
        <v>577</v>
      </c>
      <c r="DK6" s="1" t="s">
        <v>581</v>
      </c>
      <c r="DL6" s="1" t="s">
        <v>585</v>
      </c>
      <c r="DM6" s="1" t="s">
        <v>589</v>
      </c>
      <c r="DN6" s="1" t="s">
        <v>168</v>
      </c>
      <c r="DO6" s="1" t="s">
        <v>543</v>
      </c>
      <c r="DP6" s="1" t="s">
        <v>548</v>
      </c>
      <c r="DQ6" s="1" t="s">
        <v>552</v>
      </c>
      <c r="DR6" s="1" t="s">
        <v>556</v>
      </c>
      <c r="DS6" s="1" t="s">
        <v>560</v>
      </c>
      <c r="DT6" s="1" t="s">
        <v>564</v>
      </c>
      <c r="DU6" s="1" t="s">
        <v>568</v>
      </c>
      <c r="DV6" s="1" t="s">
        <v>573</v>
      </c>
      <c r="DW6" s="1" t="s">
        <v>577</v>
      </c>
      <c r="DX6" s="1" t="s">
        <v>581</v>
      </c>
      <c r="DY6" s="1" t="s">
        <v>585</v>
      </c>
      <c r="DZ6" s="1" t="s">
        <v>589</v>
      </c>
      <c r="EA6" s="1" t="s">
        <v>640</v>
      </c>
      <c r="EB6" s="1" t="s">
        <v>645</v>
      </c>
      <c r="EC6" s="1" t="s">
        <v>146</v>
      </c>
      <c r="ED6" s="1" t="s">
        <v>154</v>
      </c>
      <c r="EE6" s="1" t="s">
        <v>655</v>
      </c>
      <c r="EF6" s="1" t="s">
        <v>659</v>
      </c>
      <c r="EG6" s="1" t="s">
        <v>640</v>
      </c>
      <c r="EH6" s="1" t="s">
        <v>645</v>
      </c>
      <c r="EI6" s="1" t="s">
        <v>146</v>
      </c>
      <c r="EJ6" s="1" t="s">
        <v>154</v>
      </c>
      <c r="EK6" s="1" t="s">
        <v>655</v>
      </c>
      <c r="EL6" s="1" t="s">
        <v>659</v>
      </c>
      <c r="EM6" s="1" t="s">
        <v>640</v>
      </c>
      <c r="EN6" s="1" t="s">
        <v>645</v>
      </c>
      <c r="EO6" s="1" t="s">
        <v>146</v>
      </c>
      <c r="EP6" s="1" t="s">
        <v>154</v>
      </c>
      <c r="EQ6" s="1" t="s">
        <v>655</v>
      </c>
      <c r="ER6" s="1" t="s">
        <v>659</v>
      </c>
      <c r="ES6" s="1" t="s">
        <v>706</v>
      </c>
      <c r="ET6" s="1" t="s">
        <v>711</v>
      </c>
      <c r="EU6" s="1" t="s">
        <v>715</v>
      </c>
      <c r="EV6" s="1" t="s">
        <v>719</v>
      </c>
      <c r="EW6" s="1" t="s">
        <v>723</v>
      </c>
      <c r="EX6" s="1" t="s">
        <v>727</v>
      </c>
      <c r="EY6" s="1" t="s">
        <v>731</v>
      </c>
      <c r="EZ6" s="1" t="s">
        <v>735</v>
      </c>
      <c r="FA6" s="1" t="s">
        <v>739</v>
      </c>
      <c r="FB6" s="1" t="s">
        <v>743</v>
      </c>
      <c r="FC6" s="1" t="s">
        <v>747</v>
      </c>
      <c r="FD6" s="1" t="s">
        <v>751</v>
      </c>
      <c r="FE6" s="1" t="s">
        <v>755</v>
      </c>
      <c r="FF6" s="1" t="s">
        <v>759</v>
      </c>
      <c r="FG6" s="1" t="s">
        <v>763</v>
      </c>
      <c r="FH6" s="1" t="s">
        <v>168</v>
      </c>
      <c r="FI6" s="1" t="s">
        <v>168</v>
      </c>
      <c r="FJ6" s="1" t="s">
        <v>168</v>
      </c>
      <c r="FK6" s="1" t="s">
        <v>168</v>
      </c>
      <c r="FL6" s="1" t="s">
        <v>168</v>
      </c>
      <c r="FM6" s="1" t="s">
        <v>168</v>
      </c>
      <c r="FN6" s="1" t="s">
        <v>168</v>
      </c>
      <c r="FO6" s="1" t="s">
        <v>168</v>
      </c>
      <c r="FP6" s="1" t="s">
        <v>168</v>
      </c>
      <c r="FQ6" s="1" t="s">
        <v>168</v>
      </c>
      <c r="FR6" s="1" t="s">
        <v>168</v>
      </c>
      <c r="FS6" s="1" t="s">
        <v>168</v>
      </c>
      <c r="FT6" s="1" t="s">
        <v>168</v>
      </c>
      <c r="FU6" s="1" t="s">
        <v>168</v>
      </c>
      <c r="FV6" s="1" t="s">
        <v>168</v>
      </c>
      <c r="FW6" s="1" t="s">
        <v>168</v>
      </c>
      <c r="FX6" s="1" t="s">
        <v>168</v>
      </c>
      <c r="FY6" s="1" t="s">
        <v>851</v>
      </c>
      <c r="FZ6" s="1" t="s">
        <v>856</v>
      </c>
      <c r="GA6" s="1" t="s">
        <v>851</v>
      </c>
      <c r="GB6" s="1" t="s">
        <v>856</v>
      </c>
      <c r="GC6" s="1" t="s">
        <v>168</v>
      </c>
      <c r="GD6" s="1" t="s">
        <v>168</v>
      </c>
      <c r="GE6" s="1" t="s">
        <v>879</v>
      </c>
      <c r="GF6" s="1" t="s">
        <v>885</v>
      </c>
      <c r="GG6" s="1" t="s">
        <v>889</v>
      </c>
      <c r="GH6" s="1" t="s">
        <v>168</v>
      </c>
      <c r="GI6" s="1" t="s">
        <v>168</v>
      </c>
      <c r="GJ6" s="1" t="s">
        <v>168</v>
      </c>
      <c r="GK6" s="1" t="s">
        <v>168</v>
      </c>
      <c r="GL6" s="1" t="s">
        <v>168</v>
      </c>
      <c r="GM6" s="1" t="s">
        <v>168</v>
      </c>
      <c r="GN6" s="1" t="s">
        <v>168</v>
      </c>
      <c r="GO6" s="1" t="s">
        <v>168</v>
      </c>
      <c r="GP6" s="1" t="s">
        <v>168</v>
      </c>
      <c r="GQ6" s="1" t="s">
        <v>933</v>
      </c>
      <c r="GR6" s="1" t="s">
        <v>938</v>
      </c>
      <c r="GS6" s="1" t="s">
        <v>942</v>
      </c>
      <c r="GT6" s="1" t="s">
        <v>946</v>
      </c>
      <c r="GU6" s="1" t="s">
        <v>950</v>
      </c>
      <c r="GV6" s="1" t="s">
        <v>954</v>
      </c>
      <c r="GW6" s="1" t="s">
        <v>958</v>
      </c>
      <c r="GX6" s="1" t="s">
        <v>168</v>
      </c>
      <c r="GY6" s="1" t="s">
        <v>146</v>
      </c>
      <c r="GZ6" s="1" t="s">
        <v>154</v>
      </c>
      <c r="HA6" s="1" t="s">
        <v>142</v>
      </c>
      <c r="HB6" s="1" t="s">
        <v>655</v>
      </c>
      <c r="HC6" s="1" t="s">
        <v>983</v>
      </c>
      <c r="HD6" s="1" t="s">
        <v>151</v>
      </c>
      <c r="HE6" s="1" t="s">
        <v>990</v>
      </c>
      <c r="HF6" s="1" t="s">
        <v>994</v>
      </c>
      <c r="HG6" s="1" t="s">
        <v>168</v>
      </c>
      <c r="HH6" s="1" t="s">
        <v>168</v>
      </c>
      <c r="HI6" s="1" t="s">
        <v>168</v>
      </c>
      <c r="HJ6" s="1" t="s">
        <v>168</v>
      </c>
      <c r="HK6" s="1" t="s">
        <v>168</v>
      </c>
      <c r="HL6" s="1" t="s">
        <v>168</v>
      </c>
      <c r="HM6" s="1" t="s">
        <v>168</v>
      </c>
      <c r="HN6" s="1" t="s">
        <v>168</v>
      </c>
      <c r="HO6" s="1" t="s">
        <v>168</v>
      </c>
      <c r="HP6" s="1" t="s">
        <v>851</v>
      </c>
      <c r="HQ6" s="1" t="s">
        <v>856</v>
      </c>
      <c r="HR6" s="1" t="s">
        <v>851</v>
      </c>
      <c r="HS6" s="1" t="s">
        <v>856</v>
      </c>
      <c r="HT6" s="1" t="s">
        <v>168</v>
      </c>
      <c r="HU6" s="1" t="s">
        <v>168</v>
      </c>
      <c r="HV6" s="1" t="s">
        <v>168</v>
      </c>
      <c r="HW6" s="1" t="s">
        <v>168</v>
      </c>
      <c r="HX6" s="1" t="s">
        <v>168</v>
      </c>
      <c r="HY6" s="1" t="s">
        <v>168</v>
      </c>
      <c r="HZ6" s="1" t="s">
        <v>168</v>
      </c>
      <c r="IA6" s="1" t="s">
        <v>168</v>
      </c>
      <c r="IB6" s="1" t="s">
        <v>168</v>
      </c>
      <c r="IC6" s="422" t="s">
        <v>1093</v>
      </c>
      <c r="ID6" s="422" t="s">
        <v>1099</v>
      </c>
      <c r="IE6" s="422" t="s">
        <v>1093</v>
      </c>
      <c r="IF6" s="422" t="s">
        <v>1099</v>
      </c>
      <c r="IG6" s="1" t="s">
        <v>168</v>
      </c>
      <c r="IH6" s="1" t="s">
        <v>168</v>
      </c>
      <c r="II6" s="1" t="s">
        <v>168</v>
      </c>
      <c r="IJ6" s="1" t="s">
        <v>168</v>
      </c>
      <c r="IK6" s="1" t="s">
        <v>168</v>
      </c>
      <c r="IL6" s="1" t="s">
        <v>168</v>
      </c>
      <c r="IM6" s="1" t="s">
        <v>168</v>
      </c>
      <c r="IN6" s="1" t="s">
        <v>168</v>
      </c>
      <c r="IO6" s="1" t="s">
        <v>168</v>
      </c>
      <c r="IP6" s="1" t="s">
        <v>168</v>
      </c>
      <c r="IQ6" s="1" t="s">
        <v>168</v>
      </c>
      <c r="IR6" s="1" t="s">
        <v>168</v>
      </c>
      <c r="IS6" s="422" t="s">
        <v>1093</v>
      </c>
      <c r="IT6" s="422" t="s">
        <v>1099</v>
      </c>
      <c r="IU6" s="1" t="s">
        <v>168</v>
      </c>
      <c r="IV6" s="1" t="s">
        <v>168</v>
      </c>
      <c r="IW6" s="1" t="s">
        <v>851</v>
      </c>
      <c r="IX6" s="1" t="s">
        <v>856</v>
      </c>
      <c r="IY6" s="1" t="s">
        <v>851</v>
      </c>
      <c r="IZ6" s="1" t="s">
        <v>856</v>
      </c>
      <c r="JA6" s="1" t="s">
        <v>168</v>
      </c>
      <c r="JB6" s="1" t="s">
        <v>168</v>
      </c>
      <c r="JC6" s="1" t="s">
        <v>168</v>
      </c>
      <c r="JD6" s="1" t="s">
        <v>168</v>
      </c>
      <c r="JE6" s="1" t="s">
        <v>168</v>
      </c>
      <c r="JF6" s="1" t="s">
        <v>168</v>
      </c>
      <c r="JG6" s="422" t="s">
        <v>1093</v>
      </c>
      <c r="JH6" s="422" t="s">
        <v>1099</v>
      </c>
      <c r="JI6" s="1" t="s">
        <v>168</v>
      </c>
      <c r="JJ6" s="1" t="s">
        <v>168</v>
      </c>
      <c r="JK6" s="422" t="s">
        <v>1093</v>
      </c>
      <c r="JL6" s="422" t="s">
        <v>1099</v>
      </c>
      <c r="JM6" s="1" t="s">
        <v>168</v>
      </c>
      <c r="JN6" s="1" t="s">
        <v>168</v>
      </c>
      <c r="JO6" s="422" t="s">
        <v>1093</v>
      </c>
      <c r="JP6" s="422" t="s">
        <v>1099</v>
      </c>
      <c r="JQ6" s="1" t="s">
        <v>168</v>
      </c>
      <c r="JR6" s="1" t="s">
        <v>1276</v>
      </c>
      <c r="JS6" s="1" t="s">
        <v>1282</v>
      </c>
      <c r="JT6" s="1" t="s">
        <v>168</v>
      </c>
      <c r="JU6" s="1" t="s">
        <v>168</v>
      </c>
      <c r="JV6" s="1" t="s">
        <v>168</v>
      </c>
      <c r="JW6" s="1" t="s">
        <v>168</v>
      </c>
      <c r="JX6" s="1" t="s">
        <v>168</v>
      </c>
      <c r="JY6" s="1" t="s">
        <v>168</v>
      </c>
      <c r="JZ6" s="1" t="s">
        <v>168</v>
      </c>
      <c r="KA6" s="1" t="s">
        <v>168</v>
      </c>
      <c r="KB6" s="1" t="s">
        <v>168</v>
      </c>
      <c r="KC6" s="1" t="s">
        <v>168</v>
      </c>
      <c r="KD6" s="1" t="s">
        <v>168</v>
      </c>
      <c r="KE6" s="1" t="s">
        <v>1333</v>
      </c>
      <c r="KF6" s="1" t="s">
        <v>1338</v>
      </c>
      <c r="KG6" s="1" t="s">
        <v>168</v>
      </c>
      <c r="KH6" s="1" t="s">
        <v>168</v>
      </c>
      <c r="KI6" s="1" t="s">
        <v>1357</v>
      </c>
      <c r="KJ6" s="1" t="s">
        <v>1361</v>
      </c>
      <c r="KK6" s="1" t="s">
        <v>1365</v>
      </c>
      <c r="KL6" s="1" t="s">
        <v>168</v>
      </c>
      <c r="KM6" s="1" t="s">
        <v>168</v>
      </c>
      <c r="KN6" s="1" t="s">
        <v>168</v>
      </c>
      <c r="KO6" s="1" t="s">
        <v>1386</v>
      </c>
      <c r="KP6" s="1" t="s">
        <v>1391</v>
      </c>
      <c r="KQ6" s="1" t="s">
        <v>168</v>
      </c>
      <c r="KR6" s="1" t="s">
        <v>168</v>
      </c>
      <c r="KS6" s="1" t="s">
        <v>168</v>
      </c>
      <c r="KT6" s="1" t="s">
        <v>168</v>
      </c>
      <c r="KU6" s="1" t="s">
        <v>168</v>
      </c>
      <c r="KV6" s="1" t="s">
        <v>168</v>
      </c>
      <c r="KW6" s="1" t="s">
        <v>168</v>
      </c>
      <c r="KX6" s="1" t="s">
        <v>168</v>
      </c>
      <c r="KY6" s="1" t="s">
        <v>168</v>
      </c>
      <c r="KZ6" s="1" t="s">
        <v>168</v>
      </c>
      <c r="LA6" s="1" t="s">
        <v>168</v>
      </c>
      <c r="LB6" s="1" t="s">
        <v>168</v>
      </c>
      <c r="LC6" s="1" t="s">
        <v>168</v>
      </c>
      <c r="LD6" s="1" t="s">
        <v>168</v>
      </c>
      <c r="LE6" s="1" t="s">
        <v>168</v>
      </c>
      <c r="LF6" s="1" t="s">
        <v>168</v>
      </c>
      <c r="LG6" s="1" t="s">
        <v>168</v>
      </c>
      <c r="LH6" s="1" t="s">
        <v>168</v>
      </c>
      <c r="LI6" s="1" t="s">
        <v>168</v>
      </c>
      <c r="LJ6" s="1" t="s">
        <v>168</v>
      </c>
      <c r="LK6" s="1" t="s">
        <v>168</v>
      </c>
      <c r="LL6" s="1" t="s">
        <v>1333</v>
      </c>
      <c r="LM6" s="1" t="s">
        <v>1338</v>
      </c>
      <c r="LN6" s="1" t="s">
        <v>168</v>
      </c>
      <c r="LO6" s="1" t="s">
        <v>168</v>
      </c>
      <c r="LP6" s="1" t="s">
        <v>168</v>
      </c>
      <c r="LQ6" s="1" t="s">
        <v>168</v>
      </c>
      <c r="LR6" s="1" t="s">
        <v>168</v>
      </c>
      <c r="LS6" s="1" t="s">
        <v>168</v>
      </c>
      <c r="LT6" s="1" t="s">
        <v>168</v>
      </c>
      <c r="LU6" s="1" t="s">
        <v>168</v>
      </c>
      <c r="LV6" s="1" t="s">
        <v>168</v>
      </c>
      <c r="LW6" s="1" t="s">
        <v>1333</v>
      </c>
      <c r="LX6" s="1" t="s">
        <v>1338</v>
      </c>
      <c r="LY6" s="1" t="s">
        <v>168</v>
      </c>
      <c r="LZ6" s="1" t="s">
        <v>168</v>
      </c>
      <c r="MA6" s="1" t="s">
        <v>168</v>
      </c>
      <c r="MB6" s="1" t="s">
        <v>168</v>
      </c>
      <c r="MC6" s="1" t="s">
        <v>168</v>
      </c>
      <c r="MD6" s="1" t="s">
        <v>168</v>
      </c>
      <c r="ME6" s="1" t="s">
        <v>168</v>
      </c>
      <c r="MF6" s="1" t="s">
        <v>168</v>
      </c>
      <c r="MG6" s="1" t="s">
        <v>168</v>
      </c>
      <c r="MH6" s="1" t="s">
        <v>168</v>
      </c>
      <c r="MI6" s="1" t="s">
        <v>168</v>
      </c>
      <c r="MJ6" s="1" t="s">
        <v>168</v>
      </c>
      <c r="MK6" s="1" t="s">
        <v>168</v>
      </c>
      <c r="ML6" s="1" t="s">
        <v>168</v>
      </c>
      <c r="MM6" s="1" t="s">
        <v>168</v>
      </c>
      <c r="MN6" s="1" t="s">
        <v>168</v>
      </c>
      <c r="MO6" s="1" t="s">
        <v>1333</v>
      </c>
      <c r="MP6" s="1" t="s">
        <v>1338</v>
      </c>
      <c r="MQ6" s="1" t="s">
        <v>168</v>
      </c>
      <c r="MR6" s="1" t="s">
        <v>168</v>
      </c>
      <c r="MS6" s="1" t="s">
        <v>168</v>
      </c>
      <c r="MT6" s="1" t="s">
        <v>168</v>
      </c>
      <c r="MU6" s="1" t="s">
        <v>168</v>
      </c>
      <c r="MV6" s="1" t="s">
        <v>1667</v>
      </c>
      <c r="MW6" s="1" t="s">
        <v>1672</v>
      </c>
      <c r="MX6" s="1" t="s">
        <v>1676</v>
      </c>
      <c r="MY6" s="1" t="s">
        <v>168</v>
      </c>
      <c r="MZ6" s="1" t="s">
        <v>168</v>
      </c>
      <c r="NA6" s="1" t="s">
        <v>168</v>
      </c>
      <c r="NB6" s="1" t="s">
        <v>168</v>
      </c>
      <c r="NC6" s="1" t="s">
        <v>168</v>
      </c>
      <c r="ND6" s="422" t="s">
        <v>1093</v>
      </c>
      <c r="NE6" s="422" t="s">
        <v>1099</v>
      </c>
      <c r="NF6" s="1" t="s">
        <v>168</v>
      </c>
      <c r="NG6" s="1" t="s">
        <v>168</v>
      </c>
      <c r="NH6" s="1" t="s">
        <v>168</v>
      </c>
      <c r="NI6" s="422" t="s">
        <v>1093</v>
      </c>
      <c r="NJ6" s="422" t="s">
        <v>1099</v>
      </c>
      <c r="NK6" s="1" t="s">
        <v>168</v>
      </c>
      <c r="NL6" s="1" t="s">
        <v>168</v>
      </c>
      <c r="NM6" s="1" t="s">
        <v>168</v>
      </c>
      <c r="NN6" s="1" t="s">
        <v>168</v>
      </c>
      <c r="NO6" s="1" t="s">
        <v>168</v>
      </c>
      <c r="NP6" s="1" t="s">
        <v>168</v>
      </c>
      <c r="NQ6" s="1" t="s">
        <v>168</v>
      </c>
      <c r="NR6" s="1" t="s">
        <v>168</v>
      </c>
      <c r="NS6" s="1" t="s">
        <v>168</v>
      </c>
      <c r="NT6" s="1" t="s">
        <v>1781</v>
      </c>
      <c r="NU6" s="1" t="s">
        <v>1786</v>
      </c>
      <c r="NV6" s="1" t="s">
        <v>168</v>
      </c>
      <c r="NW6" s="1" t="s">
        <v>168</v>
      </c>
      <c r="NX6" s="1" t="s">
        <v>168</v>
      </c>
      <c r="NY6" s="1" t="s">
        <v>168</v>
      </c>
      <c r="NZ6" s="422" t="s">
        <v>1093</v>
      </c>
      <c r="OA6" s="422" t="s">
        <v>1099</v>
      </c>
      <c r="OB6" s="422" t="s">
        <v>1093</v>
      </c>
      <c r="OC6" s="422" t="s">
        <v>1099</v>
      </c>
      <c r="OD6" s="1" t="s">
        <v>168</v>
      </c>
      <c r="OE6" s="1" t="s">
        <v>168</v>
      </c>
      <c r="OF6" s="1" t="s">
        <v>168</v>
      </c>
      <c r="OG6" s="1" t="s">
        <v>168</v>
      </c>
      <c r="OH6" s="1" t="s">
        <v>168</v>
      </c>
      <c r="OI6" s="1" t="s">
        <v>168</v>
      </c>
      <c r="OJ6" s="1" t="s">
        <v>168</v>
      </c>
      <c r="OK6" s="1" t="s">
        <v>168</v>
      </c>
      <c r="OL6" s="1" t="s">
        <v>168</v>
      </c>
      <c r="OM6" s="1" t="s">
        <v>168</v>
      </c>
      <c r="ON6" s="1" t="s">
        <v>272</v>
      </c>
      <c r="OO6" s="1" t="s">
        <v>272</v>
      </c>
      <c r="OP6" s="1" t="s">
        <v>272</v>
      </c>
      <c r="OQ6" s="1" t="s">
        <v>272</v>
      </c>
      <c r="OR6" s="1" t="s">
        <v>272</v>
      </c>
      <c r="OS6" s="1" t="s">
        <v>272</v>
      </c>
      <c r="OT6" s="1" t="s">
        <v>272</v>
      </c>
      <c r="OU6" s="1" t="s">
        <v>272</v>
      </c>
      <c r="OV6" s="1" t="s">
        <v>272</v>
      </c>
      <c r="OW6" s="1" t="s">
        <v>272</v>
      </c>
      <c r="OX6" s="1" t="s">
        <v>272</v>
      </c>
      <c r="OY6" s="1" t="s">
        <v>272</v>
      </c>
      <c r="OZ6" s="1" t="s">
        <v>272</v>
      </c>
      <c r="PA6" s="422" t="s">
        <v>1093</v>
      </c>
      <c r="PB6" s="422" t="s">
        <v>1099</v>
      </c>
      <c r="PC6" s="422" t="s">
        <v>1093</v>
      </c>
      <c r="PD6" s="422" t="s">
        <v>1099</v>
      </c>
      <c r="PE6" s="1" t="s">
        <v>272</v>
      </c>
      <c r="PF6" s="1" t="s">
        <v>272</v>
      </c>
      <c r="PG6" s="1" t="s">
        <v>272</v>
      </c>
      <c r="PH6" s="1" t="s">
        <v>272</v>
      </c>
      <c r="PI6" s="1" t="s">
        <v>1946</v>
      </c>
      <c r="PJ6" s="1" t="s">
        <v>1952</v>
      </c>
      <c r="PK6" s="1" t="s">
        <v>1956</v>
      </c>
      <c r="PL6" s="1" t="s">
        <v>1960</v>
      </c>
      <c r="PM6" s="1" t="s">
        <v>1964</v>
      </c>
      <c r="PN6" s="1" t="s">
        <v>168</v>
      </c>
      <c r="PO6" s="1" t="s">
        <v>168</v>
      </c>
      <c r="PP6" s="1" t="s">
        <v>168</v>
      </c>
      <c r="PQ6" s="1" t="s">
        <v>168</v>
      </c>
      <c r="PR6" s="1" t="s">
        <v>168</v>
      </c>
      <c r="PS6" s="1" t="s">
        <v>168</v>
      </c>
      <c r="PT6" s="1" t="s">
        <v>1996</v>
      </c>
      <c r="PU6" s="1" t="s">
        <v>2000</v>
      </c>
      <c r="PV6" s="1" t="s">
        <v>168</v>
      </c>
      <c r="PW6" s="1" t="s">
        <v>168</v>
      </c>
      <c r="PX6" s="1" t="s">
        <v>168</v>
      </c>
      <c r="PY6" s="1" t="s">
        <v>168</v>
      </c>
      <c r="PZ6" s="1" t="s">
        <v>168</v>
      </c>
      <c r="QA6" s="1" t="s">
        <v>168</v>
      </c>
      <c r="QB6" s="1" t="s">
        <v>168</v>
      </c>
      <c r="QC6" s="1" t="s">
        <v>168</v>
      </c>
      <c r="QD6" s="1" t="s">
        <v>168</v>
      </c>
      <c r="QE6" s="1" t="s">
        <v>2045</v>
      </c>
      <c r="QF6" s="1" t="s">
        <v>2050</v>
      </c>
      <c r="QG6" s="1" t="s">
        <v>168</v>
      </c>
      <c r="QH6" s="1" t="s">
        <v>168</v>
      </c>
      <c r="QI6" s="1" t="s">
        <v>168</v>
      </c>
      <c r="QJ6" s="1" t="s">
        <v>168</v>
      </c>
      <c r="QK6" s="1" t="s">
        <v>168</v>
      </c>
      <c r="QL6" s="1" t="s">
        <v>2077</v>
      </c>
      <c r="QM6" s="1" t="s">
        <v>2082</v>
      </c>
      <c r="QN6" s="1" t="s">
        <v>2089</v>
      </c>
      <c r="QO6" s="1" t="s">
        <v>2094</v>
      </c>
      <c r="QP6" s="1" t="s">
        <v>2098</v>
      </c>
      <c r="QQ6" s="1" t="s">
        <v>2102</v>
      </c>
      <c r="QR6" s="1" t="s">
        <v>168</v>
      </c>
      <c r="QS6" s="1" t="s">
        <v>168</v>
      </c>
      <c r="QT6" s="1" t="s">
        <v>168</v>
      </c>
      <c r="QU6" s="1" t="s">
        <v>168</v>
      </c>
      <c r="QV6" s="1" t="s">
        <v>168</v>
      </c>
      <c r="QW6" s="1" t="s">
        <v>168</v>
      </c>
      <c r="QX6" s="1" t="s">
        <v>168</v>
      </c>
    </row>
    <row r="7" spans="1:466">
      <c r="A7" s="1"/>
      <c r="B7" s="21" t="s">
        <v>6004</v>
      </c>
      <c r="C7" s="1" t="s">
        <v>23</v>
      </c>
      <c r="D7" s="1" t="s">
        <v>23</v>
      </c>
      <c r="E7" s="1" t="s">
        <v>23</v>
      </c>
      <c r="F7" s="1" t="s">
        <v>23</v>
      </c>
      <c r="G7" s="1" t="s">
        <v>23</v>
      </c>
      <c r="H7" s="1" t="s">
        <v>23</v>
      </c>
      <c r="I7" s="1" t="s">
        <v>23</v>
      </c>
      <c r="J7" s="1" t="s">
        <v>23</v>
      </c>
      <c r="K7" s="1" t="s">
        <v>23</v>
      </c>
      <c r="L7" s="1" t="s">
        <v>23</v>
      </c>
      <c r="M7" s="1" t="s">
        <v>23</v>
      </c>
      <c r="N7" s="1" t="s">
        <v>23</v>
      </c>
      <c r="O7" s="1" t="s">
        <v>23</v>
      </c>
      <c r="P7" s="1" t="s">
        <v>23</v>
      </c>
      <c r="Q7" s="1" t="s">
        <v>23</v>
      </c>
      <c r="R7" s="1" t="s">
        <v>23</v>
      </c>
      <c r="S7" s="1" t="s">
        <v>23</v>
      </c>
      <c r="T7" s="1" t="s">
        <v>23</v>
      </c>
      <c r="U7" s="1" t="s">
        <v>23</v>
      </c>
      <c r="V7" s="1" t="s">
        <v>23</v>
      </c>
      <c r="W7" s="1" t="s">
        <v>23</v>
      </c>
      <c r="X7" s="1" t="s">
        <v>23</v>
      </c>
      <c r="Y7" s="1" t="s">
        <v>23</v>
      </c>
      <c r="Z7" s="1" t="s">
        <v>23</v>
      </c>
      <c r="AA7" s="1" t="s">
        <v>23</v>
      </c>
      <c r="AB7" s="1" t="s">
        <v>23</v>
      </c>
      <c r="AC7" s="1" t="s">
        <v>23</v>
      </c>
      <c r="AD7" s="1" t="s">
        <v>23</v>
      </c>
      <c r="AE7" s="1" t="s">
        <v>23</v>
      </c>
      <c r="AF7" s="1" t="s">
        <v>23</v>
      </c>
      <c r="AG7" s="1" t="s">
        <v>23</v>
      </c>
      <c r="AH7" s="1" t="s">
        <v>23</v>
      </c>
      <c r="AI7" s="1" t="s">
        <v>23</v>
      </c>
      <c r="AJ7" s="1" t="s">
        <v>23</v>
      </c>
      <c r="AK7" s="1" t="s">
        <v>23</v>
      </c>
      <c r="AL7" s="1" t="s">
        <v>23</v>
      </c>
      <c r="AM7" s="1" t="s">
        <v>23</v>
      </c>
      <c r="AN7" s="1" t="s">
        <v>23</v>
      </c>
      <c r="AO7" s="1" t="s">
        <v>23</v>
      </c>
      <c r="AP7" s="1" t="s">
        <v>23</v>
      </c>
      <c r="AQ7" s="1" t="s">
        <v>23</v>
      </c>
      <c r="AR7" s="1" t="s">
        <v>23</v>
      </c>
      <c r="AS7" s="1" t="s">
        <v>23</v>
      </c>
      <c r="AT7" s="1" t="s">
        <v>23</v>
      </c>
      <c r="AU7" s="1" t="s">
        <v>23</v>
      </c>
      <c r="AV7" s="1" t="s">
        <v>23</v>
      </c>
      <c r="AW7" s="1" t="s">
        <v>23</v>
      </c>
      <c r="AX7" s="1" t="s">
        <v>23</v>
      </c>
      <c r="AY7" s="1" t="s">
        <v>23</v>
      </c>
      <c r="AZ7" s="1" t="s">
        <v>23</v>
      </c>
      <c r="BA7" s="1" t="s">
        <v>23</v>
      </c>
      <c r="BB7" s="1" t="s">
        <v>23</v>
      </c>
      <c r="BC7" s="1" t="s">
        <v>23</v>
      </c>
      <c r="BD7" s="1" t="s">
        <v>23</v>
      </c>
      <c r="BE7" s="1" t="s">
        <v>23</v>
      </c>
      <c r="BF7" s="1" t="s">
        <v>23</v>
      </c>
      <c r="BG7" s="1" t="s">
        <v>23</v>
      </c>
      <c r="BH7" s="1" t="s">
        <v>23</v>
      </c>
      <c r="BI7" s="1" t="s">
        <v>23</v>
      </c>
      <c r="BJ7" s="1" t="s">
        <v>23</v>
      </c>
      <c r="BK7" s="1" t="s">
        <v>23</v>
      </c>
      <c r="BL7" s="1" t="s">
        <v>23</v>
      </c>
      <c r="BM7" s="1" t="s">
        <v>23</v>
      </c>
      <c r="BN7" s="1" t="s">
        <v>23</v>
      </c>
      <c r="BO7" s="1" t="s">
        <v>330</v>
      </c>
      <c r="BP7" s="1" t="s">
        <v>330</v>
      </c>
      <c r="BQ7" s="1" t="s">
        <v>330</v>
      </c>
      <c r="BR7" s="1" t="s">
        <v>330</v>
      </c>
      <c r="BS7" s="1" t="s">
        <v>352</v>
      </c>
      <c r="BT7" s="1" t="s">
        <v>352</v>
      </c>
      <c r="BU7" s="1" t="s">
        <v>363</v>
      </c>
      <c r="BV7" s="1" t="s">
        <v>363</v>
      </c>
      <c r="BW7" s="1" t="s">
        <v>375</v>
      </c>
      <c r="BX7" s="1" t="s">
        <v>375</v>
      </c>
      <c r="BY7" s="1" t="s">
        <v>375</v>
      </c>
      <c r="BZ7" s="1" t="s">
        <v>375</v>
      </c>
      <c r="CA7" s="1" t="s">
        <v>401</v>
      </c>
      <c r="CB7" s="1" t="s">
        <v>408</v>
      </c>
      <c r="CC7" s="1" t="s">
        <v>408</v>
      </c>
      <c r="CD7" s="1" t="s">
        <v>401</v>
      </c>
      <c r="CE7" s="1" t="s">
        <v>408</v>
      </c>
      <c r="CF7" s="1" t="s">
        <v>408</v>
      </c>
      <c r="CG7" s="1" t="s">
        <v>408</v>
      </c>
      <c r="CH7" s="1" t="s">
        <v>408</v>
      </c>
      <c r="CI7" s="1" t="s">
        <v>445</v>
      </c>
      <c r="CJ7" s="1" t="s">
        <v>445</v>
      </c>
      <c r="CK7" s="1" t="s">
        <v>445</v>
      </c>
      <c r="CL7" s="1" t="s">
        <v>469</v>
      </c>
      <c r="CM7" s="1" t="s">
        <v>445</v>
      </c>
      <c r="CN7" s="1" t="s">
        <v>23</v>
      </c>
      <c r="CO7" s="1" t="s">
        <v>23</v>
      </c>
      <c r="CP7" s="1" t="s">
        <v>23</v>
      </c>
      <c r="CQ7" s="1" t="s">
        <v>23</v>
      </c>
      <c r="CR7" s="1" t="s">
        <v>23</v>
      </c>
      <c r="CS7" s="1" t="s">
        <v>23</v>
      </c>
      <c r="CT7" s="1" t="s">
        <v>23</v>
      </c>
      <c r="CU7" s="277" t="s">
        <v>511</v>
      </c>
      <c r="CV7" s="1" t="s">
        <v>23</v>
      </c>
      <c r="CW7" s="1" t="s">
        <v>23</v>
      </c>
      <c r="CX7" s="1" t="s">
        <v>23</v>
      </c>
      <c r="CY7" s="1" t="s">
        <v>23</v>
      </c>
      <c r="CZ7" s="1" t="s">
        <v>23</v>
      </c>
      <c r="DA7" s="1" t="s">
        <v>23</v>
      </c>
      <c r="DB7" s="1" t="s">
        <v>23</v>
      </c>
      <c r="DC7" s="1" t="s">
        <v>23</v>
      </c>
      <c r="DD7" s="1" t="s">
        <v>23</v>
      </c>
      <c r="DE7" s="1" t="s">
        <v>23</v>
      </c>
      <c r="DF7" s="1" t="s">
        <v>23</v>
      </c>
      <c r="DG7" s="1" t="s">
        <v>23</v>
      </c>
      <c r="DH7" s="1" t="s">
        <v>23</v>
      </c>
      <c r="DI7" s="1" t="s">
        <v>23</v>
      </c>
      <c r="DJ7" s="1" t="s">
        <v>23</v>
      </c>
      <c r="DK7" s="1" t="s">
        <v>23</v>
      </c>
      <c r="DL7" s="1" t="s">
        <v>23</v>
      </c>
      <c r="DM7" s="1" t="s">
        <v>23</v>
      </c>
      <c r="DN7" s="1" t="s">
        <v>23</v>
      </c>
      <c r="DO7" s="1" t="s">
        <v>23</v>
      </c>
      <c r="DP7" s="1" t="s">
        <v>23</v>
      </c>
      <c r="DQ7" s="1" t="s">
        <v>23</v>
      </c>
      <c r="DR7" s="1" t="s">
        <v>23</v>
      </c>
      <c r="DS7" s="1" t="s">
        <v>23</v>
      </c>
      <c r="DT7" s="1" t="s">
        <v>23</v>
      </c>
      <c r="DU7" s="1" t="s">
        <v>23</v>
      </c>
      <c r="DV7" s="1" t="s">
        <v>23</v>
      </c>
      <c r="DW7" s="1" t="s">
        <v>23</v>
      </c>
      <c r="DX7" s="1" t="s">
        <v>23</v>
      </c>
      <c r="DY7" s="1" t="s">
        <v>23</v>
      </c>
      <c r="DZ7" s="1" t="s">
        <v>23</v>
      </c>
      <c r="EA7" s="1" t="s">
        <v>23</v>
      </c>
      <c r="EB7" s="1" t="s">
        <v>23</v>
      </c>
      <c r="EC7" s="1" t="s">
        <v>23</v>
      </c>
      <c r="ED7" s="1" t="s">
        <v>23</v>
      </c>
      <c r="EE7" s="1" t="s">
        <v>23</v>
      </c>
      <c r="EF7" s="1" t="s">
        <v>23</v>
      </c>
      <c r="EG7" s="1" t="s">
        <v>23</v>
      </c>
      <c r="EH7" s="1" t="s">
        <v>23</v>
      </c>
      <c r="EI7" s="1" t="s">
        <v>23</v>
      </c>
      <c r="EJ7" s="1" t="s">
        <v>23</v>
      </c>
      <c r="EK7" s="1" t="s">
        <v>23</v>
      </c>
      <c r="EL7" s="1" t="s">
        <v>23</v>
      </c>
      <c r="EM7" s="1" t="s">
        <v>23</v>
      </c>
      <c r="EN7" s="1" t="s">
        <v>23</v>
      </c>
      <c r="EO7" s="1" t="s">
        <v>23</v>
      </c>
      <c r="EP7" s="1" t="s">
        <v>23</v>
      </c>
      <c r="EQ7" s="1" t="s">
        <v>23</v>
      </c>
      <c r="ER7" s="1" t="s">
        <v>23</v>
      </c>
      <c r="ES7" s="1" t="s">
        <v>23</v>
      </c>
      <c r="ET7" s="1" t="s">
        <v>23</v>
      </c>
      <c r="EU7" s="1" t="s">
        <v>23</v>
      </c>
      <c r="EV7" s="1" t="s">
        <v>23</v>
      </c>
      <c r="EW7" s="1" t="s">
        <v>23</v>
      </c>
      <c r="EX7" s="1" t="s">
        <v>23</v>
      </c>
      <c r="EY7" s="1" t="s">
        <v>23</v>
      </c>
      <c r="EZ7" s="1" t="s">
        <v>23</v>
      </c>
      <c r="FA7" s="1" t="s">
        <v>23</v>
      </c>
      <c r="FB7" s="1" t="s">
        <v>23</v>
      </c>
      <c r="FC7" s="1" t="s">
        <v>23</v>
      </c>
      <c r="FD7" s="1" t="s">
        <v>23</v>
      </c>
      <c r="FE7" s="1" t="s">
        <v>23</v>
      </c>
      <c r="FF7" s="1" t="s">
        <v>23</v>
      </c>
      <c r="FG7" s="1" t="s">
        <v>23</v>
      </c>
      <c r="FH7" s="1" t="s">
        <v>23</v>
      </c>
      <c r="FI7" s="1" t="s">
        <v>23</v>
      </c>
      <c r="FJ7" s="1" t="s">
        <v>23</v>
      </c>
      <c r="FK7" s="1" t="s">
        <v>23</v>
      </c>
      <c r="FL7" s="1" t="s">
        <v>23</v>
      </c>
      <c r="FM7" s="1" t="s">
        <v>23</v>
      </c>
      <c r="FN7" s="1" t="s">
        <v>23</v>
      </c>
      <c r="FO7" s="1" t="s">
        <v>23</v>
      </c>
      <c r="FP7" s="1" t="s">
        <v>23</v>
      </c>
      <c r="FQ7" s="1" t="s">
        <v>23</v>
      </c>
      <c r="FR7" s="1" t="s">
        <v>23</v>
      </c>
      <c r="FS7" s="1" t="s">
        <v>23</v>
      </c>
      <c r="FT7" s="1" t="s">
        <v>23</v>
      </c>
      <c r="FU7" s="1" t="s">
        <v>23</v>
      </c>
      <c r="FV7" s="1" t="s">
        <v>23</v>
      </c>
      <c r="FW7" s="1" t="s">
        <v>23</v>
      </c>
      <c r="FX7" s="1" t="s">
        <v>23</v>
      </c>
      <c r="FY7" s="1" t="s">
        <v>23</v>
      </c>
      <c r="FZ7" s="1" t="s">
        <v>23</v>
      </c>
      <c r="GA7" s="1" t="s">
        <v>23</v>
      </c>
      <c r="GB7" s="1" t="s">
        <v>23</v>
      </c>
      <c r="GC7" s="1" t="s">
        <v>23</v>
      </c>
      <c r="GD7" s="1" t="s">
        <v>23</v>
      </c>
      <c r="GE7" s="1" t="s">
        <v>23</v>
      </c>
      <c r="GF7" s="1" t="s">
        <v>23</v>
      </c>
      <c r="GG7" s="1" t="s">
        <v>23</v>
      </c>
      <c r="GH7" s="1" t="s">
        <v>23</v>
      </c>
      <c r="GI7" s="1" t="s">
        <v>23</v>
      </c>
      <c r="GJ7" s="1" t="s">
        <v>23</v>
      </c>
      <c r="GK7" s="1" t="s">
        <v>23</v>
      </c>
      <c r="GL7" s="1" t="s">
        <v>23</v>
      </c>
      <c r="GM7" s="1" t="s">
        <v>23</v>
      </c>
      <c r="GN7" s="1" t="s">
        <v>23</v>
      </c>
      <c r="GO7" s="1" t="s">
        <v>23</v>
      </c>
      <c r="GP7" s="1" t="s">
        <v>23</v>
      </c>
      <c r="GQ7" s="1" t="s">
        <v>23</v>
      </c>
      <c r="GR7" s="1" t="s">
        <v>23</v>
      </c>
      <c r="GS7" s="1" t="s">
        <v>23</v>
      </c>
      <c r="GT7" s="1" t="s">
        <v>23</v>
      </c>
      <c r="GU7" s="1" t="s">
        <v>23</v>
      </c>
      <c r="GV7" s="1" t="s">
        <v>23</v>
      </c>
      <c r="GW7" s="1" t="s">
        <v>23</v>
      </c>
      <c r="GX7" s="1" t="s">
        <v>23</v>
      </c>
      <c r="GY7" s="1" t="s">
        <v>23</v>
      </c>
      <c r="GZ7" s="1" t="s">
        <v>23</v>
      </c>
      <c r="HA7" s="1" t="s">
        <v>23</v>
      </c>
      <c r="HB7" s="1" t="s">
        <v>23</v>
      </c>
      <c r="HC7" s="1" t="s">
        <v>23</v>
      </c>
      <c r="HD7" s="1" t="s">
        <v>23</v>
      </c>
      <c r="HE7" s="1" t="s">
        <v>23</v>
      </c>
      <c r="HF7" s="1" t="s">
        <v>23</v>
      </c>
      <c r="HG7" s="1" t="s">
        <v>23</v>
      </c>
      <c r="HH7" s="1" t="s">
        <v>23</v>
      </c>
      <c r="HI7" s="1" t="s">
        <v>23</v>
      </c>
      <c r="HJ7" s="1" t="s">
        <v>23</v>
      </c>
      <c r="HK7" s="1" t="s">
        <v>23</v>
      </c>
      <c r="HL7" s="1" t="s">
        <v>23</v>
      </c>
      <c r="HM7" s="1" t="s">
        <v>23</v>
      </c>
      <c r="HN7" s="1" t="s">
        <v>23</v>
      </c>
      <c r="HO7" s="1" t="s">
        <v>23</v>
      </c>
      <c r="HP7" s="1" t="s">
        <v>23</v>
      </c>
      <c r="HQ7" s="1" t="s">
        <v>23</v>
      </c>
      <c r="HR7" s="1" t="s">
        <v>23</v>
      </c>
      <c r="HS7" s="1" t="s">
        <v>23</v>
      </c>
      <c r="HT7" s="1" t="s">
        <v>23</v>
      </c>
      <c r="HU7" s="1" t="s">
        <v>23</v>
      </c>
      <c r="HV7" s="1" t="s">
        <v>23</v>
      </c>
      <c r="HW7" s="1" t="s">
        <v>23</v>
      </c>
      <c r="HX7" s="1" t="s">
        <v>23</v>
      </c>
      <c r="HY7" s="1" t="s">
        <v>23</v>
      </c>
      <c r="HZ7" s="1" t="s">
        <v>23</v>
      </c>
      <c r="IA7" s="1" t="s">
        <v>23</v>
      </c>
      <c r="IB7" s="1" t="s">
        <v>23</v>
      </c>
      <c r="IC7" s="422" t="s">
        <v>23</v>
      </c>
      <c r="ID7" s="422" t="s">
        <v>23</v>
      </c>
      <c r="IE7" s="422" t="s">
        <v>23</v>
      </c>
      <c r="IF7" s="422" t="s">
        <v>23</v>
      </c>
      <c r="IG7" s="1" t="s">
        <v>23</v>
      </c>
      <c r="IH7" s="1" t="s">
        <v>23</v>
      </c>
      <c r="II7" s="1" t="s">
        <v>23</v>
      </c>
      <c r="IJ7" s="1" t="s">
        <v>23</v>
      </c>
      <c r="IK7" s="1" t="s">
        <v>23</v>
      </c>
      <c r="IL7" s="1" t="s">
        <v>23</v>
      </c>
      <c r="IM7" s="1" t="s">
        <v>23</v>
      </c>
      <c r="IN7" s="1" t="s">
        <v>23</v>
      </c>
      <c r="IO7" s="1" t="s">
        <v>23</v>
      </c>
      <c r="IP7" s="1" t="s">
        <v>23</v>
      </c>
      <c r="IQ7" s="1" t="s">
        <v>23</v>
      </c>
      <c r="IR7" s="1" t="s">
        <v>23</v>
      </c>
      <c r="IS7" s="422" t="s">
        <v>23</v>
      </c>
      <c r="IT7" s="422" t="s">
        <v>23</v>
      </c>
      <c r="IU7" s="1" t="s">
        <v>23</v>
      </c>
      <c r="IV7" s="1" t="s">
        <v>23</v>
      </c>
      <c r="IW7" s="1" t="s">
        <v>23</v>
      </c>
      <c r="IX7" s="1" t="s">
        <v>23</v>
      </c>
      <c r="IY7" s="1" t="s">
        <v>23</v>
      </c>
      <c r="IZ7" s="1" t="s">
        <v>23</v>
      </c>
      <c r="JA7" s="1" t="s">
        <v>23</v>
      </c>
      <c r="JB7" s="1" t="s">
        <v>23</v>
      </c>
      <c r="JC7" s="1" t="s">
        <v>23</v>
      </c>
      <c r="JD7" s="1" t="s">
        <v>23</v>
      </c>
      <c r="JE7" s="1" t="s">
        <v>23</v>
      </c>
      <c r="JF7" s="1" t="s">
        <v>23</v>
      </c>
      <c r="JG7" s="422" t="s">
        <v>23</v>
      </c>
      <c r="JH7" s="422" t="s">
        <v>23</v>
      </c>
      <c r="JI7" s="1" t="s">
        <v>23</v>
      </c>
      <c r="JJ7" s="1" t="s">
        <v>23</v>
      </c>
      <c r="JK7" s="422" t="s">
        <v>23</v>
      </c>
      <c r="JL7" s="422" t="s">
        <v>23</v>
      </c>
      <c r="JM7" s="1" t="s">
        <v>23</v>
      </c>
      <c r="JN7" s="1" t="s">
        <v>23</v>
      </c>
      <c r="JO7" s="422" t="s">
        <v>23</v>
      </c>
      <c r="JP7" s="422" t="s">
        <v>23</v>
      </c>
      <c r="JQ7" s="1" t="s">
        <v>23</v>
      </c>
      <c r="JR7" s="1" t="s">
        <v>23</v>
      </c>
      <c r="JS7" s="1" t="s">
        <v>23</v>
      </c>
      <c r="JT7" s="1" t="s">
        <v>23</v>
      </c>
      <c r="JU7" s="1" t="s">
        <v>23</v>
      </c>
      <c r="JV7" s="1" t="s">
        <v>23</v>
      </c>
      <c r="JW7" s="1" t="s">
        <v>23</v>
      </c>
      <c r="JX7" s="1" t="s">
        <v>23</v>
      </c>
      <c r="JY7" s="1" t="s">
        <v>23</v>
      </c>
      <c r="JZ7" s="1" t="s">
        <v>23</v>
      </c>
      <c r="KA7" s="1" t="s">
        <v>23</v>
      </c>
      <c r="KB7" s="1" t="s">
        <v>23</v>
      </c>
      <c r="KC7" s="1" t="s">
        <v>23</v>
      </c>
      <c r="KD7" s="1" t="s">
        <v>23</v>
      </c>
      <c r="KE7" s="1" t="s">
        <v>23</v>
      </c>
      <c r="KF7" s="1" t="s">
        <v>23</v>
      </c>
      <c r="KG7" s="1" t="s">
        <v>23</v>
      </c>
      <c r="KH7" s="1" t="s">
        <v>23</v>
      </c>
      <c r="KI7" s="1" t="s">
        <v>23</v>
      </c>
      <c r="KJ7" s="1" t="s">
        <v>23</v>
      </c>
      <c r="KK7" s="1" t="s">
        <v>23</v>
      </c>
      <c r="KL7" s="1" t="s">
        <v>23</v>
      </c>
      <c r="KM7" s="1" t="s">
        <v>23</v>
      </c>
      <c r="KN7" s="1" t="s">
        <v>23</v>
      </c>
      <c r="KO7" s="1" t="s">
        <v>23</v>
      </c>
      <c r="KP7" s="1" t="s">
        <v>23</v>
      </c>
      <c r="KQ7" s="1" t="s">
        <v>23</v>
      </c>
      <c r="KR7" s="1" t="s">
        <v>23</v>
      </c>
      <c r="KS7" s="1" t="s">
        <v>23</v>
      </c>
      <c r="KT7" s="1" t="s">
        <v>23</v>
      </c>
      <c r="KU7" s="1" t="s">
        <v>23</v>
      </c>
      <c r="KV7" s="1" t="s">
        <v>23</v>
      </c>
      <c r="KW7" s="1" t="s">
        <v>23</v>
      </c>
      <c r="KX7" s="1" t="s">
        <v>23</v>
      </c>
      <c r="KY7" s="1" t="s">
        <v>23</v>
      </c>
      <c r="KZ7" s="1" t="s">
        <v>23</v>
      </c>
      <c r="LA7" s="1" t="s">
        <v>23</v>
      </c>
      <c r="LB7" s="1" t="s">
        <v>23</v>
      </c>
      <c r="LC7" s="1" t="s">
        <v>23</v>
      </c>
      <c r="LD7" s="1" t="s">
        <v>23</v>
      </c>
      <c r="LE7" s="1" t="s">
        <v>23</v>
      </c>
      <c r="LF7" s="1" t="s">
        <v>23</v>
      </c>
      <c r="LG7" s="1" t="s">
        <v>23</v>
      </c>
      <c r="LH7" s="1" t="s">
        <v>23</v>
      </c>
      <c r="LI7" s="1" t="s">
        <v>23</v>
      </c>
      <c r="LJ7" s="1" t="s">
        <v>23</v>
      </c>
      <c r="LK7" s="1" t="s">
        <v>23</v>
      </c>
      <c r="LL7" s="1" t="s">
        <v>23</v>
      </c>
      <c r="LM7" s="1" t="s">
        <v>23</v>
      </c>
      <c r="LN7" s="1" t="s">
        <v>23</v>
      </c>
      <c r="LO7" s="1" t="s">
        <v>23</v>
      </c>
      <c r="LP7" s="1" t="s">
        <v>23</v>
      </c>
      <c r="LQ7" s="1" t="s">
        <v>23</v>
      </c>
      <c r="LR7" s="1" t="s">
        <v>23</v>
      </c>
      <c r="LS7" s="1" t="s">
        <v>23</v>
      </c>
      <c r="LT7" s="1" t="s">
        <v>23</v>
      </c>
      <c r="LU7" s="1" t="s">
        <v>23</v>
      </c>
      <c r="LV7" s="1" t="s">
        <v>23</v>
      </c>
      <c r="LW7" s="1" t="s">
        <v>23</v>
      </c>
      <c r="LX7" s="1" t="s">
        <v>23</v>
      </c>
      <c r="LY7" s="1" t="s">
        <v>23</v>
      </c>
      <c r="LZ7" s="1" t="s">
        <v>23</v>
      </c>
      <c r="MA7" s="1" t="s">
        <v>23</v>
      </c>
      <c r="MB7" s="1" t="s">
        <v>23</v>
      </c>
      <c r="MC7" s="1" t="s">
        <v>23</v>
      </c>
      <c r="MD7" s="1" t="s">
        <v>23</v>
      </c>
      <c r="ME7" s="1" t="s">
        <v>23</v>
      </c>
      <c r="MF7" s="1" t="s">
        <v>23</v>
      </c>
      <c r="MG7" s="1" t="s">
        <v>23</v>
      </c>
      <c r="MH7" s="1" t="s">
        <v>23</v>
      </c>
      <c r="MI7" s="1" t="s">
        <v>23</v>
      </c>
      <c r="MJ7" s="1" t="s">
        <v>23</v>
      </c>
      <c r="MK7" s="1" t="s">
        <v>23</v>
      </c>
      <c r="ML7" s="1" t="s">
        <v>23</v>
      </c>
      <c r="MM7" s="1" t="s">
        <v>23</v>
      </c>
      <c r="MN7" s="1" t="s">
        <v>23</v>
      </c>
      <c r="MO7" s="1" t="s">
        <v>23</v>
      </c>
      <c r="MP7" s="1" t="s">
        <v>23</v>
      </c>
      <c r="MQ7" s="1" t="s">
        <v>23</v>
      </c>
      <c r="MR7" s="1" t="s">
        <v>23</v>
      </c>
      <c r="MS7" s="1" t="s">
        <v>23</v>
      </c>
      <c r="MT7" s="1" t="s">
        <v>23</v>
      </c>
      <c r="MU7" s="1" t="s">
        <v>23</v>
      </c>
      <c r="MV7" s="1" t="s">
        <v>23</v>
      </c>
      <c r="MW7" s="1" t="s">
        <v>23</v>
      </c>
      <c r="MX7" s="1" t="s">
        <v>23</v>
      </c>
      <c r="MY7" s="1" t="s">
        <v>23</v>
      </c>
      <c r="MZ7" s="1" t="s">
        <v>23</v>
      </c>
      <c r="NA7" s="1" t="s">
        <v>23</v>
      </c>
      <c r="NB7" s="1" t="s">
        <v>1697</v>
      </c>
      <c r="NC7" s="1" t="s">
        <v>23</v>
      </c>
      <c r="ND7" s="422" t="s">
        <v>23</v>
      </c>
      <c r="NE7" s="422" t="s">
        <v>23</v>
      </c>
      <c r="NF7" s="1" t="s">
        <v>23</v>
      </c>
      <c r="NG7" s="1" t="s">
        <v>23</v>
      </c>
      <c r="NH7" s="1" t="s">
        <v>23</v>
      </c>
      <c r="NI7" s="422" t="s">
        <v>23</v>
      </c>
      <c r="NJ7" s="422" t="s">
        <v>23</v>
      </c>
      <c r="NK7" s="1" t="s">
        <v>23</v>
      </c>
      <c r="NL7" s="1" t="s">
        <v>1741</v>
      </c>
      <c r="NM7" s="1" t="s">
        <v>1741</v>
      </c>
      <c r="NN7" s="1" t="s">
        <v>1752</v>
      </c>
      <c r="NO7" s="1" t="s">
        <v>23</v>
      </c>
      <c r="NP7" s="1" t="s">
        <v>23</v>
      </c>
      <c r="NQ7" s="1" t="s">
        <v>23</v>
      </c>
      <c r="NR7" s="1" t="s">
        <v>23</v>
      </c>
      <c r="NS7" s="1" t="s">
        <v>23</v>
      </c>
      <c r="NT7" s="1" t="s">
        <v>23</v>
      </c>
      <c r="NU7" s="1" t="s">
        <v>23</v>
      </c>
      <c r="NV7" s="1" t="s">
        <v>23</v>
      </c>
      <c r="NW7" s="1" t="s">
        <v>23</v>
      </c>
      <c r="NX7" s="1" t="s">
        <v>23</v>
      </c>
      <c r="NY7" s="1" t="s">
        <v>23</v>
      </c>
      <c r="NZ7" s="422" t="s">
        <v>23</v>
      </c>
      <c r="OA7" s="422" t="s">
        <v>23</v>
      </c>
      <c r="OB7" s="422" t="s">
        <v>23</v>
      </c>
      <c r="OC7" s="422" t="s">
        <v>23</v>
      </c>
      <c r="OD7" s="1" t="s">
        <v>23</v>
      </c>
      <c r="OE7" s="1" t="s">
        <v>23</v>
      </c>
      <c r="OF7" s="1" t="s">
        <v>23</v>
      </c>
      <c r="OG7" s="1" t="s">
        <v>23</v>
      </c>
      <c r="OH7" s="1" t="s">
        <v>23</v>
      </c>
      <c r="OI7" s="1" t="s">
        <v>23</v>
      </c>
      <c r="OJ7" s="1" t="s">
        <v>23</v>
      </c>
      <c r="OK7" s="1" t="s">
        <v>23</v>
      </c>
      <c r="OL7" s="1" t="s">
        <v>23</v>
      </c>
      <c r="OM7" s="1" t="s">
        <v>23</v>
      </c>
      <c r="ON7" s="1" t="s">
        <v>511</v>
      </c>
      <c r="OO7" s="1" t="s">
        <v>511</v>
      </c>
      <c r="OP7" s="1" t="s">
        <v>511</v>
      </c>
      <c r="OQ7" s="1" t="s">
        <v>511</v>
      </c>
      <c r="OR7" s="1" t="s">
        <v>511</v>
      </c>
      <c r="OS7" s="1" t="s">
        <v>511</v>
      </c>
      <c r="OT7" s="1" t="s">
        <v>511</v>
      </c>
      <c r="OU7" s="1" t="s">
        <v>511</v>
      </c>
      <c r="OV7" s="1" t="s">
        <v>511</v>
      </c>
      <c r="OW7" s="1" t="s">
        <v>511</v>
      </c>
      <c r="OX7" s="1" t="s">
        <v>511</v>
      </c>
      <c r="OY7" s="1" t="s">
        <v>511</v>
      </c>
      <c r="OZ7" s="1" t="s">
        <v>511</v>
      </c>
      <c r="PA7" s="422" t="s">
        <v>511</v>
      </c>
      <c r="PB7" s="422" t="s">
        <v>511</v>
      </c>
      <c r="PC7" s="422" t="s">
        <v>511</v>
      </c>
      <c r="PD7" s="422" t="s">
        <v>511</v>
      </c>
      <c r="PE7" s="1" t="s">
        <v>511</v>
      </c>
      <c r="PF7" s="1" t="s">
        <v>511</v>
      </c>
      <c r="PG7" s="1" t="s">
        <v>511</v>
      </c>
      <c r="PH7" s="1" t="s">
        <v>511</v>
      </c>
      <c r="PI7" s="1" t="s">
        <v>23</v>
      </c>
      <c r="PJ7" s="1" t="s">
        <v>23</v>
      </c>
      <c r="PK7" s="1" t="s">
        <v>23</v>
      </c>
      <c r="PL7" s="1" t="s">
        <v>23</v>
      </c>
      <c r="PM7" s="1" t="s">
        <v>23</v>
      </c>
      <c r="PN7" s="1" t="s">
        <v>23</v>
      </c>
      <c r="PO7" s="1" t="s">
        <v>23</v>
      </c>
      <c r="PP7" s="1" t="s">
        <v>23</v>
      </c>
      <c r="PQ7" s="1" t="s">
        <v>23</v>
      </c>
      <c r="PR7" s="1" t="s">
        <v>23</v>
      </c>
      <c r="PS7" s="1" t="s">
        <v>23</v>
      </c>
      <c r="PT7" s="1" t="s">
        <v>23</v>
      </c>
      <c r="PU7" s="1" t="s">
        <v>23</v>
      </c>
      <c r="PV7" s="1" t="s">
        <v>23</v>
      </c>
      <c r="PW7" s="1" t="s">
        <v>2009</v>
      </c>
      <c r="PX7" s="1" t="s">
        <v>23</v>
      </c>
      <c r="PY7" s="1" t="s">
        <v>23</v>
      </c>
      <c r="PZ7" s="1" t="s">
        <v>23</v>
      </c>
      <c r="QA7" s="1" t="s">
        <v>23</v>
      </c>
      <c r="QB7" s="1" t="s">
        <v>2009</v>
      </c>
      <c r="QC7" s="1" t="s">
        <v>2009</v>
      </c>
      <c r="QD7" s="1" t="s">
        <v>2040</v>
      </c>
      <c r="QE7" s="1" t="s">
        <v>23</v>
      </c>
      <c r="QF7" s="1" t="s">
        <v>23</v>
      </c>
      <c r="QG7" s="1" t="s">
        <v>23</v>
      </c>
      <c r="QH7" s="1" t="s">
        <v>23</v>
      </c>
      <c r="QI7" s="1" t="s">
        <v>2040</v>
      </c>
      <c r="QJ7" s="1" t="s">
        <v>2040</v>
      </c>
      <c r="QK7" s="1" t="s">
        <v>23</v>
      </c>
      <c r="QL7" s="1" t="s">
        <v>23</v>
      </c>
      <c r="QM7" s="1" t="s">
        <v>23</v>
      </c>
      <c r="QN7" s="1" t="s">
        <v>23</v>
      </c>
      <c r="QO7" s="1" t="s">
        <v>23</v>
      </c>
      <c r="QP7" s="1" t="s">
        <v>23</v>
      </c>
      <c r="QQ7" s="1" t="s">
        <v>23</v>
      </c>
      <c r="QR7" s="1" t="s">
        <v>23</v>
      </c>
      <c r="QS7" s="1" t="s">
        <v>23</v>
      </c>
      <c r="QT7" s="1" t="s">
        <v>23</v>
      </c>
      <c r="QU7" s="1" t="s">
        <v>23</v>
      </c>
      <c r="QV7" s="1" t="s">
        <v>23</v>
      </c>
      <c r="QW7" s="1" t="s">
        <v>23</v>
      </c>
      <c r="QX7" s="1" t="s">
        <v>23</v>
      </c>
    </row>
    <row r="8" spans="1:466">
      <c r="A8" s="373"/>
      <c r="B8" s="276" t="s">
        <v>2276</v>
      </c>
      <c r="C8" s="373" t="s">
        <v>1249</v>
      </c>
      <c r="D8" s="373" t="s">
        <v>1249</v>
      </c>
      <c r="E8" s="373" t="s">
        <v>1249</v>
      </c>
      <c r="F8" s="373" t="s">
        <v>1249</v>
      </c>
      <c r="G8" s="373" t="s">
        <v>1249</v>
      </c>
      <c r="H8" s="373" t="s">
        <v>1249</v>
      </c>
      <c r="I8" s="373" t="s">
        <v>1249</v>
      </c>
      <c r="J8" s="373" t="s">
        <v>1249</v>
      </c>
      <c r="K8" s="373" t="s">
        <v>1249</v>
      </c>
      <c r="L8" s="373" t="s">
        <v>1249</v>
      </c>
      <c r="M8" s="373" t="s">
        <v>1249</v>
      </c>
      <c r="N8" s="373" t="s">
        <v>1249</v>
      </c>
      <c r="O8" s="373" t="s">
        <v>1249</v>
      </c>
      <c r="P8" s="373" t="s">
        <v>1249</v>
      </c>
      <c r="Q8" s="373" t="s">
        <v>1249</v>
      </c>
      <c r="R8" s="373" t="s">
        <v>1249</v>
      </c>
      <c r="S8" s="373" t="s">
        <v>1249</v>
      </c>
      <c r="T8" s="373" t="s">
        <v>1249</v>
      </c>
      <c r="U8" s="373" t="s">
        <v>1249</v>
      </c>
      <c r="V8" s="373" t="s">
        <v>1249</v>
      </c>
      <c r="W8" s="373" t="s">
        <v>1249</v>
      </c>
      <c r="X8" s="373" t="s">
        <v>1249</v>
      </c>
      <c r="Y8" s="373" t="s">
        <v>1249</v>
      </c>
      <c r="Z8" s="373" t="s">
        <v>1249</v>
      </c>
      <c r="AA8" s="373" t="s">
        <v>1249</v>
      </c>
      <c r="AB8" s="373" t="s">
        <v>1249</v>
      </c>
      <c r="AC8" s="373" t="s">
        <v>1249</v>
      </c>
      <c r="AD8" s="373" t="s">
        <v>1249</v>
      </c>
      <c r="AE8" s="373" t="s">
        <v>1249</v>
      </c>
      <c r="AF8" s="373" t="s">
        <v>1249</v>
      </c>
      <c r="AG8" s="373" t="s">
        <v>1249</v>
      </c>
      <c r="AH8" s="373" t="s">
        <v>1249</v>
      </c>
      <c r="AI8" s="373" t="s">
        <v>1249</v>
      </c>
      <c r="AJ8" s="373" t="s">
        <v>1249</v>
      </c>
      <c r="AK8" s="373" t="s">
        <v>1249</v>
      </c>
      <c r="AL8" s="373" t="s">
        <v>1249</v>
      </c>
      <c r="AM8" s="373" t="s">
        <v>1249</v>
      </c>
      <c r="AN8" s="373" t="s">
        <v>1249</v>
      </c>
      <c r="AO8" s="373" t="s">
        <v>1249</v>
      </c>
      <c r="AP8" s="373" t="s">
        <v>1249</v>
      </c>
      <c r="AQ8" s="373" t="s">
        <v>1249</v>
      </c>
      <c r="AR8" s="373" t="s">
        <v>1249</v>
      </c>
      <c r="AS8" s="373" t="s">
        <v>1249</v>
      </c>
      <c r="AT8" s="373" t="s">
        <v>1249</v>
      </c>
      <c r="AU8" s="373" t="s">
        <v>1249</v>
      </c>
      <c r="AV8" s="373" t="s">
        <v>1249</v>
      </c>
      <c r="AW8" s="373" t="s">
        <v>1249</v>
      </c>
      <c r="AX8" s="373" t="s">
        <v>1249</v>
      </c>
      <c r="AY8" s="373" t="s">
        <v>1249</v>
      </c>
      <c r="AZ8" s="373" t="s">
        <v>1249</v>
      </c>
      <c r="BA8" s="373" t="s">
        <v>1249</v>
      </c>
      <c r="BB8" s="373" t="s">
        <v>1249</v>
      </c>
      <c r="BC8" s="373" t="s">
        <v>1249</v>
      </c>
      <c r="BD8" s="373" t="s">
        <v>1249</v>
      </c>
      <c r="BE8" s="373" t="s">
        <v>1249</v>
      </c>
      <c r="BF8" s="373" t="s">
        <v>1249</v>
      </c>
      <c r="BG8" s="373" t="s">
        <v>1249</v>
      </c>
      <c r="BH8" s="373" t="s">
        <v>1249</v>
      </c>
      <c r="BI8" s="373" t="s">
        <v>1249</v>
      </c>
      <c r="BJ8" s="373" t="s">
        <v>1249</v>
      </c>
      <c r="BK8" s="373" t="s">
        <v>1249</v>
      </c>
      <c r="BL8" s="373" t="s">
        <v>1249</v>
      </c>
      <c r="BM8" s="373" t="s">
        <v>1249</v>
      </c>
      <c r="BN8" s="373" t="s">
        <v>2533</v>
      </c>
      <c r="BO8" s="373" t="s">
        <v>331</v>
      </c>
      <c r="BP8" s="373" t="s">
        <v>331</v>
      </c>
      <c r="BQ8" s="373" t="s">
        <v>331</v>
      </c>
      <c r="BR8" s="373" t="s">
        <v>331</v>
      </c>
      <c r="BS8" s="373" t="s">
        <v>331</v>
      </c>
      <c r="BT8" s="373" t="s">
        <v>331</v>
      </c>
      <c r="BU8" s="373" t="s">
        <v>331</v>
      </c>
      <c r="BV8" s="373" t="s">
        <v>331</v>
      </c>
      <c r="BW8" s="373" t="s">
        <v>331</v>
      </c>
      <c r="BX8" s="373" t="s">
        <v>331</v>
      </c>
      <c r="BY8" s="373" t="s">
        <v>331</v>
      </c>
      <c r="BZ8" s="373" t="s">
        <v>393</v>
      </c>
      <c r="CA8" s="373" t="s">
        <v>402</v>
      </c>
      <c r="CB8" s="373" t="s">
        <v>409</v>
      </c>
      <c r="CC8" s="373" t="s">
        <v>409</v>
      </c>
      <c r="CD8" s="373" t="s">
        <v>402</v>
      </c>
      <c r="CE8" s="373" t="s">
        <v>409</v>
      </c>
      <c r="CF8" s="373" t="s">
        <v>409</v>
      </c>
      <c r="CG8" s="373" t="s">
        <v>409</v>
      </c>
      <c r="CH8" s="373" t="s">
        <v>409</v>
      </c>
      <c r="CI8" s="373" t="s">
        <v>446</v>
      </c>
      <c r="CJ8" s="373" t="s">
        <v>446</v>
      </c>
      <c r="CK8" s="373" t="s">
        <v>446</v>
      </c>
      <c r="CL8" s="373" t="s">
        <v>393</v>
      </c>
      <c r="CM8" s="373" t="s">
        <v>446</v>
      </c>
      <c r="CN8" s="373" t="s">
        <v>5313</v>
      </c>
      <c r="CO8" s="373" t="s">
        <v>5313</v>
      </c>
      <c r="CP8" s="373" t="s">
        <v>5313</v>
      </c>
      <c r="CQ8" s="373" t="s">
        <v>5313</v>
      </c>
      <c r="CR8" s="373" t="s">
        <v>5313</v>
      </c>
      <c r="CS8" s="373" t="s">
        <v>2533</v>
      </c>
      <c r="CT8" s="373" t="s">
        <v>2533</v>
      </c>
      <c r="CU8" s="423" t="s">
        <v>501</v>
      </c>
      <c r="CV8" s="373" t="s">
        <v>2479</v>
      </c>
      <c r="CW8" s="373" t="s">
        <v>2479</v>
      </c>
      <c r="CX8" s="373" t="s">
        <v>2479</v>
      </c>
      <c r="CY8" s="373" t="s">
        <v>2479</v>
      </c>
      <c r="CZ8" s="373" t="s">
        <v>2479</v>
      </c>
      <c r="DA8" s="373" t="s">
        <v>5324</v>
      </c>
      <c r="DB8" s="373" t="s">
        <v>2479</v>
      </c>
      <c r="DC8" s="373" t="s">
        <v>2479</v>
      </c>
      <c r="DD8" s="373" t="s">
        <v>2479</v>
      </c>
      <c r="DE8" s="373" t="s">
        <v>2479</v>
      </c>
      <c r="DF8" s="373" t="s">
        <v>2479</v>
      </c>
      <c r="DG8" s="373" t="s">
        <v>2479</v>
      </c>
      <c r="DH8" s="373" t="s">
        <v>2479</v>
      </c>
      <c r="DI8" s="373" t="s">
        <v>2479</v>
      </c>
      <c r="DJ8" s="373" t="s">
        <v>2479</v>
      </c>
      <c r="DK8" s="373" t="s">
        <v>2479</v>
      </c>
      <c r="DL8" s="373" t="s">
        <v>2479</v>
      </c>
      <c r="DM8" s="373" t="s">
        <v>2479</v>
      </c>
      <c r="DN8" s="373" t="s">
        <v>5320</v>
      </c>
      <c r="DO8" s="373" t="s">
        <v>2479</v>
      </c>
      <c r="DP8" s="373" t="s">
        <v>2479</v>
      </c>
      <c r="DQ8" s="373" t="s">
        <v>2479</v>
      </c>
      <c r="DR8" s="373" t="s">
        <v>2479</v>
      </c>
      <c r="DS8" s="373" t="s">
        <v>2479</v>
      </c>
      <c r="DT8" s="373" t="s">
        <v>2479</v>
      </c>
      <c r="DU8" s="373" t="s">
        <v>2479</v>
      </c>
      <c r="DV8" s="373" t="s">
        <v>2479</v>
      </c>
      <c r="DW8" s="373" t="s">
        <v>2479</v>
      </c>
      <c r="DX8" s="373" t="s">
        <v>2479</v>
      </c>
      <c r="DY8" s="373" t="s">
        <v>2479</v>
      </c>
      <c r="DZ8" s="373" t="s">
        <v>2479</v>
      </c>
      <c r="EA8" s="373" t="s">
        <v>2479</v>
      </c>
      <c r="EB8" s="373" t="s">
        <v>2479</v>
      </c>
      <c r="EC8" s="373" t="s">
        <v>2479</v>
      </c>
      <c r="ED8" s="373" t="s">
        <v>2479</v>
      </c>
      <c r="EE8" s="373" t="s">
        <v>2479</v>
      </c>
      <c r="EF8" s="373" t="s">
        <v>2479</v>
      </c>
      <c r="EG8" s="373" t="s">
        <v>2479</v>
      </c>
      <c r="EH8" s="373" t="s">
        <v>2479</v>
      </c>
      <c r="EI8" s="373" t="s">
        <v>2479</v>
      </c>
      <c r="EJ8" s="373" t="s">
        <v>2479</v>
      </c>
      <c r="EK8" s="373" t="s">
        <v>2479</v>
      </c>
      <c r="EL8" s="373" t="s">
        <v>2479</v>
      </c>
      <c r="EM8" s="373" t="s">
        <v>2479</v>
      </c>
      <c r="EN8" s="373" t="s">
        <v>2479</v>
      </c>
      <c r="EO8" s="373" t="s">
        <v>2479</v>
      </c>
      <c r="EP8" s="373" t="s">
        <v>2479</v>
      </c>
      <c r="EQ8" s="373" t="s">
        <v>2479</v>
      </c>
      <c r="ER8" s="373" t="s">
        <v>2479</v>
      </c>
      <c r="ES8" s="373" t="s">
        <v>2479</v>
      </c>
      <c r="ET8" s="373" t="s">
        <v>2479</v>
      </c>
      <c r="EU8" s="373" t="s">
        <v>2479</v>
      </c>
      <c r="EV8" s="373" t="s">
        <v>2479</v>
      </c>
      <c r="EW8" s="373" t="s">
        <v>2479</v>
      </c>
      <c r="EX8" s="373" t="s">
        <v>2479</v>
      </c>
      <c r="EY8" s="373" t="s">
        <v>2479</v>
      </c>
      <c r="EZ8" s="373" t="s">
        <v>2479</v>
      </c>
      <c r="FA8" s="373" t="s">
        <v>2479</v>
      </c>
      <c r="FB8" s="373" t="s">
        <v>2479</v>
      </c>
      <c r="FC8" s="373" t="s">
        <v>2479</v>
      </c>
      <c r="FD8" s="373" t="s">
        <v>2479</v>
      </c>
      <c r="FE8" s="373" t="s">
        <v>2479</v>
      </c>
      <c r="FF8" s="373" t="s">
        <v>2479</v>
      </c>
      <c r="FG8" s="373" t="s">
        <v>2479</v>
      </c>
      <c r="FH8" s="373" t="s">
        <v>2479</v>
      </c>
      <c r="FI8" s="373" t="s">
        <v>1249</v>
      </c>
      <c r="FJ8" s="373" t="s">
        <v>1249</v>
      </c>
      <c r="FK8" s="373" t="s">
        <v>1249</v>
      </c>
      <c r="FL8" s="373" t="s">
        <v>1249</v>
      </c>
      <c r="FM8" s="373" t="s">
        <v>1249</v>
      </c>
      <c r="FN8" s="373" t="s">
        <v>1249</v>
      </c>
      <c r="FO8" s="373" t="s">
        <v>1249</v>
      </c>
      <c r="FP8" s="373" t="s">
        <v>1249</v>
      </c>
      <c r="FQ8" s="373" t="s">
        <v>1249</v>
      </c>
      <c r="FR8" s="373" t="s">
        <v>1249</v>
      </c>
      <c r="FS8" s="373" t="s">
        <v>1249</v>
      </c>
      <c r="FT8" s="373" t="s">
        <v>2533</v>
      </c>
      <c r="FU8" s="373" t="s">
        <v>1249</v>
      </c>
      <c r="FV8" s="373" t="s">
        <v>2533</v>
      </c>
      <c r="FW8" s="373" t="s">
        <v>2533</v>
      </c>
      <c r="FX8" s="373" t="s">
        <v>2533</v>
      </c>
      <c r="FY8" s="373" t="s">
        <v>2533</v>
      </c>
      <c r="FZ8" s="373" t="s">
        <v>2533</v>
      </c>
      <c r="GA8" s="373" t="s">
        <v>2533</v>
      </c>
      <c r="GB8" s="373" t="s">
        <v>2533</v>
      </c>
      <c r="GC8" s="373" t="s">
        <v>1249</v>
      </c>
      <c r="GD8" s="373" t="s">
        <v>5420</v>
      </c>
      <c r="GE8" s="373" t="s">
        <v>2533</v>
      </c>
      <c r="GF8" s="373" t="s">
        <v>2533</v>
      </c>
      <c r="GG8" s="373" t="s">
        <v>2533</v>
      </c>
      <c r="GH8" s="373" t="s">
        <v>2533</v>
      </c>
      <c r="GI8" s="373" t="s">
        <v>2533</v>
      </c>
      <c r="GJ8" s="373" t="s">
        <v>2533</v>
      </c>
      <c r="GK8" s="373" t="s">
        <v>2533</v>
      </c>
      <c r="GL8" s="373" t="s">
        <v>2533</v>
      </c>
      <c r="GM8" s="373" t="s">
        <v>2533</v>
      </c>
      <c r="GN8" s="373" t="s">
        <v>2533</v>
      </c>
      <c r="GO8" s="373" t="s">
        <v>2533</v>
      </c>
      <c r="GP8" s="373" t="s">
        <v>1249</v>
      </c>
      <c r="GQ8" s="373" t="s">
        <v>2533</v>
      </c>
      <c r="GR8" s="373" t="s">
        <v>2533</v>
      </c>
      <c r="GS8" s="373" t="s">
        <v>2533</v>
      </c>
      <c r="GT8" s="373" t="s">
        <v>2533</v>
      </c>
      <c r="GU8" s="373" t="s">
        <v>2533</v>
      </c>
      <c r="GV8" s="373" t="s">
        <v>2533</v>
      </c>
      <c r="GW8" s="373" t="s">
        <v>2533</v>
      </c>
      <c r="GX8" s="373" t="s">
        <v>2533</v>
      </c>
      <c r="GY8" s="373" t="s">
        <v>5424</v>
      </c>
      <c r="GZ8" s="373" t="s">
        <v>5424</v>
      </c>
      <c r="HA8" s="373" t="s">
        <v>5424</v>
      </c>
      <c r="HB8" s="373" t="s">
        <v>5424</v>
      </c>
      <c r="HC8" s="373" t="s">
        <v>5424</v>
      </c>
      <c r="HD8" s="373" t="s">
        <v>5424</v>
      </c>
      <c r="HE8" s="373" t="s">
        <v>5424</v>
      </c>
      <c r="HF8" s="373" t="s">
        <v>5424</v>
      </c>
      <c r="HG8" s="373" t="s">
        <v>5424</v>
      </c>
      <c r="HH8" s="373" t="s">
        <v>2533</v>
      </c>
      <c r="HI8" s="373" t="s">
        <v>2533</v>
      </c>
      <c r="HJ8" s="373" t="s">
        <v>2533</v>
      </c>
      <c r="HK8" s="373" t="s">
        <v>2533</v>
      </c>
      <c r="HL8" s="373" t="s">
        <v>5424</v>
      </c>
      <c r="HM8" s="373" t="s">
        <v>5424</v>
      </c>
      <c r="HN8" s="373" t="s">
        <v>5424</v>
      </c>
      <c r="HO8" s="373" t="s">
        <v>2533</v>
      </c>
      <c r="HP8" s="373" t="s">
        <v>2533</v>
      </c>
      <c r="HQ8" s="373" t="s">
        <v>2533</v>
      </c>
      <c r="HR8" s="373" t="s">
        <v>2533</v>
      </c>
      <c r="HS8" s="373" t="s">
        <v>2533</v>
      </c>
      <c r="HT8" s="373" t="s">
        <v>2533</v>
      </c>
      <c r="HU8" s="373" t="s">
        <v>2533</v>
      </c>
      <c r="HV8" s="373" t="s">
        <v>5424</v>
      </c>
      <c r="HW8" s="373" t="s">
        <v>5424</v>
      </c>
      <c r="HX8" s="373" t="s">
        <v>5424</v>
      </c>
      <c r="HY8" s="373" t="s">
        <v>5424</v>
      </c>
      <c r="HZ8" s="373" t="s">
        <v>5424</v>
      </c>
      <c r="IA8" s="373" t="s">
        <v>5424</v>
      </c>
      <c r="IB8" s="373" t="s">
        <v>1249</v>
      </c>
      <c r="IC8" s="424" t="s">
        <v>6005</v>
      </c>
      <c r="ID8" s="424" t="s">
        <v>6005</v>
      </c>
      <c r="IE8" s="424" t="s">
        <v>6005</v>
      </c>
      <c r="IF8" s="424" t="s">
        <v>6005</v>
      </c>
      <c r="IG8" s="373" t="s">
        <v>2533</v>
      </c>
      <c r="IH8" s="373" t="s">
        <v>2533</v>
      </c>
      <c r="II8" s="373" t="s">
        <v>2533</v>
      </c>
      <c r="IJ8" s="373" t="s">
        <v>1249</v>
      </c>
      <c r="IK8" s="373" t="s">
        <v>1249</v>
      </c>
      <c r="IL8" s="373" t="s">
        <v>2682</v>
      </c>
      <c r="IM8" s="373" t="s">
        <v>2533</v>
      </c>
      <c r="IN8" s="373" t="s">
        <v>2533</v>
      </c>
      <c r="IO8" s="373" t="s">
        <v>5424</v>
      </c>
      <c r="IP8" s="373" t="s">
        <v>2533</v>
      </c>
      <c r="IQ8" s="373" t="s">
        <v>2682</v>
      </c>
      <c r="IR8" s="373" t="s">
        <v>2533</v>
      </c>
      <c r="IS8" s="424" t="s">
        <v>6005</v>
      </c>
      <c r="IT8" s="424" t="s">
        <v>6005</v>
      </c>
      <c r="IU8" s="373" t="s">
        <v>2533</v>
      </c>
      <c r="IV8" s="373" t="s">
        <v>2533</v>
      </c>
      <c r="IW8" s="373" t="s">
        <v>2533</v>
      </c>
      <c r="IX8" s="373" t="s">
        <v>2533</v>
      </c>
      <c r="IY8" s="373" t="s">
        <v>2533</v>
      </c>
      <c r="IZ8" s="373" t="s">
        <v>2533</v>
      </c>
      <c r="JA8" s="373" t="s">
        <v>1249</v>
      </c>
      <c r="JB8" s="373" t="s">
        <v>1249</v>
      </c>
      <c r="JC8" s="373" t="s">
        <v>1249</v>
      </c>
      <c r="JD8" s="373" t="s">
        <v>1249</v>
      </c>
      <c r="JE8" s="373" t="s">
        <v>5424</v>
      </c>
      <c r="JF8" s="373" t="s">
        <v>2533</v>
      </c>
      <c r="JG8" s="424" t="s">
        <v>6006</v>
      </c>
      <c r="JH8" s="424" t="s">
        <v>6006</v>
      </c>
      <c r="JI8" s="373" t="s">
        <v>2533</v>
      </c>
      <c r="JJ8" s="373" t="s">
        <v>2533</v>
      </c>
      <c r="JK8" s="424" t="s">
        <v>6007</v>
      </c>
      <c r="JL8" s="424" t="s">
        <v>6007</v>
      </c>
      <c r="JM8" s="373" t="s">
        <v>1249</v>
      </c>
      <c r="JN8" s="373" t="s">
        <v>2533</v>
      </c>
      <c r="JO8" s="424" t="s">
        <v>6007</v>
      </c>
      <c r="JP8" s="424" t="s">
        <v>6007</v>
      </c>
      <c r="JQ8" s="373" t="s">
        <v>2533</v>
      </c>
      <c r="JR8" s="373" t="s">
        <v>1249</v>
      </c>
      <c r="JS8" s="373" t="s">
        <v>1249</v>
      </c>
      <c r="JT8" s="373" t="s">
        <v>5756</v>
      </c>
      <c r="JU8" s="373" t="s">
        <v>1249</v>
      </c>
      <c r="JV8" s="373" t="s">
        <v>1249</v>
      </c>
      <c r="JW8" s="373" t="s">
        <v>1249</v>
      </c>
      <c r="JX8" s="373" t="s">
        <v>1249</v>
      </c>
      <c r="JY8" s="373" t="s">
        <v>1249</v>
      </c>
      <c r="JZ8" s="373" t="s">
        <v>1249</v>
      </c>
      <c r="KA8" s="373" t="s">
        <v>1249</v>
      </c>
      <c r="KB8" s="373" t="s">
        <v>2533</v>
      </c>
      <c r="KC8" s="373" t="s">
        <v>2533</v>
      </c>
      <c r="KD8" s="373" t="s">
        <v>5759</v>
      </c>
      <c r="KE8" s="373" t="s">
        <v>1249</v>
      </c>
      <c r="KF8" s="373" t="s">
        <v>1249</v>
      </c>
      <c r="KG8" s="373" t="s">
        <v>5765</v>
      </c>
      <c r="KH8" s="373" t="s">
        <v>2479</v>
      </c>
      <c r="KI8" s="373" t="s">
        <v>2479</v>
      </c>
      <c r="KJ8" s="373" t="s">
        <v>2479</v>
      </c>
      <c r="KK8" s="373" t="s">
        <v>2479</v>
      </c>
      <c r="KL8" s="373" t="s">
        <v>2533</v>
      </c>
      <c r="KM8" s="373" t="s">
        <v>2479</v>
      </c>
      <c r="KN8" s="373" t="s">
        <v>2533</v>
      </c>
      <c r="KO8" s="373" t="s">
        <v>1249</v>
      </c>
      <c r="KP8" s="373" t="s">
        <v>1249</v>
      </c>
      <c r="KQ8" s="373" t="s">
        <v>1249</v>
      </c>
      <c r="KR8" s="373" t="s">
        <v>5424</v>
      </c>
      <c r="KS8" s="373" t="s">
        <v>1249</v>
      </c>
      <c r="KT8" s="373" t="s">
        <v>5773</v>
      </c>
      <c r="KU8" s="373" t="s">
        <v>5773</v>
      </c>
      <c r="KV8" s="373" t="s">
        <v>5773</v>
      </c>
      <c r="KW8" s="373" t="s">
        <v>5774</v>
      </c>
      <c r="KX8" s="373" t="s">
        <v>2533</v>
      </c>
      <c r="KY8" s="373" t="s">
        <v>2533</v>
      </c>
      <c r="KZ8" s="373" t="s">
        <v>2533</v>
      </c>
      <c r="LA8" s="373" t="s">
        <v>2533</v>
      </c>
      <c r="LB8" s="373" t="s">
        <v>2533</v>
      </c>
      <c r="LC8" s="373" t="s">
        <v>2533</v>
      </c>
      <c r="LD8" s="373" t="s">
        <v>2533</v>
      </c>
      <c r="LE8" s="373" t="s">
        <v>5777</v>
      </c>
      <c r="LF8" s="373" t="s">
        <v>1249</v>
      </c>
      <c r="LG8" s="373" t="s">
        <v>1249</v>
      </c>
      <c r="LH8" s="373" t="s">
        <v>2533</v>
      </c>
      <c r="LI8" s="373" t="s">
        <v>2533</v>
      </c>
      <c r="LJ8" s="373" t="s">
        <v>1249</v>
      </c>
      <c r="LK8" s="373" t="s">
        <v>1249</v>
      </c>
      <c r="LL8" s="373" t="s">
        <v>1249</v>
      </c>
      <c r="LM8" s="373" t="s">
        <v>1249</v>
      </c>
      <c r="LN8" s="373" t="s">
        <v>2533</v>
      </c>
      <c r="LO8" s="373" t="s">
        <v>2533</v>
      </c>
      <c r="LP8" s="373" t="s">
        <v>1249</v>
      </c>
      <c r="LQ8" s="373" t="s">
        <v>1249</v>
      </c>
      <c r="LR8" s="373" t="s">
        <v>2533</v>
      </c>
      <c r="LS8" s="373" t="s">
        <v>1249</v>
      </c>
      <c r="LT8" s="373" t="s">
        <v>1249</v>
      </c>
      <c r="LU8" s="373" t="s">
        <v>1249</v>
      </c>
      <c r="LV8" s="373" t="s">
        <v>1249</v>
      </c>
      <c r="LW8" s="373" t="s">
        <v>1249</v>
      </c>
      <c r="LX8" s="373" t="s">
        <v>1249</v>
      </c>
      <c r="LY8" s="373" t="s">
        <v>1249</v>
      </c>
      <c r="LZ8" s="373" t="s">
        <v>1249</v>
      </c>
      <c r="MA8" s="373" t="s">
        <v>1249</v>
      </c>
      <c r="MB8" s="373" t="s">
        <v>1249</v>
      </c>
      <c r="MC8" s="373" t="s">
        <v>1249</v>
      </c>
      <c r="MD8" s="373" t="s">
        <v>1249</v>
      </c>
      <c r="ME8" s="373" t="s">
        <v>1249</v>
      </c>
      <c r="MF8" s="373" t="s">
        <v>5848</v>
      </c>
      <c r="MG8" s="373" t="s">
        <v>1249</v>
      </c>
      <c r="MH8" s="373" t="s">
        <v>1249</v>
      </c>
      <c r="MI8" s="373" t="s">
        <v>1249</v>
      </c>
      <c r="MJ8" s="373" t="s">
        <v>2533</v>
      </c>
      <c r="MK8" s="373" t="s">
        <v>2533</v>
      </c>
      <c r="ML8" s="373" t="s">
        <v>2533</v>
      </c>
      <c r="MM8" s="373" t="s">
        <v>2533</v>
      </c>
      <c r="MN8" s="373" t="s">
        <v>2533</v>
      </c>
      <c r="MO8" s="373" t="s">
        <v>1249</v>
      </c>
      <c r="MP8" s="373" t="s">
        <v>1249</v>
      </c>
      <c r="MQ8" s="373" t="s">
        <v>1249</v>
      </c>
      <c r="MR8" s="373" t="s">
        <v>1249</v>
      </c>
      <c r="MS8" s="373" t="s">
        <v>1249</v>
      </c>
      <c r="MT8" s="373" t="s">
        <v>2920</v>
      </c>
      <c r="MU8" s="373" t="s">
        <v>2920</v>
      </c>
      <c r="MV8" s="373" t="s">
        <v>2920</v>
      </c>
      <c r="MW8" s="373" t="s">
        <v>2920</v>
      </c>
      <c r="MX8" s="373" t="s">
        <v>2920</v>
      </c>
      <c r="MY8" s="373" t="s">
        <v>1249</v>
      </c>
      <c r="MZ8" s="373" t="s">
        <v>2920</v>
      </c>
      <c r="NA8" s="373" t="s">
        <v>1249</v>
      </c>
      <c r="NB8" s="373" t="s">
        <v>1697</v>
      </c>
      <c r="NC8" s="373" t="s">
        <v>2939</v>
      </c>
      <c r="ND8" s="424" t="s">
        <v>6006</v>
      </c>
      <c r="NE8" s="424" t="s">
        <v>6006</v>
      </c>
      <c r="NF8" s="373" t="s">
        <v>1249</v>
      </c>
      <c r="NG8" s="373" t="s">
        <v>1249</v>
      </c>
      <c r="NH8" s="373" t="s">
        <v>2533</v>
      </c>
      <c r="NI8" s="424" t="s">
        <v>6006</v>
      </c>
      <c r="NJ8" s="424" t="s">
        <v>6006</v>
      </c>
      <c r="NK8" s="373" t="s">
        <v>2533</v>
      </c>
      <c r="NL8" s="373" t="s">
        <v>1741</v>
      </c>
      <c r="NM8" s="373" t="s">
        <v>1741</v>
      </c>
      <c r="NN8" s="373" t="s">
        <v>1753</v>
      </c>
      <c r="NO8" s="373" t="s">
        <v>1249</v>
      </c>
      <c r="NP8" s="373" t="s">
        <v>1249</v>
      </c>
      <c r="NQ8" s="373" t="s">
        <v>1249</v>
      </c>
      <c r="NR8" s="373" t="s">
        <v>1249</v>
      </c>
      <c r="NS8" s="373" t="s">
        <v>1249</v>
      </c>
      <c r="NT8" s="373" t="s">
        <v>5899</v>
      </c>
      <c r="NU8" s="373" t="s">
        <v>5899</v>
      </c>
      <c r="NV8" s="373" t="s">
        <v>2533</v>
      </c>
      <c r="NW8" s="373" t="s">
        <v>1249</v>
      </c>
      <c r="NX8" s="373" t="s">
        <v>2533</v>
      </c>
      <c r="NY8" s="373" t="s">
        <v>2533</v>
      </c>
      <c r="NZ8" s="424" t="s">
        <v>1249</v>
      </c>
      <c r="OA8" s="424" t="s">
        <v>1249</v>
      </c>
      <c r="OB8" s="424" t="s">
        <v>6006</v>
      </c>
      <c r="OC8" s="424" t="s">
        <v>6006</v>
      </c>
      <c r="OD8" s="373" t="s">
        <v>1249</v>
      </c>
      <c r="OE8" s="373" t="s">
        <v>1249</v>
      </c>
      <c r="OF8" s="373" t="s">
        <v>1249</v>
      </c>
      <c r="OG8" s="373" t="s">
        <v>1249</v>
      </c>
      <c r="OH8" s="373" t="s">
        <v>1249</v>
      </c>
      <c r="OI8" s="373" t="s">
        <v>1249</v>
      </c>
      <c r="OJ8" s="373" t="s">
        <v>2533</v>
      </c>
      <c r="OK8" s="373" t="s">
        <v>2533</v>
      </c>
      <c r="OL8" s="373" t="s">
        <v>1249</v>
      </c>
      <c r="OM8" s="373" t="s">
        <v>1249</v>
      </c>
      <c r="ON8" s="373" t="s">
        <v>2533</v>
      </c>
      <c r="OO8" s="373" t="s">
        <v>2533</v>
      </c>
      <c r="OP8" s="373" t="s">
        <v>2533</v>
      </c>
      <c r="OQ8" s="373" t="s">
        <v>2533</v>
      </c>
      <c r="OR8" s="373" t="s">
        <v>2533</v>
      </c>
      <c r="OS8" s="373" t="s">
        <v>2533</v>
      </c>
      <c r="OT8" s="373" t="s">
        <v>1249</v>
      </c>
      <c r="OU8" s="373" t="s">
        <v>1249</v>
      </c>
      <c r="OV8" s="373" t="s">
        <v>1249</v>
      </c>
      <c r="OW8" s="373" t="s">
        <v>1249</v>
      </c>
      <c r="OX8" s="373" t="s">
        <v>1249</v>
      </c>
      <c r="OY8" s="373" t="s">
        <v>1249</v>
      </c>
      <c r="OZ8" s="373" t="s">
        <v>2533</v>
      </c>
      <c r="PA8" s="424" t="s">
        <v>6006</v>
      </c>
      <c r="PB8" s="424" t="s">
        <v>6006</v>
      </c>
      <c r="PC8" s="424" t="s">
        <v>6006</v>
      </c>
      <c r="PD8" s="424" t="s">
        <v>6006</v>
      </c>
      <c r="PE8" s="373" t="s">
        <v>2533</v>
      </c>
      <c r="PF8" s="373" t="s">
        <v>1249</v>
      </c>
      <c r="PG8" s="373" t="s">
        <v>1249</v>
      </c>
      <c r="PH8" s="373" t="s">
        <v>1249</v>
      </c>
      <c r="PI8" s="373" t="s">
        <v>1945</v>
      </c>
      <c r="PJ8" s="373" t="s">
        <v>1945</v>
      </c>
      <c r="PK8" s="373" t="s">
        <v>1945</v>
      </c>
      <c r="PL8" s="373" t="s">
        <v>1945</v>
      </c>
      <c r="PM8" s="373" t="s">
        <v>1945</v>
      </c>
      <c r="PN8" s="373" t="s">
        <v>1945</v>
      </c>
      <c r="PO8" s="373" t="s">
        <v>1945</v>
      </c>
      <c r="PP8" s="373" t="s">
        <v>2533</v>
      </c>
      <c r="PQ8" s="373" t="s">
        <v>2533</v>
      </c>
      <c r="PR8" s="373" t="s">
        <v>5969</v>
      </c>
      <c r="PS8" s="373" t="s">
        <v>2533</v>
      </c>
      <c r="PT8" s="373" t="s">
        <v>2533</v>
      </c>
      <c r="PU8" s="373" t="s">
        <v>2533</v>
      </c>
      <c r="PV8" s="373" t="s">
        <v>2533</v>
      </c>
      <c r="PW8" s="373" t="s">
        <v>2009</v>
      </c>
      <c r="PX8" s="373" t="s">
        <v>2533</v>
      </c>
      <c r="PY8" s="373" t="s">
        <v>2682</v>
      </c>
      <c r="PZ8" s="373" t="s">
        <v>2533</v>
      </c>
      <c r="QA8" s="373" t="s">
        <v>2533</v>
      </c>
      <c r="QB8" s="373" t="s">
        <v>2009</v>
      </c>
      <c r="QC8" s="373" t="s">
        <v>2009</v>
      </c>
      <c r="QD8" s="373" t="s">
        <v>2040</v>
      </c>
      <c r="QE8" s="373" t="s">
        <v>2920</v>
      </c>
      <c r="QF8" s="373" t="s">
        <v>2920</v>
      </c>
      <c r="QG8" s="373" t="s">
        <v>2533</v>
      </c>
      <c r="QH8" s="373" t="s">
        <v>2533</v>
      </c>
      <c r="QI8" s="373" t="s">
        <v>2040</v>
      </c>
      <c r="QJ8" s="373" t="s">
        <v>2040</v>
      </c>
      <c r="QK8" s="373" t="s">
        <v>1249</v>
      </c>
      <c r="QL8" s="373" t="s">
        <v>5973</v>
      </c>
      <c r="QM8" s="373" t="s">
        <v>5973</v>
      </c>
      <c r="QN8" s="373" t="s">
        <v>5973</v>
      </c>
      <c r="QO8" s="373" t="s">
        <v>5973</v>
      </c>
      <c r="QP8" s="373" t="s">
        <v>5973</v>
      </c>
      <c r="QQ8" s="373" t="s">
        <v>5973</v>
      </c>
      <c r="QR8" s="373" t="s">
        <v>2533</v>
      </c>
      <c r="QS8" s="373" t="s">
        <v>5982</v>
      </c>
      <c r="QT8" s="373" t="s">
        <v>1249</v>
      </c>
      <c r="QU8" s="373" t="s">
        <v>5982</v>
      </c>
      <c r="QV8" s="373" t="s">
        <v>2533</v>
      </c>
      <c r="QW8" s="373" t="s">
        <v>2533</v>
      </c>
      <c r="QX8" s="373" t="s">
        <v>2533</v>
      </c>
    </row>
    <row r="9" spans="1:466">
      <c r="A9" s="21">
        <v>10</v>
      </c>
      <c r="B9" s="1" t="s">
        <v>4522</v>
      </c>
      <c r="C9" s="1">
        <v>67.389739961476522</v>
      </c>
      <c r="D9" s="1">
        <v>81.088654201912448</v>
      </c>
      <c r="E9" s="1">
        <v>54.868514530352698</v>
      </c>
      <c r="F9" s="1">
        <v>108.60039260652033</v>
      </c>
      <c r="G9" s="1">
        <v>142.51527890134935</v>
      </c>
      <c r="H9" s="1">
        <v>82.523375356155313</v>
      </c>
      <c r="I9" s="1">
        <v>6.2358342608633563</v>
      </c>
      <c r="J9" s="1">
        <v>9.6986072263773604</v>
      </c>
      <c r="K9" s="1">
        <v>3.5260344077770447</v>
      </c>
      <c r="L9" s="1">
        <v>11.901969924667984</v>
      </c>
      <c r="M9" s="1">
        <v>10.400446030345018</v>
      </c>
      <c r="N9" s="1">
        <v>2.5709216131536787</v>
      </c>
      <c r="O9" s="1">
        <v>10.771824233149696</v>
      </c>
      <c r="P9" s="1">
        <v>15.035130068095066</v>
      </c>
      <c r="Q9" s="1">
        <v>6.2027645152815554</v>
      </c>
      <c r="R9" s="1">
        <v>20.703994129933136</v>
      </c>
      <c r="S9" s="1">
        <v>12.077445897872259</v>
      </c>
      <c r="T9" s="1">
        <v>2.8086648921543902</v>
      </c>
      <c r="U9" s="1">
        <v>7.0420077539487291</v>
      </c>
      <c r="V9" s="1">
        <v>11.338040737625946</v>
      </c>
      <c r="W9" s="1">
        <v>387.41611114676527</v>
      </c>
      <c r="X9" s="1">
        <v>445.69980598770013</v>
      </c>
      <c r="Y9" s="1">
        <v>346.74026235722198</v>
      </c>
      <c r="Z9" s="1">
        <v>41.575214649718028</v>
      </c>
      <c r="AA9" s="1">
        <v>58.198368034801717</v>
      </c>
      <c r="AB9" s="1">
        <v>12.034083361443759</v>
      </c>
      <c r="AC9" s="1">
        <v>42.382829917504154</v>
      </c>
      <c r="AD9" s="1">
        <v>100.49680504080536</v>
      </c>
      <c r="AE9" s="1">
        <v>13.861318839905383</v>
      </c>
      <c r="AF9" s="1">
        <v>0</v>
      </c>
      <c r="AG9" s="1">
        <v>0</v>
      </c>
      <c r="AH9" s="1">
        <v>0</v>
      </c>
      <c r="AI9" s="1">
        <v>0</v>
      </c>
      <c r="AJ9" s="1">
        <v>0</v>
      </c>
      <c r="AK9" s="1">
        <v>0</v>
      </c>
      <c r="AL9" s="1">
        <v>0.13400000000000001</v>
      </c>
      <c r="AM9" s="1">
        <v>0</v>
      </c>
      <c r="AN9" s="1">
        <v>0</v>
      </c>
      <c r="AO9" s="1">
        <v>0</v>
      </c>
      <c r="AP9" s="1">
        <v>0</v>
      </c>
      <c r="AQ9" s="1">
        <v>0.17299999999999999</v>
      </c>
      <c r="AR9" s="1">
        <v>0</v>
      </c>
      <c r="AS9" s="1">
        <v>0.70499999999999996</v>
      </c>
      <c r="AT9" s="1">
        <v>0.69199999999999995</v>
      </c>
      <c r="AU9" s="1">
        <v>0.66800000000000004</v>
      </c>
      <c r="AV9" s="1">
        <v>41.575214649718028</v>
      </c>
      <c r="AW9" s="1">
        <v>58.198368034801717</v>
      </c>
      <c r="AX9" s="1">
        <v>12.034083361443759</v>
      </c>
      <c r="AY9" s="1">
        <v>42.382829917504154</v>
      </c>
      <c r="AZ9" s="1">
        <v>100.49680504080536</v>
      </c>
      <c r="BA9" s="1">
        <v>12</v>
      </c>
      <c r="BB9" s="1">
        <v>44</v>
      </c>
      <c r="BC9" s="1">
        <v>139</v>
      </c>
      <c r="BD9" s="1">
        <v>5.86</v>
      </c>
      <c r="BE9" s="1">
        <v>5.82</v>
      </c>
      <c r="BF9" s="1">
        <v>3.43</v>
      </c>
      <c r="BG9" s="1">
        <v>6.39</v>
      </c>
      <c r="BH9" s="1">
        <v>8.06</v>
      </c>
      <c r="BI9" s="1">
        <v>166</v>
      </c>
      <c r="BJ9" s="1">
        <v>303</v>
      </c>
      <c r="BK9" s="1">
        <v>272</v>
      </c>
      <c r="BL9" s="1">
        <v>403</v>
      </c>
      <c r="BM9" s="1">
        <v>71</v>
      </c>
      <c r="BN9" s="1">
        <v>1717</v>
      </c>
      <c r="BO9" s="1" t="s">
        <v>6008</v>
      </c>
      <c r="BP9" s="1" t="s">
        <v>6008</v>
      </c>
      <c r="BQ9" s="1" t="s">
        <v>6008</v>
      </c>
      <c r="BR9" s="1" t="s">
        <v>6008</v>
      </c>
      <c r="BS9" s="1" t="s">
        <v>6008</v>
      </c>
      <c r="BT9" s="1" t="s">
        <v>6008</v>
      </c>
      <c r="BU9" s="1" t="s">
        <v>6008</v>
      </c>
      <c r="BV9" s="1" t="s">
        <v>6008</v>
      </c>
      <c r="BW9" s="1" t="s">
        <v>6008</v>
      </c>
      <c r="BX9" s="1" t="s">
        <v>6008</v>
      </c>
      <c r="BY9" s="1" t="s">
        <v>6008</v>
      </c>
      <c r="BZ9" s="1" t="s">
        <v>6008</v>
      </c>
      <c r="CA9" s="391" t="s">
        <v>6008</v>
      </c>
      <c r="CB9" s="389" t="s">
        <v>6008</v>
      </c>
      <c r="CC9" s="389" t="s">
        <v>6008</v>
      </c>
      <c r="CD9" s="391" t="s">
        <v>6008</v>
      </c>
      <c r="CE9" s="1" t="s">
        <v>6008</v>
      </c>
      <c r="CF9" s="1" t="s">
        <v>6008</v>
      </c>
      <c r="CG9" s="389" t="s">
        <v>6008</v>
      </c>
      <c r="CH9" s="389" t="s">
        <v>6008</v>
      </c>
      <c r="CI9" s="387" t="s">
        <v>6008</v>
      </c>
      <c r="CJ9" s="1" t="s">
        <v>6008</v>
      </c>
      <c r="CK9" s="1" t="s">
        <v>6008</v>
      </c>
      <c r="CL9" s="390" t="s">
        <v>6008</v>
      </c>
      <c r="CM9" s="1" t="s">
        <v>6008</v>
      </c>
      <c r="CN9" s="1">
        <v>0</v>
      </c>
      <c r="CO9" s="1">
        <v>0</v>
      </c>
      <c r="CP9" s="1">
        <v>0</v>
      </c>
      <c r="CQ9" s="1">
        <v>0</v>
      </c>
      <c r="CR9" s="1">
        <v>0</v>
      </c>
      <c r="CS9" s="1">
        <v>1900852</v>
      </c>
      <c r="CT9" s="1">
        <v>203642</v>
      </c>
      <c r="CU9" s="1" t="s">
        <v>6009</v>
      </c>
      <c r="CV9" s="1">
        <v>42.096914655386911</v>
      </c>
      <c r="CW9" s="1">
        <v>45.878869218806592</v>
      </c>
      <c r="CX9" s="1">
        <v>49.696427430178311</v>
      </c>
      <c r="CY9" s="1">
        <v>47.38391376451078</v>
      </c>
      <c r="CZ9" s="1">
        <v>43.632868813070644</v>
      </c>
      <c r="DA9" s="1">
        <v>0</v>
      </c>
      <c r="DB9" s="1">
        <v>0</v>
      </c>
      <c r="DC9" s="1">
        <v>0</v>
      </c>
      <c r="DD9" s="1">
        <v>0</v>
      </c>
      <c r="DE9" s="1">
        <v>0</v>
      </c>
      <c r="DF9" s="1">
        <v>0</v>
      </c>
      <c r="DG9" s="1">
        <v>0</v>
      </c>
      <c r="DH9" s="1">
        <v>0</v>
      </c>
      <c r="DI9" s="1">
        <v>0</v>
      </c>
      <c r="DJ9" s="1">
        <v>0</v>
      </c>
      <c r="DK9" s="1">
        <v>0</v>
      </c>
      <c r="DL9" s="1">
        <v>0</v>
      </c>
      <c r="DM9" s="1">
        <v>0</v>
      </c>
      <c r="DN9" s="1">
        <v>0</v>
      </c>
      <c r="DO9" s="1">
        <v>0</v>
      </c>
      <c r="DP9" s="1">
        <v>0</v>
      </c>
      <c r="DQ9" s="1">
        <v>0</v>
      </c>
      <c r="DR9" s="1">
        <v>0</v>
      </c>
      <c r="DS9" s="1">
        <v>0</v>
      </c>
      <c r="DT9" s="1">
        <v>0</v>
      </c>
      <c r="DU9" s="1">
        <v>0</v>
      </c>
      <c r="DV9" s="1">
        <v>0</v>
      </c>
      <c r="DW9" s="1">
        <v>0</v>
      </c>
      <c r="DX9" s="1">
        <v>0</v>
      </c>
      <c r="DY9" s="1">
        <v>0</v>
      </c>
      <c r="DZ9" s="1">
        <v>0</v>
      </c>
      <c r="EA9" s="1">
        <v>0</v>
      </c>
      <c r="EB9" s="1">
        <v>0</v>
      </c>
      <c r="EC9" s="1">
        <v>0</v>
      </c>
      <c r="ED9" s="1">
        <v>0</v>
      </c>
      <c r="EE9" s="1">
        <v>0</v>
      </c>
      <c r="EF9" s="1">
        <v>0</v>
      </c>
      <c r="EG9" s="1">
        <v>0</v>
      </c>
      <c r="EH9" s="1">
        <v>0</v>
      </c>
      <c r="EI9" s="1">
        <v>0</v>
      </c>
      <c r="EJ9" s="1">
        <v>0</v>
      </c>
      <c r="EK9" s="1">
        <v>0</v>
      </c>
      <c r="EL9" s="1">
        <v>0</v>
      </c>
      <c r="EM9" s="1">
        <v>0</v>
      </c>
      <c r="EN9" s="1">
        <v>0</v>
      </c>
      <c r="EO9" s="1">
        <v>0</v>
      </c>
      <c r="EP9" s="1">
        <v>0</v>
      </c>
      <c r="EQ9" s="1">
        <v>0</v>
      </c>
      <c r="ER9" s="1">
        <v>0</v>
      </c>
      <c r="ES9" s="1">
        <v>0</v>
      </c>
      <c r="ET9" s="1">
        <v>0</v>
      </c>
      <c r="EU9" s="1">
        <v>0</v>
      </c>
      <c r="EV9" s="1">
        <v>0</v>
      </c>
      <c r="EW9" s="1">
        <v>0</v>
      </c>
      <c r="EX9" s="1">
        <v>0</v>
      </c>
      <c r="EY9" s="1">
        <v>0</v>
      </c>
      <c r="EZ9" s="1">
        <v>0</v>
      </c>
      <c r="FA9" s="1">
        <v>0</v>
      </c>
      <c r="FB9" s="1">
        <v>0</v>
      </c>
      <c r="FC9" s="1">
        <v>0</v>
      </c>
      <c r="FD9" s="1">
        <v>0</v>
      </c>
      <c r="FE9" s="1">
        <v>0</v>
      </c>
      <c r="FF9" s="1">
        <v>0</v>
      </c>
      <c r="FG9" s="1">
        <v>0</v>
      </c>
      <c r="FH9" s="1">
        <v>0</v>
      </c>
      <c r="FI9" s="1">
        <v>7.9</v>
      </c>
      <c r="FJ9" s="1">
        <v>8.4</v>
      </c>
      <c r="FK9" s="1">
        <v>7.8</v>
      </c>
      <c r="FL9" s="1">
        <v>0.75600000000000001</v>
      </c>
      <c r="FM9" s="1">
        <v>0.75</v>
      </c>
      <c r="FN9" s="1">
        <v>0.34699999999999998</v>
      </c>
      <c r="FO9" s="1">
        <v>0.24</v>
      </c>
      <c r="FP9" s="1">
        <v>0.46899999999999997</v>
      </c>
      <c r="FQ9" s="1">
        <v>0.42099999999999999</v>
      </c>
      <c r="FR9" s="1">
        <v>0.79100000000000004</v>
      </c>
      <c r="FS9" s="1">
        <v>0.8</v>
      </c>
      <c r="FT9" s="1">
        <v>35</v>
      </c>
      <c r="FU9" s="1">
        <v>0.34899999999999998</v>
      </c>
      <c r="FV9" s="1">
        <v>19</v>
      </c>
      <c r="FW9" s="1">
        <v>0.93899999999999995</v>
      </c>
      <c r="FX9" s="1">
        <v>32</v>
      </c>
      <c r="FY9" s="1">
        <v>0.96299999999999997</v>
      </c>
      <c r="FZ9" s="1">
        <v>0.55300000000000005</v>
      </c>
      <c r="GA9" s="1">
        <v>0.97099999999999997</v>
      </c>
      <c r="GB9" s="1">
        <v>0.83</v>
      </c>
      <c r="GC9" s="1">
        <v>0.78700000000000003</v>
      </c>
      <c r="GD9" s="1">
        <v>0.71499999999999997</v>
      </c>
      <c r="GE9" s="1">
        <v>13</v>
      </c>
      <c r="GF9" s="1">
        <v>32</v>
      </c>
      <c r="GG9" s="1">
        <v>202</v>
      </c>
      <c r="GH9" s="1">
        <v>1184</v>
      </c>
      <c r="GI9" s="1">
        <v>756</v>
      </c>
      <c r="GJ9" s="1">
        <v>1476</v>
      </c>
      <c r="GK9" s="1">
        <v>1055</v>
      </c>
      <c r="GL9" s="1">
        <v>19138</v>
      </c>
      <c r="GM9" s="1">
        <v>17881</v>
      </c>
      <c r="GN9" s="1">
        <v>0.45100000000000001</v>
      </c>
      <c r="GO9" s="1">
        <v>8.2000000000000003E-2</v>
      </c>
      <c r="GP9" s="1">
        <v>0.17</v>
      </c>
      <c r="GQ9" s="1">
        <v>0.79200000000000004</v>
      </c>
      <c r="GR9" s="1">
        <v>0.86699999999999999</v>
      </c>
      <c r="GS9" s="1">
        <v>0.65400000000000003</v>
      </c>
      <c r="GT9" s="1">
        <v>0.96599999999999997</v>
      </c>
      <c r="GU9" s="1">
        <v>0.434</v>
      </c>
      <c r="GV9" s="1">
        <v>8.7999999999999995E-2</v>
      </c>
      <c r="GW9" s="1">
        <v>0.185</v>
      </c>
      <c r="GX9" s="1">
        <v>0.875</v>
      </c>
      <c r="GY9" s="1">
        <v>4.1000000000000003E-3</v>
      </c>
      <c r="GZ9" s="1">
        <v>3.2000000000000002E-3</v>
      </c>
      <c r="HA9" s="1">
        <v>3.7000000000000002E-3</v>
      </c>
      <c r="HB9" s="1">
        <v>2.0000000000000001E-4</v>
      </c>
      <c r="HC9" s="1">
        <v>4.0000000000000002E-4</v>
      </c>
      <c r="HD9" s="1">
        <v>5.7999999999999996E-3</v>
      </c>
      <c r="HE9" s="1">
        <v>8.8999999999999999E-3</v>
      </c>
      <c r="HF9" s="1">
        <v>4.1999999999999997E-3</v>
      </c>
      <c r="HG9" s="1">
        <v>41.436959999999999</v>
      </c>
      <c r="HH9" s="1">
        <v>0.72599999999999998</v>
      </c>
      <c r="HI9" s="1">
        <v>0.96099999999999997</v>
      </c>
      <c r="HJ9" s="1">
        <v>0.96599999999999997</v>
      </c>
      <c r="HK9" s="1">
        <v>0.499</v>
      </c>
      <c r="HL9" s="1">
        <v>0.77500000000000002</v>
      </c>
      <c r="HM9" s="1">
        <v>52.3</v>
      </c>
      <c r="HN9" s="1">
        <v>194.9</v>
      </c>
      <c r="HO9" s="1">
        <v>0.90700000000000003</v>
      </c>
      <c r="HP9" s="1">
        <v>0.998</v>
      </c>
      <c r="HQ9" s="1">
        <v>1</v>
      </c>
      <c r="HR9" s="1">
        <v>0.83399999999999996</v>
      </c>
      <c r="HS9" s="1">
        <v>0.70199999999999996</v>
      </c>
      <c r="HT9" s="1">
        <v>1</v>
      </c>
      <c r="HU9" s="1">
        <v>1</v>
      </c>
      <c r="HV9" s="1">
        <v>0.53100000000000003</v>
      </c>
      <c r="HW9" s="1">
        <v>0.67</v>
      </c>
      <c r="HX9" s="1">
        <v>0.4</v>
      </c>
      <c r="HY9" s="1">
        <v>44.6</v>
      </c>
      <c r="HZ9" s="1">
        <v>43.8</v>
      </c>
      <c r="IA9" s="1">
        <v>55.5</v>
      </c>
      <c r="IB9" s="1">
        <v>0.16900000000000001</v>
      </c>
      <c r="IC9" s="1">
        <v>664638</v>
      </c>
      <c r="ID9" s="1">
        <v>57076</v>
      </c>
      <c r="IE9" s="1">
        <v>210551</v>
      </c>
      <c r="IF9" s="1">
        <v>70332</v>
      </c>
      <c r="IG9" s="1">
        <v>43</v>
      </c>
      <c r="IH9" s="1">
        <v>1</v>
      </c>
      <c r="II9" s="1">
        <v>0.91800000000000004</v>
      </c>
      <c r="IJ9" s="1">
        <v>0.48799999999999999</v>
      </c>
      <c r="IK9" s="1">
        <v>0.69099999999999995</v>
      </c>
      <c r="IL9" s="1" t="s">
        <v>6010</v>
      </c>
      <c r="IM9" s="1">
        <v>0.92665036674816603</v>
      </c>
      <c r="IN9" s="1">
        <v>0.98533007334963296</v>
      </c>
      <c r="IO9" s="1">
        <v>0.42399999999999999</v>
      </c>
      <c r="IP9" s="1">
        <v>14610</v>
      </c>
      <c r="IQ9" s="1" t="s">
        <v>3660</v>
      </c>
      <c r="IR9" s="1">
        <v>0.570175438596491</v>
      </c>
      <c r="IS9" s="1">
        <v>23293</v>
      </c>
      <c r="IT9" s="1">
        <v>9775</v>
      </c>
      <c r="IU9" s="1">
        <v>0.90789473684210498</v>
      </c>
      <c r="IV9" s="1">
        <v>0.90700000000000003</v>
      </c>
      <c r="IW9" s="1">
        <v>0.998</v>
      </c>
      <c r="IX9" s="1">
        <v>1</v>
      </c>
      <c r="IY9" s="1">
        <v>0.83399999999999996</v>
      </c>
      <c r="IZ9" s="1">
        <v>0.70199999999999996</v>
      </c>
      <c r="JA9" s="1" t="s">
        <v>6011</v>
      </c>
      <c r="JB9" s="1">
        <v>0.61899999999999999</v>
      </c>
      <c r="JC9" s="1">
        <v>0.46500000000000002</v>
      </c>
      <c r="JD9" s="1">
        <v>0.28299999999999997</v>
      </c>
      <c r="JE9" s="1">
        <v>0.91459999999999997</v>
      </c>
      <c r="JF9" s="1">
        <v>157180</v>
      </c>
      <c r="JG9" s="1">
        <v>143280</v>
      </c>
      <c r="JH9" s="1">
        <v>141386</v>
      </c>
      <c r="JI9" s="1">
        <v>31173</v>
      </c>
      <c r="JJ9" s="1">
        <v>2.2000000000000002</v>
      </c>
      <c r="JK9" s="1">
        <v>306</v>
      </c>
      <c r="JL9" s="1">
        <v>295</v>
      </c>
      <c r="JM9" s="1" t="s">
        <v>6008</v>
      </c>
      <c r="JN9" s="1">
        <v>5855</v>
      </c>
      <c r="JO9" s="1">
        <v>664638</v>
      </c>
      <c r="JP9" s="1">
        <v>57076</v>
      </c>
      <c r="JQ9" s="1">
        <v>171779</v>
      </c>
      <c r="JR9" s="1">
        <v>0.75</v>
      </c>
      <c r="JS9" s="1">
        <v>0.82399999999999995</v>
      </c>
      <c r="JT9" s="1" t="s">
        <v>6012</v>
      </c>
      <c r="JU9" s="1">
        <v>0.46500000000000002</v>
      </c>
      <c r="JV9" s="1">
        <v>0.32800000000000001</v>
      </c>
      <c r="JW9" s="1">
        <v>0.76300000000000001</v>
      </c>
      <c r="JX9" s="1">
        <v>0.47699999999999998</v>
      </c>
      <c r="JY9" s="1">
        <v>0.71899999999999997</v>
      </c>
      <c r="JZ9" s="1">
        <v>0.497</v>
      </c>
      <c r="KA9" s="1">
        <v>0.439</v>
      </c>
      <c r="KB9" s="1">
        <v>0.86799999999999999</v>
      </c>
      <c r="KC9" s="1">
        <v>2131</v>
      </c>
      <c r="KD9" s="1">
        <v>0</v>
      </c>
      <c r="KE9" s="1">
        <v>0.52</v>
      </c>
      <c r="KF9" s="1">
        <v>0.53800000000000003</v>
      </c>
      <c r="KG9" s="1">
        <v>0</v>
      </c>
      <c r="KH9" s="1" t="s">
        <v>6013</v>
      </c>
      <c r="KI9" s="1" t="s">
        <v>6014</v>
      </c>
      <c r="KJ9" s="1" t="s">
        <v>6015</v>
      </c>
      <c r="KK9" s="1" t="s">
        <v>6016</v>
      </c>
      <c r="KL9" s="1" t="s">
        <v>6012</v>
      </c>
      <c r="KM9" s="1" t="s">
        <v>3732</v>
      </c>
      <c r="KN9" s="1" t="s">
        <v>6012</v>
      </c>
      <c r="KO9" s="1">
        <v>23</v>
      </c>
      <c r="KP9" s="1">
        <v>0.65700000000000003</v>
      </c>
      <c r="KQ9" s="1">
        <v>0.75700000000000001</v>
      </c>
      <c r="KR9" s="1">
        <v>78814</v>
      </c>
      <c r="KS9" s="1" t="s">
        <v>6017</v>
      </c>
      <c r="KT9" s="1" t="s">
        <v>6012</v>
      </c>
      <c r="KU9" s="1" t="s">
        <v>6012</v>
      </c>
      <c r="KV9" s="1" t="s">
        <v>6012</v>
      </c>
      <c r="KW9" s="1" t="s">
        <v>6012</v>
      </c>
      <c r="KX9" s="1">
        <v>727</v>
      </c>
      <c r="KY9" s="1">
        <v>593</v>
      </c>
      <c r="KZ9" s="1">
        <v>566</v>
      </c>
      <c r="LA9" s="1">
        <v>204</v>
      </c>
      <c r="LB9" s="1">
        <v>223</v>
      </c>
      <c r="LC9" s="1">
        <v>25</v>
      </c>
      <c r="LD9" s="1">
        <v>123</v>
      </c>
      <c r="LE9" s="1">
        <v>0.33300000000000002</v>
      </c>
      <c r="LF9" s="1">
        <v>0.39700000000000002</v>
      </c>
      <c r="LG9" s="1">
        <v>0.52900000000000003</v>
      </c>
      <c r="LH9" s="1">
        <v>84</v>
      </c>
      <c r="LI9" s="1">
        <v>0.230263157894737</v>
      </c>
      <c r="LJ9" s="1">
        <v>0.89</v>
      </c>
      <c r="LK9" s="1">
        <v>0.46300000000000002</v>
      </c>
      <c r="LL9" s="1">
        <v>0.52</v>
      </c>
      <c r="LM9" s="1">
        <v>0.53800000000000003</v>
      </c>
      <c r="LN9" s="1">
        <v>0.97587719298245601</v>
      </c>
      <c r="LO9" s="1">
        <v>0.99561403508771895</v>
      </c>
      <c r="LP9" s="1">
        <v>0.79400000000000004</v>
      </c>
      <c r="LQ9" s="1">
        <v>0.35699999999999998</v>
      </c>
      <c r="LR9" s="1">
        <v>0.77192982456140302</v>
      </c>
      <c r="LS9" s="1">
        <v>219</v>
      </c>
      <c r="LT9" s="1">
        <v>0.73</v>
      </c>
      <c r="LU9" s="1">
        <v>0.73599999999999999</v>
      </c>
      <c r="LV9" s="1">
        <v>0.47699999999999998</v>
      </c>
      <c r="LW9" s="1">
        <v>0.75</v>
      </c>
      <c r="LX9" s="1">
        <v>0.74399999999999999</v>
      </c>
      <c r="LY9" s="1">
        <v>0.90100000000000002</v>
      </c>
      <c r="LZ9" s="1">
        <v>0.47899999999999998</v>
      </c>
      <c r="MA9" s="1">
        <v>0.79100000000000004</v>
      </c>
      <c r="MB9" s="1">
        <v>4.9000000000000002E-2</v>
      </c>
      <c r="MC9" s="1">
        <v>0.26900000000000002</v>
      </c>
      <c r="MD9" s="1">
        <v>0.76300000000000001</v>
      </c>
      <c r="ME9" s="1">
        <v>0.187</v>
      </c>
      <c r="MF9" s="1">
        <v>449</v>
      </c>
      <c r="MG9" s="1">
        <v>0.93200000000000005</v>
      </c>
      <c r="MH9" s="1">
        <v>0.875</v>
      </c>
      <c r="MI9" s="1">
        <v>0.53500000000000003</v>
      </c>
      <c r="MJ9" s="1">
        <v>328392</v>
      </c>
      <c r="MK9" s="1">
        <v>3931</v>
      </c>
      <c r="ML9" s="1">
        <v>1250</v>
      </c>
      <c r="MM9" s="1">
        <v>3.3</v>
      </c>
      <c r="MN9" s="1">
        <v>8.1</v>
      </c>
      <c r="MO9" s="1">
        <v>0.66400000000000003</v>
      </c>
      <c r="MP9" s="1">
        <v>0.66400000000000003</v>
      </c>
      <c r="MQ9" s="1">
        <v>0.438</v>
      </c>
      <c r="MR9" s="1">
        <v>0.76300000000000001</v>
      </c>
      <c r="MS9" s="1">
        <v>0.27300000000000002</v>
      </c>
      <c r="MT9" s="1">
        <v>51646076</v>
      </c>
      <c r="MU9" s="1">
        <v>246</v>
      </c>
      <c r="MV9" s="1" t="s">
        <v>3746</v>
      </c>
      <c r="MW9" s="1" t="s">
        <v>6018</v>
      </c>
      <c r="MX9" s="1" t="s">
        <v>2367</v>
      </c>
      <c r="MY9" s="1">
        <v>0.22800000000000001</v>
      </c>
      <c r="MZ9" s="1">
        <v>0.871</v>
      </c>
      <c r="NA9" s="1">
        <v>0.76300000000000001</v>
      </c>
      <c r="NB9" s="1" t="s">
        <v>6008</v>
      </c>
      <c r="NC9" s="1" t="s">
        <v>6019</v>
      </c>
      <c r="ND9" s="391">
        <v>23381</v>
      </c>
      <c r="NE9" s="173">
        <v>21958</v>
      </c>
      <c r="NF9" s="1">
        <v>0.34899999999999998</v>
      </c>
      <c r="NG9" s="1">
        <v>0.35699999999999998</v>
      </c>
      <c r="NH9" s="1">
        <v>27112</v>
      </c>
      <c r="NI9" s="1">
        <v>677</v>
      </c>
      <c r="NJ9" s="1">
        <v>467</v>
      </c>
      <c r="NK9" s="1">
        <v>5342</v>
      </c>
      <c r="NL9" s="1" t="s">
        <v>6008</v>
      </c>
      <c r="NM9" s="1" t="s">
        <v>6008</v>
      </c>
      <c r="NN9" s="1" t="s">
        <v>6008</v>
      </c>
      <c r="NO9" s="1">
        <v>0.39500000000000002</v>
      </c>
      <c r="NP9" s="1">
        <v>0.26</v>
      </c>
      <c r="NQ9" s="1">
        <v>0.56799999999999995</v>
      </c>
      <c r="NR9" s="1">
        <v>0.36099999999999999</v>
      </c>
      <c r="NS9" s="1">
        <v>0.65</v>
      </c>
      <c r="NT9" s="1">
        <v>879</v>
      </c>
      <c r="NU9" s="1">
        <v>35</v>
      </c>
      <c r="NV9" s="1">
        <v>83684</v>
      </c>
      <c r="NW9" s="1">
        <v>0.28299999999999997</v>
      </c>
      <c r="NX9" s="1">
        <v>171779</v>
      </c>
      <c r="NY9" s="1">
        <v>0.29824561403508798</v>
      </c>
      <c r="NZ9" s="1">
        <v>143280</v>
      </c>
      <c r="OA9" s="1">
        <v>141386</v>
      </c>
      <c r="OB9" s="1">
        <v>197679</v>
      </c>
      <c r="OC9" s="1">
        <v>114774</v>
      </c>
      <c r="OD9" s="1">
        <v>0.32800000000000001</v>
      </c>
      <c r="OE9" s="1">
        <v>0.24</v>
      </c>
      <c r="OF9" s="1">
        <v>0.42099999999999999</v>
      </c>
      <c r="OG9" s="1">
        <v>0.46500000000000002</v>
      </c>
      <c r="OH9" s="1">
        <v>0.34699999999999998</v>
      </c>
      <c r="OI9" s="1">
        <v>0.46899999999999997</v>
      </c>
      <c r="OJ9" s="1">
        <v>0.38828000000000001</v>
      </c>
      <c r="OK9" s="1">
        <v>1717</v>
      </c>
      <c r="OL9" s="1">
        <v>0.123</v>
      </c>
      <c r="OM9" s="1">
        <v>5.2999999999999999E-2</v>
      </c>
      <c r="ON9" s="1">
        <v>2232</v>
      </c>
      <c r="OO9" s="1">
        <v>230</v>
      </c>
      <c r="OP9" s="1">
        <v>250</v>
      </c>
      <c r="OQ9" s="1">
        <v>123</v>
      </c>
      <c r="OR9" s="1">
        <v>99</v>
      </c>
      <c r="OS9" s="1">
        <v>78</v>
      </c>
      <c r="OT9" s="1">
        <v>0.68100000000000005</v>
      </c>
      <c r="OU9" s="1">
        <v>0.75900000000000001</v>
      </c>
      <c r="OV9" s="1">
        <v>0.76600000000000001</v>
      </c>
      <c r="OW9" s="1">
        <v>0.52900000000000003</v>
      </c>
      <c r="OX9" s="1">
        <v>0.54900000000000004</v>
      </c>
      <c r="OY9" s="1">
        <v>0.83299999999999996</v>
      </c>
      <c r="OZ9" s="1">
        <v>0.97587719298245601</v>
      </c>
      <c r="PA9" s="1">
        <v>82935</v>
      </c>
      <c r="PB9" s="1">
        <v>66661</v>
      </c>
      <c r="PC9" s="1">
        <v>12374</v>
      </c>
      <c r="PD9" s="1">
        <v>12053</v>
      </c>
      <c r="PE9" s="1">
        <v>0.99561403508771895</v>
      </c>
      <c r="PF9" s="1">
        <v>0.41599999999999998</v>
      </c>
      <c r="PG9" s="1">
        <v>0.79100000000000004</v>
      </c>
      <c r="PH9" s="1">
        <v>0.32900000000000001</v>
      </c>
      <c r="PI9" s="1">
        <v>5</v>
      </c>
      <c r="PJ9" s="1">
        <v>47</v>
      </c>
      <c r="PK9" s="393">
        <v>50</v>
      </c>
      <c r="PL9" s="1">
        <v>14</v>
      </c>
      <c r="PM9" s="1">
        <v>3</v>
      </c>
      <c r="PN9" s="1">
        <v>14</v>
      </c>
      <c r="PO9" s="1">
        <v>95</v>
      </c>
      <c r="PP9" s="1">
        <v>13.5</v>
      </c>
      <c r="PQ9" s="1" t="s">
        <v>3085</v>
      </c>
      <c r="PR9" s="1" t="s">
        <v>3820</v>
      </c>
      <c r="PS9" s="1">
        <v>3</v>
      </c>
      <c r="PT9" s="1">
        <v>0</v>
      </c>
      <c r="PU9" s="1">
        <v>0</v>
      </c>
      <c r="PV9" s="1">
        <v>14</v>
      </c>
      <c r="PW9" s="1" t="s">
        <v>6008</v>
      </c>
      <c r="PX9" s="1">
        <v>583</v>
      </c>
      <c r="PY9" s="1" t="s">
        <v>6010</v>
      </c>
      <c r="PZ9" s="1" t="s">
        <v>3822</v>
      </c>
      <c r="QA9" s="1">
        <v>171779</v>
      </c>
      <c r="QB9" s="1" t="s">
        <v>6008</v>
      </c>
      <c r="QC9" s="1" t="s">
        <v>6008</v>
      </c>
      <c r="QD9" s="1" t="s">
        <v>6008</v>
      </c>
      <c r="QE9" s="1" t="s">
        <v>6020</v>
      </c>
      <c r="QF9" s="1" t="s">
        <v>3825</v>
      </c>
      <c r="QG9" s="1">
        <v>1717</v>
      </c>
      <c r="QH9" s="1">
        <v>4897</v>
      </c>
      <c r="QI9" s="1" t="s">
        <v>6008</v>
      </c>
      <c r="QJ9" s="1" t="s">
        <v>6008</v>
      </c>
      <c r="QK9" s="1">
        <v>0.90100000000000002</v>
      </c>
      <c r="QL9" s="1">
        <v>0.4</v>
      </c>
      <c r="QM9" s="1">
        <v>1.9</v>
      </c>
      <c r="QN9" s="1">
        <v>10</v>
      </c>
      <c r="QO9" s="1">
        <v>16</v>
      </c>
      <c r="QP9" s="1">
        <v>38</v>
      </c>
      <c r="QQ9" s="1">
        <v>19</v>
      </c>
      <c r="QR9" s="1">
        <v>0.13100000000000001</v>
      </c>
      <c r="QS9" s="1">
        <v>1</v>
      </c>
      <c r="QT9" s="1">
        <v>0.89500000000000002</v>
      </c>
      <c r="QU9" s="1">
        <v>0.47799999999999998</v>
      </c>
      <c r="QV9" s="1">
        <v>0.80701754385964897</v>
      </c>
      <c r="QW9" s="1">
        <v>0.22587719298245601</v>
      </c>
      <c r="QX9" s="1">
        <v>0.35745614035087703</v>
      </c>
    </row>
    <row r="10" spans="1:466">
      <c r="A10" s="21">
        <f t="shared" ref="A10:A56" si="0">A9+1</f>
        <v>11</v>
      </c>
      <c r="B10" s="1" t="s">
        <v>27</v>
      </c>
      <c r="C10" s="1">
        <v>78.668257174829293</v>
      </c>
      <c r="D10" s="1">
        <v>94.721432769418399</v>
      </c>
      <c r="E10" s="1">
        <v>64.945742318425019</v>
      </c>
      <c r="F10" s="1">
        <v>125.3703261325826</v>
      </c>
      <c r="G10" s="1">
        <v>164.67531396145148</v>
      </c>
      <c r="H10" s="1">
        <v>97.009582314674631</v>
      </c>
      <c r="I10" s="1">
        <v>7.0344881447018439</v>
      </c>
      <c r="J10" s="1">
        <v>10.952700527688149</v>
      </c>
      <c r="K10" s="1">
        <v>4.3019462478846791</v>
      </c>
      <c r="L10" s="1">
        <v>15.215458171757717</v>
      </c>
      <c r="M10" s="1">
        <v>11.539912004314621</v>
      </c>
      <c r="N10" s="1">
        <v>0</v>
      </c>
      <c r="O10" s="1">
        <v>11.534467963643612</v>
      </c>
      <c r="P10" s="1">
        <v>17.215289383158101</v>
      </c>
      <c r="Q10" s="1">
        <v>7.0218827401722343</v>
      </c>
      <c r="R10" s="1">
        <v>25.68167001614329</v>
      </c>
      <c r="S10" s="1">
        <v>13.188597903891836</v>
      </c>
      <c r="T10" s="1">
        <v>0</v>
      </c>
      <c r="U10" s="1">
        <v>8.6842753141745259</v>
      </c>
      <c r="V10" s="1">
        <v>14.209950777672217</v>
      </c>
      <c r="W10" s="1">
        <v>413.03956972975567</v>
      </c>
      <c r="X10" s="1">
        <v>472.27118301911548</v>
      </c>
      <c r="Y10" s="1">
        <v>375.48276703813025</v>
      </c>
      <c r="Z10" s="1">
        <v>38.471374771403156</v>
      </c>
      <c r="AA10" s="1">
        <v>62.687148560809888</v>
      </c>
      <c r="AB10" s="1">
        <v>13.020425136334921</v>
      </c>
      <c r="AC10" s="1">
        <v>49.457400584437309</v>
      </c>
      <c r="AD10" s="1">
        <v>107.37875838425336</v>
      </c>
      <c r="AE10" s="1">
        <v>15.010433310561918</v>
      </c>
      <c r="AF10" s="1">
        <v>0</v>
      </c>
      <c r="AG10" s="1">
        <v>0</v>
      </c>
      <c r="AH10" s="1">
        <v>0</v>
      </c>
      <c r="AI10" s="1">
        <v>0</v>
      </c>
      <c r="AJ10" s="1">
        <v>0</v>
      </c>
      <c r="AK10" s="1">
        <v>0</v>
      </c>
      <c r="AL10" s="1">
        <v>0</v>
      </c>
      <c r="AM10" s="1">
        <v>0</v>
      </c>
      <c r="AN10" s="1">
        <v>0</v>
      </c>
      <c r="AO10" s="1">
        <v>0</v>
      </c>
      <c r="AP10" s="1">
        <v>0</v>
      </c>
      <c r="AQ10" s="1">
        <v>0</v>
      </c>
      <c r="AR10" s="1">
        <v>0</v>
      </c>
      <c r="AS10" s="1">
        <v>0.78400000000000003</v>
      </c>
      <c r="AT10" s="1">
        <v>0</v>
      </c>
      <c r="AU10" s="1">
        <v>0</v>
      </c>
      <c r="AV10" s="1">
        <v>38.5</v>
      </c>
      <c r="AW10" s="1">
        <v>62.7</v>
      </c>
      <c r="AX10" s="1">
        <v>13</v>
      </c>
      <c r="AY10" s="1">
        <v>49.5</v>
      </c>
      <c r="AZ10" s="1">
        <v>107.4</v>
      </c>
      <c r="BA10" s="1">
        <v>13</v>
      </c>
      <c r="BB10" s="1">
        <v>0</v>
      </c>
      <c r="BC10" s="1">
        <v>15</v>
      </c>
      <c r="BD10" s="1">
        <v>0</v>
      </c>
      <c r="BE10" s="1">
        <v>0</v>
      </c>
      <c r="BF10" s="1">
        <v>0</v>
      </c>
      <c r="BG10" s="1">
        <v>0</v>
      </c>
      <c r="BH10" s="1">
        <v>0</v>
      </c>
      <c r="BI10" s="1">
        <v>0</v>
      </c>
      <c r="BJ10" s="1">
        <v>0</v>
      </c>
      <c r="BK10" s="1">
        <v>0</v>
      </c>
      <c r="BL10" s="1">
        <v>0</v>
      </c>
      <c r="BM10" s="1">
        <v>0</v>
      </c>
      <c r="BN10" s="1">
        <v>33</v>
      </c>
      <c r="BO10" s="1" t="s">
        <v>6008</v>
      </c>
      <c r="BP10" s="1" t="s">
        <v>6008</v>
      </c>
      <c r="BQ10" s="1" t="s">
        <v>6008</v>
      </c>
      <c r="BR10" s="1" t="s">
        <v>6008</v>
      </c>
      <c r="BS10" s="1" t="s">
        <v>6008</v>
      </c>
      <c r="BT10" s="1" t="s">
        <v>6008</v>
      </c>
      <c r="BU10" s="1" t="s">
        <v>6008</v>
      </c>
      <c r="BV10" s="1" t="s">
        <v>6008</v>
      </c>
      <c r="BW10" s="1" t="s">
        <v>6008</v>
      </c>
      <c r="BX10" s="1" t="s">
        <v>6008</v>
      </c>
      <c r="BY10" s="1" t="s">
        <v>6008</v>
      </c>
      <c r="BZ10" s="1" t="s">
        <v>6008</v>
      </c>
      <c r="CA10" s="1" t="s">
        <v>6008</v>
      </c>
      <c r="CB10" s="275" t="s">
        <v>6008</v>
      </c>
      <c r="CC10" s="275" t="s">
        <v>6008</v>
      </c>
      <c r="CD10" s="1" t="s">
        <v>6008</v>
      </c>
      <c r="CE10" s="1" t="s">
        <v>6008</v>
      </c>
      <c r="CF10" s="1" t="s">
        <v>6008</v>
      </c>
      <c r="CG10" s="275" t="s">
        <v>6008</v>
      </c>
      <c r="CH10" s="275" t="s">
        <v>6008</v>
      </c>
      <c r="CI10" s="1" t="s">
        <v>6008</v>
      </c>
      <c r="CJ10" s="1" t="s">
        <v>6008</v>
      </c>
      <c r="CK10" s="1" t="s">
        <v>6008</v>
      </c>
      <c r="CL10" s="390" t="s">
        <v>6008</v>
      </c>
      <c r="CM10" s="1" t="s">
        <v>6008</v>
      </c>
      <c r="CN10" s="1">
        <v>0</v>
      </c>
      <c r="CO10" s="1">
        <v>0</v>
      </c>
      <c r="CP10" s="1">
        <v>0</v>
      </c>
      <c r="CQ10" s="1">
        <v>0</v>
      </c>
      <c r="CR10" s="1">
        <v>0</v>
      </c>
      <c r="CS10" s="1">
        <v>1266</v>
      </c>
      <c r="CT10" s="1">
        <v>1620</v>
      </c>
      <c r="CU10" s="1">
        <v>0</v>
      </c>
      <c r="CV10" s="1">
        <v>34.768427919112845</v>
      </c>
      <c r="CW10" s="1">
        <v>38.141470180305134</v>
      </c>
      <c r="CX10" s="1">
        <v>40.730466944059181</v>
      </c>
      <c r="CY10" s="1">
        <v>36.865148861646233</v>
      </c>
      <c r="CZ10" s="1">
        <v>37.285902503293805</v>
      </c>
      <c r="DA10" s="1">
        <v>0</v>
      </c>
      <c r="DB10" s="1">
        <v>0</v>
      </c>
      <c r="DC10" s="1">
        <v>0</v>
      </c>
      <c r="DD10" s="1">
        <v>0</v>
      </c>
      <c r="DE10" s="1">
        <v>0</v>
      </c>
      <c r="DF10" s="1">
        <v>0</v>
      </c>
      <c r="DG10" s="1">
        <v>0</v>
      </c>
      <c r="DH10" s="1">
        <v>0</v>
      </c>
      <c r="DI10" s="1">
        <v>0</v>
      </c>
      <c r="DJ10" s="1">
        <v>0</v>
      </c>
      <c r="DK10" s="1">
        <v>0</v>
      </c>
      <c r="DL10" s="1">
        <v>0</v>
      </c>
      <c r="DM10" s="1">
        <v>0</v>
      </c>
      <c r="DN10" s="1">
        <v>0</v>
      </c>
      <c r="DO10" s="1">
        <v>0</v>
      </c>
      <c r="DP10" s="1">
        <v>0</v>
      </c>
      <c r="DQ10" s="1">
        <v>0</v>
      </c>
      <c r="DR10" s="1">
        <v>0</v>
      </c>
      <c r="DS10" s="1">
        <v>0</v>
      </c>
      <c r="DT10" s="1">
        <v>0</v>
      </c>
      <c r="DU10" s="1">
        <v>0</v>
      </c>
      <c r="DV10" s="1">
        <v>0</v>
      </c>
      <c r="DW10" s="1">
        <v>0</v>
      </c>
      <c r="DX10" s="1">
        <v>0</v>
      </c>
      <c r="DY10" s="1">
        <v>0</v>
      </c>
      <c r="DZ10" s="1">
        <v>0</v>
      </c>
      <c r="EA10" s="1">
        <v>0</v>
      </c>
      <c r="EB10" s="1">
        <v>0</v>
      </c>
      <c r="EC10" s="1">
        <v>0</v>
      </c>
      <c r="ED10" s="1">
        <v>0</v>
      </c>
      <c r="EE10" s="1">
        <v>0</v>
      </c>
      <c r="EF10" s="1">
        <v>0</v>
      </c>
      <c r="EG10" s="1">
        <v>0</v>
      </c>
      <c r="EH10" s="1">
        <v>0</v>
      </c>
      <c r="EI10" s="1">
        <v>0</v>
      </c>
      <c r="EJ10" s="1">
        <v>0</v>
      </c>
      <c r="EK10" s="1">
        <v>0</v>
      </c>
      <c r="EL10" s="1">
        <v>0</v>
      </c>
      <c r="EM10" s="1">
        <v>0</v>
      </c>
      <c r="EN10" s="1">
        <v>0</v>
      </c>
      <c r="EO10" s="1">
        <v>0</v>
      </c>
      <c r="EP10" s="1">
        <v>0</v>
      </c>
      <c r="EQ10" s="1">
        <v>0</v>
      </c>
      <c r="ER10" s="1">
        <v>0</v>
      </c>
      <c r="ES10" s="1">
        <v>0</v>
      </c>
      <c r="ET10" s="1">
        <v>0</v>
      </c>
      <c r="EU10" s="1">
        <v>0</v>
      </c>
      <c r="EV10" s="1">
        <v>0</v>
      </c>
      <c r="EW10" s="1">
        <v>0</v>
      </c>
      <c r="EX10" s="1">
        <v>0</v>
      </c>
      <c r="EY10" s="1">
        <v>0</v>
      </c>
      <c r="EZ10" s="1">
        <v>0</v>
      </c>
      <c r="FA10" s="1">
        <v>0</v>
      </c>
      <c r="FB10" s="1">
        <v>0</v>
      </c>
      <c r="FC10" s="1">
        <v>0</v>
      </c>
      <c r="FD10" s="1">
        <v>0</v>
      </c>
      <c r="FE10" s="1">
        <v>0</v>
      </c>
      <c r="FF10" s="1">
        <v>0</v>
      </c>
      <c r="FG10" s="1">
        <v>0</v>
      </c>
      <c r="FH10" s="1">
        <v>0</v>
      </c>
      <c r="FI10" s="1">
        <v>7.7</v>
      </c>
      <c r="FJ10" s="1">
        <v>0</v>
      </c>
      <c r="FK10" s="1">
        <v>0</v>
      </c>
      <c r="FL10" s="1">
        <v>0.70599999999999996</v>
      </c>
      <c r="FM10" s="1">
        <v>0.79800000000000004</v>
      </c>
      <c r="FN10" s="1">
        <v>0</v>
      </c>
      <c r="FO10" s="1">
        <v>0</v>
      </c>
      <c r="FP10" s="1">
        <v>0.47699999999999998</v>
      </c>
      <c r="FQ10" s="1">
        <v>0.42899999999999999</v>
      </c>
      <c r="FR10" s="1">
        <v>0.85</v>
      </c>
      <c r="FS10" s="1">
        <v>0</v>
      </c>
      <c r="FT10" s="1">
        <v>1</v>
      </c>
      <c r="FU10" s="1">
        <v>0.34599999999999997</v>
      </c>
      <c r="FV10" s="1">
        <v>1</v>
      </c>
      <c r="FW10" s="1">
        <v>0.86363636363636398</v>
      </c>
      <c r="FX10" s="1">
        <v>1</v>
      </c>
      <c r="FY10" s="1">
        <v>1</v>
      </c>
      <c r="FZ10" s="1">
        <v>1</v>
      </c>
      <c r="GA10" s="1">
        <v>1</v>
      </c>
      <c r="GB10" s="1">
        <v>1</v>
      </c>
      <c r="GC10" s="1">
        <v>0.77700000000000002</v>
      </c>
      <c r="GD10" s="1">
        <v>0.70799999999999996</v>
      </c>
      <c r="GE10" s="1">
        <v>1</v>
      </c>
      <c r="GF10" s="1">
        <v>1</v>
      </c>
      <c r="GG10" s="1">
        <v>8</v>
      </c>
      <c r="GH10" s="1">
        <v>61</v>
      </c>
      <c r="GI10" s="1">
        <v>35</v>
      </c>
      <c r="GJ10" s="1">
        <v>39</v>
      </c>
      <c r="GK10" s="1">
        <v>110</v>
      </c>
      <c r="GL10" s="1">
        <v>703</v>
      </c>
      <c r="GM10" s="1">
        <v>551</v>
      </c>
      <c r="GN10" s="1">
        <v>0.66</v>
      </c>
      <c r="GO10" s="1">
        <v>7.3999999999999996E-2</v>
      </c>
      <c r="GP10" s="1">
        <v>0.16300000000000001</v>
      </c>
      <c r="GQ10" s="1">
        <v>0.86699999999999999</v>
      </c>
      <c r="GR10" s="1">
        <v>0.93</v>
      </c>
      <c r="GS10" s="1">
        <v>0.64300000000000002</v>
      </c>
      <c r="GT10" s="1">
        <v>0.96</v>
      </c>
      <c r="GU10" s="1">
        <v>0.42299999999999999</v>
      </c>
      <c r="GV10" s="1">
        <v>0.30199999999999999</v>
      </c>
      <c r="GW10" s="1">
        <v>0.129</v>
      </c>
      <c r="GX10" s="1">
        <v>0.90909090909090895</v>
      </c>
      <c r="GY10" s="1">
        <v>4.1999999999999997E-3</v>
      </c>
      <c r="GZ10" s="1">
        <v>5.7999999999999996E-3</v>
      </c>
      <c r="HA10" s="1">
        <v>4.5999999999999999E-3</v>
      </c>
      <c r="HB10" s="1">
        <v>5.0000000000000001E-4</v>
      </c>
      <c r="HC10" s="1">
        <v>2.8E-3</v>
      </c>
      <c r="HD10" s="1">
        <v>0</v>
      </c>
      <c r="HE10" s="1">
        <v>9.2999999999999992E-3</v>
      </c>
      <c r="HF10" s="1">
        <v>3.3999999999999998E-3</v>
      </c>
      <c r="HG10" s="1">
        <v>37.422939999999997</v>
      </c>
      <c r="HH10" s="1">
        <v>0.66666666666666663</v>
      </c>
      <c r="HI10" s="1">
        <v>1</v>
      </c>
      <c r="HJ10" s="1">
        <v>0.95238095238095233</v>
      </c>
      <c r="HK10" s="1">
        <v>0.5714285714285714</v>
      </c>
      <c r="HL10" s="1">
        <v>0.876</v>
      </c>
      <c r="HM10" s="1">
        <v>43.7</v>
      </c>
      <c r="HN10" s="1">
        <v>196.9</v>
      </c>
      <c r="HO10" s="1">
        <v>0.952380952380952</v>
      </c>
      <c r="HP10" s="1">
        <v>1</v>
      </c>
      <c r="HQ10" s="1">
        <v>1</v>
      </c>
      <c r="HR10" s="1">
        <v>0.85699999999999998</v>
      </c>
      <c r="HS10" s="1">
        <v>0</v>
      </c>
      <c r="HT10" s="1">
        <v>1</v>
      </c>
      <c r="HU10" s="1">
        <v>1</v>
      </c>
      <c r="HV10" s="1">
        <v>0.54600000000000004</v>
      </c>
      <c r="HW10" s="1">
        <v>0.66900000000000004</v>
      </c>
      <c r="HX10" s="1">
        <v>0.372</v>
      </c>
      <c r="HY10" s="1">
        <v>44.2</v>
      </c>
      <c r="HZ10" s="1">
        <v>41.5</v>
      </c>
      <c r="IA10" s="1">
        <v>53.2</v>
      </c>
      <c r="IB10" s="1">
        <v>0</v>
      </c>
      <c r="IC10" s="1">
        <v>60341</v>
      </c>
      <c r="ID10" s="1">
        <v>3881</v>
      </c>
      <c r="IE10" s="1">
        <v>12200</v>
      </c>
      <c r="IF10" s="1">
        <v>3692</v>
      </c>
      <c r="IG10" s="1">
        <v>1</v>
      </c>
      <c r="IH10" s="1">
        <v>1</v>
      </c>
      <c r="II10" s="1">
        <v>0</v>
      </c>
      <c r="IJ10" s="1">
        <v>0.47099999999999997</v>
      </c>
      <c r="IK10" s="1">
        <v>0.73299999999999998</v>
      </c>
      <c r="IL10" s="1" t="s">
        <v>3612</v>
      </c>
      <c r="IM10" s="1">
        <v>0.66666666666666696</v>
      </c>
      <c r="IN10" s="1">
        <v>1</v>
      </c>
      <c r="IO10" s="1">
        <v>0.51300000000000001</v>
      </c>
      <c r="IP10" s="1">
        <v>481</v>
      </c>
      <c r="IQ10" s="1" t="s">
        <v>3661</v>
      </c>
      <c r="IR10" s="1">
        <v>0.63636363636363602</v>
      </c>
      <c r="IS10" s="1">
        <v>276</v>
      </c>
      <c r="IT10" s="1">
        <v>109</v>
      </c>
      <c r="IU10" s="1">
        <v>0.90909090909090895</v>
      </c>
      <c r="IV10" s="1">
        <v>0.952380952380952</v>
      </c>
      <c r="IW10" s="1">
        <v>1</v>
      </c>
      <c r="IX10" s="1">
        <v>1</v>
      </c>
      <c r="IY10" s="1">
        <v>0.85699999999999998</v>
      </c>
      <c r="IZ10" s="1">
        <v>0</v>
      </c>
      <c r="JA10" s="1">
        <v>0</v>
      </c>
      <c r="JB10" s="1">
        <v>0.59199999999999997</v>
      </c>
      <c r="JC10" s="1">
        <v>0.56799999999999995</v>
      </c>
      <c r="JD10" s="1">
        <v>0.27200000000000002</v>
      </c>
      <c r="JE10" s="1">
        <v>0.91339999999999999</v>
      </c>
      <c r="JF10" s="1">
        <v>6334</v>
      </c>
      <c r="JG10" s="1">
        <v>6312</v>
      </c>
      <c r="JH10" s="1">
        <v>6192</v>
      </c>
      <c r="JI10" s="1">
        <v>1303</v>
      </c>
      <c r="JJ10" s="1">
        <v>1.3181818181818199</v>
      </c>
      <c r="JK10" s="1" t="s">
        <v>3708</v>
      </c>
      <c r="JL10" s="1" t="s">
        <v>3708</v>
      </c>
      <c r="JM10" s="1" t="s">
        <v>6008</v>
      </c>
      <c r="JN10" s="1">
        <v>290</v>
      </c>
      <c r="JO10" s="1">
        <v>60341</v>
      </c>
      <c r="JP10" s="1">
        <v>3881</v>
      </c>
      <c r="JQ10" s="1">
        <v>6440</v>
      </c>
      <c r="JR10" s="1">
        <v>0.77400000000000002</v>
      </c>
      <c r="JS10" s="1">
        <v>0.84099999999999997</v>
      </c>
      <c r="JT10" s="1">
        <v>0</v>
      </c>
      <c r="JU10" s="1">
        <v>0.56799999999999995</v>
      </c>
      <c r="JV10" s="1">
        <v>0.35599999999999998</v>
      </c>
      <c r="JW10" s="1">
        <v>0.67500000000000004</v>
      </c>
      <c r="JX10" s="1">
        <v>0.36299999999999999</v>
      </c>
      <c r="JY10" s="1">
        <v>0.77700000000000002</v>
      </c>
      <c r="JZ10" s="1">
        <v>0</v>
      </c>
      <c r="KA10" s="1">
        <v>0</v>
      </c>
      <c r="KB10" s="1">
        <v>0.77272727272727304</v>
      </c>
      <c r="KC10" s="1">
        <v>24</v>
      </c>
      <c r="KD10" s="1">
        <v>0</v>
      </c>
      <c r="KE10" s="1">
        <v>0</v>
      </c>
      <c r="KF10" s="1">
        <v>0</v>
      </c>
      <c r="KG10" s="1">
        <v>0</v>
      </c>
      <c r="KH10" s="1">
        <v>0</v>
      </c>
      <c r="KI10" s="1">
        <v>0</v>
      </c>
      <c r="KJ10" s="1">
        <v>0</v>
      </c>
      <c r="KK10" s="1">
        <v>0</v>
      </c>
      <c r="KL10" s="1" t="s">
        <v>6021</v>
      </c>
      <c r="KM10" s="1">
        <v>0</v>
      </c>
      <c r="KN10" s="1" t="s">
        <v>6022</v>
      </c>
      <c r="KO10" s="1">
        <v>0</v>
      </c>
      <c r="KP10" s="1">
        <v>0</v>
      </c>
      <c r="KQ10" s="1">
        <v>0</v>
      </c>
      <c r="KR10" s="1">
        <v>2770</v>
      </c>
      <c r="KS10" s="1">
        <v>0</v>
      </c>
      <c r="KT10" s="1" t="s">
        <v>6012</v>
      </c>
      <c r="KU10" s="1" t="s">
        <v>6012</v>
      </c>
      <c r="KV10" s="1" t="s">
        <v>6012</v>
      </c>
      <c r="KW10" s="1" t="s">
        <v>6012</v>
      </c>
      <c r="KX10" s="1">
        <v>34</v>
      </c>
      <c r="KY10" s="1">
        <v>24</v>
      </c>
      <c r="KZ10" s="1">
        <v>40</v>
      </c>
      <c r="LA10" s="1">
        <v>7</v>
      </c>
      <c r="LB10" s="1">
        <v>8</v>
      </c>
      <c r="LC10" s="1">
        <v>1</v>
      </c>
      <c r="LD10" s="1">
        <v>9</v>
      </c>
      <c r="LE10" s="1">
        <v>0.38600000000000001</v>
      </c>
      <c r="LF10" s="1">
        <v>0</v>
      </c>
      <c r="LG10" s="1">
        <v>0</v>
      </c>
      <c r="LH10" s="1">
        <v>3</v>
      </c>
      <c r="LI10" s="1">
        <v>0.22727272727272699</v>
      </c>
      <c r="LJ10" s="1">
        <v>0</v>
      </c>
      <c r="LK10" s="1">
        <v>0</v>
      </c>
      <c r="LL10" s="1">
        <v>0</v>
      </c>
      <c r="LM10" s="1">
        <v>0</v>
      </c>
      <c r="LN10" s="1">
        <v>0.95454545454545503</v>
      </c>
      <c r="LO10" s="1">
        <v>1</v>
      </c>
      <c r="LP10" s="1">
        <v>0.77</v>
      </c>
      <c r="LQ10" s="1">
        <v>0.38100000000000001</v>
      </c>
      <c r="LR10" s="1">
        <v>0.72727272727272696</v>
      </c>
      <c r="LS10" s="1">
        <v>0</v>
      </c>
      <c r="LT10" s="1">
        <v>0</v>
      </c>
      <c r="LU10" s="1">
        <v>0</v>
      </c>
      <c r="LV10" s="1">
        <v>0.36299999999999999</v>
      </c>
      <c r="LW10" s="1">
        <v>0.79800000000000004</v>
      </c>
      <c r="LX10" s="1">
        <v>0</v>
      </c>
      <c r="LY10" s="1">
        <v>0</v>
      </c>
      <c r="LZ10" s="1">
        <v>0.438</v>
      </c>
      <c r="MA10" s="1">
        <v>0.85</v>
      </c>
      <c r="MB10" s="1">
        <v>2.4E-2</v>
      </c>
      <c r="MC10" s="1">
        <v>0.28799999999999998</v>
      </c>
      <c r="MD10" s="1">
        <v>0.67500000000000004</v>
      </c>
      <c r="ME10" s="1">
        <v>0</v>
      </c>
      <c r="MF10" s="1">
        <v>12</v>
      </c>
      <c r="MG10" s="1">
        <v>0</v>
      </c>
      <c r="MH10" s="1">
        <v>0</v>
      </c>
      <c r="MI10" s="1">
        <v>0.55500000000000005</v>
      </c>
      <c r="MJ10" s="1">
        <v>12880</v>
      </c>
      <c r="MK10" s="1">
        <v>125</v>
      </c>
      <c r="ML10" s="1">
        <v>24</v>
      </c>
      <c r="MM10" s="1">
        <v>3.5454545454545499</v>
      </c>
      <c r="MN10" s="1">
        <v>10.454545454545499</v>
      </c>
      <c r="MO10" s="1">
        <v>0.64500000000000002</v>
      </c>
      <c r="MP10" s="1">
        <v>0</v>
      </c>
      <c r="MQ10" s="1">
        <v>0</v>
      </c>
      <c r="MR10" s="1">
        <v>0.67500000000000004</v>
      </c>
      <c r="MS10" s="1">
        <v>0.28000000000000003</v>
      </c>
      <c r="MT10" s="1">
        <v>0</v>
      </c>
      <c r="MU10" s="1">
        <v>0</v>
      </c>
      <c r="MV10" s="1">
        <v>0</v>
      </c>
      <c r="MW10" s="1">
        <v>0</v>
      </c>
      <c r="MX10" s="1">
        <v>0</v>
      </c>
      <c r="MY10" s="1">
        <v>0</v>
      </c>
      <c r="MZ10" s="1">
        <v>0</v>
      </c>
      <c r="NA10" s="1">
        <v>0.67500000000000004</v>
      </c>
      <c r="NB10" s="1" t="s">
        <v>6008</v>
      </c>
      <c r="NC10" s="1" t="s">
        <v>3751</v>
      </c>
      <c r="ND10" s="392">
        <v>648</v>
      </c>
      <c r="NE10" s="1">
        <v>629</v>
      </c>
      <c r="NF10" s="1">
        <v>0.34599999999999997</v>
      </c>
      <c r="NG10" s="1">
        <v>0.38100000000000001</v>
      </c>
      <c r="NH10" s="1">
        <v>723</v>
      </c>
      <c r="NI10" s="1">
        <v>17</v>
      </c>
      <c r="NJ10" s="1">
        <v>13</v>
      </c>
      <c r="NK10" s="1">
        <v>124</v>
      </c>
      <c r="NL10" s="1" t="s">
        <v>6008</v>
      </c>
      <c r="NM10" s="1" t="s">
        <v>6008</v>
      </c>
      <c r="NN10" s="1" t="s">
        <v>6008</v>
      </c>
      <c r="NO10" s="1">
        <v>0.40200000000000002</v>
      </c>
      <c r="NP10" s="1">
        <v>0</v>
      </c>
      <c r="NQ10" s="1">
        <v>0.56599999999999995</v>
      </c>
      <c r="NR10" s="1">
        <v>0.39400000000000002</v>
      </c>
      <c r="NS10" s="1">
        <v>0.72</v>
      </c>
      <c r="NT10" s="1">
        <v>22</v>
      </c>
      <c r="NU10" s="1">
        <v>3</v>
      </c>
      <c r="NV10" s="1">
        <v>3068</v>
      </c>
      <c r="NW10" s="1">
        <v>0.27200000000000002</v>
      </c>
      <c r="NX10" s="1">
        <v>6440</v>
      </c>
      <c r="NY10" s="1">
        <v>0.27272727272727298</v>
      </c>
      <c r="NZ10" s="1">
        <v>6312</v>
      </c>
      <c r="OA10" s="1">
        <v>6192</v>
      </c>
      <c r="OB10" s="1">
        <v>8116</v>
      </c>
      <c r="OC10" s="1">
        <v>4262</v>
      </c>
      <c r="OD10" s="1">
        <v>0.35599999999999998</v>
      </c>
      <c r="OE10" s="1">
        <v>0</v>
      </c>
      <c r="OF10" s="1">
        <v>0.42899999999999999</v>
      </c>
      <c r="OG10" s="1">
        <v>0.56799999999999995</v>
      </c>
      <c r="OH10" s="1">
        <v>0</v>
      </c>
      <c r="OI10" s="1">
        <v>0.47699999999999998</v>
      </c>
      <c r="OJ10" s="1">
        <v>0.36363636363636398</v>
      </c>
      <c r="OK10" s="1">
        <v>33</v>
      </c>
      <c r="OL10" s="1">
        <v>0.20399999999999999</v>
      </c>
      <c r="OM10" s="1">
        <v>0.109</v>
      </c>
      <c r="ON10" s="1">
        <v>65</v>
      </c>
      <c r="OO10" s="1">
        <v>11</v>
      </c>
      <c r="OP10" s="1">
        <v>0</v>
      </c>
      <c r="OQ10" s="1">
        <v>9</v>
      </c>
      <c r="OR10" s="1">
        <v>2</v>
      </c>
      <c r="OS10" s="1">
        <v>7</v>
      </c>
      <c r="OT10" s="1">
        <v>0</v>
      </c>
      <c r="OU10" s="1">
        <v>0</v>
      </c>
      <c r="OV10" s="1">
        <v>0</v>
      </c>
      <c r="OW10" s="1">
        <v>0</v>
      </c>
      <c r="OX10" s="1">
        <v>0</v>
      </c>
      <c r="OY10" s="1">
        <v>0</v>
      </c>
      <c r="OZ10" s="1">
        <v>0.95454545454545503</v>
      </c>
      <c r="PA10" s="1">
        <v>4837</v>
      </c>
      <c r="PB10" s="1">
        <v>3727</v>
      </c>
      <c r="PC10" s="1">
        <v>551</v>
      </c>
      <c r="PD10" s="1">
        <v>541</v>
      </c>
      <c r="PE10" s="1">
        <v>1</v>
      </c>
      <c r="PF10" s="1">
        <v>0.38600000000000001</v>
      </c>
      <c r="PG10" s="1">
        <v>0.78200000000000003</v>
      </c>
      <c r="PH10" s="1">
        <v>0.35299999999999998</v>
      </c>
      <c r="PI10" s="1">
        <v>0</v>
      </c>
      <c r="PJ10" s="1">
        <v>0</v>
      </c>
      <c r="PK10" s="393">
        <v>0</v>
      </c>
      <c r="PL10" s="1">
        <v>0</v>
      </c>
      <c r="PM10" s="1">
        <v>0</v>
      </c>
      <c r="PN10" s="1">
        <v>0</v>
      </c>
      <c r="PO10" s="1">
        <v>0</v>
      </c>
      <c r="PP10" s="1">
        <v>0</v>
      </c>
      <c r="PQ10" s="1">
        <v>0</v>
      </c>
      <c r="PR10" s="394">
        <v>0</v>
      </c>
      <c r="PS10" s="1">
        <v>0</v>
      </c>
      <c r="PT10" s="1">
        <v>0</v>
      </c>
      <c r="PU10" s="1">
        <v>0</v>
      </c>
      <c r="PV10" s="1">
        <v>0</v>
      </c>
      <c r="PW10" s="1" t="s">
        <v>6008</v>
      </c>
      <c r="PX10" s="1">
        <v>42</v>
      </c>
      <c r="PY10" s="1" t="s">
        <v>3612</v>
      </c>
      <c r="PZ10" s="1" t="s">
        <v>3760</v>
      </c>
      <c r="QA10" s="1">
        <v>6440</v>
      </c>
      <c r="QB10" s="1" t="s">
        <v>6008</v>
      </c>
      <c r="QC10" s="1" t="s">
        <v>6008</v>
      </c>
      <c r="QD10" s="1" t="s">
        <v>6008</v>
      </c>
      <c r="QE10" s="1">
        <v>0</v>
      </c>
      <c r="QF10" s="1">
        <v>0</v>
      </c>
      <c r="QG10" s="1">
        <v>33</v>
      </c>
      <c r="QH10" s="1">
        <v>0</v>
      </c>
      <c r="QI10" s="1" t="s">
        <v>6008</v>
      </c>
      <c r="QJ10" s="1" t="s">
        <v>6008</v>
      </c>
      <c r="QK10" s="1">
        <v>0</v>
      </c>
      <c r="QL10" s="1">
        <v>0.4</v>
      </c>
      <c r="QM10" s="1">
        <v>1.8</v>
      </c>
      <c r="QN10" s="1">
        <v>0</v>
      </c>
      <c r="QO10" s="1">
        <v>0</v>
      </c>
      <c r="QP10" s="1">
        <v>0</v>
      </c>
      <c r="QQ10" s="1">
        <v>0</v>
      </c>
      <c r="QR10" s="1">
        <v>6.6666666666666666E-2</v>
      </c>
      <c r="QS10" s="1">
        <v>0</v>
      </c>
      <c r="QT10" s="1">
        <v>0</v>
      </c>
      <c r="QU10" s="1">
        <v>0</v>
      </c>
      <c r="QV10" s="1">
        <v>0.81818181818181801</v>
      </c>
      <c r="QW10" s="1">
        <v>0.18181818181818199</v>
      </c>
      <c r="QX10" s="1">
        <v>0.40909090909090901</v>
      </c>
    </row>
    <row r="11" spans="1:466">
      <c r="A11" s="21">
        <f t="shared" si="0"/>
        <v>12</v>
      </c>
      <c r="B11" s="1" t="s">
        <v>32</v>
      </c>
      <c r="C11" s="1">
        <v>84.027787005748479</v>
      </c>
      <c r="D11" s="1">
        <v>101.31426388629733</v>
      </c>
      <c r="E11" s="1">
        <v>69.414534111465372</v>
      </c>
      <c r="F11" s="1">
        <v>130.22452144798055</v>
      </c>
      <c r="G11" s="1">
        <v>173.29132965906763</v>
      </c>
      <c r="H11" s="1">
        <v>100.90075732665734</v>
      </c>
      <c r="I11" s="1">
        <v>8.7136660620613835</v>
      </c>
      <c r="J11" s="1">
        <v>11.672209517783729</v>
      </c>
      <c r="K11" s="1">
        <v>3.9733931642128733</v>
      </c>
      <c r="L11" s="1">
        <v>16.243169497835719</v>
      </c>
      <c r="M11" s="1">
        <v>13.587988019145385</v>
      </c>
      <c r="N11" s="1">
        <v>0</v>
      </c>
      <c r="O11" s="1">
        <v>13.982673442967483</v>
      </c>
      <c r="P11" s="1">
        <v>18.336456371855753</v>
      </c>
      <c r="Q11" s="1">
        <v>6.8192545027345197</v>
      </c>
      <c r="R11" s="1">
        <v>25.54198767545985</v>
      </c>
      <c r="S11" s="1">
        <v>15.2152769852429</v>
      </c>
      <c r="T11" s="1">
        <v>0</v>
      </c>
      <c r="U11" s="1">
        <v>7.2326105718655498</v>
      </c>
      <c r="V11" s="1">
        <v>12.026589853304612</v>
      </c>
      <c r="W11" s="1">
        <v>412.27540757102935</v>
      </c>
      <c r="X11" s="1">
        <v>489.89054083559137</v>
      </c>
      <c r="Y11" s="1">
        <v>361.69484208147804</v>
      </c>
      <c r="Z11" s="1">
        <v>46.413443149444241</v>
      </c>
      <c r="AA11" s="1">
        <v>71.851818863321697</v>
      </c>
      <c r="AB11" s="1">
        <v>11.319561016532223</v>
      </c>
      <c r="AC11" s="1">
        <v>42.795343853579588</v>
      </c>
      <c r="AD11" s="1">
        <v>104.54402240822495</v>
      </c>
      <c r="AE11" s="1">
        <v>14.224901645457972</v>
      </c>
      <c r="AF11" s="1">
        <v>0</v>
      </c>
      <c r="AG11" s="1">
        <v>0</v>
      </c>
      <c r="AH11" s="1">
        <v>0</v>
      </c>
      <c r="AI11" s="1">
        <v>0</v>
      </c>
      <c r="AJ11" s="1">
        <v>0</v>
      </c>
      <c r="AK11" s="1">
        <v>0</v>
      </c>
      <c r="AL11" s="1">
        <v>0</v>
      </c>
      <c r="AM11" s="1">
        <v>0</v>
      </c>
      <c r="AN11" s="1">
        <v>0</v>
      </c>
      <c r="AO11" s="1">
        <v>0</v>
      </c>
      <c r="AP11" s="1">
        <v>0</v>
      </c>
      <c r="AQ11" s="1">
        <v>0</v>
      </c>
      <c r="AR11" s="1">
        <v>0</v>
      </c>
      <c r="AS11" s="1">
        <v>0.65300000000000002</v>
      </c>
      <c r="AT11" s="1">
        <v>0</v>
      </c>
      <c r="AU11" s="1">
        <v>0</v>
      </c>
      <c r="AV11" s="1">
        <v>46.4</v>
      </c>
      <c r="AW11" s="1">
        <v>71.900000000000006</v>
      </c>
      <c r="AX11" s="1">
        <v>11.3</v>
      </c>
      <c r="AY11" s="1">
        <v>42.8</v>
      </c>
      <c r="AZ11" s="1">
        <v>104.5</v>
      </c>
      <c r="BA11" s="1">
        <v>11.3</v>
      </c>
      <c r="BB11" s="1">
        <v>0</v>
      </c>
      <c r="BC11" s="1">
        <v>14.2</v>
      </c>
      <c r="BD11" s="1">
        <v>0</v>
      </c>
      <c r="BE11" s="1">
        <v>0</v>
      </c>
      <c r="BF11" s="1">
        <v>0</v>
      </c>
      <c r="BG11" s="1">
        <v>0</v>
      </c>
      <c r="BH11" s="1">
        <v>0</v>
      </c>
      <c r="BI11" s="1">
        <v>0</v>
      </c>
      <c r="BJ11" s="1">
        <v>0</v>
      </c>
      <c r="BK11" s="1">
        <v>0</v>
      </c>
      <c r="BL11" s="1">
        <v>0</v>
      </c>
      <c r="BM11" s="1">
        <v>0</v>
      </c>
      <c r="BN11" s="1">
        <v>6</v>
      </c>
      <c r="BO11" s="1" t="s">
        <v>6008</v>
      </c>
      <c r="BP11" s="1" t="s">
        <v>6008</v>
      </c>
      <c r="BQ11" s="1" t="s">
        <v>6008</v>
      </c>
      <c r="BR11" s="1" t="s">
        <v>6008</v>
      </c>
      <c r="BS11" s="1" t="s">
        <v>6008</v>
      </c>
      <c r="BT11" s="1" t="s">
        <v>6008</v>
      </c>
      <c r="BU11" s="1" t="s">
        <v>6008</v>
      </c>
      <c r="BV11" s="1" t="s">
        <v>6008</v>
      </c>
      <c r="BW11" s="1" t="s">
        <v>6008</v>
      </c>
      <c r="BX11" s="1" t="s">
        <v>6008</v>
      </c>
      <c r="BY11" s="1" t="s">
        <v>6008</v>
      </c>
      <c r="BZ11" s="1" t="s">
        <v>6008</v>
      </c>
      <c r="CA11" s="1" t="s">
        <v>6008</v>
      </c>
      <c r="CB11" s="275" t="s">
        <v>6008</v>
      </c>
      <c r="CC11" s="275" t="s">
        <v>6008</v>
      </c>
      <c r="CD11" s="1" t="s">
        <v>6008</v>
      </c>
      <c r="CE11" s="1" t="s">
        <v>6008</v>
      </c>
      <c r="CF11" s="1" t="s">
        <v>6008</v>
      </c>
      <c r="CG11" s="275" t="s">
        <v>6008</v>
      </c>
      <c r="CH11" s="275" t="s">
        <v>6008</v>
      </c>
      <c r="CI11" s="1" t="s">
        <v>6008</v>
      </c>
      <c r="CJ11" s="1" t="s">
        <v>6008</v>
      </c>
      <c r="CK11" s="1" t="s">
        <v>6008</v>
      </c>
      <c r="CL11" s="390" t="s">
        <v>6008</v>
      </c>
      <c r="CM11" s="1" t="s">
        <v>6008</v>
      </c>
      <c r="CN11" s="1">
        <v>0</v>
      </c>
      <c r="CO11" s="1">
        <v>0</v>
      </c>
      <c r="CP11" s="1">
        <v>0</v>
      </c>
      <c r="CQ11" s="1">
        <v>0</v>
      </c>
      <c r="CR11" s="1">
        <v>0</v>
      </c>
      <c r="CS11" s="1">
        <v>21827</v>
      </c>
      <c r="CT11" s="1">
        <v>1544</v>
      </c>
      <c r="CU11" s="1">
        <v>0</v>
      </c>
      <c r="CV11" s="1">
        <v>45.25745257452575</v>
      </c>
      <c r="CW11" s="1">
        <v>51.055662188099802</v>
      </c>
      <c r="CX11" s="1">
        <v>55.27831094049904</v>
      </c>
      <c r="CY11" s="1">
        <v>47.148288973384027</v>
      </c>
      <c r="CZ11" s="1">
        <v>43.604651162790695</v>
      </c>
      <c r="DA11" s="1">
        <v>0</v>
      </c>
      <c r="DB11" s="1">
        <v>0</v>
      </c>
      <c r="DC11" s="1">
        <v>0</v>
      </c>
      <c r="DD11" s="1">
        <v>0</v>
      </c>
      <c r="DE11" s="1">
        <v>0</v>
      </c>
      <c r="DF11" s="1">
        <v>0</v>
      </c>
      <c r="DG11" s="1">
        <v>0</v>
      </c>
      <c r="DH11" s="1">
        <v>0</v>
      </c>
      <c r="DI11" s="1">
        <v>0</v>
      </c>
      <c r="DJ11" s="1">
        <v>0</v>
      </c>
      <c r="DK11" s="1">
        <v>0</v>
      </c>
      <c r="DL11" s="1">
        <v>0</v>
      </c>
      <c r="DM11" s="1">
        <v>0</v>
      </c>
      <c r="DN11" s="1">
        <v>0</v>
      </c>
      <c r="DO11" s="1">
        <v>0</v>
      </c>
      <c r="DP11" s="1">
        <v>0</v>
      </c>
      <c r="DQ11" s="1">
        <v>0</v>
      </c>
      <c r="DR11" s="1">
        <v>0</v>
      </c>
      <c r="DS11" s="1">
        <v>0</v>
      </c>
      <c r="DT11" s="1">
        <v>0</v>
      </c>
      <c r="DU11" s="1">
        <v>0</v>
      </c>
      <c r="DV11" s="1">
        <v>0</v>
      </c>
      <c r="DW11" s="1">
        <v>0</v>
      </c>
      <c r="DX11" s="1">
        <v>0</v>
      </c>
      <c r="DY11" s="1">
        <v>0</v>
      </c>
      <c r="DZ11" s="1">
        <v>0</v>
      </c>
      <c r="EA11" s="1">
        <v>0</v>
      </c>
      <c r="EB11" s="1">
        <v>0</v>
      </c>
      <c r="EC11" s="1">
        <v>0</v>
      </c>
      <c r="ED11" s="1">
        <v>0</v>
      </c>
      <c r="EE11" s="1">
        <v>0</v>
      </c>
      <c r="EF11" s="1">
        <v>0</v>
      </c>
      <c r="EG11" s="1">
        <v>0</v>
      </c>
      <c r="EH11" s="1">
        <v>0</v>
      </c>
      <c r="EI11" s="1">
        <v>0</v>
      </c>
      <c r="EJ11" s="1">
        <v>0</v>
      </c>
      <c r="EK11" s="1">
        <v>0</v>
      </c>
      <c r="EL11" s="1">
        <v>0</v>
      </c>
      <c r="EM11" s="1">
        <v>0</v>
      </c>
      <c r="EN11" s="1">
        <v>0</v>
      </c>
      <c r="EO11" s="1">
        <v>0</v>
      </c>
      <c r="EP11" s="1">
        <v>0</v>
      </c>
      <c r="EQ11" s="1">
        <v>0</v>
      </c>
      <c r="ER11" s="1">
        <v>0</v>
      </c>
      <c r="ES11" s="1">
        <v>0</v>
      </c>
      <c r="ET11" s="1">
        <v>0</v>
      </c>
      <c r="EU11" s="1">
        <v>0</v>
      </c>
      <c r="EV11" s="1">
        <v>0</v>
      </c>
      <c r="EW11" s="1">
        <v>0</v>
      </c>
      <c r="EX11" s="1">
        <v>0</v>
      </c>
      <c r="EY11" s="1">
        <v>0</v>
      </c>
      <c r="EZ11" s="1">
        <v>0</v>
      </c>
      <c r="FA11" s="1">
        <v>0</v>
      </c>
      <c r="FB11" s="1">
        <v>0</v>
      </c>
      <c r="FC11" s="1">
        <v>0</v>
      </c>
      <c r="FD11" s="1">
        <v>0</v>
      </c>
      <c r="FE11" s="1">
        <v>0</v>
      </c>
      <c r="FF11" s="1">
        <v>0</v>
      </c>
      <c r="FG11" s="1">
        <v>0</v>
      </c>
      <c r="FH11" s="1">
        <v>0</v>
      </c>
      <c r="FI11" s="1">
        <v>8.1</v>
      </c>
      <c r="FJ11" s="1">
        <v>0</v>
      </c>
      <c r="FK11" s="1">
        <v>0</v>
      </c>
      <c r="FL11" s="1">
        <v>0.68100000000000005</v>
      </c>
      <c r="FM11" s="1">
        <v>0.77400000000000002</v>
      </c>
      <c r="FN11" s="1">
        <v>0</v>
      </c>
      <c r="FO11" s="1">
        <v>0</v>
      </c>
      <c r="FP11" s="1">
        <v>0.46800000000000003</v>
      </c>
      <c r="FQ11" s="1">
        <v>0.48399999999999999</v>
      </c>
      <c r="FR11" s="1">
        <v>0.79200000000000004</v>
      </c>
      <c r="FS11" s="1">
        <v>0</v>
      </c>
      <c r="FT11" s="1">
        <v>1</v>
      </c>
      <c r="FU11" s="1">
        <v>0.32800000000000001</v>
      </c>
      <c r="FV11" s="1">
        <v>0</v>
      </c>
      <c r="FW11" s="1">
        <v>0.8</v>
      </c>
      <c r="FX11" s="1">
        <v>1</v>
      </c>
      <c r="FY11" s="1">
        <v>1</v>
      </c>
      <c r="FZ11" s="1">
        <v>0</v>
      </c>
      <c r="GA11" s="1">
        <v>1</v>
      </c>
      <c r="GB11" s="1">
        <v>1</v>
      </c>
      <c r="GC11" s="1">
        <v>0.84599999999999997</v>
      </c>
      <c r="GD11" s="1">
        <v>0.66900000000000004</v>
      </c>
      <c r="GE11" s="1">
        <v>0</v>
      </c>
      <c r="GF11" s="1">
        <v>1</v>
      </c>
      <c r="GG11" s="1">
        <v>1</v>
      </c>
      <c r="GH11" s="1">
        <v>3</v>
      </c>
      <c r="GI11" s="1">
        <v>3</v>
      </c>
      <c r="GJ11" s="1">
        <v>4</v>
      </c>
      <c r="GK11" s="1">
        <v>16</v>
      </c>
      <c r="GL11" s="1">
        <v>186</v>
      </c>
      <c r="GM11" s="1">
        <v>235</v>
      </c>
      <c r="GN11" s="1">
        <v>0.315</v>
      </c>
      <c r="GO11" s="1">
        <v>4.9000000000000002E-2</v>
      </c>
      <c r="GP11" s="1">
        <v>0.13800000000000001</v>
      </c>
      <c r="GQ11" s="1">
        <v>0.69</v>
      </c>
      <c r="GR11" s="1">
        <v>0.91100000000000003</v>
      </c>
      <c r="GS11" s="1">
        <v>0.313</v>
      </c>
      <c r="GT11" s="1">
        <v>0.94399999999999995</v>
      </c>
      <c r="GU11" s="1">
        <v>0.153</v>
      </c>
      <c r="GV11" s="1">
        <v>0</v>
      </c>
      <c r="GW11" s="1">
        <v>6.7000000000000004E-2</v>
      </c>
      <c r="GX11" s="1">
        <v>1</v>
      </c>
      <c r="GY11" s="1">
        <v>2.2000000000000001E-3</v>
      </c>
      <c r="GZ11" s="1">
        <v>4.5999999999999999E-3</v>
      </c>
      <c r="HA11" s="1">
        <v>1.03E-2</v>
      </c>
      <c r="HB11" s="1">
        <v>0</v>
      </c>
      <c r="HC11" s="1">
        <v>0</v>
      </c>
      <c r="HD11" s="1">
        <v>0</v>
      </c>
      <c r="HE11" s="1">
        <v>0</v>
      </c>
      <c r="HF11" s="1">
        <v>0</v>
      </c>
      <c r="HG11" s="1">
        <v>48.629510000000003</v>
      </c>
      <c r="HH11" s="1">
        <v>0.66666666666666663</v>
      </c>
      <c r="HI11" s="1">
        <v>1</v>
      </c>
      <c r="HJ11" s="1">
        <v>1</v>
      </c>
      <c r="HK11" s="1">
        <v>0.66666666666666663</v>
      </c>
      <c r="HL11" s="1">
        <v>0.76500000000000001</v>
      </c>
      <c r="HM11" s="1">
        <v>47.5</v>
      </c>
      <c r="HN11" s="1">
        <v>199.4</v>
      </c>
      <c r="HO11" s="1">
        <v>1</v>
      </c>
      <c r="HP11" s="1">
        <v>1</v>
      </c>
      <c r="HQ11" s="1">
        <v>1</v>
      </c>
      <c r="HR11" s="1">
        <v>1</v>
      </c>
      <c r="HS11" s="1">
        <v>1</v>
      </c>
      <c r="HT11" s="1">
        <v>1</v>
      </c>
      <c r="HU11" s="1">
        <v>1</v>
      </c>
      <c r="HV11" s="1">
        <v>0.48899999999999999</v>
      </c>
      <c r="HW11" s="1">
        <v>0.628</v>
      </c>
      <c r="HX11" s="1">
        <v>0.64900000000000002</v>
      </c>
      <c r="HY11" s="1">
        <v>44.2</v>
      </c>
      <c r="HZ11" s="1">
        <v>50</v>
      </c>
      <c r="IA11" s="1">
        <v>47.9</v>
      </c>
      <c r="IB11" s="1">
        <v>0</v>
      </c>
      <c r="IC11" s="1">
        <v>2543</v>
      </c>
      <c r="ID11" s="1">
        <v>183</v>
      </c>
      <c r="IE11" s="1">
        <v>982</v>
      </c>
      <c r="IF11" s="1">
        <v>369</v>
      </c>
      <c r="IG11" s="1">
        <v>1</v>
      </c>
      <c r="IH11" s="1">
        <v>1</v>
      </c>
      <c r="II11" s="1">
        <v>0</v>
      </c>
      <c r="IJ11" s="1">
        <v>0.54200000000000004</v>
      </c>
      <c r="IK11" s="1">
        <v>0.7</v>
      </c>
      <c r="IL11" s="1" t="s">
        <v>3613</v>
      </c>
      <c r="IM11" s="1">
        <v>1</v>
      </c>
      <c r="IN11" s="1">
        <v>1</v>
      </c>
      <c r="IO11" s="1">
        <v>0.374</v>
      </c>
      <c r="IP11" s="1">
        <v>330</v>
      </c>
      <c r="IQ11" s="1" t="s">
        <v>3662</v>
      </c>
      <c r="IR11" s="1">
        <v>0.8</v>
      </c>
      <c r="IS11" s="1">
        <v>989</v>
      </c>
      <c r="IT11" s="1">
        <v>197</v>
      </c>
      <c r="IU11" s="1">
        <v>1</v>
      </c>
      <c r="IV11" s="1">
        <v>1</v>
      </c>
      <c r="IW11" s="1">
        <v>1</v>
      </c>
      <c r="IX11" s="1">
        <v>1</v>
      </c>
      <c r="IY11" s="1">
        <v>1</v>
      </c>
      <c r="IZ11" s="1">
        <v>1</v>
      </c>
      <c r="JA11" s="1">
        <v>0</v>
      </c>
      <c r="JB11" s="1">
        <v>0.60099999999999998</v>
      </c>
      <c r="JC11" s="1">
        <v>0.52100000000000002</v>
      </c>
      <c r="JD11" s="1">
        <v>0.224</v>
      </c>
      <c r="JE11" s="1">
        <v>0.93230000000000002</v>
      </c>
      <c r="JF11" s="1">
        <v>410</v>
      </c>
      <c r="JG11" s="1">
        <v>819</v>
      </c>
      <c r="JH11" s="1">
        <v>817</v>
      </c>
      <c r="JI11" s="1">
        <v>269</v>
      </c>
      <c r="JJ11" s="1">
        <v>2.6</v>
      </c>
      <c r="JK11" s="1">
        <v>12</v>
      </c>
      <c r="JL11" s="1">
        <v>12</v>
      </c>
      <c r="JM11" s="1" t="s">
        <v>6008</v>
      </c>
      <c r="JN11" s="1">
        <v>38</v>
      </c>
      <c r="JO11" s="1">
        <v>2543</v>
      </c>
      <c r="JP11" s="1">
        <v>183</v>
      </c>
      <c r="JQ11" s="1">
        <v>1670</v>
      </c>
      <c r="JR11" s="1">
        <v>0.76400000000000001</v>
      </c>
      <c r="JS11" s="1">
        <v>0.81</v>
      </c>
      <c r="JT11" s="1">
        <v>0</v>
      </c>
      <c r="JU11" s="1">
        <v>0.52100000000000002</v>
      </c>
      <c r="JV11" s="1">
        <v>0.442</v>
      </c>
      <c r="JW11" s="1">
        <v>0.73299999999999998</v>
      </c>
      <c r="JX11" s="1">
        <v>0.48899999999999999</v>
      </c>
      <c r="JY11" s="1">
        <v>0.72399999999999998</v>
      </c>
      <c r="JZ11" s="1">
        <v>0</v>
      </c>
      <c r="KA11" s="1">
        <v>0</v>
      </c>
      <c r="KB11" s="1">
        <v>1</v>
      </c>
      <c r="KC11" s="1">
        <v>4</v>
      </c>
      <c r="KD11" s="1">
        <v>0</v>
      </c>
      <c r="KE11" s="1">
        <v>0</v>
      </c>
      <c r="KF11" s="1">
        <v>0</v>
      </c>
      <c r="KG11" s="1">
        <v>0</v>
      </c>
      <c r="KH11" s="1">
        <v>0</v>
      </c>
      <c r="KI11" s="1">
        <v>0</v>
      </c>
      <c r="KJ11" s="1">
        <v>0</v>
      </c>
      <c r="KK11" s="1">
        <v>0</v>
      </c>
      <c r="KL11" s="1" t="s">
        <v>6021</v>
      </c>
      <c r="KM11" s="1">
        <v>0</v>
      </c>
      <c r="KN11" s="1" t="s">
        <v>6022</v>
      </c>
      <c r="KO11" s="1">
        <v>0</v>
      </c>
      <c r="KP11" s="1">
        <v>0</v>
      </c>
      <c r="KQ11" s="1">
        <v>0</v>
      </c>
      <c r="KR11" s="1">
        <v>620</v>
      </c>
      <c r="KS11" s="1">
        <v>0</v>
      </c>
      <c r="KT11" s="1" t="s">
        <v>6012</v>
      </c>
      <c r="KU11" s="1" t="s">
        <v>6012</v>
      </c>
      <c r="KV11" s="1" t="s">
        <v>6012</v>
      </c>
      <c r="KW11" s="1" t="s">
        <v>6012</v>
      </c>
      <c r="KX11" s="1">
        <v>7</v>
      </c>
      <c r="KY11" s="1">
        <v>2</v>
      </c>
      <c r="KZ11" s="1">
        <v>5</v>
      </c>
      <c r="LA11" s="1">
        <v>0</v>
      </c>
      <c r="LB11" s="1">
        <v>0</v>
      </c>
      <c r="LC11" s="1">
        <v>0</v>
      </c>
      <c r="LD11" s="1">
        <v>2</v>
      </c>
      <c r="LE11" s="1">
        <v>0</v>
      </c>
      <c r="LF11" s="1">
        <v>0</v>
      </c>
      <c r="LG11" s="1">
        <v>0</v>
      </c>
      <c r="LH11" s="1" t="s">
        <v>272</v>
      </c>
      <c r="LI11" s="1">
        <v>0</v>
      </c>
      <c r="LJ11" s="1">
        <v>0</v>
      </c>
      <c r="LK11" s="1">
        <v>0</v>
      </c>
      <c r="LL11" s="1">
        <v>0</v>
      </c>
      <c r="LM11" s="1">
        <v>0</v>
      </c>
      <c r="LN11" s="1">
        <v>1</v>
      </c>
      <c r="LO11" s="1">
        <v>1</v>
      </c>
      <c r="LP11" s="1">
        <v>0.75800000000000001</v>
      </c>
      <c r="LQ11" s="1">
        <v>0.30299999999999999</v>
      </c>
      <c r="LR11" s="1">
        <v>0.8</v>
      </c>
      <c r="LS11" s="1">
        <v>0</v>
      </c>
      <c r="LT11" s="1">
        <v>0</v>
      </c>
      <c r="LU11" s="1">
        <v>0</v>
      </c>
      <c r="LV11" s="1">
        <v>0.48899999999999999</v>
      </c>
      <c r="LW11" s="1">
        <v>0.77400000000000002</v>
      </c>
      <c r="LX11" s="1">
        <v>0</v>
      </c>
      <c r="LY11" s="1">
        <v>0</v>
      </c>
      <c r="LZ11" s="1">
        <v>0.40400000000000003</v>
      </c>
      <c r="MA11" s="1">
        <v>0.79200000000000004</v>
      </c>
      <c r="MB11" s="1">
        <v>4.3999999999999997E-2</v>
      </c>
      <c r="MC11" s="1">
        <v>0.34399999999999997</v>
      </c>
      <c r="MD11" s="1">
        <v>0.73299999999999998</v>
      </c>
      <c r="ME11" s="1">
        <v>0</v>
      </c>
      <c r="MF11" s="1">
        <v>13</v>
      </c>
      <c r="MG11" s="1">
        <v>0</v>
      </c>
      <c r="MH11" s="1">
        <v>0</v>
      </c>
      <c r="MI11" s="1">
        <v>0.46700000000000003</v>
      </c>
      <c r="MJ11" s="1">
        <v>1867</v>
      </c>
      <c r="MK11" s="1">
        <v>16</v>
      </c>
      <c r="ML11" s="1">
        <v>14</v>
      </c>
      <c r="MM11" s="1">
        <v>6</v>
      </c>
      <c r="MN11" s="1">
        <v>3.4</v>
      </c>
      <c r="MO11" s="1">
        <v>0.70499999999999996</v>
      </c>
      <c r="MP11" s="1">
        <v>0</v>
      </c>
      <c r="MQ11" s="1">
        <v>0</v>
      </c>
      <c r="MR11" s="1">
        <v>0.73299999999999998</v>
      </c>
      <c r="MS11" s="1">
        <v>0.23699999999999999</v>
      </c>
      <c r="MT11" s="1">
        <v>0</v>
      </c>
      <c r="MU11" s="1">
        <v>0</v>
      </c>
      <c r="MV11" s="1">
        <v>0</v>
      </c>
      <c r="MW11" s="1">
        <v>0</v>
      </c>
      <c r="MX11" s="1">
        <v>0</v>
      </c>
      <c r="MY11" s="1">
        <v>0</v>
      </c>
      <c r="MZ11" s="1">
        <v>0</v>
      </c>
      <c r="NA11" s="1">
        <v>0.73299999999999998</v>
      </c>
      <c r="NB11" s="1" t="s">
        <v>6008</v>
      </c>
      <c r="NC11" s="1" t="s">
        <v>3752</v>
      </c>
      <c r="ND11" s="392">
        <v>103</v>
      </c>
      <c r="NE11" s="1">
        <v>100</v>
      </c>
      <c r="NF11" s="1">
        <v>0.32800000000000001</v>
      </c>
      <c r="NG11" s="1">
        <v>0.30299999999999999</v>
      </c>
      <c r="NH11" s="1">
        <v>94</v>
      </c>
      <c r="NI11" s="1" t="s">
        <v>3708</v>
      </c>
      <c r="NJ11" s="1" t="s">
        <v>3708</v>
      </c>
      <c r="NK11" s="1">
        <v>43</v>
      </c>
      <c r="NL11" s="1" t="s">
        <v>6008</v>
      </c>
      <c r="NM11" s="1" t="s">
        <v>6008</v>
      </c>
      <c r="NN11" s="1" t="s">
        <v>6008</v>
      </c>
      <c r="NO11" s="1">
        <v>0.47899999999999998</v>
      </c>
      <c r="NP11" s="1">
        <v>0</v>
      </c>
      <c r="NQ11" s="1">
        <v>0.621</v>
      </c>
      <c r="NR11" s="1">
        <v>0.40899999999999997</v>
      </c>
      <c r="NS11" s="1">
        <v>0.56799999999999995</v>
      </c>
      <c r="NT11" s="1">
        <v>5</v>
      </c>
      <c r="NU11" s="1">
        <v>0</v>
      </c>
      <c r="NV11" s="1">
        <v>627</v>
      </c>
      <c r="NW11" s="1">
        <v>0.224</v>
      </c>
      <c r="NX11" s="1">
        <v>1670</v>
      </c>
      <c r="NY11" s="1">
        <v>0</v>
      </c>
      <c r="NZ11" s="1">
        <v>819</v>
      </c>
      <c r="OA11" s="1">
        <v>817</v>
      </c>
      <c r="OB11" s="1">
        <v>1565</v>
      </c>
      <c r="OC11" s="1">
        <v>924</v>
      </c>
      <c r="OD11" s="1">
        <v>0.442</v>
      </c>
      <c r="OE11" s="1">
        <v>0</v>
      </c>
      <c r="OF11" s="1">
        <v>0.48399999999999999</v>
      </c>
      <c r="OG11" s="1">
        <v>0.52100000000000002</v>
      </c>
      <c r="OH11" s="1">
        <v>0</v>
      </c>
      <c r="OI11" s="1">
        <v>0.46800000000000003</v>
      </c>
      <c r="OJ11" s="1">
        <v>0</v>
      </c>
      <c r="OK11" s="1">
        <v>6</v>
      </c>
      <c r="OL11" s="1">
        <v>0.14899999999999999</v>
      </c>
      <c r="OM11" s="1">
        <v>5.8999999999999997E-2</v>
      </c>
      <c r="ON11" s="1">
        <v>1</v>
      </c>
      <c r="OO11" s="1">
        <v>2</v>
      </c>
      <c r="OP11" s="1">
        <v>0</v>
      </c>
      <c r="OQ11" s="1">
        <v>2</v>
      </c>
      <c r="OR11" s="1">
        <v>2</v>
      </c>
      <c r="OS11" s="1" t="s">
        <v>272</v>
      </c>
      <c r="OT11" s="1">
        <v>0</v>
      </c>
      <c r="OU11" s="1">
        <v>0</v>
      </c>
      <c r="OV11" s="1">
        <v>0</v>
      </c>
      <c r="OW11" s="1">
        <v>0</v>
      </c>
      <c r="OX11" s="1">
        <v>0</v>
      </c>
      <c r="OY11" s="1">
        <v>0</v>
      </c>
      <c r="OZ11" s="1">
        <v>1</v>
      </c>
      <c r="PA11" s="1">
        <v>1432</v>
      </c>
      <c r="PB11" s="1">
        <v>1190</v>
      </c>
      <c r="PC11" s="1">
        <v>18</v>
      </c>
      <c r="PD11" s="1">
        <v>18</v>
      </c>
      <c r="PE11" s="1">
        <v>1</v>
      </c>
      <c r="PF11" s="1">
        <v>0.379</v>
      </c>
      <c r="PG11" s="1">
        <v>0.75900000000000001</v>
      </c>
      <c r="PH11" s="1">
        <v>0.25800000000000001</v>
      </c>
      <c r="PI11" s="1">
        <v>0</v>
      </c>
      <c r="PJ11" s="1">
        <v>0</v>
      </c>
      <c r="PK11" s="393">
        <v>0</v>
      </c>
      <c r="PL11" s="1">
        <v>0</v>
      </c>
      <c r="PM11" s="1">
        <v>0</v>
      </c>
      <c r="PN11" s="1">
        <v>0</v>
      </c>
      <c r="PO11" s="1">
        <v>0</v>
      </c>
      <c r="PP11" s="1">
        <v>0</v>
      </c>
      <c r="PQ11" s="1">
        <v>0</v>
      </c>
      <c r="PR11" s="394">
        <v>0</v>
      </c>
      <c r="PS11" s="1">
        <v>0</v>
      </c>
      <c r="PT11" s="1">
        <v>0</v>
      </c>
      <c r="PU11" s="1">
        <v>0</v>
      </c>
      <c r="PV11" s="1">
        <v>0</v>
      </c>
      <c r="PW11" s="1" t="s">
        <v>6008</v>
      </c>
      <c r="PX11" s="1">
        <v>10</v>
      </c>
      <c r="PY11" s="1" t="s">
        <v>3613</v>
      </c>
      <c r="PZ11" s="1" t="s">
        <v>3777</v>
      </c>
      <c r="QA11" s="1">
        <v>1670</v>
      </c>
      <c r="QB11" s="1" t="s">
        <v>6008</v>
      </c>
      <c r="QC11" s="1" t="s">
        <v>6008</v>
      </c>
      <c r="QD11" s="1" t="s">
        <v>6008</v>
      </c>
      <c r="QE11" s="1">
        <v>0</v>
      </c>
      <c r="QF11" s="1">
        <v>0</v>
      </c>
      <c r="QG11" s="1">
        <v>6</v>
      </c>
      <c r="QH11" s="1">
        <v>0</v>
      </c>
      <c r="QI11" s="1" t="s">
        <v>6008</v>
      </c>
      <c r="QJ11" s="1" t="s">
        <v>6008</v>
      </c>
      <c r="QK11" s="1">
        <v>0</v>
      </c>
      <c r="QL11" s="1">
        <v>0.4</v>
      </c>
      <c r="QM11" s="1">
        <v>1.8</v>
      </c>
      <c r="QN11" s="1">
        <v>0</v>
      </c>
      <c r="QO11" s="1">
        <v>0</v>
      </c>
      <c r="QP11" s="1">
        <v>0</v>
      </c>
      <c r="QQ11" s="1">
        <v>0</v>
      </c>
      <c r="QR11" s="1">
        <v>0.10526315789473684</v>
      </c>
      <c r="QS11" s="1">
        <v>0</v>
      </c>
      <c r="QT11" s="1">
        <v>0</v>
      </c>
      <c r="QU11" s="1">
        <v>0</v>
      </c>
      <c r="QV11" s="1">
        <v>0.8</v>
      </c>
      <c r="QW11" s="1">
        <v>0</v>
      </c>
      <c r="QX11" s="1">
        <v>0.4</v>
      </c>
    </row>
    <row r="12" spans="1:466">
      <c r="A12" s="21">
        <f t="shared" si="0"/>
        <v>13</v>
      </c>
      <c r="B12" s="1" t="s">
        <v>37</v>
      </c>
      <c r="C12" s="1">
        <v>74.108115559681394</v>
      </c>
      <c r="D12" s="1">
        <v>90.846373146953994</v>
      </c>
      <c r="E12" s="1">
        <v>59.007938836433439</v>
      </c>
      <c r="F12" s="1">
        <v>116.44940815883893</v>
      </c>
      <c r="G12" s="1">
        <v>153.81157380137009</v>
      </c>
      <c r="H12" s="1">
        <v>88.796461199185003</v>
      </c>
      <c r="I12" s="1">
        <v>7.2429235116431228</v>
      </c>
      <c r="J12" s="1">
        <v>10.94429685934667</v>
      </c>
      <c r="K12" s="1">
        <v>3.2732218832982127</v>
      </c>
      <c r="L12" s="1">
        <v>12.059564651986612</v>
      </c>
      <c r="M12" s="1">
        <v>13.491243832128587</v>
      </c>
      <c r="N12" s="1">
        <v>0</v>
      </c>
      <c r="O12" s="1">
        <v>12.278943229129331</v>
      </c>
      <c r="P12" s="1">
        <v>16.681980127497937</v>
      </c>
      <c r="Q12" s="1">
        <v>5.9004487097048059</v>
      </c>
      <c r="R12" s="1">
        <v>19.813884754145583</v>
      </c>
      <c r="S12" s="1">
        <v>15.021017472010582</v>
      </c>
      <c r="T12" s="1">
        <v>0</v>
      </c>
      <c r="U12" s="1">
        <v>7.1505670861488442</v>
      </c>
      <c r="V12" s="1">
        <v>11.272857491980455</v>
      </c>
      <c r="W12" s="1">
        <v>384.39394513714035</v>
      </c>
      <c r="X12" s="1">
        <v>443.03574414198368</v>
      </c>
      <c r="Y12" s="1">
        <v>346.4969342039758</v>
      </c>
      <c r="Z12" s="1">
        <v>41.377907050283106</v>
      </c>
      <c r="AA12" s="1">
        <v>61.659988427551113</v>
      </c>
      <c r="AB12" s="1">
        <v>11.182693328599944</v>
      </c>
      <c r="AC12" s="1">
        <v>39.079644180410135</v>
      </c>
      <c r="AD12" s="1">
        <v>95.337172396994617</v>
      </c>
      <c r="AE12" s="1">
        <v>14.402174031179511</v>
      </c>
      <c r="AF12" s="1">
        <v>0</v>
      </c>
      <c r="AG12" s="1">
        <v>0</v>
      </c>
      <c r="AH12" s="1">
        <v>0</v>
      </c>
      <c r="AI12" s="1">
        <v>0</v>
      </c>
      <c r="AJ12" s="1">
        <v>0</v>
      </c>
      <c r="AK12" s="1">
        <v>0</v>
      </c>
      <c r="AL12" s="1">
        <v>0</v>
      </c>
      <c r="AM12" s="1">
        <v>0</v>
      </c>
      <c r="AN12" s="1">
        <v>0</v>
      </c>
      <c r="AO12" s="1">
        <v>0</v>
      </c>
      <c r="AP12" s="1">
        <v>0</v>
      </c>
      <c r="AQ12" s="1">
        <v>0</v>
      </c>
      <c r="AR12" s="1">
        <v>0</v>
      </c>
      <c r="AS12" s="1">
        <v>0.77600000000000002</v>
      </c>
      <c r="AT12" s="1">
        <v>0</v>
      </c>
      <c r="AU12" s="1">
        <v>0</v>
      </c>
      <c r="AV12" s="1">
        <v>41.4</v>
      </c>
      <c r="AW12" s="1">
        <v>61.7</v>
      </c>
      <c r="AX12" s="1">
        <v>11.2</v>
      </c>
      <c r="AY12" s="1">
        <v>39.1</v>
      </c>
      <c r="AZ12" s="1">
        <v>95.3</v>
      </c>
      <c r="BA12" s="1">
        <v>11.2</v>
      </c>
      <c r="BB12" s="1">
        <v>0</v>
      </c>
      <c r="BC12" s="1">
        <v>14.4</v>
      </c>
      <c r="BD12" s="1">
        <v>0</v>
      </c>
      <c r="BE12" s="1">
        <v>0</v>
      </c>
      <c r="BF12" s="1">
        <v>0</v>
      </c>
      <c r="BG12" s="1">
        <v>0</v>
      </c>
      <c r="BH12" s="1">
        <v>0</v>
      </c>
      <c r="BI12" s="1">
        <v>0</v>
      </c>
      <c r="BJ12" s="1">
        <v>0</v>
      </c>
      <c r="BK12" s="1">
        <v>0</v>
      </c>
      <c r="BL12" s="1">
        <v>0</v>
      </c>
      <c r="BM12" s="1">
        <v>0</v>
      </c>
      <c r="BN12" s="1">
        <v>11</v>
      </c>
      <c r="BO12" s="1" t="s">
        <v>6008</v>
      </c>
      <c r="BP12" s="1" t="s">
        <v>6008</v>
      </c>
      <c r="BQ12" s="1" t="s">
        <v>6008</v>
      </c>
      <c r="BR12" s="1" t="s">
        <v>6008</v>
      </c>
      <c r="BS12" s="1" t="s">
        <v>6008</v>
      </c>
      <c r="BT12" s="1" t="s">
        <v>6008</v>
      </c>
      <c r="BU12" s="1" t="s">
        <v>6008</v>
      </c>
      <c r="BV12" s="1" t="s">
        <v>6008</v>
      </c>
      <c r="BW12" s="1" t="s">
        <v>6008</v>
      </c>
      <c r="BX12" s="1" t="s">
        <v>6008</v>
      </c>
      <c r="BY12" s="1" t="s">
        <v>6008</v>
      </c>
      <c r="BZ12" s="1" t="s">
        <v>6008</v>
      </c>
      <c r="CA12" s="1" t="s">
        <v>6008</v>
      </c>
      <c r="CB12" s="275" t="s">
        <v>6008</v>
      </c>
      <c r="CC12" s="275" t="s">
        <v>6008</v>
      </c>
      <c r="CD12" s="1" t="s">
        <v>6008</v>
      </c>
      <c r="CE12" s="1" t="s">
        <v>6008</v>
      </c>
      <c r="CF12" s="1" t="s">
        <v>6008</v>
      </c>
      <c r="CG12" s="275" t="s">
        <v>6008</v>
      </c>
      <c r="CH12" s="275" t="s">
        <v>6008</v>
      </c>
      <c r="CI12" s="1" t="s">
        <v>6008</v>
      </c>
      <c r="CJ12" s="1" t="s">
        <v>6008</v>
      </c>
      <c r="CK12" s="1" t="s">
        <v>6008</v>
      </c>
      <c r="CL12" s="390" t="s">
        <v>6008</v>
      </c>
      <c r="CM12" s="1" t="s">
        <v>6008</v>
      </c>
      <c r="CN12" s="1">
        <v>0</v>
      </c>
      <c r="CO12" s="1">
        <v>0</v>
      </c>
      <c r="CP12" s="1">
        <v>0</v>
      </c>
      <c r="CQ12" s="1">
        <v>0</v>
      </c>
      <c r="CR12" s="1">
        <v>0</v>
      </c>
      <c r="CS12" s="1">
        <v>35354</v>
      </c>
      <c r="CT12" s="1">
        <v>1700</v>
      </c>
      <c r="CU12" s="1">
        <v>0</v>
      </c>
      <c r="CV12" s="1">
        <v>46.884272997032639</v>
      </c>
      <c r="CW12" s="1">
        <v>52.928870292887034</v>
      </c>
      <c r="CX12" s="1">
        <v>58.995815899581594</v>
      </c>
      <c r="CY12" s="1">
        <v>50.632911392405063</v>
      </c>
      <c r="CZ12" s="1">
        <v>46.540880503144656</v>
      </c>
      <c r="DA12" s="1">
        <v>0</v>
      </c>
      <c r="DB12" s="1">
        <v>0</v>
      </c>
      <c r="DC12" s="1">
        <v>0</v>
      </c>
      <c r="DD12" s="1">
        <v>0</v>
      </c>
      <c r="DE12" s="1">
        <v>0</v>
      </c>
      <c r="DF12" s="1">
        <v>0</v>
      </c>
      <c r="DG12" s="1">
        <v>0</v>
      </c>
      <c r="DH12" s="1">
        <v>0</v>
      </c>
      <c r="DI12" s="1">
        <v>0</v>
      </c>
      <c r="DJ12" s="1">
        <v>0</v>
      </c>
      <c r="DK12" s="1">
        <v>0</v>
      </c>
      <c r="DL12" s="1">
        <v>0</v>
      </c>
      <c r="DM12" s="1">
        <v>0</v>
      </c>
      <c r="DN12" s="1">
        <v>0</v>
      </c>
      <c r="DO12" s="1">
        <v>0</v>
      </c>
      <c r="DP12" s="1">
        <v>0</v>
      </c>
      <c r="DQ12" s="1">
        <v>0</v>
      </c>
      <c r="DR12" s="1">
        <v>0</v>
      </c>
      <c r="DS12" s="1">
        <v>0</v>
      </c>
      <c r="DT12" s="1">
        <v>0</v>
      </c>
      <c r="DU12" s="1">
        <v>0</v>
      </c>
      <c r="DV12" s="1">
        <v>0</v>
      </c>
      <c r="DW12" s="1">
        <v>0</v>
      </c>
      <c r="DX12" s="1">
        <v>0</v>
      </c>
      <c r="DY12" s="1">
        <v>0</v>
      </c>
      <c r="DZ12" s="1">
        <v>0</v>
      </c>
      <c r="EA12" s="1">
        <v>0</v>
      </c>
      <c r="EB12" s="1">
        <v>0</v>
      </c>
      <c r="EC12" s="1">
        <v>0</v>
      </c>
      <c r="ED12" s="1">
        <v>0</v>
      </c>
      <c r="EE12" s="1">
        <v>0</v>
      </c>
      <c r="EF12" s="1">
        <v>0</v>
      </c>
      <c r="EG12" s="1">
        <v>0</v>
      </c>
      <c r="EH12" s="1">
        <v>0</v>
      </c>
      <c r="EI12" s="1">
        <v>0</v>
      </c>
      <c r="EJ12" s="1">
        <v>0</v>
      </c>
      <c r="EK12" s="1">
        <v>0</v>
      </c>
      <c r="EL12" s="1">
        <v>0</v>
      </c>
      <c r="EM12" s="1">
        <v>0</v>
      </c>
      <c r="EN12" s="1">
        <v>0</v>
      </c>
      <c r="EO12" s="1">
        <v>0</v>
      </c>
      <c r="EP12" s="1">
        <v>0</v>
      </c>
      <c r="EQ12" s="1">
        <v>0</v>
      </c>
      <c r="ER12" s="1">
        <v>0</v>
      </c>
      <c r="ES12" s="1">
        <v>0</v>
      </c>
      <c r="ET12" s="1">
        <v>0</v>
      </c>
      <c r="EU12" s="1">
        <v>0</v>
      </c>
      <c r="EV12" s="1">
        <v>0</v>
      </c>
      <c r="EW12" s="1">
        <v>0</v>
      </c>
      <c r="EX12" s="1">
        <v>0</v>
      </c>
      <c r="EY12" s="1">
        <v>0</v>
      </c>
      <c r="EZ12" s="1">
        <v>0</v>
      </c>
      <c r="FA12" s="1">
        <v>0</v>
      </c>
      <c r="FB12" s="1">
        <v>0</v>
      </c>
      <c r="FC12" s="1">
        <v>0</v>
      </c>
      <c r="FD12" s="1">
        <v>0</v>
      </c>
      <c r="FE12" s="1">
        <v>0</v>
      </c>
      <c r="FF12" s="1">
        <v>0</v>
      </c>
      <c r="FG12" s="1">
        <v>0</v>
      </c>
      <c r="FH12" s="1">
        <v>0</v>
      </c>
      <c r="FI12" s="1">
        <v>7.4</v>
      </c>
      <c r="FJ12" s="1">
        <v>0</v>
      </c>
      <c r="FK12" s="1">
        <v>0</v>
      </c>
      <c r="FL12" s="1">
        <v>0.76500000000000001</v>
      </c>
      <c r="FM12" s="1">
        <v>0.72099999999999997</v>
      </c>
      <c r="FN12" s="1">
        <v>0</v>
      </c>
      <c r="FO12" s="1">
        <v>0</v>
      </c>
      <c r="FP12" s="1">
        <v>0.502</v>
      </c>
      <c r="FQ12" s="1">
        <v>0.46300000000000002</v>
      </c>
      <c r="FR12" s="1">
        <v>0.90600000000000003</v>
      </c>
      <c r="FS12" s="1">
        <v>0</v>
      </c>
      <c r="FT12" s="1">
        <v>1</v>
      </c>
      <c r="FU12" s="1">
        <v>0.42099999999999999</v>
      </c>
      <c r="FV12" s="1">
        <v>1</v>
      </c>
      <c r="FW12" s="1">
        <v>1</v>
      </c>
      <c r="FX12" s="1">
        <v>0</v>
      </c>
      <c r="FY12" s="1">
        <v>0.4</v>
      </c>
      <c r="FZ12" s="1" t="s">
        <v>272</v>
      </c>
      <c r="GA12" s="1">
        <v>0.5</v>
      </c>
      <c r="GB12" s="1" t="s">
        <v>272</v>
      </c>
      <c r="GC12" s="1">
        <v>0.77500000000000002</v>
      </c>
      <c r="GD12" s="1">
        <v>0.65400000000000003</v>
      </c>
      <c r="GE12" s="1">
        <v>0</v>
      </c>
      <c r="GF12" s="1">
        <v>0</v>
      </c>
      <c r="GG12" s="1">
        <v>1</v>
      </c>
      <c r="GH12" s="1">
        <v>5</v>
      </c>
      <c r="GI12" s="1">
        <v>3</v>
      </c>
      <c r="GJ12" s="1">
        <v>1</v>
      </c>
      <c r="GK12" s="1">
        <v>0</v>
      </c>
      <c r="GL12" s="1">
        <v>119</v>
      </c>
      <c r="GM12" s="1">
        <v>17</v>
      </c>
      <c r="GN12" s="1">
        <v>0.13400000000000001</v>
      </c>
      <c r="GO12" s="1">
        <v>4.2000000000000003E-2</v>
      </c>
      <c r="GP12" s="1">
        <v>0.14099999999999999</v>
      </c>
      <c r="GQ12" s="1">
        <v>0.77</v>
      </c>
      <c r="GR12" s="1">
        <v>0.95699999999999996</v>
      </c>
      <c r="GS12" s="1">
        <v>0.441</v>
      </c>
      <c r="GT12" s="1">
        <v>0.68400000000000005</v>
      </c>
      <c r="GU12" s="1">
        <v>0.31900000000000001</v>
      </c>
      <c r="GV12" s="1">
        <v>0</v>
      </c>
      <c r="GW12" s="1">
        <v>6.3E-2</v>
      </c>
      <c r="GX12" s="1">
        <v>1</v>
      </c>
      <c r="GY12" s="1">
        <v>3.3999999999999998E-3</v>
      </c>
      <c r="GZ12" s="1">
        <v>0</v>
      </c>
      <c r="HA12" s="1">
        <v>8.8999999999999999E-3</v>
      </c>
      <c r="HB12" s="1">
        <v>0</v>
      </c>
      <c r="HC12" s="1">
        <v>0</v>
      </c>
      <c r="HD12" s="1">
        <v>0</v>
      </c>
      <c r="HE12" s="1">
        <v>2.3300000000000001E-2</v>
      </c>
      <c r="HF12" s="1">
        <v>0</v>
      </c>
      <c r="HG12" s="1">
        <v>36.019559999999998</v>
      </c>
      <c r="HH12" s="1">
        <v>0.6</v>
      </c>
      <c r="HI12" s="1">
        <v>0.5</v>
      </c>
      <c r="HJ12" s="1">
        <v>0.9</v>
      </c>
      <c r="HK12" s="1">
        <v>0.3</v>
      </c>
      <c r="HL12" s="1">
        <v>0.60199999999999998</v>
      </c>
      <c r="HM12" s="1">
        <v>57.7</v>
      </c>
      <c r="HN12" s="1">
        <v>196.4</v>
      </c>
      <c r="HO12" s="1">
        <v>0.8</v>
      </c>
      <c r="HP12" s="1">
        <v>1</v>
      </c>
      <c r="HQ12" s="1" t="s">
        <v>272</v>
      </c>
      <c r="HR12" s="1">
        <v>0.6</v>
      </c>
      <c r="HS12" s="1" t="s">
        <v>272</v>
      </c>
      <c r="HT12" s="1">
        <v>1</v>
      </c>
      <c r="HU12" s="1">
        <v>1</v>
      </c>
      <c r="HV12" s="1">
        <v>0.53300000000000003</v>
      </c>
      <c r="HW12" s="1">
        <v>0.625</v>
      </c>
      <c r="HX12" s="1">
        <v>0.52200000000000002</v>
      </c>
      <c r="HY12" s="1">
        <v>44.4</v>
      </c>
      <c r="HZ12" s="1">
        <v>40.4</v>
      </c>
      <c r="IA12" s="1">
        <v>54.9</v>
      </c>
      <c r="IB12" s="1">
        <v>0</v>
      </c>
      <c r="IC12" s="1">
        <v>3788</v>
      </c>
      <c r="ID12" s="1">
        <v>359</v>
      </c>
      <c r="IE12" s="1">
        <v>862</v>
      </c>
      <c r="IF12" s="1">
        <v>380</v>
      </c>
      <c r="IG12" s="1">
        <v>1</v>
      </c>
      <c r="IH12" s="1">
        <v>1</v>
      </c>
      <c r="II12" s="1">
        <v>0</v>
      </c>
      <c r="IJ12" s="1">
        <v>0.51900000000000002</v>
      </c>
      <c r="IK12" s="1">
        <v>0.73199999999999998</v>
      </c>
      <c r="IL12" s="1" t="s">
        <v>3614</v>
      </c>
      <c r="IM12" s="1">
        <v>1</v>
      </c>
      <c r="IN12" s="1">
        <v>1</v>
      </c>
      <c r="IO12" s="1">
        <v>0.49199999999999999</v>
      </c>
      <c r="IP12" s="1">
        <v>9</v>
      </c>
      <c r="IQ12" s="1" t="s">
        <v>3663</v>
      </c>
      <c r="IR12" s="1">
        <v>0.6</v>
      </c>
      <c r="IS12" s="1">
        <v>905</v>
      </c>
      <c r="IT12" s="1">
        <v>218</v>
      </c>
      <c r="IU12" s="1">
        <v>1</v>
      </c>
      <c r="IV12" s="1">
        <v>0.8</v>
      </c>
      <c r="IW12" s="1">
        <v>1</v>
      </c>
      <c r="IX12" s="1" t="s">
        <v>272</v>
      </c>
      <c r="IY12" s="1">
        <v>0.6</v>
      </c>
      <c r="IZ12" s="1" t="s">
        <v>272</v>
      </c>
      <c r="JA12" s="1">
        <v>0</v>
      </c>
      <c r="JB12" s="1">
        <v>0.63200000000000001</v>
      </c>
      <c r="JC12" s="1">
        <v>0.44400000000000001</v>
      </c>
      <c r="JD12" s="1">
        <v>0.19500000000000001</v>
      </c>
      <c r="JE12" s="1">
        <v>0.92020000000000002</v>
      </c>
      <c r="JF12" s="1">
        <v>2999</v>
      </c>
      <c r="JG12" s="1">
        <v>969</v>
      </c>
      <c r="JH12" s="1">
        <v>963</v>
      </c>
      <c r="JI12" s="1">
        <v>192</v>
      </c>
      <c r="JJ12" s="1">
        <v>4.0999999999999996</v>
      </c>
      <c r="JK12" s="1" t="s">
        <v>3708</v>
      </c>
      <c r="JL12" s="1" t="s">
        <v>3708</v>
      </c>
      <c r="JM12" s="1" t="s">
        <v>6008</v>
      </c>
      <c r="JN12" s="1">
        <v>62</v>
      </c>
      <c r="JO12" s="1">
        <v>3788</v>
      </c>
      <c r="JP12" s="1">
        <v>359</v>
      </c>
      <c r="JQ12" s="1">
        <v>1941</v>
      </c>
      <c r="JR12" s="1">
        <v>0.80800000000000005</v>
      </c>
      <c r="JS12" s="1">
        <v>0.82599999999999996</v>
      </c>
      <c r="JT12" s="1">
        <v>0</v>
      </c>
      <c r="JU12" s="1">
        <v>0.44400000000000001</v>
      </c>
      <c r="JV12" s="1">
        <v>0.35699999999999998</v>
      </c>
      <c r="JW12" s="1">
        <v>0.80600000000000005</v>
      </c>
      <c r="JX12" s="1">
        <v>0.46700000000000003</v>
      </c>
      <c r="JY12" s="1">
        <v>0.73499999999999999</v>
      </c>
      <c r="JZ12" s="1">
        <v>0</v>
      </c>
      <c r="KA12" s="1">
        <v>0</v>
      </c>
      <c r="KB12" s="1">
        <v>1</v>
      </c>
      <c r="KC12" s="1">
        <v>1</v>
      </c>
      <c r="KD12" s="1">
        <v>0</v>
      </c>
      <c r="KE12" s="1">
        <v>0</v>
      </c>
      <c r="KF12" s="1">
        <v>0</v>
      </c>
      <c r="KG12" s="1">
        <v>0</v>
      </c>
      <c r="KH12" s="1">
        <v>0</v>
      </c>
      <c r="KI12" s="1">
        <v>0</v>
      </c>
      <c r="KJ12" s="1">
        <v>0</v>
      </c>
      <c r="KK12" s="1">
        <v>0</v>
      </c>
      <c r="KL12" s="1" t="s">
        <v>6021</v>
      </c>
      <c r="KM12" s="1">
        <v>0</v>
      </c>
      <c r="KN12" s="1" t="s">
        <v>6022</v>
      </c>
      <c r="KO12" s="1">
        <v>0</v>
      </c>
      <c r="KP12" s="1">
        <v>0</v>
      </c>
      <c r="KQ12" s="1">
        <v>0</v>
      </c>
      <c r="KR12" s="1">
        <v>596</v>
      </c>
      <c r="KS12" s="1">
        <v>0</v>
      </c>
      <c r="KT12" s="1" t="s">
        <v>6012</v>
      </c>
      <c r="KU12" s="1" t="s">
        <v>6012</v>
      </c>
      <c r="KV12" s="1" t="s">
        <v>6012</v>
      </c>
      <c r="KW12" s="1" t="s">
        <v>6012</v>
      </c>
      <c r="KX12" s="1">
        <v>8</v>
      </c>
      <c r="KY12" s="1">
        <v>7</v>
      </c>
      <c r="KZ12" s="1">
        <v>10</v>
      </c>
      <c r="LA12" s="1">
        <v>0</v>
      </c>
      <c r="LB12" s="1">
        <v>2</v>
      </c>
      <c r="LC12" s="1">
        <v>0</v>
      </c>
      <c r="LD12" s="1">
        <v>2</v>
      </c>
      <c r="LE12" s="1">
        <v>0</v>
      </c>
      <c r="LF12" s="1">
        <v>0</v>
      </c>
      <c r="LG12" s="1">
        <v>0</v>
      </c>
      <c r="LH12" s="1" t="s">
        <v>272</v>
      </c>
      <c r="LI12" s="1">
        <v>0</v>
      </c>
      <c r="LJ12" s="1">
        <v>0</v>
      </c>
      <c r="LK12" s="1">
        <v>0</v>
      </c>
      <c r="LL12" s="1">
        <v>0</v>
      </c>
      <c r="LM12" s="1">
        <v>0</v>
      </c>
      <c r="LN12" s="1">
        <v>0.9</v>
      </c>
      <c r="LO12" s="1">
        <v>1</v>
      </c>
      <c r="LP12" s="1">
        <v>0.79100000000000004</v>
      </c>
      <c r="LQ12" s="1">
        <v>0.34799999999999998</v>
      </c>
      <c r="LR12" s="1">
        <v>0.5</v>
      </c>
      <c r="LS12" s="1">
        <v>0</v>
      </c>
      <c r="LT12" s="1">
        <v>0</v>
      </c>
      <c r="LU12" s="1">
        <v>0</v>
      </c>
      <c r="LV12" s="1">
        <v>0.46700000000000003</v>
      </c>
      <c r="LW12" s="1">
        <v>0.72099999999999997</v>
      </c>
      <c r="LX12" s="1">
        <v>0</v>
      </c>
      <c r="LY12" s="1">
        <v>0</v>
      </c>
      <c r="LZ12" s="1">
        <v>0.45</v>
      </c>
      <c r="MA12" s="1">
        <v>0.90600000000000003</v>
      </c>
      <c r="MB12" s="1">
        <v>0.03</v>
      </c>
      <c r="MC12" s="1">
        <v>0.28000000000000003</v>
      </c>
      <c r="MD12" s="1">
        <v>0.80600000000000005</v>
      </c>
      <c r="ME12" s="1">
        <v>0</v>
      </c>
      <c r="MF12" s="1" t="s">
        <v>6023</v>
      </c>
      <c r="MG12" s="1">
        <v>0</v>
      </c>
      <c r="MH12" s="1">
        <v>0</v>
      </c>
      <c r="MI12" s="1">
        <v>0.48299999999999998</v>
      </c>
      <c r="MJ12" s="1">
        <v>2075</v>
      </c>
      <c r="MK12" s="1">
        <v>48</v>
      </c>
      <c r="ML12" s="1">
        <v>21</v>
      </c>
      <c r="MM12" s="1">
        <v>4</v>
      </c>
      <c r="MN12" s="1">
        <v>26.7</v>
      </c>
      <c r="MO12" s="1">
        <v>0.69599999999999995</v>
      </c>
      <c r="MP12" s="1">
        <v>0</v>
      </c>
      <c r="MQ12" s="1">
        <v>0</v>
      </c>
      <c r="MR12" s="1">
        <v>0.80600000000000005</v>
      </c>
      <c r="MS12" s="1">
        <v>0.34499999999999997</v>
      </c>
      <c r="MT12" s="1">
        <v>0</v>
      </c>
      <c r="MU12" s="1">
        <v>0</v>
      </c>
      <c r="MV12" s="1">
        <v>0</v>
      </c>
      <c r="MW12" s="1">
        <v>0</v>
      </c>
      <c r="MX12" s="1">
        <v>0</v>
      </c>
      <c r="MY12" s="1">
        <v>0</v>
      </c>
      <c r="MZ12" s="1">
        <v>0</v>
      </c>
      <c r="NA12" s="1">
        <v>0.80600000000000005</v>
      </c>
      <c r="NB12" s="1" t="s">
        <v>6008</v>
      </c>
      <c r="NC12" s="1" t="s">
        <v>3753</v>
      </c>
      <c r="ND12" s="392">
        <v>79</v>
      </c>
      <c r="NE12" s="1">
        <v>77</v>
      </c>
      <c r="NF12" s="1">
        <v>0.42099999999999999</v>
      </c>
      <c r="NG12" s="1">
        <v>0.34799999999999998</v>
      </c>
      <c r="NH12" s="1">
        <v>224</v>
      </c>
      <c r="NI12" s="1" t="s">
        <v>3708</v>
      </c>
      <c r="NJ12" s="1" t="s">
        <v>3708</v>
      </c>
      <c r="NK12" s="1">
        <v>25</v>
      </c>
      <c r="NL12" s="1" t="s">
        <v>6008</v>
      </c>
      <c r="NM12" s="1" t="s">
        <v>6008</v>
      </c>
      <c r="NN12" s="1" t="s">
        <v>6008</v>
      </c>
      <c r="NO12" s="1">
        <v>0.32200000000000001</v>
      </c>
      <c r="NP12" s="1">
        <v>0</v>
      </c>
      <c r="NQ12" s="1">
        <v>0.67700000000000005</v>
      </c>
      <c r="NR12" s="1">
        <v>0.216</v>
      </c>
      <c r="NS12" s="1">
        <v>0.67800000000000005</v>
      </c>
      <c r="NT12" s="1">
        <v>12</v>
      </c>
      <c r="NU12" s="1">
        <v>0</v>
      </c>
      <c r="NV12" s="1">
        <v>138</v>
      </c>
      <c r="NW12" s="1">
        <v>0.19500000000000001</v>
      </c>
      <c r="NX12" s="1">
        <v>1941</v>
      </c>
      <c r="NY12" s="1">
        <v>0.2</v>
      </c>
      <c r="NZ12" s="1">
        <v>969</v>
      </c>
      <c r="OA12" s="1">
        <v>963</v>
      </c>
      <c r="OB12" s="1">
        <v>528</v>
      </c>
      <c r="OC12" s="1">
        <v>411</v>
      </c>
      <c r="OD12" s="1">
        <v>0.35699999999999998</v>
      </c>
      <c r="OE12" s="1">
        <v>0</v>
      </c>
      <c r="OF12" s="1">
        <v>0.46300000000000002</v>
      </c>
      <c r="OG12" s="1">
        <v>0.44400000000000001</v>
      </c>
      <c r="OH12" s="1">
        <v>0</v>
      </c>
      <c r="OI12" s="1">
        <v>0.502</v>
      </c>
      <c r="OJ12" s="1">
        <v>0.1</v>
      </c>
      <c r="OK12" s="1">
        <v>11</v>
      </c>
      <c r="OL12" s="1">
        <v>0.1</v>
      </c>
      <c r="OM12" s="1">
        <v>5.8999999999999997E-2</v>
      </c>
      <c r="ON12" s="1">
        <v>2</v>
      </c>
      <c r="OO12" s="1">
        <v>0</v>
      </c>
      <c r="OP12" s="1">
        <v>0</v>
      </c>
      <c r="OQ12" s="1">
        <v>2</v>
      </c>
      <c r="OR12" s="1">
        <v>0</v>
      </c>
      <c r="OS12" s="1" t="s">
        <v>272</v>
      </c>
      <c r="OT12" s="1">
        <v>0</v>
      </c>
      <c r="OU12" s="1">
        <v>0</v>
      </c>
      <c r="OV12" s="1">
        <v>0</v>
      </c>
      <c r="OW12" s="1">
        <v>0</v>
      </c>
      <c r="OX12" s="1">
        <v>0</v>
      </c>
      <c r="OY12" s="1">
        <v>0</v>
      </c>
      <c r="OZ12" s="1">
        <v>0.9</v>
      </c>
      <c r="PA12" s="1">
        <v>1272</v>
      </c>
      <c r="PB12" s="1">
        <v>977</v>
      </c>
      <c r="PC12" s="1">
        <v>45</v>
      </c>
      <c r="PD12" s="1">
        <v>43</v>
      </c>
      <c r="PE12" s="1">
        <v>1</v>
      </c>
      <c r="PF12" s="1">
        <v>0.45500000000000002</v>
      </c>
      <c r="PG12" s="1">
        <v>0.80800000000000005</v>
      </c>
      <c r="PH12" s="1">
        <v>0.32200000000000001</v>
      </c>
      <c r="PI12" s="1">
        <v>0</v>
      </c>
      <c r="PJ12" s="1">
        <v>0</v>
      </c>
      <c r="PK12" s="393">
        <v>0</v>
      </c>
      <c r="PL12" s="1">
        <v>0</v>
      </c>
      <c r="PM12" s="1">
        <v>0</v>
      </c>
      <c r="PN12" s="1">
        <v>0</v>
      </c>
      <c r="PO12" s="1">
        <v>0</v>
      </c>
      <c r="PP12" s="1">
        <v>0</v>
      </c>
      <c r="PQ12" s="1">
        <v>0</v>
      </c>
      <c r="PR12" s="394">
        <v>0</v>
      </c>
      <c r="PS12" s="1">
        <v>0</v>
      </c>
      <c r="PT12" s="1">
        <v>0</v>
      </c>
      <c r="PU12" s="1">
        <v>0</v>
      </c>
      <c r="PV12" s="1">
        <v>0</v>
      </c>
      <c r="PW12" s="1" t="s">
        <v>6008</v>
      </c>
      <c r="PX12" s="1">
        <v>2</v>
      </c>
      <c r="PY12" s="1" t="s">
        <v>3614</v>
      </c>
      <c r="PZ12" s="1" t="s">
        <v>3778</v>
      </c>
      <c r="QA12" s="1">
        <v>1941</v>
      </c>
      <c r="QB12" s="1" t="s">
        <v>6008</v>
      </c>
      <c r="QC12" s="1" t="s">
        <v>6008</v>
      </c>
      <c r="QD12" s="1" t="s">
        <v>6008</v>
      </c>
      <c r="QE12" s="1">
        <v>0</v>
      </c>
      <c r="QF12" s="1">
        <v>0</v>
      </c>
      <c r="QG12" s="1">
        <v>11</v>
      </c>
      <c r="QH12" s="1">
        <v>0</v>
      </c>
      <c r="QI12" s="1" t="s">
        <v>6008</v>
      </c>
      <c r="QJ12" s="1" t="s">
        <v>6008</v>
      </c>
      <c r="QK12" s="1">
        <v>0</v>
      </c>
      <c r="QL12" s="1">
        <v>0.4</v>
      </c>
      <c r="QM12" s="1">
        <v>1.9</v>
      </c>
      <c r="QN12" s="1">
        <v>0</v>
      </c>
      <c r="QO12" s="1">
        <v>0</v>
      </c>
      <c r="QP12" s="1">
        <v>0</v>
      </c>
      <c r="QQ12" s="1">
        <v>0</v>
      </c>
      <c r="QR12" s="1">
        <v>0.2</v>
      </c>
      <c r="QS12" s="1">
        <v>0</v>
      </c>
      <c r="QT12" s="1">
        <v>0</v>
      </c>
      <c r="QU12" s="1">
        <v>0</v>
      </c>
      <c r="QV12" s="1">
        <v>0.9</v>
      </c>
      <c r="QW12" s="1">
        <v>0.3</v>
      </c>
      <c r="QX12" s="1">
        <v>0.2</v>
      </c>
    </row>
    <row r="13" spans="1:466">
      <c r="A13" s="21">
        <f t="shared" si="0"/>
        <v>14</v>
      </c>
      <c r="B13" s="1" t="s">
        <v>42</v>
      </c>
      <c r="C13" s="1">
        <v>69.053159460234511</v>
      </c>
      <c r="D13" s="1">
        <v>82.378093277836314</v>
      </c>
      <c r="E13" s="1">
        <v>56.755167184802225</v>
      </c>
      <c r="F13" s="1">
        <v>112.17699263786972</v>
      </c>
      <c r="G13" s="1">
        <v>145.92973237677879</v>
      </c>
      <c r="H13" s="1">
        <v>85.94087564544192</v>
      </c>
      <c r="I13" s="1">
        <v>6.0582045913171303</v>
      </c>
      <c r="J13" s="1">
        <v>9.9517676273556184</v>
      </c>
      <c r="K13" s="1">
        <v>3.9761631658094365</v>
      </c>
      <c r="L13" s="1">
        <v>12.623242844699449</v>
      </c>
      <c r="M13" s="1">
        <v>10.17608744396664</v>
      </c>
      <c r="N13" s="1">
        <v>0</v>
      </c>
      <c r="O13" s="1">
        <v>10.7285081952816</v>
      </c>
      <c r="P13" s="1">
        <v>15.79044336148117</v>
      </c>
      <c r="Q13" s="1">
        <v>6.0932210403349432</v>
      </c>
      <c r="R13" s="1">
        <v>21.766229925796143</v>
      </c>
      <c r="S13" s="1">
        <v>11.860322830137966</v>
      </c>
      <c r="T13" s="1">
        <v>0</v>
      </c>
      <c r="U13" s="1">
        <v>7.0058995054243525</v>
      </c>
      <c r="V13" s="1">
        <v>11.824037885086643</v>
      </c>
      <c r="W13" s="1">
        <v>394.95987176395886</v>
      </c>
      <c r="X13" s="1">
        <v>453.55452832950067</v>
      </c>
      <c r="Y13" s="1">
        <v>352.59137706506584</v>
      </c>
      <c r="Z13" s="1">
        <v>50.753233772492734</v>
      </c>
      <c r="AA13" s="1">
        <v>58.441513168754447</v>
      </c>
      <c r="AB13" s="1">
        <v>10.190467361210457</v>
      </c>
      <c r="AC13" s="1">
        <v>44.458075933893269</v>
      </c>
      <c r="AD13" s="1">
        <v>103.64307771200077</v>
      </c>
      <c r="AE13" s="1">
        <v>9.3244039440342359</v>
      </c>
      <c r="AF13" s="1">
        <v>0</v>
      </c>
      <c r="AG13" s="1">
        <v>0</v>
      </c>
      <c r="AH13" s="1">
        <v>0</v>
      </c>
      <c r="AI13" s="1">
        <v>0</v>
      </c>
      <c r="AJ13" s="1">
        <v>0</v>
      </c>
      <c r="AK13" s="1">
        <v>0</v>
      </c>
      <c r="AL13" s="1">
        <v>0</v>
      </c>
      <c r="AM13" s="1">
        <v>0</v>
      </c>
      <c r="AN13" s="1">
        <v>0</v>
      </c>
      <c r="AO13" s="1">
        <v>0</v>
      </c>
      <c r="AP13" s="1">
        <v>0</v>
      </c>
      <c r="AQ13" s="1">
        <v>0</v>
      </c>
      <c r="AR13" s="1">
        <v>0</v>
      </c>
      <c r="AS13" s="1">
        <v>0.59899999999999998</v>
      </c>
      <c r="AT13" s="1">
        <v>0</v>
      </c>
      <c r="AU13" s="1">
        <v>0</v>
      </c>
      <c r="AV13" s="1">
        <v>50.8</v>
      </c>
      <c r="AW13" s="1">
        <v>58.4</v>
      </c>
      <c r="AX13" s="1">
        <v>10.199999999999999</v>
      </c>
      <c r="AY13" s="1">
        <v>44.5</v>
      </c>
      <c r="AZ13" s="1">
        <v>103.6</v>
      </c>
      <c r="BA13" s="1">
        <v>10.199999999999999</v>
      </c>
      <c r="BB13" s="1">
        <v>0</v>
      </c>
      <c r="BC13" s="1">
        <v>9.3000000000000007</v>
      </c>
      <c r="BD13" s="1">
        <v>0</v>
      </c>
      <c r="BE13" s="1">
        <v>0</v>
      </c>
      <c r="BF13" s="1">
        <v>0</v>
      </c>
      <c r="BG13" s="1">
        <v>0</v>
      </c>
      <c r="BH13" s="1">
        <v>0</v>
      </c>
      <c r="BI13" s="1">
        <v>0</v>
      </c>
      <c r="BJ13" s="1">
        <v>0</v>
      </c>
      <c r="BK13" s="1">
        <v>0</v>
      </c>
      <c r="BL13" s="1">
        <v>0</v>
      </c>
      <c r="BM13" s="1">
        <v>0</v>
      </c>
      <c r="BN13" s="1">
        <v>24</v>
      </c>
      <c r="BO13" s="1" t="s">
        <v>6008</v>
      </c>
      <c r="BP13" s="1" t="s">
        <v>6008</v>
      </c>
      <c r="BQ13" s="1" t="s">
        <v>6008</v>
      </c>
      <c r="BR13" s="1" t="s">
        <v>6008</v>
      </c>
      <c r="BS13" s="1" t="s">
        <v>6008</v>
      </c>
      <c r="BT13" s="1" t="s">
        <v>6008</v>
      </c>
      <c r="BU13" s="1" t="s">
        <v>6008</v>
      </c>
      <c r="BV13" s="1" t="s">
        <v>6008</v>
      </c>
      <c r="BW13" s="1" t="s">
        <v>6008</v>
      </c>
      <c r="BX13" s="1" t="s">
        <v>6008</v>
      </c>
      <c r="BY13" s="1" t="s">
        <v>6008</v>
      </c>
      <c r="BZ13" s="1" t="s">
        <v>6008</v>
      </c>
      <c r="CA13" s="1" t="s">
        <v>6008</v>
      </c>
      <c r="CB13" s="275" t="s">
        <v>6008</v>
      </c>
      <c r="CC13" s="275" t="s">
        <v>6008</v>
      </c>
      <c r="CD13" s="1" t="s">
        <v>6008</v>
      </c>
      <c r="CE13" s="1" t="s">
        <v>6008</v>
      </c>
      <c r="CF13" s="1" t="s">
        <v>6008</v>
      </c>
      <c r="CG13" s="275" t="s">
        <v>6008</v>
      </c>
      <c r="CH13" s="275" t="s">
        <v>6008</v>
      </c>
      <c r="CI13" s="1" t="s">
        <v>6008</v>
      </c>
      <c r="CJ13" s="1" t="s">
        <v>6008</v>
      </c>
      <c r="CK13" s="1" t="s">
        <v>6008</v>
      </c>
      <c r="CL13" s="390" t="s">
        <v>6008</v>
      </c>
      <c r="CM13" s="1" t="s">
        <v>6008</v>
      </c>
      <c r="CN13" s="1">
        <v>0</v>
      </c>
      <c r="CO13" s="1">
        <v>0</v>
      </c>
      <c r="CP13" s="1">
        <v>0</v>
      </c>
      <c r="CQ13" s="1">
        <v>0</v>
      </c>
      <c r="CR13" s="1">
        <v>0</v>
      </c>
      <c r="CS13" s="1">
        <v>5449</v>
      </c>
      <c r="CT13" s="1">
        <v>1082</v>
      </c>
      <c r="CU13" s="1">
        <v>0</v>
      </c>
      <c r="CV13" s="1">
        <v>53.510140405616227</v>
      </c>
      <c r="CW13" s="1">
        <v>55.22066738428417</v>
      </c>
      <c r="CX13" s="1">
        <v>59.956942949407967</v>
      </c>
      <c r="CY13" s="1">
        <v>58.016877637130804</v>
      </c>
      <c r="CZ13" s="1">
        <v>52.095808383233532</v>
      </c>
      <c r="DA13" s="1">
        <v>0</v>
      </c>
      <c r="DB13" s="1">
        <v>0</v>
      </c>
      <c r="DC13" s="1">
        <v>0</v>
      </c>
      <c r="DD13" s="1">
        <v>0</v>
      </c>
      <c r="DE13" s="1">
        <v>0</v>
      </c>
      <c r="DF13" s="1">
        <v>0</v>
      </c>
      <c r="DG13" s="1">
        <v>0</v>
      </c>
      <c r="DH13" s="1">
        <v>0</v>
      </c>
      <c r="DI13" s="1">
        <v>0</v>
      </c>
      <c r="DJ13" s="1">
        <v>0</v>
      </c>
      <c r="DK13" s="1">
        <v>0</v>
      </c>
      <c r="DL13" s="1">
        <v>0</v>
      </c>
      <c r="DM13" s="1">
        <v>0</v>
      </c>
      <c r="DN13" s="1">
        <v>0</v>
      </c>
      <c r="DO13" s="1">
        <v>0</v>
      </c>
      <c r="DP13" s="1">
        <v>0</v>
      </c>
      <c r="DQ13" s="1">
        <v>0</v>
      </c>
      <c r="DR13" s="1">
        <v>0</v>
      </c>
      <c r="DS13" s="1">
        <v>0</v>
      </c>
      <c r="DT13" s="1">
        <v>0</v>
      </c>
      <c r="DU13" s="1">
        <v>0</v>
      </c>
      <c r="DV13" s="1">
        <v>0</v>
      </c>
      <c r="DW13" s="1">
        <v>0</v>
      </c>
      <c r="DX13" s="1">
        <v>0</v>
      </c>
      <c r="DY13" s="1">
        <v>0</v>
      </c>
      <c r="DZ13" s="1">
        <v>0</v>
      </c>
      <c r="EA13" s="1">
        <v>0</v>
      </c>
      <c r="EB13" s="1">
        <v>0</v>
      </c>
      <c r="EC13" s="1">
        <v>0</v>
      </c>
      <c r="ED13" s="1">
        <v>0</v>
      </c>
      <c r="EE13" s="1">
        <v>0</v>
      </c>
      <c r="EF13" s="1">
        <v>0</v>
      </c>
      <c r="EG13" s="1">
        <v>0</v>
      </c>
      <c r="EH13" s="1">
        <v>0</v>
      </c>
      <c r="EI13" s="1">
        <v>0</v>
      </c>
      <c r="EJ13" s="1">
        <v>0</v>
      </c>
      <c r="EK13" s="1">
        <v>0</v>
      </c>
      <c r="EL13" s="1">
        <v>0</v>
      </c>
      <c r="EM13" s="1">
        <v>0</v>
      </c>
      <c r="EN13" s="1">
        <v>0</v>
      </c>
      <c r="EO13" s="1">
        <v>0</v>
      </c>
      <c r="EP13" s="1">
        <v>0</v>
      </c>
      <c r="EQ13" s="1">
        <v>0</v>
      </c>
      <c r="ER13" s="1">
        <v>0</v>
      </c>
      <c r="ES13" s="1">
        <v>0</v>
      </c>
      <c r="ET13" s="1">
        <v>0</v>
      </c>
      <c r="EU13" s="1">
        <v>0</v>
      </c>
      <c r="EV13" s="1">
        <v>0</v>
      </c>
      <c r="EW13" s="1">
        <v>0</v>
      </c>
      <c r="EX13" s="1">
        <v>0</v>
      </c>
      <c r="EY13" s="1">
        <v>0</v>
      </c>
      <c r="EZ13" s="1">
        <v>0</v>
      </c>
      <c r="FA13" s="1">
        <v>0</v>
      </c>
      <c r="FB13" s="1">
        <v>0</v>
      </c>
      <c r="FC13" s="1">
        <v>0</v>
      </c>
      <c r="FD13" s="1">
        <v>0</v>
      </c>
      <c r="FE13" s="1">
        <v>0</v>
      </c>
      <c r="FF13" s="1">
        <v>0</v>
      </c>
      <c r="FG13" s="1">
        <v>0</v>
      </c>
      <c r="FH13" s="1">
        <v>0</v>
      </c>
      <c r="FI13" s="1">
        <v>8</v>
      </c>
      <c r="FJ13" s="1">
        <v>0</v>
      </c>
      <c r="FK13" s="1">
        <v>0</v>
      </c>
      <c r="FL13" s="1">
        <v>0.77100000000000002</v>
      </c>
      <c r="FM13" s="1">
        <v>0.749</v>
      </c>
      <c r="FN13" s="1">
        <v>0</v>
      </c>
      <c r="FO13" s="1">
        <v>0</v>
      </c>
      <c r="FP13" s="1">
        <v>0.499</v>
      </c>
      <c r="FQ13" s="1">
        <v>0.44</v>
      </c>
      <c r="FR13" s="1">
        <v>0.86699999999999999</v>
      </c>
      <c r="FS13" s="1">
        <v>0</v>
      </c>
      <c r="FT13" s="1">
        <v>1</v>
      </c>
      <c r="FU13" s="1">
        <v>0.48</v>
      </c>
      <c r="FV13" s="1">
        <v>0</v>
      </c>
      <c r="FW13" s="1">
        <v>1</v>
      </c>
      <c r="FX13" s="1">
        <v>1</v>
      </c>
      <c r="FY13" s="1">
        <v>1</v>
      </c>
      <c r="FZ13" s="1">
        <v>1</v>
      </c>
      <c r="GA13" s="1">
        <v>1</v>
      </c>
      <c r="GB13" s="1">
        <v>1</v>
      </c>
      <c r="GC13" s="1">
        <v>0.76600000000000001</v>
      </c>
      <c r="GD13" s="1">
        <v>0.69599999999999995</v>
      </c>
      <c r="GE13" s="1">
        <v>1</v>
      </c>
      <c r="GF13" s="1">
        <v>0</v>
      </c>
      <c r="GG13" s="1">
        <v>1</v>
      </c>
      <c r="GH13" s="1">
        <v>20</v>
      </c>
      <c r="GI13" s="1">
        <v>16</v>
      </c>
      <c r="GJ13" s="1">
        <v>13</v>
      </c>
      <c r="GK13" s="1">
        <v>48</v>
      </c>
      <c r="GL13" s="1">
        <v>512</v>
      </c>
      <c r="GM13" s="1">
        <v>115</v>
      </c>
      <c r="GN13" s="1">
        <v>0.16300000000000001</v>
      </c>
      <c r="GO13" s="1">
        <v>6.5000000000000002E-2</v>
      </c>
      <c r="GP13" s="1">
        <v>0.183</v>
      </c>
      <c r="GQ13" s="1">
        <v>0.78100000000000003</v>
      </c>
      <c r="GR13" s="1">
        <v>0.97199999999999998</v>
      </c>
      <c r="GS13" s="1">
        <v>0.71399999999999997</v>
      </c>
      <c r="GT13" s="1">
        <v>0.98799999999999999</v>
      </c>
      <c r="GU13" s="1">
        <v>0.47</v>
      </c>
      <c r="GV13" s="1">
        <v>6.3E-2</v>
      </c>
      <c r="GW13" s="1">
        <v>0.14899999999999999</v>
      </c>
      <c r="GX13" s="1">
        <v>1</v>
      </c>
      <c r="GY13" s="1">
        <v>4.4999999999999997E-3</v>
      </c>
      <c r="GZ13" s="1">
        <v>4.4999999999999997E-3</v>
      </c>
      <c r="HA13" s="1">
        <v>4.1999999999999997E-3</v>
      </c>
      <c r="HB13" s="1">
        <v>1E-3</v>
      </c>
      <c r="HC13" s="1">
        <v>0</v>
      </c>
      <c r="HD13" s="1">
        <v>0</v>
      </c>
      <c r="HE13" s="1">
        <v>8.8999999999999999E-3</v>
      </c>
      <c r="HF13" s="1">
        <v>6.7999999999999996E-3</v>
      </c>
      <c r="HG13" s="1">
        <v>45.93103</v>
      </c>
      <c r="HH13" s="1">
        <v>0.7142857142857143</v>
      </c>
      <c r="HI13" s="1">
        <v>1</v>
      </c>
      <c r="HJ13" s="1">
        <v>1</v>
      </c>
      <c r="HK13" s="1">
        <v>0.42857142857142855</v>
      </c>
      <c r="HL13" s="1">
        <v>0.80400000000000005</v>
      </c>
      <c r="HM13" s="1">
        <v>49.2</v>
      </c>
      <c r="HN13" s="1">
        <v>171.8</v>
      </c>
      <c r="HO13" s="1">
        <v>1</v>
      </c>
      <c r="HP13" s="1">
        <v>1</v>
      </c>
      <c r="HQ13" s="1">
        <v>1</v>
      </c>
      <c r="HR13" s="1">
        <v>0.85699999999999998</v>
      </c>
      <c r="HS13" s="1">
        <v>1</v>
      </c>
      <c r="HT13" s="1">
        <v>1</v>
      </c>
      <c r="HU13" s="1">
        <v>1</v>
      </c>
      <c r="HV13" s="1">
        <v>0.51500000000000001</v>
      </c>
      <c r="HW13" s="1">
        <v>0.70899999999999996</v>
      </c>
      <c r="HX13" s="1">
        <v>0.47399999999999998</v>
      </c>
      <c r="HY13" s="1">
        <v>44.2</v>
      </c>
      <c r="HZ13" s="1">
        <v>44.1</v>
      </c>
      <c r="IA13" s="1">
        <v>58.6</v>
      </c>
      <c r="IB13" s="1">
        <v>0</v>
      </c>
      <c r="IC13" s="1">
        <v>8316</v>
      </c>
      <c r="ID13" s="1">
        <v>1016</v>
      </c>
      <c r="IE13" s="1">
        <v>4025</v>
      </c>
      <c r="IF13" s="1">
        <v>1483</v>
      </c>
      <c r="IG13" s="1">
        <v>1</v>
      </c>
      <c r="IH13" s="1">
        <v>1</v>
      </c>
      <c r="II13" s="1">
        <v>0</v>
      </c>
      <c r="IJ13" s="1">
        <v>0.47599999999999998</v>
      </c>
      <c r="IK13" s="1">
        <v>0.64600000000000002</v>
      </c>
      <c r="IL13" s="1" t="s">
        <v>3615</v>
      </c>
      <c r="IM13" s="1">
        <v>0.85714285714285698</v>
      </c>
      <c r="IN13" s="1">
        <v>1</v>
      </c>
      <c r="IO13" s="1">
        <v>0.46</v>
      </c>
      <c r="IP13" s="1">
        <v>140</v>
      </c>
      <c r="IQ13" s="1" t="s">
        <v>3664</v>
      </c>
      <c r="IR13" s="1">
        <v>0.625</v>
      </c>
      <c r="IS13" s="1">
        <v>394</v>
      </c>
      <c r="IT13" s="1">
        <v>184</v>
      </c>
      <c r="IU13" s="1">
        <v>1</v>
      </c>
      <c r="IV13" s="1">
        <v>1</v>
      </c>
      <c r="IW13" s="1">
        <v>1</v>
      </c>
      <c r="IX13" s="1">
        <v>1</v>
      </c>
      <c r="IY13" s="1">
        <v>0.85699999999999998</v>
      </c>
      <c r="IZ13" s="1">
        <v>1</v>
      </c>
      <c r="JA13" s="1">
        <v>0</v>
      </c>
      <c r="JB13" s="1">
        <v>0.68500000000000005</v>
      </c>
      <c r="JC13" s="1">
        <v>0.48199999999999998</v>
      </c>
      <c r="JD13" s="1">
        <v>0.29299999999999998</v>
      </c>
      <c r="JE13" s="1">
        <v>0.94620000000000004</v>
      </c>
      <c r="JF13" s="1">
        <v>3078</v>
      </c>
      <c r="JG13" s="1">
        <v>1641</v>
      </c>
      <c r="JH13" s="1">
        <v>1625</v>
      </c>
      <c r="JI13" s="1">
        <v>595</v>
      </c>
      <c r="JJ13" s="1">
        <v>1.125</v>
      </c>
      <c r="JK13" s="1" t="s">
        <v>3708</v>
      </c>
      <c r="JL13" s="1" t="s">
        <v>3708</v>
      </c>
      <c r="JM13" s="1" t="s">
        <v>6008</v>
      </c>
      <c r="JN13" s="1">
        <v>84</v>
      </c>
      <c r="JO13" s="1">
        <v>8316</v>
      </c>
      <c r="JP13" s="1">
        <v>1016</v>
      </c>
      <c r="JQ13" s="1">
        <v>2126</v>
      </c>
      <c r="JR13" s="1">
        <v>0.746</v>
      </c>
      <c r="JS13" s="1">
        <v>0.81399999999999995</v>
      </c>
      <c r="JT13" s="1">
        <v>0</v>
      </c>
      <c r="JU13" s="1">
        <v>0.48199999999999998</v>
      </c>
      <c r="JV13" s="1">
        <v>0.30599999999999999</v>
      </c>
      <c r="JW13" s="1">
        <v>0.79900000000000004</v>
      </c>
      <c r="JX13" s="1">
        <v>0.48899999999999999</v>
      </c>
      <c r="JY13" s="1">
        <v>0.73499999999999999</v>
      </c>
      <c r="JZ13" s="1">
        <v>0</v>
      </c>
      <c r="KA13" s="1">
        <v>0</v>
      </c>
      <c r="KB13" s="1">
        <v>0.875</v>
      </c>
      <c r="KC13" s="1">
        <v>11</v>
      </c>
      <c r="KD13" s="1">
        <v>0</v>
      </c>
      <c r="KE13" s="1">
        <v>0</v>
      </c>
      <c r="KF13" s="1">
        <v>0</v>
      </c>
      <c r="KG13" s="1">
        <v>0</v>
      </c>
      <c r="KH13" s="1">
        <v>0</v>
      </c>
      <c r="KI13" s="1">
        <v>0</v>
      </c>
      <c r="KJ13" s="1">
        <v>0</v>
      </c>
      <c r="KK13" s="1">
        <v>0</v>
      </c>
      <c r="KL13" s="1" t="s">
        <v>6021</v>
      </c>
      <c r="KM13" s="1">
        <v>0</v>
      </c>
      <c r="KN13" s="1" t="s">
        <v>6022</v>
      </c>
      <c r="KO13" s="1">
        <v>0</v>
      </c>
      <c r="KP13" s="1">
        <v>0</v>
      </c>
      <c r="KQ13" s="1">
        <v>0</v>
      </c>
      <c r="KR13" s="1">
        <v>1471</v>
      </c>
      <c r="KS13" s="1">
        <v>0</v>
      </c>
      <c r="KT13" s="1" t="s">
        <v>6012</v>
      </c>
      <c r="KU13" s="1" t="s">
        <v>6012</v>
      </c>
      <c r="KV13" s="1" t="s">
        <v>6012</v>
      </c>
      <c r="KW13" s="1" t="s">
        <v>6012</v>
      </c>
      <c r="KX13" s="1">
        <v>11</v>
      </c>
      <c r="KY13" s="1">
        <v>7</v>
      </c>
      <c r="KZ13" s="1">
        <v>13</v>
      </c>
      <c r="LA13" s="1">
        <v>7</v>
      </c>
      <c r="LB13" s="1">
        <v>26</v>
      </c>
      <c r="LC13" s="1">
        <v>1</v>
      </c>
      <c r="LD13" s="1">
        <v>2</v>
      </c>
      <c r="LE13" s="1">
        <v>0.94</v>
      </c>
      <c r="LF13" s="1">
        <v>0</v>
      </c>
      <c r="LG13" s="1">
        <v>0</v>
      </c>
      <c r="LH13" s="1">
        <v>0</v>
      </c>
      <c r="LI13" s="1">
        <v>0.25</v>
      </c>
      <c r="LJ13" s="1">
        <v>0</v>
      </c>
      <c r="LK13" s="1">
        <v>0</v>
      </c>
      <c r="LL13" s="1">
        <v>0</v>
      </c>
      <c r="LM13" s="1">
        <v>0</v>
      </c>
      <c r="LN13" s="1">
        <v>1</v>
      </c>
      <c r="LO13" s="1">
        <v>1</v>
      </c>
      <c r="LP13" s="1">
        <v>0.79300000000000004</v>
      </c>
      <c r="LQ13" s="1">
        <v>0.38700000000000001</v>
      </c>
      <c r="LR13" s="1">
        <v>0.625</v>
      </c>
      <c r="LS13" s="1">
        <v>0</v>
      </c>
      <c r="LT13" s="1">
        <v>0</v>
      </c>
      <c r="LU13" s="1">
        <v>0</v>
      </c>
      <c r="LV13" s="1">
        <v>0.48899999999999999</v>
      </c>
      <c r="LW13" s="1">
        <v>0.749</v>
      </c>
      <c r="LX13" s="1">
        <v>0</v>
      </c>
      <c r="LY13" s="1">
        <v>0</v>
      </c>
      <c r="LZ13" s="1">
        <v>0.503</v>
      </c>
      <c r="MA13" s="1">
        <v>0.86699999999999999</v>
      </c>
      <c r="MB13" s="1">
        <v>0.09</v>
      </c>
      <c r="MC13" s="1">
        <v>0.36299999999999999</v>
      </c>
      <c r="MD13" s="1">
        <v>0.79900000000000004</v>
      </c>
      <c r="ME13" s="1">
        <v>0</v>
      </c>
      <c r="MF13" s="1" t="s">
        <v>6023</v>
      </c>
      <c r="MG13" s="1">
        <v>0</v>
      </c>
      <c r="MH13" s="1">
        <v>0</v>
      </c>
      <c r="MI13" s="1">
        <v>0.54600000000000004</v>
      </c>
      <c r="MJ13" s="1">
        <v>3325</v>
      </c>
      <c r="MK13" s="1">
        <v>58</v>
      </c>
      <c r="ML13" s="1">
        <v>17</v>
      </c>
      <c r="MM13" s="1">
        <v>9.125</v>
      </c>
      <c r="MN13" s="1">
        <v>34.875</v>
      </c>
      <c r="MO13" s="1">
        <v>0.71199999999999997</v>
      </c>
      <c r="MP13" s="1">
        <v>0</v>
      </c>
      <c r="MQ13" s="1">
        <v>0</v>
      </c>
      <c r="MR13" s="1">
        <v>0.79900000000000004</v>
      </c>
      <c r="MS13" s="1">
        <v>0.24299999999999999</v>
      </c>
      <c r="MT13" s="1">
        <v>0</v>
      </c>
      <c r="MU13" s="1">
        <v>0</v>
      </c>
      <c r="MV13" s="1">
        <v>0</v>
      </c>
      <c r="MW13" s="1">
        <v>0</v>
      </c>
      <c r="MX13" s="1">
        <v>0</v>
      </c>
      <c r="MY13" s="1">
        <v>0</v>
      </c>
      <c r="MZ13" s="1">
        <v>0</v>
      </c>
      <c r="NA13" s="1">
        <v>0.79900000000000004</v>
      </c>
      <c r="NB13" s="1" t="s">
        <v>6008</v>
      </c>
      <c r="NC13" s="1" t="s">
        <v>3754</v>
      </c>
      <c r="ND13" s="392">
        <v>188</v>
      </c>
      <c r="NE13" s="1">
        <v>179</v>
      </c>
      <c r="NF13" s="1">
        <v>0.48</v>
      </c>
      <c r="NG13" s="1">
        <v>0.38700000000000001</v>
      </c>
      <c r="NH13" s="1">
        <v>249</v>
      </c>
      <c r="NI13" s="1">
        <v>19</v>
      </c>
      <c r="NJ13" s="1">
        <v>17</v>
      </c>
      <c r="NK13" s="1">
        <v>48</v>
      </c>
      <c r="NL13" s="1" t="s">
        <v>6008</v>
      </c>
      <c r="NM13" s="1" t="s">
        <v>6008</v>
      </c>
      <c r="NN13" s="1" t="s">
        <v>6008</v>
      </c>
      <c r="NO13" s="1">
        <v>0.51800000000000002</v>
      </c>
      <c r="NP13" s="1">
        <v>0</v>
      </c>
      <c r="NQ13" s="1">
        <v>0.57599999999999996</v>
      </c>
      <c r="NR13" s="1">
        <v>0.36899999999999999</v>
      </c>
      <c r="NS13" s="1">
        <v>0.68600000000000005</v>
      </c>
      <c r="NT13" s="1">
        <v>21</v>
      </c>
      <c r="NU13" s="1">
        <v>3</v>
      </c>
      <c r="NV13" s="1">
        <v>655</v>
      </c>
      <c r="NW13" s="1">
        <v>0.29299999999999998</v>
      </c>
      <c r="NX13" s="1">
        <v>2126</v>
      </c>
      <c r="NY13" s="1">
        <v>0.375</v>
      </c>
      <c r="NZ13" s="1">
        <v>1641</v>
      </c>
      <c r="OA13" s="1">
        <v>1625</v>
      </c>
      <c r="OB13" s="1">
        <v>1405</v>
      </c>
      <c r="OC13" s="1">
        <v>830</v>
      </c>
      <c r="OD13" s="1">
        <v>0.30599999999999999</v>
      </c>
      <c r="OE13" s="1">
        <v>0</v>
      </c>
      <c r="OF13" s="1">
        <v>0.44</v>
      </c>
      <c r="OG13" s="1">
        <v>0.48199999999999998</v>
      </c>
      <c r="OH13" s="1">
        <v>0</v>
      </c>
      <c r="OI13" s="1">
        <v>0.499</v>
      </c>
      <c r="OJ13" s="1">
        <v>0.75</v>
      </c>
      <c r="OK13" s="1">
        <v>24</v>
      </c>
      <c r="OL13" s="1">
        <v>0.22</v>
      </c>
      <c r="OM13" s="1">
        <v>0.10199999999999999</v>
      </c>
      <c r="ON13" s="1">
        <v>95</v>
      </c>
      <c r="OO13" s="1">
        <v>11</v>
      </c>
      <c r="OP13" s="1">
        <v>0</v>
      </c>
      <c r="OQ13" s="1">
        <v>2</v>
      </c>
      <c r="OR13" s="1">
        <v>0</v>
      </c>
      <c r="OS13" s="1">
        <v>2</v>
      </c>
      <c r="OT13" s="1">
        <v>0</v>
      </c>
      <c r="OU13" s="1">
        <v>0</v>
      </c>
      <c r="OV13" s="1">
        <v>0</v>
      </c>
      <c r="OW13" s="1">
        <v>0</v>
      </c>
      <c r="OX13" s="1">
        <v>0</v>
      </c>
      <c r="OY13" s="1">
        <v>0</v>
      </c>
      <c r="OZ13" s="1">
        <v>1</v>
      </c>
      <c r="PA13" s="1">
        <v>1470</v>
      </c>
      <c r="PB13" s="1">
        <v>1159</v>
      </c>
      <c r="PC13" s="1">
        <v>207</v>
      </c>
      <c r="PD13" s="1">
        <v>187</v>
      </c>
      <c r="PE13" s="1">
        <v>1</v>
      </c>
      <c r="PF13" s="1">
        <v>0.442</v>
      </c>
      <c r="PG13" s="1">
        <v>0.79800000000000004</v>
      </c>
      <c r="PH13" s="1">
        <v>0.33800000000000002</v>
      </c>
      <c r="PI13" s="1">
        <v>0</v>
      </c>
      <c r="PJ13" s="1">
        <v>0</v>
      </c>
      <c r="PK13" s="393">
        <v>0</v>
      </c>
      <c r="PL13" s="1">
        <v>0</v>
      </c>
      <c r="PM13" s="1">
        <v>0</v>
      </c>
      <c r="PN13" s="1">
        <v>0</v>
      </c>
      <c r="PO13" s="1">
        <v>0</v>
      </c>
      <c r="PP13" s="1">
        <v>0</v>
      </c>
      <c r="PQ13" s="1">
        <v>0</v>
      </c>
      <c r="PR13" s="394">
        <v>0</v>
      </c>
      <c r="PS13" s="1">
        <v>0</v>
      </c>
      <c r="PT13" s="1">
        <v>0</v>
      </c>
      <c r="PU13" s="1">
        <v>0</v>
      </c>
      <c r="PV13" s="1">
        <v>0</v>
      </c>
      <c r="PW13" s="1" t="s">
        <v>6008</v>
      </c>
      <c r="PX13" s="1">
        <v>22</v>
      </c>
      <c r="PY13" s="1" t="s">
        <v>3615</v>
      </c>
      <c r="PZ13" s="1" t="s">
        <v>3787</v>
      </c>
      <c r="QA13" s="1">
        <v>2126</v>
      </c>
      <c r="QB13" s="1" t="s">
        <v>6008</v>
      </c>
      <c r="QC13" s="1" t="s">
        <v>6008</v>
      </c>
      <c r="QD13" s="1" t="s">
        <v>6008</v>
      </c>
      <c r="QE13" s="1">
        <v>0</v>
      </c>
      <c r="QF13" s="1">
        <v>0</v>
      </c>
      <c r="QG13" s="1">
        <v>24</v>
      </c>
      <c r="QH13" s="1">
        <v>0</v>
      </c>
      <c r="QI13" s="1" t="s">
        <v>6008</v>
      </c>
      <c r="QJ13" s="1" t="s">
        <v>6008</v>
      </c>
      <c r="QK13" s="1">
        <v>0</v>
      </c>
      <c r="QL13" s="1">
        <v>0.4</v>
      </c>
      <c r="QM13" s="1">
        <v>1.3</v>
      </c>
      <c r="QN13" s="1">
        <v>0</v>
      </c>
      <c r="QO13" s="1">
        <v>0</v>
      </c>
      <c r="QP13" s="1">
        <v>0</v>
      </c>
      <c r="QQ13" s="1">
        <v>0</v>
      </c>
      <c r="QR13" s="1">
        <v>0.125</v>
      </c>
      <c r="QS13" s="1">
        <v>0</v>
      </c>
      <c r="QT13" s="1">
        <v>0</v>
      </c>
      <c r="QU13" s="1">
        <v>0</v>
      </c>
      <c r="QV13" s="1">
        <v>0.5</v>
      </c>
      <c r="QW13" s="1">
        <v>0.25</v>
      </c>
      <c r="QX13" s="1">
        <v>0</v>
      </c>
    </row>
    <row r="14" spans="1:466">
      <c r="A14" s="21">
        <f t="shared" si="0"/>
        <v>15</v>
      </c>
      <c r="B14" s="1" t="s">
        <v>46</v>
      </c>
      <c r="C14" s="1">
        <v>77.328023085730067</v>
      </c>
      <c r="D14" s="1">
        <v>93.188997822693324</v>
      </c>
      <c r="E14" s="1">
        <v>62.742328990887174</v>
      </c>
      <c r="F14" s="1">
        <v>124.12713705067493</v>
      </c>
      <c r="G14" s="1">
        <v>165.26786301337739</v>
      </c>
      <c r="H14" s="1">
        <v>93.874115360978479</v>
      </c>
      <c r="I14" s="1">
        <v>9.5707346115354142</v>
      </c>
      <c r="J14" s="1">
        <v>13.542873843821372</v>
      </c>
      <c r="K14" s="1">
        <v>3.0900495966506361</v>
      </c>
      <c r="L14" s="1">
        <v>11.822736991806183</v>
      </c>
      <c r="M14" s="1">
        <v>9.8926397742768373</v>
      </c>
      <c r="N14" s="1">
        <v>0</v>
      </c>
      <c r="O14" s="1">
        <v>16.097318421074519</v>
      </c>
      <c r="P14" s="1">
        <v>19.852133836652321</v>
      </c>
      <c r="Q14" s="1">
        <v>5.3843611395248363</v>
      </c>
      <c r="R14" s="1">
        <v>20.945088958363129</v>
      </c>
      <c r="S14" s="1">
        <v>11.111167329085593</v>
      </c>
      <c r="T14" s="1">
        <v>0</v>
      </c>
      <c r="U14" s="1">
        <v>7.8190741407338731</v>
      </c>
      <c r="V14" s="1">
        <v>12.160610957081866</v>
      </c>
      <c r="W14" s="1">
        <v>413.80666734943992</v>
      </c>
      <c r="X14" s="1">
        <v>490.10784580192706</v>
      </c>
      <c r="Y14" s="1">
        <v>360.79245199266705</v>
      </c>
      <c r="Z14" s="1">
        <v>58.590891923401152</v>
      </c>
      <c r="AA14" s="1">
        <v>73.626657046538867</v>
      </c>
      <c r="AB14" s="1">
        <v>11.133074925231261</v>
      </c>
      <c r="AC14" s="1">
        <v>35.989219697971805</v>
      </c>
      <c r="AD14" s="1">
        <v>97.41164306477998</v>
      </c>
      <c r="AE14" s="1">
        <v>12.213162377431328</v>
      </c>
      <c r="AF14" s="1">
        <v>0</v>
      </c>
      <c r="AG14" s="1">
        <v>0</v>
      </c>
      <c r="AH14" s="1">
        <v>0</v>
      </c>
      <c r="AI14" s="1">
        <v>0</v>
      </c>
      <c r="AJ14" s="1">
        <v>0</v>
      </c>
      <c r="AK14" s="1">
        <v>0</v>
      </c>
      <c r="AL14" s="1">
        <v>0</v>
      </c>
      <c r="AM14" s="1">
        <v>0</v>
      </c>
      <c r="AN14" s="1">
        <v>0</v>
      </c>
      <c r="AO14" s="1">
        <v>0</v>
      </c>
      <c r="AP14" s="1">
        <v>0</v>
      </c>
      <c r="AQ14" s="1">
        <v>0</v>
      </c>
      <c r="AR14" s="1">
        <v>0</v>
      </c>
      <c r="AS14" s="1">
        <v>0.66300000000000003</v>
      </c>
      <c r="AT14" s="1">
        <v>0</v>
      </c>
      <c r="AU14" s="1">
        <v>0</v>
      </c>
      <c r="AV14" s="1">
        <v>58.6</v>
      </c>
      <c r="AW14" s="1">
        <v>73.599999999999994</v>
      </c>
      <c r="AX14" s="1">
        <v>11.1</v>
      </c>
      <c r="AY14" s="1">
        <v>36</v>
      </c>
      <c r="AZ14" s="1">
        <v>97.4</v>
      </c>
      <c r="BA14" s="1">
        <v>11.1</v>
      </c>
      <c r="BB14" s="1">
        <v>0</v>
      </c>
      <c r="BC14" s="1">
        <v>12.2</v>
      </c>
      <c r="BD14" s="1">
        <v>0</v>
      </c>
      <c r="BE14" s="1">
        <v>0</v>
      </c>
      <c r="BF14" s="1">
        <v>0</v>
      </c>
      <c r="BG14" s="1">
        <v>0</v>
      </c>
      <c r="BH14" s="1">
        <v>0</v>
      </c>
      <c r="BI14" s="1">
        <v>0</v>
      </c>
      <c r="BJ14" s="1">
        <v>0</v>
      </c>
      <c r="BK14" s="1">
        <v>0</v>
      </c>
      <c r="BL14" s="1">
        <v>0</v>
      </c>
      <c r="BM14" s="1">
        <v>0</v>
      </c>
      <c r="BN14" s="1">
        <v>37</v>
      </c>
      <c r="BO14" s="1" t="s">
        <v>6008</v>
      </c>
      <c r="BP14" s="1" t="s">
        <v>6008</v>
      </c>
      <c r="BQ14" s="1" t="s">
        <v>6008</v>
      </c>
      <c r="BR14" s="1" t="s">
        <v>6008</v>
      </c>
      <c r="BS14" s="1" t="s">
        <v>6008</v>
      </c>
      <c r="BT14" s="1" t="s">
        <v>6008</v>
      </c>
      <c r="BU14" s="1" t="s">
        <v>6008</v>
      </c>
      <c r="BV14" s="1" t="s">
        <v>6008</v>
      </c>
      <c r="BW14" s="1" t="s">
        <v>6008</v>
      </c>
      <c r="BX14" s="1" t="s">
        <v>6008</v>
      </c>
      <c r="BY14" s="1" t="s">
        <v>6008</v>
      </c>
      <c r="BZ14" s="1" t="s">
        <v>6008</v>
      </c>
      <c r="CA14" s="1" t="s">
        <v>6008</v>
      </c>
      <c r="CB14" s="275" t="s">
        <v>6008</v>
      </c>
      <c r="CC14" s="275" t="s">
        <v>6008</v>
      </c>
      <c r="CD14" s="1" t="s">
        <v>6008</v>
      </c>
      <c r="CE14" s="1" t="s">
        <v>6008</v>
      </c>
      <c r="CF14" s="1" t="s">
        <v>6008</v>
      </c>
      <c r="CG14" s="275" t="s">
        <v>6008</v>
      </c>
      <c r="CH14" s="275" t="s">
        <v>6008</v>
      </c>
      <c r="CI14" s="1" t="s">
        <v>6008</v>
      </c>
      <c r="CJ14" s="1" t="s">
        <v>6008</v>
      </c>
      <c r="CK14" s="1" t="s">
        <v>6008</v>
      </c>
      <c r="CL14" s="390" t="s">
        <v>6008</v>
      </c>
      <c r="CM14" s="1" t="s">
        <v>6008</v>
      </c>
      <c r="CN14" s="1">
        <v>0</v>
      </c>
      <c r="CO14" s="1">
        <v>0</v>
      </c>
      <c r="CP14" s="1">
        <v>0</v>
      </c>
      <c r="CQ14" s="1">
        <v>0</v>
      </c>
      <c r="CR14" s="1">
        <v>0</v>
      </c>
      <c r="CS14" s="1">
        <v>1368</v>
      </c>
      <c r="CT14" s="1">
        <v>7300</v>
      </c>
      <c r="CU14" s="1">
        <v>0</v>
      </c>
      <c r="CV14" s="1">
        <v>45.878136200716845</v>
      </c>
      <c r="CW14" s="1">
        <v>50.255102040816325</v>
      </c>
      <c r="CX14" s="1">
        <v>55.357142857142861</v>
      </c>
      <c r="CY14" s="1">
        <v>46.268656716417908</v>
      </c>
      <c r="CZ14" s="1">
        <v>45.945945945945951</v>
      </c>
      <c r="DA14" s="1">
        <v>0</v>
      </c>
      <c r="DB14" s="1">
        <v>0</v>
      </c>
      <c r="DC14" s="1">
        <v>0</v>
      </c>
      <c r="DD14" s="1">
        <v>0</v>
      </c>
      <c r="DE14" s="1">
        <v>0</v>
      </c>
      <c r="DF14" s="1">
        <v>0</v>
      </c>
      <c r="DG14" s="1">
        <v>0</v>
      </c>
      <c r="DH14" s="1">
        <v>0</v>
      </c>
      <c r="DI14" s="1">
        <v>0</v>
      </c>
      <c r="DJ14" s="1">
        <v>0</v>
      </c>
      <c r="DK14" s="1">
        <v>0</v>
      </c>
      <c r="DL14" s="1">
        <v>0</v>
      </c>
      <c r="DM14" s="1">
        <v>0</v>
      </c>
      <c r="DN14" s="1">
        <v>0</v>
      </c>
      <c r="DO14" s="1">
        <v>0</v>
      </c>
      <c r="DP14" s="1">
        <v>0</v>
      </c>
      <c r="DQ14" s="1">
        <v>0</v>
      </c>
      <c r="DR14" s="1">
        <v>0</v>
      </c>
      <c r="DS14" s="1">
        <v>0</v>
      </c>
      <c r="DT14" s="1">
        <v>0</v>
      </c>
      <c r="DU14" s="1">
        <v>0</v>
      </c>
      <c r="DV14" s="1">
        <v>0</v>
      </c>
      <c r="DW14" s="1">
        <v>0</v>
      </c>
      <c r="DX14" s="1">
        <v>0</v>
      </c>
      <c r="DY14" s="1">
        <v>0</v>
      </c>
      <c r="DZ14" s="1">
        <v>0</v>
      </c>
      <c r="EA14" s="1">
        <v>0</v>
      </c>
      <c r="EB14" s="1">
        <v>0</v>
      </c>
      <c r="EC14" s="1">
        <v>0</v>
      </c>
      <c r="ED14" s="1">
        <v>0</v>
      </c>
      <c r="EE14" s="1">
        <v>0</v>
      </c>
      <c r="EF14" s="1">
        <v>0</v>
      </c>
      <c r="EG14" s="1">
        <v>0</v>
      </c>
      <c r="EH14" s="1">
        <v>0</v>
      </c>
      <c r="EI14" s="1">
        <v>0</v>
      </c>
      <c r="EJ14" s="1">
        <v>0</v>
      </c>
      <c r="EK14" s="1">
        <v>0</v>
      </c>
      <c r="EL14" s="1">
        <v>0</v>
      </c>
      <c r="EM14" s="1">
        <v>0</v>
      </c>
      <c r="EN14" s="1">
        <v>0</v>
      </c>
      <c r="EO14" s="1">
        <v>0</v>
      </c>
      <c r="EP14" s="1">
        <v>0</v>
      </c>
      <c r="EQ14" s="1">
        <v>0</v>
      </c>
      <c r="ER14" s="1">
        <v>0</v>
      </c>
      <c r="ES14" s="1">
        <v>0</v>
      </c>
      <c r="ET14" s="1">
        <v>0</v>
      </c>
      <c r="EU14" s="1">
        <v>0</v>
      </c>
      <c r="EV14" s="1">
        <v>0</v>
      </c>
      <c r="EW14" s="1">
        <v>0</v>
      </c>
      <c r="EX14" s="1">
        <v>0</v>
      </c>
      <c r="EY14" s="1">
        <v>0</v>
      </c>
      <c r="EZ14" s="1">
        <v>0</v>
      </c>
      <c r="FA14" s="1">
        <v>0</v>
      </c>
      <c r="FB14" s="1">
        <v>0</v>
      </c>
      <c r="FC14" s="1">
        <v>0</v>
      </c>
      <c r="FD14" s="1">
        <v>0</v>
      </c>
      <c r="FE14" s="1">
        <v>0</v>
      </c>
      <c r="FF14" s="1">
        <v>0</v>
      </c>
      <c r="FG14" s="1">
        <v>0</v>
      </c>
      <c r="FH14" s="1">
        <v>0</v>
      </c>
      <c r="FI14" s="1">
        <v>7.9</v>
      </c>
      <c r="FJ14" s="1">
        <v>0</v>
      </c>
      <c r="FK14" s="1">
        <v>0</v>
      </c>
      <c r="FL14" s="1">
        <v>0.63700000000000001</v>
      </c>
      <c r="FM14" s="1">
        <v>0.72399999999999998</v>
      </c>
      <c r="FN14" s="1">
        <v>0</v>
      </c>
      <c r="FO14" s="1">
        <v>0</v>
      </c>
      <c r="FP14" s="1">
        <v>0.504</v>
      </c>
      <c r="FQ14" s="1">
        <v>0.45900000000000002</v>
      </c>
      <c r="FR14" s="1">
        <v>0.77600000000000002</v>
      </c>
      <c r="FS14" s="1">
        <v>0</v>
      </c>
      <c r="FT14" s="1">
        <v>1</v>
      </c>
      <c r="FU14" s="1">
        <v>0.35399999999999998</v>
      </c>
      <c r="FV14" s="1">
        <v>0</v>
      </c>
      <c r="FW14" s="1">
        <v>1</v>
      </c>
      <c r="FX14" s="1">
        <v>0</v>
      </c>
      <c r="FY14" s="1">
        <v>1</v>
      </c>
      <c r="FZ14" s="1">
        <v>0.71399999999999997</v>
      </c>
      <c r="GA14" s="1">
        <v>1</v>
      </c>
      <c r="GB14" s="1">
        <v>1</v>
      </c>
      <c r="GC14" s="1">
        <v>0.69699999999999995</v>
      </c>
      <c r="GD14" s="1">
        <v>0.71499999999999997</v>
      </c>
      <c r="GE14" s="1">
        <v>0</v>
      </c>
      <c r="GF14" s="1">
        <v>0</v>
      </c>
      <c r="GG14" s="1">
        <v>1</v>
      </c>
      <c r="GH14" s="1">
        <v>6</v>
      </c>
      <c r="GI14" s="1">
        <v>1</v>
      </c>
      <c r="GJ14" s="1">
        <v>3</v>
      </c>
      <c r="GK14" s="1">
        <v>0</v>
      </c>
      <c r="GL14" s="1">
        <v>117</v>
      </c>
      <c r="GM14" s="1">
        <v>59</v>
      </c>
      <c r="GN14" s="1">
        <v>0.31</v>
      </c>
      <c r="GO14" s="1">
        <v>3.4000000000000002E-2</v>
      </c>
      <c r="GP14" s="1">
        <v>0.123</v>
      </c>
      <c r="GQ14" s="1">
        <v>0.57999999999999996</v>
      </c>
      <c r="GR14" s="1">
        <v>0.92200000000000004</v>
      </c>
      <c r="GS14" s="1">
        <v>0.34</v>
      </c>
      <c r="GT14" s="1">
        <v>0.64800000000000002</v>
      </c>
      <c r="GU14" s="1">
        <v>0.155</v>
      </c>
      <c r="GV14" s="1">
        <v>0</v>
      </c>
      <c r="GW14" s="1">
        <v>0.02</v>
      </c>
      <c r="GX14" s="1">
        <v>0.8</v>
      </c>
      <c r="GY14" s="1">
        <v>8.9999999999999993E-3</v>
      </c>
      <c r="GZ14" s="1">
        <v>0</v>
      </c>
      <c r="HA14" s="1">
        <v>5.8999999999999999E-3</v>
      </c>
      <c r="HB14" s="1">
        <v>0</v>
      </c>
      <c r="HC14" s="1">
        <v>0</v>
      </c>
      <c r="HD14" s="1">
        <v>0</v>
      </c>
      <c r="HE14" s="1">
        <v>1.5900000000000001E-2</v>
      </c>
      <c r="HF14" s="1">
        <v>0</v>
      </c>
      <c r="HG14" s="1">
        <v>40.066580000000002</v>
      </c>
      <c r="HH14" s="1">
        <v>0.66666666666666663</v>
      </c>
      <c r="HI14" s="1">
        <v>1</v>
      </c>
      <c r="HJ14" s="1">
        <v>1</v>
      </c>
      <c r="HK14" s="1">
        <v>0.33333333333333331</v>
      </c>
      <c r="HL14" s="1">
        <v>0.76700000000000002</v>
      </c>
      <c r="HM14" s="1">
        <v>41.8</v>
      </c>
      <c r="HN14" s="1">
        <v>199</v>
      </c>
      <c r="HO14" s="1">
        <v>1</v>
      </c>
      <c r="HP14" s="1">
        <v>1</v>
      </c>
      <c r="HQ14" s="1">
        <v>1</v>
      </c>
      <c r="HR14" s="1">
        <v>1</v>
      </c>
      <c r="HS14" s="1">
        <v>0.57099999999999995</v>
      </c>
      <c r="HT14" s="1">
        <v>1</v>
      </c>
      <c r="HU14" s="1">
        <v>1</v>
      </c>
      <c r="HV14" s="1">
        <v>0.54100000000000004</v>
      </c>
      <c r="HW14" s="1">
        <v>0.72899999999999998</v>
      </c>
      <c r="HX14" s="1">
        <v>0.44400000000000001</v>
      </c>
      <c r="HY14" s="1">
        <v>41.5</v>
      </c>
      <c r="HZ14" s="1">
        <v>38</v>
      </c>
      <c r="IA14" s="1">
        <v>58.1</v>
      </c>
      <c r="IB14" s="1">
        <v>0</v>
      </c>
      <c r="IC14" s="1">
        <v>234</v>
      </c>
      <c r="ID14" s="1">
        <v>46</v>
      </c>
      <c r="IE14" s="1">
        <v>468</v>
      </c>
      <c r="IF14" s="1">
        <v>186</v>
      </c>
      <c r="IG14" s="1">
        <v>1</v>
      </c>
      <c r="IH14" s="1">
        <v>1</v>
      </c>
      <c r="II14" s="1">
        <v>0</v>
      </c>
      <c r="IJ14" s="1">
        <v>0.55000000000000004</v>
      </c>
      <c r="IK14" s="1">
        <v>0.61199999999999999</v>
      </c>
      <c r="IL14" s="1" t="s">
        <v>3616</v>
      </c>
      <c r="IM14" s="1">
        <v>1</v>
      </c>
      <c r="IN14" s="1">
        <v>1</v>
      </c>
      <c r="IO14" s="1">
        <v>0.31900000000000001</v>
      </c>
      <c r="IP14" s="1">
        <v>584</v>
      </c>
      <c r="IQ14" s="1" t="s">
        <v>3665</v>
      </c>
      <c r="IR14" s="1">
        <v>0.4</v>
      </c>
      <c r="IS14" s="1" t="s">
        <v>6008</v>
      </c>
      <c r="IT14" s="1" t="s">
        <v>6008</v>
      </c>
      <c r="IU14" s="1">
        <v>0.6</v>
      </c>
      <c r="IV14" s="1">
        <v>1</v>
      </c>
      <c r="IW14" s="1">
        <v>1</v>
      </c>
      <c r="IX14" s="1">
        <v>1</v>
      </c>
      <c r="IY14" s="1">
        <v>1</v>
      </c>
      <c r="IZ14" s="1">
        <v>0.57099999999999995</v>
      </c>
      <c r="JA14" s="1">
        <v>0</v>
      </c>
      <c r="JB14" s="1">
        <v>0.59399999999999997</v>
      </c>
      <c r="JC14" s="1">
        <v>0.51</v>
      </c>
      <c r="JD14" s="1">
        <v>0.28999999999999998</v>
      </c>
      <c r="JE14" s="1">
        <v>0.86229999999999996</v>
      </c>
      <c r="JF14" s="1">
        <v>1742</v>
      </c>
      <c r="JG14" s="1">
        <v>1379</v>
      </c>
      <c r="JH14" s="1">
        <v>1371</v>
      </c>
      <c r="JI14" s="1">
        <v>223</v>
      </c>
      <c r="JJ14" s="1">
        <v>1.1000000000000001</v>
      </c>
      <c r="JK14" s="1" t="s">
        <v>6008</v>
      </c>
      <c r="JL14" s="1" t="s">
        <v>6008</v>
      </c>
      <c r="JM14" s="1" t="s">
        <v>6008</v>
      </c>
      <c r="JN14" s="1">
        <v>27</v>
      </c>
      <c r="JO14" s="1">
        <v>234</v>
      </c>
      <c r="JP14" s="1">
        <v>46</v>
      </c>
      <c r="JQ14" s="1">
        <v>2149</v>
      </c>
      <c r="JR14" s="1">
        <v>0.74299999999999999</v>
      </c>
      <c r="JS14" s="1">
        <v>0.84099999999999997</v>
      </c>
      <c r="JT14" s="1">
        <v>0</v>
      </c>
      <c r="JU14" s="1">
        <v>0.51</v>
      </c>
      <c r="JV14" s="1">
        <v>0.316</v>
      </c>
      <c r="JW14" s="1">
        <v>0.77400000000000002</v>
      </c>
      <c r="JX14" s="1">
        <v>0.45400000000000001</v>
      </c>
      <c r="JY14" s="1">
        <v>0.65</v>
      </c>
      <c r="JZ14" s="1">
        <v>0</v>
      </c>
      <c r="KA14" s="1">
        <v>0</v>
      </c>
      <c r="KB14" s="1">
        <v>0.8</v>
      </c>
      <c r="KC14" s="1">
        <v>37</v>
      </c>
      <c r="KD14" s="1">
        <v>0</v>
      </c>
      <c r="KE14" s="1">
        <v>0</v>
      </c>
      <c r="KF14" s="1">
        <v>0</v>
      </c>
      <c r="KG14" s="1">
        <v>0</v>
      </c>
      <c r="KH14" s="1">
        <v>0</v>
      </c>
      <c r="KI14" s="1">
        <v>0</v>
      </c>
      <c r="KJ14" s="1">
        <v>0</v>
      </c>
      <c r="KK14" s="1">
        <v>0</v>
      </c>
      <c r="KL14" s="1" t="s">
        <v>6021</v>
      </c>
      <c r="KM14" s="1">
        <v>0</v>
      </c>
      <c r="KN14" s="1" t="s">
        <v>6022</v>
      </c>
      <c r="KO14" s="1">
        <v>0</v>
      </c>
      <c r="KP14" s="1">
        <v>0</v>
      </c>
      <c r="KQ14" s="1">
        <v>0</v>
      </c>
      <c r="KR14" s="1">
        <v>693</v>
      </c>
      <c r="KS14" s="1">
        <v>0</v>
      </c>
      <c r="KT14" s="1" t="s">
        <v>6012</v>
      </c>
      <c r="KU14" s="1" t="s">
        <v>6012</v>
      </c>
      <c r="KV14" s="1" t="s">
        <v>6012</v>
      </c>
      <c r="KW14" s="1" t="s">
        <v>6012</v>
      </c>
      <c r="KX14" s="1">
        <v>26</v>
      </c>
      <c r="KY14" s="1">
        <v>6</v>
      </c>
      <c r="KZ14" s="1">
        <v>16</v>
      </c>
      <c r="LA14" s="1">
        <v>4</v>
      </c>
      <c r="LB14" s="1">
        <v>2</v>
      </c>
      <c r="LC14" s="1">
        <v>1</v>
      </c>
      <c r="LD14" s="1">
        <v>2</v>
      </c>
      <c r="LE14" s="1">
        <v>0</v>
      </c>
      <c r="LF14" s="1">
        <v>0</v>
      </c>
      <c r="LG14" s="1">
        <v>0</v>
      </c>
      <c r="LH14" s="1" t="s">
        <v>272</v>
      </c>
      <c r="LI14" s="1">
        <v>0.1</v>
      </c>
      <c r="LJ14" s="1">
        <v>0</v>
      </c>
      <c r="LK14" s="1">
        <v>0</v>
      </c>
      <c r="LL14" s="1">
        <v>0</v>
      </c>
      <c r="LM14" s="1">
        <v>0</v>
      </c>
      <c r="LN14" s="1">
        <v>0.9</v>
      </c>
      <c r="LO14" s="1">
        <v>1</v>
      </c>
      <c r="LP14" s="1">
        <v>0.78700000000000003</v>
      </c>
      <c r="LQ14" s="1">
        <v>0.34200000000000003</v>
      </c>
      <c r="LR14" s="1">
        <v>0.6</v>
      </c>
      <c r="LS14" s="1">
        <v>0</v>
      </c>
      <c r="LT14" s="1">
        <v>0</v>
      </c>
      <c r="LU14" s="1">
        <v>0</v>
      </c>
      <c r="LV14" s="1">
        <v>0.45400000000000001</v>
      </c>
      <c r="LW14" s="1">
        <v>0.72399999999999998</v>
      </c>
      <c r="LX14" s="1">
        <v>0</v>
      </c>
      <c r="LY14" s="1">
        <v>0</v>
      </c>
      <c r="LZ14" s="1">
        <v>0.44600000000000001</v>
      </c>
      <c r="MA14" s="1">
        <v>0.77600000000000002</v>
      </c>
      <c r="MB14" s="1">
        <v>2.4E-2</v>
      </c>
      <c r="MC14" s="1">
        <v>0.35899999999999999</v>
      </c>
      <c r="MD14" s="1">
        <v>0.77400000000000002</v>
      </c>
      <c r="ME14" s="1">
        <v>0</v>
      </c>
      <c r="MF14" s="1" t="s">
        <v>6023</v>
      </c>
      <c r="MG14" s="1">
        <v>0</v>
      </c>
      <c r="MH14" s="1">
        <v>0</v>
      </c>
      <c r="MI14" s="1">
        <v>0.54100000000000004</v>
      </c>
      <c r="MJ14" s="1">
        <v>2440</v>
      </c>
      <c r="MK14" s="1">
        <v>77</v>
      </c>
      <c r="ML14" s="1">
        <v>8</v>
      </c>
      <c r="MM14" s="1">
        <v>1.5</v>
      </c>
      <c r="MN14" s="1">
        <v>2.2999999999999998</v>
      </c>
      <c r="MO14" s="1">
        <v>0.67400000000000004</v>
      </c>
      <c r="MP14" s="1">
        <v>0</v>
      </c>
      <c r="MQ14" s="1">
        <v>0</v>
      </c>
      <c r="MR14" s="1">
        <v>0.77400000000000002</v>
      </c>
      <c r="MS14" s="1">
        <v>0.29199999999999998</v>
      </c>
      <c r="MT14" s="1">
        <v>0</v>
      </c>
      <c r="MU14" s="1">
        <v>0</v>
      </c>
      <c r="MV14" s="1">
        <v>0</v>
      </c>
      <c r="MW14" s="1">
        <v>0</v>
      </c>
      <c r="MX14" s="1">
        <v>0</v>
      </c>
      <c r="MY14" s="1">
        <v>0</v>
      </c>
      <c r="MZ14" s="1">
        <v>0</v>
      </c>
      <c r="NA14" s="1">
        <v>0.77400000000000002</v>
      </c>
      <c r="NB14" s="1" t="s">
        <v>6008</v>
      </c>
      <c r="NC14" s="1" t="s">
        <v>3753</v>
      </c>
      <c r="ND14" s="392">
        <v>78</v>
      </c>
      <c r="NE14" s="1">
        <v>78</v>
      </c>
      <c r="NF14" s="1">
        <v>0.35399999999999998</v>
      </c>
      <c r="NG14" s="1">
        <v>0.34200000000000003</v>
      </c>
      <c r="NH14" s="1">
        <v>347</v>
      </c>
      <c r="NI14" s="1" t="s">
        <v>6008</v>
      </c>
      <c r="NJ14" s="1" t="s">
        <v>6008</v>
      </c>
      <c r="NK14" s="1">
        <v>32</v>
      </c>
      <c r="NL14" s="1" t="s">
        <v>6008</v>
      </c>
      <c r="NM14" s="1" t="s">
        <v>6008</v>
      </c>
      <c r="NN14" s="1" t="s">
        <v>6008</v>
      </c>
      <c r="NO14" s="1">
        <v>0.315</v>
      </c>
      <c r="NP14" s="1">
        <v>0</v>
      </c>
      <c r="NQ14" s="1">
        <v>0.41</v>
      </c>
      <c r="NR14" s="1">
        <v>0.28799999999999998</v>
      </c>
      <c r="NS14" s="1">
        <v>0.86099999999999999</v>
      </c>
      <c r="NT14" s="1">
        <v>4</v>
      </c>
      <c r="NU14" s="1">
        <v>0</v>
      </c>
      <c r="NV14" s="1">
        <v>882</v>
      </c>
      <c r="NW14" s="1">
        <v>0.28999999999999998</v>
      </c>
      <c r="NX14" s="1">
        <v>2149</v>
      </c>
      <c r="NY14" s="1">
        <v>0.2</v>
      </c>
      <c r="NZ14" s="1">
        <v>1379</v>
      </c>
      <c r="OA14" s="1">
        <v>1371</v>
      </c>
      <c r="OB14" s="1">
        <v>926</v>
      </c>
      <c r="OC14" s="1">
        <v>581</v>
      </c>
      <c r="OD14" s="1">
        <v>0.316</v>
      </c>
      <c r="OE14" s="1">
        <v>0</v>
      </c>
      <c r="OF14" s="1">
        <v>0.45900000000000002</v>
      </c>
      <c r="OG14" s="1">
        <v>0.51</v>
      </c>
      <c r="OH14" s="1">
        <v>0</v>
      </c>
      <c r="OI14" s="1">
        <v>0.504</v>
      </c>
      <c r="OJ14" s="1">
        <v>0.3</v>
      </c>
      <c r="OK14" s="1">
        <v>37</v>
      </c>
      <c r="OL14" s="1">
        <v>0.156</v>
      </c>
      <c r="OM14" s="1">
        <v>2.7E-2</v>
      </c>
      <c r="ON14" s="1">
        <v>1</v>
      </c>
      <c r="OO14" s="1">
        <v>2</v>
      </c>
      <c r="OP14" s="1">
        <v>0</v>
      </c>
      <c r="OQ14" s="1">
        <v>2</v>
      </c>
      <c r="OR14" s="1">
        <v>0</v>
      </c>
      <c r="OS14" s="1" t="s">
        <v>272</v>
      </c>
      <c r="OT14" s="1">
        <v>0</v>
      </c>
      <c r="OU14" s="1">
        <v>0</v>
      </c>
      <c r="OV14" s="1">
        <v>0</v>
      </c>
      <c r="OW14" s="1">
        <v>0</v>
      </c>
      <c r="OX14" s="1">
        <v>0</v>
      </c>
      <c r="OY14" s="1">
        <v>0</v>
      </c>
      <c r="OZ14" s="1">
        <v>0.9</v>
      </c>
      <c r="PA14" s="1">
        <v>2517</v>
      </c>
      <c r="PB14" s="1">
        <v>1863</v>
      </c>
      <c r="PC14" s="1">
        <v>23</v>
      </c>
      <c r="PD14" s="1">
        <v>23</v>
      </c>
      <c r="PE14" s="1">
        <v>1</v>
      </c>
      <c r="PF14" s="1">
        <v>0.4</v>
      </c>
      <c r="PG14" s="1">
        <v>0.78900000000000003</v>
      </c>
      <c r="PH14" s="1">
        <v>0.307</v>
      </c>
      <c r="PI14" s="1">
        <v>0</v>
      </c>
      <c r="PJ14" s="1">
        <v>0</v>
      </c>
      <c r="PK14" s="393">
        <v>0</v>
      </c>
      <c r="PL14" s="1">
        <v>0</v>
      </c>
      <c r="PM14" s="1">
        <v>0</v>
      </c>
      <c r="PN14" s="1">
        <v>0</v>
      </c>
      <c r="PO14" s="1">
        <v>0</v>
      </c>
      <c r="PP14" s="1">
        <v>0</v>
      </c>
      <c r="PQ14" s="1">
        <v>0</v>
      </c>
      <c r="PR14" s="394">
        <v>0</v>
      </c>
      <c r="PS14" s="1">
        <v>0</v>
      </c>
      <c r="PT14" s="1">
        <v>0</v>
      </c>
      <c r="PU14" s="1">
        <v>0</v>
      </c>
      <c r="PV14" s="1">
        <v>0</v>
      </c>
      <c r="PW14" s="1" t="s">
        <v>6008</v>
      </c>
      <c r="PX14" s="1">
        <v>8</v>
      </c>
      <c r="PY14" s="1" t="s">
        <v>3616</v>
      </c>
      <c r="PZ14" s="1" t="s">
        <v>3788</v>
      </c>
      <c r="QA14" s="1">
        <v>2149</v>
      </c>
      <c r="QB14" s="1" t="s">
        <v>6008</v>
      </c>
      <c r="QC14" s="1" t="s">
        <v>6008</v>
      </c>
      <c r="QD14" s="1" t="s">
        <v>6008</v>
      </c>
      <c r="QE14" s="1">
        <v>0</v>
      </c>
      <c r="QF14" s="1">
        <v>0</v>
      </c>
      <c r="QG14" s="1">
        <v>37</v>
      </c>
      <c r="QH14" s="1">
        <v>0</v>
      </c>
      <c r="QI14" s="1" t="s">
        <v>6008</v>
      </c>
      <c r="QJ14" s="1" t="s">
        <v>6008</v>
      </c>
      <c r="QK14" s="1">
        <v>0</v>
      </c>
      <c r="QL14" s="1">
        <v>0.4</v>
      </c>
      <c r="QM14" s="1">
        <v>1.4</v>
      </c>
      <c r="QN14" s="1">
        <v>0</v>
      </c>
      <c r="QO14" s="1">
        <v>0</v>
      </c>
      <c r="QP14" s="1">
        <v>0</v>
      </c>
      <c r="QQ14" s="1">
        <v>0</v>
      </c>
      <c r="QR14" s="1">
        <v>6.25E-2</v>
      </c>
      <c r="QS14" s="1">
        <v>0</v>
      </c>
      <c r="QT14" s="1">
        <v>0</v>
      </c>
      <c r="QU14" s="1">
        <v>0</v>
      </c>
      <c r="QV14" s="1">
        <v>0.8</v>
      </c>
      <c r="QW14" s="1">
        <v>0.3</v>
      </c>
      <c r="QX14" s="1">
        <v>0.5</v>
      </c>
    </row>
    <row r="15" spans="1:466">
      <c r="A15" s="21">
        <f t="shared" si="0"/>
        <v>16</v>
      </c>
      <c r="B15" s="1" t="s">
        <v>50</v>
      </c>
      <c r="C15" s="1">
        <v>68.631603107171841</v>
      </c>
      <c r="D15" s="1">
        <v>87.264726464658011</v>
      </c>
      <c r="E15" s="1">
        <v>50.746042932555092</v>
      </c>
      <c r="F15" s="1">
        <v>108.63095797965215</v>
      </c>
      <c r="G15" s="1">
        <v>148.51269606465334</v>
      </c>
      <c r="H15" s="1">
        <v>76.699373168800975</v>
      </c>
      <c r="I15" s="1">
        <v>9.071461357164166</v>
      </c>
      <c r="J15" s="1">
        <v>8.0392706432402701</v>
      </c>
      <c r="K15" s="1">
        <v>3.2685691722339363</v>
      </c>
      <c r="L15" s="1">
        <v>12.298764361723235</v>
      </c>
      <c r="M15" s="1">
        <v>6.878760036302328</v>
      </c>
      <c r="N15" s="1">
        <v>0</v>
      </c>
      <c r="O15" s="1">
        <v>14.414703914662127</v>
      </c>
      <c r="P15" s="1">
        <v>13.303141258645407</v>
      </c>
      <c r="Q15" s="1">
        <v>5.354273128656085</v>
      </c>
      <c r="R15" s="1">
        <v>19.798313036971329</v>
      </c>
      <c r="S15" s="1">
        <v>8.0491586222948222</v>
      </c>
      <c r="T15" s="1">
        <v>0</v>
      </c>
      <c r="U15" s="1">
        <v>7.3766333255274752</v>
      </c>
      <c r="V15" s="1">
        <v>11.714898668745992</v>
      </c>
      <c r="W15" s="1">
        <v>375.89006909434346</v>
      </c>
      <c r="X15" s="1">
        <v>446.38506418958571</v>
      </c>
      <c r="Y15" s="1">
        <v>323.04794359475608</v>
      </c>
      <c r="Z15" s="1">
        <v>60.106923086285896</v>
      </c>
      <c r="AA15" s="1">
        <v>52.89903934253789</v>
      </c>
      <c r="AB15" s="1">
        <v>8.7507185813728281</v>
      </c>
      <c r="AC15" s="1">
        <v>38.928733000971711</v>
      </c>
      <c r="AD15" s="1">
        <v>90.776930599971749</v>
      </c>
      <c r="AE15" s="1">
        <v>10.012466861842807</v>
      </c>
      <c r="AF15" s="1">
        <v>0</v>
      </c>
      <c r="AG15" s="1">
        <v>0</v>
      </c>
      <c r="AH15" s="1">
        <v>0</v>
      </c>
      <c r="AI15" s="1">
        <v>0</v>
      </c>
      <c r="AJ15" s="1">
        <v>0</v>
      </c>
      <c r="AK15" s="1">
        <v>0</v>
      </c>
      <c r="AL15" s="1">
        <v>0</v>
      </c>
      <c r="AM15" s="1">
        <v>0</v>
      </c>
      <c r="AN15" s="1">
        <v>0</v>
      </c>
      <c r="AO15" s="1">
        <v>0</v>
      </c>
      <c r="AP15" s="1">
        <v>0</v>
      </c>
      <c r="AQ15" s="1">
        <v>0</v>
      </c>
      <c r="AR15" s="1">
        <v>0</v>
      </c>
      <c r="AS15" s="1">
        <v>0.70299999999999996</v>
      </c>
      <c r="AT15" s="1">
        <v>0</v>
      </c>
      <c r="AU15" s="1">
        <v>0</v>
      </c>
      <c r="AV15" s="1">
        <v>60.1</v>
      </c>
      <c r="AW15" s="1">
        <v>52.9</v>
      </c>
      <c r="AX15" s="1">
        <v>8.8000000000000007</v>
      </c>
      <c r="AY15" s="1">
        <v>38.9</v>
      </c>
      <c r="AZ15" s="1">
        <v>90.8</v>
      </c>
      <c r="BA15" s="1">
        <v>8.8000000000000007</v>
      </c>
      <c r="BB15" s="1">
        <v>0</v>
      </c>
      <c r="BC15" s="1">
        <v>10</v>
      </c>
      <c r="BD15" s="1">
        <v>0</v>
      </c>
      <c r="BE15" s="1">
        <v>0</v>
      </c>
      <c r="BF15" s="1">
        <v>0</v>
      </c>
      <c r="BG15" s="1">
        <v>0</v>
      </c>
      <c r="BH15" s="1">
        <v>0</v>
      </c>
      <c r="BI15" s="1">
        <v>0</v>
      </c>
      <c r="BJ15" s="1">
        <v>0</v>
      </c>
      <c r="BK15" s="1">
        <v>0</v>
      </c>
      <c r="BL15" s="1">
        <v>0</v>
      </c>
      <c r="BM15" s="1">
        <v>0</v>
      </c>
      <c r="BN15" s="1">
        <v>3</v>
      </c>
      <c r="BO15" s="1" t="s">
        <v>6008</v>
      </c>
      <c r="BP15" s="1" t="s">
        <v>6008</v>
      </c>
      <c r="BQ15" s="1" t="s">
        <v>6008</v>
      </c>
      <c r="BR15" s="1" t="s">
        <v>6008</v>
      </c>
      <c r="BS15" s="1" t="s">
        <v>6008</v>
      </c>
      <c r="BT15" s="1" t="s">
        <v>6008</v>
      </c>
      <c r="BU15" s="1" t="s">
        <v>6008</v>
      </c>
      <c r="BV15" s="1" t="s">
        <v>6008</v>
      </c>
      <c r="BW15" s="1" t="s">
        <v>6008</v>
      </c>
      <c r="BX15" s="1" t="s">
        <v>6008</v>
      </c>
      <c r="BY15" s="1" t="s">
        <v>6008</v>
      </c>
      <c r="BZ15" s="1" t="s">
        <v>6008</v>
      </c>
      <c r="CA15" s="1" t="s">
        <v>6008</v>
      </c>
      <c r="CB15" s="275" t="s">
        <v>6008</v>
      </c>
      <c r="CC15" s="275" t="s">
        <v>6008</v>
      </c>
      <c r="CD15" s="1" t="s">
        <v>6008</v>
      </c>
      <c r="CE15" s="1" t="s">
        <v>6008</v>
      </c>
      <c r="CF15" s="1" t="s">
        <v>6008</v>
      </c>
      <c r="CG15" s="275" t="s">
        <v>6008</v>
      </c>
      <c r="CH15" s="275" t="s">
        <v>6008</v>
      </c>
      <c r="CI15" s="1" t="s">
        <v>6008</v>
      </c>
      <c r="CJ15" s="1" t="s">
        <v>6008</v>
      </c>
      <c r="CK15" s="1" t="s">
        <v>6008</v>
      </c>
      <c r="CL15" s="390" t="s">
        <v>6008</v>
      </c>
      <c r="CM15" s="1" t="s">
        <v>6008</v>
      </c>
      <c r="CN15" s="1">
        <v>0</v>
      </c>
      <c r="CO15" s="1">
        <v>0</v>
      </c>
      <c r="CP15" s="1">
        <v>0</v>
      </c>
      <c r="CQ15" s="1">
        <v>0</v>
      </c>
      <c r="CR15" s="1">
        <v>0</v>
      </c>
      <c r="CS15" s="1">
        <v>18045</v>
      </c>
      <c r="CT15" s="1">
        <v>6751</v>
      </c>
      <c r="CU15" s="1">
        <v>0</v>
      </c>
      <c r="CV15" s="1">
        <v>64.309764309764304</v>
      </c>
      <c r="CW15" s="1">
        <v>64.678899082568805</v>
      </c>
      <c r="CX15" s="1">
        <v>69.036697247706428</v>
      </c>
      <c r="CY15" s="1">
        <v>61.711711711711715</v>
      </c>
      <c r="CZ15" s="1">
        <v>57.482993197278908</v>
      </c>
      <c r="DA15" s="1">
        <v>0</v>
      </c>
      <c r="DB15" s="1">
        <v>0</v>
      </c>
      <c r="DC15" s="1">
        <v>0</v>
      </c>
      <c r="DD15" s="1">
        <v>0</v>
      </c>
      <c r="DE15" s="1">
        <v>0</v>
      </c>
      <c r="DF15" s="1">
        <v>0</v>
      </c>
      <c r="DG15" s="1">
        <v>0</v>
      </c>
      <c r="DH15" s="1">
        <v>0</v>
      </c>
      <c r="DI15" s="1">
        <v>0</v>
      </c>
      <c r="DJ15" s="1">
        <v>0</v>
      </c>
      <c r="DK15" s="1">
        <v>0</v>
      </c>
      <c r="DL15" s="1">
        <v>0</v>
      </c>
      <c r="DM15" s="1">
        <v>0</v>
      </c>
      <c r="DN15" s="1">
        <v>0</v>
      </c>
      <c r="DO15" s="1">
        <v>0</v>
      </c>
      <c r="DP15" s="1">
        <v>0</v>
      </c>
      <c r="DQ15" s="1">
        <v>0</v>
      </c>
      <c r="DR15" s="1">
        <v>0</v>
      </c>
      <c r="DS15" s="1">
        <v>0</v>
      </c>
      <c r="DT15" s="1">
        <v>0</v>
      </c>
      <c r="DU15" s="1">
        <v>0</v>
      </c>
      <c r="DV15" s="1">
        <v>0</v>
      </c>
      <c r="DW15" s="1">
        <v>0</v>
      </c>
      <c r="DX15" s="1">
        <v>0</v>
      </c>
      <c r="DY15" s="1">
        <v>0</v>
      </c>
      <c r="DZ15" s="1">
        <v>0</v>
      </c>
      <c r="EA15" s="1">
        <v>0</v>
      </c>
      <c r="EB15" s="1">
        <v>0</v>
      </c>
      <c r="EC15" s="1">
        <v>0</v>
      </c>
      <c r="ED15" s="1">
        <v>0</v>
      </c>
      <c r="EE15" s="1">
        <v>0</v>
      </c>
      <c r="EF15" s="1">
        <v>0</v>
      </c>
      <c r="EG15" s="1">
        <v>0</v>
      </c>
      <c r="EH15" s="1">
        <v>0</v>
      </c>
      <c r="EI15" s="1">
        <v>0</v>
      </c>
      <c r="EJ15" s="1">
        <v>0</v>
      </c>
      <c r="EK15" s="1">
        <v>0</v>
      </c>
      <c r="EL15" s="1">
        <v>0</v>
      </c>
      <c r="EM15" s="1">
        <v>0</v>
      </c>
      <c r="EN15" s="1">
        <v>0</v>
      </c>
      <c r="EO15" s="1">
        <v>0</v>
      </c>
      <c r="EP15" s="1">
        <v>0</v>
      </c>
      <c r="EQ15" s="1">
        <v>0</v>
      </c>
      <c r="ER15" s="1">
        <v>0</v>
      </c>
      <c r="ES15" s="1">
        <v>0</v>
      </c>
      <c r="ET15" s="1">
        <v>0</v>
      </c>
      <c r="EU15" s="1">
        <v>0</v>
      </c>
      <c r="EV15" s="1">
        <v>0</v>
      </c>
      <c r="EW15" s="1">
        <v>0</v>
      </c>
      <c r="EX15" s="1">
        <v>0</v>
      </c>
      <c r="EY15" s="1">
        <v>0</v>
      </c>
      <c r="EZ15" s="1">
        <v>0</v>
      </c>
      <c r="FA15" s="1">
        <v>0</v>
      </c>
      <c r="FB15" s="1">
        <v>0</v>
      </c>
      <c r="FC15" s="1">
        <v>0</v>
      </c>
      <c r="FD15" s="1">
        <v>0</v>
      </c>
      <c r="FE15" s="1">
        <v>0</v>
      </c>
      <c r="FF15" s="1">
        <v>0</v>
      </c>
      <c r="FG15" s="1">
        <v>0</v>
      </c>
      <c r="FH15" s="1">
        <v>0</v>
      </c>
      <c r="FI15" s="1">
        <v>8.1</v>
      </c>
      <c r="FJ15" s="1">
        <v>0</v>
      </c>
      <c r="FK15" s="1">
        <v>0</v>
      </c>
      <c r="FL15" s="1">
        <v>0.79800000000000004</v>
      </c>
      <c r="FM15" s="1">
        <v>0.70599999999999996</v>
      </c>
      <c r="FN15" s="1">
        <v>0</v>
      </c>
      <c r="FO15" s="1">
        <v>0</v>
      </c>
      <c r="FP15" s="1">
        <v>0.44800000000000001</v>
      </c>
      <c r="FQ15" s="1">
        <v>0.41199999999999998</v>
      </c>
      <c r="FR15" s="1">
        <v>0.85399999999999998</v>
      </c>
      <c r="FS15" s="1">
        <v>0</v>
      </c>
      <c r="FT15" s="1">
        <v>1</v>
      </c>
      <c r="FU15" s="1">
        <v>0.36</v>
      </c>
      <c r="FV15" s="1">
        <v>0</v>
      </c>
      <c r="FW15" s="1">
        <v>1</v>
      </c>
      <c r="FX15" s="1">
        <v>1</v>
      </c>
      <c r="FY15" s="1">
        <v>0.83299999999999996</v>
      </c>
      <c r="FZ15" s="1" t="s">
        <v>272</v>
      </c>
      <c r="GA15" s="1">
        <v>1</v>
      </c>
      <c r="GB15" s="1" t="s">
        <v>272</v>
      </c>
      <c r="GC15" s="1">
        <v>0.86</v>
      </c>
      <c r="GD15" s="1">
        <v>0.68300000000000005</v>
      </c>
      <c r="GE15" s="1">
        <v>0</v>
      </c>
      <c r="GF15" s="1">
        <v>1</v>
      </c>
      <c r="GG15" s="1">
        <v>2</v>
      </c>
      <c r="GH15" s="1">
        <v>7</v>
      </c>
      <c r="GI15" s="1">
        <v>6</v>
      </c>
      <c r="GJ15" s="1">
        <v>5</v>
      </c>
      <c r="GK15" s="1">
        <v>21</v>
      </c>
      <c r="GL15" s="1">
        <v>342</v>
      </c>
      <c r="GM15" s="1">
        <v>95</v>
      </c>
      <c r="GN15" s="1">
        <v>0.252</v>
      </c>
      <c r="GO15" s="1">
        <v>9.4E-2</v>
      </c>
      <c r="GP15" s="1">
        <v>0.19400000000000001</v>
      </c>
      <c r="GQ15" s="1">
        <v>0.47199999999999998</v>
      </c>
      <c r="GR15" s="1">
        <v>0.85099999999999998</v>
      </c>
      <c r="GS15" s="1">
        <v>0.46300000000000002</v>
      </c>
      <c r="GT15" s="1">
        <v>0.86799999999999999</v>
      </c>
      <c r="GU15" s="1">
        <v>0.107</v>
      </c>
      <c r="GV15" s="1">
        <v>0</v>
      </c>
      <c r="GW15" s="1">
        <v>3.9E-2</v>
      </c>
      <c r="GX15" s="1">
        <v>1</v>
      </c>
      <c r="GY15" s="1">
        <v>5.0000000000000001E-3</v>
      </c>
      <c r="GZ15" s="1">
        <v>2.5000000000000001E-3</v>
      </c>
      <c r="HA15" s="1">
        <v>2.5999999999999999E-3</v>
      </c>
      <c r="HB15" s="1">
        <v>1.6999999999999999E-3</v>
      </c>
      <c r="HC15" s="1">
        <v>0</v>
      </c>
      <c r="HD15" s="1">
        <v>3.6999999999999998E-2</v>
      </c>
      <c r="HE15" s="1">
        <v>3.6999999999999998E-2</v>
      </c>
      <c r="HF15" s="1">
        <v>0</v>
      </c>
      <c r="HG15" s="1">
        <v>42.275860000000002</v>
      </c>
      <c r="HH15" s="1">
        <v>0.5</v>
      </c>
      <c r="HI15" s="1">
        <v>0.83333333333333337</v>
      </c>
      <c r="HJ15" s="1">
        <v>0.66666666666666663</v>
      </c>
      <c r="HK15" s="1">
        <v>0.5</v>
      </c>
      <c r="HL15" s="1">
        <v>0.84599999999999997</v>
      </c>
      <c r="HM15" s="1">
        <v>68.2</v>
      </c>
      <c r="HN15" s="1">
        <v>185.3</v>
      </c>
      <c r="HO15" s="1">
        <v>1</v>
      </c>
      <c r="HP15" s="1">
        <v>1</v>
      </c>
      <c r="HQ15" s="1" t="s">
        <v>272</v>
      </c>
      <c r="HR15" s="1">
        <v>0.83299999999999996</v>
      </c>
      <c r="HS15" s="1" t="s">
        <v>272</v>
      </c>
      <c r="HT15" s="1">
        <v>1</v>
      </c>
      <c r="HU15" s="1">
        <v>1</v>
      </c>
      <c r="HV15" s="1">
        <v>0.58899999999999997</v>
      </c>
      <c r="HW15" s="1">
        <v>0.78800000000000003</v>
      </c>
      <c r="HX15" s="1">
        <v>0.36799999999999999</v>
      </c>
      <c r="HY15" s="1">
        <v>45.7</v>
      </c>
      <c r="HZ15" s="1">
        <v>46.1</v>
      </c>
      <c r="IA15" s="1">
        <v>59.6</v>
      </c>
      <c r="IB15" s="1">
        <v>0</v>
      </c>
      <c r="IC15" s="1">
        <v>3143</v>
      </c>
      <c r="ID15" s="1">
        <v>364</v>
      </c>
      <c r="IE15" s="1">
        <v>1785</v>
      </c>
      <c r="IF15" s="1">
        <v>586</v>
      </c>
      <c r="IG15" s="1">
        <v>1</v>
      </c>
      <c r="IH15" s="1">
        <v>1</v>
      </c>
      <c r="II15" s="1">
        <v>0</v>
      </c>
      <c r="IJ15" s="1">
        <v>0.45</v>
      </c>
      <c r="IK15" s="1">
        <v>0.66100000000000003</v>
      </c>
      <c r="IL15" s="1" t="s">
        <v>3617</v>
      </c>
      <c r="IM15" s="1">
        <v>0.83333333333333304</v>
      </c>
      <c r="IN15" s="1">
        <v>1</v>
      </c>
      <c r="IO15" s="1">
        <v>0.44900000000000001</v>
      </c>
      <c r="IP15" s="1">
        <v>248</v>
      </c>
      <c r="IQ15" s="1" t="s">
        <v>3666</v>
      </c>
      <c r="IR15" s="1">
        <v>0.16666666666666699</v>
      </c>
      <c r="IS15" s="1">
        <v>66</v>
      </c>
      <c r="IT15" s="1">
        <v>38</v>
      </c>
      <c r="IU15" s="1">
        <v>0.83333333333333304</v>
      </c>
      <c r="IV15" s="1">
        <v>1</v>
      </c>
      <c r="IW15" s="1">
        <v>1</v>
      </c>
      <c r="IX15" s="1" t="s">
        <v>272</v>
      </c>
      <c r="IY15" s="1">
        <v>0.83299999999999996</v>
      </c>
      <c r="IZ15" s="1" t="s">
        <v>272</v>
      </c>
      <c r="JA15" s="1">
        <v>0</v>
      </c>
      <c r="JB15" s="1">
        <v>0.59699999999999998</v>
      </c>
      <c r="JC15" s="1">
        <v>0.498</v>
      </c>
      <c r="JD15" s="1">
        <v>0.31900000000000001</v>
      </c>
      <c r="JE15" s="1">
        <v>0.94210000000000005</v>
      </c>
      <c r="JF15" s="1">
        <v>2203</v>
      </c>
      <c r="JG15" s="1">
        <v>2240</v>
      </c>
      <c r="JH15" s="1">
        <v>2205</v>
      </c>
      <c r="JI15" s="1">
        <v>60</v>
      </c>
      <c r="JJ15" s="1">
        <v>3.8333333333333299</v>
      </c>
      <c r="JK15" s="1" t="s">
        <v>6008</v>
      </c>
      <c r="JL15" s="1" t="s">
        <v>6008</v>
      </c>
      <c r="JM15" s="1" t="s">
        <v>6008</v>
      </c>
      <c r="JN15" s="1">
        <v>0</v>
      </c>
      <c r="JO15" s="1">
        <v>3143</v>
      </c>
      <c r="JP15" s="1">
        <v>364</v>
      </c>
      <c r="JQ15" s="1">
        <v>1964</v>
      </c>
      <c r="JR15" s="1">
        <v>0.73299999999999998</v>
      </c>
      <c r="JS15" s="1">
        <v>0.83099999999999996</v>
      </c>
      <c r="JT15" s="1">
        <v>0</v>
      </c>
      <c r="JU15" s="1">
        <v>0.498</v>
      </c>
      <c r="JV15" s="1">
        <v>0.309</v>
      </c>
      <c r="JW15" s="1">
        <v>0.77900000000000003</v>
      </c>
      <c r="JX15" s="1">
        <v>0.54800000000000004</v>
      </c>
      <c r="JY15" s="1">
        <v>0.72599999999999998</v>
      </c>
      <c r="JZ15" s="1">
        <v>0</v>
      </c>
      <c r="KA15" s="1">
        <v>0</v>
      </c>
      <c r="KB15" s="1">
        <v>0.83333333333333304</v>
      </c>
      <c r="KC15" s="1">
        <v>7</v>
      </c>
      <c r="KD15" s="1">
        <v>0</v>
      </c>
      <c r="KE15" s="1">
        <v>0</v>
      </c>
      <c r="KF15" s="1">
        <v>0</v>
      </c>
      <c r="KG15" s="1">
        <v>0</v>
      </c>
      <c r="KH15" s="1">
        <v>0</v>
      </c>
      <c r="KI15" s="1">
        <v>0</v>
      </c>
      <c r="KJ15" s="1">
        <v>0</v>
      </c>
      <c r="KK15" s="1">
        <v>0</v>
      </c>
      <c r="KL15" s="1" t="s">
        <v>6021</v>
      </c>
      <c r="KM15" s="1">
        <v>0</v>
      </c>
      <c r="KN15" s="1" t="s">
        <v>6022</v>
      </c>
      <c r="KO15" s="1">
        <v>0</v>
      </c>
      <c r="KP15" s="1">
        <v>0</v>
      </c>
      <c r="KQ15" s="1">
        <v>0</v>
      </c>
      <c r="KR15" s="1">
        <v>704</v>
      </c>
      <c r="KS15" s="1">
        <v>0</v>
      </c>
      <c r="KT15" s="1" t="s">
        <v>6012</v>
      </c>
      <c r="KU15" s="1" t="s">
        <v>6012</v>
      </c>
      <c r="KV15" s="1" t="s">
        <v>6012</v>
      </c>
      <c r="KW15" s="1" t="s">
        <v>6012</v>
      </c>
      <c r="KX15" s="1">
        <v>3</v>
      </c>
      <c r="KY15" s="1">
        <v>1</v>
      </c>
      <c r="KZ15" s="1">
        <v>9</v>
      </c>
      <c r="LA15" s="1">
        <v>1</v>
      </c>
      <c r="LB15" s="1">
        <v>0</v>
      </c>
      <c r="LC15" s="1">
        <v>0</v>
      </c>
      <c r="LD15" s="1">
        <v>1</v>
      </c>
      <c r="LE15" s="1">
        <v>0</v>
      </c>
      <c r="LF15" s="1">
        <v>0</v>
      </c>
      <c r="LG15" s="1">
        <v>0</v>
      </c>
      <c r="LH15" s="1" t="s">
        <v>272</v>
      </c>
      <c r="LI15" s="1">
        <v>0.33333333333333298</v>
      </c>
      <c r="LJ15" s="1">
        <v>0</v>
      </c>
      <c r="LK15" s="1">
        <v>0</v>
      </c>
      <c r="LL15" s="1">
        <v>0</v>
      </c>
      <c r="LM15" s="1">
        <v>0</v>
      </c>
      <c r="LN15" s="1">
        <v>1</v>
      </c>
      <c r="LO15" s="1">
        <v>1</v>
      </c>
      <c r="LP15" s="1">
        <v>0.80500000000000005</v>
      </c>
      <c r="LQ15" s="1">
        <v>0.377</v>
      </c>
      <c r="LR15" s="1">
        <v>0.5</v>
      </c>
      <c r="LS15" s="1">
        <v>0</v>
      </c>
      <c r="LT15" s="1">
        <v>0</v>
      </c>
      <c r="LU15" s="1">
        <v>0</v>
      </c>
      <c r="LV15" s="1">
        <v>0.54800000000000004</v>
      </c>
      <c r="LW15" s="1">
        <v>0.70599999999999996</v>
      </c>
      <c r="LX15" s="1">
        <v>0</v>
      </c>
      <c r="LY15" s="1">
        <v>0</v>
      </c>
      <c r="LZ15" s="1">
        <v>0.48399999999999999</v>
      </c>
      <c r="MA15" s="1">
        <v>0.85399999999999998</v>
      </c>
      <c r="MB15" s="1">
        <v>2.5999999999999999E-2</v>
      </c>
      <c r="MC15" s="1">
        <v>0.36399999999999999</v>
      </c>
      <c r="MD15" s="1">
        <v>0.77900000000000003</v>
      </c>
      <c r="ME15" s="1">
        <v>0</v>
      </c>
      <c r="MF15" s="1" t="s">
        <v>6023</v>
      </c>
      <c r="MG15" s="1">
        <v>0</v>
      </c>
      <c r="MH15" s="1">
        <v>0</v>
      </c>
      <c r="MI15" s="1">
        <v>0.56999999999999995</v>
      </c>
      <c r="MJ15" s="1">
        <v>4824</v>
      </c>
      <c r="MK15" s="1">
        <v>40</v>
      </c>
      <c r="ML15" s="1">
        <v>9</v>
      </c>
      <c r="MM15" s="1">
        <v>0.83333333333333304</v>
      </c>
      <c r="MN15" s="1">
        <v>0.5</v>
      </c>
      <c r="MO15" s="1">
        <v>0.77300000000000002</v>
      </c>
      <c r="MP15" s="1">
        <v>0</v>
      </c>
      <c r="MQ15" s="1">
        <v>0</v>
      </c>
      <c r="MR15" s="1">
        <v>0.77900000000000003</v>
      </c>
      <c r="MS15" s="1">
        <v>0.22</v>
      </c>
      <c r="MT15" s="1">
        <v>0</v>
      </c>
      <c r="MU15" s="1">
        <v>0</v>
      </c>
      <c r="MV15" s="1">
        <v>0</v>
      </c>
      <c r="MW15" s="1">
        <v>0</v>
      </c>
      <c r="MX15" s="1">
        <v>0</v>
      </c>
      <c r="MY15" s="1">
        <v>0</v>
      </c>
      <c r="MZ15" s="1">
        <v>0</v>
      </c>
      <c r="NA15" s="1">
        <v>0.77900000000000003</v>
      </c>
      <c r="NB15" s="1" t="s">
        <v>6008</v>
      </c>
      <c r="NC15" s="1" t="s">
        <v>3755</v>
      </c>
      <c r="ND15" s="392">
        <v>84</v>
      </c>
      <c r="NE15" s="1">
        <v>83</v>
      </c>
      <c r="NF15" s="1">
        <v>0.36</v>
      </c>
      <c r="NG15" s="1">
        <v>0.377</v>
      </c>
      <c r="NH15" s="1">
        <v>91</v>
      </c>
      <c r="NI15" s="1" t="s">
        <v>6008</v>
      </c>
      <c r="NJ15" s="1" t="s">
        <v>6008</v>
      </c>
      <c r="NK15" s="1">
        <v>42</v>
      </c>
      <c r="NL15" s="1" t="s">
        <v>6008</v>
      </c>
      <c r="NM15" s="1" t="s">
        <v>6008</v>
      </c>
      <c r="NN15" s="1" t="s">
        <v>6008</v>
      </c>
      <c r="NO15" s="1">
        <v>0.40300000000000002</v>
      </c>
      <c r="NP15" s="1">
        <v>0</v>
      </c>
      <c r="NQ15" s="1">
        <v>0.56899999999999995</v>
      </c>
      <c r="NR15" s="1">
        <v>0.32800000000000001</v>
      </c>
      <c r="NS15" s="1">
        <v>0.71199999999999997</v>
      </c>
      <c r="NT15" s="1">
        <v>6</v>
      </c>
      <c r="NU15" s="1">
        <v>2</v>
      </c>
      <c r="NV15" s="1">
        <v>2204</v>
      </c>
      <c r="NW15" s="1">
        <v>0.31900000000000001</v>
      </c>
      <c r="NX15" s="1">
        <v>1964</v>
      </c>
      <c r="NY15" s="1">
        <v>0.16666666666666699</v>
      </c>
      <c r="NZ15" s="1">
        <v>2240</v>
      </c>
      <c r="OA15" s="1">
        <v>2205</v>
      </c>
      <c r="OB15" s="1">
        <v>629</v>
      </c>
      <c r="OC15" s="1">
        <v>513</v>
      </c>
      <c r="OD15" s="1">
        <v>0.309</v>
      </c>
      <c r="OE15" s="1">
        <v>0</v>
      </c>
      <c r="OF15" s="1">
        <v>0.41199999999999998</v>
      </c>
      <c r="OG15" s="1">
        <v>0.498</v>
      </c>
      <c r="OH15" s="1">
        <v>0</v>
      </c>
      <c r="OI15" s="1">
        <v>0.44800000000000001</v>
      </c>
      <c r="OJ15" s="1">
        <v>0.5</v>
      </c>
      <c r="OK15" s="1">
        <v>3</v>
      </c>
      <c r="OL15" s="1">
        <v>9.2999999999999999E-2</v>
      </c>
      <c r="OM15" s="1">
        <v>1.7999999999999999E-2</v>
      </c>
      <c r="ON15" s="1">
        <v>0</v>
      </c>
      <c r="OO15" s="1">
        <v>2</v>
      </c>
      <c r="OP15" s="1">
        <v>0</v>
      </c>
      <c r="OQ15" s="1">
        <v>1</v>
      </c>
      <c r="OR15" s="1">
        <v>0</v>
      </c>
      <c r="OS15" s="1" t="s">
        <v>272</v>
      </c>
      <c r="OT15" s="1">
        <v>0</v>
      </c>
      <c r="OU15" s="1">
        <v>0</v>
      </c>
      <c r="OV15" s="1">
        <v>0</v>
      </c>
      <c r="OW15" s="1">
        <v>0</v>
      </c>
      <c r="OX15" s="1">
        <v>0</v>
      </c>
      <c r="OY15" s="1">
        <v>0</v>
      </c>
      <c r="OZ15" s="1">
        <v>1</v>
      </c>
      <c r="PA15" s="1">
        <v>823</v>
      </c>
      <c r="PB15" s="1">
        <v>679</v>
      </c>
      <c r="PC15" s="1">
        <v>88</v>
      </c>
      <c r="PD15" s="1">
        <v>88</v>
      </c>
      <c r="PE15" s="1">
        <v>1</v>
      </c>
      <c r="PF15" s="1">
        <v>0.42699999999999999</v>
      </c>
      <c r="PG15" s="1">
        <v>0.82299999999999995</v>
      </c>
      <c r="PH15" s="1">
        <v>0.33600000000000002</v>
      </c>
      <c r="PI15" s="1">
        <v>0</v>
      </c>
      <c r="PJ15" s="1">
        <v>0</v>
      </c>
      <c r="PK15" s="393">
        <v>0</v>
      </c>
      <c r="PL15" s="1">
        <v>0</v>
      </c>
      <c r="PM15" s="1">
        <v>0</v>
      </c>
      <c r="PN15" s="1">
        <v>0</v>
      </c>
      <c r="PO15" s="1">
        <v>0</v>
      </c>
      <c r="PP15" s="1">
        <v>0</v>
      </c>
      <c r="PQ15" s="1">
        <v>0</v>
      </c>
      <c r="PR15" s="394">
        <v>0</v>
      </c>
      <c r="PS15" s="1">
        <v>0</v>
      </c>
      <c r="PT15" s="1">
        <v>0</v>
      </c>
      <c r="PU15" s="1">
        <v>0</v>
      </c>
      <c r="PV15" s="1">
        <v>0</v>
      </c>
      <c r="PW15" s="1" t="s">
        <v>6008</v>
      </c>
      <c r="PX15" s="1">
        <v>7</v>
      </c>
      <c r="PY15" s="1" t="s">
        <v>3617</v>
      </c>
      <c r="PZ15" s="1" t="s">
        <v>3763</v>
      </c>
      <c r="QA15" s="1">
        <v>1964</v>
      </c>
      <c r="QB15" s="1" t="s">
        <v>6008</v>
      </c>
      <c r="QC15" s="1" t="s">
        <v>6008</v>
      </c>
      <c r="QD15" s="1" t="s">
        <v>6008</v>
      </c>
      <c r="QE15" s="1">
        <v>0</v>
      </c>
      <c r="QF15" s="1">
        <v>0</v>
      </c>
      <c r="QG15" s="1">
        <v>3</v>
      </c>
      <c r="QH15" s="1">
        <v>0</v>
      </c>
      <c r="QI15" s="1" t="s">
        <v>6008</v>
      </c>
      <c r="QJ15" s="1" t="s">
        <v>6008</v>
      </c>
      <c r="QK15" s="1">
        <v>0</v>
      </c>
      <c r="QL15" s="1">
        <v>0.4</v>
      </c>
      <c r="QM15" s="1">
        <v>1.8</v>
      </c>
      <c r="QN15" s="1">
        <v>0</v>
      </c>
      <c r="QO15" s="1">
        <v>0</v>
      </c>
      <c r="QP15" s="1">
        <v>0</v>
      </c>
      <c r="QQ15" s="1">
        <v>0</v>
      </c>
      <c r="QR15" s="1">
        <v>9.0909090909090912E-2</v>
      </c>
      <c r="QS15" s="1">
        <v>0</v>
      </c>
      <c r="QT15" s="1">
        <v>0</v>
      </c>
      <c r="QU15" s="1">
        <v>0</v>
      </c>
      <c r="QV15" s="1">
        <v>0.83333333333333304</v>
      </c>
      <c r="QW15" s="1">
        <v>0.33333333333333298</v>
      </c>
      <c r="QX15" s="1">
        <v>0.16666666666666699</v>
      </c>
    </row>
    <row r="16" spans="1:466">
      <c r="A16" s="21">
        <f t="shared" si="0"/>
        <v>17</v>
      </c>
      <c r="B16" s="1" t="s">
        <v>59</v>
      </c>
      <c r="C16" s="1">
        <v>74.078380862835687</v>
      </c>
      <c r="D16" s="1">
        <v>85.789654937879305</v>
      </c>
      <c r="E16" s="1">
        <v>63.134596848258909</v>
      </c>
      <c r="F16" s="1">
        <v>117.1695911015091</v>
      </c>
      <c r="G16" s="1">
        <v>151.00518815213897</v>
      </c>
      <c r="H16" s="1">
        <v>91.111030081506016</v>
      </c>
      <c r="I16" s="1">
        <v>7.9754405665349202</v>
      </c>
      <c r="J16" s="1">
        <v>10.653087533339084</v>
      </c>
      <c r="K16" s="1">
        <v>3.2958641500920618</v>
      </c>
      <c r="L16" s="1">
        <v>11.72491196570709</v>
      </c>
      <c r="M16" s="1">
        <v>10.235209245546159</v>
      </c>
      <c r="N16" s="1">
        <v>0</v>
      </c>
      <c r="O16" s="1">
        <v>12.672263624259696</v>
      </c>
      <c r="P16" s="1">
        <v>16.941965912032281</v>
      </c>
      <c r="Q16" s="1">
        <v>6.1119785694535889</v>
      </c>
      <c r="R16" s="1">
        <v>20.820230090909867</v>
      </c>
      <c r="S16" s="1">
        <v>11.630643135634402</v>
      </c>
      <c r="T16" s="1">
        <v>0</v>
      </c>
      <c r="U16" s="1">
        <v>7.7593977632170477</v>
      </c>
      <c r="V16" s="1">
        <v>11.9432313178129</v>
      </c>
      <c r="W16" s="1">
        <v>382.08673467490803</v>
      </c>
      <c r="X16" s="1">
        <v>442.74483025240886</v>
      </c>
      <c r="Y16" s="1">
        <v>337.06128427084087</v>
      </c>
      <c r="Z16" s="1">
        <v>54.111576688376083</v>
      </c>
      <c r="AA16" s="1">
        <v>57.774015291558534</v>
      </c>
      <c r="AB16" s="1">
        <v>10.309260844592663</v>
      </c>
      <c r="AC16" s="1">
        <v>39.540833956732328</v>
      </c>
      <c r="AD16" s="1">
        <v>92.590164747383113</v>
      </c>
      <c r="AE16" s="1">
        <v>14.060213577237874</v>
      </c>
      <c r="AF16" s="1">
        <v>0</v>
      </c>
      <c r="AG16" s="1">
        <v>0</v>
      </c>
      <c r="AH16" s="1">
        <v>0</v>
      </c>
      <c r="AI16" s="1">
        <v>0</v>
      </c>
      <c r="AJ16" s="1">
        <v>0</v>
      </c>
      <c r="AK16" s="1">
        <v>0</v>
      </c>
      <c r="AL16" s="1">
        <v>0</v>
      </c>
      <c r="AM16" s="1">
        <v>0</v>
      </c>
      <c r="AN16" s="1">
        <v>0</v>
      </c>
      <c r="AO16" s="1">
        <v>0</v>
      </c>
      <c r="AP16" s="1">
        <v>0</v>
      </c>
      <c r="AQ16" s="1">
        <v>0</v>
      </c>
      <c r="AR16" s="1">
        <v>0</v>
      </c>
      <c r="AS16" s="1">
        <v>0.72699999999999998</v>
      </c>
      <c r="AT16" s="1">
        <v>0</v>
      </c>
      <c r="AU16" s="1">
        <v>0</v>
      </c>
      <c r="AV16" s="1">
        <v>54.1</v>
      </c>
      <c r="AW16" s="1">
        <v>57.8</v>
      </c>
      <c r="AX16" s="1">
        <v>10.3</v>
      </c>
      <c r="AY16" s="1">
        <v>39.5</v>
      </c>
      <c r="AZ16" s="1">
        <v>92.6</v>
      </c>
      <c r="BA16" s="1">
        <v>10.3</v>
      </c>
      <c r="BB16" s="1">
        <v>0</v>
      </c>
      <c r="BC16" s="1">
        <v>14.1</v>
      </c>
      <c r="BD16" s="1">
        <v>0</v>
      </c>
      <c r="BE16" s="1">
        <v>0</v>
      </c>
      <c r="BF16" s="1">
        <v>0</v>
      </c>
      <c r="BG16" s="1">
        <v>0</v>
      </c>
      <c r="BH16" s="1">
        <v>0</v>
      </c>
      <c r="BI16" s="1">
        <v>0</v>
      </c>
      <c r="BJ16" s="1">
        <v>0</v>
      </c>
      <c r="BK16" s="1">
        <v>0</v>
      </c>
      <c r="BL16" s="1">
        <v>0</v>
      </c>
      <c r="BM16" s="1">
        <v>0</v>
      </c>
      <c r="BN16" s="1">
        <v>13</v>
      </c>
      <c r="BO16" s="1" t="s">
        <v>6008</v>
      </c>
      <c r="BP16" s="1" t="s">
        <v>6008</v>
      </c>
      <c r="BQ16" s="1" t="s">
        <v>6008</v>
      </c>
      <c r="BR16" s="1" t="s">
        <v>6008</v>
      </c>
      <c r="BS16" s="1" t="s">
        <v>6008</v>
      </c>
      <c r="BT16" s="1" t="s">
        <v>6008</v>
      </c>
      <c r="BU16" s="1" t="s">
        <v>6008</v>
      </c>
      <c r="BV16" s="1" t="s">
        <v>6008</v>
      </c>
      <c r="BW16" s="1" t="s">
        <v>6008</v>
      </c>
      <c r="BX16" s="1" t="s">
        <v>6008</v>
      </c>
      <c r="BY16" s="1" t="s">
        <v>6008</v>
      </c>
      <c r="BZ16" s="1" t="s">
        <v>6008</v>
      </c>
      <c r="CA16" s="1" t="s">
        <v>6008</v>
      </c>
      <c r="CB16" s="275" t="s">
        <v>6008</v>
      </c>
      <c r="CC16" s="275" t="s">
        <v>6008</v>
      </c>
      <c r="CD16" s="1" t="s">
        <v>6008</v>
      </c>
      <c r="CE16" s="1" t="s">
        <v>6008</v>
      </c>
      <c r="CF16" s="1" t="s">
        <v>6008</v>
      </c>
      <c r="CG16" s="275" t="s">
        <v>6008</v>
      </c>
      <c r="CH16" s="275" t="s">
        <v>6008</v>
      </c>
      <c r="CI16" s="1" t="s">
        <v>6008</v>
      </c>
      <c r="CJ16" s="1" t="s">
        <v>6008</v>
      </c>
      <c r="CK16" s="1" t="s">
        <v>6008</v>
      </c>
      <c r="CL16" s="390" t="s">
        <v>6008</v>
      </c>
      <c r="CM16" s="1" t="s">
        <v>6008</v>
      </c>
      <c r="CN16" s="1">
        <v>0</v>
      </c>
      <c r="CO16" s="1">
        <v>0</v>
      </c>
      <c r="CP16" s="1">
        <v>0</v>
      </c>
      <c r="CQ16" s="1">
        <v>0</v>
      </c>
      <c r="CR16" s="1">
        <v>0</v>
      </c>
      <c r="CS16" s="1">
        <v>51142</v>
      </c>
      <c r="CT16" s="1">
        <v>8919</v>
      </c>
      <c r="CU16" s="1">
        <v>0</v>
      </c>
      <c r="CV16" s="1">
        <v>48.944337811900191</v>
      </c>
      <c r="CW16" s="1">
        <v>50.54347826086957</v>
      </c>
      <c r="CX16" s="1">
        <v>55.842391304347828</v>
      </c>
      <c r="CY16" s="1">
        <v>48.780487804878049</v>
      </c>
      <c r="CZ16" s="1">
        <v>44.422310756972109</v>
      </c>
      <c r="DA16" s="1">
        <v>0</v>
      </c>
      <c r="DB16" s="1">
        <v>0</v>
      </c>
      <c r="DC16" s="1">
        <v>0</v>
      </c>
      <c r="DD16" s="1">
        <v>0</v>
      </c>
      <c r="DE16" s="1">
        <v>0</v>
      </c>
      <c r="DF16" s="1">
        <v>0</v>
      </c>
      <c r="DG16" s="1">
        <v>0</v>
      </c>
      <c r="DH16" s="1">
        <v>0</v>
      </c>
      <c r="DI16" s="1">
        <v>0</v>
      </c>
      <c r="DJ16" s="1">
        <v>0</v>
      </c>
      <c r="DK16" s="1">
        <v>0</v>
      </c>
      <c r="DL16" s="1">
        <v>0</v>
      </c>
      <c r="DM16" s="1">
        <v>0</v>
      </c>
      <c r="DN16" s="1">
        <v>0</v>
      </c>
      <c r="DO16" s="1">
        <v>0</v>
      </c>
      <c r="DP16" s="1">
        <v>0</v>
      </c>
      <c r="DQ16" s="1">
        <v>0</v>
      </c>
      <c r="DR16" s="1">
        <v>0</v>
      </c>
      <c r="DS16" s="1">
        <v>0</v>
      </c>
      <c r="DT16" s="1">
        <v>0</v>
      </c>
      <c r="DU16" s="1">
        <v>0</v>
      </c>
      <c r="DV16" s="1">
        <v>0</v>
      </c>
      <c r="DW16" s="1">
        <v>0</v>
      </c>
      <c r="DX16" s="1">
        <v>0</v>
      </c>
      <c r="DY16" s="1">
        <v>0</v>
      </c>
      <c r="DZ16" s="1">
        <v>0</v>
      </c>
      <c r="EA16" s="1">
        <v>0</v>
      </c>
      <c r="EB16" s="1">
        <v>0</v>
      </c>
      <c r="EC16" s="1">
        <v>0</v>
      </c>
      <c r="ED16" s="1">
        <v>0</v>
      </c>
      <c r="EE16" s="1">
        <v>0</v>
      </c>
      <c r="EF16" s="1">
        <v>0</v>
      </c>
      <c r="EG16" s="1">
        <v>0</v>
      </c>
      <c r="EH16" s="1">
        <v>0</v>
      </c>
      <c r="EI16" s="1">
        <v>0</v>
      </c>
      <c r="EJ16" s="1">
        <v>0</v>
      </c>
      <c r="EK16" s="1">
        <v>0</v>
      </c>
      <c r="EL16" s="1">
        <v>0</v>
      </c>
      <c r="EM16" s="1">
        <v>0</v>
      </c>
      <c r="EN16" s="1">
        <v>0</v>
      </c>
      <c r="EO16" s="1">
        <v>0</v>
      </c>
      <c r="EP16" s="1">
        <v>0</v>
      </c>
      <c r="EQ16" s="1">
        <v>0</v>
      </c>
      <c r="ER16" s="1">
        <v>0</v>
      </c>
      <c r="ES16" s="1">
        <v>0</v>
      </c>
      <c r="ET16" s="1">
        <v>0</v>
      </c>
      <c r="EU16" s="1">
        <v>0</v>
      </c>
      <c r="EV16" s="1">
        <v>0</v>
      </c>
      <c r="EW16" s="1">
        <v>0</v>
      </c>
      <c r="EX16" s="1">
        <v>0</v>
      </c>
      <c r="EY16" s="1">
        <v>0</v>
      </c>
      <c r="EZ16" s="1">
        <v>0</v>
      </c>
      <c r="FA16" s="1">
        <v>0</v>
      </c>
      <c r="FB16" s="1">
        <v>0</v>
      </c>
      <c r="FC16" s="1">
        <v>0</v>
      </c>
      <c r="FD16" s="1">
        <v>0</v>
      </c>
      <c r="FE16" s="1">
        <v>0</v>
      </c>
      <c r="FF16" s="1">
        <v>0</v>
      </c>
      <c r="FG16" s="1">
        <v>0</v>
      </c>
      <c r="FH16" s="1">
        <v>0</v>
      </c>
      <c r="FI16" s="1">
        <v>8.4</v>
      </c>
      <c r="FJ16" s="1">
        <v>0</v>
      </c>
      <c r="FK16" s="1">
        <v>0</v>
      </c>
      <c r="FL16" s="1">
        <v>0.75900000000000001</v>
      </c>
      <c r="FM16" s="1">
        <v>0.72499999999999998</v>
      </c>
      <c r="FN16" s="1">
        <v>0</v>
      </c>
      <c r="FO16" s="1">
        <v>0</v>
      </c>
      <c r="FP16" s="1">
        <v>0.50900000000000001</v>
      </c>
      <c r="FQ16" s="1">
        <v>0.46100000000000002</v>
      </c>
      <c r="FR16" s="1">
        <v>0.84099999999999997</v>
      </c>
      <c r="FS16" s="1">
        <v>0</v>
      </c>
      <c r="FT16" s="1">
        <v>1</v>
      </c>
      <c r="FU16" s="1">
        <v>0.45100000000000001</v>
      </c>
      <c r="FV16" s="1">
        <v>1</v>
      </c>
      <c r="FW16" s="1">
        <v>1</v>
      </c>
      <c r="FX16" s="1">
        <v>1</v>
      </c>
      <c r="FY16" s="1">
        <v>1</v>
      </c>
      <c r="FZ16" s="1" t="s">
        <v>272</v>
      </c>
      <c r="GA16" s="1">
        <v>1</v>
      </c>
      <c r="GB16" s="1" t="s">
        <v>272</v>
      </c>
      <c r="GC16" s="1">
        <v>0.8</v>
      </c>
      <c r="GD16" s="1">
        <v>0.75800000000000001</v>
      </c>
      <c r="GE16" s="1">
        <v>0</v>
      </c>
      <c r="GF16" s="1">
        <v>0</v>
      </c>
      <c r="GG16" s="1">
        <v>1</v>
      </c>
      <c r="GH16" s="1">
        <v>3</v>
      </c>
      <c r="GI16" s="1">
        <v>1</v>
      </c>
      <c r="GJ16" s="1">
        <v>1</v>
      </c>
      <c r="GK16" s="1">
        <v>0</v>
      </c>
      <c r="GL16" s="1">
        <v>128</v>
      </c>
      <c r="GM16" s="1">
        <v>57</v>
      </c>
      <c r="GN16" s="1">
        <v>0.27200000000000002</v>
      </c>
      <c r="GO16" s="1">
        <v>0.126</v>
      </c>
      <c r="GP16" s="1">
        <v>0.153</v>
      </c>
      <c r="GQ16" s="1">
        <v>0.75900000000000001</v>
      </c>
      <c r="GR16" s="1">
        <v>0.80400000000000005</v>
      </c>
      <c r="GS16" s="1">
        <v>0.58899999999999997</v>
      </c>
      <c r="GT16" s="1">
        <v>0.92300000000000004</v>
      </c>
      <c r="GU16" s="1">
        <v>0.36599999999999999</v>
      </c>
      <c r="GV16" s="1">
        <v>6.7000000000000004E-2</v>
      </c>
      <c r="GW16" s="1">
        <v>0.13100000000000001</v>
      </c>
      <c r="GX16" s="1">
        <v>0.66666666666666696</v>
      </c>
      <c r="GY16" s="1">
        <v>8.3000000000000001E-3</v>
      </c>
      <c r="GZ16" s="1">
        <v>1.0200000000000001E-2</v>
      </c>
      <c r="HA16" s="1">
        <v>2.7000000000000001E-3</v>
      </c>
      <c r="HB16" s="1">
        <v>0</v>
      </c>
      <c r="HC16" s="1">
        <v>0</v>
      </c>
      <c r="HD16" s="1">
        <v>0</v>
      </c>
      <c r="HE16" s="1">
        <v>0</v>
      </c>
      <c r="HF16" s="1">
        <v>1.2200000000000001E-2</v>
      </c>
      <c r="HG16" s="1">
        <v>42.523090000000003</v>
      </c>
      <c r="HH16" s="1">
        <v>0.66666666666666663</v>
      </c>
      <c r="HI16" s="1">
        <v>1</v>
      </c>
      <c r="HJ16" s="1">
        <v>1</v>
      </c>
      <c r="HK16" s="1">
        <v>0.33333333333333331</v>
      </c>
      <c r="HL16" s="1">
        <v>0.877</v>
      </c>
      <c r="HM16" s="1">
        <v>47.8</v>
      </c>
      <c r="HN16" s="1">
        <v>220.1</v>
      </c>
      <c r="HO16" s="1">
        <v>0.83333333333333304</v>
      </c>
      <c r="HP16" s="1">
        <v>1</v>
      </c>
      <c r="HQ16" s="1" t="s">
        <v>272</v>
      </c>
      <c r="HR16" s="1">
        <v>0.66700000000000004</v>
      </c>
      <c r="HS16" s="1" t="s">
        <v>272</v>
      </c>
      <c r="HT16" s="1">
        <v>1</v>
      </c>
      <c r="HU16" s="1">
        <v>1</v>
      </c>
      <c r="HV16" s="1">
        <v>0.627</v>
      </c>
      <c r="HW16" s="1">
        <v>0.625</v>
      </c>
      <c r="HX16" s="1">
        <v>0.42899999999999999</v>
      </c>
      <c r="HY16" s="1">
        <v>40.5</v>
      </c>
      <c r="HZ16" s="1">
        <v>46.9</v>
      </c>
      <c r="IA16" s="1">
        <v>58.8</v>
      </c>
      <c r="IB16" s="1">
        <v>0</v>
      </c>
      <c r="IC16" s="1">
        <v>2518</v>
      </c>
      <c r="ID16" s="1">
        <v>215</v>
      </c>
      <c r="IE16" s="1">
        <v>2686</v>
      </c>
      <c r="IF16" s="1">
        <v>817</v>
      </c>
      <c r="IG16" s="1">
        <v>1</v>
      </c>
      <c r="IH16" s="1">
        <v>1</v>
      </c>
      <c r="II16" s="1">
        <v>0</v>
      </c>
      <c r="IJ16" s="1">
        <v>0.51600000000000001</v>
      </c>
      <c r="IK16" s="1">
        <v>0.68500000000000005</v>
      </c>
      <c r="IL16" s="1" t="s">
        <v>3618</v>
      </c>
      <c r="IM16" s="1">
        <v>0.83333333333333304</v>
      </c>
      <c r="IN16" s="1">
        <v>1</v>
      </c>
      <c r="IO16" s="1">
        <v>0.59299999999999997</v>
      </c>
      <c r="IP16" s="1">
        <v>106</v>
      </c>
      <c r="IQ16" s="1" t="s">
        <v>3667</v>
      </c>
      <c r="IR16" s="1">
        <v>0.5</v>
      </c>
      <c r="IS16" s="1" t="s">
        <v>6008</v>
      </c>
      <c r="IT16" s="1" t="s">
        <v>6008</v>
      </c>
      <c r="IU16" s="1">
        <v>1</v>
      </c>
      <c r="IV16" s="1">
        <v>0.83333333333333304</v>
      </c>
      <c r="IW16" s="1">
        <v>1</v>
      </c>
      <c r="IX16" s="1" t="s">
        <v>272</v>
      </c>
      <c r="IY16" s="1">
        <v>0.66700000000000004</v>
      </c>
      <c r="IZ16" s="1" t="s">
        <v>272</v>
      </c>
      <c r="JA16" s="1">
        <v>0</v>
      </c>
      <c r="JB16" s="1">
        <v>0.69899999999999995</v>
      </c>
      <c r="JC16" s="1">
        <v>0.54300000000000004</v>
      </c>
      <c r="JD16" s="1">
        <v>0.28499999999999998</v>
      </c>
      <c r="JE16" s="1">
        <v>0.87050000000000005</v>
      </c>
      <c r="JF16" s="1">
        <v>1267</v>
      </c>
      <c r="JG16" s="1">
        <v>1376</v>
      </c>
      <c r="JH16" s="1">
        <v>1364</v>
      </c>
      <c r="JI16" s="1">
        <v>587</v>
      </c>
      <c r="JJ16" s="1">
        <v>0.5</v>
      </c>
      <c r="JK16" s="1" t="s">
        <v>3708</v>
      </c>
      <c r="JL16" s="1" t="s">
        <v>3708</v>
      </c>
      <c r="JM16" s="1" t="s">
        <v>6008</v>
      </c>
      <c r="JN16" s="1">
        <v>38</v>
      </c>
      <c r="JO16" s="1">
        <v>2518</v>
      </c>
      <c r="JP16" s="1">
        <v>215</v>
      </c>
      <c r="JQ16" s="1">
        <v>2289</v>
      </c>
      <c r="JR16" s="1">
        <v>0.69099999999999995</v>
      </c>
      <c r="JS16" s="1">
        <v>0.80200000000000005</v>
      </c>
      <c r="JT16" s="1">
        <v>0</v>
      </c>
      <c r="JU16" s="1">
        <v>0.54300000000000004</v>
      </c>
      <c r="JV16" s="1">
        <v>0.39800000000000002</v>
      </c>
      <c r="JW16" s="1">
        <v>0.73099999999999998</v>
      </c>
      <c r="JX16" s="1">
        <v>0.495</v>
      </c>
      <c r="JY16" s="1">
        <v>0.76100000000000001</v>
      </c>
      <c r="JZ16" s="1">
        <v>0</v>
      </c>
      <c r="KA16" s="1">
        <v>0</v>
      </c>
      <c r="KB16" s="1">
        <v>0.66666666666666696</v>
      </c>
      <c r="KC16" s="1">
        <v>2</v>
      </c>
      <c r="KD16" s="1">
        <v>0</v>
      </c>
      <c r="KE16" s="1">
        <v>0</v>
      </c>
      <c r="KF16" s="1">
        <v>0</v>
      </c>
      <c r="KG16" s="1">
        <v>0</v>
      </c>
      <c r="KH16" s="1">
        <v>0</v>
      </c>
      <c r="KI16" s="1">
        <v>0</v>
      </c>
      <c r="KJ16" s="1">
        <v>0</v>
      </c>
      <c r="KK16" s="1">
        <v>0</v>
      </c>
      <c r="KL16" s="1" t="s">
        <v>6021</v>
      </c>
      <c r="KM16" s="1">
        <v>0</v>
      </c>
      <c r="KN16" s="1" t="s">
        <v>6022</v>
      </c>
      <c r="KO16" s="1">
        <v>0</v>
      </c>
      <c r="KP16" s="1">
        <v>0</v>
      </c>
      <c r="KQ16" s="1">
        <v>0</v>
      </c>
      <c r="KR16" s="1">
        <v>938</v>
      </c>
      <c r="KS16" s="1">
        <v>0</v>
      </c>
      <c r="KT16" s="1" t="s">
        <v>6012</v>
      </c>
      <c r="KU16" s="1" t="s">
        <v>6012</v>
      </c>
      <c r="KV16" s="1" t="s">
        <v>6012</v>
      </c>
      <c r="KW16" s="1" t="s">
        <v>6012</v>
      </c>
      <c r="KX16" s="1">
        <v>10</v>
      </c>
      <c r="KY16" s="1">
        <v>8</v>
      </c>
      <c r="KZ16" s="1">
        <v>4</v>
      </c>
      <c r="LA16" s="1">
        <v>4</v>
      </c>
      <c r="LB16" s="1">
        <v>0</v>
      </c>
      <c r="LC16" s="1">
        <v>1</v>
      </c>
      <c r="LD16" s="1">
        <v>1</v>
      </c>
      <c r="LE16" s="1">
        <v>0</v>
      </c>
      <c r="LF16" s="1">
        <v>0</v>
      </c>
      <c r="LG16" s="1">
        <v>0</v>
      </c>
      <c r="LH16" s="1" t="s">
        <v>272</v>
      </c>
      <c r="LI16" s="1">
        <v>0.16666666666666699</v>
      </c>
      <c r="LJ16" s="1">
        <v>0</v>
      </c>
      <c r="LK16" s="1">
        <v>0</v>
      </c>
      <c r="LL16" s="1">
        <v>0</v>
      </c>
      <c r="LM16" s="1">
        <v>0</v>
      </c>
      <c r="LN16" s="1">
        <v>1</v>
      </c>
      <c r="LO16" s="1">
        <v>1</v>
      </c>
      <c r="LP16" s="1">
        <v>0.77400000000000002</v>
      </c>
      <c r="LQ16" s="1">
        <v>0.28000000000000003</v>
      </c>
      <c r="LR16" s="1">
        <v>0.33333333333333298</v>
      </c>
      <c r="LS16" s="1">
        <v>0</v>
      </c>
      <c r="LT16" s="1">
        <v>0</v>
      </c>
      <c r="LU16" s="1">
        <v>0</v>
      </c>
      <c r="LV16" s="1">
        <v>0.495</v>
      </c>
      <c r="LW16" s="1">
        <v>0.72499999999999998</v>
      </c>
      <c r="LX16" s="1">
        <v>0</v>
      </c>
      <c r="LY16" s="1">
        <v>0</v>
      </c>
      <c r="LZ16" s="1">
        <v>0.44600000000000001</v>
      </c>
      <c r="MA16" s="1">
        <v>0.84099999999999997</v>
      </c>
      <c r="MB16" s="1">
        <v>5.5E-2</v>
      </c>
      <c r="MC16" s="1">
        <v>0.23899999999999999</v>
      </c>
      <c r="MD16" s="1">
        <v>0.73099999999999998</v>
      </c>
      <c r="ME16" s="1">
        <v>0</v>
      </c>
      <c r="MF16" s="1" t="s">
        <v>6023</v>
      </c>
      <c r="MG16" s="1">
        <v>0</v>
      </c>
      <c r="MH16" s="1">
        <v>0</v>
      </c>
      <c r="MI16" s="1">
        <v>0.54100000000000004</v>
      </c>
      <c r="MJ16" s="1">
        <v>3212</v>
      </c>
      <c r="MK16" s="1">
        <v>26</v>
      </c>
      <c r="ML16" s="1">
        <v>6</v>
      </c>
      <c r="MM16" s="1">
        <v>1.8571428571428601</v>
      </c>
      <c r="MN16" s="1">
        <v>3.6666666666666701</v>
      </c>
      <c r="MO16" s="1">
        <v>0.53500000000000003</v>
      </c>
      <c r="MP16" s="1">
        <v>0</v>
      </c>
      <c r="MQ16" s="1">
        <v>0</v>
      </c>
      <c r="MR16" s="1">
        <v>0.73099999999999998</v>
      </c>
      <c r="MS16" s="1">
        <v>0.26700000000000002</v>
      </c>
      <c r="MT16" s="1">
        <v>0</v>
      </c>
      <c r="MU16" s="1">
        <v>0</v>
      </c>
      <c r="MV16" s="1">
        <v>0</v>
      </c>
      <c r="MW16" s="1">
        <v>0</v>
      </c>
      <c r="MX16" s="1">
        <v>0</v>
      </c>
      <c r="MY16" s="1">
        <v>0</v>
      </c>
      <c r="MZ16" s="1">
        <v>0</v>
      </c>
      <c r="NA16" s="1">
        <v>0.73099999999999998</v>
      </c>
      <c r="NB16" s="1" t="s">
        <v>6008</v>
      </c>
      <c r="NC16" s="1" t="s">
        <v>3692</v>
      </c>
      <c r="ND16" s="392">
        <v>247</v>
      </c>
      <c r="NE16" s="1">
        <v>240</v>
      </c>
      <c r="NF16" s="1">
        <v>0.45100000000000001</v>
      </c>
      <c r="NG16" s="1">
        <v>0.28000000000000003</v>
      </c>
      <c r="NH16" s="1">
        <v>149</v>
      </c>
      <c r="NI16" s="1" t="s">
        <v>6008</v>
      </c>
      <c r="NJ16" s="1" t="s">
        <v>6008</v>
      </c>
      <c r="NK16" s="1">
        <v>14</v>
      </c>
      <c r="NL16" s="1" t="s">
        <v>6008</v>
      </c>
      <c r="NM16" s="1" t="s">
        <v>6008</v>
      </c>
      <c r="NN16" s="1" t="s">
        <v>6008</v>
      </c>
      <c r="NO16" s="1">
        <v>0.33100000000000002</v>
      </c>
      <c r="NP16" s="1">
        <v>0</v>
      </c>
      <c r="NQ16" s="1">
        <v>0.40300000000000002</v>
      </c>
      <c r="NR16" s="1">
        <v>0.32200000000000001</v>
      </c>
      <c r="NS16" s="1">
        <v>0.54</v>
      </c>
      <c r="NT16" s="1">
        <v>6</v>
      </c>
      <c r="NU16" s="1">
        <v>0</v>
      </c>
      <c r="NV16" s="1">
        <v>237</v>
      </c>
      <c r="NW16" s="1">
        <v>0.28499999999999998</v>
      </c>
      <c r="NX16" s="1">
        <v>2289</v>
      </c>
      <c r="NY16" s="1">
        <v>0</v>
      </c>
      <c r="NZ16" s="1">
        <v>1376</v>
      </c>
      <c r="OA16" s="1">
        <v>1364</v>
      </c>
      <c r="OB16" s="1">
        <v>2809</v>
      </c>
      <c r="OC16" s="1">
        <v>1724</v>
      </c>
      <c r="OD16" s="1">
        <v>0.39800000000000002</v>
      </c>
      <c r="OE16" s="1">
        <v>0</v>
      </c>
      <c r="OF16" s="1">
        <v>0.46100000000000002</v>
      </c>
      <c r="OG16" s="1">
        <v>0.54300000000000004</v>
      </c>
      <c r="OH16" s="1">
        <v>0</v>
      </c>
      <c r="OI16" s="1">
        <v>0.50900000000000001</v>
      </c>
      <c r="OJ16" s="1">
        <v>0.28571428571428598</v>
      </c>
      <c r="OK16" s="1">
        <v>13</v>
      </c>
      <c r="OL16" s="1">
        <v>0.114</v>
      </c>
      <c r="OM16" s="1">
        <v>5.2999999999999999E-2</v>
      </c>
      <c r="ON16" s="1">
        <v>0</v>
      </c>
      <c r="OO16" s="1">
        <v>0</v>
      </c>
      <c r="OP16" s="1">
        <v>0</v>
      </c>
      <c r="OQ16" s="1">
        <v>1</v>
      </c>
      <c r="OR16" s="1">
        <v>0</v>
      </c>
      <c r="OS16" s="1" t="s">
        <v>272</v>
      </c>
      <c r="OT16" s="1">
        <v>0</v>
      </c>
      <c r="OU16" s="1">
        <v>0</v>
      </c>
      <c r="OV16" s="1">
        <v>0</v>
      </c>
      <c r="OW16" s="1">
        <v>0</v>
      </c>
      <c r="OX16" s="1">
        <v>0</v>
      </c>
      <c r="OY16" s="1">
        <v>0</v>
      </c>
      <c r="OZ16" s="1">
        <v>1</v>
      </c>
      <c r="PA16" s="1">
        <v>1148</v>
      </c>
      <c r="PB16" s="1">
        <v>937</v>
      </c>
      <c r="PC16" s="1">
        <v>79</v>
      </c>
      <c r="PD16" s="1">
        <v>76</v>
      </c>
      <c r="PE16" s="1">
        <v>1</v>
      </c>
      <c r="PF16" s="1">
        <v>0.40200000000000002</v>
      </c>
      <c r="PG16" s="1">
        <v>0.77800000000000002</v>
      </c>
      <c r="PH16" s="1">
        <v>0.25</v>
      </c>
      <c r="PI16" s="1">
        <v>0</v>
      </c>
      <c r="PJ16" s="1">
        <v>0</v>
      </c>
      <c r="PK16" s="393">
        <v>0</v>
      </c>
      <c r="PL16" s="1">
        <v>0</v>
      </c>
      <c r="PM16" s="1">
        <v>0</v>
      </c>
      <c r="PN16" s="1">
        <v>0</v>
      </c>
      <c r="PO16" s="1">
        <v>0</v>
      </c>
      <c r="PP16" s="1">
        <v>0</v>
      </c>
      <c r="PQ16" s="1">
        <v>0</v>
      </c>
      <c r="PR16" s="394">
        <v>0</v>
      </c>
      <c r="PS16" s="1">
        <v>0</v>
      </c>
      <c r="PT16" s="1">
        <v>0</v>
      </c>
      <c r="PU16" s="1">
        <v>0</v>
      </c>
      <c r="PV16" s="1">
        <v>0</v>
      </c>
      <c r="PW16" s="1" t="s">
        <v>6008</v>
      </c>
      <c r="PX16" s="1">
        <v>8</v>
      </c>
      <c r="PY16" s="1" t="s">
        <v>3618</v>
      </c>
      <c r="PZ16" s="1" t="s">
        <v>3789</v>
      </c>
      <c r="QA16" s="1">
        <v>2289</v>
      </c>
      <c r="QB16" s="1" t="s">
        <v>6008</v>
      </c>
      <c r="QC16" s="1" t="s">
        <v>6008</v>
      </c>
      <c r="QD16" s="1" t="s">
        <v>6008</v>
      </c>
      <c r="QE16" s="1">
        <v>0</v>
      </c>
      <c r="QF16" s="1">
        <v>0</v>
      </c>
      <c r="QG16" s="1">
        <v>13</v>
      </c>
      <c r="QH16" s="1">
        <v>0</v>
      </c>
      <c r="QI16" s="1" t="s">
        <v>6008</v>
      </c>
      <c r="QJ16" s="1" t="s">
        <v>6008</v>
      </c>
      <c r="QK16" s="1">
        <v>0</v>
      </c>
      <c r="QL16" s="1">
        <v>0.4</v>
      </c>
      <c r="QM16" s="1">
        <v>1.4</v>
      </c>
      <c r="QN16" s="1">
        <v>0</v>
      </c>
      <c r="QO16" s="1">
        <v>0</v>
      </c>
      <c r="QP16" s="1">
        <v>0</v>
      </c>
      <c r="QQ16" s="1">
        <v>0</v>
      </c>
      <c r="QR16" s="1">
        <v>0.13333333333333333</v>
      </c>
      <c r="QS16" s="1">
        <v>0</v>
      </c>
      <c r="QT16" s="1">
        <v>0</v>
      </c>
      <c r="QU16" s="1">
        <v>0</v>
      </c>
      <c r="QV16" s="1">
        <v>1</v>
      </c>
      <c r="QW16" s="1">
        <v>0</v>
      </c>
      <c r="QX16" s="1">
        <v>0</v>
      </c>
    </row>
    <row r="17" spans="1:466">
      <c r="A17" s="21">
        <f t="shared" si="0"/>
        <v>18</v>
      </c>
      <c r="B17" s="1" t="s">
        <v>64</v>
      </c>
      <c r="C17" s="1">
        <v>70.331453613508103</v>
      </c>
      <c r="D17" s="1">
        <v>84.332673102557109</v>
      </c>
      <c r="E17" s="1">
        <v>56.992126020098439</v>
      </c>
      <c r="F17" s="1">
        <v>112.11270350982046</v>
      </c>
      <c r="G17" s="1">
        <v>145.77771296072464</v>
      </c>
      <c r="H17" s="1">
        <v>84.519132708325671</v>
      </c>
      <c r="I17" s="1">
        <v>7.028091315227635</v>
      </c>
      <c r="J17" s="1">
        <v>10.896218023005314</v>
      </c>
      <c r="K17" s="1">
        <v>4.0099585472746693</v>
      </c>
      <c r="L17" s="1">
        <v>12.129987733069173</v>
      </c>
      <c r="M17" s="1">
        <v>10.665179292154546</v>
      </c>
      <c r="N17" s="1">
        <v>0</v>
      </c>
      <c r="O17" s="1">
        <v>12.363839276123223</v>
      </c>
      <c r="P17" s="1">
        <v>16.292086873684145</v>
      </c>
      <c r="Q17" s="1">
        <v>6.291441944744455</v>
      </c>
      <c r="R17" s="1">
        <v>21.335131906664909</v>
      </c>
      <c r="S17" s="1">
        <v>12.506618493716394</v>
      </c>
      <c r="T17" s="1">
        <v>0</v>
      </c>
      <c r="U17" s="1">
        <v>7.2818445826640747</v>
      </c>
      <c r="V17" s="1">
        <v>11.229040511598415</v>
      </c>
      <c r="W17" s="1">
        <v>373.32414306202242</v>
      </c>
      <c r="X17" s="1">
        <v>426.69357239458435</v>
      </c>
      <c r="Y17" s="1">
        <v>334.07741359459902</v>
      </c>
      <c r="Z17" s="1">
        <v>41.642858740275393</v>
      </c>
      <c r="AA17" s="1">
        <v>56.418405986427445</v>
      </c>
      <c r="AB17" s="1">
        <v>10.888941313479073</v>
      </c>
      <c r="AC17" s="1">
        <v>41.364884747720538</v>
      </c>
      <c r="AD17" s="1">
        <v>100.97075801526604</v>
      </c>
      <c r="AE17" s="1">
        <v>13.230278580405162</v>
      </c>
      <c r="AF17" s="1">
        <v>0</v>
      </c>
      <c r="AG17" s="1">
        <v>0</v>
      </c>
      <c r="AH17" s="1">
        <v>0</v>
      </c>
      <c r="AI17" s="1">
        <v>0</v>
      </c>
      <c r="AJ17" s="1">
        <v>0</v>
      </c>
      <c r="AK17" s="1">
        <v>0</v>
      </c>
      <c r="AL17" s="1">
        <v>0</v>
      </c>
      <c r="AM17" s="1">
        <v>0</v>
      </c>
      <c r="AN17" s="1">
        <v>0</v>
      </c>
      <c r="AO17" s="1">
        <v>0</v>
      </c>
      <c r="AP17" s="1">
        <v>0</v>
      </c>
      <c r="AQ17" s="1">
        <v>0</v>
      </c>
      <c r="AR17" s="1">
        <v>0</v>
      </c>
      <c r="AS17" s="1">
        <v>0.67800000000000005</v>
      </c>
      <c r="AT17" s="1">
        <v>0</v>
      </c>
      <c r="AU17" s="1">
        <v>0</v>
      </c>
      <c r="AV17" s="1">
        <v>41.6</v>
      </c>
      <c r="AW17" s="1">
        <v>56.4</v>
      </c>
      <c r="AX17" s="1">
        <v>10.9</v>
      </c>
      <c r="AY17" s="1">
        <v>41.4</v>
      </c>
      <c r="AZ17" s="1">
        <v>101</v>
      </c>
      <c r="BA17" s="1">
        <v>10.9</v>
      </c>
      <c r="BB17" s="1">
        <v>0</v>
      </c>
      <c r="BC17" s="1">
        <v>13.2</v>
      </c>
      <c r="BD17" s="1">
        <v>0</v>
      </c>
      <c r="BE17" s="1">
        <v>0</v>
      </c>
      <c r="BF17" s="1">
        <v>0</v>
      </c>
      <c r="BG17" s="1">
        <v>0</v>
      </c>
      <c r="BH17" s="1">
        <v>0</v>
      </c>
      <c r="BI17" s="1">
        <v>0</v>
      </c>
      <c r="BJ17" s="1">
        <v>0</v>
      </c>
      <c r="BK17" s="1">
        <v>0</v>
      </c>
      <c r="BL17" s="1">
        <v>0</v>
      </c>
      <c r="BM17" s="1">
        <v>0</v>
      </c>
      <c r="BN17" s="1">
        <v>48</v>
      </c>
      <c r="BO17" s="1" t="s">
        <v>6008</v>
      </c>
      <c r="BP17" s="1" t="s">
        <v>6008</v>
      </c>
      <c r="BQ17" s="1" t="s">
        <v>6008</v>
      </c>
      <c r="BR17" s="1" t="s">
        <v>6008</v>
      </c>
      <c r="BS17" s="1" t="s">
        <v>6008</v>
      </c>
      <c r="BT17" s="1" t="s">
        <v>6008</v>
      </c>
      <c r="BU17" s="1" t="s">
        <v>6008</v>
      </c>
      <c r="BV17" s="1" t="s">
        <v>6008</v>
      </c>
      <c r="BW17" s="1" t="s">
        <v>6008</v>
      </c>
      <c r="BX17" s="1" t="s">
        <v>6008</v>
      </c>
      <c r="BY17" s="1" t="s">
        <v>6008</v>
      </c>
      <c r="BZ17" s="1" t="s">
        <v>6008</v>
      </c>
      <c r="CA17" s="1" t="s">
        <v>6008</v>
      </c>
      <c r="CB17" s="275" t="s">
        <v>6008</v>
      </c>
      <c r="CC17" s="275" t="s">
        <v>6008</v>
      </c>
      <c r="CD17" s="1" t="s">
        <v>6008</v>
      </c>
      <c r="CE17" s="1" t="s">
        <v>6008</v>
      </c>
      <c r="CF17" s="1" t="s">
        <v>6008</v>
      </c>
      <c r="CG17" s="275" t="s">
        <v>6008</v>
      </c>
      <c r="CH17" s="275" t="s">
        <v>6008</v>
      </c>
      <c r="CI17" s="1" t="s">
        <v>6008</v>
      </c>
      <c r="CJ17" s="1" t="s">
        <v>6008</v>
      </c>
      <c r="CK17" s="1" t="s">
        <v>6008</v>
      </c>
      <c r="CL17" s="390" t="s">
        <v>6008</v>
      </c>
      <c r="CM17" s="1" t="s">
        <v>6008</v>
      </c>
      <c r="CN17" s="1">
        <v>0</v>
      </c>
      <c r="CO17" s="1">
        <v>0</v>
      </c>
      <c r="CP17" s="1">
        <v>0</v>
      </c>
      <c r="CQ17" s="1">
        <v>0</v>
      </c>
      <c r="CR17" s="1">
        <v>0</v>
      </c>
      <c r="CS17" s="1">
        <v>23980</v>
      </c>
      <c r="CT17" s="1">
        <v>1200</v>
      </c>
      <c r="CU17" s="1">
        <v>0</v>
      </c>
      <c r="CV17" s="1">
        <v>41.282051282051277</v>
      </c>
      <c r="CW17" s="1">
        <v>45.108225108225106</v>
      </c>
      <c r="CX17" s="1">
        <v>50.303030303030305</v>
      </c>
      <c r="CY17" s="1">
        <v>46.608695652173914</v>
      </c>
      <c r="CZ17" s="1">
        <v>42.385786802030459</v>
      </c>
      <c r="DA17" s="1">
        <v>0</v>
      </c>
      <c r="DB17" s="1">
        <v>0</v>
      </c>
      <c r="DC17" s="1">
        <v>0</v>
      </c>
      <c r="DD17" s="1">
        <v>0</v>
      </c>
      <c r="DE17" s="1">
        <v>0</v>
      </c>
      <c r="DF17" s="1">
        <v>0</v>
      </c>
      <c r="DG17" s="1">
        <v>0</v>
      </c>
      <c r="DH17" s="1">
        <v>0</v>
      </c>
      <c r="DI17" s="1">
        <v>0</v>
      </c>
      <c r="DJ17" s="1">
        <v>0</v>
      </c>
      <c r="DK17" s="1">
        <v>0</v>
      </c>
      <c r="DL17" s="1">
        <v>0</v>
      </c>
      <c r="DM17" s="1">
        <v>0</v>
      </c>
      <c r="DN17" s="1">
        <v>0</v>
      </c>
      <c r="DO17" s="1">
        <v>0</v>
      </c>
      <c r="DP17" s="1">
        <v>0</v>
      </c>
      <c r="DQ17" s="1">
        <v>0</v>
      </c>
      <c r="DR17" s="1">
        <v>0</v>
      </c>
      <c r="DS17" s="1">
        <v>0</v>
      </c>
      <c r="DT17" s="1">
        <v>0</v>
      </c>
      <c r="DU17" s="1">
        <v>0</v>
      </c>
      <c r="DV17" s="1">
        <v>0</v>
      </c>
      <c r="DW17" s="1">
        <v>0</v>
      </c>
      <c r="DX17" s="1">
        <v>0</v>
      </c>
      <c r="DY17" s="1">
        <v>0</v>
      </c>
      <c r="DZ17" s="1">
        <v>0</v>
      </c>
      <c r="EA17" s="1">
        <v>0</v>
      </c>
      <c r="EB17" s="1">
        <v>0</v>
      </c>
      <c r="EC17" s="1">
        <v>0</v>
      </c>
      <c r="ED17" s="1">
        <v>0</v>
      </c>
      <c r="EE17" s="1">
        <v>0</v>
      </c>
      <c r="EF17" s="1">
        <v>0</v>
      </c>
      <c r="EG17" s="1">
        <v>0</v>
      </c>
      <c r="EH17" s="1">
        <v>0</v>
      </c>
      <c r="EI17" s="1">
        <v>0</v>
      </c>
      <c r="EJ17" s="1">
        <v>0</v>
      </c>
      <c r="EK17" s="1">
        <v>0</v>
      </c>
      <c r="EL17" s="1">
        <v>0</v>
      </c>
      <c r="EM17" s="1">
        <v>0</v>
      </c>
      <c r="EN17" s="1">
        <v>0</v>
      </c>
      <c r="EO17" s="1">
        <v>0</v>
      </c>
      <c r="EP17" s="1">
        <v>0</v>
      </c>
      <c r="EQ17" s="1">
        <v>0</v>
      </c>
      <c r="ER17" s="1">
        <v>0</v>
      </c>
      <c r="ES17" s="1">
        <v>0</v>
      </c>
      <c r="ET17" s="1">
        <v>0</v>
      </c>
      <c r="EU17" s="1">
        <v>0</v>
      </c>
      <c r="EV17" s="1">
        <v>0</v>
      </c>
      <c r="EW17" s="1">
        <v>0</v>
      </c>
      <c r="EX17" s="1">
        <v>0</v>
      </c>
      <c r="EY17" s="1">
        <v>0</v>
      </c>
      <c r="EZ17" s="1">
        <v>0</v>
      </c>
      <c r="FA17" s="1">
        <v>0</v>
      </c>
      <c r="FB17" s="1">
        <v>0</v>
      </c>
      <c r="FC17" s="1">
        <v>0</v>
      </c>
      <c r="FD17" s="1">
        <v>0</v>
      </c>
      <c r="FE17" s="1">
        <v>0</v>
      </c>
      <c r="FF17" s="1">
        <v>0</v>
      </c>
      <c r="FG17" s="1">
        <v>0</v>
      </c>
      <c r="FH17" s="1">
        <v>0</v>
      </c>
      <c r="FI17" s="1">
        <v>7.3</v>
      </c>
      <c r="FJ17" s="1">
        <v>0</v>
      </c>
      <c r="FK17" s="1">
        <v>0</v>
      </c>
      <c r="FL17" s="1">
        <v>0.73799999999999999</v>
      </c>
      <c r="FM17" s="1">
        <v>0.61299999999999999</v>
      </c>
      <c r="FN17" s="1">
        <v>0</v>
      </c>
      <c r="FO17" s="1">
        <v>0</v>
      </c>
      <c r="FP17" s="1">
        <v>0.503</v>
      </c>
      <c r="FQ17" s="1">
        <v>0.443</v>
      </c>
      <c r="FR17" s="1">
        <v>0.82699999999999996</v>
      </c>
      <c r="FS17" s="1">
        <v>0</v>
      </c>
      <c r="FT17" s="1">
        <v>1</v>
      </c>
      <c r="FU17" s="1">
        <v>0.35</v>
      </c>
      <c r="FV17" s="1">
        <v>0</v>
      </c>
      <c r="FW17" s="1">
        <v>1</v>
      </c>
      <c r="FX17" s="1">
        <v>1</v>
      </c>
      <c r="FY17" s="1">
        <v>1</v>
      </c>
      <c r="FZ17" s="1">
        <v>0</v>
      </c>
      <c r="GA17" s="1">
        <v>0.88900000000000001</v>
      </c>
      <c r="GB17" s="1">
        <v>1</v>
      </c>
      <c r="GC17" s="1">
        <v>0.58199999999999996</v>
      </c>
      <c r="GD17" s="1">
        <v>0.62</v>
      </c>
      <c r="GE17" s="1">
        <v>0</v>
      </c>
      <c r="GF17" s="1">
        <v>0</v>
      </c>
      <c r="GG17" s="1">
        <v>3</v>
      </c>
      <c r="GH17" s="1">
        <v>15</v>
      </c>
      <c r="GI17" s="1">
        <v>4</v>
      </c>
      <c r="GJ17" s="1">
        <v>16</v>
      </c>
      <c r="GK17" s="1">
        <v>0</v>
      </c>
      <c r="GL17" s="1">
        <v>237</v>
      </c>
      <c r="GM17" s="1">
        <v>242</v>
      </c>
      <c r="GN17" s="1">
        <v>0.55200000000000005</v>
      </c>
      <c r="GO17" s="1">
        <v>0.11600000000000001</v>
      </c>
      <c r="GP17" s="1">
        <v>0.191</v>
      </c>
      <c r="GQ17" s="1">
        <v>0.66600000000000004</v>
      </c>
      <c r="GR17" s="1">
        <v>0.81699999999999995</v>
      </c>
      <c r="GS17" s="1">
        <v>0.46899999999999997</v>
      </c>
      <c r="GT17" s="1">
        <v>0.95599999999999996</v>
      </c>
      <c r="GU17" s="1">
        <v>0.2</v>
      </c>
      <c r="GV17" s="1">
        <v>7.3999999999999996E-2</v>
      </c>
      <c r="GW17" s="1">
        <v>8.5999999999999993E-2</v>
      </c>
      <c r="GX17" s="1">
        <v>1</v>
      </c>
      <c r="GY17" s="1">
        <v>5.0000000000000001E-3</v>
      </c>
      <c r="GZ17" s="1">
        <v>3.0000000000000001E-3</v>
      </c>
      <c r="HA17" s="1">
        <v>4.3E-3</v>
      </c>
      <c r="HB17" s="1">
        <v>0</v>
      </c>
      <c r="HC17" s="1">
        <v>0</v>
      </c>
      <c r="HD17" s="1">
        <v>0</v>
      </c>
      <c r="HE17" s="1">
        <v>9.2999999999999992E-3</v>
      </c>
      <c r="HF17" s="1">
        <v>1.47E-2</v>
      </c>
      <c r="HG17" s="1">
        <v>41.353270000000002</v>
      </c>
      <c r="HH17" s="1">
        <v>0.77777777777777779</v>
      </c>
      <c r="HI17" s="1">
        <v>1</v>
      </c>
      <c r="HJ17" s="1">
        <v>1</v>
      </c>
      <c r="HK17" s="1">
        <v>0.66666666666666663</v>
      </c>
      <c r="HL17" s="1">
        <v>0.752</v>
      </c>
      <c r="HM17" s="1">
        <v>50.5</v>
      </c>
      <c r="HN17" s="1">
        <v>193.8</v>
      </c>
      <c r="HO17" s="1">
        <v>0.88888888888888895</v>
      </c>
      <c r="HP17" s="1">
        <v>1</v>
      </c>
      <c r="HQ17" s="1">
        <v>1</v>
      </c>
      <c r="HR17" s="1">
        <v>0.66700000000000004</v>
      </c>
      <c r="HS17" s="1">
        <v>1</v>
      </c>
      <c r="HT17" s="1">
        <v>1</v>
      </c>
      <c r="HU17" s="1">
        <v>1</v>
      </c>
      <c r="HV17" s="1">
        <v>0.53300000000000003</v>
      </c>
      <c r="HW17" s="1">
        <v>0.69</v>
      </c>
      <c r="HX17" s="1">
        <v>0.38100000000000001</v>
      </c>
      <c r="HY17" s="1">
        <v>44.8</v>
      </c>
      <c r="HZ17" s="1">
        <v>47.2</v>
      </c>
      <c r="IA17" s="1">
        <v>62.8</v>
      </c>
      <c r="IB17" s="1">
        <v>0</v>
      </c>
      <c r="IC17" s="1">
        <v>10275</v>
      </c>
      <c r="ID17" s="1">
        <v>700</v>
      </c>
      <c r="IE17" s="1">
        <v>2685</v>
      </c>
      <c r="IF17" s="1">
        <v>930</v>
      </c>
      <c r="IG17" s="1">
        <v>1</v>
      </c>
      <c r="IH17" s="1">
        <v>1</v>
      </c>
      <c r="II17" s="1">
        <v>0</v>
      </c>
      <c r="IJ17" s="1">
        <v>0.40799999999999997</v>
      </c>
      <c r="IK17" s="1">
        <v>0.53300000000000003</v>
      </c>
      <c r="IL17" s="1" t="s">
        <v>3619</v>
      </c>
      <c r="IM17" s="1">
        <v>0.77777777777777801</v>
      </c>
      <c r="IN17" s="1">
        <v>1</v>
      </c>
      <c r="IO17" s="1">
        <v>0.45700000000000002</v>
      </c>
      <c r="IP17" s="1">
        <v>61</v>
      </c>
      <c r="IQ17" s="1" t="s">
        <v>3668</v>
      </c>
      <c r="IR17" s="1">
        <v>0.8</v>
      </c>
      <c r="IS17" s="1">
        <v>266</v>
      </c>
      <c r="IT17" s="1">
        <v>164</v>
      </c>
      <c r="IU17" s="1">
        <v>1</v>
      </c>
      <c r="IV17" s="1">
        <v>0.88888888888888895</v>
      </c>
      <c r="IW17" s="1">
        <v>1</v>
      </c>
      <c r="IX17" s="1">
        <v>1</v>
      </c>
      <c r="IY17" s="1">
        <v>0.66700000000000004</v>
      </c>
      <c r="IZ17" s="1">
        <v>1</v>
      </c>
      <c r="JA17" s="1">
        <v>0</v>
      </c>
      <c r="JB17" s="1">
        <v>0.66400000000000003</v>
      </c>
      <c r="JC17" s="1">
        <v>0.45700000000000002</v>
      </c>
      <c r="JD17" s="1">
        <v>0.36099999999999999</v>
      </c>
      <c r="JE17" s="1">
        <v>0.9395</v>
      </c>
      <c r="JF17" s="1">
        <v>3098</v>
      </c>
      <c r="JG17" s="1">
        <v>2670</v>
      </c>
      <c r="JH17" s="1">
        <v>2610</v>
      </c>
      <c r="JI17" s="1">
        <v>713</v>
      </c>
      <c r="JJ17" s="1">
        <v>2</v>
      </c>
      <c r="JK17" s="1" t="s">
        <v>6008</v>
      </c>
      <c r="JL17" s="1" t="s">
        <v>6008</v>
      </c>
      <c r="JM17" s="1" t="s">
        <v>6008</v>
      </c>
      <c r="JN17" s="1">
        <v>153</v>
      </c>
      <c r="JO17" s="1">
        <v>10275</v>
      </c>
      <c r="JP17" s="1">
        <v>700</v>
      </c>
      <c r="JQ17" s="1">
        <v>3037</v>
      </c>
      <c r="JR17" s="1">
        <v>0.61899999999999999</v>
      </c>
      <c r="JS17" s="1">
        <v>0.81100000000000005</v>
      </c>
      <c r="JT17" s="1">
        <v>0</v>
      </c>
      <c r="JU17" s="1">
        <v>0.45700000000000002</v>
      </c>
      <c r="JV17" s="1">
        <v>0.32600000000000001</v>
      </c>
      <c r="JW17" s="1">
        <v>0.70899999999999996</v>
      </c>
      <c r="JX17" s="1">
        <v>0.44</v>
      </c>
      <c r="JY17" s="1">
        <v>0.57899999999999996</v>
      </c>
      <c r="JZ17" s="1">
        <v>0</v>
      </c>
      <c r="KA17" s="1">
        <v>0</v>
      </c>
      <c r="KB17" s="1">
        <v>0.7</v>
      </c>
      <c r="KC17" s="1">
        <v>12</v>
      </c>
      <c r="KD17" s="1">
        <v>0</v>
      </c>
      <c r="KE17" s="1">
        <v>0</v>
      </c>
      <c r="KF17" s="1">
        <v>0</v>
      </c>
      <c r="KG17" s="1">
        <v>0</v>
      </c>
      <c r="KH17" s="1">
        <v>0</v>
      </c>
      <c r="KI17" s="1">
        <v>0</v>
      </c>
      <c r="KJ17" s="1">
        <v>0</v>
      </c>
      <c r="KK17" s="1">
        <v>0</v>
      </c>
      <c r="KL17" s="1" t="s">
        <v>6021</v>
      </c>
      <c r="KM17" s="1">
        <v>0</v>
      </c>
      <c r="KN17" s="1" t="s">
        <v>6022</v>
      </c>
      <c r="KO17" s="1">
        <v>0</v>
      </c>
      <c r="KP17" s="1">
        <v>0</v>
      </c>
      <c r="KQ17" s="1">
        <v>0</v>
      </c>
      <c r="KR17" s="1">
        <v>1407</v>
      </c>
      <c r="KS17" s="1">
        <v>0</v>
      </c>
      <c r="KT17" s="1" t="s">
        <v>6012</v>
      </c>
      <c r="KU17" s="1" t="s">
        <v>6012</v>
      </c>
      <c r="KV17" s="1" t="s">
        <v>6012</v>
      </c>
      <c r="KW17" s="1" t="s">
        <v>6012</v>
      </c>
      <c r="KX17" s="1">
        <v>9</v>
      </c>
      <c r="KY17" s="1">
        <v>16</v>
      </c>
      <c r="KZ17" s="1">
        <v>18</v>
      </c>
      <c r="LA17" s="1">
        <v>3</v>
      </c>
      <c r="LB17" s="1">
        <v>1</v>
      </c>
      <c r="LC17" s="1">
        <v>0</v>
      </c>
      <c r="LD17" s="1">
        <v>2</v>
      </c>
      <c r="LE17" s="1">
        <v>0</v>
      </c>
      <c r="LF17" s="1">
        <v>0</v>
      </c>
      <c r="LG17" s="1">
        <v>0</v>
      </c>
      <c r="LH17" s="1" t="s">
        <v>272</v>
      </c>
      <c r="LI17" s="1">
        <v>0.1</v>
      </c>
      <c r="LJ17" s="1">
        <v>0</v>
      </c>
      <c r="LK17" s="1">
        <v>0</v>
      </c>
      <c r="LL17" s="1">
        <v>0</v>
      </c>
      <c r="LM17" s="1">
        <v>0</v>
      </c>
      <c r="LN17" s="1">
        <v>1</v>
      </c>
      <c r="LO17" s="1">
        <v>1</v>
      </c>
      <c r="LP17" s="1">
        <v>0.76</v>
      </c>
      <c r="LQ17" s="1">
        <v>0.32700000000000001</v>
      </c>
      <c r="LR17" s="1">
        <v>0.8</v>
      </c>
      <c r="LS17" s="1">
        <v>0</v>
      </c>
      <c r="LT17" s="1">
        <v>0</v>
      </c>
      <c r="LU17" s="1">
        <v>0</v>
      </c>
      <c r="LV17" s="1">
        <v>0.44</v>
      </c>
      <c r="LW17" s="1">
        <v>0.61299999999999999</v>
      </c>
      <c r="LX17" s="1">
        <v>0</v>
      </c>
      <c r="LY17" s="1">
        <v>0</v>
      </c>
      <c r="LZ17" s="1">
        <v>0.46500000000000002</v>
      </c>
      <c r="MA17" s="1">
        <v>0.82699999999999996</v>
      </c>
      <c r="MB17" s="1">
        <v>7.4999999999999997E-2</v>
      </c>
      <c r="MC17" s="1">
        <v>0.36099999999999999</v>
      </c>
      <c r="MD17" s="1">
        <v>0.70899999999999996</v>
      </c>
      <c r="ME17" s="1">
        <v>0</v>
      </c>
      <c r="MF17" s="1">
        <v>11</v>
      </c>
      <c r="MG17" s="1">
        <v>0</v>
      </c>
      <c r="MH17" s="1">
        <v>0</v>
      </c>
      <c r="MI17" s="1">
        <v>0.53100000000000003</v>
      </c>
      <c r="MJ17" s="1">
        <v>4303</v>
      </c>
      <c r="MK17" s="1">
        <v>56</v>
      </c>
      <c r="ML17" s="1">
        <v>17</v>
      </c>
      <c r="MM17" s="1">
        <v>2.7</v>
      </c>
      <c r="MN17" s="1">
        <v>4.8</v>
      </c>
      <c r="MO17" s="1">
        <v>0.621</v>
      </c>
      <c r="MP17" s="1">
        <v>0</v>
      </c>
      <c r="MQ17" s="1">
        <v>0</v>
      </c>
      <c r="MR17" s="1">
        <v>0.70899999999999996</v>
      </c>
      <c r="MS17" s="1">
        <v>0.37</v>
      </c>
      <c r="MT17" s="1">
        <v>0</v>
      </c>
      <c r="MU17" s="1">
        <v>0</v>
      </c>
      <c r="MV17" s="1">
        <v>0</v>
      </c>
      <c r="MW17" s="1">
        <v>0</v>
      </c>
      <c r="MX17" s="1">
        <v>0</v>
      </c>
      <c r="MY17" s="1">
        <v>0</v>
      </c>
      <c r="MZ17" s="1">
        <v>0</v>
      </c>
      <c r="NA17" s="1">
        <v>0.70899999999999996</v>
      </c>
      <c r="NB17" s="1" t="s">
        <v>6008</v>
      </c>
      <c r="NC17" s="1" t="s">
        <v>3756</v>
      </c>
      <c r="ND17" s="392">
        <v>391</v>
      </c>
      <c r="NE17" s="1">
        <v>381</v>
      </c>
      <c r="NF17" s="1">
        <v>0.35</v>
      </c>
      <c r="NG17" s="1">
        <v>0.32700000000000001</v>
      </c>
      <c r="NH17" s="1">
        <v>321</v>
      </c>
      <c r="NI17" s="1" t="s">
        <v>6008</v>
      </c>
      <c r="NJ17" s="1" t="s">
        <v>6008</v>
      </c>
      <c r="NK17" s="1">
        <v>149</v>
      </c>
      <c r="NL17" s="1" t="s">
        <v>6008</v>
      </c>
      <c r="NM17" s="1" t="s">
        <v>6008</v>
      </c>
      <c r="NN17" s="1" t="s">
        <v>6008</v>
      </c>
      <c r="NO17" s="1">
        <v>0.27900000000000003</v>
      </c>
      <c r="NP17" s="1">
        <v>0</v>
      </c>
      <c r="NQ17" s="1">
        <v>0.69499999999999995</v>
      </c>
      <c r="NR17" s="1">
        <v>0.376</v>
      </c>
      <c r="NS17" s="1">
        <v>0.63100000000000001</v>
      </c>
      <c r="NT17" s="1">
        <v>13</v>
      </c>
      <c r="NU17" s="1">
        <v>0</v>
      </c>
      <c r="NV17" s="1">
        <v>2324</v>
      </c>
      <c r="NW17" s="1">
        <v>0.36099999999999999</v>
      </c>
      <c r="NX17" s="1">
        <v>3037</v>
      </c>
      <c r="NY17" s="1">
        <v>0.6</v>
      </c>
      <c r="NZ17" s="1">
        <v>2670</v>
      </c>
      <c r="OA17" s="1">
        <v>2610</v>
      </c>
      <c r="OB17" s="1">
        <v>3952</v>
      </c>
      <c r="OC17" s="1">
        <v>2451</v>
      </c>
      <c r="OD17" s="1">
        <v>0.32600000000000001</v>
      </c>
      <c r="OE17" s="1">
        <v>0</v>
      </c>
      <c r="OF17" s="1">
        <v>0.443</v>
      </c>
      <c r="OG17" s="1">
        <v>0.45700000000000002</v>
      </c>
      <c r="OH17" s="1">
        <v>0</v>
      </c>
      <c r="OI17" s="1">
        <v>0.503</v>
      </c>
      <c r="OJ17" s="1">
        <v>0.2</v>
      </c>
      <c r="OK17" s="1">
        <v>48</v>
      </c>
      <c r="OL17" s="1">
        <v>0.156</v>
      </c>
      <c r="OM17" s="1">
        <v>5.1999999999999998E-2</v>
      </c>
      <c r="ON17" s="1">
        <v>4</v>
      </c>
      <c r="OO17" s="1">
        <v>2</v>
      </c>
      <c r="OP17" s="1">
        <v>0</v>
      </c>
      <c r="OQ17" s="1">
        <v>2</v>
      </c>
      <c r="OR17" s="1">
        <v>0</v>
      </c>
      <c r="OS17" s="1" t="s">
        <v>272</v>
      </c>
      <c r="OT17" s="1">
        <v>0</v>
      </c>
      <c r="OU17" s="1">
        <v>0</v>
      </c>
      <c r="OV17" s="1">
        <v>0</v>
      </c>
      <c r="OW17" s="1">
        <v>0</v>
      </c>
      <c r="OX17" s="1">
        <v>0</v>
      </c>
      <c r="OY17" s="1">
        <v>0</v>
      </c>
      <c r="OZ17" s="1">
        <v>1</v>
      </c>
      <c r="PA17" s="1">
        <v>1399</v>
      </c>
      <c r="PB17" s="1">
        <v>1187</v>
      </c>
      <c r="PC17" s="1">
        <v>109</v>
      </c>
      <c r="PD17" s="1">
        <v>109</v>
      </c>
      <c r="PE17" s="1">
        <v>1</v>
      </c>
      <c r="PF17" s="1">
        <v>0.441</v>
      </c>
      <c r="PG17" s="1">
        <v>0.77800000000000002</v>
      </c>
      <c r="PH17" s="1">
        <v>0.30399999999999999</v>
      </c>
      <c r="PI17" s="1">
        <v>0</v>
      </c>
      <c r="PJ17" s="1">
        <v>0</v>
      </c>
      <c r="PK17" s="393">
        <v>0</v>
      </c>
      <c r="PL17" s="1">
        <v>0</v>
      </c>
      <c r="PM17" s="1">
        <v>0</v>
      </c>
      <c r="PN17" s="1">
        <v>0</v>
      </c>
      <c r="PO17" s="1">
        <v>0</v>
      </c>
      <c r="PP17" s="1">
        <v>0</v>
      </c>
      <c r="PQ17" s="1">
        <v>0</v>
      </c>
      <c r="PR17" s="394">
        <v>0</v>
      </c>
      <c r="PS17" s="1">
        <v>0</v>
      </c>
      <c r="PT17" s="1">
        <v>0</v>
      </c>
      <c r="PU17" s="1">
        <v>0</v>
      </c>
      <c r="PV17" s="1">
        <v>0</v>
      </c>
      <c r="PW17" s="1" t="s">
        <v>6008</v>
      </c>
      <c r="PX17" s="1">
        <v>5</v>
      </c>
      <c r="PY17" s="1" t="s">
        <v>3619</v>
      </c>
      <c r="PZ17" s="1" t="s">
        <v>3758</v>
      </c>
      <c r="QA17" s="1">
        <v>3037</v>
      </c>
      <c r="QB17" s="1" t="s">
        <v>6008</v>
      </c>
      <c r="QC17" s="1" t="s">
        <v>6008</v>
      </c>
      <c r="QD17" s="1" t="s">
        <v>6008</v>
      </c>
      <c r="QE17" s="1">
        <v>0</v>
      </c>
      <c r="QF17" s="1">
        <v>0</v>
      </c>
      <c r="QG17" s="1">
        <v>48</v>
      </c>
      <c r="QH17" s="1">
        <v>0</v>
      </c>
      <c r="QI17" s="1" t="s">
        <v>6008</v>
      </c>
      <c r="QJ17" s="1" t="s">
        <v>6008</v>
      </c>
      <c r="QK17" s="1">
        <v>0</v>
      </c>
      <c r="QL17" s="1">
        <v>0.4</v>
      </c>
      <c r="QM17" s="1">
        <v>2</v>
      </c>
      <c r="QN17" s="1">
        <v>0</v>
      </c>
      <c r="QO17" s="1">
        <v>0</v>
      </c>
      <c r="QP17" s="1">
        <v>0</v>
      </c>
      <c r="QQ17" s="1">
        <v>0</v>
      </c>
      <c r="QR17" s="1">
        <v>0.1111111111111111</v>
      </c>
      <c r="QS17" s="1">
        <v>0</v>
      </c>
      <c r="QT17" s="1">
        <v>0</v>
      </c>
      <c r="QU17" s="1">
        <v>0</v>
      </c>
      <c r="QV17" s="1">
        <v>0.6</v>
      </c>
      <c r="QW17" s="1">
        <v>0.1</v>
      </c>
      <c r="QX17" s="1">
        <v>0.3</v>
      </c>
    </row>
    <row r="18" spans="1:466">
      <c r="A18" s="21">
        <f t="shared" si="0"/>
        <v>19</v>
      </c>
      <c r="B18" s="1" t="s">
        <v>69</v>
      </c>
      <c r="C18" s="1">
        <v>71.112876496249271</v>
      </c>
      <c r="D18" s="1">
        <v>84.122727694200748</v>
      </c>
      <c r="E18" s="1">
        <v>58.729229699172976</v>
      </c>
      <c r="F18" s="1">
        <v>113.74421186567899</v>
      </c>
      <c r="G18" s="1">
        <v>146.85626667683155</v>
      </c>
      <c r="H18" s="1">
        <v>87.071021665219547</v>
      </c>
      <c r="I18" s="1">
        <v>7.045236431406269</v>
      </c>
      <c r="J18" s="1">
        <v>10.784838753032206</v>
      </c>
      <c r="K18" s="1">
        <v>3.6803938820698492</v>
      </c>
      <c r="L18" s="1">
        <v>12.640595662398047</v>
      </c>
      <c r="M18" s="1">
        <v>10.80616866293447</v>
      </c>
      <c r="N18" s="1">
        <v>0</v>
      </c>
      <c r="O18" s="1">
        <v>12.346730839075498</v>
      </c>
      <c r="P18" s="1">
        <v>16.629185075137759</v>
      </c>
      <c r="Q18" s="1">
        <v>6.3392152662250805</v>
      </c>
      <c r="R18" s="1">
        <v>21.02576404050744</v>
      </c>
      <c r="S18" s="1">
        <v>12.544734307500448</v>
      </c>
      <c r="T18" s="1">
        <v>0</v>
      </c>
      <c r="U18" s="1">
        <v>6.6364179186939234</v>
      </c>
      <c r="V18" s="1">
        <v>10.899598033212788</v>
      </c>
      <c r="W18" s="1">
        <v>377.45537375097433</v>
      </c>
      <c r="X18" s="1">
        <v>432.48019497852664</v>
      </c>
      <c r="Y18" s="1">
        <v>338.31454502587269</v>
      </c>
      <c r="Z18" s="1">
        <v>41.887351910907611</v>
      </c>
      <c r="AA18" s="1">
        <v>57.636954137924903</v>
      </c>
      <c r="AB18" s="1">
        <v>12.095725073583221</v>
      </c>
      <c r="AC18" s="1">
        <v>39.49319512537366</v>
      </c>
      <c r="AD18" s="1">
        <v>100.03496604957606</v>
      </c>
      <c r="AE18" s="1">
        <v>13.941162438786382</v>
      </c>
      <c r="AF18" s="1">
        <v>0</v>
      </c>
      <c r="AG18" s="1">
        <v>0</v>
      </c>
      <c r="AH18" s="1">
        <v>0</v>
      </c>
      <c r="AI18" s="1">
        <v>0</v>
      </c>
      <c r="AJ18" s="1">
        <v>0</v>
      </c>
      <c r="AK18" s="1">
        <v>0</v>
      </c>
      <c r="AL18" s="1">
        <v>0</v>
      </c>
      <c r="AM18" s="1">
        <v>0</v>
      </c>
      <c r="AN18" s="1">
        <v>0</v>
      </c>
      <c r="AO18" s="1">
        <v>0</v>
      </c>
      <c r="AP18" s="1">
        <v>0</v>
      </c>
      <c r="AQ18" s="1">
        <v>0</v>
      </c>
      <c r="AR18" s="1">
        <v>0</v>
      </c>
      <c r="AS18" s="1">
        <v>0.81</v>
      </c>
      <c r="AT18" s="1">
        <v>0</v>
      </c>
      <c r="AU18" s="1">
        <v>0</v>
      </c>
      <c r="AV18" s="1">
        <v>41.9</v>
      </c>
      <c r="AW18" s="1">
        <v>57.6</v>
      </c>
      <c r="AX18" s="1">
        <v>12.1</v>
      </c>
      <c r="AY18" s="1">
        <v>39.5</v>
      </c>
      <c r="AZ18" s="1">
        <v>100</v>
      </c>
      <c r="BA18" s="1">
        <v>12.1</v>
      </c>
      <c r="BB18" s="1">
        <v>0</v>
      </c>
      <c r="BC18" s="1">
        <v>13.9</v>
      </c>
      <c r="BD18" s="1">
        <v>0</v>
      </c>
      <c r="BE18" s="1">
        <v>0</v>
      </c>
      <c r="BF18" s="1">
        <v>0</v>
      </c>
      <c r="BG18" s="1">
        <v>0</v>
      </c>
      <c r="BH18" s="1">
        <v>0</v>
      </c>
      <c r="BI18" s="1">
        <v>0</v>
      </c>
      <c r="BJ18" s="1">
        <v>0</v>
      </c>
      <c r="BK18" s="1">
        <v>0</v>
      </c>
      <c r="BL18" s="1">
        <v>0</v>
      </c>
      <c r="BM18" s="1">
        <v>0</v>
      </c>
      <c r="BN18" s="1">
        <v>6</v>
      </c>
      <c r="BO18" s="1" t="s">
        <v>6008</v>
      </c>
      <c r="BP18" s="1" t="s">
        <v>6008</v>
      </c>
      <c r="BQ18" s="1" t="s">
        <v>6008</v>
      </c>
      <c r="BR18" s="1" t="s">
        <v>6008</v>
      </c>
      <c r="BS18" s="1" t="s">
        <v>6008</v>
      </c>
      <c r="BT18" s="1" t="s">
        <v>6008</v>
      </c>
      <c r="BU18" s="1" t="s">
        <v>6008</v>
      </c>
      <c r="BV18" s="1" t="s">
        <v>6008</v>
      </c>
      <c r="BW18" s="1" t="s">
        <v>6008</v>
      </c>
      <c r="BX18" s="1" t="s">
        <v>6008</v>
      </c>
      <c r="BY18" s="1" t="s">
        <v>6008</v>
      </c>
      <c r="BZ18" s="1" t="s">
        <v>6008</v>
      </c>
      <c r="CA18" s="1" t="s">
        <v>6008</v>
      </c>
      <c r="CB18" s="275" t="s">
        <v>6008</v>
      </c>
      <c r="CC18" s="275" t="s">
        <v>6008</v>
      </c>
      <c r="CD18" s="1" t="s">
        <v>6008</v>
      </c>
      <c r="CE18" s="1" t="s">
        <v>6008</v>
      </c>
      <c r="CF18" s="1" t="s">
        <v>6008</v>
      </c>
      <c r="CG18" s="275" t="s">
        <v>6008</v>
      </c>
      <c r="CH18" s="275" t="s">
        <v>6008</v>
      </c>
      <c r="CI18" s="1" t="s">
        <v>6008</v>
      </c>
      <c r="CJ18" s="1" t="s">
        <v>6008</v>
      </c>
      <c r="CK18" s="1" t="s">
        <v>6008</v>
      </c>
      <c r="CL18" s="390" t="s">
        <v>6008</v>
      </c>
      <c r="CM18" s="1" t="s">
        <v>6008</v>
      </c>
      <c r="CN18" s="1">
        <v>0</v>
      </c>
      <c r="CO18" s="1">
        <v>0</v>
      </c>
      <c r="CP18" s="1">
        <v>0</v>
      </c>
      <c r="CQ18" s="1">
        <v>0</v>
      </c>
      <c r="CR18" s="1">
        <v>0</v>
      </c>
      <c r="CS18" s="1">
        <v>11100</v>
      </c>
      <c r="CT18" s="1">
        <v>237</v>
      </c>
      <c r="CU18" s="1">
        <v>0</v>
      </c>
      <c r="CV18" s="1">
        <v>39.80952380952381</v>
      </c>
      <c r="CW18" s="1">
        <v>45.743329097839897</v>
      </c>
      <c r="CX18" s="1">
        <v>52.350698856416777</v>
      </c>
      <c r="CY18" s="1">
        <v>49.87341772151899</v>
      </c>
      <c r="CZ18" s="1">
        <v>43.087971274685813</v>
      </c>
      <c r="DA18" s="1">
        <v>0</v>
      </c>
      <c r="DB18" s="1">
        <v>0</v>
      </c>
      <c r="DC18" s="1">
        <v>0</v>
      </c>
      <c r="DD18" s="1">
        <v>0</v>
      </c>
      <c r="DE18" s="1">
        <v>0</v>
      </c>
      <c r="DF18" s="1">
        <v>0</v>
      </c>
      <c r="DG18" s="1">
        <v>0</v>
      </c>
      <c r="DH18" s="1">
        <v>0</v>
      </c>
      <c r="DI18" s="1">
        <v>0</v>
      </c>
      <c r="DJ18" s="1">
        <v>0</v>
      </c>
      <c r="DK18" s="1">
        <v>0</v>
      </c>
      <c r="DL18" s="1">
        <v>0</v>
      </c>
      <c r="DM18" s="1">
        <v>0</v>
      </c>
      <c r="DN18" s="1">
        <v>0</v>
      </c>
      <c r="DO18" s="1">
        <v>0</v>
      </c>
      <c r="DP18" s="1">
        <v>0</v>
      </c>
      <c r="DQ18" s="1">
        <v>0</v>
      </c>
      <c r="DR18" s="1">
        <v>0</v>
      </c>
      <c r="DS18" s="1">
        <v>0</v>
      </c>
      <c r="DT18" s="1">
        <v>0</v>
      </c>
      <c r="DU18" s="1">
        <v>0</v>
      </c>
      <c r="DV18" s="1">
        <v>0</v>
      </c>
      <c r="DW18" s="1">
        <v>0</v>
      </c>
      <c r="DX18" s="1">
        <v>0</v>
      </c>
      <c r="DY18" s="1">
        <v>0</v>
      </c>
      <c r="DZ18" s="1">
        <v>0</v>
      </c>
      <c r="EA18" s="1">
        <v>0</v>
      </c>
      <c r="EB18" s="1">
        <v>0</v>
      </c>
      <c r="EC18" s="1">
        <v>0</v>
      </c>
      <c r="ED18" s="1">
        <v>0</v>
      </c>
      <c r="EE18" s="1">
        <v>0</v>
      </c>
      <c r="EF18" s="1">
        <v>0</v>
      </c>
      <c r="EG18" s="1">
        <v>0</v>
      </c>
      <c r="EH18" s="1">
        <v>0</v>
      </c>
      <c r="EI18" s="1">
        <v>0</v>
      </c>
      <c r="EJ18" s="1">
        <v>0</v>
      </c>
      <c r="EK18" s="1">
        <v>0</v>
      </c>
      <c r="EL18" s="1">
        <v>0</v>
      </c>
      <c r="EM18" s="1">
        <v>0</v>
      </c>
      <c r="EN18" s="1">
        <v>0</v>
      </c>
      <c r="EO18" s="1">
        <v>0</v>
      </c>
      <c r="EP18" s="1">
        <v>0</v>
      </c>
      <c r="EQ18" s="1">
        <v>0</v>
      </c>
      <c r="ER18" s="1">
        <v>0</v>
      </c>
      <c r="ES18" s="1">
        <v>0</v>
      </c>
      <c r="ET18" s="1">
        <v>0</v>
      </c>
      <c r="EU18" s="1">
        <v>0</v>
      </c>
      <c r="EV18" s="1">
        <v>0</v>
      </c>
      <c r="EW18" s="1">
        <v>0</v>
      </c>
      <c r="EX18" s="1">
        <v>0</v>
      </c>
      <c r="EY18" s="1">
        <v>0</v>
      </c>
      <c r="EZ18" s="1">
        <v>0</v>
      </c>
      <c r="FA18" s="1">
        <v>0</v>
      </c>
      <c r="FB18" s="1">
        <v>0</v>
      </c>
      <c r="FC18" s="1">
        <v>0</v>
      </c>
      <c r="FD18" s="1">
        <v>0</v>
      </c>
      <c r="FE18" s="1">
        <v>0</v>
      </c>
      <c r="FF18" s="1">
        <v>0</v>
      </c>
      <c r="FG18" s="1">
        <v>0</v>
      </c>
      <c r="FH18" s="1">
        <v>0</v>
      </c>
      <c r="FI18" s="1">
        <v>8</v>
      </c>
      <c r="FJ18" s="1">
        <v>0</v>
      </c>
      <c r="FK18" s="1">
        <v>0</v>
      </c>
      <c r="FL18" s="1">
        <v>0.81100000000000005</v>
      </c>
      <c r="FM18" s="1">
        <v>0.74299999999999999</v>
      </c>
      <c r="FN18" s="1">
        <v>0</v>
      </c>
      <c r="FO18" s="1">
        <v>0</v>
      </c>
      <c r="FP18" s="1">
        <v>0.48599999999999999</v>
      </c>
      <c r="FQ18" s="1">
        <v>0.439</v>
      </c>
      <c r="FR18" s="1">
        <v>0.83599999999999997</v>
      </c>
      <c r="FS18" s="1">
        <v>0</v>
      </c>
      <c r="FT18" s="1">
        <v>1</v>
      </c>
      <c r="FU18" s="1">
        <v>0.38400000000000001</v>
      </c>
      <c r="FV18" s="1">
        <v>0</v>
      </c>
      <c r="FW18" s="1">
        <v>1</v>
      </c>
      <c r="FX18" s="1">
        <v>1</v>
      </c>
      <c r="FY18" s="1">
        <v>1</v>
      </c>
      <c r="FZ18" s="1">
        <v>1</v>
      </c>
      <c r="GA18" s="1">
        <v>1</v>
      </c>
      <c r="GB18" s="1">
        <v>1</v>
      </c>
      <c r="GC18" s="1">
        <v>0.75700000000000001</v>
      </c>
      <c r="GD18" s="1">
        <v>0.55900000000000005</v>
      </c>
      <c r="GE18" s="1">
        <v>0</v>
      </c>
      <c r="GF18" s="1">
        <v>0</v>
      </c>
      <c r="GG18" s="1">
        <v>4</v>
      </c>
      <c r="GH18" s="1">
        <v>17</v>
      </c>
      <c r="GI18" s="1">
        <v>12</v>
      </c>
      <c r="GJ18" s="1">
        <v>20</v>
      </c>
      <c r="GK18" s="1">
        <v>0</v>
      </c>
      <c r="GL18" s="1">
        <v>207</v>
      </c>
      <c r="GM18" s="1">
        <v>91</v>
      </c>
      <c r="GN18" s="1">
        <v>0.36499999999999999</v>
      </c>
      <c r="GO18" s="1">
        <v>5.5E-2</v>
      </c>
      <c r="GP18" s="1">
        <v>0.11600000000000001</v>
      </c>
      <c r="GQ18" s="1">
        <v>0.69099999999999995</v>
      </c>
      <c r="GR18" s="1">
        <v>0.92900000000000005</v>
      </c>
      <c r="GS18" s="1">
        <v>0.61099999999999999</v>
      </c>
      <c r="GT18" s="1">
        <v>0.93700000000000006</v>
      </c>
      <c r="GU18" s="1">
        <v>0.252</v>
      </c>
      <c r="GV18" s="1">
        <v>7.0999999999999994E-2</v>
      </c>
      <c r="GW18" s="1">
        <v>4.9000000000000002E-2</v>
      </c>
      <c r="GX18" s="1">
        <v>0.875</v>
      </c>
      <c r="GY18" s="1">
        <v>2.8999999999999998E-3</v>
      </c>
      <c r="GZ18" s="1">
        <v>2.8E-3</v>
      </c>
      <c r="HA18" s="1">
        <v>1.4200000000000001E-2</v>
      </c>
      <c r="HB18" s="1">
        <v>0</v>
      </c>
      <c r="HC18" s="1">
        <v>0</v>
      </c>
      <c r="HD18" s="1">
        <v>0</v>
      </c>
      <c r="HE18" s="1">
        <v>1.9199999999999998E-2</v>
      </c>
      <c r="HF18" s="1">
        <v>1.8499999999999999E-2</v>
      </c>
      <c r="HG18" s="1">
        <v>42.067019999999999</v>
      </c>
      <c r="HH18" s="1">
        <v>0.66666666666666663</v>
      </c>
      <c r="HI18" s="1">
        <v>1</v>
      </c>
      <c r="HJ18" s="1">
        <v>1</v>
      </c>
      <c r="HK18" s="1">
        <v>0.5</v>
      </c>
      <c r="HL18" s="1">
        <v>0.92900000000000005</v>
      </c>
      <c r="HM18" s="1">
        <v>50.3</v>
      </c>
      <c r="HN18" s="1">
        <v>177.2</v>
      </c>
      <c r="HO18" s="1">
        <v>1</v>
      </c>
      <c r="HP18" s="1">
        <v>1</v>
      </c>
      <c r="HQ18" s="1">
        <v>1</v>
      </c>
      <c r="HR18" s="1">
        <v>0.83299999999999996</v>
      </c>
      <c r="HS18" s="1">
        <v>1</v>
      </c>
      <c r="HT18" s="1">
        <v>1</v>
      </c>
      <c r="HU18" s="1">
        <v>1</v>
      </c>
      <c r="HV18" s="1">
        <v>0.59599999999999997</v>
      </c>
      <c r="HW18" s="1">
        <v>0.75</v>
      </c>
      <c r="HX18" s="1">
        <v>0.45300000000000001</v>
      </c>
      <c r="HY18" s="1">
        <v>43</v>
      </c>
      <c r="HZ18" s="1">
        <v>41.8</v>
      </c>
      <c r="IA18" s="1">
        <v>57.1</v>
      </c>
      <c r="IB18" s="1">
        <v>0</v>
      </c>
      <c r="IC18" s="1">
        <v>7280</v>
      </c>
      <c r="ID18" s="1">
        <v>672</v>
      </c>
      <c r="IE18" s="1">
        <v>2146</v>
      </c>
      <c r="IF18" s="1">
        <v>830</v>
      </c>
      <c r="IG18" s="1">
        <v>1</v>
      </c>
      <c r="IH18" s="1">
        <v>1</v>
      </c>
      <c r="II18" s="1">
        <v>0</v>
      </c>
      <c r="IJ18" s="1">
        <v>0.45600000000000002</v>
      </c>
      <c r="IK18" s="1">
        <v>0.72499999999999998</v>
      </c>
      <c r="IL18" s="1" t="s">
        <v>3620</v>
      </c>
      <c r="IM18" s="1">
        <v>0.83333333333333304</v>
      </c>
      <c r="IN18" s="1">
        <v>1</v>
      </c>
      <c r="IO18" s="1">
        <v>0.46700000000000003</v>
      </c>
      <c r="IP18" s="1">
        <v>296</v>
      </c>
      <c r="IQ18" s="1" t="s">
        <v>3669</v>
      </c>
      <c r="IR18" s="1">
        <v>0.75</v>
      </c>
      <c r="IS18" s="1">
        <v>99</v>
      </c>
      <c r="IT18" s="1">
        <v>68</v>
      </c>
      <c r="IU18" s="1">
        <v>1</v>
      </c>
      <c r="IV18" s="1">
        <v>1</v>
      </c>
      <c r="IW18" s="1">
        <v>1</v>
      </c>
      <c r="IX18" s="1">
        <v>1</v>
      </c>
      <c r="IY18" s="1">
        <v>0.83299999999999996</v>
      </c>
      <c r="IZ18" s="1">
        <v>1</v>
      </c>
      <c r="JA18" s="1">
        <v>0</v>
      </c>
      <c r="JB18" s="1">
        <v>0.63600000000000001</v>
      </c>
      <c r="JC18" s="1">
        <v>0.502</v>
      </c>
      <c r="JD18" s="1">
        <v>0.23599999999999999</v>
      </c>
      <c r="JE18" s="1">
        <v>0.93079999999999996</v>
      </c>
      <c r="JF18" s="1">
        <v>2018</v>
      </c>
      <c r="JG18" s="1">
        <v>3218</v>
      </c>
      <c r="JH18" s="1">
        <v>3191</v>
      </c>
      <c r="JI18" s="1">
        <v>625</v>
      </c>
      <c r="JJ18" s="1">
        <v>2.125</v>
      </c>
      <c r="JK18" s="1" t="s">
        <v>3708</v>
      </c>
      <c r="JL18" s="1" t="s">
        <v>3708</v>
      </c>
      <c r="JM18" s="1" t="s">
        <v>6008</v>
      </c>
      <c r="JN18" s="1">
        <v>55</v>
      </c>
      <c r="JO18" s="1">
        <v>7280</v>
      </c>
      <c r="JP18" s="1">
        <v>672</v>
      </c>
      <c r="JQ18" s="1">
        <v>2892</v>
      </c>
      <c r="JR18" s="1">
        <v>0.78500000000000003</v>
      </c>
      <c r="JS18" s="1">
        <v>0.79400000000000004</v>
      </c>
      <c r="JT18" s="1">
        <v>0</v>
      </c>
      <c r="JU18" s="1">
        <v>0.502</v>
      </c>
      <c r="JV18" s="1">
        <v>0.34899999999999998</v>
      </c>
      <c r="JW18" s="1">
        <v>0.92200000000000004</v>
      </c>
      <c r="JX18" s="1">
        <v>0.42699999999999999</v>
      </c>
      <c r="JY18" s="1">
        <v>0.68400000000000005</v>
      </c>
      <c r="JZ18" s="1">
        <v>0</v>
      </c>
      <c r="KA18" s="1">
        <v>0</v>
      </c>
      <c r="KB18" s="1">
        <v>1</v>
      </c>
      <c r="KC18" s="1">
        <v>110</v>
      </c>
      <c r="KD18" s="1">
        <v>0</v>
      </c>
      <c r="KE18" s="1">
        <v>0</v>
      </c>
      <c r="KF18" s="1">
        <v>0</v>
      </c>
      <c r="KG18" s="1">
        <v>0</v>
      </c>
      <c r="KH18" s="1">
        <v>0</v>
      </c>
      <c r="KI18" s="1">
        <v>0</v>
      </c>
      <c r="KJ18" s="1">
        <v>0</v>
      </c>
      <c r="KK18" s="1">
        <v>0</v>
      </c>
      <c r="KL18" s="1" t="s">
        <v>6021</v>
      </c>
      <c r="KM18" s="1">
        <v>0</v>
      </c>
      <c r="KN18" s="1" t="s">
        <v>6022</v>
      </c>
      <c r="KO18" s="1">
        <v>0</v>
      </c>
      <c r="KP18" s="1">
        <v>0</v>
      </c>
      <c r="KQ18" s="1">
        <v>0</v>
      </c>
      <c r="KR18" s="1">
        <v>1305</v>
      </c>
      <c r="KS18" s="1">
        <v>0</v>
      </c>
      <c r="KT18" s="1" t="s">
        <v>6012</v>
      </c>
      <c r="KU18" s="1" t="s">
        <v>6012</v>
      </c>
      <c r="KV18" s="1" t="s">
        <v>6012</v>
      </c>
      <c r="KW18" s="1" t="s">
        <v>6012</v>
      </c>
      <c r="KX18" s="1">
        <v>10</v>
      </c>
      <c r="KY18" s="1">
        <v>9</v>
      </c>
      <c r="KZ18" s="1">
        <v>4</v>
      </c>
      <c r="LA18" s="1">
        <v>1</v>
      </c>
      <c r="LB18" s="1">
        <v>9</v>
      </c>
      <c r="LC18" s="1">
        <v>1</v>
      </c>
      <c r="LD18" s="1">
        <v>1</v>
      </c>
      <c r="LE18" s="1">
        <v>0</v>
      </c>
      <c r="LF18" s="1">
        <v>0</v>
      </c>
      <c r="LG18" s="1">
        <v>0</v>
      </c>
      <c r="LH18" s="1" t="s">
        <v>272</v>
      </c>
      <c r="LI18" s="1">
        <v>0</v>
      </c>
      <c r="LJ18" s="1">
        <v>0</v>
      </c>
      <c r="LK18" s="1">
        <v>0</v>
      </c>
      <c r="LL18" s="1">
        <v>0</v>
      </c>
      <c r="LM18" s="1">
        <v>0</v>
      </c>
      <c r="LN18" s="1">
        <v>0.875</v>
      </c>
      <c r="LO18" s="1">
        <v>1</v>
      </c>
      <c r="LP18" s="1">
        <v>0.76100000000000001</v>
      </c>
      <c r="LQ18" s="1">
        <v>0.34300000000000003</v>
      </c>
      <c r="LR18" s="1">
        <v>0.75</v>
      </c>
      <c r="LS18" s="1">
        <v>0</v>
      </c>
      <c r="LT18" s="1">
        <v>0</v>
      </c>
      <c r="LU18" s="1">
        <v>0</v>
      </c>
      <c r="LV18" s="1">
        <v>0.42699999999999999</v>
      </c>
      <c r="LW18" s="1">
        <v>0.74299999999999999</v>
      </c>
      <c r="LX18" s="1">
        <v>0</v>
      </c>
      <c r="LY18" s="1">
        <v>0</v>
      </c>
      <c r="LZ18" s="1">
        <v>0.49099999999999999</v>
      </c>
      <c r="MA18" s="1">
        <v>0.83599999999999997</v>
      </c>
      <c r="MB18" s="1">
        <v>5.7000000000000002E-2</v>
      </c>
      <c r="MC18" s="1">
        <v>0.255</v>
      </c>
      <c r="MD18" s="1">
        <v>0.92200000000000004</v>
      </c>
      <c r="ME18" s="1">
        <v>0</v>
      </c>
      <c r="MF18" s="1" t="s">
        <v>6023</v>
      </c>
      <c r="MG18" s="1">
        <v>0</v>
      </c>
      <c r="MH18" s="1">
        <v>0</v>
      </c>
      <c r="MI18" s="1">
        <v>0.55600000000000005</v>
      </c>
      <c r="MJ18" s="1">
        <v>5346</v>
      </c>
      <c r="MK18" s="1">
        <v>86</v>
      </c>
      <c r="ML18" s="1">
        <v>27</v>
      </c>
      <c r="MM18" s="1">
        <v>2</v>
      </c>
      <c r="MN18" s="1">
        <v>4.75</v>
      </c>
      <c r="MO18" s="1">
        <v>0.59899999999999998</v>
      </c>
      <c r="MP18" s="1">
        <v>0</v>
      </c>
      <c r="MQ18" s="1">
        <v>0</v>
      </c>
      <c r="MR18" s="1">
        <v>0.92200000000000004</v>
      </c>
      <c r="MS18" s="1">
        <v>0.20300000000000001</v>
      </c>
      <c r="MT18" s="1">
        <v>0</v>
      </c>
      <c r="MU18" s="1">
        <v>0</v>
      </c>
      <c r="MV18" s="1">
        <v>0</v>
      </c>
      <c r="MW18" s="1">
        <v>0</v>
      </c>
      <c r="MX18" s="1">
        <v>0</v>
      </c>
      <c r="MY18" s="1">
        <v>0</v>
      </c>
      <c r="MZ18" s="1">
        <v>0</v>
      </c>
      <c r="NA18" s="1">
        <v>0.92200000000000004</v>
      </c>
      <c r="NB18" s="1" t="s">
        <v>6008</v>
      </c>
      <c r="NC18" s="1" t="s">
        <v>3757</v>
      </c>
      <c r="ND18" s="392">
        <v>284</v>
      </c>
      <c r="NE18" s="1">
        <v>270</v>
      </c>
      <c r="NF18" s="1">
        <v>0.38400000000000001</v>
      </c>
      <c r="NG18" s="1">
        <v>0.34300000000000003</v>
      </c>
      <c r="NH18" s="1">
        <v>401</v>
      </c>
      <c r="NI18" s="1" t="s">
        <v>3708</v>
      </c>
      <c r="NJ18" s="1" t="s">
        <v>3708</v>
      </c>
      <c r="NK18" s="1">
        <v>81</v>
      </c>
      <c r="NL18" s="1" t="s">
        <v>6008</v>
      </c>
      <c r="NM18" s="1" t="s">
        <v>6008</v>
      </c>
      <c r="NN18" s="1" t="s">
        <v>6008</v>
      </c>
      <c r="NO18" s="1">
        <v>0.221</v>
      </c>
      <c r="NP18" s="1">
        <v>0</v>
      </c>
      <c r="NQ18" s="1">
        <v>0.873</v>
      </c>
      <c r="NR18" s="1">
        <v>0.33700000000000002</v>
      </c>
      <c r="NS18" s="1">
        <v>0.49299999999999999</v>
      </c>
      <c r="NT18" s="1">
        <v>19</v>
      </c>
      <c r="NU18" s="1">
        <v>0</v>
      </c>
      <c r="NV18" s="1">
        <v>482</v>
      </c>
      <c r="NW18" s="1">
        <v>0.23599999999999999</v>
      </c>
      <c r="NX18" s="1">
        <v>2892</v>
      </c>
      <c r="NY18" s="1">
        <v>0.375</v>
      </c>
      <c r="NZ18" s="1">
        <v>3218</v>
      </c>
      <c r="OA18" s="1">
        <v>3191</v>
      </c>
      <c r="OB18" s="1">
        <v>2545</v>
      </c>
      <c r="OC18" s="1">
        <v>1602</v>
      </c>
      <c r="OD18" s="1">
        <v>0.34899999999999998</v>
      </c>
      <c r="OE18" s="1">
        <v>0</v>
      </c>
      <c r="OF18" s="1">
        <v>0.439</v>
      </c>
      <c r="OG18" s="1">
        <v>0.502</v>
      </c>
      <c r="OH18" s="1">
        <v>0</v>
      </c>
      <c r="OI18" s="1">
        <v>0.48599999999999999</v>
      </c>
      <c r="OJ18" s="1">
        <v>0.75</v>
      </c>
      <c r="OK18" s="1">
        <v>6</v>
      </c>
      <c r="OL18" s="1">
        <v>0.16800000000000001</v>
      </c>
      <c r="OM18" s="1">
        <v>4.9000000000000002E-2</v>
      </c>
      <c r="ON18" s="1">
        <v>1</v>
      </c>
      <c r="OO18" s="1">
        <v>12</v>
      </c>
      <c r="OP18" s="1">
        <v>0</v>
      </c>
      <c r="OQ18" s="1">
        <v>1</v>
      </c>
      <c r="OR18" s="1">
        <v>0</v>
      </c>
      <c r="OS18" s="1" t="s">
        <v>272</v>
      </c>
      <c r="OT18" s="1">
        <v>0</v>
      </c>
      <c r="OU18" s="1">
        <v>0</v>
      </c>
      <c r="OV18" s="1">
        <v>0</v>
      </c>
      <c r="OW18" s="1">
        <v>0</v>
      </c>
      <c r="OX18" s="1">
        <v>0</v>
      </c>
      <c r="OY18" s="1">
        <v>0</v>
      </c>
      <c r="OZ18" s="1">
        <v>0.875</v>
      </c>
      <c r="PA18" s="1">
        <v>1071</v>
      </c>
      <c r="PB18" s="1">
        <v>921</v>
      </c>
      <c r="PC18" s="1">
        <v>129</v>
      </c>
      <c r="PD18" s="1">
        <v>125</v>
      </c>
      <c r="PE18" s="1">
        <v>1</v>
      </c>
      <c r="PF18" s="1">
        <v>0.45800000000000002</v>
      </c>
      <c r="PG18" s="1">
        <v>0.78400000000000003</v>
      </c>
      <c r="PH18" s="1">
        <v>0.32700000000000001</v>
      </c>
      <c r="PI18" s="1">
        <v>0</v>
      </c>
      <c r="PJ18" s="1">
        <v>0</v>
      </c>
      <c r="PK18" s="393">
        <v>0</v>
      </c>
      <c r="PL18" s="1">
        <v>0</v>
      </c>
      <c r="PM18" s="1">
        <v>0</v>
      </c>
      <c r="PN18" s="1">
        <v>0</v>
      </c>
      <c r="PO18" s="1">
        <v>0</v>
      </c>
      <c r="PP18" s="1">
        <v>0</v>
      </c>
      <c r="PQ18" s="1">
        <v>0</v>
      </c>
      <c r="PR18" s="394">
        <v>0</v>
      </c>
      <c r="PS18" s="1">
        <v>0</v>
      </c>
      <c r="PT18" s="1">
        <v>0</v>
      </c>
      <c r="PU18" s="1">
        <v>0</v>
      </c>
      <c r="PV18" s="1">
        <v>0</v>
      </c>
      <c r="PW18" s="1" t="s">
        <v>6008</v>
      </c>
      <c r="PX18" s="1">
        <v>7</v>
      </c>
      <c r="PY18" s="1" t="s">
        <v>3620</v>
      </c>
      <c r="PZ18" s="1" t="s">
        <v>3790</v>
      </c>
      <c r="QA18" s="1">
        <v>2892</v>
      </c>
      <c r="QB18" s="1" t="s">
        <v>6008</v>
      </c>
      <c r="QC18" s="1" t="s">
        <v>6008</v>
      </c>
      <c r="QD18" s="1" t="s">
        <v>6008</v>
      </c>
      <c r="QE18" s="1">
        <v>0</v>
      </c>
      <c r="QF18" s="1">
        <v>0</v>
      </c>
      <c r="QG18" s="1">
        <v>6</v>
      </c>
      <c r="QH18" s="1">
        <v>0</v>
      </c>
      <c r="QI18" s="1" t="s">
        <v>6008</v>
      </c>
      <c r="QJ18" s="1" t="s">
        <v>6008</v>
      </c>
      <c r="QK18" s="1">
        <v>0</v>
      </c>
      <c r="QL18" s="1">
        <v>0.4</v>
      </c>
      <c r="QM18" s="1">
        <v>2</v>
      </c>
      <c r="QN18" s="1">
        <v>0</v>
      </c>
      <c r="QO18" s="1">
        <v>0</v>
      </c>
      <c r="QP18" s="1">
        <v>0</v>
      </c>
      <c r="QQ18" s="1">
        <v>0</v>
      </c>
      <c r="QR18" s="1">
        <v>0.15</v>
      </c>
      <c r="QS18" s="1">
        <v>0</v>
      </c>
      <c r="QT18" s="1">
        <v>0</v>
      </c>
      <c r="QU18" s="1">
        <v>0</v>
      </c>
      <c r="QV18" s="1">
        <v>0.875</v>
      </c>
      <c r="QW18" s="1">
        <v>0.125</v>
      </c>
      <c r="QX18" s="1">
        <v>0.625</v>
      </c>
    </row>
    <row r="19" spans="1:466">
      <c r="A19" s="21">
        <f t="shared" si="0"/>
        <v>20</v>
      </c>
      <c r="B19" s="1" t="s">
        <v>74</v>
      </c>
      <c r="C19" s="1">
        <v>63.930814335080214</v>
      </c>
      <c r="D19" s="1">
        <v>70.317927211038224</v>
      </c>
      <c r="E19" s="1">
        <v>58.057641471587694</v>
      </c>
      <c r="F19" s="1">
        <v>105.50360610341303</v>
      </c>
      <c r="G19" s="1">
        <v>132.43769059692841</v>
      </c>
      <c r="H19" s="1">
        <v>84.866871895090767</v>
      </c>
      <c r="I19" s="1">
        <v>5.5679259940054804</v>
      </c>
      <c r="J19" s="1">
        <v>10.082733771226659</v>
      </c>
      <c r="K19" s="1">
        <v>3.0934949381839272</v>
      </c>
      <c r="L19" s="1">
        <v>11.020690404009908</v>
      </c>
      <c r="M19" s="1">
        <v>12.354368094124071</v>
      </c>
      <c r="N19" s="1">
        <v>0</v>
      </c>
      <c r="O19" s="1">
        <v>10.796632322282896</v>
      </c>
      <c r="P19" s="1">
        <v>15.567554755011221</v>
      </c>
      <c r="Q19" s="1">
        <v>5.5791459777527583</v>
      </c>
      <c r="R19" s="1">
        <v>19.283961493979401</v>
      </c>
      <c r="S19" s="1">
        <v>14.069999395572541</v>
      </c>
      <c r="T19" s="1">
        <v>0</v>
      </c>
      <c r="U19" s="1">
        <v>6.3003236685835455</v>
      </c>
      <c r="V19" s="1">
        <v>10.177014873910659</v>
      </c>
      <c r="W19" s="1">
        <v>364.95158784820399</v>
      </c>
      <c r="X19" s="1">
        <v>421.65999808441836</v>
      </c>
      <c r="Y19" s="1">
        <v>323.07842368687392</v>
      </c>
      <c r="Z19" s="1">
        <v>39.236277746898601</v>
      </c>
      <c r="AA19" s="1">
        <v>57.458495216436063</v>
      </c>
      <c r="AB19" s="1">
        <v>11.15035167344128</v>
      </c>
      <c r="AC19" s="1">
        <v>40.143326768418042</v>
      </c>
      <c r="AD19" s="1">
        <v>97.187181693366568</v>
      </c>
      <c r="AE19" s="1">
        <v>14.262430236488816</v>
      </c>
      <c r="AF19" s="1">
        <v>0</v>
      </c>
      <c r="AG19" s="1">
        <v>0</v>
      </c>
      <c r="AH19" s="1">
        <v>0</v>
      </c>
      <c r="AI19" s="1">
        <v>0</v>
      </c>
      <c r="AJ19" s="1">
        <v>0</v>
      </c>
      <c r="AK19" s="1">
        <v>0</v>
      </c>
      <c r="AL19" s="1">
        <v>0</v>
      </c>
      <c r="AM19" s="1">
        <v>0</v>
      </c>
      <c r="AN19" s="1">
        <v>0</v>
      </c>
      <c r="AO19" s="1">
        <v>0</v>
      </c>
      <c r="AP19" s="1">
        <v>0</v>
      </c>
      <c r="AQ19" s="1">
        <v>0</v>
      </c>
      <c r="AR19" s="1">
        <v>0</v>
      </c>
      <c r="AS19" s="1">
        <v>0.70299999999999996</v>
      </c>
      <c r="AT19" s="1">
        <v>0</v>
      </c>
      <c r="AU19" s="1">
        <v>0</v>
      </c>
      <c r="AV19" s="1">
        <v>39.200000000000003</v>
      </c>
      <c r="AW19" s="1">
        <v>57.5</v>
      </c>
      <c r="AX19" s="1">
        <v>11.2</v>
      </c>
      <c r="AY19" s="1">
        <v>40.1</v>
      </c>
      <c r="AZ19" s="1">
        <v>97.2</v>
      </c>
      <c r="BA19" s="1">
        <v>11.2</v>
      </c>
      <c r="BB19" s="1">
        <v>0</v>
      </c>
      <c r="BC19" s="1">
        <v>14.3</v>
      </c>
      <c r="BD19" s="1">
        <v>0</v>
      </c>
      <c r="BE19" s="1">
        <v>0</v>
      </c>
      <c r="BF19" s="1">
        <v>0</v>
      </c>
      <c r="BG19" s="1">
        <v>0</v>
      </c>
      <c r="BH19" s="1">
        <v>0</v>
      </c>
      <c r="BI19" s="1">
        <v>0</v>
      </c>
      <c r="BJ19" s="1">
        <v>0</v>
      </c>
      <c r="BK19" s="1">
        <v>0</v>
      </c>
      <c r="BL19" s="1">
        <v>0</v>
      </c>
      <c r="BM19" s="1">
        <v>0</v>
      </c>
      <c r="BN19" s="1">
        <v>8</v>
      </c>
      <c r="BO19" s="1" t="s">
        <v>6008</v>
      </c>
      <c r="BP19" s="1" t="s">
        <v>6008</v>
      </c>
      <c r="BQ19" s="1" t="s">
        <v>6008</v>
      </c>
      <c r="BR19" s="1" t="s">
        <v>6008</v>
      </c>
      <c r="BS19" s="1" t="s">
        <v>6008</v>
      </c>
      <c r="BT19" s="1" t="s">
        <v>6008</v>
      </c>
      <c r="BU19" s="1" t="s">
        <v>6008</v>
      </c>
      <c r="BV19" s="1" t="s">
        <v>6008</v>
      </c>
      <c r="BW19" s="1" t="s">
        <v>6008</v>
      </c>
      <c r="BX19" s="1" t="s">
        <v>6008</v>
      </c>
      <c r="BY19" s="1" t="s">
        <v>6008</v>
      </c>
      <c r="BZ19" s="1" t="s">
        <v>6008</v>
      </c>
      <c r="CA19" s="1" t="s">
        <v>6008</v>
      </c>
      <c r="CB19" s="275" t="s">
        <v>6008</v>
      </c>
      <c r="CC19" s="275" t="s">
        <v>6008</v>
      </c>
      <c r="CD19" s="1" t="s">
        <v>6008</v>
      </c>
      <c r="CE19" s="1" t="s">
        <v>6008</v>
      </c>
      <c r="CF19" s="1" t="s">
        <v>6008</v>
      </c>
      <c r="CG19" s="275" t="s">
        <v>6008</v>
      </c>
      <c r="CH19" s="275" t="s">
        <v>6008</v>
      </c>
      <c r="CI19" s="1" t="s">
        <v>6008</v>
      </c>
      <c r="CJ19" s="1" t="s">
        <v>6008</v>
      </c>
      <c r="CK19" s="1" t="s">
        <v>6008</v>
      </c>
      <c r="CL19" s="390" t="s">
        <v>6008</v>
      </c>
      <c r="CM19" s="1" t="s">
        <v>6008</v>
      </c>
      <c r="CN19" s="1">
        <v>0</v>
      </c>
      <c r="CO19" s="1">
        <v>0</v>
      </c>
      <c r="CP19" s="1">
        <v>0</v>
      </c>
      <c r="CQ19" s="1">
        <v>0</v>
      </c>
      <c r="CR19" s="1">
        <v>0</v>
      </c>
      <c r="CS19" s="1">
        <v>2430</v>
      </c>
      <c r="CT19" s="1">
        <v>0</v>
      </c>
      <c r="CU19" s="1">
        <v>0</v>
      </c>
      <c r="CV19" s="1">
        <v>44.061302681992338</v>
      </c>
      <c r="CW19" s="1">
        <v>46.284224250325948</v>
      </c>
      <c r="CX19" s="1">
        <v>55.671447196870929</v>
      </c>
      <c r="CY19" s="1">
        <v>47.916666666666671</v>
      </c>
      <c r="CZ19" s="1">
        <v>42.476190476190482</v>
      </c>
      <c r="DA19" s="1">
        <v>0</v>
      </c>
      <c r="DB19" s="1">
        <v>0</v>
      </c>
      <c r="DC19" s="1">
        <v>0</v>
      </c>
      <c r="DD19" s="1">
        <v>0</v>
      </c>
      <c r="DE19" s="1">
        <v>0</v>
      </c>
      <c r="DF19" s="1">
        <v>0</v>
      </c>
      <c r="DG19" s="1">
        <v>0</v>
      </c>
      <c r="DH19" s="1">
        <v>0</v>
      </c>
      <c r="DI19" s="1">
        <v>0</v>
      </c>
      <c r="DJ19" s="1">
        <v>0</v>
      </c>
      <c r="DK19" s="1">
        <v>0</v>
      </c>
      <c r="DL19" s="1">
        <v>0</v>
      </c>
      <c r="DM19" s="1">
        <v>0</v>
      </c>
      <c r="DN19" s="1">
        <v>0</v>
      </c>
      <c r="DO19" s="1">
        <v>0</v>
      </c>
      <c r="DP19" s="1">
        <v>0</v>
      </c>
      <c r="DQ19" s="1">
        <v>0</v>
      </c>
      <c r="DR19" s="1">
        <v>0</v>
      </c>
      <c r="DS19" s="1">
        <v>0</v>
      </c>
      <c r="DT19" s="1">
        <v>0</v>
      </c>
      <c r="DU19" s="1">
        <v>0</v>
      </c>
      <c r="DV19" s="1">
        <v>0</v>
      </c>
      <c r="DW19" s="1">
        <v>0</v>
      </c>
      <c r="DX19" s="1">
        <v>0</v>
      </c>
      <c r="DY19" s="1">
        <v>0</v>
      </c>
      <c r="DZ19" s="1">
        <v>0</v>
      </c>
      <c r="EA19" s="1">
        <v>0</v>
      </c>
      <c r="EB19" s="1">
        <v>0</v>
      </c>
      <c r="EC19" s="1">
        <v>0</v>
      </c>
      <c r="ED19" s="1">
        <v>0</v>
      </c>
      <c r="EE19" s="1">
        <v>0</v>
      </c>
      <c r="EF19" s="1">
        <v>0</v>
      </c>
      <c r="EG19" s="1">
        <v>0</v>
      </c>
      <c r="EH19" s="1">
        <v>0</v>
      </c>
      <c r="EI19" s="1">
        <v>0</v>
      </c>
      <c r="EJ19" s="1">
        <v>0</v>
      </c>
      <c r="EK19" s="1">
        <v>0</v>
      </c>
      <c r="EL19" s="1">
        <v>0</v>
      </c>
      <c r="EM19" s="1">
        <v>0</v>
      </c>
      <c r="EN19" s="1">
        <v>0</v>
      </c>
      <c r="EO19" s="1">
        <v>0</v>
      </c>
      <c r="EP19" s="1">
        <v>0</v>
      </c>
      <c r="EQ19" s="1">
        <v>0</v>
      </c>
      <c r="ER19" s="1">
        <v>0</v>
      </c>
      <c r="ES19" s="1">
        <v>0</v>
      </c>
      <c r="ET19" s="1">
        <v>0</v>
      </c>
      <c r="EU19" s="1">
        <v>0</v>
      </c>
      <c r="EV19" s="1">
        <v>0</v>
      </c>
      <c r="EW19" s="1">
        <v>0</v>
      </c>
      <c r="EX19" s="1">
        <v>0</v>
      </c>
      <c r="EY19" s="1">
        <v>0</v>
      </c>
      <c r="EZ19" s="1">
        <v>0</v>
      </c>
      <c r="FA19" s="1">
        <v>0</v>
      </c>
      <c r="FB19" s="1">
        <v>0</v>
      </c>
      <c r="FC19" s="1">
        <v>0</v>
      </c>
      <c r="FD19" s="1">
        <v>0</v>
      </c>
      <c r="FE19" s="1">
        <v>0</v>
      </c>
      <c r="FF19" s="1">
        <v>0</v>
      </c>
      <c r="FG19" s="1">
        <v>0</v>
      </c>
      <c r="FH19" s="1">
        <v>0</v>
      </c>
      <c r="FI19" s="1">
        <v>7.8</v>
      </c>
      <c r="FJ19" s="1">
        <v>0</v>
      </c>
      <c r="FK19" s="1">
        <v>0</v>
      </c>
      <c r="FL19" s="1">
        <v>0.73099999999999998</v>
      </c>
      <c r="FM19" s="1">
        <v>0.71699999999999997</v>
      </c>
      <c r="FN19" s="1">
        <v>0</v>
      </c>
      <c r="FO19" s="1">
        <v>0</v>
      </c>
      <c r="FP19" s="1">
        <v>0.47499999999999998</v>
      </c>
      <c r="FQ19" s="1">
        <v>0.432</v>
      </c>
      <c r="FR19" s="1">
        <v>0.84499999999999997</v>
      </c>
      <c r="FS19" s="1">
        <v>0</v>
      </c>
      <c r="FT19" s="1">
        <v>0</v>
      </c>
      <c r="FU19" s="1">
        <v>0.38800000000000001</v>
      </c>
      <c r="FV19" s="1">
        <v>0</v>
      </c>
      <c r="FW19" s="1">
        <v>1</v>
      </c>
      <c r="FX19" s="1">
        <v>1</v>
      </c>
      <c r="FY19" s="1">
        <v>1</v>
      </c>
      <c r="FZ19" s="1" t="s">
        <v>272</v>
      </c>
      <c r="GA19" s="1">
        <v>1</v>
      </c>
      <c r="GB19" s="1" t="s">
        <v>272</v>
      </c>
      <c r="GC19" s="1">
        <v>0.77300000000000002</v>
      </c>
      <c r="GD19" s="1">
        <v>0.64600000000000002</v>
      </c>
      <c r="GE19" s="1">
        <v>0</v>
      </c>
      <c r="GF19" s="1">
        <v>0</v>
      </c>
      <c r="GG19" s="1">
        <v>2</v>
      </c>
      <c r="GH19" s="1">
        <v>7</v>
      </c>
      <c r="GI19" s="1">
        <v>2</v>
      </c>
      <c r="GJ19" s="1">
        <v>9</v>
      </c>
      <c r="GK19" s="1">
        <v>0</v>
      </c>
      <c r="GL19" s="1">
        <v>131</v>
      </c>
      <c r="GM19" s="1">
        <v>107</v>
      </c>
      <c r="GN19" s="1">
        <v>0.60299999999999998</v>
      </c>
      <c r="GO19" s="1">
        <v>9.5000000000000001E-2</v>
      </c>
      <c r="GP19" s="1">
        <v>0.152</v>
      </c>
      <c r="GQ19" s="1">
        <v>0.751</v>
      </c>
      <c r="GR19" s="1">
        <v>0.90700000000000003</v>
      </c>
      <c r="GS19" s="1">
        <v>0.55600000000000005</v>
      </c>
      <c r="GT19" s="1">
        <v>0.93600000000000005</v>
      </c>
      <c r="GU19" s="1">
        <v>0.25</v>
      </c>
      <c r="GV19" s="1">
        <v>0</v>
      </c>
      <c r="GW19" s="1">
        <v>5.8000000000000003E-2</v>
      </c>
      <c r="GX19" s="1">
        <v>1</v>
      </c>
      <c r="GY19" s="1">
        <v>5.3E-3</v>
      </c>
      <c r="GZ19" s="1">
        <v>3.2000000000000002E-3</v>
      </c>
      <c r="HA19" s="1">
        <v>5.7999999999999996E-3</v>
      </c>
      <c r="HB19" s="1">
        <v>8.0000000000000004E-4</v>
      </c>
      <c r="HC19" s="1">
        <v>0</v>
      </c>
      <c r="HD19" s="1">
        <v>0</v>
      </c>
      <c r="HE19" s="1">
        <v>0</v>
      </c>
      <c r="HF19" s="1">
        <v>0</v>
      </c>
      <c r="HG19" s="1">
        <v>39.955629999999999</v>
      </c>
      <c r="HH19" s="1">
        <v>0.66666666666666663</v>
      </c>
      <c r="HI19" s="1">
        <v>1</v>
      </c>
      <c r="HJ19" s="1">
        <v>0.88888888888888884</v>
      </c>
      <c r="HK19" s="1">
        <v>0.22222222222222221</v>
      </c>
      <c r="HL19" s="1">
        <v>0.85399999999999998</v>
      </c>
      <c r="HM19" s="1">
        <v>51.1</v>
      </c>
      <c r="HN19" s="1">
        <v>200.3</v>
      </c>
      <c r="HO19" s="1">
        <v>0.88888888888888895</v>
      </c>
      <c r="HP19" s="1">
        <v>1</v>
      </c>
      <c r="HQ19" s="1" t="s">
        <v>272</v>
      </c>
      <c r="HR19" s="1">
        <v>0.66700000000000004</v>
      </c>
      <c r="HS19" s="1" t="s">
        <v>272</v>
      </c>
      <c r="HT19" s="1">
        <v>1</v>
      </c>
      <c r="HU19" s="1">
        <v>1</v>
      </c>
      <c r="HV19" s="1">
        <v>0.52</v>
      </c>
      <c r="HW19" s="1">
        <v>0.73899999999999999</v>
      </c>
      <c r="HX19" s="1">
        <v>0.25600000000000001</v>
      </c>
      <c r="HY19" s="1">
        <v>47.7</v>
      </c>
      <c r="HZ19" s="1">
        <v>44.4</v>
      </c>
      <c r="IA19" s="1">
        <v>54.2</v>
      </c>
      <c r="IB19" s="1">
        <v>0</v>
      </c>
      <c r="IC19" s="1">
        <v>4332</v>
      </c>
      <c r="ID19" s="1">
        <v>404</v>
      </c>
      <c r="IE19" s="1">
        <v>4574</v>
      </c>
      <c r="IF19" s="1">
        <v>1389</v>
      </c>
      <c r="IG19" s="1">
        <v>0</v>
      </c>
      <c r="IH19" s="1">
        <v>1</v>
      </c>
      <c r="II19" s="1">
        <v>0</v>
      </c>
      <c r="IJ19" s="1">
        <v>0.438</v>
      </c>
      <c r="IK19" s="1">
        <v>0.59799999999999998</v>
      </c>
      <c r="IL19" s="1" t="s">
        <v>3621</v>
      </c>
      <c r="IM19" s="1">
        <v>0.88888888888888895</v>
      </c>
      <c r="IN19" s="1">
        <v>1</v>
      </c>
      <c r="IO19" s="1">
        <v>0.47699999999999998</v>
      </c>
      <c r="IP19" s="1">
        <v>219</v>
      </c>
      <c r="IQ19" s="1" t="s">
        <v>3670</v>
      </c>
      <c r="IR19" s="1">
        <v>0.55555555555555602</v>
      </c>
      <c r="IS19" s="1">
        <v>592</v>
      </c>
      <c r="IT19" s="1">
        <v>251</v>
      </c>
      <c r="IU19" s="1">
        <v>1</v>
      </c>
      <c r="IV19" s="1">
        <v>0.88888888888888895</v>
      </c>
      <c r="IW19" s="1">
        <v>1</v>
      </c>
      <c r="IX19" s="1" t="s">
        <v>272</v>
      </c>
      <c r="IY19" s="1">
        <v>0.66700000000000004</v>
      </c>
      <c r="IZ19" s="1" t="s">
        <v>272</v>
      </c>
      <c r="JA19" s="1">
        <v>0</v>
      </c>
      <c r="JB19" s="1">
        <v>0.60899999999999999</v>
      </c>
      <c r="JC19" s="1">
        <v>0.372</v>
      </c>
      <c r="JD19" s="1">
        <v>0.33300000000000002</v>
      </c>
      <c r="JE19" s="1">
        <v>0.91080000000000005</v>
      </c>
      <c r="JF19" s="1">
        <v>4043</v>
      </c>
      <c r="JG19" s="1">
        <v>4116</v>
      </c>
      <c r="JH19" s="1">
        <v>4063</v>
      </c>
      <c r="JI19" s="1">
        <v>405</v>
      </c>
      <c r="JJ19" s="1">
        <v>2.3333333333333299</v>
      </c>
      <c r="JK19" s="1" t="s">
        <v>3708</v>
      </c>
      <c r="JL19" s="1" t="s">
        <v>3708</v>
      </c>
      <c r="JM19" s="1" t="s">
        <v>6008</v>
      </c>
      <c r="JN19" s="1">
        <v>95</v>
      </c>
      <c r="JO19" s="1">
        <v>4332</v>
      </c>
      <c r="JP19" s="1">
        <v>404</v>
      </c>
      <c r="JQ19" s="1">
        <v>2140</v>
      </c>
      <c r="JR19" s="1">
        <v>0.7</v>
      </c>
      <c r="JS19" s="1">
        <v>0.83699999999999997</v>
      </c>
      <c r="JT19" s="1">
        <v>0</v>
      </c>
      <c r="JU19" s="1">
        <v>0.372</v>
      </c>
      <c r="JV19" s="1">
        <v>0.23899999999999999</v>
      </c>
      <c r="JW19" s="1">
        <v>0.79700000000000004</v>
      </c>
      <c r="JX19" s="1">
        <v>0.41799999999999998</v>
      </c>
      <c r="JY19" s="1">
        <v>0.67300000000000004</v>
      </c>
      <c r="JZ19" s="1">
        <v>0</v>
      </c>
      <c r="KA19" s="1">
        <v>0</v>
      </c>
      <c r="KB19" s="1">
        <v>0.88888888888888895</v>
      </c>
      <c r="KC19" s="1">
        <v>22</v>
      </c>
      <c r="KD19" s="1">
        <v>0</v>
      </c>
      <c r="KE19" s="1">
        <v>0</v>
      </c>
      <c r="KF19" s="1">
        <v>0</v>
      </c>
      <c r="KG19" s="1">
        <v>0</v>
      </c>
      <c r="KH19" s="1">
        <v>0</v>
      </c>
      <c r="KI19" s="1">
        <v>0</v>
      </c>
      <c r="KJ19" s="1">
        <v>0</v>
      </c>
      <c r="KK19" s="1">
        <v>0</v>
      </c>
      <c r="KL19" s="1" t="s">
        <v>6021</v>
      </c>
      <c r="KM19" s="1">
        <v>0</v>
      </c>
      <c r="KN19" s="1" t="s">
        <v>6022</v>
      </c>
      <c r="KO19" s="1">
        <v>0</v>
      </c>
      <c r="KP19" s="1">
        <v>0</v>
      </c>
      <c r="KQ19" s="1">
        <v>0</v>
      </c>
      <c r="KR19" s="1">
        <v>1073</v>
      </c>
      <c r="KS19" s="1">
        <v>0</v>
      </c>
      <c r="KT19" s="1" t="s">
        <v>6012</v>
      </c>
      <c r="KU19" s="1" t="s">
        <v>6012</v>
      </c>
      <c r="KV19" s="1" t="s">
        <v>6012</v>
      </c>
      <c r="KW19" s="1" t="s">
        <v>6012</v>
      </c>
      <c r="KX19" s="1">
        <v>7</v>
      </c>
      <c r="KY19" s="1">
        <v>7</v>
      </c>
      <c r="KZ19" s="1">
        <v>2</v>
      </c>
      <c r="LA19" s="1">
        <v>1</v>
      </c>
      <c r="LB19" s="1">
        <v>3</v>
      </c>
      <c r="LC19" s="1">
        <v>0</v>
      </c>
      <c r="LD19" s="1">
        <v>0</v>
      </c>
      <c r="LE19" s="1">
        <v>0</v>
      </c>
      <c r="LF19" s="1">
        <v>0</v>
      </c>
      <c r="LG19" s="1">
        <v>0</v>
      </c>
      <c r="LH19" s="1" t="s">
        <v>272</v>
      </c>
      <c r="LI19" s="1">
        <v>0.11111111111111099</v>
      </c>
      <c r="LJ19" s="1">
        <v>0</v>
      </c>
      <c r="LK19" s="1">
        <v>0</v>
      </c>
      <c r="LL19" s="1">
        <v>0</v>
      </c>
      <c r="LM19" s="1">
        <v>0</v>
      </c>
      <c r="LN19" s="1">
        <v>0.88888888888888895</v>
      </c>
      <c r="LO19" s="1">
        <v>1</v>
      </c>
      <c r="LP19" s="1">
        <v>0.79700000000000004</v>
      </c>
      <c r="LQ19" s="1">
        <v>0.35799999999999998</v>
      </c>
      <c r="LR19" s="1">
        <v>0.55555555555555602</v>
      </c>
      <c r="LS19" s="1">
        <v>0</v>
      </c>
      <c r="LT19" s="1">
        <v>0</v>
      </c>
      <c r="LU19" s="1">
        <v>0</v>
      </c>
      <c r="LV19" s="1">
        <v>0.41799999999999998</v>
      </c>
      <c r="LW19" s="1">
        <v>0.71699999999999997</v>
      </c>
      <c r="LX19" s="1">
        <v>0</v>
      </c>
      <c r="LY19" s="1">
        <v>0</v>
      </c>
      <c r="LZ19" s="1">
        <v>0.47</v>
      </c>
      <c r="MA19" s="1">
        <v>0.84499999999999997</v>
      </c>
      <c r="MB19" s="1">
        <v>0.11700000000000001</v>
      </c>
      <c r="MC19" s="1">
        <v>0.23400000000000001</v>
      </c>
      <c r="MD19" s="1">
        <v>0.79700000000000004</v>
      </c>
      <c r="ME19" s="1">
        <v>0</v>
      </c>
      <c r="MF19" s="1" t="s">
        <v>6023</v>
      </c>
      <c r="MG19" s="1">
        <v>0</v>
      </c>
      <c r="MH19" s="1">
        <v>0</v>
      </c>
      <c r="MI19" s="1">
        <v>0.54600000000000004</v>
      </c>
      <c r="MJ19" s="1">
        <v>12849</v>
      </c>
      <c r="MK19" s="1">
        <v>84</v>
      </c>
      <c r="ML19" s="1">
        <v>19</v>
      </c>
      <c r="MM19" s="1">
        <v>1.2222222222222201</v>
      </c>
      <c r="MN19" s="1">
        <v>18.7777777777778</v>
      </c>
      <c r="MO19" s="1">
        <v>0.78800000000000003</v>
      </c>
      <c r="MP19" s="1">
        <v>0</v>
      </c>
      <c r="MQ19" s="1">
        <v>0</v>
      </c>
      <c r="MR19" s="1">
        <v>0.79700000000000004</v>
      </c>
      <c r="MS19" s="1">
        <v>0.313</v>
      </c>
      <c r="MT19" s="1">
        <v>0</v>
      </c>
      <c r="MU19" s="1">
        <v>0</v>
      </c>
      <c r="MV19" s="1">
        <v>0</v>
      </c>
      <c r="MW19" s="1">
        <v>0</v>
      </c>
      <c r="MX19" s="1">
        <v>0</v>
      </c>
      <c r="MY19" s="1">
        <v>0</v>
      </c>
      <c r="MZ19" s="1">
        <v>0</v>
      </c>
      <c r="NA19" s="1">
        <v>0.79700000000000004</v>
      </c>
      <c r="NB19" s="1" t="s">
        <v>6008</v>
      </c>
      <c r="NC19" s="1" t="s">
        <v>3758</v>
      </c>
      <c r="ND19" s="392">
        <v>401</v>
      </c>
      <c r="NE19" s="1">
        <v>379</v>
      </c>
      <c r="NF19" s="1">
        <v>0.38800000000000001</v>
      </c>
      <c r="NG19" s="1">
        <v>0.35799999999999998</v>
      </c>
      <c r="NH19" s="1">
        <v>319</v>
      </c>
      <c r="NI19" s="1" t="s">
        <v>3708</v>
      </c>
      <c r="NJ19" s="1" t="s">
        <v>3708</v>
      </c>
      <c r="NK19" s="1">
        <v>49</v>
      </c>
      <c r="NL19" s="1" t="s">
        <v>6008</v>
      </c>
      <c r="NM19" s="1" t="s">
        <v>6008</v>
      </c>
      <c r="NN19" s="1" t="s">
        <v>6008</v>
      </c>
      <c r="NO19" s="1">
        <v>0.39100000000000001</v>
      </c>
      <c r="NP19" s="1">
        <v>0</v>
      </c>
      <c r="NQ19" s="1">
        <v>0.91500000000000004</v>
      </c>
      <c r="NR19" s="1">
        <v>0.309</v>
      </c>
      <c r="NS19" s="1">
        <v>0.53400000000000003</v>
      </c>
      <c r="NT19" s="1">
        <v>8</v>
      </c>
      <c r="NU19" s="1">
        <v>0</v>
      </c>
      <c r="NV19" s="1">
        <v>1203</v>
      </c>
      <c r="NW19" s="1">
        <v>0.33300000000000002</v>
      </c>
      <c r="NX19" s="1">
        <v>2140</v>
      </c>
      <c r="NY19" s="1">
        <v>0.11111111111111099</v>
      </c>
      <c r="NZ19" s="1">
        <v>4116</v>
      </c>
      <c r="OA19" s="1">
        <v>4063</v>
      </c>
      <c r="OB19" s="1">
        <v>1946</v>
      </c>
      <c r="OC19" s="1">
        <v>1213</v>
      </c>
      <c r="OD19" s="1">
        <v>0.23899999999999999</v>
      </c>
      <c r="OE19" s="1">
        <v>0</v>
      </c>
      <c r="OF19" s="1">
        <v>0.432</v>
      </c>
      <c r="OG19" s="1">
        <v>0.372</v>
      </c>
      <c r="OH19" s="1">
        <v>0</v>
      </c>
      <c r="OI19" s="1">
        <v>0.47499999999999998</v>
      </c>
      <c r="OJ19" s="1">
        <v>0.33333333333333298</v>
      </c>
      <c r="OK19" s="1">
        <v>8</v>
      </c>
      <c r="OL19" s="1">
        <v>0.107</v>
      </c>
      <c r="OM19" s="1">
        <v>3.7999999999999999E-2</v>
      </c>
      <c r="ON19" s="1">
        <v>0</v>
      </c>
      <c r="OO19" s="1">
        <v>1</v>
      </c>
      <c r="OP19" s="1">
        <v>0</v>
      </c>
      <c r="OQ19" s="1">
        <v>0</v>
      </c>
      <c r="OR19" s="1">
        <v>0</v>
      </c>
      <c r="OS19" s="1" t="s">
        <v>272</v>
      </c>
      <c r="OT19" s="1">
        <v>0</v>
      </c>
      <c r="OU19" s="1">
        <v>0</v>
      </c>
      <c r="OV19" s="1">
        <v>0</v>
      </c>
      <c r="OW19" s="1">
        <v>0</v>
      </c>
      <c r="OX19" s="1">
        <v>0</v>
      </c>
      <c r="OY19" s="1">
        <v>0</v>
      </c>
      <c r="OZ19" s="1">
        <v>0.88888888888888895</v>
      </c>
      <c r="PA19" s="1">
        <v>909</v>
      </c>
      <c r="PB19" s="1">
        <v>803</v>
      </c>
      <c r="PC19" s="1">
        <v>38</v>
      </c>
      <c r="PD19" s="1">
        <v>38</v>
      </c>
      <c r="PE19" s="1">
        <v>1</v>
      </c>
      <c r="PF19" s="1">
        <v>0.433</v>
      </c>
      <c r="PG19" s="1">
        <v>0.79</v>
      </c>
      <c r="PH19" s="1">
        <v>0.32300000000000001</v>
      </c>
      <c r="PI19" s="1">
        <v>0</v>
      </c>
      <c r="PJ19" s="1">
        <v>0</v>
      </c>
      <c r="PK19" s="393">
        <v>0</v>
      </c>
      <c r="PL19" s="1">
        <v>0</v>
      </c>
      <c r="PM19" s="1">
        <v>0</v>
      </c>
      <c r="PN19" s="1">
        <v>0</v>
      </c>
      <c r="PO19" s="1">
        <v>0</v>
      </c>
      <c r="PP19" s="1">
        <v>0</v>
      </c>
      <c r="PQ19" s="1">
        <v>0</v>
      </c>
      <c r="PR19" s="394">
        <v>0</v>
      </c>
      <c r="PS19" s="1">
        <v>0</v>
      </c>
      <c r="PT19" s="1">
        <v>0</v>
      </c>
      <c r="PU19" s="1">
        <v>0</v>
      </c>
      <c r="PV19" s="1">
        <v>0</v>
      </c>
      <c r="PW19" s="1" t="s">
        <v>6008</v>
      </c>
      <c r="PX19" s="1">
        <v>10</v>
      </c>
      <c r="PY19" s="1" t="s">
        <v>3621</v>
      </c>
      <c r="PZ19" s="1" t="s">
        <v>3777</v>
      </c>
      <c r="QA19" s="1">
        <v>2140</v>
      </c>
      <c r="QB19" s="1" t="s">
        <v>6008</v>
      </c>
      <c r="QC19" s="1" t="s">
        <v>6008</v>
      </c>
      <c r="QD19" s="1" t="s">
        <v>6008</v>
      </c>
      <c r="QE19" s="1">
        <v>0</v>
      </c>
      <c r="QF19" s="1">
        <v>0</v>
      </c>
      <c r="QG19" s="1">
        <v>8</v>
      </c>
      <c r="QH19" s="1">
        <v>0</v>
      </c>
      <c r="QI19" s="1" t="s">
        <v>6008</v>
      </c>
      <c r="QJ19" s="1" t="s">
        <v>6008</v>
      </c>
      <c r="QK19" s="1">
        <v>0</v>
      </c>
      <c r="QL19" s="1">
        <v>0.4</v>
      </c>
      <c r="QM19" s="1">
        <v>2.2999999999999998</v>
      </c>
      <c r="QN19" s="1">
        <v>0</v>
      </c>
      <c r="QO19" s="1">
        <v>0</v>
      </c>
      <c r="QP19" s="1">
        <v>0</v>
      </c>
      <c r="QQ19" s="1">
        <v>0</v>
      </c>
      <c r="QR19" s="1">
        <v>0.1</v>
      </c>
      <c r="QS19" s="1">
        <v>0</v>
      </c>
      <c r="QT19" s="1">
        <v>0</v>
      </c>
      <c r="QU19" s="1">
        <v>0</v>
      </c>
      <c r="QV19" s="1">
        <v>0.55555555555555602</v>
      </c>
      <c r="QW19" s="1">
        <v>0.22222222222222199</v>
      </c>
      <c r="QX19" s="1">
        <v>0.11111111111111099</v>
      </c>
    </row>
    <row r="20" spans="1:466">
      <c r="A20" s="21">
        <f t="shared" si="0"/>
        <v>21</v>
      </c>
      <c r="B20" s="1" t="s">
        <v>79</v>
      </c>
      <c r="C20" s="1">
        <v>66.840769258369249</v>
      </c>
      <c r="D20" s="1">
        <v>78.803971899390859</v>
      </c>
      <c r="E20" s="1">
        <v>55.75761769314817</v>
      </c>
      <c r="F20" s="1">
        <v>107.50652808459829</v>
      </c>
      <c r="G20" s="1">
        <v>137.83045303953099</v>
      </c>
      <c r="H20" s="1">
        <v>83.233694751014539</v>
      </c>
      <c r="I20" s="1">
        <v>5.9698185588638877</v>
      </c>
      <c r="J20" s="1">
        <v>10.665037813752887</v>
      </c>
      <c r="K20" s="1">
        <v>3.2396781417654341</v>
      </c>
      <c r="L20" s="1">
        <v>11.429494967062244</v>
      </c>
      <c r="M20" s="1">
        <v>10.771787149641975</v>
      </c>
      <c r="N20" s="1">
        <v>0</v>
      </c>
      <c r="O20" s="1">
        <v>10.539033816384839</v>
      </c>
      <c r="P20" s="1">
        <v>16.107940844844176</v>
      </c>
      <c r="Q20" s="1">
        <v>5.4487366303308233</v>
      </c>
      <c r="R20" s="1">
        <v>20.28977591309339</v>
      </c>
      <c r="S20" s="1">
        <v>12.533051078917939</v>
      </c>
      <c r="T20" s="1">
        <v>0</v>
      </c>
      <c r="U20" s="1">
        <v>6.8209043959802136</v>
      </c>
      <c r="V20" s="1">
        <v>10.954240757508936</v>
      </c>
      <c r="W20" s="1">
        <v>373.44589928637316</v>
      </c>
      <c r="X20" s="1">
        <v>426.64626578994472</v>
      </c>
      <c r="Y20" s="1">
        <v>335.54231094649202</v>
      </c>
      <c r="Z20" s="1">
        <v>37.704810791662659</v>
      </c>
      <c r="AA20" s="1">
        <v>58.757753184842876</v>
      </c>
      <c r="AB20" s="1">
        <v>10.389690554512688</v>
      </c>
      <c r="AC20" s="1">
        <v>39.866547110711622</v>
      </c>
      <c r="AD20" s="1">
        <v>101.67864641821352</v>
      </c>
      <c r="AE20" s="1">
        <v>13.112872111609526</v>
      </c>
      <c r="AF20" s="1">
        <v>0</v>
      </c>
      <c r="AG20" s="1">
        <v>0</v>
      </c>
      <c r="AH20" s="1">
        <v>0</v>
      </c>
      <c r="AI20" s="1">
        <v>0</v>
      </c>
      <c r="AJ20" s="1">
        <v>0</v>
      </c>
      <c r="AK20" s="1">
        <v>0</v>
      </c>
      <c r="AL20" s="1">
        <v>0</v>
      </c>
      <c r="AM20" s="1">
        <v>0</v>
      </c>
      <c r="AN20" s="1">
        <v>0</v>
      </c>
      <c r="AO20" s="1">
        <v>0</v>
      </c>
      <c r="AP20" s="1">
        <v>0</v>
      </c>
      <c r="AQ20" s="1">
        <v>0</v>
      </c>
      <c r="AR20" s="1">
        <v>0</v>
      </c>
      <c r="AS20" s="1">
        <v>0.72399999999999998</v>
      </c>
      <c r="AT20" s="1">
        <v>0</v>
      </c>
      <c r="AU20" s="1">
        <v>0</v>
      </c>
      <c r="AV20" s="1">
        <v>37.700000000000003</v>
      </c>
      <c r="AW20" s="1">
        <v>58.8</v>
      </c>
      <c r="AX20" s="1">
        <v>10.4</v>
      </c>
      <c r="AY20" s="1">
        <v>39.9</v>
      </c>
      <c r="AZ20" s="1">
        <v>101.7</v>
      </c>
      <c r="BA20" s="1">
        <v>10.4</v>
      </c>
      <c r="BB20" s="1">
        <v>0</v>
      </c>
      <c r="BC20" s="1">
        <v>13.1</v>
      </c>
      <c r="BD20" s="1">
        <v>0</v>
      </c>
      <c r="BE20" s="1">
        <v>0</v>
      </c>
      <c r="BF20" s="1">
        <v>0</v>
      </c>
      <c r="BG20" s="1">
        <v>0</v>
      </c>
      <c r="BH20" s="1">
        <v>0</v>
      </c>
      <c r="BI20" s="1">
        <v>0</v>
      </c>
      <c r="BJ20" s="1">
        <v>0</v>
      </c>
      <c r="BK20" s="1">
        <v>0</v>
      </c>
      <c r="BL20" s="1">
        <v>0</v>
      </c>
      <c r="BM20" s="1">
        <v>0</v>
      </c>
      <c r="BN20" s="1">
        <v>55</v>
      </c>
      <c r="BO20" s="1" t="s">
        <v>6008</v>
      </c>
      <c r="BP20" s="1" t="s">
        <v>6008</v>
      </c>
      <c r="BQ20" s="1" t="s">
        <v>6008</v>
      </c>
      <c r="BR20" s="1" t="s">
        <v>6008</v>
      </c>
      <c r="BS20" s="1" t="s">
        <v>6008</v>
      </c>
      <c r="BT20" s="1" t="s">
        <v>6008</v>
      </c>
      <c r="BU20" s="1" t="s">
        <v>6008</v>
      </c>
      <c r="BV20" s="1" t="s">
        <v>6008</v>
      </c>
      <c r="BW20" s="1" t="s">
        <v>6008</v>
      </c>
      <c r="BX20" s="1" t="s">
        <v>6008</v>
      </c>
      <c r="BY20" s="1" t="s">
        <v>6008</v>
      </c>
      <c r="BZ20" s="1" t="s">
        <v>6008</v>
      </c>
      <c r="CA20" s="1" t="s">
        <v>6008</v>
      </c>
      <c r="CB20" s="275" t="s">
        <v>6008</v>
      </c>
      <c r="CC20" s="275" t="s">
        <v>6008</v>
      </c>
      <c r="CD20" s="1" t="s">
        <v>6008</v>
      </c>
      <c r="CE20" s="1" t="s">
        <v>6008</v>
      </c>
      <c r="CF20" s="1" t="s">
        <v>6008</v>
      </c>
      <c r="CG20" s="275" t="s">
        <v>6008</v>
      </c>
      <c r="CH20" s="275" t="s">
        <v>6008</v>
      </c>
      <c r="CI20" s="1" t="s">
        <v>6008</v>
      </c>
      <c r="CJ20" s="1" t="s">
        <v>6008</v>
      </c>
      <c r="CK20" s="1" t="s">
        <v>6008</v>
      </c>
      <c r="CL20" s="390" t="s">
        <v>6008</v>
      </c>
      <c r="CM20" s="1" t="s">
        <v>6008</v>
      </c>
      <c r="CN20" s="1">
        <v>0</v>
      </c>
      <c r="CO20" s="1">
        <v>0</v>
      </c>
      <c r="CP20" s="1">
        <v>0</v>
      </c>
      <c r="CQ20" s="1">
        <v>0</v>
      </c>
      <c r="CR20" s="1">
        <v>0</v>
      </c>
      <c r="CS20" s="1">
        <v>34836</v>
      </c>
      <c r="CT20" s="1">
        <v>26021</v>
      </c>
      <c r="CU20" s="1">
        <v>0</v>
      </c>
      <c r="CV20" s="1">
        <v>37.710633352701919</v>
      </c>
      <c r="CW20" s="1">
        <v>42.976190476190482</v>
      </c>
      <c r="CX20" s="1">
        <v>45.912698412698411</v>
      </c>
      <c r="CY20" s="1">
        <v>42.541436464088399</v>
      </c>
      <c r="CZ20" s="1">
        <v>38.2454128440367</v>
      </c>
      <c r="DA20" s="1">
        <v>0</v>
      </c>
      <c r="DB20" s="1">
        <v>0</v>
      </c>
      <c r="DC20" s="1">
        <v>0</v>
      </c>
      <c r="DD20" s="1">
        <v>0</v>
      </c>
      <c r="DE20" s="1">
        <v>0</v>
      </c>
      <c r="DF20" s="1">
        <v>0</v>
      </c>
      <c r="DG20" s="1">
        <v>0</v>
      </c>
      <c r="DH20" s="1">
        <v>0</v>
      </c>
      <c r="DI20" s="1">
        <v>0</v>
      </c>
      <c r="DJ20" s="1">
        <v>0</v>
      </c>
      <c r="DK20" s="1">
        <v>0</v>
      </c>
      <c r="DL20" s="1">
        <v>0</v>
      </c>
      <c r="DM20" s="1">
        <v>0</v>
      </c>
      <c r="DN20" s="1">
        <v>0</v>
      </c>
      <c r="DO20" s="1">
        <v>0</v>
      </c>
      <c r="DP20" s="1">
        <v>0</v>
      </c>
      <c r="DQ20" s="1">
        <v>0</v>
      </c>
      <c r="DR20" s="1">
        <v>0</v>
      </c>
      <c r="DS20" s="1">
        <v>0</v>
      </c>
      <c r="DT20" s="1">
        <v>0</v>
      </c>
      <c r="DU20" s="1">
        <v>0</v>
      </c>
      <c r="DV20" s="1">
        <v>0</v>
      </c>
      <c r="DW20" s="1">
        <v>0</v>
      </c>
      <c r="DX20" s="1">
        <v>0</v>
      </c>
      <c r="DY20" s="1">
        <v>0</v>
      </c>
      <c r="DZ20" s="1">
        <v>0</v>
      </c>
      <c r="EA20" s="1">
        <v>0</v>
      </c>
      <c r="EB20" s="1">
        <v>0</v>
      </c>
      <c r="EC20" s="1">
        <v>0</v>
      </c>
      <c r="ED20" s="1">
        <v>0</v>
      </c>
      <c r="EE20" s="1">
        <v>0</v>
      </c>
      <c r="EF20" s="1">
        <v>0</v>
      </c>
      <c r="EG20" s="1">
        <v>0</v>
      </c>
      <c r="EH20" s="1">
        <v>0</v>
      </c>
      <c r="EI20" s="1">
        <v>0</v>
      </c>
      <c r="EJ20" s="1">
        <v>0</v>
      </c>
      <c r="EK20" s="1">
        <v>0</v>
      </c>
      <c r="EL20" s="1">
        <v>0</v>
      </c>
      <c r="EM20" s="1">
        <v>0</v>
      </c>
      <c r="EN20" s="1">
        <v>0</v>
      </c>
      <c r="EO20" s="1">
        <v>0</v>
      </c>
      <c r="EP20" s="1">
        <v>0</v>
      </c>
      <c r="EQ20" s="1">
        <v>0</v>
      </c>
      <c r="ER20" s="1">
        <v>0</v>
      </c>
      <c r="ES20" s="1">
        <v>0</v>
      </c>
      <c r="ET20" s="1">
        <v>0</v>
      </c>
      <c r="EU20" s="1">
        <v>0</v>
      </c>
      <c r="EV20" s="1">
        <v>0</v>
      </c>
      <c r="EW20" s="1">
        <v>0</v>
      </c>
      <c r="EX20" s="1">
        <v>0</v>
      </c>
      <c r="EY20" s="1">
        <v>0</v>
      </c>
      <c r="EZ20" s="1">
        <v>0</v>
      </c>
      <c r="FA20" s="1">
        <v>0</v>
      </c>
      <c r="FB20" s="1">
        <v>0</v>
      </c>
      <c r="FC20" s="1">
        <v>0</v>
      </c>
      <c r="FD20" s="1">
        <v>0</v>
      </c>
      <c r="FE20" s="1">
        <v>0</v>
      </c>
      <c r="FF20" s="1">
        <v>0</v>
      </c>
      <c r="FG20" s="1">
        <v>0</v>
      </c>
      <c r="FH20" s="1">
        <v>0</v>
      </c>
      <c r="FI20" s="1">
        <v>7.7</v>
      </c>
      <c r="FJ20" s="1">
        <v>0</v>
      </c>
      <c r="FK20" s="1">
        <v>0</v>
      </c>
      <c r="FL20" s="1">
        <v>0.70499999999999996</v>
      </c>
      <c r="FM20" s="1">
        <v>0.72</v>
      </c>
      <c r="FN20" s="1">
        <v>0</v>
      </c>
      <c r="FO20" s="1">
        <v>0</v>
      </c>
      <c r="FP20" s="1">
        <v>0.495</v>
      </c>
      <c r="FQ20" s="1">
        <v>0.47299999999999998</v>
      </c>
      <c r="FR20" s="1">
        <v>0.85799999999999998</v>
      </c>
      <c r="FS20" s="1">
        <v>0</v>
      </c>
      <c r="FT20" s="1">
        <v>1</v>
      </c>
      <c r="FU20" s="1">
        <v>0.27700000000000002</v>
      </c>
      <c r="FV20" s="1">
        <v>1</v>
      </c>
      <c r="FW20" s="1">
        <v>0.92857142857142905</v>
      </c>
      <c r="FX20" s="1">
        <v>1</v>
      </c>
      <c r="FY20" s="1">
        <v>1</v>
      </c>
      <c r="FZ20" s="1" t="s">
        <v>272</v>
      </c>
      <c r="GA20" s="1">
        <v>0.92900000000000005</v>
      </c>
      <c r="GB20" s="1" t="s">
        <v>272</v>
      </c>
      <c r="GC20" s="1">
        <v>0.77600000000000002</v>
      </c>
      <c r="GD20" s="1">
        <v>0.73599999999999999</v>
      </c>
      <c r="GE20" s="1">
        <v>0</v>
      </c>
      <c r="GF20" s="1">
        <v>2</v>
      </c>
      <c r="GG20" s="1">
        <v>5</v>
      </c>
      <c r="GH20" s="1">
        <v>30</v>
      </c>
      <c r="GI20" s="1">
        <v>35</v>
      </c>
      <c r="GJ20" s="1">
        <v>60</v>
      </c>
      <c r="GK20" s="1">
        <v>39</v>
      </c>
      <c r="GL20" s="1">
        <v>545</v>
      </c>
      <c r="GM20" s="1">
        <v>1027</v>
      </c>
      <c r="GN20" s="1">
        <v>0.68300000000000005</v>
      </c>
      <c r="GO20" s="1">
        <v>0.108</v>
      </c>
      <c r="GP20" s="1">
        <v>0.183</v>
      </c>
      <c r="GQ20" s="1">
        <v>0.83799999999999997</v>
      </c>
      <c r="GR20" s="1">
        <v>0.88500000000000001</v>
      </c>
      <c r="GS20" s="1">
        <v>0.72699999999999998</v>
      </c>
      <c r="GT20" s="1">
        <v>0.95399999999999996</v>
      </c>
      <c r="GU20" s="1">
        <v>0.45800000000000002</v>
      </c>
      <c r="GV20" s="1">
        <v>0</v>
      </c>
      <c r="GW20" s="1">
        <v>0.161</v>
      </c>
      <c r="GX20" s="1">
        <v>0.85714285714285698</v>
      </c>
      <c r="GY20" s="1">
        <v>6.7000000000000002E-3</v>
      </c>
      <c r="GZ20" s="1">
        <v>3.3999999999999998E-3</v>
      </c>
      <c r="HA20" s="1">
        <v>5.1000000000000004E-3</v>
      </c>
      <c r="HB20" s="1">
        <v>0</v>
      </c>
      <c r="HC20" s="1">
        <v>0</v>
      </c>
      <c r="HD20" s="1">
        <v>1.03E-2</v>
      </c>
      <c r="HE20" s="1">
        <v>1.12E-2</v>
      </c>
      <c r="HF20" s="1">
        <v>2.2599999999999999E-2</v>
      </c>
      <c r="HG20" s="1">
        <v>43.890030000000003</v>
      </c>
      <c r="HH20" s="1">
        <v>0.7857142857142857</v>
      </c>
      <c r="HI20" s="1">
        <v>1</v>
      </c>
      <c r="HJ20" s="1">
        <v>0.9285714285714286</v>
      </c>
      <c r="HK20" s="1">
        <v>0.5</v>
      </c>
      <c r="HL20" s="1">
        <v>0.74099999999999999</v>
      </c>
      <c r="HM20" s="1">
        <v>60</v>
      </c>
      <c r="HN20" s="1">
        <v>224.3</v>
      </c>
      <c r="HO20" s="1">
        <v>0.85714285714285698</v>
      </c>
      <c r="HP20" s="1">
        <v>1</v>
      </c>
      <c r="HQ20" s="1" t="s">
        <v>272</v>
      </c>
      <c r="HR20" s="1">
        <v>0.78600000000000003</v>
      </c>
      <c r="HS20" s="1" t="s">
        <v>272</v>
      </c>
      <c r="HT20" s="1">
        <v>1</v>
      </c>
      <c r="HU20" s="1">
        <v>1</v>
      </c>
      <c r="HV20" s="1">
        <v>0.54</v>
      </c>
      <c r="HW20" s="1">
        <v>0.71299999999999997</v>
      </c>
      <c r="HX20" s="1">
        <v>0.41299999999999998</v>
      </c>
      <c r="HY20" s="1">
        <v>47.6</v>
      </c>
      <c r="HZ20" s="1">
        <v>43.8</v>
      </c>
      <c r="IA20" s="1">
        <v>55.5</v>
      </c>
      <c r="IB20" s="1">
        <v>0</v>
      </c>
      <c r="IC20" s="1">
        <v>7832</v>
      </c>
      <c r="ID20" s="1">
        <v>1085</v>
      </c>
      <c r="IE20" s="1">
        <v>5978</v>
      </c>
      <c r="IF20" s="1">
        <v>2083</v>
      </c>
      <c r="IG20" s="1">
        <v>1</v>
      </c>
      <c r="IH20" s="1">
        <v>1</v>
      </c>
      <c r="II20" s="1">
        <v>0</v>
      </c>
      <c r="IJ20" s="1">
        <v>0.57599999999999996</v>
      </c>
      <c r="IK20" s="1">
        <v>0.69499999999999995</v>
      </c>
      <c r="IL20" s="1" t="s">
        <v>3622</v>
      </c>
      <c r="IM20" s="1">
        <v>0.92857142857142905</v>
      </c>
      <c r="IN20" s="1">
        <v>1</v>
      </c>
      <c r="IO20" s="1">
        <v>0.4</v>
      </c>
      <c r="IP20" s="1">
        <v>81</v>
      </c>
      <c r="IQ20" s="1" t="s">
        <v>3671</v>
      </c>
      <c r="IR20" s="1">
        <v>0.85714285714285698</v>
      </c>
      <c r="IS20" s="1">
        <v>527</v>
      </c>
      <c r="IT20" s="1">
        <v>280</v>
      </c>
      <c r="IU20" s="1">
        <v>1</v>
      </c>
      <c r="IV20" s="1">
        <v>0.85714285714285698</v>
      </c>
      <c r="IW20" s="1">
        <v>1</v>
      </c>
      <c r="IX20" s="1" t="s">
        <v>272</v>
      </c>
      <c r="IY20" s="1">
        <v>0.78600000000000003</v>
      </c>
      <c r="IZ20" s="1" t="s">
        <v>272</v>
      </c>
      <c r="JA20" s="1">
        <v>0</v>
      </c>
      <c r="JB20" s="1">
        <v>0.68300000000000005</v>
      </c>
      <c r="JC20" s="1">
        <v>0.36899999999999999</v>
      </c>
      <c r="JD20" s="1">
        <v>0.24399999999999999</v>
      </c>
      <c r="JE20" s="1">
        <v>0.88049999999999995</v>
      </c>
      <c r="JF20" s="1">
        <v>5061</v>
      </c>
      <c r="JG20" s="1">
        <v>3798</v>
      </c>
      <c r="JH20" s="1">
        <v>3775</v>
      </c>
      <c r="JI20" s="1">
        <v>989</v>
      </c>
      <c r="JJ20" s="1">
        <v>1.78571428571429</v>
      </c>
      <c r="JK20" s="1" t="s">
        <v>3708</v>
      </c>
      <c r="JL20" s="1" t="s">
        <v>3708</v>
      </c>
      <c r="JM20" s="1" t="s">
        <v>6008</v>
      </c>
      <c r="JN20" s="1">
        <v>364</v>
      </c>
      <c r="JO20" s="1">
        <v>7832</v>
      </c>
      <c r="JP20" s="1">
        <v>1085</v>
      </c>
      <c r="JQ20" s="1">
        <v>5068</v>
      </c>
      <c r="JR20" s="1">
        <v>0.69299999999999995</v>
      </c>
      <c r="JS20" s="1">
        <v>0.80100000000000005</v>
      </c>
      <c r="JT20" s="1">
        <v>0</v>
      </c>
      <c r="JU20" s="1">
        <v>0.36899999999999999</v>
      </c>
      <c r="JV20" s="1">
        <v>0.254</v>
      </c>
      <c r="JW20" s="1">
        <v>0.72599999999999998</v>
      </c>
      <c r="JX20" s="1">
        <v>0.46</v>
      </c>
      <c r="JY20" s="1">
        <v>0.74299999999999999</v>
      </c>
      <c r="JZ20" s="1">
        <v>0</v>
      </c>
      <c r="KA20" s="1">
        <v>0</v>
      </c>
      <c r="KB20" s="1">
        <v>0.78571428571428603</v>
      </c>
      <c r="KC20" s="1">
        <v>14</v>
      </c>
      <c r="KD20" s="1">
        <v>0</v>
      </c>
      <c r="KE20" s="1">
        <v>0</v>
      </c>
      <c r="KF20" s="1">
        <v>0</v>
      </c>
      <c r="KG20" s="1">
        <v>0</v>
      </c>
      <c r="KH20" s="1">
        <v>0</v>
      </c>
      <c r="KI20" s="1">
        <v>0</v>
      </c>
      <c r="KJ20" s="1">
        <v>0</v>
      </c>
      <c r="KK20" s="1">
        <v>0</v>
      </c>
      <c r="KL20" s="1" t="s">
        <v>6021</v>
      </c>
      <c r="KM20" s="1">
        <v>0</v>
      </c>
      <c r="KN20" s="1" t="s">
        <v>6022</v>
      </c>
      <c r="KO20" s="1">
        <v>0</v>
      </c>
      <c r="KP20" s="1">
        <v>0</v>
      </c>
      <c r="KQ20" s="1">
        <v>0</v>
      </c>
      <c r="KR20" s="1">
        <v>2607</v>
      </c>
      <c r="KS20" s="1">
        <v>0</v>
      </c>
      <c r="KT20" s="1" t="s">
        <v>6012</v>
      </c>
      <c r="KU20" s="1" t="s">
        <v>6012</v>
      </c>
      <c r="KV20" s="1" t="s">
        <v>6012</v>
      </c>
      <c r="KW20" s="1" t="s">
        <v>6012</v>
      </c>
      <c r="KX20" s="1">
        <v>35</v>
      </c>
      <c r="KY20" s="1">
        <v>14</v>
      </c>
      <c r="KZ20" s="1">
        <v>13</v>
      </c>
      <c r="LA20" s="1">
        <v>8</v>
      </c>
      <c r="LB20" s="1">
        <v>3</v>
      </c>
      <c r="LC20" s="1">
        <v>1</v>
      </c>
      <c r="LD20" s="1">
        <v>4</v>
      </c>
      <c r="LE20" s="1">
        <v>0.63</v>
      </c>
      <c r="LF20" s="1">
        <v>0</v>
      </c>
      <c r="LG20" s="1">
        <v>0</v>
      </c>
      <c r="LH20" s="1">
        <v>9</v>
      </c>
      <c r="LI20" s="1">
        <v>0.35714285714285698</v>
      </c>
      <c r="LJ20" s="1">
        <v>0</v>
      </c>
      <c r="LK20" s="1">
        <v>0</v>
      </c>
      <c r="LL20" s="1">
        <v>0</v>
      </c>
      <c r="LM20" s="1">
        <v>0</v>
      </c>
      <c r="LN20" s="1">
        <v>0.92857142857142905</v>
      </c>
      <c r="LO20" s="1">
        <v>1</v>
      </c>
      <c r="LP20" s="1">
        <v>0.748</v>
      </c>
      <c r="LQ20" s="1">
        <v>0.32500000000000001</v>
      </c>
      <c r="LR20" s="1">
        <v>0.57142857142857095</v>
      </c>
      <c r="LS20" s="1">
        <v>0</v>
      </c>
      <c r="LT20" s="1">
        <v>0</v>
      </c>
      <c r="LU20" s="1">
        <v>0</v>
      </c>
      <c r="LV20" s="1">
        <v>0.46</v>
      </c>
      <c r="LW20" s="1">
        <v>0.72</v>
      </c>
      <c r="LX20" s="1">
        <v>0</v>
      </c>
      <c r="LY20" s="1">
        <v>0</v>
      </c>
      <c r="LZ20" s="1">
        <v>0.46500000000000002</v>
      </c>
      <c r="MA20" s="1">
        <v>0.85799999999999998</v>
      </c>
      <c r="MB20" s="1">
        <v>4.3999999999999997E-2</v>
      </c>
      <c r="MC20" s="1">
        <v>0.26200000000000001</v>
      </c>
      <c r="MD20" s="1">
        <v>0.72599999999999998</v>
      </c>
      <c r="ME20" s="1">
        <v>0</v>
      </c>
      <c r="MF20" s="1">
        <v>21</v>
      </c>
      <c r="MG20" s="1">
        <v>0</v>
      </c>
      <c r="MH20" s="1">
        <v>0</v>
      </c>
      <c r="MI20" s="1">
        <v>0.48099999999999998</v>
      </c>
      <c r="MJ20" s="1">
        <v>14806</v>
      </c>
      <c r="MK20" s="1">
        <v>152</v>
      </c>
      <c r="ML20" s="1">
        <v>37</v>
      </c>
      <c r="MM20" s="1">
        <v>6.5</v>
      </c>
      <c r="MN20" s="1">
        <v>1.1428571428571399</v>
      </c>
      <c r="MO20" s="1">
        <v>0.72</v>
      </c>
      <c r="MP20" s="1">
        <v>0</v>
      </c>
      <c r="MQ20" s="1">
        <v>0</v>
      </c>
      <c r="MR20" s="1">
        <v>0.72599999999999998</v>
      </c>
      <c r="MS20" s="1">
        <v>0.26300000000000001</v>
      </c>
      <c r="MT20" s="1">
        <v>0</v>
      </c>
      <c r="MU20" s="1">
        <v>0</v>
      </c>
      <c r="MV20" s="1">
        <v>0</v>
      </c>
      <c r="MW20" s="1">
        <v>0</v>
      </c>
      <c r="MX20" s="1">
        <v>0</v>
      </c>
      <c r="MY20" s="1">
        <v>0</v>
      </c>
      <c r="MZ20" s="1">
        <v>0</v>
      </c>
      <c r="NA20" s="1">
        <v>0.72599999999999998</v>
      </c>
      <c r="NB20" s="1" t="s">
        <v>6008</v>
      </c>
      <c r="NC20" s="1" t="s">
        <v>3759</v>
      </c>
      <c r="ND20" s="392">
        <v>1344</v>
      </c>
      <c r="NE20" s="1">
        <v>1255</v>
      </c>
      <c r="NF20" s="1">
        <v>0.27700000000000002</v>
      </c>
      <c r="NG20" s="1">
        <v>0.32500000000000001</v>
      </c>
      <c r="NH20" s="1">
        <v>710</v>
      </c>
      <c r="NI20" s="1" t="s">
        <v>3708</v>
      </c>
      <c r="NJ20" s="1" t="s">
        <v>3708</v>
      </c>
      <c r="NK20" s="1">
        <v>144</v>
      </c>
      <c r="NL20" s="1" t="s">
        <v>6008</v>
      </c>
      <c r="NM20" s="1" t="s">
        <v>6008</v>
      </c>
      <c r="NN20" s="1" t="s">
        <v>6008</v>
      </c>
      <c r="NO20" s="1">
        <v>0.34399999999999997</v>
      </c>
      <c r="NP20" s="1">
        <v>0</v>
      </c>
      <c r="NQ20" s="1">
        <v>0.49099999999999999</v>
      </c>
      <c r="NR20" s="1">
        <v>0.29799999999999999</v>
      </c>
      <c r="NS20" s="1">
        <v>0.72099999999999997</v>
      </c>
      <c r="NT20" s="1">
        <v>58</v>
      </c>
      <c r="NU20" s="1">
        <v>1</v>
      </c>
      <c r="NV20" s="1">
        <v>3548</v>
      </c>
      <c r="NW20" s="1">
        <v>0.24399999999999999</v>
      </c>
      <c r="NX20" s="1">
        <v>5068</v>
      </c>
      <c r="NY20" s="1">
        <v>0.28571428571428598</v>
      </c>
      <c r="NZ20" s="1">
        <v>3798</v>
      </c>
      <c r="OA20" s="1">
        <v>3775</v>
      </c>
      <c r="OB20" s="1">
        <v>4315</v>
      </c>
      <c r="OC20" s="1">
        <v>2982</v>
      </c>
      <c r="OD20" s="1">
        <v>0.254</v>
      </c>
      <c r="OE20" s="1">
        <v>0</v>
      </c>
      <c r="OF20" s="1">
        <v>0.47299999999999998</v>
      </c>
      <c r="OG20" s="1">
        <v>0.36899999999999999</v>
      </c>
      <c r="OH20" s="1">
        <v>0</v>
      </c>
      <c r="OI20" s="1">
        <v>0.495</v>
      </c>
      <c r="OJ20" s="1">
        <v>0.14285714285714299</v>
      </c>
      <c r="OK20" s="1">
        <v>55</v>
      </c>
      <c r="OL20" s="1">
        <v>8.2000000000000003E-2</v>
      </c>
      <c r="OM20" s="1">
        <v>1.9E-2</v>
      </c>
      <c r="ON20" s="1">
        <v>49</v>
      </c>
      <c r="OO20" s="1">
        <v>10</v>
      </c>
      <c r="OP20" s="1">
        <v>0</v>
      </c>
      <c r="OQ20" s="1">
        <v>4</v>
      </c>
      <c r="OR20" s="1">
        <v>5</v>
      </c>
      <c r="OS20" s="1">
        <v>3</v>
      </c>
      <c r="OT20" s="1">
        <v>0</v>
      </c>
      <c r="OU20" s="1">
        <v>0</v>
      </c>
      <c r="OV20" s="1">
        <v>0</v>
      </c>
      <c r="OW20" s="1">
        <v>0</v>
      </c>
      <c r="OX20" s="1">
        <v>0</v>
      </c>
      <c r="OY20" s="1">
        <v>0</v>
      </c>
      <c r="OZ20" s="1">
        <v>0.92857142857142905</v>
      </c>
      <c r="PA20" s="1">
        <v>2376</v>
      </c>
      <c r="PB20" s="1">
        <v>2054</v>
      </c>
      <c r="PC20" s="1">
        <v>446</v>
      </c>
      <c r="PD20" s="1">
        <v>441</v>
      </c>
      <c r="PE20" s="1">
        <v>1</v>
      </c>
      <c r="PF20" s="1">
        <v>0.436</v>
      </c>
      <c r="PG20" s="1">
        <v>0.72899999999999998</v>
      </c>
      <c r="PH20" s="1">
        <v>0.29299999999999998</v>
      </c>
      <c r="PI20" s="1">
        <v>0</v>
      </c>
      <c r="PJ20" s="1">
        <v>0</v>
      </c>
      <c r="PK20" s="393">
        <v>0</v>
      </c>
      <c r="PL20" s="1">
        <v>0</v>
      </c>
      <c r="PM20" s="1">
        <v>0</v>
      </c>
      <c r="PN20" s="1">
        <v>0</v>
      </c>
      <c r="PO20" s="1">
        <v>0</v>
      </c>
      <c r="PP20" s="1">
        <v>0</v>
      </c>
      <c r="PQ20" s="1">
        <v>0</v>
      </c>
      <c r="PR20" s="394">
        <v>0</v>
      </c>
      <c r="PS20" s="1">
        <v>0</v>
      </c>
      <c r="PT20" s="1">
        <v>0</v>
      </c>
      <c r="PU20" s="1">
        <v>0</v>
      </c>
      <c r="PV20" s="1">
        <v>0</v>
      </c>
      <c r="PW20" s="1" t="s">
        <v>6008</v>
      </c>
      <c r="PX20" s="1">
        <v>18</v>
      </c>
      <c r="PY20" s="1" t="s">
        <v>3622</v>
      </c>
      <c r="PZ20" s="1" t="s">
        <v>3791</v>
      </c>
      <c r="QA20" s="1">
        <v>5068</v>
      </c>
      <c r="QB20" s="1" t="s">
        <v>6008</v>
      </c>
      <c r="QC20" s="1" t="s">
        <v>6008</v>
      </c>
      <c r="QD20" s="1" t="s">
        <v>6008</v>
      </c>
      <c r="QE20" s="1">
        <v>0</v>
      </c>
      <c r="QF20" s="1">
        <v>0</v>
      </c>
      <c r="QG20" s="1">
        <v>55</v>
      </c>
      <c r="QH20" s="1">
        <v>0</v>
      </c>
      <c r="QI20" s="1" t="s">
        <v>6008</v>
      </c>
      <c r="QJ20" s="1" t="s">
        <v>6008</v>
      </c>
      <c r="QK20" s="1">
        <v>0</v>
      </c>
      <c r="QL20" s="1">
        <v>0.4</v>
      </c>
      <c r="QM20" s="1">
        <v>1.9</v>
      </c>
      <c r="QN20" s="1">
        <v>0</v>
      </c>
      <c r="QO20" s="1">
        <v>0</v>
      </c>
      <c r="QP20" s="1">
        <v>0</v>
      </c>
      <c r="QQ20" s="1">
        <v>0</v>
      </c>
      <c r="QR20" s="1">
        <v>0.17647058823529413</v>
      </c>
      <c r="QS20" s="1">
        <v>0</v>
      </c>
      <c r="QT20" s="1">
        <v>0</v>
      </c>
      <c r="QU20" s="1">
        <v>0</v>
      </c>
      <c r="QV20" s="1">
        <v>0.85714285714285698</v>
      </c>
      <c r="QW20" s="1">
        <v>0</v>
      </c>
      <c r="QX20" s="1">
        <v>0.14285714285714299</v>
      </c>
    </row>
    <row r="21" spans="1:466">
      <c r="A21" s="21">
        <f t="shared" si="0"/>
        <v>22</v>
      </c>
      <c r="B21" s="1" t="s">
        <v>84</v>
      </c>
      <c r="C21" s="1">
        <v>67.469941433723065</v>
      </c>
      <c r="D21" s="1">
        <v>81.282788448623066</v>
      </c>
      <c r="E21" s="1">
        <v>54.54040031452076</v>
      </c>
      <c r="F21" s="1">
        <v>107.8521759524551</v>
      </c>
      <c r="G21" s="1">
        <v>141.37834775350208</v>
      </c>
      <c r="H21" s="1">
        <v>80.730303288825283</v>
      </c>
      <c r="I21" s="1">
        <v>6.3996602217909508</v>
      </c>
      <c r="J21" s="1">
        <v>9.9154534328126811</v>
      </c>
      <c r="K21" s="1">
        <v>3.4880441380516833</v>
      </c>
      <c r="L21" s="1">
        <v>11.307750351905785</v>
      </c>
      <c r="M21" s="1">
        <v>11.01857753815816</v>
      </c>
      <c r="N21" s="1">
        <v>0</v>
      </c>
      <c r="O21" s="1">
        <v>11.103122381009964</v>
      </c>
      <c r="P21" s="1">
        <v>15.007445043341654</v>
      </c>
      <c r="Q21" s="1">
        <v>6.0186921370804995</v>
      </c>
      <c r="R21" s="1">
        <v>20.017169269970562</v>
      </c>
      <c r="S21" s="1">
        <v>12.68049076356041</v>
      </c>
      <c r="T21" s="1">
        <v>0</v>
      </c>
      <c r="U21" s="1">
        <v>6.9221585260811382</v>
      </c>
      <c r="V21" s="1">
        <v>11.001019419633691</v>
      </c>
      <c r="W21" s="1">
        <v>376.36347084538772</v>
      </c>
      <c r="X21" s="1">
        <v>434.04173402960316</v>
      </c>
      <c r="Y21" s="1">
        <v>333.15587513802524</v>
      </c>
      <c r="Z21" s="1">
        <v>39.776266774972193</v>
      </c>
      <c r="AA21" s="1">
        <v>55.498066568762532</v>
      </c>
      <c r="AB21" s="1">
        <v>10.441711395879555</v>
      </c>
      <c r="AC21" s="1">
        <v>39.398010526166907</v>
      </c>
      <c r="AD21" s="1">
        <v>102.06824217451019</v>
      </c>
      <c r="AE21" s="1">
        <v>12.878132874720951</v>
      </c>
      <c r="AF21" s="1">
        <v>0</v>
      </c>
      <c r="AG21" s="1">
        <v>0</v>
      </c>
      <c r="AH21" s="1">
        <v>0</v>
      </c>
      <c r="AI21" s="1">
        <v>0</v>
      </c>
      <c r="AJ21" s="1">
        <v>0</v>
      </c>
      <c r="AK21" s="1">
        <v>0</v>
      </c>
      <c r="AL21" s="1">
        <v>0</v>
      </c>
      <c r="AM21" s="1">
        <v>0</v>
      </c>
      <c r="AN21" s="1">
        <v>0</v>
      </c>
      <c r="AO21" s="1">
        <v>0</v>
      </c>
      <c r="AP21" s="1">
        <v>0</v>
      </c>
      <c r="AQ21" s="1">
        <v>0</v>
      </c>
      <c r="AR21" s="1">
        <v>0</v>
      </c>
      <c r="AS21" s="1">
        <v>0.753</v>
      </c>
      <c r="AT21" s="1">
        <v>0</v>
      </c>
      <c r="AU21" s="1">
        <v>0</v>
      </c>
      <c r="AV21" s="1">
        <v>39.799999999999997</v>
      </c>
      <c r="AW21" s="1">
        <v>55.5</v>
      </c>
      <c r="AX21" s="1">
        <v>10.4</v>
      </c>
      <c r="AY21" s="1">
        <v>39.4</v>
      </c>
      <c r="AZ21" s="1">
        <v>102.1</v>
      </c>
      <c r="BA21" s="1">
        <v>10.4</v>
      </c>
      <c r="BB21" s="1">
        <v>0</v>
      </c>
      <c r="BC21" s="1">
        <v>12.9</v>
      </c>
      <c r="BD21" s="1">
        <v>0</v>
      </c>
      <c r="BE21" s="1">
        <v>0</v>
      </c>
      <c r="BF21" s="1">
        <v>0</v>
      </c>
      <c r="BG21" s="1">
        <v>0</v>
      </c>
      <c r="BH21" s="1">
        <v>0</v>
      </c>
      <c r="BI21" s="1">
        <v>0</v>
      </c>
      <c r="BJ21" s="1">
        <v>0</v>
      </c>
      <c r="BK21" s="1">
        <v>0</v>
      </c>
      <c r="BL21" s="1">
        <v>0</v>
      </c>
      <c r="BM21" s="1">
        <v>0</v>
      </c>
      <c r="BN21" s="1">
        <v>39</v>
      </c>
      <c r="BO21" s="1" t="s">
        <v>6008</v>
      </c>
      <c r="BP21" s="1" t="s">
        <v>6008</v>
      </c>
      <c r="BQ21" s="1" t="s">
        <v>6008</v>
      </c>
      <c r="BR21" s="1" t="s">
        <v>6008</v>
      </c>
      <c r="BS21" s="1" t="s">
        <v>6008</v>
      </c>
      <c r="BT21" s="1" t="s">
        <v>6008</v>
      </c>
      <c r="BU21" s="1" t="s">
        <v>6008</v>
      </c>
      <c r="BV21" s="1" t="s">
        <v>6008</v>
      </c>
      <c r="BW21" s="1" t="s">
        <v>6008</v>
      </c>
      <c r="BX21" s="1" t="s">
        <v>6008</v>
      </c>
      <c r="BY21" s="1" t="s">
        <v>6008</v>
      </c>
      <c r="BZ21" s="1" t="s">
        <v>6008</v>
      </c>
      <c r="CA21" s="1" t="s">
        <v>6008</v>
      </c>
      <c r="CB21" s="275" t="s">
        <v>6008</v>
      </c>
      <c r="CC21" s="275" t="s">
        <v>6008</v>
      </c>
      <c r="CD21" s="1" t="s">
        <v>6008</v>
      </c>
      <c r="CE21" s="1" t="s">
        <v>6008</v>
      </c>
      <c r="CF21" s="1" t="s">
        <v>6008</v>
      </c>
      <c r="CG21" s="275" t="s">
        <v>6008</v>
      </c>
      <c r="CH21" s="275" t="s">
        <v>6008</v>
      </c>
      <c r="CI21" s="1" t="s">
        <v>6008</v>
      </c>
      <c r="CJ21" s="1" t="s">
        <v>6008</v>
      </c>
      <c r="CK21" s="1" t="s">
        <v>6008</v>
      </c>
      <c r="CL21" s="390" t="s">
        <v>6008</v>
      </c>
      <c r="CM21" s="1" t="s">
        <v>6008</v>
      </c>
      <c r="CN21" s="1">
        <v>0</v>
      </c>
      <c r="CO21" s="1">
        <v>0</v>
      </c>
      <c r="CP21" s="1">
        <v>0</v>
      </c>
      <c r="CQ21" s="1">
        <v>0</v>
      </c>
      <c r="CR21" s="1">
        <v>0</v>
      </c>
      <c r="CS21" s="1">
        <v>10373</v>
      </c>
      <c r="CT21" s="1">
        <v>1799</v>
      </c>
      <c r="CU21" s="1">
        <v>0</v>
      </c>
      <c r="CV21" s="1">
        <v>42.387332521315471</v>
      </c>
      <c r="CW21" s="1">
        <v>46.227929373996787</v>
      </c>
      <c r="CX21" s="1">
        <v>52.247191011235962</v>
      </c>
      <c r="CY21" s="1">
        <v>54.955680902497981</v>
      </c>
      <c r="CZ21" s="1">
        <v>47.505668934240362</v>
      </c>
      <c r="DA21" s="1">
        <v>0</v>
      </c>
      <c r="DB21" s="1">
        <v>0</v>
      </c>
      <c r="DC21" s="1">
        <v>0</v>
      </c>
      <c r="DD21" s="1">
        <v>0</v>
      </c>
      <c r="DE21" s="1">
        <v>0</v>
      </c>
      <c r="DF21" s="1">
        <v>0</v>
      </c>
      <c r="DG21" s="1">
        <v>0</v>
      </c>
      <c r="DH21" s="1">
        <v>0</v>
      </c>
      <c r="DI21" s="1">
        <v>0</v>
      </c>
      <c r="DJ21" s="1">
        <v>0</v>
      </c>
      <c r="DK21" s="1">
        <v>0</v>
      </c>
      <c r="DL21" s="1">
        <v>0</v>
      </c>
      <c r="DM21" s="1">
        <v>0</v>
      </c>
      <c r="DN21" s="1">
        <v>0</v>
      </c>
      <c r="DO21" s="1">
        <v>0</v>
      </c>
      <c r="DP21" s="1">
        <v>0</v>
      </c>
      <c r="DQ21" s="1">
        <v>0</v>
      </c>
      <c r="DR21" s="1">
        <v>0</v>
      </c>
      <c r="DS21" s="1">
        <v>0</v>
      </c>
      <c r="DT21" s="1">
        <v>0</v>
      </c>
      <c r="DU21" s="1">
        <v>0</v>
      </c>
      <c r="DV21" s="1">
        <v>0</v>
      </c>
      <c r="DW21" s="1">
        <v>0</v>
      </c>
      <c r="DX21" s="1">
        <v>0</v>
      </c>
      <c r="DY21" s="1">
        <v>0</v>
      </c>
      <c r="DZ21" s="1">
        <v>0</v>
      </c>
      <c r="EA21" s="1">
        <v>0</v>
      </c>
      <c r="EB21" s="1">
        <v>0</v>
      </c>
      <c r="EC21" s="1">
        <v>0</v>
      </c>
      <c r="ED21" s="1">
        <v>0</v>
      </c>
      <c r="EE21" s="1">
        <v>0</v>
      </c>
      <c r="EF21" s="1">
        <v>0</v>
      </c>
      <c r="EG21" s="1">
        <v>0</v>
      </c>
      <c r="EH21" s="1">
        <v>0</v>
      </c>
      <c r="EI21" s="1">
        <v>0</v>
      </c>
      <c r="EJ21" s="1">
        <v>0</v>
      </c>
      <c r="EK21" s="1">
        <v>0</v>
      </c>
      <c r="EL21" s="1">
        <v>0</v>
      </c>
      <c r="EM21" s="1">
        <v>0</v>
      </c>
      <c r="EN21" s="1">
        <v>0</v>
      </c>
      <c r="EO21" s="1">
        <v>0</v>
      </c>
      <c r="EP21" s="1">
        <v>0</v>
      </c>
      <c r="EQ21" s="1">
        <v>0</v>
      </c>
      <c r="ER21" s="1">
        <v>0</v>
      </c>
      <c r="ES21" s="1">
        <v>0</v>
      </c>
      <c r="ET21" s="1">
        <v>0</v>
      </c>
      <c r="EU21" s="1">
        <v>0</v>
      </c>
      <c r="EV21" s="1">
        <v>0</v>
      </c>
      <c r="EW21" s="1">
        <v>0</v>
      </c>
      <c r="EX21" s="1">
        <v>0</v>
      </c>
      <c r="EY21" s="1">
        <v>0</v>
      </c>
      <c r="EZ21" s="1">
        <v>0</v>
      </c>
      <c r="FA21" s="1">
        <v>0</v>
      </c>
      <c r="FB21" s="1">
        <v>0</v>
      </c>
      <c r="FC21" s="1">
        <v>0</v>
      </c>
      <c r="FD21" s="1">
        <v>0</v>
      </c>
      <c r="FE21" s="1">
        <v>0</v>
      </c>
      <c r="FF21" s="1">
        <v>0</v>
      </c>
      <c r="FG21" s="1">
        <v>0</v>
      </c>
      <c r="FH21" s="1">
        <v>0</v>
      </c>
      <c r="FI21" s="1">
        <v>8</v>
      </c>
      <c r="FJ21" s="1">
        <v>0</v>
      </c>
      <c r="FK21" s="1">
        <v>0</v>
      </c>
      <c r="FL21" s="1">
        <v>0.749</v>
      </c>
      <c r="FM21" s="1">
        <v>0.80500000000000005</v>
      </c>
      <c r="FN21" s="1">
        <v>0</v>
      </c>
      <c r="FO21" s="1">
        <v>0</v>
      </c>
      <c r="FP21" s="1">
        <v>0.47799999999999998</v>
      </c>
      <c r="FQ21" s="1">
        <v>0.441</v>
      </c>
      <c r="FR21" s="1">
        <v>0.84799999999999998</v>
      </c>
      <c r="FS21" s="1">
        <v>0</v>
      </c>
      <c r="FT21" s="1">
        <v>0</v>
      </c>
      <c r="FU21" s="1">
        <v>0.35799999999999998</v>
      </c>
      <c r="FV21" s="1">
        <v>0</v>
      </c>
      <c r="FW21" s="1">
        <v>0.875</v>
      </c>
      <c r="FX21" s="1">
        <v>1</v>
      </c>
      <c r="FY21" s="1">
        <v>1</v>
      </c>
      <c r="FZ21" s="1">
        <v>0</v>
      </c>
      <c r="GA21" s="1">
        <v>1</v>
      </c>
      <c r="GB21" s="1">
        <v>1</v>
      </c>
      <c r="GC21" s="1">
        <v>0.85899999999999999</v>
      </c>
      <c r="GD21" s="1">
        <v>0.61699999999999999</v>
      </c>
      <c r="GE21" s="1">
        <v>1</v>
      </c>
      <c r="GF21" s="1">
        <v>1</v>
      </c>
      <c r="GG21" s="1">
        <v>5</v>
      </c>
      <c r="GH21" s="1">
        <v>31</v>
      </c>
      <c r="GI21" s="1">
        <v>18</v>
      </c>
      <c r="GJ21" s="1">
        <v>35</v>
      </c>
      <c r="GK21" s="1">
        <v>80</v>
      </c>
      <c r="GL21" s="1">
        <v>718</v>
      </c>
      <c r="GM21" s="1">
        <v>683</v>
      </c>
      <c r="GN21" s="1">
        <v>0.56699999999999995</v>
      </c>
      <c r="GO21" s="1">
        <v>0.106</v>
      </c>
      <c r="GP21" s="1">
        <v>0.25</v>
      </c>
      <c r="GQ21" s="1">
        <v>0.78200000000000003</v>
      </c>
      <c r="GR21" s="1">
        <v>0.76</v>
      </c>
      <c r="GS21" s="1">
        <v>0.58799999999999997</v>
      </c>
      <c r="GT21" s="1">
        <v>0.97099999999999997</v>
      </c>
      <c r="GU21" s="1">
        <v>0.436</v>
      </c>
      <c r="GV21" s="1">
        <v>0.38500000000000001</v>
      </c>
      <c r="GW21" s="1">
        <v>0.13</v>
      </c>
      <c r="GX21" s="1">
        <v>0.875</v>
      </c>
      <c r="GY21" s="1">
        <v>2.3999999999999998E-3</v>
      </c>
      <c r="GZ21" s="1">
        <v>2.7000000000000001E-3</v>
      </c>
      <c r="HA21" s="1">
        <v>4.4999999999999997E-3</v>
      </c>
      <c r="HB21" s="1">
        <v>6.9999999999999999E-4</v>
      </c>
      <c r="HC21" s="1">
        <v>0</v>
      </c>
      <c r="HD21" s="1">
        <v>8.2000000000000007E-3</v>
      </c>
      <c r="HE21" s="1">
        <v>8.0000000000000002E-3</v>
      </c>
      <c r="HF21" s="1">
        <v>5.4000000000000003E-3</v>
      </c>
      <c r="HG21" s="1">
        <v>45.016959999999997</v>
      </c>
      <c r="HH21" s="1">
        <v>0.66666666666666663</v>
      </c>
      <c r="HI21" s="1">
        <v>1</v>
      </c>
      <c r="HJ21" s="1">
        <v>0.93333333333333335</v>
      </c>
      <c r="HK21" s="1">
        <v>0.46666666666666667</v>
      </c>
      <c r="HL21" s="1">
        <v>0.79600000000000004</v>
      </c>
      <c r="HM21" s="1">
        <v>60.7</v>
      </c>
      <c r="HN21" s="1">
        <v>195.4</v>
      </c>
      <c r="HO21" s="1">
        <v>0.93333333333333302</v>
      </c>
      <c r="HP21" s="1">
        <v>1</v>
      </c>
      <c r="HQ21" s="1">
        <v>1</v>
      </c>
      <c r="HR21" s="1">
        <v>0.8</v>
      </c>
      <c r="HS21" s="1">
        <v>0</v>
      </c>
      <c r="HT21" s="1">
        <v>1</v>
      </c>
      <c r="HU21" s="1">
        <v>1</v>
      </c>
      <c r="HV21" s="1">
        <v>0.57899999999999996</v>
      </c>
      <c r="HW21" s="1">
        <v>0.68100000000000005</v>
      </c>
      <c r="HX21" s="1">
        <v>0.378</v>
      </c>
      <c r="HY21" s="1">
        <v>42.9</v>
      </c>
      <c r="HZ21" s="1">
        <v>44.4</v>
      </c>
      <c r="IA21" s="1">
        <v>58.7</v>
      </c>
      <c r="IB21" s="1">
        <v>0</v>
      </c>
      <c r="IC21" s="1">
        <v>33552</v>
      </c>
      <c r="ID21" s="1">
        <v>2787</v>
      </c>
      <c r="IE21" s="1">
        <v>11093</v>
      </c>
      <c r="IF21" s="1">
        <v>3946</v>
      </c>
      <c r="IG21" s="1">
        <v>1</v>
      </c>
      <c r="IH21" s="1">
        <v>1</v>
      </c>
      <c r="II21" s="1">
        <v>0</v>
      </c>
      <c r="IJ21" s="1">
        <v>0.498</v>
      </c>
      <c r="IK21" s="1">
        <v>0.73199999999999998</v>
      </c>
      <c r="IL21" s="1" t="s">
        <v>3623</v>
      </c>
      <c r="IM21" s="1">
        <v>1</v>
      </c>
      <c r="IN21" s="1">
        <v>1</v>
      </c>
      <c r="IO21" s="1">
        <v>0.39800000000000002</v>
      </c>
      <c r="IP21" s="1">
        <v>838</v>
      </c>
      <c r="IQ21" s="1" t="s">
        <v>3672</v>
      </c>
      <c r="IR21" s="1">
        <v>0.4375</v>
      </c>
      <c r="IS21" s="1">
        <v>1298</v>
      </c>
      <c r="IT21" s="1">
        <v>482</v>
      </c>
      <c r="IU21" s="1">
        <v>0.9375</v>
      </c>
      <c r="IV21" s="1">
        <v>0.93333333333333302</v>
      </c>
      <c r="IW21" s="1">
        <v>1</v>
      </c>
      <c r="IX21" s="1">
        <v>1</v>
      </c>
      <c r="IY21" s="1">
        <v>0.8</v>
      </c>
      <c r="IZ21" s="1">
        <v>0</v>
      </c>
      <c r="JA21" s="1">
        <v>0</v>
      </c>
      <c r="JB21" s="1">
        <v>0.64500000000000002</v>
      </c>
      <c r="JC21" s="1">
        <v>0.434</v>
      </c>
      <c r="JD21" s="1">
        <v>0.25600000000000001</v>
      </c>
      <c r="JE21" s="1">
        <v>0.89049999999999996</v>
      </c>
      <c r="JF21" s="1">
        <v>10971</v>
      </c>
      <c r="JG21" s="1">
        <v>6183</v>
      </c>
      <c r="JH21" s="1">
        <v>6146</v>
      </c>
      <c r="JI21" s="1">
        <v>2045</v>
      </c>
      <c r="JJ21" s="1">
        <v>2.5</v>
      </c>
      <c r="JK21" s="1">
        <v>13</v>
      </c>
      <c r="JL21" s="1">
        <v>11</v>
      </c>
      <c r="JM21" s="1" t="s">
        <v>6008</v>
      </c>
      <c r="JN21" s="1">
        <v>218</v>
      </c>
      <c r="JO21" s="1">
        <v>33552</v>
      </c>
      <c r="JP21" s="1">
        <v>2787</v>
      </c>
      <c r="JQ21" s="1">
        <v>6155</v>
      </c>
      <c r="JR21" s="1">
        <v>0.75</v>
      </c>
      <c r="JS21" s="1">
        <v>0.81299999999999994</v>
      </c>
      <c r="JT21" s="1">
        <v>0</v>
      </c>
      <c r="JU21" s="1">
        <v>0.434</v>
      </c>
      <c r="JV21" s="1">
        <v>0.253</v>
      </c>
      <c r="JW21" s="1">
        <v>0.79400000000000004</v>
      </c>
      <c r="JX21" s="1">
        <v>0.55100000000000005</v>
      </c>
      <c r="JY21" s="1">
        <v>0.72899999999999998</v>
      </c>
      <c r="JZ21" s="1">
        <v>0</v>
      </c>
      <c r="KA21" s="1">
        <v>0</v>
      </c>
      <c r="KB21" s="1">
        <v>0.8125</v>
      </c>
      <c r="KC21" s="1">
        <v>265</v>
      </c>
      <c r="KD21" s="1">
        <v>0</v>
      </c>
      <c r="KE21" s="1">
        <v>0</v>
      </c>
      <c r="KF21" s="1">
        <v>0</v>
      </c>
      <c r="KG21" s="1">
        <v>0</v>
      </c>
      <c r="KH21" s="1">
        <v>0</v>
      </c>
      <c r="KI21" s="1">
        <v>0</v>
      </c>
      <c r="KJ21" s="1">
        <v>0</v>
      </c>
      <c r="KK21" s="1">
        <v>0</v>
      </c>
      <c r="KL21" s="1" t="s">
        <v>6021</v>
      </c>
      <c r="KM21" s="1">
        <v>0</v>
      </c>
      <c r="KN21" s="1" t="s">
        <v>6022</v>
      </c>
      <c r="KO21" s="1">
        <v>0</v>
      </c>
      <c r="KP21" s="1">
        <v>0</v>
      </c>
      <c r="KQ21" s="1">
        <v>0</v>
      </c>
      <c r="KR21" s="1">
        <v>3364</v>
      </c>
      <c r="KS21" s="1">
        <v>0</v>
      </c>
      <c r="KT21" s="1" t="s">
        <v>6012</v>
      </c>
      <c r="KU21" s="1" t="s">
        <v>6012</v>
      </c>
      <c r="KV21" s="1" t="s">
        <v>6012</v>
      </c>
      <c r="KW21" s="1" t="s">
        <v>6012</v>
      </c>
      <c r="KX21" s="1">
        <v>37</v>
      </c>
      <c r="KY21" s="1">
        <v>12</v>
      </c>
      <c r="KZ21" s="1">
        <v>15</v>
      </c>
      <c r="LA21" s="1">
        <v>14</v>
      </c>
      <c r="LB21" s="1">
        <v>6</v>
      </c>
      <c r="LC21" s="1">
        <v>1</v>
      </c>
      <c r="LD21" s="1">
        <v>5</v>
      </c>
      <c r="LE21" s="1">
        <v>0</v>
      </c>
      <c r="LF21" s="1">
        <v>0</v>
      </c>
      <c r="LG21" s="1">
        <v>0</v>
      </c>
      <c r="LH21" s="1" t="s">
        <v>272</v>
      </c>
      <c r="LI21" s="1">
        <v>0.25</v>
      </c>
      <c r="LJ21" s="1">
        <v>0</v>
      </c>
      <c r="LK21" s="1">
        <v>0</v>
      </c>
      <c r="LL21" s="1">
        <v>0</v>
      </c>
      <c r="LM21" s="1">
        <v>0</v>
      </c>
      <c r="LN21" s="1">
        <v>1</v>
      </c>
      <c r="LO21" s="1">
        <v>0.9375</v>
      </c>
      <c r="LP21" s="1">
        <v>0.76800000000000002</v>
      </c>
      <c r="LQ21" s="1">
        <v>0.377</v>
      </c>
      <c r="LR21" s="1">
        <v>0.75</v>
      </c>
      <c r="LS21" s="1">
        <v>0</v>
      </c>
      <c r="LT21" s="1">
        <v>0</v>
      </c>
      <c r="LU21" s="1">
        <v>0</v>
      </c>
      <c r="LV21" s="1">
        <v>0.55100000000000005</v>
      </c>
      <c r="LW21" s="1">
        <v>0.80500000000000005</v>
      </c>
      <c r="LX21" s="1">
        <v>0</v>
      </c>
      <c r="LY21" s="1">
        <v>0</v>
      </c>
      <c r="LZ21" s="1">
        <v>0.49099999999999999</v>
      </c>
      <c r="MA21" s="1">
        <v>0.84799999999999998</v>
      </c>
      <c r="MB21" s="1">
        <v>4.2000000000000003E-2</v>
      </c>
      <c r="MC21" s="1">
        <v>0.216</v>
      </c>
      <c r="MD21" s="1">
        <v>0.79400000000000004</v>
      </c>
      <c r="ME21" s="1">
        <v>0</v>
      </c>
      <c r="MF21" s="1">
        <v>15</v>
      </c>
      <c r="MG21" s="1">
        <v>0</v>
      </c>
      <c r="MH21" s="1">
        <v>0</v>
      </c>
      <c r="MI21" s="1">
        <v>0.54500000000000004</v>
      </c>
      <c r="MJ21" s="1">
        <v>17416</v>
      </c>
      <c r="MK21" s="1">
        <v>139</v>
      </c>
      <c r="ML21" s="1">
        <v>41</v>
      </c>
      <c r="MM21" s="1">
        <v>4.9375</v>
      </c>
      <c r="MN21" s="1">
        <v>6.9375</v>
      </c>
      <c r="MO21" s="1">
        <v>0.71399999999999997</v>
      </c>
      <c r="MP21" s="1">
        <v>0</v>
      </c>
      <c r="MQ21" s="1">
        <v>0</v>
      </c>
      <c r="MR21" s="1">
        <v>0.79400000000000004</v>
      </c>
      <c r="MS21" s="1">
        <v>0.28000000000000003</v>
      </c>
      <c r="MT21" s="1">
        <v>0</v>
      </c>
      <c r="MU21" s="1">
        <v>0</v>
      </c>
      <c r="MV21" s="1">
        <v>0</v>
      </c>
      <c r="MW21" s="1">
        <v>0</v>
      </c>
      <c r="MX21" s="1">
        <v>0</v>
      </c>
      <c r="MY21" s="1">
        <v>0</v>
      </c>
      <c r="MZ21" s="1">
        <v>0</v>
      </c>
      <c r="NA21" s="1">
        <v>0.79400000000000004</v>
      </c>
      <c r="NB21" s="1" t="s">
        <v>6008</v>
      </c>
      <c r="NC21" s="1" t="s">
        <v>3760</v>
      </c>
      <c r="ND21" s="392">
        <v>1278</v>
      </c>
      <c r="NE21" s="1">
        <v>1197</v>
      </c>
      <c r="NF21" s="1">
        <v>0.35799999999999998</v>
      </c>
      <c r="NG21" s="1">
        <v>0.377</v>
      </c>
      <c r="NH21" s="1">
        <v>1244</v>
      </c>
      <c r="NI21" s="1">
        <v>29</v>
      </c>
      <c r="NJ21" s="1">
        <v>20</v>
      </c>
      <c r="NK21" s="1">
        <v>217</v>
      </c>
      <c r="NL21" s="1" t="s">
        <v>6008</v>
      </c>
      <c r="NM21" s="1" t="s">
        <v>6008</v>
      </c>
      <c r="NN21" s="1" t="s">
        <v>6008</v>
      </c>
      <c r="NO21" s="1">
        <v>0.42799999999999999</v>
      </c>
      <c r="NP21" s="1">
        <v>0</v>
      </c>
      <c r="NQ21" s="1">
        <v>0.47</v>
      </c>
      <c r="NR21" s="1">
        <v>0.35499999999999998</v>
      </c>
      <c r="NS21" s="1">
        <v>0.625</v>
      </c>
      <c r="NT21" s="1">
        <v>20</v>
      </c>
      <c r="NU21" s="1">
        <v>4</v>
      </c>
      <c r="NV21" s="1">
        <v>3904</v>
      </c>
      <c r="NW21" s="1">
        <v>0.25600000000000001</v>
      </c>
      <c r="NX21" s="1">
        <v>6155</v>
      </c>
      <c r="NY21" s="1">
        <v>0.3125</v>
      </c>
      <c r="NZ21" s="1">
        <v>6183</v>
      </c>
      <c r="OA21" s="1">
        <v>6146</v>
      </c>
      <c r="OB21" s="1">
        <v>11786</v>
      </c>
      <c r="OC21" s="1">
        <v>6588</v>
      </c>
      <c r="OD21" s="1">
        <v>0.253</v>
      </c>
      <c r="OE21" s="1">
        <v>0</v>
      </c>
      <c r="OF21" s="1">
        <v>0.441</v>
      </c>
      <c r="OG21" s="1">
        <v>0.434</v>
      </c>
      <c r="OH21" s="1">
        <v>0</v>
      </c>
      <c r="OI21" s="1">
        <v>0.47799999999999998</v>
      </c>
      <c r="OJ21" s="1">
        <v>0.3125</v>
      </c>
      <c r="OK21" s="1">
        <v>39</v>
      </c>
      <c r="OL21" s="1">
        <v>0.124</v>
      </c>
      <c r="OM21" s="1">
        <v>5.8999999999999997E-2</v>
      </c>
      <c r="ON21" s="1">
        <v>37</v>
      </c>
      <c r="OO21" s="1">
        <v>13</v>
      </c>
      <c r="OP21" s="1">
        <v>0</v>
      </c>
      <c r="OQ21" s="1">
        <v>5</v>
      </c>
      <c r="OR21" s="1">
        <v>1</v>
      </c>
      <c r="OS21" s="1" t="s">
        <v>272</v>
      </c>
      <c r="OT21" s="1">
        <v>0</v>
      </c>
      <c r="OU21" s="1">
        <v>0</v>
      </c>
      <c r="OV21" s="1">
        <v>0</v>
      </c>
      <c r="OW21" s="1">
        <v>0</v>
      </c>
      <c r="OX21" s="1">
        <v>0</v>
      </c>
      <c r="OY21" s="1">
        <v>0</v>
      </c>
      <c r="OZ21" s="1">
        <v>1</v>
      </c>
      <c r="PA21" s="1">
        <v>4160</v>
      </c>
      <c r="PB21" s="1">
        <v>3148</v>
      </c>
      <c r="PC21" s="1">
        <v>528</v>
      </c>
      <c r="PD21" s="1">
        <v>517</v>
      </c>
      <c r="PE21" s="1">
        <v>0.9375</v>
      </c>
      <c r="PF21" s="1">
        <v>0.42899999999999999</v>
      </c>
      <c r="PG21" s="1">
        <v>0.76900000000000002</v>
      </c>
      <c r="PH21" s="1">
        <v>0.35099999999999998</v>
      </c>
      <c r="PI21" s="1">
        <v>0</v>
      </c>
      <c r="PJ21" s="1">
        <v>0</v>
      </c>
      <c r="PK21" s="393">
        <v>0</v>
      </c>
      <c r="PL21" s="1">
        <v>0</v>
      </c>
      <c r="PM21" s="1">
        <v>0</v>
      </c>
      <c r="PN21" s="1">
        <v>0</v>
      </c>
      <c r="PO21" s="1">
        <v>0</v>
      </c>
      <c r="PP21" s="1">
        <v>0</v>
      </c>
      <c r="PQ21" s="1">
        <v>0</v>
      </c>
      <c r="PR21" s="394">
        <v>0</v>
      </c>
      <c r="PS21" s="1">
        <v>0</v>
      </c>
      <c r="PT21" s="1">
        <v>0</v>
      </c>
      <c r="PU21" s="1">
        <v>0</v>
      </c>
      <c r="PV21" s="1">
        <v>0</v>
      </c>
      <c r="PW21" s="1" t="s">
        <v>6008</v>
      </c>
      <c r="PX21" s="1">
        <v>26</v>
      </c>
      <c r="PY21" s="1" t="s">
        <v>3623</v>
      </c>
      <c r="PZ21" s="1" t="s">
        <v>3792</v>
      </c>
      <c r="QA21" s="1">
        <v>6155</v>
      </c>
      <c r="QB21" s="1" t="s">
        <v>6008</v>
      </c>
      <c r="QC21" s="1" t="s">
        <v>6008</v>
      </c>
      <c r="QD21" s="1" t="s">
        <v>6008</v>
      </c>
      <c r="QE21" s="1">
        <v>0</v>
      </c>
      <c r="QF21" s="1">
        <v>0</v>
      </c>
      <c r="QG21" s="1">
        <v>39</v>
      </c>
      <c r="QH21" s="1">
        <v>0</v>
      </c>
      <c r="QI21" s="1" t="s">
        <v>6008</v>
      </c>
      <c r="QJ21" s="1" t="s">
        <v>6008</v>
      </c>
      <c r="QK21" s="1">
        <v>0</v>
      </c>
      <c r="QL21" s="1">
        <v>0.4</v>
      </c>
      <c r="QM21" s="1">
        <v>1.6</v>
      </c>
      <c r="QN21" s="1">
        <v>0</v>
      </c>
      <c r="QO21" s="1">
        <v>0</v>
      </c>
      <c r="QP21" s="1">
        <v>0</v>
      </c>
      <c r="QQ21" s="1">
        <v>0</v>
      </c>
      <c r="QR21" s="1">
        <v>6.6666666666666666E-2</v>
      </c>
      <c r="QS21" s="1">
        <v>0</v>
      </c>
      <c r="QT21" s="1">
        <v>0</v>
      </c>
      <c r="QU21" s="1">
        <v>0</v>
      </c>
      <c r="QV21" s="1">
        <v>0.6875</v>
      </c>
      <c r="QW21" s="1">
        <v>0.1875</v>
      </c>
      <c r="QX21" s="1">
        <v>0.375</v>
      </c>
    </row>
    <row r="22" spans="1:466">
      <c r="A22" s="21">
        <f t="shared" si="0"/>
        <v>23</v>
      </c>
      <c r="B22" s="1" t="s">
        <v>89</v>
      </c>
      <c r="C22" s="1">
        <v>64.929556629936812</v>
      </c>
      <c r="D22" s="1">
        <v>75.463499388366543</v>
      </c>
      <c r="E22" s="1">
        <v>55.065174762669393</v>
      </c>
      <c r="F22" s="1">
        <v>105.95163241792339</v>
      </c>
      <c r="G22" s="1">
        <v>136.17457467301975</v>
      </c>
      <c r="H22" s="1">
        <v>83.206405281128724</v>
      </c>
      <c r="I22" s="1">
        <v>5.3285501396196588</v>
      </c>
      <c r="J22" s="1">
        <v>9.5572553317311755</v>
      </c>
      <c r="K22" s="1">
        <v>3.1427446471427238</v>
      </c>
      <c r="L22" s="1">
        <v>11.250250750562167</v>
      </c>
      <c r="M22" s="1">
        <v>11.103114134934804</v>
      </c>
      <c r="N22" s="1">
        <v>0</v>
      </c>
      <c r="O22" s="1">
        <v>9.5870155171746436</v>
      </c>
      <c r="P22" s="1">
        <v>14.837889415395921</v>
      </c>
      <c r="Q22" s="1">
        <v>5.6106352685556375</v>
      </c>
      <c r="R22" s="1">
        <v>19.932015297243982</v>
      </c>
      <c r="S22" s="1">
        <v>13.300359732338418</v>
      </c>
      <c r="T22" s="1">
        <v>0</v>
      </c>
      <c r="U22" s="1">
        <v>6.6374230583284417</v>
      </c>
      <c r="V22" s="1">
        <v>10.972077476998658</v>
      </c>
      <c r="W22" s="1">
        <v>401.23148372135643</v>
      </c>
      <c r="X22" s="1">
        <v>452.59818189852757</v>
      </c>
      <c r="Y22" s="1">
        <v>368.50722977756516</v>
      </c>
      <c r="Z22" s="1">
        <v>37.77814794520998</v>
      </c>
      <c r="AA22" s="1">
        <v>62.454605633940183</v>
      </c>
      <c r="AB22" s="1">
        <v>11.437953070341473</v>
      </c>
      <c r="AC22" s="1">
        <v>44.138188449792217</v>
      </c>
      <c r="AD22" s="1">
        <v>111.88979000657153</v>
      </c>
      <c r="AE22" s="1">
        <v>13.278288897070441</v>
      </c>
      <c r="AF22" s="1">
        <v>0</v>
      </c>
      <c r="AG22" s="1">
        <v>0</v>
      </c>
      <c r="AH22" s="1">
        <v>0</v>
      </c>
      <c r="AI22" s="1">
        <v>0</v>
      </c>
      <c r="AJ22" s="1">
        <v>0</v>
      </c>
      <c r="AK22" s="1">
        <v>0</v>
      </c>
      <c r="AL22" s="1">
        <v>0</v>
      </c>
      <c r="AM22" s="1">
        <v>0</v>
      </c>
      <c r="AN22" s="1">
        <v>0</v>
      </c>
      <c r="AO22" s="1">
        <v>0</v>
      </c>
      <c r="AP22" s="1">
        <v>0</v>
      </c>
      <c r="AQ22" s="1">
        <v>0</v>
      </c>
      <c r="AR22" s="1">
        <v>0</v>
      </c>
      <c r="AS22" s="1">
        <v>0.64400000000000002</v>
      </c>
      <c r="AT22" s="1">
        <v>0</v>
      </c>
      <c r="AU22" s="1">
        <v>0</v>
      </c>
      <c r="AV22" s="1">
        <v>37.799999999999997</v>
      </c>
      <c r="AW22" s="1">
        <v>62.5</v>
      </c>
      <c r="AX22" s="1">
        <v>11.4</v>
      </c>
      <c r="AY22" s="1">
        <v>44.1</v>
      </c>
      <c r="AZ22" s="1">
        <v>111.9</v>
      </c>
      <c r="BA22" s="1">
        <v>11.4</v>
      </c>
      <c r="BB22" s="1">
        <v>0</v>
      </c>
      <c r="BC22" s="1">
        <v>13.3</v>
      </c>
      <c r="BD22" s="1">
        <v>0</v>
      </c>
      <c r="BE22" s="1">
        <v>0</v>
      </c>
      <c r="BF22" s="1">
        <v>0</v>
      </c>
      <c r="BG22" s="1">
        <v>0</v>
      </c>
      <c r="BH22" s="1">
        <v>0</v>
      </c>
      <c r="BI22" s="1">
        <v>0</v>
      </c>
      <c r="BJ22" s="1">
        <v>0</v>
      </c>
      <c r="BK22" s="1">
        <v>0</v>
      </c>
      <c r="BL22" s="1">
        <v>0</v>
      </c>
      <c r="BM22" s="1">
        <v>0</v>
      </c>
      <c r="BN22" s="1">
        <v>170</v>
      </c>
      <c r="BO22" s="1" t="s">
        <v>6008</v>
      </c>
      <c r="BP22" s="1" t="s">
        <v>6008</v>
      </c>
      <c r="BQ22" s="1" t="s">
        <v>6008</v>
      </c>
      <c r="BR22" s="1" t="s">
        <v>6008</v>
      </c>
      <c r="BS22" s="1" t="s">
        <v>6008</v>
      </c>
      <c r="BT22" s="1" t="s">
        <v>6008</v>
      </c>
      <c r="BU22" s="1" t="s">
        <v>6008</v>
      </c>
      <c r="BV22" s="1" t="s">
        <v>6008</v>
      </c>
      <c r="BW22" s="1" t="s">
        <v>6008</v>
      </c>
      <c r="BX22" s="1" t="s">
        <v>6008</v>
      </c>
      <c r="BY22" s="1" t="s">
        <v>6008</v>
      </c>
      <c r="BZ22" s="1" t="s">
        <v>6008</v>
      </c>
      <c r="CA22" s="1" t="s">
        <v>6008</v>
      </c>
      <c r="CB22" s="275" t="s">
        <v>6008</v>
      </c>
      <c r="CC22" s="275" t="s">
        <v>6008</v>
      </c>
      <c r="CD22" s="1" t="s">
        <v>6008</v>
      </c>
      <c r="CE22" s="1" t="s">
        <v>6008</v>
      </c>
      <c r="CF22" s="1" t="s">
        <v>6008</v>
      </c>
      <c r="CG22" s="275" t="s">
        <v>6008</v>
      </c>
      <c r="CH22" s="275" t="s">
        <v>6008</v>
      </c>
      <c r="CI22" s="1" t="s">
        <v>6008</v>
      </c>
      <c r="CJ22" s="1" t="s">
        <v>6008</v>
      </c>
      <c r="CK22" s="1" t="s">
        <v>6008</v>
      </c>
      <c r="CL22" s="390" t="s">
        <v>6008</v>
      </c>
      <c r="CM22" s="1" t="s">
        <v>6008</v>
      </c>
      <c r="CN22" s="1">
        <v>0</v>
      </c>
      <c r="CO22" s="1">
        <v>0</v>
      </c>
      <c r="CP22" s="1">
        <v>0</v>
      </c>
      <c r="CQ22" s="1">
        <v>0</v>
      </c>
      <c r="CR22" s="1">
        <v>0</v>
      </c>
      <c r="CS22" s="1">
        <v>34000</v>
      </c>
      <c r="CT22" s="1">
        <v>0</v>
      </c>
      <c r="CU22" s="1">
        <v>0</v>
      </c>
      <c r="CV22" s="1">
        <v>43.217869860796377</v>
      </c>
      <c r="CW22" s="1">
        <v>49.838396897220427</v>
      </c>
      <c r="CX22" s="1">
        <v>50.549450549450547</v>
      </c>
      <c r="CY22" s="1">
        <v>55.023314963967785</v>
      </c>
      <c r="CZ22" s="1">
        <v>49.222952779438131</v>
      </c>
      <c r="DA22" s="1">
        <v>0</v>
      </c>
      <c r="DB22" s="1">
        <v>0</v>
      </c>
      <c r="DC22" s="1">
        <v>0</v>
      </c>
      <c r="DD22" s="1">
        <v>0</v>
      </c>
      <c r="DE22" s="1">
        <v>0</v>
      </c>
      <c r="DF22" s="1">
        <v>0</v>
      </c>
      <c r="DG22" s="1">
        <v>0</v>
      </c>
      <c r="DH22" s="1">
        <v>0</v>
      </c>
      <c r="DI22" s="1">
        <v>0</v>
      </c>
      <c r="DJ22" s="1">
        <v>0</v>
      </c>
      <c r="DK22" s="1">
        <v>0</v>
      </c>
      <c r="DL22" s="1">
        <v>0</v>
      </c>
      <c r="DM22" s="1">
        <v>0</v>
      </c>
      <c r="DN22" s="1">
        <v>0</v>
      </c>
      <c r="DO22" s="1">
        <v>0</v>
      </c>
      <c r="DP22" s="1">
        <v>0</v>
      </c>
      <c r="DQ22" s="1">
        <v>0</v>
      </c>
      <c r="DR22" s="1">
        <v>0</v>
      </c>
      <c r="DS22" s="1">
        <v>0</v>
      </c>
      <c r="DT22" s="1">
        <v>0</v>
      </c>
      <c r="DU22" s="1">
        <v>0</v>
      </c>
      <c r="DV22" s="1">
        <v>0</v>
      </c>
      <c r="DW22" s="1">
        <v>0</v>
      </c>
      <c r="DX22" s="1">
        <v>0</v>
      </c>
      <c r="DY22" s="1">
        <v>0</v>
      </c>
      <c r="DZ22" s="1">
        <v>0</v>
      </c>
      <c r="EA22" s="1">
        <v>0</v>
      </c>
      <c r="EB22" s="1">
        <v>0</v>
      </c>
      <c r="EC22" s="1">
        <v>0</v>
      </c>
      <c r="ED22" s="1">
        <v>0</v>
      </c>
      <c r="EE22" s="1">
        <v>0</v>
      </c>
      <c r="EF22" s="1">
        <v>0</v>
      </c>
      <c r="EG22" s="1">
        <v>0</v>
      </c>
      <c r="EH22" s="1">
        <v>0</v>
      </c>
      <c r="EI22" s="1">
        <v>0</v>
      </c>
      <c r="EJ22" s="1">
        <v>0</v>
      </c>
      <c r="EK22" s="1">
        <v>0</v>
      </c>
      <c r="EL22" s="1">
        <v>0</v>
      </c>
      <c r="EM22" s="1">
        <v>0</v>
      </c>
      <c r="EN22" s="1">
        <v>0</v>
      </c>
      <c r="EO22" s="1">
        <v>0</v>
      </c>
      <c r="EP22" s="1">
        <v>0</v>
      </c>
      <c r="EQ22" s="1">
        <v>0</v>
      </c>
      <c r="ER22" s="1">
        <v>0</v>
      </c>
      <c r="ES22" s="1">
        <v>0</v>
      </c>
      <c r="ET22" s="1">
        <v>0</v>
      </c>
      <c r="EU22" s="1">
        <v>0</v>
      </c>
      <c r="EV22" s="1">
        <v>0</v>
      </c>
      <c r="EW22" s="1">
        <v>0</v>
      </c>
      <c r="EX22" s="1">
        <v>0</v>
      </c>
      <c r="EY22" s="1">
        <v>0</v>
      </c>
      <c r="EZ22" s="1">
        <v>0</v>
      </c>
      <c r="FA22" s="1">
        <v>0</v>
      </c>
      <c r="FB22" s="1">
        <v>0</v>
      </c>
      <c r="FC22" s="1">
        <v>0</v>
      </c>
      <c r="FD22" s="1">
        <v>0</v>
      </c>
      <c r="FE22" s="1">
        <v>0</v>
      </c>
      <c r="FF22" s="1">
        <v>0</v>
      </c>
      <c r="FG22" s="1">
        <v>0</v>
      </c>
      <c r="FH22" s="1">
        <v>0</v>
      </c>
      <c r="FI22" s="1">
        <v>8.3000000000000007</v>
      </c>
      <c r="FJ22" s="1">
        <v>0</v>
      </c>
      <c r="FK22" s="1">
        <v>0</v>
      </c>
      <c r="FL22" s="1">
        <v>0.84099999999999997</v>
      </c>
      <c r="FM22" s="1">
        <v>0.81200000000000006</v>
      </c>
      <c r="FN22" s="1">
        <v>0</v>
      </c>
      <c r="FO22" s="1">
        <v>0</v>
      </c>
      <c r="FP22" s="1">
        <v>0.48699999999999999</v>
      </c>
      <c r="FQ22" s="1">
        <v>0.42899999999999999</v>
      </c>
      <c r="FR22" s="1">
        <v>0.84</v>
      </c>
      <c r="FS22" s="1">
        <v>0</v>
      </c>
      <c r="FT22" s="1">
        <v>0</v>
      </c>
      <c r="FU22" s="1">
        <v>0.379</v>
      </c>
      <c r="FV22" s="1">
        <v>0</v>
      </c>
      <c r="FW22" s="1">
        <v>0.96666666666666701</v>
      </c>
      <c r="FX22" s="1">
        <v>1</v>
      </c>
      <c r="FY22" s="1">
        <v>1</v>
      </c>
      <c r="FZ22" s="1">
        <v>1</v>
      </c>
      <c r="GA22" s="1">
        <v>1</v>
      </c>
      <c r="GB22" s="1">
        <v>1</v>
      </c>
      <c r="GC22" s="1">
        <v>0.88300000000000001</v>
      </c>
      <c r="GD22" s="1">
        <v>0.72399999999999998</v>
      </c>
      <c r="GE22" s="1">
        <v>4</v>
      </c>
      <c r="GF22" s="1">
        <v>2</v>
      </c>
      <c r="GG22" s="1">
        <v>22</v>
      </c>
      <c r="GH22" s="1">
        <v>185</v>
      </c>
      <c r="GI22" s="1">
        <v>108</v>
      </c>
      <c r="GJ22" s="1">
        <v>168</v>
      </c>
      <c r="GK22" s="1">
        <v>131</v>
      </c>
      <c r="GL22" s="1">
        <v>2865</v>
      </c>
      <c r="GM22" s="1">
        <v>3000</v>
      </c>
      <c r="GN22" s="1">
        <v>0.52</v>
      </c>
      <c r="GO22" s="1">
        <v>6.9000000000000006E-2</v>
      </c>
      <c r="GP22" s="1">
        <v>0.217</v>
      </c>
      <c r="GQ22" s="1">
        <v>0.83199999999999996</v>
      </c>
      <c r="GR22" s="1">
        <v>0.86099999999999999</v>
      </c>
      <c r="GS22" s="1">
        <v>0.70799999999999996</v>
      </c>
      <c r="GT22" s="1">
        <v>0.98899999999999999</v>
      </c>
      <c r="GU22" s="1">
        <v>0.42899999999999999</v>
      </c>
      <c r="GV22" s="1">
        <v>3.1E-2</v>
      </c>
      <c r="GW22" s="1">
        <v>0.26100000000000001</v>
      </c>
      <c r="GX22" s="1">
        <v>0.83333333333333304</v>
      </c>
      <c r="GY22" s="1">
        <v>4.4000000000000003E-3</v>
      </c>
      <c r="GZ22" s="1">
        <v>2E-3</v>
      </c>
      <c r="HA22" s="1">
        <v>2.7000000000000001E-3</v>
      </c>
      <c r="HB22" s="1">
        <v>1E-4</v>
      </c>
      <c r="HC22" s="1">
        <v>0</v>
      </c>
      <c r="HD22" s="1">
        <v>4.5999999999999999E-3</v>
      </c>
      <c r="HE22" s="1">
        <v>9.5999999999999992E-3</v>
      </c>
      <c r="HF22" s="1">
        <v>3.0999999999999999E-3</v>
      </c>
      <c r="HG22" s="1">
        <v>43.501649999999998</v>
      </c>
      <c r="HH22" s="1">
        <v>0.89655172413793105</v>
      </c>
      <c r="HI22" s="1">
        <v>0.96551724137931039</v>
      </c>
      <c r="HJ22" s="1">
        <v>1</v>
      </c>
      <c r="HK22" s="1">
        <v>0.62068965517241381</v>
      </c>
      <c r="HL22" s="1">
        <v>0.748</v>
      </c>
      <c r="HM22" s="1">
        <v>57.1</v>
      </c>
      <c r="HN22" s="1">
        <v>206.1</v>
      </c>
      <c r="HO22" s="1">
        <v>1</v>
      </c>
      <c r="HP22" s="1">
        <v>1</v>
      </c>
      <c r="HQ22" s="1">
        <v>1</v>
      </c>
      <c r="HR22" s="1">
        <v>0.93100000000000005</v>
      </c>
      <c r="HS22" s="1">
        <v>1</v>
      </c>
      <c r="HT22" s="1">
        <v>1</v>
      </c>
      <c r="HU22" s="1">
        <v>1</v>
      </c>
      <c r="HV22" s="1">
        <v>0.53400000000000003</v>
      </c>
      <c r="HW22" s="1">
        <v>0.66800000000000004</v>
      </c>
      <c r="HX22" s="1">
        <v>0.35499999999999998</v>
      </c>
      <c r="HY22" s="1">
        <v>47.2</v>
      </c>
      <c r="HZ22" s="1">
        <v>47.4</v>
      </c>
      <c r="IA22" s="1">
        <v>61</v>
      </c>
      <c r="IB22" s="1">
        <v>0</v>
      </c>
      <c r="IC22" s="1">
        <v>114547</v>
      </c>
      <c r="ID22" s="1">
        <v>9926</v>
      </c>
      <c r="IE22" s="1">
        <v>19169</v>
      </c>
      <c r="IF22" s="1">
        <v>6319</v>
      </c>
      <c r="IG22" s="1">
        <v>0</v>
      </c>
      <c r="IH22" s="1">
        <v>1</v>
      </c>
      <c r="II22" s="1">
        <v>0</v>
      </c>
      <c r="IJ22" s="1">
        <v>0.54</v>
      </c>
      <c r="IK22" s="1">
        <v>0.78</v>
      </c>
      <c r="IL22" s="1" t="s">
        <v>3624</v>
      </c>
      <c r="IM22" s="1">
        <v>0.96551724137931005</v>
      </c>
      <c r="IN22" s="1">
        <v>1</v>
      </c>
      <c r="IO22" s="1">
        <v>0.28299999999999997</v>
      </c>
      <c r="IP22" s="1">
        <v>1306</v>
      </c>
      <c r="IQ22" s="1" t="s">
        <v>3673</v>
      </c>
      <c r="IR22" s="1">
        <v>0.63333333333333297</v>
      </c>
      <c r="IS22" s="1">
        <v>3925</v>
      </c>
      <c r="IT22" s="1">
        <v>2077</v>
      </c>
      <c r="IU22" s="1">
        <v>0.93333333333333302</v>
      </c>
      <c r="IV22" s="1">
        <v>1</v>
      </c>
      <c r="IW22" s="1">
        <v>1</v>
      </c>
      <c r="IX22" s="1">
        <v>1</v>
      </c>
      <c r="IY22" s="1">
        <v>0.93100000000000005</v>
      </c>
      <c r="IZ22" s="1">
        <v>1</v>
      </c>
      <c r="JA22" s="1">
        <v>0</v>
      </c>
      <c r="JB22" s="1">
        <v>0.67700000000000005</v>
      </c>
      <c r="JC22" s="1">
        <v>0.49199999999999999</v>
      </c>
      <c r="JD22" s="1">
        <v>0.28000000000000003</v>
      </c>
      <c r="JE22" s="1">
        <v>0.91569999999999996</v>
      </c>
      <c r="JF22" s="1">
        <v>19450</v>
      </c>
      <c r="JG22" s="1">
        <v>12909</v>
      </c>
      <c r="JH22" s="1">
        <v>12791</v>
      </c>
      <c r="JI22" s="1">
        <v>4373</v>
      </c>
      <c r="JJ22" s="1">
        <v>2.6</v>
      </c>
      <c r="JK22" s="1">
        <v>32</v>
      </c>
      <c r="JL22" s="1">
        <v>28</v>
      </c>
      <c r="JM22" s="1" t="s">
        <v>6008</v>
      </c>
      <c r="JN22" s="1">
        <v>419</v>
      </c>
      <c r="JO22" s="1">
        <v>114547</v>
      </c>
      <c r="JP22" s="1">
        <v>9926</v>
      </c>
      <c r="JQ22" s="1">
        <v>22058</v>
      </c>
      <c r="JR22" s="1">
        <v>0.76200000000000001</v>
      </c>
      <c r="JS22" s="1">
        <v>0.84099999999999997</v>
      </c>
      <c r="JT22" s="1">
        <v>0</v>
      </c>
      <c r="JU22" s="1">
        <v>0.49199999999999999</v>
      </c>
      <c r="JV22" s="1">
        <v>0.33</v>
      </c>
      <c r="JW22" s="1">
        <v>0.754</v>
      </c>
      <c r="JX22" s="1">
        <v>0.48499999999999999</v>
      </c>
      <c r="JY22" s="1">
        <v>0.74199999999999999</v>
      </c>
      <c r="JZ22" s="1">
        <v>0</v>
      </c>
      <c r="KA22" s="1">
        <v>0</v>
      </c>
      <c r="KB22" s="1">
        <v>0.96666666666666701</v>
      </c>
      <c r="KC22" s="1">
        <v>501</v>
      </c>
      <c r="KD22" s="1">
        <v>0</v>
      </c>
      <c r="KE22" s="1">
        <v>0</v>
      </c>
      <c r="KF22" s="1">
        <v>0</v>
      </c>
      <c r="KG22" s="1">
        <v>0</v>
      </c>
      <c r="KH22" s="1">
        <v>0</v>
      </c>
      <c r="KI22" s="1">
        <v>0</v>
      </c>
      <c r="KJ22" s="1">
        <v>0</v>
      </c>
      <c r="KK22" s="1">
        <v>0</v>
      </c>
      <c r="KL22" s="1" t="s">
        <v>6021</v>
      </c>
      <c r="KM22" s="1">
        <v>0</v>
      </c>
      <c r="KN22" s="1" t="s">
        <v>6022</v>
      </c>
      <c r="KO22" s="1">
        <v>0</v>
      </c>
      <c r="KP22" s="1">
        <v>0</v>
      </c>
      <c r="KQ22" s="1">
        <v>0</v>
      </c>
      <c r="KR22" s="1">
        <v>10676</v>
      </c>
      <c r="KS22" s="1">
        <v>0</v>
      </c>
      <c r="KT22" s="1" t="s">
        <v>6012</v>
      </c>
      <c r="KU22" s="1" t="s">
        <v>6012</v>
      </c>
      <c r="KV22" s="1" t="s">
        <v>6012</v>
      </c>
      <c r="KW22" s="1" t="s">
        <v>6012</v>
      </c>
      <c r="KX22" s="1">
        <v>99</v>
      </c>
      <c r="KY22" s="1">
        <v>127</v>
      </c>
      <c r="KZ22" s="1">
        <v>61</v>
      </c>
      <c r="LA22" s="1">
        <v>26</v>
      </c>
      <c r="LB22" s="1">
        <v>28</v>
      </c>
      <c r="LC22" s="1">
        <v>0</v>
      </c>
      <c r="LD22" s="1">
        <v>14</v>
      </c>
      <c r="LE22" s="1">
        <v>0.46200000000000002</v>
      </c>
      <c r="LF22" s="1">
        <v>0</v>
      </c>
      <c r="LG22" s="1">
        <v>0</v>
      </c>
      <c r="LH22" s="1">
        <v>9</v>
      </c>
      <c r="LI22" s="1">
        <v>0.5</v>
      </c>
      <c r="LJ22" s="1">
        <v>0</v>
      </c>
      <c r="LK22" s="1">
        <v>0</v>
      </c>
      <c r="LL22" s="1">
        <v>0</v>
      </c>
      <c r="LM22" s="1">
        <v>0</v>
      </c>
      <c r="LN22" s="1">
        <v>1</v>
      </c>
      <c r="LO22" s="1">
        <v>1</v>
      </c>
      <c r="LP22" s="1">
        <v>0.78600000000000003</v>
      </c>
      <c r="LQ22" s="1">
        <v>0.36399999999999999</v>
      </c>
      <c r="LR22" s="1">
        <v>0.86666666666666703</v>
      </c>
      <c r="LS22" s="1">
        <v>0</v>
      </c>
      <c r="LT22" s="1">
        <v>0</v>
      </c>
      <c r="LU22" s="1">
        <v>0</v>
      </c>
      <c r="LV22" s="1">
        <v>0.48499999999999999</v>
      </c>
      <c r="LW22" s="1">
        <v>0.81200000000000006</v>
      </c>
      <c r="LX22" s="1">
        <v>0</v>
      </c>
      <c r="LY22" s="1">
        <v>0</v>
      </c>
      <c r="LZ22" s="1">
        <v>0.51800000000000002</v>
      </c>
      <c r="MA22" s="1">
        <v>0.84</v>
      </c>
      <c r="MB22" s="1">
        <v>6.8000000000000005E-2</v>
      </c>
      <c r="MC22" s="1">
        <v>0.27300000000000002</v>
      </c>
      <c r="MD22" s="1">
        <v>0.754</v>
      </c>
      <c r="ME22" s="1">
        <v>0</v>
      </c>
      <c r="MF22" s="1">
        <v>43</v>
      </c>
      <c r="MG22" s="1">
        <v>0</v>
      </c>
      <c r="MH22" s="1">
        <v>0</v>
      </c>
      <c r="MI22" s="1">
        <v>0.55600000000000005</v>
      </c>
      <c r="MJ22" s="1">
        <v>33979</v>
      </c>
      <c r="MK22" s="1">
        <v>352</v>
      </c>
      <c r="ML22" s="1">
        <v>127</v>
      </c>
      <c r="MM22" s="1">
        <v>6.2666666666666702</v>
      </c>
      <c r="MN22" s="1">
        <v>5.2</v>
      </c>
      <c r="MO22" s="1">
        <v>0.59499999999999997</v>
      </c>
      <c r="MP22" s="1">
        <v>0</v>
      </c>
      <c r="MQ22" s="1">
        <v>0</v>
      </c>
      <c r="MR22" s="1">
        <v>0.754</v>
      </c>
      <c r="MS22" s="1">
        <v>0.25</v>
      </c>
      <c r="MT22" s="1">
        <v>0</v>
      </c>
      <c r="MU22" s="1">
        <v>0</v>
      </c>
      <c r="MV22" s="1">
        <v>0</v>
      </c>
      <c r="MW22" s="1">
        <v>0</v>
      </c>
      <c r="MX22" s="1">
        <v>0</v>
      </c>
      <c r="MY22" s="1">
        <v>0</v>
      </c>
      <c r="MZ22" s="1">
        <v>0</v>
      </c>
      <c r="NA22" s="1">
        <v>0.754</v>
      </c>
      <c r="NB22" s="1" t="s">
        <v>6008</v>
      </c>
      <c r="NC22" s="1" t="s">
        <v>3761</v>
      </c>
      <c r="ND22" s="392">
        <v>4658</v>
      </c>
      <c r="NE22" s="1">
        <v>4281</v>
      </c>
      <c r="NF22" s="1">
        <v>0.379</v>
      </c>
      <c r="NG22" s="1">
        <v>0.36399999999999999</v>
      </c>
      <c r="NH22" s="1">
        <v>3934</v>
      </c>
      <c r="NI22" s="1">
        <v>136</v>
      </c>
      <c r="NJ22" s="1">
        <v>86</v>
      </c>
      <c r="NK22" s="1">
        <v>353</v>
      </c>
      <c r="NL22" s="1" t="s">
        <v>6008</v>
      </c>
      <c r="NM22" s="1" t="s">
        <v>6008</v>
      </c>
      <c r="NN22" s="1" t="s">
        <v>6008</v>
      </c>
      <c r="NO22" s="1">
        <v>0.34300000000000003</v>
      </c>
      <c r="NP22" s="1">
        <v>0</v>
      </c>
      <c r="NQ22" s="1">
        <v>0.57399999999999995</v>
      </c>
      <c r="NR22" s="1">
        <v>0.317</v>
      </c>
      <c r="NS22" s="1">
        <v>0.68100000000000005</v>
      </c>
      <c r="NT22" s="1">
        <v>104</v>
      </c>
      <c r="NU22" s="1">
        <v>2</v>
      </c>
      <c r="NV22" s="1">
        <v>7917</v>
      </c>
      <c r="NW22" s="1">
        <v>0.28000000000000003</v>
      </c>
      <c r="NX22" s="1">
        <v>22058</v>
      </c>
      <c r="NY22" s="1">
        <v>0.4</v>
      </c>
      <c r="NZ22" s="1">
        <v>12909</v>
      </c>
      <c r="OA22" s="1">
        <v>12791</v>
      </c>
      <c r="OB22" s="1">
        <v>40094</v>
      </c>
      <c r="OC22" s="1">
        <v>22147</v>
      </c>
      <c r="OD22" s="1">
        <v>0.33</v>
      </c>
      <c r="OE22" s="1">
        <v>0</v>
      </c>
      <c r="OF22" s="1">
        <v>0.42899999999999999</v>
      </c>
      <c r="OG22" s="1">
        <v>0.49199999999999999</v>
      </c>
      <c r="OH22" s="1">
        <v>0</v>
      </c>
      <c r="OI22" s="1">
        <v>0.48699999999999999</v>
      </c>
      <c r="OJ22" s="1">
        <v>0.53333333333333299</v>
      </c>
      <c r="OK22" s="1">
        <v>170</v>
      </c>
      <c r="OL22" s="1">
        <v>0.13600000000000001</v>
      </c>
      <c r="OM22" s="1">
        <v>4.7E-2</v>
      </c>
      <c r="ON22" s="1">
        <v>240</v>
      </c>
      <c r="OO22" s="1">
        <v>33</v>
      </c>
      <c r="OP22" s="1">
        <v>0</v>
      </c>
      <c r="OQ22" s="1">
        <v>14</v>
      </c>
      <c r="OR22" s="1">
        <v>10</v>
      </c>
      <c r="OS22" s="1">
        <v>16</v>
      </c>
      <c r="OT22" s="1">
        <v>0</v>
      </c>
      <c r="OU22" s="1">
        <v>0</v>
      </c>
      <c r="OV22" s="1">
        <v>0</v>
      </c>
      <c r="OW22" s="1">
        <v>0</v>
      </c>
      <c r="OX22" s="1">
        <v>0</v>
      </c>
      <c r="OY22" s="1">
        <v>0</v>
      </c>
      <c r="OZ22" s="1">
        <v>1</v>
      </c>
      <c r="PA22" s="1">
        <v>4376</v>
      </c>
      <c r="PB22" s="1">
        <v>3792</v>
      </c>
      <c r="PC22" s="1">
        <v>1151</v>
      </c>
      <c r="PD22" s="1">
        <v>1128</v>
      </c>
      <c r="PE22" s="1">
        <v>1</v>
      </c>
      <c r="PF22" s="1">
        <v>0.38300000000000001</v>
      </c>
      <c r="PG22" s="1">
        <v>0.78900000000000003</v>
      </c>
      <c r="PH22" s="1">
        <v>0.34499999999999997</v>
      </c>
      <c r="PI22" s="1">
        <v>0</v>
      </c>
      <c r="PJ22" s="1">
        <v>0</v>
      </c>
      <c r="PK22" s="393">
        <v>0</v>
      </c>
      <c r="PL22" s="1">
        <v>0</v>
      </c>
      <c r="PM22" s="1">
        <v>0</v>
      </c>
      <c r="PN22" s="1">
        <v>0</v>
      </c>
      <c r="PO22" s="1">
        <v>0</v>
      </c>
      <c r="PP22" s="1">
        <v>0</v>
      </c>
      <c r="PQ22" s="1">
        <v>0</v>
      </c>
      <c r="PR22" s="394">
        <v>0</v>
      </c>
      <c r="PS22" s="1">
        <v>0</v>
      </c>
      <c r="PT22" s="1">
        <v>0</v>
      </c>
      <c r="PU22" s="1">
        <v>0</v>
      </c>
      <c r="PV22" s="1">
        <v>0</v>
      </c>
      <c r="PW22" s="1" t="s">
        <v>6008</v>
      </c>
      <c r="PX22" s="1">
        <v>67</v>
      </c>
      <c r="PY22" s="1" t="s">
        <v>3624</v>
      </c>
      <c r="PZ22" s="1" t="s">
        <v>3793</v>
      </c>
      <c r="QA22" s="1">
        <v>22058</v>
      </c>
      <c r="QB22" s="1" t="s">
        <v>6008</v>
      </c>
      <c r="QC22" s="1" t="s">
        <v>6008</v>
      </c>
      <c r="QD22" s="1" t="s">
        <v>6008</v>
      </c>
      <c r="QE22" s="1">
        <v>0</v>
      </c>
      <c r="QF22" s="1">
        <v>0</v>
      </c>
      <c r="QG22" s="1">
        <v>170</v>
      </c>
      <c r="QH22" s="1">
        <v>0</v>
      </c>
      <c r="QI22" s="1" t="s">
        <v>6008</v>
      </c>
      <c r="QJ22" s="1" t="s">
        <v>6008</v>
      </c>
      <c r="QK22" s="1">
        <v>0</v>
      </c>
      <c r="QL22" s="1">
        <v>0.3</v>
      </c>
      <c r="QM22" s="1">
        <v>2.5</v>
      </c>
      <c r="QN22" s="1">
        <v>0</v>
      </c>
      <c r="QO22" s="1">
        <v>0</v>
      </c>
      <c r="QP22" s="1">
        <v>0</v>
      </c>
      <c r="QQ22" s="1">
        <v>0</v>
      </c>
      <c r="QR22" s="1">
        <v>0.17391304347826086</v>
      </c>
      <c r="QS22" s="1">
        <v>0</v>
      </c>
      <c r="QT22" s="1">
        <v>0</v>
      </c>
      <c r="QU22" s="1">
        <v>0</v>
      </c>
      <c r="QV22" s="1">
        <v>0.9</v>
      </c>
      <c r="QW22" s="1">
        <v>0.4</v>
      </c>
      <c r="QX22" s="1">
        <v>0.5</v>
      </c>
    </row>
    <row r="23" spans="1:466">
      <c r="A23" s="21">
        <f t="shared" si="0"/>
        <v>24</v>
      </c>
      <c r="B23" s="1" t="s">
        <v>93</v>
      </c>
      <c r="C23" s="1">
        <v>64.292275083180584</v>
      </c>
      <c r="D23" s="1">
        <v>75.929648541016391</v>
      </c>
      <c r="E23" s="1">
        <v>53.539502336772067</v>
      </c>
      <c r="F23" s="1">
        <v>104.19133889037268</v>
      </c>
      <c r="G23" s="1">
        <v>134.81776348694197</v>
      </c>
      <c r="H23" s="1">
        <v>80.168289496827398</v>
      </c>
      <c r="I23" s="1">
        <v>5.4409294965408517</v>
      </c>
      <c r="J23" s="1">
        <v>9.2144797634709708</v>
      </c>
      <c r="K23" s="1">
        <v>3.209968071212693</v>
      </c>
      <c r="L23" s="1">
        <v>10.851925700455324</v>
      </c>
      <c r="M23" s="1">
        <v>11.109591053679122</v>
      </c>
      <c r="N23" s="1">
        <v>0</v>
      </c>
      <c r="O23" s="1">
        <v>9.5704884586413801</v>
      </c>
      <c r="P23" s="1">
        <v>14.398802442847533</v>
      </c>
      <c r="Q23" s="1">
        <v>5.4370474551727481</v>
      </c>
      <c r="R23" s="1">
        <v>19.329244950457376</v>
      </c>
      <c r="S23" s="1">
        <v>13.146636332073651</v>
      </c>
      <c r="T23" s="1">
        <v>0</v>
      </c>
      <c r="U23" s="1">
        <v>7.1393374835010031</v>
      </c>
      <c r="V23" s="1">
        <v>11.197488952934405</v>
      </c>
      <c r="W23" s="1">
        <v>386.13528968839819</v>
      </c>
      <c r="X23" s="1">
        <v>442.4018947706283</v>
      </c>
      <c r="Y23" s="1">
        <v>346.48019006569956</v>
      </c>
      <c r="Z23" s="1">
        <v>38.462954664061918</v>
      </c>
      <c r="AA23" s="1">
        <v>58.061755685842165</v>
      </c>
      <c r="AB23" s="1">
        <v>10.678186031371359</v>
      </c>
      <c r="AC23" s="1">
        <v>39.836951688877704</v>
      </c>
      <c r="AD23" s="1">
        <v>107.36549796061543</v>
      </c>
      <c r="AE23" s="1">
        <v>12.537882413944043</v>
      </c>
      <c r="AF23" s="1">
        <v>0</v>
      </c>
      <c r="AG23" s="1">
        <v>0</v>
      </c>
      <c r="AH23" s="1">
        <v>0</v>
      </c>
      <c r="AI23" s="1">
        <v>0</v>
      </c>
      <c r="AJ23" s="1">
        <v>0</v>
      </c>
      <c r="AK23" s="1">
        <v>0</v>
      </c>
      <c r="AL23" s="1">
        <v>0</v>
      </c>
      <c r="AM23" s="1">
        <v>0</v>
      </c>
      <c r="AN23" s="1">
        <v>0</v>
      </c>
      <c r="AO23" s="1">
        <v>0</v>
      </c>
      <c r="AP23" s="1">
        <v>0</v>
      </c>
      <c r="AQ23" s="1">
        <v>0</v>
      </c>
      <c r="AR23" s="1">
        <v>0</v>
      </c>
      <c r="AS23" s="1">
        <v>0.62</v>
      </c>
      <c r="AT23" s="1">
        <v>0</v>
      </c>
      <c r="AU23" s="1">
        <v>0</v>
      </c>
      <c r="AV23" s="1">
        <v>38.5</v>
      </c>
      <c r="AW23" s="1">
        <v>58.1</v>
      </c>
      <c r="AX23" s="1">
        <v>10.7</v>
      </c>
      <c r="AY23" s="1">
        <v>39.799999999999997</v>
      </c>
      <c r="AZ23" s="1">
        <v>107.4</v>
      </c>
      <c r="BA23" s="1">
        <v>10.7</v>
      </c>
      <c r="BB23" s="1">
        <v>0</v>
      </c>
      <c r="BC23" s="1">
        <v>12.5</v>
      </c>
      <c r="BD23" s="1">
        <v>0</v>
      </c>
      <c r="BE23" s="1">
        <v>0</v>
      </c>
      <c r="BF23" s="1">
        <v>0</v>
      </c>
      <c r="BG23" s="1">
        <v>0</v>
      </c>
      <c r="BH23" s="1">
        <v>0</v>
      </c>
      <c r="BI23" s="1">
        <v>0</v>
      </c>
      <c r="BJ23" s="1">
        <v>0</v>
      </c>
      <c r="BK23" s="1">
        <v>0</v>
      </c>
      <c r="BL23" s="1">
        <v>0</v>
      </c>
      <c r="BM23" s="1">
        <v>0</v>
      </c>
      <c r="BN23" s="1">
        <v>268</v>
      </c>
      <c r="BO23" s="1" t="s">
        <v>6008</v>
      </c>
      <c r="BP23" s="1" t="s">
        <v>6008</v>
      </c>
      <c r="BQ23" s="1" t="s">
        <v>6008</v>
      </c>
      <c r="BR23" s="1" t="s">
        <v>6008</v>
      </c>
      <c r="BS23" s="1" t="s">
        <v>6008</v>
      </c>
      <c r="BT23" s="1" t="s">
        <v>6008</v>
      </c>
      <c r="BU23" s="1" t="s">
        <v>6008</v>
      </c>
      <c r="BV23" s="1" t="s">
        <v>6008</v>
      </c>
      <c r="BW23" s="1" t="s">
        <v>6008</v>
      </c>
      <c r="BX23" s="1" t="s">
        <v>6008</v>
      </c>
      <c r="BY23" s="1" t="s">
        <v>6008</v>
      </c>
      <c r="BZ23" s="1" t="s">
        <v>6008</v>
      </c>
      <c r="CA23" s="1" t="s">
        <v>6008</v>
      </c>
      <c r="CB23" s="275" t="s">
        <v>6008</v>
      </c>
      <c r="CC23" s="275" t="s">
        <v>6008</v>
      </c>
      <c r="CD23" s="1" t="s">
        <v>6008</v>
      </c>
      <c r="CE23" s="1" t="s">
        <v>6008</v>
      </c>
      <c r="CF23" s="1" t="s">
        <v>6008</v>
      </c>
      <c r="CG23" s="275" t="s">
        <v>6008</v>
      </c>
      <c r="CH23" s="275" t="s">
        <v>6008</v>
      </c>
      <c r="CI23" s="1" t="s">
        <v>6008</v>
      </c>
      <c r="CJ23" s="1" t="s">
        <v>6008</v>
      </c>
      <c r="CK23" s="1" t="s">
        <v>6008</v>
      </c>
      <c r="CL23" s="390" t="s">
        <v>6008</v>
      </c>
      <c r="CM23" s="1" t="s">
        <v>6008</v>
      </c>
      <c r="CN23" s="1">
        <v>0</v>
      </c>
      <c r="CO23" s="1">
        <v>0</v>
      </c>
      <c r="CP23" s="1">
        <v>0</v>
      </c>
      <c r="CQ23" s="1">
        <v>0</v>
      </c>
      <c r="CR23" s="1">
        <v>0</v>
      </c>
      <c r="CS23" s="1">
        <v>64630</v>
      </c>
      <c r="CT23" s="1">
        <v>1939</v>
      </c>
      <c r="CU23" s="1">
        <v>0</v>
      </c>
      <c r="CV23" s="1">
        <v>42.707838479809979</v>
      </c>
      <c r="CW23" s="1">
        <v>47.292418772563174</v>
      </c>
      <c r="CX23" s="1">
        <v>50.049228749589759</v>
      </c>
      <c r="CY23" s="1">
        <v>48.293625241468128</v>
      </c>
      <c r="CZ23" s="1">
        <v>43.664625529910509</v>
      </c>
      <c r="DA23" s="1">
        <v>0</v>
      </c>
      <c r="DB23" s="1">
        <v>0</v>
      </c>
      <c r="DC23" s="1">
        <v>0</v>
      </c>
      <c r="DD23" s="1">
        <v>0</v>
      </c>
      <c r="DE23" s="1">
        <v>0</v>
      </c>
      <c r="DF23" s="1">
        <v>0</v>
      </c>
      <c r="DG23" s="1">
        <v>0</v>
      </c>
      <c r="DH23" s="1">
        <v>0</v>
      </c>
      <c r="DI23" s="1">
        <v>0</v>
      </c>
      <c r="DJ23" s="1">
        <v>0</v>
      </c>
      <c r="DK23" s="1">
        <v>0</v>
      </c>
      <c r="DL23" s="1">
        <v>0</v>
      </c>
      <c r="DM23" s="1">
        <v>0</v>
      </c>
      <c r="DN23" s="1">
        <v>0</v>
      </c>
      <c r="DO23" s="1">
        <v>0</v>
      </c>
      <c r="DP23" s="1">
        <v>0</v>
      </c>
      <c r="DQ23" s="1">
        <v>0</v>
      </c>
      <c r="DR23" s="1">
        <v>0</v>
      </c>
      <c r="DS23" s="1">
        <v>0</v>
      </c>
      <c r="DT23" s="1">
        <v>0</v>
      </c>
      <c r="DU23" s="1">
        <v>0</v>
      </c>
      <c r="DV23" s="1">
        <v>0</v>
      </c>
      <c r="DW23" s="1">
        <v>0</v>
      </c>
      <c r="DX23" s="1">
        <v>0</v>
      </c>
      <c r="DY23" s="1">
        <v>0</v>
      </c>
      <c r="DZ23" s="1">
        <v>0</v>
      </c>
      <c r="EA23" s="1">
        <v>0</v>
      </c>
      <c r="EB23" s="1">
        <v>0</v>
      </c>
      <c r="EC23" s="1">
        <v>0</v>
      </c>
      <c r="ED23" s="1">
        <v>0</v>
      </c>
      <c r="EE23" s="1">
        <v>0</v>
      </c>
      <c r="EF23" s="1">
        <v>0</v>
      </c>
      <c r="EG23" s="1">
        <v>0</v>
      </c>
      <c r="EH23" s="1">
        <v>0</v>
      </c>
      <c r="EI23" s="1">
        <v>0</v>
      </c>
      <c r="EJ23" s="1">
        <v>0</v>
      </c>
      <c r="EK23" s="1">
        <v>0</v>
      </c>
      <c r="EL23" s="1">
        <v>0</v>
      </c>
      <c r="EM23" s="1">
        <v>0</v>
      </c>
      <c r="EN23" s="1">
        <v>0</v>
      </c>
      <c r="EO23" s="1">
        <v>0</v>
      </c>
      <c r="EP23" s="1">
        <v>0</v>
      </c>
      <c r="EQ23" s="1">
        <v>0</v>
      </c>
      <c r="ER23" s="1">
        <v>0</v>
      </c>
      <c r="ES23" s="1">
        <v>0</v>
      </c>
      <c r="ET23" s="1">
        <v>0</v>
      </c>
      <c r="EU23" s="1">
        <v>0</v>
      </c>
      <c r="EV23" s="1">
        <v>0</v>
      </c>
      <c r="EW23" s="1">
        <v>0</v>
      </c>
      <c r="EX23" s="1">
        <v>0</v>
      </c>
      <c r="EY23" s="1">
        <v>0</v>
      </c>
      <c r="EZ23" s="1">
        <v>0</v>
      </c>
      <c r="FA23" s="1">
        <v>0</v>
      </c>
      <c r="FB23" s="1">
        <v>0</v>
      </c>
      <c r="FC23" s="1">
        <v>0</v>
      </c>
      <c r="FD23" s="1">
        <v>0</v>
      </c>
      <c r="FE23" s="1">
        <v>0</v>
      </c>
      <c r="FF23" s="1">
        <v>0</v>
      </c>
      <c r="FG23" s="1">
        <v>0</v>
      </c>
      <c r="FH23" s="1">
        <v>0</v>
      </c>
      <c r="FI23" s="1">
        <v>7.9</v>
      </c>
      <c r="FJ23" s="1">
        <v>0</v>
      </c>
      <c r="FK23" s="1">
        <v>0</v>
      </c>
      <c r="FL23" s="1">
        <v>0.79900000000000004</v>
      </c>
      <c r="FM23" s="1">
        <v>0.71</v>
      </c>
      <c r="FN23" s="1">
        <v>0</v>
      </c>
      <c r="FO23" s="1">
        <v>0</v>
      </c>
      <c r="FP23" s="1">
        <v>0.51600000000000001</v>
      </c>
      <c r="FQ23" s="1">
        <v>0.433</v>
      </c>
      <c r="FR23" s="1">
        <v>0.83099999999999996</v>
      </c>
      <c r="FS23" s="1">
        <v>0</v>
      </c>
      <c r="FT23" s="1">
        <v>0</v>
      </c>
      <c r="FU23" s="1">
        <v>0.313</v>
      </c>
      <c r="FV23" s="1">
        <v>0</v>
      </c>
      <c r="FW23" s="1">
        <v>1</v>
      </c>
      <c r="FX23" s="1">
        <v>0</v>
      </c>
      <c r="FY23" s="1">
        <v>1</v>
      </c>
      <c r="FZ23" s="1" t="s">
        <v>272</v>
      </c>
      <c r="GA23" s="1">
        <v>1</v>
      </c>
      <c r="GB23" s="1" t="s">
        <v>272</v>
      </c>
      <c r="GC23" s="1">
        <v>0.73799999999999999</v>
      </c>
      <c r="GD23" s="1">
        <v>0.67300000000000004</v>
      </c>
      <c r="GE23" s="1">
        <v>0</v>
      </c>
      <c r="GF23" s="1">
        <v>4</v>
      </c>
      <c r="GG23" s="1">
        <v>11</v>
      </c>
      <c r="GH23" s="1">
        <v>74</v>
      </c>
      <c r="GI23" s="1">
        <v>39</v>
      </c>
      <c r="GJ23" s="1">
        <v>58</v>
      </c>
      <c r="GK23" s="1">
        <v>119</v>
      </c>
      <c r="GL23" s="1">
        <v>1501</v>
      </c>
      <c r="GM23" s="1">
        <v>932</v>
      </c>
      <c r="GN23" s="1">
        <v>0.54700000000000004</v>
      </c>
      <c r="GO23" s="1">
        <v>7.3999999999999996E-2</v>
      </c>
      <c r="GP23" s="1">
        <v>0.20200000000000001</v>
      </c>
      <c r="GQ23" s="1">
        <v>0.80700000000000005</v>
      </c>
      <c r="GR23" s="1">
        <v>0.83099999999999996</v>
      </c>
      <c r="GS23" s="1">
        <v>0.59899999999999998</v>
      </c>
      <c r="GT23" s="1">
        <v>0.97099999999999997</v>
      </c>
      <c r="GU23" s="1">
        <v>0.35499999999999998</v>
      </c>
      <c r="GV23" s="1">
        <v>6.9000000000000006E-2</v>
      </c>
      <c r="GW23" s="1">
        <v>0.13</v>
      </c>
      <c r="GX23" s="1">
        <v>0.95454545454545503</v>
      </c>
      <c r="GY23" s="1">
        <v>4.4999999999999997E-3</v>
      </c>
      <c r="GZ23" s="1">
        <v>3.3999999999999998E-3</v>
      </c>
      <c r="HA23" s="1">
        <v>4.3E-3</v>
      </c>
      <c r="HB23" s="1">
        <v>0</v>
      </c>
      <c r="HC23" s="1">
        <v>0</v>
      </c>
      <c r="HD23" s="1">
        <v>7.9000000000000008E-3</v>
      </c>
      <c r="HE23" s="1">
        <v>1.1299999999999999E-2</v>
      </c>
      <c r="HF23" s="1">
        <v>2.3999999999999998E-3</v>
      </c>
      <c r="HG23" s="1">
        <v>44.229930000000003</v>
      </c>
      <c r="HH23" s="1">
        <v>0.77272727272727271</v>
      </c>
      <c r="HI23" s="1">
        <v>1</v>
      </c>
      <c r="HJ23" s="1">
        <v>0.95454545454545503</v>
      </c>
      <c r="HK23" s="1">
        <v>0.40909090909090912</v>
      </c>
      <c r="HL23" s="1">
        <v>0.81399999999999995</v>
      </c>
      <c r="HM23" s="1">
        <v>57.5</v>
      </c>
      <c r="HN23" s="1">
        <v>207.6</v>
      </c>
      <c r="HO23" s="1">
        <v>0.90909090909090895</v>
      </c>
      <c r="HP23" s="1">
        <v>1</v>
      </c>
      <c r="HQ23" s="1" t="s">
        <v>272</v>
      </c>
      <c r="HR23" s="1">
        <v>0.72699999999999998</v>
      </c>
      <c r="HS23" s="1" t="s">
        <v>272</v>
      </c>
      <c r="HT23" s="1">
        <v>1</v>
      </c>
      <c r="HU23" s="1">
        <v>1</v>
      </c>
      <c r="HV23" s="1">
        <v>0.48399999999999999</v>
      </c>
      <c r="HW23" s="1">
        <v>0.65</v>
      </c>
      <c r="HX23" s="1">
        <v>0.44900000000000001</v>
      </c>
      <c r="HY23" s="1">
        <v>47.1</v>
      </c>
      <c r="HZ23" s="1">
        <v>44.4</v>
      </c>
      <c r="IA23" s="1">
        <v>57.2</v>
      </c>
      <c r="IB23" s="1">
        <v>0</v>
      </c>
      <c r="IC23" s="1">
        <v>45427</v>
      </c>
      <c r="ID23" s="1">
        <v>3623</v>
      </c>
      <c r="IE23" s="1">
        <v>7452</v>
      </c>
      <c r="IF23" s="1">
        <v>2606</v>
      </c>
      <c r="IG23" s="1">
        <v>1</v>
      </c>
      <c r="IH23" s="1">
        <v>1</v>
      </c>
      <c r="II23" s="1">
        <v>0</v>
      </c>
      <c r="IJ23" s="1">
        <v>0.436</v>
      </c>
      <c r="IK23" s="1">
        <v>0.61099999999999999</v>
      </c>
      <c r="IL23" s="1" t="s">
        <v>3625</v>
      </c>
      <c r="IM23" s="1">
        <v>1</v>
      </c>
      <c r="IN23" s="1">
        <v>1</v>
      </c>
      <c r="IO23" s="1">
        <v>0.41499999999999998</v>
      </c>
      <c r="IP23" s="1">
        <v>689</v>
      </c>
      <c r="IQ23" s="1" t="s">
        <v>3674</v>
      </c>
      <c r="IR23" s="1">
        <v>0.54545454545454497</v>
      </c>
      <c r="IS23" s="1">
        <v>903</v>
      </c>
      <c r="IT23" s="1">
        <v>495</v>
      </c>
      <c r="IU23" s="1">
        <v>0.90909090909090895</v>
      </c>
      <c r="IV23" s="1">
        <v>0.90909090909090895</v>
      </c>
      <c r="IW23" s="1">
        <v>1</v>
      </c>
      <c r="IX23" s="1" t="s">
        <v>272</v>
      </c>
      <c r="IY23" s="1">
        <v>0.72699999999999998</v>
      </c>
      <c r="IZ23" s="1" t="s">
        <v>272</v>
      </c>
      <c r="JA23" s="1">
        <v>0</v>
      </c>
      <c r="JB23" s="1">
        <v>0.56799999999999995</v>
      </c>
      <c r="JC23" s="1">
        <v>0.311</v>
      </c>
      <c r="JD23" s="1">
        <v>0.30299999999999999</v>
      </c>
      <c r="JE23" s="1">
        <v>0.92349999999999999</v>
      </c>
      <c r="JF23" s="1">
        <v>6218</v>
      </c>
      <c r="JG23" s="1">
        <v>8086</v>
      </c>
      <c r="JH23" s="1">
        <v>7967</v>
      </c>
      <c r="JI23" s="1">
        <v>1938</v>
      </c>
      <c r="JJ23" s="1">
        <v>1.86363636363636</v>
      </c>
      <c r="JK23" s="1">
        <v>16</v>
      </c>
      <c r="JL23" s="1">
        <v>16</v>
      </c>
      <c r="JM23" s="1" t="s">
        <v>6008</v>
      </c>
      <c r="JN23" s="1">
        <v>680</v>
      </c>
      <c r="JO23" s="1">
        <v>45427</v>
      </c>
      <c r="JP23" s="1">
        <v>3623</v>
      </c>
      <c r="JQ23" s="1">
        <v>9729</v>
      </c>
      <c r="JR23" s="1">
        <v>0.66300000000000003</v>
      </c>
      <c r="JS23" s="1">
        <v>0.81</v>
      </c>
      <c r="JT23" s="1">
        <v>0</v>
      </c>
      <c r="JU23" s="1">
        <v>0.311</v>
      </c>
      <c r="JV23" s="1">
        <v>0.25700000000000001</v>
      </c>
      <c r="JW23" s="1">
        <v>0.75700000000000001</v>
      </c>
      <c r="JX23" s="1">
        <v>0.44900000000000001</v>
      </c>
      <c r="JY23" s="1">
        <v>0.68799999999999994</v>
      </c>
      <c r="JZ23" s="1">
        <v>0</v>
      </c>
      <c r="KA23" s="1">
        <v>0</v>
      </c>
      <c r="KB23" s="1">
        <v>0.77272727272727304</v>
      </c>
      <c r="KC23" s="1">
        <v>67</v>
      </c>
      <c r="KD23" s="1">
        <v>0</v>
      </c>
      <c r="KE23" s="1">
        <v>0</v>
      </c>
      <c r="KF23" s="1">
        <v>0</v>
      </c>
      <c r="KG23" s="1">
        <v>0</v>
      </c>
      <c r="KH23" s="1">
        <v>0</v>
      </c>
      <c r="KI23" s="1">
        <v>0</v>
      </c>
      <c r="KJ23" s="1">
        <v>0</v>
      </c>
      <c r="KK23" s="1">
        <v>0</v>
      </c>
      <c r="KL23" s="1" t="s">
        <v>6021</v>
      </c>
      <c r="KM23" s="1">
        <v>0</v>
      </c>
      <c r="KN23" s="1" t="s">
        <v>6022</v>
      </c>
      <c r="KO23" s="1">
        <v>0</v>
      </c>
      <c r="KP23" s="1">
        <v>0</v>
      </c>
      <c r="KQ23" s="1">
        <v>0</v>
      </c>
      <c r="KR23" s="1">
        <v>5086</v>
      </c>
      <c r="KS23" s="1">
        <v>0</v>
      </c>
      <c r="KT23" s="1" t="s">
        <v>6012</v>
      </c>
      <c r="KU23" s="1" t="s">
        <v>6012</v>
      </c>
      <c r="KV23" s="1" t="s">
        <v>6012</v>
      </c>
      <c r="KW23" s="1" t="s">
        <v>6012</v>
      </c>
      <c r="KX23" s="1">
        <v>51</v>
      </c>
      <c r="KY23" s="1">
        <v>18</v>
      </c>
      <c r="KZ23" s="1">
        <v>22</v>
      </c>
      <c r="LA23" s="1">
        <v>30</v>
      </c>
      <c r="LB23" s="1">
        <v>9</v>
      </c>
      <c r="LC23" s="1">
        <v>0</v>
      </c>
      <c r="LD23" s="1">
        <v>6</v>
      </c>
      <c r="LE23" s="1">
        <v>0.55200000000000005</v>
      </c>
      <c r="LF23" s="1">
        <v>0</v>
      </c>
      <c r="LG23" s="1">
        <v>0</v>
      </c>
      <c r="LH23" s="1">
        <v>17</v>
      </c>
      <c r="LI23" s="1">
        <v>0.13636363636363599</v>
      </c>
      <c r="LJ23" s="1">
        <v>0</v>
      </c>
      <c r="LK23" s="1">
        <v>0</v>
      </c>
      <c r="LL23" s="1">
        <v>0</v>
      </c>
      <c r="LM23" s="1">
        <v>0</v>
      </c>
      <c r="LN23" s="1">
        <v>1</v>
      </c>
      <c r="LO23" s="1">
        <v>1</v>
      </c>
      <c r="LP23" s="1">
        <v>0.755</v>
      </c>
      <c r="LQ23" s="1">
        <v>0.36299999999999999</v>
      </c>
      <c r="LR23" s="1">
        <v>0.86363636363636398</v>
      </c>
      <c r="LS23" s="1">
        <v>0</v>
      </c>
      <c r="LT23" s="1">
        <v>0</v>
      </c>
      <c r="LU23" s="1">
        <v>0</v>
      </c>
      <c r="LV23" s="1">
        <v>0.44900000000000001</v>
      </c>
      <c r="LW23" s="1">
        <v>0.71</v>
      </c>
      <c r="LX23" s="1">
        <v>0</v>
      </c>
      <c r="LY23" s="1">
        <v>0</v>
      </c>
      <c r="LZ23" s="1">
        <v>0.52</v>
      </c>
      <c r="MA23" s="1">
        <v>0.83099999999999996</v>
      </c>
      <c r="MB23" s="1">
        <v>2E-3</v>
      </c>
      <c r="MC23" s="1">
        <v>0.21299999999999999</v>
      </c>
      <c r="MD23" s="1">
        <v>0.75700000000000001</v>
      </c>
      <c r="ME23" s="1">
        <v>0</v>
      </c>
      <c r="MF23" s="1">
        <v>25</v>
      </c>
      <c r="MG23" s="1">
        <v>0</v>
      </c>
      <c r="MH23" s="1">
        <v>0</v>
      </c>
      <c r="MI23" s="1">
        <v>0.50800000000000001</v>
      </c>
      <c r="MJ23" s="1">
        <v>16776</v>
      </c>
      <c r="MK23" s="1">
        <v>231</v>
      </c>
      <c r="ML23" s="1">
        <v>58</v>
      </c>
      <c r="MM23" s="1">
        <v>1.52173913043478</v>
      </c>
      <c r="MN23" s="1">
        <v>5.7727272727272698</v>
      </c>
      <c r="MO23" s="1">
        <v>0.66200000000000003</v>
      </c>
      <c r="MP23" s="1">
        <v>0</v>
      </c>
      <c r="MQ23" s="1">
        <v>0</v>
      </c>
      <c r="MR23" s="1">
        <v>0.75700000000000001</v>
      </c>
      <c r="MS23" s="1">
        <v>0.30299999999999999</v>
      </c>
      <c r="MT23" s="1">
        <v>0</v>
      </c>
      <c r="MU23" s="1">
        <v>0</v>
      </c>
      <c r="MV23" s="1">
        <v>0</v>
      </c>
      <c r="MW23" s="1">
        <v>0</v>
      </c>
      <c r="MX23" s="1">
        <v>0</v>
      </c>
      <c r="MY23" s="1">
        <v>0</v>
      </c>
      <c r="MZ23" s="1">
        <v>0</v>
      </c>
      <c r="NA23" s="1">
        <v>0.75700000000000001</v>
      </c>
      <c r="NB23" s="1" t="s">
        <v>6008</v>
      </c>
      <c r="NC23" s="1" t="s">
        <v>3762</v>
      </c>
      <c r="ND23" s="392">
        <v>2389</v>
      </c>
      <c r="NE23" s="1">
        <v>2228</v>
      </c>
      <c r="NF23" s="1">
        <v>0.313</v>
      </c>
      <c r="NG23" s="1">
        <v>0.36299999999999999</v>
      </c>
      <c r="NH23" s="1">
        <v>943</v>
      </c>
      <c r="NI23" s="1">
        <v>40</v>
      </c>
      <c r="NJ23" s="1">
        <v>30</v>
      </c>
      <c r="NK23" s="1">
        <v>145</v>
      </c>
      <c r="NL23" s="1" t="s">
        <v>6008</v>
      </c>
      <c r="NM23" s="1" t="s">
        <v>6008</v>
      </c>
      <c r="NN23" s="1" t="s">
        <v>6008</v>
      </c>
      <c r="NO23" s="1">
        <v>0.53600000000000003</v>
      </c>
      <c r="NP23" s="1">
        <v>0</v>
      </c>
      <c r="NQ23" s="1">
        <v>0.44</v>
      </c>
      <c r="NR23" s="1">
        <v>0.40200000000000002</v>
      </c>
      <c r="NS23" s="1">
        <v>0.64500000000000002</v>
      </c>
      <c r="NT23" s="1">
        <v>54</v>
      </c>
      <c r="NU23" s="1">
        <v>0</v>
      </c>
      <c r="NV23" s="1">
        <v>3378</v>
      </c>
      <c r="NW23" s="1">
        <v>0.30299999999999999</v>
      </c>
      <c r="NX23" s="1">
        <v>9729</v>
      </c>
      <c r="NY23" s="1">
        <v>0.36363636363636398</v>
      </c>
      <c r="NZ23" s="1">
        <v>8086</v>
      </c>
      <c r="OA23" s="1">
        <v>7967</v>
      </c>
      <c r="OB23" s="1">
        <v>19913</v>
      </c>
      <c r="OC23" s="1">
        <v>11100</v>
      </c>
      <c r="OD23" s="1">
        <v>0.25700000000000001</v>
      </c>
      <c r="OE23" s="1">
        <v>0</v>
      </c>
      <c r="OF23" s="1">
        <v>0.433</v>
      </c>
      <c r="OG23" s="1">
        <v>0.311</v>
      </c>
      <c r="OH23" s="1">
        <v>0</v>
      </c>
      <c r="OI23" s="1">
        <v>0.51600000000000001</v>
      </c>
      <c r="OJ23" s="1">
        <v>0.47826086956521702</v>
      </c>
      <c r="OK23" s="1">
        <v>268</v>
      </c>
      <c r="OL23" s="1">
        <v>9.0999999999999998E-2</v>
      </c>
      <c r="OM23" s="1">
        <v>7.2999999999999995E-2</v>
      </c>
      <c r="ON23" s="1">
        <v>94</v>
      </c>
      <c r="OO23" s="1">
        <v>14</v>
      </c>
      <c r="OP23" s="1">
        <v>0</v>
      </c>
      <c r="OQ23" s="1">
        <v>6</v>
      </c>
      <c r="OR23" s="1">
        <v>15</v>
      </c>
      <c r="OS23" s="1">
        <v>5</v>
      </c>
      <c r="OT23" s="1">
        <v>0</v>
      </c>
      <c r="OU23" s="1">
        <v>0</v>
      </c>
      <c r="OV23" s="1">
        <v>0</v>
      </c>
      <c r="OW23" s="1">
        <v>0</v>
      </c>
      <c r="OX23" s="1">
        <v>0</v>
      </c>
      <c r="OY23" s="1">
        <v>0</v>
      </c>
      <c r="OZ23" s="1">
        <v>1</v>
      </c>
      <c r="PA23" s="1">
        <v>2893</v>
      </c>
      <c r="PB23" s="1">
        <v>2561</v>
      </c>
      <c r="PC23" s="1">
        <v>811</v>
      </c>
      <c r="PD23" s="1">
        <v>796</v>
      </c>
      <c r="PE23" s="1">
        <v>1</v>
      </c>
      <c r="PF23" s="1">
        <v>0.40200000000000002</v>
      </c>
      <c r="PG23" s="1">
        <v>0.76300000000000001</v>
      </c>
      <c r="PH23" s="1">
        <v>0.32400000000000001</v>
      </c>
      <c r="PI23" s="1">
        <v>0</v>
      </c>
      <c r="PJ23" s="1">
        <v>0</v>
      </c>
      <c r="PK23" s="393">
        <v>0</v>
      </c>
      <c r="PL23" s="1">
        <v>0</v>
      </c>
      <c r="PM23" s="1">
        <v>0</v>
      </c>
      <c r="PN23" s="1">
        <v>0</v>
      </c>
      <c r="PO23" s="1">
        <v>0</v>
      </c>
      <c r="PP23" s="1">
        <v>0</v>
      </c>
      <c r="PQ23" s="1">
        <v>0</v>
      </c>
      <c r="PR23" s="394">
        <v>0</v>
      </c>
      <c r="PS23" s="1">
        <v>0</v>
      </c>
      <c r="PT23" s="1">
        <v>0</v>
      </c>
      <c r="PU23" s="1">
        <v>0</v>
      </c>
      <c r="PV23" s="1">
        <v>0</v>
      </c>
      <c r="PW23" s="1" t="s">
        <v>6008</v>
      </c>
      <c r="PX23" s="1">
        <v>39</v>
      </c>
      <c r="PY23" s="1" t="s">
        <v>3625</v>
      </c>
      <c r="PZ23" s="1" t="s">
        <v>3794</v>
      </c>
      <c r="QA23" s="1">
        <v>9729</v>
      </c>
      <c r="QB23" s="1" t="s">
        <v>6008</v>
      </c>
      <c r="QC23" s="1" t="s">
        <v>6008</v>
      </c>
      <c r="QD23" s="1" t="s">
        <v>6008</v>
      </c>
      <c r="QE23" s="1">
        <v>0</v>
      </c>
      <c r="QF23" s="1">
        <v>0</v>
      </c>
      <c r="QG23" s="1">
        <v>268</v>
      </c>
      <c r="QH23" s="1">
        <v>0</v>
      </c>
      <c r="QI23" s="1" t="s">
        <v>6008</v>
      </c>
      <c r="QJ23" s="1" t="s">
        <v>6008</v>
      </c>
      <c r="QK23" s="1">
        <v>0</v>
      </c>
      <c r="QL23" s="1">
        <v>0.4</v>
      </c>
      <c r="QM23" s="1">
        <v>2.1</v>
      </c>
      <c r="QN23" s="1">
        <v>0</v>
      </c>
      <c r="QO23" s="1">
        <v>0</v>
      </c>
      <c r="QP23" s="1">
        <v>0</v>
      </c>
      <c r="QQ23" s="1">
        <v>0</v>
      </c>
      <c r="QR23" s="1">
        <v>0.27777777777777779</v>
      </c>
      <c r="QS23" s="1">
        <v>0</v>
      </c>
      <c r="QT23" s="1">
        <v>0</v>
      </c>
      <c r="QU23" s="1">
        <v>0</v>
      </c>
      <c r="QV23" s="1">
        <v>0.81818181818181801</v>
      </c>
      <c r="QW23" s="1">
        <v>0.18181818181818199</v>
      </c>
      <c r="QX23" s="1">
        <v>0.27272727272727298</v>
      </c>
    </row>
    <row r="24" spans="1:466">
      <c r="A24" s="21">
        <f t="shared" si="0"/>
        <v>25</v>
      </c>
      <c r="B24" s="1" t="s">
        <v>97</v>
      </c>
      <c r="C24" s="1">
        <v>70.322419785227694</v>
      </c>
      <c r="D24" s="1">
        <v>85.312324844607247</v>
      </c>
      <c r="E24" s="1">
        <v>56.357030930476903</v>
      </c>
      <c r="F24" s="1">
        <v>112.88755785546498</v>
      </c>
      <c r="G24" s="1">
        <v>149.5139161413471</v>
      </c>
      <c r="H24" s="1">
        <v>84.469559571295136</v>
      </c>
      <c r="I24" s="1">
        <v>7.9458308206961492</v>
      </c>
      <c r="J24" s="1">
        <v>10.060886531355077</v>
      </c>
      <c r="K24" s="1">
        <v>3.3603877066566543</v>
      </c>
      <c r="L24" s="1">
        <v>11.677413981737468</v>
      </c>
      <c r="M24" s="1">
        <v>12.312136527291532</v>
      </c>
      <c r="N24" s="1">
        <v>0</v>
      </c>
      <c r="O24" s="1">
        <v>13.607345150429373</v>
      </c>
      <c r="P24" s="1">
        <v>16.200502906518381</v>
      </c>
      <c r="Q24" s="1">
        <v>5.5071306082827158</v>
      </c>
      <c r="R24" s="1">
        <v>19.860551364287318</v>
      </c>
      <c r="S24" s="1">
        <v>13.875706147588955</v>
      </c>
      <c r="T24" s="1">
        <v>0</v>
      </c>
      <c r="U24" s="1">
        <v>7.6662415531093879</v>
      </c>
      <c r="V24" s="1">
        <v>12.284042551477377</v>
      </c>
      <c r="W24" s="1">
        <v>394.86558770316719</v>
      </c>
      <c r="X24" s="1">
        <v>464.70066295217526</v>
      </c>
      <c r="Y24" s="1">
        <v>343.78212115446644</v>
      </c>
      <c r="Z24" s="1">
        <v>59.455133401557141</v>
      </c>
      <c r="AA24" s="1">
        <v>61.490672916231077</v>
      </c>
      <c r="AB24" s="1">
        <v>8.2454521260747189</v>
      </c>
      <c r="AC24" s="1">
        <v>42.640600679973744</v>
      </c>
      <c r="AD24" s="1">
        <v>99.321975193100684</v>
      </c>
      <c r="AE24" s="1">
        <v>11.593722792566245</v>
      </c>
      <c r="AF24" s="1">
        <v>0</v>
      </c>
      <c r="AG24" s="1">
        <v>0</v>
      </c>
      <c r="AH24" s="1">
        <v>0</v>
      </c>
      <c r="AI24" s="1">
        <v>0</v>
      </c>
      <c r="AJ24" s="1">
        <v>0</v>
      </c>
      <c r="AK24" s="1">
        <v>0</v>
      </c>
      <c r="AL24" s="1">
        <v>0</v>
      </c>
      <c r="AM24" s="1">
        <v>0</v>
      </c>
      <c r="AN24" s="1">
        <v>0</v>
      </c>
      <c r="AO24" s="1">
        <v>0</v>
      </c>
      <c r="AP24" s="1">
        <v>0</v>
      </c>
      <c r="AQ24" s="1">
        <v>0</v>
      </c>
      <c r="AR24" s="1">
        <v>0</v>
      </c>
      <c r="AS24" s="1">
        <v>0.70899999999999996</v>
      </c>
      <c r="AT24" s="1">
        <v>0</v>
      </c>
      <c r="AU24" s="1">
        <v>0</v>
      </c>
      <c r="AV24" s="1">
        <v>59.5</v>
      </c>
      <c r="AW24" s="1">
        <v>61.5</v>
      </c>
      <c r="AX24" s="1">
        <v>8.1999999999999993</v>
      </c>
      <c r="AY24" s="1">
        <v>42.6</v>
      </c>
      <c r="AZ24" s="1">
        <v>99.3</v>
      </c>
      <c r="BA24" s="1">
        <v>8.1999999999999993</v>
      </c>
      <c r="BB24" s="1">
        <v>0</v>
      </c>
      <c r="BC24" s="1">
        <v>11.6</v>
      </c>
      <c r="BD24" s="1">
        <v>0</v>
      </c>
      <c r="BE24" s="1">
        <v>0</v>
      </c>
      <c r="BF24" s="1">
        <v>0</v>
      </c>
      <c r="BG24" s="1">
        <v>0</v>
      </c>
      <c r="BH24" s="1">
        <v>0</v>
      </c>
      <c r="BI24" s="1">
        <v>0</v>
      </c>
      <c r="BJ24" s="1">
        <v>0</v>
      </c>
      <c r="BK24" s="1">
        <v>0</v>
      </c>
      <c r="BL24" s="1">
        <v>0</v>
      </c>
      <c r="BM24" s="1">
        <v>0</v>
      </c>
      <c r="BN24" s="1">
        <v>40</v>
      </c>
      <c r="BO24" s="1" t="s">
        <v>6008</v>
      </c>
      <c r="BP24" s="1" t="s">
        <v>6008</v>
      </c>
      <c r="BQ24" s="1" t="s">
        <v>6008</v>
      </c>
      <c r="BR24" s="1" t="s">
        <v>6008</v>
      </c>
      <c r="BS24" s="1" t="s">
        <v>6008</v>
      </c>
      <c r="BT24" s="1" t="s">
        <v>6008</v>
      </c>
      <c r="BU24" s="1" t="s">
        <v>6008</v>
      </c>
      <c r="BV24" s="1" t="s">
        <v>6008</v>
      </c>
      <c r="BW24" s="1" t="s">
        <v>6008</v>
      </c>
      <c r="BX24" s="1" t="s">
        <v>6008</v>
      </c>
      <c r="BY24" s="1" t="s">
        <v>6008</v>
      </c>
      <c r="BZ24" s="1" t="s">
        <v>6008</v>
      </c>
      <c r="CA24" s="1" t="s">
        <v>6008</v>
      </c>
      <c r="CB24" s="275" t="s">
        <v>6008</v>
      </c>
      <c r="CC24" s="275" t="s">
        <v>6008</v>
      </c>
      <c r="CD24" s="1" t="s">
        <v>6008</v>
      </c>
      <c r="CE24" s="1" t="s">
        <v>6008</v>
      </c>
      <c r="CF24" s="1" t="s">
        <v>6008</v>
      </c>
      <c r="CG24" s="275" t="s">
        <v>6008</v>
      </c>
      <c r="CH24" s="275" t="s">
        <v>6008</v>
      </c>
      <c r="CI24" s="1" t="s">
        <v>6008</v>
      </c>
      <c r="CJ24" s="1" t="s">
        <v>6008</v>
      </c>
      <c r="CK24" s="1" t="s">
        <v>6008</v>
      </c>
      <c r="CL24" s="390" t="s">
        <v>6008</v>
      </c>
      <c r="CM24" s="1" t="s">
        <v>6008</v>
      </c>
      <c r="CN24" s="1">
        <v>0</v>
      </c>
      <c r="CO24" s="1">
        <v>0</v>
      </c>
      <c r="CP24" s="1">
        <v>0</v>
      </c>
      <c r="CQ24" s="1">
        <v>0</v>
      </c>
      <c r="CR24" s="1">
        <v>0</v>
      </c>
      <c r="CS24" s="1">
        <v>0</v>
      </c>
      <c r="CT24" s="1">
        <v>1429</v>
      </c>
      <c r="CU24" s="1">
        <v>0</v>
      </c>
      <c r="CV24" s="1">
        <v>54.882154882154886</v>
      </c>
      <c r="CW24" s="1">
        <v>53.6</v>
      </c>
      <c r="CX24" s="1">
        <v>60.571428571428577</v>
      </c>
      <c r="CY24" s="1">
        <v>50.925925925925931</v>
      </c>
      <c r="CZ24" s="1">
        <v>47.79661016949153</v>
      </c>
      <c r="DA24" s="1">
        <v>0</v>
      </c>
      <c r="DB24" s="1">
        <v>0</v>
      </c>
      <c r="DC24" s="1">
        <v>0</v>
      </c>
      <c r="DD24" s="1">
        <v>0</v>
      </c>
      <c r="DE24" s="1">
        <v>0</v>
      </c>
      <c r="DF24" s="1">
        <v>0</v>
      </c>
      <c r="DG24" s="1">
        <v>0</v>
      </c>
      <c r="DH24" s="1">
        <v>0</v>
      </c>
      <c r="DI24" s="1">
        <v>0</v>
      </c>
      <c r="DJ24" s="1">
        <v>0</v>
      </c>
      <c r="DK24" s="1">
        <v>0</v>
      </c>
      <c r="DL24" s="1">
        <v>0</v>
      </c>
      <c r="DM24" s="1">
        <v>0</v>
      </c>
      <c r="DN24" s="1">
        <v>0</v>
      </c>
      <c r="DO24" s="1">
        <v>0</v>
      </c>
      <c r="DP24" s="1">
        <v>0</v>
      </c>
      <c r="DQ24" s="1">
        <v>0</v>
      </c>
      <c r="DR24" s="1">
        <v>0</v>
      </c>
      <c r="DS24" s="1">
        <v>0</v>
      </c>
      <c r="DT24" s="1">
        <v>0</v>
      </c>
      <c r="DU24" s="1">
        <v>0</v>
      </c>
      <c r="DV24" s="1">
        <v>0</v>
      </c>
      <c r="DW24" s="1">
        <v>0</v>
      </c>
      <c r="DX24" s="1">
        <v>0</v>
      </c>
      <c r="DY24" s="1">
        <v>0</v>
      </c>
      <c r="DZ24" s="1">
        <v>0</v>
      </c>
      <c r="EA24" s="1">
        <v>0</v>
      </c>
      <c r="EB24" s="1">
        <v>0</v>
      </c>
      <c r="EC24" s="1">
        <v>0</v>
      </c>
      <c r="ED24" s="1">
        <v>0</v>
      </c>
      <c r="EE24" s="1">
        <v>0</v>
      </c>
      <c r="EF24" s="1">
        <v>0</v>
      </c>
      <c r="EG24" s="1">
        <v>0</v>
      </c>
      <c r="EH24" s="1">
        <v>0</v>
      </c>
      <c r="EI24" s="1">
        <v>0</v>
      </c>
      <c r="EJ24" s="1">
        <v>0</v>
      </c>
      <c r="EK24" s="1">
        <v>0</v>
      </c>
      <c r="EL24" s="1">
        <v>0</v>
      </c>
      <c r="EM24" s="1">
        <v>0</v>
      </c>
      <c r="EN24" s="1">
        <v>0</v>
      </c>
      <c r="EO24" s="1">
        <v>0</v>
      </c>
      <c r="EP24" s="1">
        <v>0</v>
      </c>
      <c r="EQ24" s="1">
        <v>0</v>
      </c>
      <c r="ER24" s="1">
        <v>0</v>
      </c>
      <c r="ES24" s="1">
        <v>0</v>
      </c>
      <c r="ET24" s="1">
        <v>0</v>
      </c>
      <c r="EU24" s="1">
        <v>0</v>
      </c>
      <c r="EV24" s="1">
        <v>0</v>
      </c>
      <c r="EW24" s="1">
        <v>0</v>
      </c>
      <c r="EX24" s="1">
        <v>0</v>
      </c>
      <c r="EY24" s="1">
        <v>0</v>
      </c>
      <c r="EZ24" s="1">
        <v>0</v>
      </c>
      <c r="FA24" s="1">
        <v>0</v>
      </c>
      <c r="FB24" s="1">
        <v>0</v>
      </c>
      <c r="FC24" s="1">
        <v>0</v>
      </c>
      <c r="FD24" s="1">
        <v>0</v>
      </c>
      <c r="FE24" s="1">
        <v>0</v>
      </c>
      <c r="FF24" s="1">
        <v>0</v>
      </c>
      <c r="FG24" s="1">
        <v>0</v>
      </c>
      <c r="FH24" s="1">
        <v>0</v>
      </c>
      <c r="FI24" s="1">
        <v>8.1999999999999993</v>
      </c>
      <c r="FJ24" s="1">
        <v>0</v>
      </c>
      <c r="FK24" s="1">
        <v>0</v>
      </c>
      <c r="FL24" s="1">
        <v>0.754</v>
      </c>
      <c r="FM24" s="1">
        <v>0.68400000000000005</v>
      </c>
      <c r="FN24" s="1">
        <v>0</v>
      </c>
      <c r="FO24" s="1">
        <v>0</v>
      </c>
      <c r="FP24" s="1">
        <v>0.504</v>
      </c>
      <c r="FQ24" s="1">
        <v>0.45800000000000002</v>
      </c>
      <c r="FR24" s="1">
        <v>0.84099999999999997</v>
      </c>
      <c r="FS24" s="1">
        <v>0</v>
      </c>
      <c r="FT24" s="1">
        <v>1</v>
      </c>
      <c r="FU24" s="1">
        <v>0.34699999999999998</v>
      </c>
      <c r="FV24" s="1">
        <v>1</v>
      </c>
      <c r="FW24" s="1">
        <v>1</v>
      </c>
      <c r="FX24" s="1">
        <v>1</v>
      </c>
      <c r="FY24" s="1">
        <v>1</v>
      </c>
      <c r="FZ24" s="1">
        <v>0</v>
      </c>
      <c r="GA24" s="1">
        <v>1</v>
      </c>
      <c r="GB24" s="1">
        <v>1</v>
      </c>
      <c r="GC24" s="1">
        <v>0.76500000000000001</v>
      </c>
      <c r="GD24" s="1">
        <v>0.71399999999999997</v>
      </c>
      <c r="GE24" s="1">
        <v>0</v>
      </c>
      <c r="GF24" s="1">
        <v>1</v>
      </c>
      <c r="GG24" s="1">
        <v>3</v>
      </c>
      <c r="GH24" s="1">
        <v>11</v>
      </c>
      <c r="GI24" s="1">
        <v>6</v>
      </c>
      <c r="GJ24" s="1">
        <v>20</v>
      </c>
      <c r="GK24" s="1">
        <v>5</v>
      </c>
      <c r="GL24" s="1">
        <v>302</v>
      </c>
      <c r="GM24" s="1">
        <v>124</v>
      </c>
      <c r="GN24" s="1">
        <v>0.13200000000000001</v>
      </c>
      <c r="GO24" s="1">
        <v>6.6000000000000003E-2</v>
      </c>
      <c r="GP24" s="1">
        <v>0.17699999999999999</v>
      </c>
      <c r="GQ24" s="1">
        <v>0.68899999999999995</v>
      </c>
      <c r="GR24" s="1">
        <v>0.73399999999999999</v>
      </c>
      <c r="GS24" s="1">
        <v>0.64100000000000001</v>
      </c>
      <c r="GT24" s="1">
        <v>0.75</v>
      </c>
      <c r="GU24" s="1">
        <v>0.32</v>
      </c>
      <c r="GV24" s="1">
        <v>0.14799999999999999</v>
      </c>
      <c r="GW24" s="1">
        <v>1.0999999999999999E-2</v>
      </c>
      <c r="GX24" s="1">
        <v>0.77777777777777801</v>
      </c>
      <c r="GY24" s="1">
        <v>6.4999999999999997E-3</v>
      </c>
      <c r="GZ24" s="1">
        <v>2.5999999999999999E-3</v>
      </c>
      <c r="HA24" s="1">
        <v>4.4999999999999997E-3</v>
      </c>
      <c r="HB24" s="1">
        <v>0</v>
      </c>
      <c r="HC24" s="1">
        <v>0</v>
      </c>
      <c r="HD24" s="1">
        <v>1.1900000000000001E-2</v>
      </c>
      <c r="HE24" s="1">
        <v>1.03E-2</v>
      </c>
      <c r="HF24" s="1">
        <v>0</v>
      </c>
      <c r="HG24" s="1">
        <v>44.598210000000002</v>
      </c>
      <c r="HH24" s="1">
        <v>0.5</v>
      </c>
      <c r="HI24" s="1">
        <v>0.875</v>
      </c>
      <c r="HJ24" s="1">
        <v>1</v>
      </c>
      <c r="HK24" s="1">
        <v>0.375</v>
      </c>
      <c r="HL24" s="1">
        <v>0.751</v>
      </c>
      <c r="HM24" s="1">
        <v>55.4</v>
      </c>
      <c r="HN24" s="1">
        <v>211.1</v>
      </c>
      <c r="HO24" s="1">
        <v>0.875</v>
      </c>
      <c r="HP24" s="1">
        <v>1</v>
      </c>
      <c r="HQ24" s="1">
        <v>1</v>
      </c>
      <c r="HR24" s="1">
        <v>0.75</v>
      </c>
      <c r="HS24" s="1">
        <v>0</v>
      </c>
      <c r="HT24" s="1">
        <v>1</v>
      </c>
      <c r="HU24" s="1">
        <v>1</v>
      </c>
      <c r="HV24" s="1">
        <v>0.59299999999999997</v>
      </c>
      <c r="HW24" s="1">
        <v>0.67300000000000004</v>
      </c>
      <c r="HX24" s="1">
        <v>0.32</v>
      </c>
      <c r="HY24" s="1">
        <v>40.4</v>
      </c>
      <c r="HZ24" s="1">
        <v>44.3</v>
      </c>
      <c r="IA24" s="1">
        <v>53.6</v>
      </c>
      <c r="IB24" s="1">
        <v>0</v>
      </c>
      <c r="IC24" s="1">
        <v>3879</v>
      </c>
      <c r="ID24" s="1">
        <v>379</v>
      </c>
      <c r="IE24" s="1">
        <v>1616</v>
      </c>
      <c r="IF24" s="1">
        <v>569</v>
      </c>
      <c r="IG24" s="1">
        <v>1</v>
      </c>
      <c r="IH24" s="1">
        <v>1</v>
      </c>
      <c r="II24" s="1">
        <v>0</v>
      </c>
      <c r="IJ24" s="1">
        <v>0.51900000000000002</v>
      </c>
      <c r="IK24" s="1">
        <v>0.70099999999999996</v>
      </c>
      <c r="IL24" s="1" t="s">
        <v>3626</v>
      </c>
      <c r="IM24" s="1">
        <v>1</v>
      </c>
      <c r="IN24" s="1">
        <v>1</v>
      </c>
      <c r="IO24" s="1">
        <v>0.26600000000000001</v>
      </c>
      <c r="IP24" s="1">
        <v>84</v>
      </c>
      <c r="IQ24" s="1" t="s">
        <v>3675</v>
      </c>
      <c r="IR24" s="1">
        <v>0.44444444444444398</v>
      </c>
      <c r="IS24" s="1">
        <v>449</v>
      </c>
      <c r="IT24" s="1">
        <v>274</v>
      </c>
      <c r="IU24" s="1">
        <v>0.66666666666666696</v>
      </c>
      <c r="IV24" s="1">
        <v>0.875</v>
      </c>
      <c r="IW24" s="1">
        <v>1</v>
      </c>
      <c r="IX24" s="1">
        <v>1</v>
      </c>
      <c r="IY24" s="1">
        <v>0.75</v>
      </c>
      <c r="IZ24" s="1">
        <v>0</v>
      </c>
      <c r="JA24" s="1">
        <v>0</v>
      </c>
      <c r="JB24" s="1">
        <v>0.64</v>
      </c>
      <c r="JC24" s="1">
        <v>0.48099999999999998</v>
      </c>
      <c r="JD24" s="1">
        <v>0.25600000000000001</v>
      </c>
      <c r="JE24" s="1">
        <v>0.90439999999999998</v>
      </c>
      <c r="JF24" s="1">
        <v>2020</v>
      </c>
      <c r="JG24" s="1">
        <v>1311</v>
      </c>
      <c r="JH24" s="1">
        <v>1304</v>
      </c>
      <c r="JI24" s="1">
        <v>1006</v>
      </c>
      <c r="JJ24" s="1">
        <v>0.77777777777777801</v>
      </c>
      <c r="JK24" s="1" t="s">
        <v>3708</v>
      </c>
      <c r="JL24" s="1" t="s">
        <v>3708</v>
      </c>
      <c r="JM24" s="1" t="s">
        <v>6008</v>
      </c>
      <c r="JN24" s="1">
        <v>18</v>
      </c>
      <c r="JO24" s="1">
        <v>3879</v>
      </c>
      <c r="JP24" s="1">
        <v>379</v>
      </c>
      <c r="JQ24" s="1">
        <v>2082</v>
      </c>
      <c r="JR24" s="1">
        <v>0.76400000000000001</v>
      </c>
      <c r="JS24" s="1">
        <v>0.83599999999999997</v>
      </c>
      <c r="JT24" s="1">
        <v>0</v>
      </c>
      <c r="JU24" s="1">
        <v>0.48099999999999998</v>
      </c>
      <c r="JV24" s="1">
        <v>0.316</v>
      </c>
      <c r="JW24" s="1">
        <v>0.76900000000000002</v>
      </c>
      <c r="JX24" s="1">
        <v>0.42</v>
      </c>
      <c r="JY24" s="1">
        <v>0.64900000000000002</v>
      </c>
      <c r="JZ24" s="1">
        <v>0</v>
      </c>
      <c r="KA24" s="1">
        <v>0</v>
      </c>
      <c r="KB24" s="1">
        <v>0.77777777777777801</v>
      </c>
      <c r="KC24" s="1">
        <v>9</v>
      </c>
      <c r="KD24" s="1">
        <v>0</v>
      </c>
      <c r="KE24" s="1">
        <v>0</v>
      </c>
      <c r="KF24" s="1">
        <v>0</v>
      </c>
      <c r="KG24" s="1">
        <v>0</v>
      </c>
      <c r="KH24" s="1">
        <v>0</v>
      </c>
      <c r="KI24" s="1">
        <v>0</v>
      </c>
      <c r="KJ24" s="1">
        <v>0</v>
      </c>
      <c r="KK24" s="1">
        <v>0</v>
      </c>
      <c r="KL24" s="1" t="s">
        <v>6021</v>
      </c>
      <c r="KM24" s="1">
        <v>0</v>
      </c>
      <c r="KN24" s="1" t="s">
        <v>6022</v>
      </c>
      <c r="KO24" s="1">
        <v>0</v>
      </c>
      <c r="KP24" s="1">
        <v>0</v>
      </c>
      <c r="KQ24" s="1">
        <v>0</v>
      </c>
      <c r="KR24" s="1">
        <v>1624</v>
      </c>
      <c r="KS24" s="1">
        <v>0</v>
      </c>
      <c r="KT24" s="1" t="s">
        <v>6012</v>
      </c>
      <c r="KU24" s="1" t="s">
        <v>6012</v>
      </c>
      <c r="KV24" s="1" t="s">
        <v>6012</v>
      </c>
      <c r="KW24" s="1" t="s">
        <v>6012</v>
      </c>
      <c r="KX24" s="1">
        <v>7</v>
      </c>
      <c r="KY24" s="1">
        <v>8</v>
      </c>
      <c r="KZ24" s="1">
        <v>8</v>
      </c>
      <c r="LA24" s="1">
        <v>7</v>
      </c>
      <c r="LB24" s="1">
        <v>1</v>
      </c>
      <c r="LC24" s="1">
        <v>1</v>
      </c>
      <c r="LD24" s="1">
        <v>2</v>
      </c>
      <c r="LE24" s="1">
        <v>0</v>
      </c>
      <c r="LF24" s="1">
        <v>0</v>
      </c>
      <c r="LG24" s="1">
        <v>0</v>
      </c>
      <c r="LH24" s="1" t="s">
        <v>272</v>
      </c>
      <c r="LI24" s="1">
        <v>0</v>
      </c>
      <c r="LJ24" s="1">
        <v>0</v>
      </c>
      <c r="LK24" s="1">
        <v>0</v>
      </c>
      <c r="LL24" s="1">
        <v>0</v>
      </c>
      <c r="LM24" s="1">
        <v>0</v>
      </c>
      <c r="LN24" s="1">
        <v>1</v>
      </c>
      <c r="LO24" s="1">
        <v>1</v>
      </c>
      <c r="LP24" s="1">
        <v>0.77800000000000002</v>
      </c>
      <c r="LQ24" s="1">
        <v>0.28199999999999997</v>
      </c>
      <c r="LR24" s="1">
        <v>0.44444444444444398</v>
      </c>
      <c r="LS24" s="1">
        <v>0</v>
      </c>
      <c r="LT24" s="1">
        <v>0</v>
      </c>
      <c r="LU24" s="1">
        <v>0</v>
      </c>
      <c r="LV24" s="1">
        <v>0.42</v>
      </c>
      <c r="LW24" s="1">
        <v>0.68400000000000005</v>
      </c>
      <c r="LX24" s="1">
        <v>0</v>
      </c>
      <c r="LY24" s="1">
        <v>0</v>
      </c>
      <c r="LZ24" s="1">
        <v>0.437</v>
      </c>
      <c r="MA24" s="1">
        <v>0.84099999999999997</v>
      </c>
      <c r="MB24" s="1">
        <v>0.04</v>
      </c>
      <c r="MC24" s="1">
        <v>0.16200000000000001</v>
      </c>
      <c r="MD24" s="1">
        <v>0.76900000000000002</v>
      </c>
      <c r="ME24" s="1">
        <v>0</v>
      </c>
      <c r="MF24" s="1">
        <v>19</v>
      </c>
      <c r="MG24" s="1">
        <v>0</v>
      </c>
      <c r="MH24" s="1">
        <v>0</v>
      </c>
      <c r="MI24" s="1">
        <v>0.51300000000000001</v>
      </c>
      <c r="MJ24" s="1">
        <v>10711</v>
      </c>
      <c r="MK24" s="1">
        <v>67</v>
      </c>
      <c r="ML24" s="1">
        <v>23</v>
      </c>
      <c r="MM24" s="1">
        <v>2.5555555555555598</v>
      </c>
      <c r="MN24" s="1">
        <v>4.2222222222222197</v>
      </c>
      <c r="MO24" s="1">
        <v>0.57999999999999996</v>
      </c>
      <c r="MP24" s="1">
        <v>0</v>
      </c>
      <c r="MQ24" s="1">
        <v>0</v>
      </c>
      <c r="MR24" s="1">
        <v>0.76900000000000002</v>
      </c>
      <c r="MS24" s="1">
        <v>0.28199999999999997</v>
      </c>
      <c r="MT24" s="1">
        <v>0</v>
      </c>
      <c r="MU24" s="1">
        <v>0</v>
      </c>
      <c r="MV24" s="1">
        <v>0</v>
      </c>
      <c r="MW24" s="1">
        <v>0</v>
      </c>
      <c r="MX24" s="1">
        <v>0</v>
      </c>
      <c r="MY24" s="1">
        <v>0</v>
      </c>
      <c r="MZ24" s="1">
        <v>0</v>
      </c>
      <c r="NA24" s="1">
        <v>0.76900000000000002</v>
      </c>
      <c r="NB24" s="1" t="s">
        <v>6008</v>
      </c>
      <c r="NC24" s="1" t="s">
        <v>3758</v>
      </c>
      <c r="ND24" s="392">
        <v>220</v>
      </c>
      <c r="NE24" s="1">
        <v>207</v>
      </c>
      <c r="NF24" s="1">
        <v>0.34699999999999998</v>
      </c>
      <c r="NG24" s="1">
        <v>0.28199999999999997</v>
      </c>
      <c r="NH24" s="1">
        <v>272</v>
      </c>
      <c r="NI24" s="1" t="s">
        <v>3708</v>
      </c>
      <c r="NJ24" s="1" t="s">
        <v>3708</v>
      </c>
      <c r="NK24" s="1">
        <v>99</v>
      </c>
      <c r="NL24" s="1" t="s">
        <v>6008</v>
      </c>
      <c r="NM24" s="1" t="s">
        <v>6008</v>
      </c>
      <c r="NN24" s="1" t="s">
        <v>6008</v>
      </c>
      <c r="NO24" s="1">
        <v>0.40899999999999997</v>
      </c>
      <c r="NP24" s="1">
        <v>0</v>
      </c>
      <c r="NQ24" s="1">
        <v>0.55500000000000005</v>
      </c>
      <c r="NR24" s="1">
        <v>0.36599999999999999</v>
      </c>
      <c r="NS24" s="1">
        <v>0.66900000000000004</v>
      </c>
      <c r="NT24" s="1">
        <v>7</v>
      </c>
      <c r="NU24" s="1">
        <v>0</v>
      </c>
      <c r="NV24" s="1">
        <v>481</v>
      </c>
      <c r="NW24" s="1">
        <v>0.25600000000000001</v>
      </c>
      <c r="NX24" s="1">
        <v>2082</v>
      </c>
      <c r="NY24" s="1">
        <v>0.33333333333333298</v>
      </c>
      <c r="NZ24" s="1">
        <v>1311</v>
      </c>
      <c r="OA24" s="1">
        <v>1304</v>
      </c>
      <c r="OB24" s="1">
        <v>1225</v>
      </c>
      <c r="OC24" s="1">
        <v>871</v>
      </c>
      <c r="OD24" s="1">
        <v>0.316</v>
      </c>
      <c r="OE24" s="1">
        <v>0</v>
      </c>
      <c r="OF24" s="1">
        <v>0.45800000000000002</v>
      </c>
      <c r="OG24" s="1">
        <v>0.48099999999999998</v>
      </c>
      <c r="OH24" s="1">
        <v>0</v>
      </c>
      <c r="OI24" s="1">
        <v>0.504</v>
      </c>
      <c r="OJ24" s="1">
        <v>0.44444444444444398</v>
      </c>
      <c r="OK24" s="1">
        <v>40</v>
      </c>
      <c r="OL24" s="1">
        <v>7.5999999999999998E-2</v>
      </c>
      <c r="OM24" s="1">
        <v>3.7999999999999999E-2</v>
      </c>
      <c r="ON24" s="1">
        <v>30</v>
      </c>
      <c r="OO24" s="1">
        <v>3</v>
      </c>
      <c r="OP24" s="1">
        <v>0</v>
      </c>
      <c r="OQ24" s="1">
        <v>2</v>
      </c>
      <c r="OR24" s="1">
        <v>7</v>
      </c>
      <c r="OS24" s="1" t="s">
        <v>272</v>
      </c>
      <c r="OT24" s="1">
        <v>0</v>
      </c>
      <c r="OU24" s="1">
        <v>0</v>
      </c>
      <c r="OV24" s="1">
        <v>0</v>
      </c>
      <c r="OW24" s="1">
        <v>0</v>
      </c>
      <c r="OX24" s="1">
        <v>0</v>
      </c>
      <c r="OY24" s="1">
        <v>0</v>
      </c>
      <c r="OZ24" s="1">
        <v>1</v>
      </c>
      <c r="PA24" s="1">
        <v>2122</v>
      </c>
      <c r="PB24" s="1">
        <v>1687</v>
      </c>
      <c r="PC24" s="1">
        <v>48</v>
      </c>
      <c r="PD24" s="1">
        <v>46</v>
      </c>
      <c r="PE24" s="1">
        <v>1</v>
      </c>
      <c r="PF24" s="1">
        <v>0.438</v>
      </c>
      <c r="PG24" s="1">
        <v>0.78300000000000003</v>
      </c>
      <c r="PH24" s="1">
        <v>0.27200000000000002</v>
      </c>
      <c r="PI24" s="1">
        <v>0</v>
      </c>
      <c r="PJ24" s="1">
        <v>0</v>
      </c>
      <c r="PK24" s="393">
        <v>0</v>
      </c>
      <c r="PL24" s="1">
        <v>0</v>
      </c>
      <c r="PM24" s="1">
        <v>0</v>
      </c>
      <c r="PN24" s="1">
        <v>0</v>
      </c>
      <c r="PO24" s="1">
        <v>0</v>
      </c>
      <c r="PP24" s="1">
        <v>0</v>
      </c>
      <c r="PQ24" s="1">
        <v>0</v>
      </c>
      <c r="PR24" s="394">
        <v>0</v>
      </c>
      <c r="PS24" s="1">
        <v>0</v>
      </c>
      <c r="PT24" s="1">
        <v>0</v>
      </c>
      <c r="PU24" s="1">
        <v>0</v>
      </c>
      <c r="PV24" s="1">
        <v>0</v>
      </c>
      <c r="PW24" s="1" t="s">
        <v>6008</v>
      </c>
      <c r="PX24" s="1">
        <v>11</v>
      </c>
      <c r="PY24" s="1" t="s">
        <v>3626</v>
      </c>
      <c r="PZ24" s="1" t="s">
        <v>3795</v>
      </c>
      <c r="QA24" s="1">
        <v>2082</v>
      </c>
      <c r="QB24" s="1" t="s">
        <v>6008</v>
      </c>
      <c r="QC24" s="1" t="s">
        <v>6008</v>
      </c>
      <c r="QD24" s="1" t="s">
        <v>6008</v>
      </c>
      <c r="QE24" s="1">
        <v>0</v>
      </c>
      <c r="QF24" s="1">
        <v>0</v>
      </c>
      <c r="QG24" s="1">
        <v>40</v>
      </c>
      <c r="QH24" s="1">
        <v>0</v>
      </c>
      <c r="QI24" s="1" t="s">
        <v>6008</v>
      </c>
      <c r="QJ24" s="1" t="s">
        <v>6008</v>
      </c>
      <c r="QK24" s="1">
        <v>0</v>
      </c>
      <c r="QL24" s="1">
        <v>0.4</v>
      </c>
      <c r="QM24" s="1">
        <v>1.2</v>
      </c>
      <c r="QN24" s="1">
        <v>0</v>
      </c>
      <c r="QO24" s="1">
        <v>0</v>
      </c>
      <c r="QP24" s="1">
        <v>0</v>
      </c>
      <c r="QQ24" s="1">
        <v>0</v>
      </c>
      <c r="QR24" s="1">
        <v>0.13333333333333333</v>
      </c>
      <c r="QS24" s="1">
        <v>0</v>
      </c>
      <c r="QT24" s="1">
        <v>0</v>
      </c>
      <c r="QU24" s="1">
        <v>0</v>
      </c>
      <c r="QV24" s="1">
        <v>0.77777777777777801</v>
      </c>
      <c r="QW24" s="1">
        <v>0.11111111111111099</v>
      </c>
      <c r="QX24" s="1">
        <v>0</v>
      </c>
    </row>
    <row r="25" spans="1:466">
      <c r="A25" s="21">
        <f t="shared" si="0"/>
        <v>26</v>
      </c>
      <c r="B25" s="1" t="s">
        <v>101</v>
      </c>
      <c r="C25" s="1">
        <v>66.895914644677504</v>
      </c>
      <c r="D25" s="1">
        <v>82.282493877409962</v>
      </c>
      <c r="E25" s="1">
        <v>53.031126634317999</v>
      </c>
      <c r="F25" s="1">
        <v>109.7020883656575</v>
      </c>
      <c r="G25" s="1">
        <v>147.60364278495567</v>
      </c>
      <c r="H25" s="1">
        <v>81.319841870469205</v>
      </c>
      <c r="I25" s="1">
        <v>6.9150299436687632</v>
      </c>
      <c r="J25" s="1">
        <v>8.1502915736979631</v>
      </c>
      <c r="K25" s="1">
        <v>2.6032096541371943</v>
      </c>
      <c r="L25" s="1">
        <v>11.974840975543138</v>
      </c>
      <c r="M25" s="1">
        <v>8.9044961075327773</v>
      </c>
      <c r="N25" s="1">
        <v>0</v>
      </c>
      <c r="O25" s="1">
        <v>11.861862821503596</v>
      </c>
      <c r="P25" s="1">
        <v>14.627761199363878</v>
      </c>
      <c r="Q25" s="1">
        <v>5.0645652753016002</v>
      </c>
      <c r="R25" s="1">
        <v>20.219113319689715</v>
      </c>
      <c r="S25" s="1">
        <v>10.452038439388769</v>
      </c>
      <c r="T25" s="1">
        <v>0</v>
      </c>
      <c r="U25" s="1">
        <v>7.6695006682926783</v>
      </c>
      <c r="V25" s="1">
        <v>12.161105790218276</v>
      </c>
      <c r="W25" s="1">
        <v>404.07828099973221</v>
      </c>
      <c r="X25" s="1">
        <v>474.25327616446117</v>
      </c>
      <c r="Y25" s="1">
        <v>356.34943295138999</v>
      </c>
      <c r="Z25" s="1">
        <v>51.713839749490518</v>
      </c>
      <c r="AA25" s="1">
        <v>58.228671485702392</v>
      </c>
      <c r="AB25" s="1">
        <v>11.058950286117611</v>
      </c>
      <c r="AC25" s="1">
        <v>41.926446314701721</v>
      </c>
      <c r="AD25" s="1">
        <v>103.35026446865133</v>
      </c>
      <c r="AE25" s="1">
        <v>14.902468741157998</v>
      </c>
      <c r="AF25" s="1">
        <v>0</v>
      </c>
      <c r="AG25" s="1">
        <v>0</v>
      </c>
      <c r="AH25" s="1">
        <v>0</v>
      </c>
      <c r="AI25" s="1">
        <v>0</v>
      </c>
      <c r="AJ25" s="1">
        <v>0</v>
      </c>
      <c r="AK25" s="1">
        <v>0</v>
      </c>
      <c r="AL25" s="1">
        <v>0</v>
      </c>
      <c r="AM25" s="1">
        <v>0</v>
      </c>
      <c r="AN25" s="1">
        <v>0</v>
      </c>
      <c r="AO25" s="1">
        <v>0</v>
      </c>
      <c r="AP25" s="1">
        <v>0</v>
      </c>
      <c r="AQ25" s="1">
        <v>0</v>
      </c>
      <c r="AR25" s="1">
        <v>0</v>
      </c>
      <c r="AS25" s="1">
        <v>0.67</v>
      </c>
      <c r="AT25" s="1">
        <v>0</v>
      </c>
      <c r="AU25" s="1">
        <v>0</v>
      </c>
      <c r="AV25" s="1">
        <v>51.7</v>
      </c>
      <c r="AW25" s="1">
        <v>58.2</v>
      </c>
      <c r="AX25" s="1">
        <v>11.1</v>
      </c>
      <c r="AY25" s="1">
        <v>41.9</v>
      </c>
      <c r="AZ25" s="1">
        <v>103.4</v>
      </c>
      <c r="BA25" s="1">
        <v>11.1</v>
      </c>
      <c r="BB25" s="1">
        <v>0</v>
      </c>
      <c r="BC25" s="1">
        <v>14.9</v>
      </c>
      <c r="BD25" s="1">
        <v>0</v>
      </c>
      <c r="BE25" s="1">
        <v>0</v>
      </c>
      <c r="BF25" s="1">
        <v>0</v>
      </c>
      <c r="BG25" s="1">
        <v>0</v>
      </c>
      <c r="BH25" s="1">
        <v>0</v>
      </c>
      <c r="BI25" s="1">
        <v>0</v>
      </c>
      <c r="BJ25" s="1">
        <v>0</v>
      </c>
      <c r="BK25" s="1">
        <v>0</v>
      </c>
      <c r="BL25" s="1">
        <v>0</v>
      </c>
      <c r="BM25" s="1">
        <v>0</v>
      </c>
      <c r="BN25" s="1">
        <v>11</v>
      </c>
      <c r="BO25" s="1" t="s">
        <v>6008</v>
      </c>
      <c r="BP25" s="1" t="s">
        <v>6008</v>
      </c>
      <c r="BQ25" s="1" t="s">
        <v>6008</v>
      </c>
      <c r="BR25" s="1" t="s">
        <v>6008</v>
      </c>
      <c r="BS25" s="1" t="s">
        <v>6008</v>
      </c>
      <c r="BT25" s="1" t="s">
        <v>6008</v>
      </c>
      <c r="BU25" s="1" t="s">
        <v>6008</v>
      </c>
      <c r="BV25" s="1" t="s">
        <v>6008</v>
      </c>
      <c r="BW25" s="1" t="s">
        <v>6008</v>
      </c>
      <c r="BX25" s="1" t="s">
        <v>6008</v>
      </c>
      <c r="BY25" s="1" t="s">
        <v>6008</v>
      </c>
      <c r="BZ25" s="1" t="s">
        <v>6008</v>
      </c>
      <c r="CA25" s="1" t="s">
        <v>6008</v>
      </c>
      <c r="CB25" s="275" t="s">
        <v>6008</v>
      </c>
      <c r="CC25" s="275" t="s">
        <v>6008</v>
      </c>
      <c r="CD25" s="1" t="s">
        <v>6008</v>
      </c>
      <c r="CE25" s="1" t="s">
        <v>6008</v>
      </c>
      <c r="CF25" s="1" t="s">
        <v>6008</v>
      </c>
      <c r="CG25" s="275" t="s">
        <v>6008</v>
      </c>
      <c r="CH25" s="275" t="s">
        <v>6008</v>
      </c>
      <c r="CI25" s="1" t="s">
        <v>6008</v>
      </c>
      <c r="CJ25" s="1" t="s">
        <v>6008</v>
      </c>
      <c r="CK25" s="1" t="s">
        <v>6008</v>
      </c>
      <c r="CL25" s="390" t="s">
        <v>6008</v>
      </c>
      <c r="CM25" s="1" t="s">
        <v>6008</v>
      </c>
      <c r="CN25" s="1">
        <v>0</v>
      </c>
      <c r="CO25" s="1">
        <v>0</v>
      </c>
      <c r="CP25" s="1">
        <v>0</v>
      </c>
      <c r="CQ25" s="1">
        <v>0</v>
      </c>
      <c r="CR25" s="1">
        <v>0</v>
      </c>
      <c r="CS25" s="1">
        <v>23436</v>
      </c>
      <c r="CT25" s="1">
        <v>41</v>
      </c>
      <c r="CU25" s="1">
        <v>0</v>
      </c>
      <c r="CV25" s="1">
        <v>46.969696969696969</v>
      </c>
      <c r="CW25" s="1">
        <v>52.130325814536334</v>
      </c>
      <c r="CX25" s="1">
        <v>58.145363408521298</v>
      </c>
      <c r="CY25" s="1">
        <v>52.475247524752476</v>
      </c>
      <c r="CZ25" s="1">
        <v>47.686832740213525</v>
      </c>
      <c r="DA25" s="1">
        <v>0</v>
      </c>
      <c r="DB25" s="1">
        <v>0</v>
      </c>
      <c r="DC25" s="1">
        <v>0</v>
      </c>
      <c r="DD25" s="1">
        <v>0</v>
      </c>
      <c r="DE25" s="1">
        <v>0</v>
      </c>
      <c r="DF25" s="1">
        <v>0</v>
      </c>
      <c r="DG25" s="1">
        <v>0</v>
      </c>
      <c r="DH25" s="1">
        <v>0</v>
      </c>
      <c r="DI25" s="1">
        <v>0</v>
      </c>
      <c r="DJ25" s="1">
        <v>0</v>
      </c>
      <c r="DK25" s="1">
        <v>0</v>
      </c>
      <c r="DL25" s="1">
        <v>0</v>
      </c>
      <c r="DM25" s="1">
        <v>0</v>
      </c>
      <c r="DN25" s="1">
        <v>0</v>
      </c>
      <c r="DO25" s="1">
        <v>0</v>
      </c>
      <c r="DP25" s="1">
        <v>0</v>
      </c>
      <c r="DQ25" s="1">
        <v>0</v>
      </c>
      <c r="DR25" s="1">
        <v>0</v>
      </c>
      <c r="DS25" s="1">
        <v>0</v>
      </c>
      <c r="DT25" s="1">
        <v>0</v>
      </c>
      <c r="DU25" s="1">
        <v>0</v>
      </c>
      <c r="DV25" s="1">
        <v>0</v>
      </c>
      <c r="DW25" s="1">
        <v>0</v>
      </c>
      <c r="DX25" s="1">
        <v>0</v>
      </c>
      <c r="DY25" s="1">
        <v>0</v>
      </c>
      <c r="DZ25" s="1">
        <v>0</v>
      </c>
      <c r="EA25" s="1">
        <v>0</v>
      </c>
      <c r="EB25" s="1">
        <v>0</v>
      </c>
      <c r="EC25" s="1">
        <v>0</v>
      </c>
      <c r="ED25" s="1">
        <v>0</v>
      </c>
      <c r="EE25" s="1">
        <v>0</v>
      </c>
      <c r="EF25" s="1">
        <v>0</v>
      </c>
      <c r="EG25" s="1">
        <v>0</v>
      </c>
      <c r="EH25" s="1">
        <v>0</v>
      </c>
      <c r="EI25" s="1">
        <v>0</v>
      </c>
      <c r="EJ25" s="1">
        <v>0</v>
      </c>
      <c r="EK25" s="1">
        <v>0</v>
      </c>
      <c r="EL25" s="1">
        <v>0</v>
      </c>
      <c r="EM25" s="1">
        <v>0</v>
      </c>
      <c r="EN25" s="1">
        <v>0</v>
      </c>
      <c r="EO25" s="1">
        <v>0</v>
      </c>
      <c r="EP25" s="1">
        <v>0</v>
      </c>
      <c r="EQ25" s="1">
        <v>0</v>
      </c>
      <c r="ER25" s="1">
        <v>0</v>
      </c>
      <c r="ES25" s="1">
        <v>0</v>
      </c>
      <c r="ET25" s="1">
        <v>0</v>
      </c>
      <c r="EU25" s="1">
        <v>0</v>
      </c>
      <c r="EV25" s="1">
        <v>0</v>
      </c>
      <c r="EW25" s="1">
        <v>0</v>
      </c>
      <c r="EX25" s="1">
        <v>0</v>
      </c>
      <c r="EY25" s="1">
        <v>0</v>
      </c>
      <c r="EZ25" s="1">
        <v>0</v>
      </c>
      <c r="FA25" s="1">
        <v>0</v>
      </c>
      <c r="FB25" s="1">
        <v>0</v>
      </c>
      <c r="FC25" s="1">
        <v>0</v>
      </c>
      <c r="FD25" s="1">
        <v>0</v>
      </c>
      <c r="FE25" s="1">
        <v>0</v>
      </c>
      <c r="FF25" s="1">
        <v>0</v>
      </c>
      <c r="FG25" s="1">
        <v>0</v>
      </c>
      <c r="FH25" s="1">
        <v>0</v>
      </c>
      <c r="FI25" s="1">
        <v>8</v>
      </c>
      <c r="FJ25" s="1">
        <v>0</v>
      </c>
      <c r="FK25" s="1">
        <v>0</v>
      </c>
      <c r="FL25" s="1">
        <v>0.71699999999999997</v>
      </c>
      <c r="FM25" s="1">
        <v>0.75</v>
      </c>
      <c r="FN25" s="1">
        <v>0</v>
      </c>
      <c r="FO25" s="1">
        <v>0</v>
      </c>
      <c r="FP25" s="1">
        <v>0.46100000000000002</v>
      </c>
      <c r="FQ25" s="1">
        <v>0.45500000000000002</v>
      </c>
      <c r="FR25" s="1">
        <v>0.88100000000000001</v>
      </c>
      <c r="FS25" s="1">
        <v>0</v>
      </c>
      <c r="FT25" s="1">
        <v>1</v>
      </c>
      <c r="FU25" s="1">
        <v>0.33500000000000002</v>
      </c>
      <c r="FV25" s="1">
        <v>1</v>
      </c>
      <c r="FW25" s="1">
        <v>0.8</v>
      </c>
      <c r="FX25" s="1">
        <v>1</v>
      </c>
      <c r="FY25" s="1">
        <v>1</v>
      </c>
      <c r="FZ25" s="1" t="s">
        <v>272</v>
      </c>
      <c r="GA25" s="1">
        <v>1</v>
      </c>
      <c r="GB25" s="1" t="s">
        <v>272</v>
      </c>
      <c r="GC25" s="1">
        <v>0.76800000000000002</v>
      </c>
      <c r="GD25" s="1">
        <v>0.75</v>
      </c>
      <c r="GE25" s="1">
        <v>0</v>
      </c>
      <c r="GF25" s="1">
        <v>1</v>
      </c>
      <c r="GG25" s="1">
        <v>1</v>
      </c>
      <c r="GH25" s="1">
        <v>7</v>
      </c>
      <c r="GI25" s="1">
        <v>10</v>
      </c>
      <c r="GJ25" s="1">
        <v>7</v>
      </c>
      <c r="GK25" s="1">
        <v>7</v>
      </c>
      <c r="GL25" s="1">
        <v>171</v>
      </c>
      <c r="GM25" s="1">
        <v>156</v>
      </c>
      <c r="GN25" s="1">
        <v>0.374</v>
      </c>
      <c r="GO25" s="1">
        <v>9.7000000000000003E-2</v>
      </c>
      <c r="GP25" s="1">
        <v>0.108</v>
      </c>
      <c r="GQ25" s="1">
        <v>0.86899999999999999</v>
      </c>
      <c r="GR25" s="1">
        <v>0.94299999999999995</v>
      </c>
      <c r="GS25" s="1">
        <v>0.68899999999999995</v>
      </c>
      <c r="GT25" s="1">
        <v>1</v>
      </c>
      <c r="GU25" s="1">
        <v>0.28799999999999998</v>
      </c>
      <c r="GV25" s="1">
        <v>8.3000000000000004E-2</v>
      </c>
      <c r="GW25" s="1">
        <v>0.25900000000000001</v>
      </c>
      <c r="GX25" s="1">
        <v>0.8</v>
      </c>
      <c r="GY25" s="1">
        <v>8.6E-3</v>
      </c>
      <c r="GZ25" s="1">
        <v>5.7000000000000002E-3</v>
      </c>
      <c r="HA25" s="1">
        <v>3.5000000000000001E-3</v>
      </c>
      <c r="HB25" s="1">
        <v>0</v>
      </c>
      <c r="HC25" s="1">
        <v>0</v>
      </c>
      <c r="HD25" s="1">
        <v>0</v>
      </c>
      <c r="HE25" s="1">
        <v>0</v>
      </c>
      <c r="HF25" s="1">
        <v>0</v>
      </c>
      <c r="HG25" s="1">
        <v>36.657699999999998</v>
      </c>
      <c r="HH25" s="1">
        <v>0.6</v>
      </c>
      <c r="HI25" s="1">
        <v>0.8</v>
      </c>
      <c r="HJ25" s="1">
        <v>1</v>
      </c>
      <c r="HK25" s="1">
        <v>0.4</v>
      </c>
      <c r="HL25" s="1">
        <v>0.95799999999999996</v>
      </c>
      <c r="HM25" s="1">
        <v>36.200000000000003</v>
      </c>
      <c r="HN25" s="1">
        <v>162.80000000000001</v>
      </c>
      <c r="HO25" s="1">
        <v>0.8</v>
      </c>
      <c r="HP25" s="1">
        <v>1</v>
      </c>
      <c r="HQ25" s="1" t="s">
        <v>272</v>
      </c>
      <c r="HR25" s="1">
        <v>0.8</v>
      </c>
      <c r="HS25" s="1" t="s">
        <v>272</v>
      </c>
      <c r="HT25" s="1">
        <v>1</v>
      </c>
      <c r="HU25" s="1">
        <v>1</v>
      </c>
      <c r="HV25" s="1">
        <v>0.41899999999999998</v>
      </c>
      <c r="HW25" s="1">
        <v>0.65</v>
      </c>
      <c r="HX25" s="1">
        <v>0.41099999999999998</v>
      </c>
      <c r="HY25" s="1">
        <v>42.4</v>
      </c>
      <c r="HZ25" s="1">
        <v>44.2</v>
      </c>
      <c r="IA25" s="1">
        <v>50.2</v>
      </c>
      <c r="IB25" s="1">
        <v>0</v>
      </c>
      <c r="IC25" s="1">
        <v>3878</v>
      </c>
      <c r="ID25" s="1">
        <v>496</v>
      </c>
      <c r="IE25" s="1">
        <v>1390</v>
      </c>
      <c r="IF25" s="1">
        <v>486</v>
      </c>
      <c r="IG25" s="1">
        <v>1</v>
      </c>
      <c r="IH25" s="1">
        <v>1</v>
      </c>
      <c r="II25" s="1">
        <v>0</v>
      </c>
      <c r="IJ25" s="1">
        <v>0.442</v>
      </c>
      <c r="IK25" s="1">
        <v>0.67</v>
      </c>
      <c r="IL25" s="1" t="s">
        <v>3627</v>
      </c>
      <c r="IM25" s="1">
        <v>1</v>
      </c>
      <c r="IN25" s="1">
        <v>1</v>
      </c>
      <c r="IO25" s="1">
        <v>0.42899999999999999</v>
      </c>
      <c r="IP25" s="1">
        <v>268</v>
      </c>
      <c r="IQ25" s="1" t="s">
        <v>3676</v>
      </c>
      <c r="IR25" s="1">
        <v>1</v>
      </c>
      <c r="IS25" s="1" t="s">
        <v>6008</v>
      </c>
      <c r="IT25" s="1" t="s">
        <v>6008</v>
      </c>
      <c r="IU25" s="1">
        <v>1</v>
      </c>
      <c r="IV25" s="1">
        <v>0.8</v>
      </c>
      <c r="IW25" s="1">
        <v>1</v>
      </c>
      <c r="IX25" s="1" t="s">
        <v>272</v>
      </c>
      <c r="IY25" s="1">
        <v>0.8</v>
      </c>
      <c r="IZ25" s="1" t="s">
        <v>272</v>
      </c>
      <c r="JA25" s="1">
        <v>0</v>
      </c>
      <c r="JB25" s="1">
        <v>0.53600000000000003</v>
      </c>
      <c r="JC25" s="1">
        <v>0.41</v>
      </c>
      <c r="JD25" s="1">
        <v>0.29199999999999998</v>
      </c>
      <c r="JE25" s="1">
        <v>0.82899999999999996</v>
      </c>
      <c r="JF25" s="1">
        <v>849</v>
      </c>
      <c r="JG25" s="1">
        <v>1405</v>
      </c>
      <c r="JH25" s="1">
        <v>1395</v>
      </c>
      <c r="JI25" s="1">
        <v>192</v>
      </c>
      <c r="JJ25" s="1">
        <v>6.6</v>
      </c>
      <c r="JK25" s="1" t="s">
        <v>6008</v>
      </c>
      <c r="JL25" s="1" t="s">
        <v>6008</v>
      </c>
      <c r="JM25" s="1" t="s">
        <v>6008</v>
      </c>
      <c r="JN25" s="1">
        <v>37</v>
      </c>
      <c r="JO25" s="1">
        <v>3878</v>
      </c>
      <c r="JP25" s="1">
        <v>496</v>
      </c>
      <c r="JQ25" s="1">
        <v>2477</v>
      </c>
      <c r="JR25" s="1">
        <v>0.67800000000000005</v>
      </c>
      <c r="JS25" s="1">
        <v>0.83199999999999996</v>
      </c>
      <c r="JT25" s="1">
        <v>0</v>
      </c>
      <c r="JU25" s="1">
        <v>0.41</v>
      </c>
      <c r="JV25" s="1">
        <v>0.224</v>
      </c>
      <c r="JW25" s="1">
        <v>0.70599999999999996</v>
      </c>
      <c r="JX25" s="1">
        <v>0.38200000000000001</v>
      </c>
      <c r="JY25" s="1">
        <v>0.71099999999999997</v>
      </c>
      <c r="JZ25" s="1">
        <v>0</v>
      </c>
      <c r="KA25" s="1">
        <v>0</v>
      </c>
      <c r="KB25" s="1">
        <v>1</v>
      </c>
      <c r="KC25" s="1">
        <v>16</v>
      </c>
      <c r="KD25" s="1">
        <v>0</v>
      </c>
      <c r="KE25" s="1">
        <v>0</v>
      </c>
      <c r="KF25" s="1">
        <v>0</v>
      </c>
      <c r="KG25" s="1">
        <v>0</v>
      </c>
      <c r="KH25" s="1">
        <v>0</v>
      </c>
      <c r="KI25" s="1">
        <v>0</v>
      </c>
      <c r="KJ25" s="1">
        <v>0</v>
      </c>
      <c r="KK25" s="1">
        <v>0</v>
      </c>
      <c r="KL25" s="1" t="s">
        <v>6021</v>
      </c>
      <c r="KM25" s="1">
        <v>0</v>
      </c>
      <c r="KN25" s="1" t="s">
        <v>6022</v>
      </c>
      <c r="KO25" s="1">
        <v>0</v>
      </c>
      <c r="KP25" s="1">
        <v>0</v>
      </c>
      <c r="KQ25" s="1">
        <v>0</v>
      </c>
      <c r="KR25" s="1">
        <v>748</v>
      </c>
      <c r="KS25" s="1">
        <v>0</v>
      </c>
      <c r="KT25" s="1" t="s">
        <v>6012</v>
      </c>
      <c r="KU25" s="1" t="s">
        <v>6012</v>
      </c>
      <c r="KV25" s="1" t="s">
        <v>6012</v>
      </c>
      <c r="KW25" s="1" t="s">
        <v>6012</v>
      </c>
      <c r="KX25" s="1">
        <v>2</v>
      </c>
      <c r="KY25" s="1">
        <v>2</v>
      </c>
      <c r="KZ25" s="1">
        <v>2</v>
      </c>
      <c r="LA25" s="1">
        <v>0</v>
      </c>
      <c r="LB25" s="1">
        <v>1</v>
      </c>
      <c r="LC25" s="1">
        <v>1</v>
      </c>
      <c r="LD25" s="1">
        <v>1</v>
      </c>
      <c r="LE25" s="1">
        <v>0</v>
      </c>
      <c r="LF25" s="1">
        <v>0</v>
      </c>
      <c r="LG25" s="1">
        <v>0</v>
      </c>
      <c r="LH25" s="1" t="s">
        <v>272</v>
      </c>
      <c r="LI25" s="1">
        <v>0.4</v>
      </c>
      <c r="LJ25" s="1">
        <v>0</v>
      </c>
      <c r="LK25" s="1">
        <v>0</v>
      </c>
      <c r="LL25" s="1">
        <v>0</v>
      </c>
      <c r="LM25" s="1">
        <v>0</v>
      </c>
      <c r="LN25" s="1">
        <v>1</v>
      </c>
      <c r="LO25" s="1">
        <v>1</v>
      </c>
      <c r="LP25" s="1">
        <v>0.79600000000000004</v>
      </c>
      <c r="LQ25" s="1">
        <v>0.33100000000000002</v>
      </c>
      <c r="LR25" s="1">
        <v>0.6</v>
      </c>
      <c r="LS25" s="1">
        <v>0</v>
      </c>
      <c r="LT25" s="1">
        <v>0</v>
      </c>
      <c r="LU25" s="1">
        <v>0</v>
      </c>
      <c r="LV25" s="1">
        <v>0.38200000000000001</v>
      </c>
      <c r="LW25" s="1">
        <v>0.75</v>
      </c>
      <c r="LX25" s="1">
        <v>0</v>
      </c>
      <c r="LY25" s="1">
        <v>0</v>
      </c>
      <c r="LZ25" s="1">
        <v>0.434</v>
      </c>
      <c r="MA25" s="1">
        <v>0.88100000000000001</v>
      </c>
      <c r="MB25" s="1">
        <v>5.2999999999999999E-2</v>
      </c>
      <c r="MC25" s="1">
        <v>0.223</v>
      </c>
      <c r="MD25" s="1">
        <v>0.70599999999999996</v>
      </c>
      <c r="ME25" s="1">
        <v>0</v>
      </c>
      <c r="MF25" s="1" t="s">
        <v>6023</v>
      </c>
      <c r="MG25" s="1">
        <v>0</v>
      </c>
      <c r="MH25" s="1">
        <v>0</v>
      </c>
      <c r="MI25" s="1">
        <v>0.51700000000000002</v>
      </c>
      <c r="MJ25" s="1">
        <v>1669</v>
      </c>
      <c r="MK25" s="1">
        <v>40</v>
      </c>
      <c r="ML25" s="1">
        <v>13</v>
      </c>
      <c r="MM25" s="1">
        <v>3.4</v>
      </c>
      <c r="MN25" s="1">
        <v>15.2</v>
      </c>
      <c r="MO25" s="1">
        <v>0.629</v>
      </c>
      <c r="MP25" s="1">
        <v>0</v>
      </c>
      <c r="MQ25" s="1">
        <v>0</v>
      </c>
      <c r="MR25" s="1">
        <v>0.70599999999999996</v>
      </c>
      <c r="MS25" s="1">
        <v>0.32600000000000001</v>
      </c>
      <c r="MT25" s="1">
        <v>0</v>
      </c>
      <c r="MU25" s="1">
        <v>0</v>
      </c>
      <c r="MV25" s="1">
        <v>0</v>
      </c>
      <c r="MW25" s="1">
        <v>0</v>
      </c>
      <c r="MX25" s="1">
        <v>0</v>
      </c>
      <c r="MY25" s="1">
        <v>0</v>
      </c>
      <c r="MZ25" s="1">
        <v>0</v>
      </c>
      <c r="NA25" s="1">
        <v>0.70599999999999996</v>
      </c>
      <c r="NB25" s="1" t="s">
        <v>6008</v>
      </c>
      <c r="NC25" s="1" t="s">
        <v>3763</v>
      </c>
      <c r="ND25" s="392">
        <v>162</v>
      </c>
      <c r="NE25" s="1">
        <v>154</v>
      </c>
      <c r="NF25" s="1">
        <v>0.33500000000000002</v>
      </c>
      <c r="NG25" s="1">
        <v>0.33100000000000002</v>
      </c>
      <c r="NH25" s="1">
        <v>73</v>
      </c>
      <c r="NI25" s="1" t="s">
        <v>6008</v>
      </c>
      <c r="NJ25" s="1" t="s">
        <v>6008</v>
      </c>
      <c r="NK25" s="1">
        <v>15</v>
      </c>
      <c r="NL25" s="1" t="s">
        <v>6008</v>
      </c>
      <c r="NM25" s="1" t="s">
        <v>6008</v>
      </c>
      <c r="NN25" s="1" t="s">
        <v>6008</v>
      </c>
      <c r="NO25" s="1">
        <v>0.309</v>
      </c>
      <c r="NP25" s="1">
        <v>0</v>
      </c>
      <c r="NQ25" s="1">
        <v>0.64400000000000002</v>
      </c>
      <c r="NR25" s="1">
        <v>0.40100000000000002</v>
      </c>
      <c r="NS25" s="1">
        <v>0.55200000000000005</v>
      </c>
      <c r="NT25" s="1">
        <v>5</v>
      </c>
      <c r="NU25" s="1">
        <v>1</v>
      </c>
      <c r="NV25" s="1">
        <v>299</v>
      </c>
      <c r="NW25" s="1">
        <v>0.29199999999999998</v>
      </c>
      <c r="NX25" s="1">
        <v>2477</v>
      </c>
      <c r="NY25" s="1">
        <v>0</v>
      </c>
      <c r="NZ25" s="1">
        <v>1405</v>
      </c>
      <c r="OA25" s="1">
        <v>1395</v>
      </c>
      <c r="OB25" s="1">
        <v>1498</v>
      </c>
      <c r="OC25" s="1">
        <v>1049</v>
      </c>
      <c r="OD25" s="1">
        <v>0.224</v>
      </c>
      <c r="OE25" s="1">
        <v>0</v>
      </c>
      <c r="OF25" s="1">
        <v>0.45500000000000002</v>
      </c>
      <c r="OG25" s="1">
        <v>0.41</v>
      </c>
      <c r="OH25" s="1">
        <v>0</v>
      </c>
      <c r="OI25" s="1">
        <v>0.46100000000000002</v>
      </c>
      <c r="OJ25" s="1">
        <v>0.2</v>
      </c>
      <c r="OK25" s="1">
        <v>11</v>
      </c>
      <c r="OL25" s="1">
        <v>0.104</v>
      </c>
      <c r="OM25" s="1">
        <v>5.1999999999999998E-2</v>
      </c>
      <c r="ON25" s="1">
        <v>0</v>
      </c>
      <c r="OO25" s="1">
        <v>1</v>
      </c>
      <c r="OP25" s="1">
        <v>0</v>
      </c>
      <c r="OQ25" s="1">
        <v>1</v>
      </c>
      <c r="OR25" s="1">
        <v>0</v>
      </c>
      <c r="OS25" s="1" t="s">
        <v>272</v>
      </c>
      <c r="OT25" s="1">
        <v>0</v>
      </c>
      <c r="OU25" s="1">
        <v>0</v>
      </c>
      <c r="OV25" s="1">
        <v>0</v>
      </c>
      <c r="OW25" s="1">
        <v>0</v>
      </c>
      <c r="OX25" s="1">
        <v>0</v>
      </c>
      <c r="OY25" s="1">
        <v>0</v>
      </c>
      <c r="OZ25" s="1">
        <v>1</v>
      </c>
      <c r="PA25" s="1">
        <v>729</v>
      </c>
      <c r="PB25" s="1">
        <v>613</v>
      </c>
      <c r="PC25" s="1">
        <v>180</v>
      </c>
      <c r="PD25" s="1">
        <v>176</v>
      </c>
      <c r="PE25" s="1">
        <v>1</v>
      </c>
      <c r="PF25" s="1">
        <v>0.41099999999999998</v>
      </c>
      <c r="PG25" s="1">
        <v>0.79700000000000004</v>
      </c>
      <c r="PH25" s="1">
        <v>0.30399999999999999</v>
      </c>
      <c r="PI25" s="1">
        <v>0</v>
      </c>
      <c r="PJ25" s="1">
        <v>0</v>
      </c>
      <c r="PK25" s="393">
        <v>0</v>
      </c>
      <c r="PL25" s="1">
        <v>0</v>
      </c>
      <c r="PM25" s="1">
        <v>0</v>
      </c>
      <c r="PN25" s="1">
        <v>0</v>
      </c>
      <c r="PO25" s="1">
        <v>0</v>
      </c>
      <c r="PP25" s="1">
        <v>0</v>
      </c>
      <c r="PQ25" s="1">
        <v>0</v>
      </c>
      <c r="PR25" s="394">
        <v>0</v>
      </c>
      <c r="PS25" s="1">
        <v>0</v>
      </c>
      <c r="PT25" s="1">
        <v>0</v>
      </c>
      <c r="PU25" s="1">
        <v>0</v>
      </c>
      <c r="PV25" s="1">
        <v>0</v>
      </c>
      <c r="PW25" s="1" t="s">
        <v>6008</v>
      </c>
      <c r="PX25" s="1">
        <v>5</v>
      </c>
      <c r="PY25" s="1" t="s">
        <v>3627</v>
      </c>
      <c r="PZ25" s="1" t="s">
        <v>3796</v>
      </c>
      <c r="QA25" s="1">
        <v>2477</v>
      </c>
      <c r="QB25" s="1" t="s">
        <v>6008</v>
      </c>
      <c r="QC25" s="1" t="s">
        <v>6008</v>
      </c>
      <c r="QD25" s="1" t="s">
        <v>6008</v>
      </c>
      <c r="QE25" s="1">
        <v>0</v>
      </c>
      <c r="QF25" s="1">
        <v>0</v>
      </c>
      <c r="QG25" s="1">
        <v>11</v>
      </c>
      <c r="QH25" s="1">
        <v>0</v>
      </c>
      <c r="QI25" s="1" t="s">
        <v>6008</v>
      </c>
      <c r="QJ25" s="1" t="s">
        <v>6008</v>
      </c>
      <c r="QK25" s="1">
        <v>0</v>
      </c>
      <c r="QL25" s="1">
        <v>0.4</v>
      </c>
      <c r="QM25" s="1">
        <v>2.2000000000000002</v>
      </c>
      <c r="QN25" s="1">
        <v>0</v>
      </c>
      <c r="QO25" s="1">
        <v>0</v>
      </c>
      <c r="QP25" s="1">
        <v>0</v>
      </c>
      <c r="QQ25" s="1">
        <v>0</v>
      </c>
      <c r="QR25" s="1">
        <v>0.15789473684210525</v>
      </c>
      <c r="QS25" s="1">
        <v>0</v>
      </c>
      <c r="QT25" s="1">
        <v>0</v>
      </c>
      <c r="QU25" s="1">
        <v>0</v>
      </c>
      <c r="QV25" s="1">
        <v>1</v>
      </c>
      <c r="QW25" s="1">
        <v>0.2</v>
      </c>
      <c r="QX25" s="1">
        <v>0</v>
      </c>
    </row>
    <row r="26" spans="1:466">
      <c r="A26" s="21">
        <f t="shared" si="0"/>
        <v>27</v>
      </c>
      <c r="B26" s="1" t="s">
        <v>105</v>
      </c>
      <c r="C26" s="1">
        <v>63.487170776393405</v>
      </c>
      <c r="D26" s="1">
        <v>76.007878240640821</v>
      </c>
      <c r="E26" s="1">
        <v>52.561887316277563</v>
      </c>
      <c r="F26" s="1">
        <v>104.92540045530211</v>
      </c>
      <c r="G26" s="1">
        <v>136.82177308260128</v>
      </c>
      <c r="H26" s="1">
        <v>80.579774836292643</v>
      </c>
      <c r="I26" s="1">
        <v>6.8483399200378994</v>
      </c>
      <c r="J26" s="1">
        <v>9.5839809465369079</v>
      </c>
      <c r="K26" s="1">
        <v>1.82510791634849</v>
      </c>
      <c r="L26" s="1">
        <v>12.823658110732776</v>
      </c>
      <c r="M26" s="1">
        <v>9.7706609619612106</v>
      </c>
      <c r="N26" s="1">
        <v>0</v>
      </c>
      <c r="O26" s="1">
        <v>11.763211104175168</v>
      </c>
      <c r="P26" s="1">
        <v>15.635193523623299</v>
      </c>
      <c r="Q26" s="1">
        <v>4.5785263195914769</v>
      </c>
      <c r="R26" s="1">
        <v>21.375025291378474</v>
      </c>
      <c r="S26" s="1">
        <v>11.317293057971783</v>
      </c>
      <c r="T26" s="1">
        <v>0</v>
      </c>
      <c r="U26" s="1">
        <v>6.3780508660733553</v>
      </c>
      <c r="V26" s="1">
        <v>10.235173256475633</v>
      </c>
      <c r="W26" s="1">
        <v>397.50516687494962</v>
      </c>
      <c r="X26" s="1">
        <v>466.18520707479803</v>
      </c>
      <c r="Y26" s="1">
        <v>348.46835157062094</v>
      </c>
      <c r="Z26" s="1">
        <v>51.989217619717394</v>
      </c>
      <c r="AA26" s="1">
        <v>51.750759651174818</v>
      </c>
      <c r="AB26" s="1">
        <v>10.756669421883542</v>
      </c>
      <c r="AC26" s="1">
        <v>43.472210714965634</v>
      </c>
      <c r="AD26" s="1">
        <v>104.090500301665</v>
      </c>
      <c r="AE26" s="1">
        <v>9.8350705287680249</v>
      </c>
      <c r="AF26" s="1">
        <v>0</v>
      </c>
      <c r="AG26" s="1">
        <v>0</v>
      </c>
      <c r="AH26" s="1">
        <v>0</v>
      </c>
      <c r="AI26" s="1">
        <v>0</v>
      </c>
      <c r="AJ26" s="1">
        <v>0</v>
      </c>
      <c r="AK26" s="1">
        <v>0</v>
      </c>
      <c r="AL26" s="1">
        <v>0</v>
      </c>
      <c r="AM26" s="1">
        <v>0</v>
      </c>
      <c r="AN26" s="1">
        <v>0</v>
      </c>
      <c r="AO26" s="1">
        <v>0</v>
      </c>
      <c r="AP26" s="1">
        <v>0</v>
      </c>
      <c r="AQ26" s="1">
        <v>0</v>
      </c>
      <c r="AR26" s="1">
        <v>0</v>
      </c>
      <c r="AS26" s="1">
        <v>0.76200000000000001</v>
      </c>
      <c r="AT26" s="1">
        <v>0</v>
      </c>
      <c r="AU26" s="1">
        <v>0</v>
      </c>
      <c r="AV26" s="1">
        <v>52</v>
      </c>
      <c r="AW26" s="1">
        <v>51.8</v>
      </c>
      <c r="AX26" s="1">
        <v>10.8</v>
      </c>
      <c r="AY26" s="1">
        <v>43.5</v>
      </c>
      <c r="AZ26" s="1">
        <v>104.1</v>
      </c>
      <c r="BA26" s="1">
        <v>10.8</v>
      </c>
      <c r="BB26" s="1">
        <v>0</v>
      </c>
      <c r="BC26" s="1">
        <v>9.8000000000000007</v>
      </c>
      <c r="BD26" s="1">
        <v>0</v>
      </c>
      <c r="BE26" s="1">
        <v>0</v>
      </c>
      <c r="BF26" s="1">
        <v>0</v>
      </c>
      <c r="BG26" s="1">
        <v>0</v>
      </c>
      <c r="BH26" s="1">
        <v>0</v>
      </c>
      <c r="BI26" s="1">
        <v>0</v>
      </c>
      <c r="BJ26" s="1">
        <v>0</v>
      </c>
      <c r="BK26" s="1">
        <v>0</v>
      </c>
      <c r="BL26" s="1">
        <v>0</v>
      </c>
      <c r="BM26" s="1">
        <v>0</v>
      </c>
      <c r="BN26" s="1">
        <v>5</v>
      </c>
      <c r="BO26" s="1" t="s">
        <v>6008</v>
      </c>
      <c r="BP26" s="1" t="s">
        <v>6008</v>
      </c>
      <c r="BQ26" s="1" t="s">
        <v>6008</v>
      </c>
      <c r="BR26" s="1" t="s">
        <v>6008</v>
      </c>
      <c r="BS26" s="1" t="s">
        <v>6008</v>
      </c>
      <c r="BT26" s="1" t="s">
        <v>6008</v>
      </c>
      <c r="BU26" s="1" t="s">
        <v>6008</v>
      </c>
      <c r="BV26" s="1" t="s">
        <v>6008</v>
      </c>
      <c r="BW26" s="1" t="s">
        <v>6008</v>
      </c>
      <c r="BX26" s="1" t="s">
        <v>6008</v>
      </c>
      <c r="BY26" s="1" t="s">
        <v>6008</v>
      </c>
      <c r="BZ26" s="1" t="s">
        <v>6008</v>
      </c>
      <c r="CA26" s="1" t="s">
        <v>6008</v>
      </c>
      <c r="CB26" s="275" t="s">
        <v>6008</v>
      </c>
      <c r="CC26" s="275" t="s">
        <v>6008</v>
      </c>
      <c r="CD26" s="1" t="s">
        <v>6008</v>
      </c>
      <c r="CE26" s="1" t="s">
        <v>6008</v>
      </c>
      <c r="CF26" s="1" t="s">
        <v>6008</v>
      </c>
      <c r="CG26" s="275" t="s">
        <v>6008</v>
      </c>
      <c r="CH26" s="275" t="s">
        <v>6008</v>
      </c>
      <c r="CI26" s="1" t="s">
        <v>6008</v>
      </c>
      <c r="CJ26" s="1" t="s">
        <v>6008</v>
      </c>
      <c r="CK26" s="1" t="s">
        <v>6008</v>
      </c>
      <c r="CL26" s="390" t="s">
        <v>6008</v>
      </c>
      <c r="CM26" s="1" t="s">
        <v>6008</v>
      </c>
      <c r="CN26" s="1">
        <v>0</v>
      </c>
      <c r="CO26" s="1">
        <v>0</v>
      </c>
      <c r="CP26" s="1">
        <v>0</v>
      </c>
      <c r="CQ26" s="1">
        <v>0</v>
      </c>
      <c r="CR26" s="1">
        <v>0</v>
      </c>
      <c r="CS26" s="1">
        <v>4366</v>
      </c>
      <c r="CT26" s="1">
        <v>0</v>
      </c>
      <c r="CU26" s="1">
        <v>0</v>
      </c>
      <c r="CV26" s="1">
        <v>45.91836734693878</v>
      </c>
      <c r="CW26" s="1">
        <v>45.537757437070937</v>
      </c>
      <c r="CX26" s="1">
        <v>54.462242562929063</v>
      </c>
      <c r="CY26" s="1">
        <v>46.222222222222221</v>
      </c>
      <c r="CZ26" s="1">
        <v>42.58064516129032</v>
      </c>
      <c r="DA26" s="1">
        <v>0</v>
      </c>
      <c r="DB26" s="1">
        <v>0</v>
      </c>
      <c r="DC26" s="1">
        <v>0</v>
      </c>
      <c r="DD26" s="1">
        <v>0</v>
      </c>
      <c r="DE26" s="1">
        <v>0</v>
      </c>
      <c r="DF26" s="1">
        <v>0</v>
      </c>
      <c r="DG26" s="1">
        <v>0</v>
      </c>
      <c r="DH26" s="1">
        <v>0</v>
      </c>
      <c r="DI26" s="1">
        <v>0</v>
      </c>
      <c r="DJ26" s="1">
        <v>0</v>
      </c>
      <c r="DK26" s="1">
        <v>0</v>
      </c>
      <c r="DL26" s="1">
        <v>0</v>
      </c>
      <c r="DM26" s="1">
        <v>0</v>
      </c>
      <c r="DN26" s="1">
        <v>0</v>
      </c>
      <c r="DO26" s="1">
        <v>0</v>
      </c>
      <c r="DP26" s="1">
        <v>0</v>
      </c>
      <c r="DQ26" s="1">
        <v>0</v>
      </c>
      <c r="DR26" s="1">
        <v>0</v>
      </c>
      <c r="DS26" s="1">
        <v>0</v>
      </c>
      <c r="DT26" s="1">
        <v>0</v>
      </c>
      <c r="DU26" s="1">
        <v>0</v>
      </c>
      <c r="DV26" s="1">
        <v>0</v>
      </c>
      <c r="DW26" s="1">
        <v>0</v>
      </c>
      <c r="DX26" s="1">
        <v>0</v>
      </c>
      <c r="DY26" s="1">
        <v>0</v>
      </c>
      <c r="DZ26" s="1">
        <v>0</v>
      </c>
      <c r="EA26" s="1">
        <v>0</v>
      </c>
      <c r="EB26" s="1">
        <v>0</v>
      </c>
      <c r="EC26" s="1">
        <v>0</v>
      </c>
      <c r="ED26" s="1">
        <v>0</v>
      </c>
      <c r="EE26" s="1">
        <v>0</v>
      </c>
      <c r="EF26" s="1">
        <v>0</v>
      </c>
      <c r="EG26" s="1">
        <v>0</v>
      </c>
      <c r="EH26" s="1">
        <v>0</v>
      </c>
      <c r="EI26" s="1">
        <v>0</v>
      </c>
      <c r="EJ26" s="1">
        <v>0</v>
      </c>
      <c r="EK26" s="1">
        <v>0</v>
      </c>
      <c r="EL26" s="1">
        <v>0</v>
      </c>
      <c r="EM26" s="1">
        <v>0</v>
      </c>
      <c r="EN26" s="1">
        <v>0</v>
      </c>
      <c r="EO26" s="1">
        <v>0</v>
      </c>
      <c r="EP26" s="1">
        <v>0</v>
      </c>
      <c r="EQ26" s="1">
        <v>0</v>
      </c>
      <c r="ER26" s="1">
        <v>0</v>
      </c>
      <c r="ES26" s="1">
        <v>0</v>
      </c>
      <c r="ET26" s="1">
        <v>0</v>
      </c>
      <c r="EU26" s="1">
        <v>0</v>
      </c>
      <c r="EV26" s="1">
        <v>0</v>
      </c>
      <c r="EW26" s="1">
        <v>0</v>
      </c>
      <c r="EX26" s="1">
        <v>0</v>
      </c>
      <c r="EY26" s="1">
        <v>0</v>
      </c>
      <c r="EZ26" s="1">
        <v>0</v>
      </c>
      <c r="FA26" s="1">
        <v>0</v>
      </c>
      <c r="FB26" s="1">
        <v>0</v>
      </c>
      <c r="FC26" s="1">
        <v>0</v>
      </c>
      <c r="FD26" s="1">
        <v>0</v>
      </c>
      <c r="FE26" s="1">
        <v>0</v>
      </c>
      <c r="FF26" s="1">
        <v>0</v>
      </c>
      <c r="FG26" s="1">
        <v>0</v>
      </c>
      <c r="FH26" s="1">
        <v>0</v>
      </c>
      <c r="FI26" s="1">
        <v>8.1</v>
      </c>
      <c r="FJ26" s="1">
        <v>0</v>
      </c>
      <c r="FK26" s="1">
        <v>0</v>
      </c>
      <c r="FL26" s="1">
        <v>0.75800000000000001</v>
      </c>
      <c r="FM26" s="1">
        <v>0.72099999999999997</v>
      </c>
      <c r="FN26" s="1">
        <v>0</v>
      </c>
      <c r="FO26" s="1">
        <v>0</v>
      </c>
      <c r="FP26" s="1">
        <v>0.51200000000000001</v>
      </c>
      <c r="FQ26" s="1">
        <v>0.48499999999999999</v>
      </c>
      <c r="FR26" s="1">
        <v>0.83599999999999997</v>
      </c>
      <c r="FS26" s="1">
        <v>0</v>
      </c>
      <c r="FT26" s="1">
        <v>1</v>
      </c>
      <c r="FU26" s="1">
        <v>0.373</v>
      </c>
      <c r="FV26" s="1">
        <v>0</v>
      </c>
      <c r="FW26" s="1">
        <v>0.8</v>
      </c>
      <c r="FX26" s="1">
        <v>1</v>
      </c>
      <c r="FY26" s="1">
        <v>1</v>
      </c>
      <c r="FZ26" s="1" t="s">
        <v>272</v>
      </c>
      <c r="GA26" s="1">
        <v>1</v>
      </c>
      <c r="GB26" s="1" t="s">
        <v>272</v>
      </c>
      <c r="GC26" s="1">
        <v>0.73299999999999998</v>
      </c>
      <c r="GD26" s="1">
        <v>0.68799999999999994</v>
      </c>
      <c r="GE26" s="1">
        <v>0</v>
      </c>
      <c r="GF26" s="1">
        <v>1</v>
      </c>
      <c r="GG26" s="1">
        <v>2</v>
      </c>
      <c r="GH26" s="1">
        <v>10</v>
      </c>
      <c r="GI26" s="1">
        <v>11</v>
      </c>
      <c r="GJ26" s="1">
        <v>14</v>
      </c>
      <c r="GK26" s="1">
        <v>21</v>
      </c>
      <c r="GL26" s="1">
        <v>212</v>
      </c>
      <c r="GM26" s="1">
        <v>59</v>
      </c>
      <c r="GN26" s="1">
        <v>0.30299999999999999</v>
      </c>
      <c r="GO26" s="1">
        <v>0.11799999999999999</v>
      </c>
      <c r="GP26" s="1">
        <v>0.20100000000000001</v>
      </c>
      <c r="GQ26" s="1">
        <v>0.80500000000000005</v>
      </c>
      <c r="GR26" s="1">
        <v>0.9</v>
      </c>
      <c r="GS26" s="1">
        <v>0.70299999999999996</v>
      </c>
      <c r="GT26" s="1">
        <v>1</v>
      </c>
      <c r="GU26" s="1">
        <v>0.52400000000000002</v>
      </c>
      <c r="GV26" s="1">
        <v>0</v>
      </c>
      <c r="GW26" s="1">
        <v>0.26200000000000001</v>
      </c>
      <c r="GX26" s="1">
        <v>1</v>
      </c>
      <c r="GY26" s="1">
        <v>4.1000000000000003E-3</v>
      </c>
      <c r="GZ26" s="1">
        <v>0</v>
      </c>
      <c r="HA26" s="1">
        <v>4.0000000000000001E-3</v>
      </c>
      <c r="HB26" s="1">
        <v>0</v>
      </c>
      <c r="HC26" s="1">
        <v>0</v>
      </c>
      <c r="HD26" s="1">
        <v>0</v>
      </c>
      <c r="HE26" s="1">
        <v>0</v>
      </c>
      <c r="HF26" s="1">
        <v>0</v>
      </c>
      <c r="HG26" s="1">
        <v>38.508749999999999</v>
      </c>
      <c r="HH26" s="1">
        <v>0.6</v>
      </c>
      <c r="HI26" s="1">
        <v>1</v>
      </c>
      <c r="HJ26" s="1">
        <v>1</v>
      </c>
      <c r="HK26" s="1">
        <v>0.6</v>
      </c>
      <c r="HL26" s="1">
        <v>0.78500000000000003</v>
      </c>
      <c r="HM26" s="1">
        <v>49.4</v>
      </c>
      <c r="HN26" s="1">
        <v>160.19999999999999</v>
      </c>
      <c r="HO26" s="1">
        <v>0.8</v>
      </c>
      <c r="HP26" s="1">
        <v>1</v>
      </c>
      <c r="HQ26" s="1" t="s">
        <v>272</v>
      </c>
      <c r="HR26" s="1">
        <v>0.8</v>
      </c>
      <c r="HS26" s="1" t="s">
        <v>272</v>
      </c>
      <c r="HT26" s="1">
        <v>1</v>
      </c>
      <c r="HU26" s="1">
        <v>1</v>
      </c>
      <c r="HV26" s="1">
        <v>0.55100000000000005</v>
      </c>
      <c r="HW26" s="1">
        <v>0.59399999999999997</v>
      </c>
      <c r="HX26" s="1">
        <v>0.38400000000000001</v>
      </c>
      <c r="HY26" s="1">
        <v>42.2</v>
      </c>
      <c r="HZ26" s="1">
        <v>49.8</v>
      </c>
      <c r="IA26" s="1">
        <v>56.6</v>
      </c>
      <c r="IB26" s="1">
        <v>0</v>
      </c>
      <c r="IC26" s="1">
        <v>3971</v>
      </c>
      <c r="ID26" s="1">
        <v>375</v>
      </c>
      <c r="IE26" s="1">
        <v>1747</v>
      </c>
      <c r="IF26" s="1">
        <v>564</v>
      </c>
      <c r="IG26" s="1">
        <v>1</v>
      </c>
      <c r="IH26" s="1">
        <v>1</v>
      </c>
      <c r="II26" s="1">
        <v>0</v>
      </c>
      <c r="IJ26" s="1">
        <v>0.51100000000000001</v>
      </c>
      <c r="IK26" s="1">
        <v>0.66700000000000004</v>
      </c>
      <c r="IL26" s="1" t="s">
        <v>3628</v>
      </c>
      <c r="IM26" s="1">
        <v>0.6</v>
      </c>
      <c r="IN26" s="1">
        <v>1</v>
      </c>
      <c r="IO26" s="1">
        <v>0.58199999999999996</v>
      </c>
      <c r="IP26" s="1">
        <v>76</v>
      </c>
      <c r="IQ26" s="1" t="s">
        <v>3677</v>
      </c>
      <c r="IR26" s="1">
        <v>0</v>
      </c>
      <c r="IS26" s="1" t="s">
        <v>6008</v>
      </c>
      <c r="IT26" s="1" t="s">
        <v>6008</v>
      </c>
      <c r="IU26" s="1">
        <v>1</v>
      </c>
      <c r="IV26" s="1">
        <v>0.8</v>
      </c>
      <c r="IW26" s="1">
        <v>1</v>
      </c>
      <c r="IX26" s="1" t="s">
        <v>272</v>
      </c>
      <c r="IY26" s="1">
        <v>0.8</v>
      </c>
      <c r="IZ26" s="1" t="s">
        <v>272</v>
      </c>
      <c r="JA26" s="1">
        <v>0</v>
      </c>
      <c r="JB26" s="1">
        <v>0.57899999999999996</v>
      </c>
      <c r="JC26" s="1">
        <v>0.36499999999999999</v>
      </c>
      <c r="JD26" s="1">
        <v>0.26400000000000001</v>
      </c>
      <c r="JE26" s="1">
        <v>0.91239999999999999</v>
      </c>
      <c r="JF26" s="1">
        <v>726</v>
      </c>
      <c r="JG26" s="1">
        <v>1029</v>
      </c>
      <c r="JH26" s="1">
        <v>1026</v>
      </c>
      <c r="JI26" s="1">
        <v>352</v>
      </c>
      <c r="JJ26" s="1">
        <v>1.2</v>
      </c>
      <c r="JK26" s="1" t="s">
        <v>3708</v>
      </c>
      <c r="JL26" s="1" t="s">
        <v>3708</v>
      </c>
      <c r="JM26" s="1" t="s">
        <v>6008</v>
      </c>
      <c r="JN26" s="1">
        <v>8</v>
      </c>
      <c r="JO26" s="1">
        <v>3971</v>
      </c>
      <c r="JP26" s="1">
        <v>375</v>
      </c>
      <c r="JQ26" s="1">
        <v>1780</v>
      </c>
      <c r="JR26" s="1">
        <v>0.73299999999999998</v>
      </c>
      <c r="JS26" s="1">
        <v>0.84</v>
      </c>
      <c r="JT26" s="1">
        <v>0</v>
      </c>
      <c r="JU26" s="1">
        <v>0.36499999999999999</v>
      </c>
      <c r="JV26" s="1">
        <v>0.312</v>
      </c>
      <c r="JW26" s="1">
        <v>0.749</v>
      </c>
      <c r="JX26" s="1">
        <v>0.51900000000000002</v>
      </c>
      <c r="JY26" s="1">
        <v>0.67</v>
      </c>
      <c r="JZ26" s="1">
        <v>0</v>
      </c>
      <c r="KA26" s="1">
        <v>0</v>
      </c>
      <c r="KB26" s="1">
        <v>1</v>
      </c>
      <c r="KC26" s="1">
        <v>8</v>
      </c>
      <c r="KD26" s="1">
        <v>0</v>
      </c>
      <c r="KE26" s="1">
        <v>0</v>
      </c>
      <c r="KF26" s="1">
        <v>0</v>
      </c>
      <c r="KG26" s="1">
        <v>0</v>
      </c>
      <c r="KH26" s="1">
        <v>0</v>
      </c>
      <c r="KI26" s="1">
        <v>0</v>
      </c>
      <c r="KJ26" s="1">
        <v>0</v>
      </c>
      <c r="KK26" s="1">
        <v>0</v>
      </c>
      <c r="KL26" s="1" t="s">
        <v>6021</v>
      </c>
      <c r="KM26" s="1">
        <v>0</v>
      </c>
      <c r="KN26" s="1" t="s">
        <v>6022</v>
      </c>
      <c r="KO26" s="1">
        <v>0</v>
      </c>
      <c r="KP26" s="1">
        <v>0</v>
      </c>
      <c r="KQ26" s="1">
        <v>0</v>
      </c>
      <c r="KR26" s="1">
        <v>816</v>
      </c>
      <c r="KS26" s="1">
        <v>0</v>
      </c>
      <c r="KT26" s="1" t="s">
        <v>6012</v>
      </c>
      <c r="KU26" s="1" t="s">
        <v>6012</v>
      </c>
      <c r="KV26" s="1" t="s">
        <v>6012</v>
      </c>
      <c r="KW26" s="1" t="s">
        <v>6012</v>
      </c>
      <c r="KX26" s="1">
        <v>6</v>
      </c>
      <c r="KY26" s="1">
        <v>19</v>
      </c>
      <c r="KZ26" s="1">
        <v>5</v>
      </c>
      <c r="LA26" s="1">
        <v>2</v>
      </c>
      <c r="LB26" s="1">
        <v>2</v>
      </c>
      <c r="LC26" s="1">
        <v>1</v>
      </c>
      <c r="LD26" s="1">
        <v>1</v>
      </c>
      <c r="LE26" s="1">
        <v>0</v>
      </c>
      <c r="LF26" s="1">
        <v>0</v>
      </c>
      <c r="LG26" s="1">
        <v>0</v>
      </c>
      <c r="LH26" s="1" t="s">
        <v>272</v>
      </c>
      <c r="LI26" s="1">
        <v>0</v>
      </c>
      <c r="LJ26" s="1">
        <v>0</v>
      </c>
      <c r="LK26" s="1">
        <v>0</v>
      </c>
      <c r="LL26" s="1">
        <v>0</v>
      </c>
      <c r="LM26" s="1">
        <v>0</v>
      </c>
      <c r="LN26" s="1">
        <v>1</v>
      </c>
      <c r="LO26" s="1">
        <v>1</v>
      </c>
      <c r="LP26" s="1">
        <v>0.81</v>
      </c>
      <c r="LQ26" s="1">
        <v>0.33300000000000002</v>
      </c>
      <c r="LR26" s="1">
        <v>1</v>
      </c>
      <c r="LS26" s="1">
        <v>0</v>
      </c>
      <c r="LT26" s="1">
        <v>0</v>
      </c>
      <c r="LU26" s="1">
        <v>0</v>
      </c>
      <c r="LV26" s="1">
        <v>0.51900000000000002</v>
      </c>
      <c r="LW26" s="1">
        <v>0.72099999999999997</v>
      </c>
      <c r="LX26" s="1">
        <v>0</v>
      </c>
      <c r="LY26" s="1">
        <v>0</v>
      </c>
      <c r="LZ26" s="1">
        <v>0.42199999999999999</v>
      </c>
      <c r="MA26" s="1">
        <v>0.83599999999999997</v>
      </c>
      <c r="MB26" s="1">
        <v>4.5999999999999999E-2</v>
      </c>
      <c r="MC26" s="1">
        <v>0.215</v>
      </c>
      <c r="MD26" s="1">
        <v>0.749</v>
      </c>
      <c r="ME26" s="1">
        <v>0</v>
      </c>
      <c r="MF26" s="1" t="s">
        <v>6023</v>
      </c>
      <c r="MG26" s="1">
        <v>0</v>
      </c>
      <c r="MH26" s="1">
        <v>0</v>
      </c>
      <c r="MI26" s="1">
        <v>0.52800000000000002</v>
      </c>
      <c r="MJ26" s="1">
        <v>2958</v>
      </c>
      <c r="MK26" s="1">
        <v>39</v>
      </c>
      <c r="ML26" s="1">
        <v>18</v>
      </c>
      <c r="MM26" s="1">
        <v>2.6</v>
      </c>
      <c r="MN26" s="1">
        <v>25.2</v>
      </c>
      <c r="MO26" s="1">
        <v>0.71299999999999997</v>
      </c>
      <c r="MP26" s="1">
        <v>0</v>
      </c>
      <c r="MQ26" s="1">
        <v>0</v>
      </c>
      <c r="MR26" s="1">
        <v>0.749</v>
      </c>
      <c r="MS26" s="1">
        <v>0.34699999999999998</v>
      </c>
      <c r="MT26" s="1">
        <v>0</v>
      </c>
      <c r="MU26" s="1">
        <v>0</v>
      </c>
      <c r="MV26" s="1">
        <v>0</v>
      </c>
      <c r="MW26" s="1">
        <v>0</v>
      </c>
      <c r="MX26" s="1">
        <v>0</v>
      </c>
      <c r="MY26" s="1">
        <v>0</v>
      </c>
      <c r="MZ26" s="1">
        <v>0</v>
      </c>
      <c r="NA26" s="1">
        <v>0.749</v>
      </c>
      <c r="NB26" s="1" t="s">
        <v>6008</v>
      </c>
      <c r="NC26" s="1" t="s">
        <v>3764</v>
      </c>
      <c r="ND26" s="392">
        <v>115</v>
      </c>
      <c r="NE26" s="1">
        <v>110</v>
      </c>
      <c r="NF26" s="1">
        <v>0.373</v>
      </c>
      <c r="NG26" s="1">
        <v>0.33300000000000002</v>
      </c>
      <c r="NH26" s="1">
        <v>324</v>
      </c>
      <c r="NI26" s="1" t="s">
        <v>3708</v>
      </c>
      <c r="NJ26" s="1" t="s">
        <v>3708</v>
      </c>
      <c r="NK26" s="1">
        <v>227</v>
      </c>
      <c r="NL26" s="1" t="s">
        <v>6008</v>
      </c>
      <c r="NM26" s="1" t="s">
        <v>6008</v>
      </c>
      <c r="NN26" s="1" t="s">
        <v>6008</v>
      </c>
      <c r="NO26" s="1">
        <v>0.34699999999999998</v>
      </c>
      <c r="NP26" s="1">
        <v>0</v>
      </c>
      <c r="NQ26" s="1">
        <v>0.67800000000000005</v>
      </c>
      <c r="NR26" s="1">
        <v>0.39400000000000002</v>
      </c>
      <c r="NS26" s="1">
        <v>0.74</v>
      </c>
      <c r="NT26" s="1">
        <v>5</v>
      </c>
      <c r="NU26" s="1">
        <v>0</v>
      </c>
      <c r="NV26" s="1">
        <v>329</v>
      </c>
      <c r="NW26" s="1">
        <v>0.26400000000000001</v>
      </c>
      <c r="NX26" s="1">
        <v>1780</v>
      </c>
      <c r="NY26" s="1">
        <v>0.4</v>
      </c>
      <c r="NZ26" s="1">
        <v>1029</v>
      </c>
      <c r="OA26" s="1">
        <v>1026</v>
      </c>
      <c r="OB26" s="1">
        <v>1871</v>
      </c>
      <c r="OC26" s="1">
        <v>1514</v>
      </c>
      <c r="OD26" s="1">
        <v>0.312</v>
      </c>
      <c r="OE26" s="1">
        <v>0</v>
      </c>
      <c r="OF26" s="1">
        <v>0.48499999999999999</v>
      </c>
      <c r="OG26" s="1">
        <v>0.36499999999999999</v>
      </c>
      <c r="OH26" s="1">
        <v>0</v>
      </c>
      <c r="OI26" s="1">
        <v>0.51200000000000001</v>
      </c>
      <c r="OJ26" s="1">
        <v>0.4</v>
      </c>
      <c r="OK26" s="1">
        <v>5</v>
      </c>
      <c r="OL26" s="1">
        <v>0.13900000000000001</v>
      </c>
      <c r="OM26" s="1">
        <v>5.6000000000000001E-2</v>
      </c>
      <c r="ON26" s="1">
        <v>4</v>
      </c>
      <c r="OO26" s="1">
        <v>2</v>
      </c>
      <c r="OP26" s="1">
        <v>0</v>
      </c>
      <c r="OQ26" s="1">
        <v>1</v>
      </c>
      <c r="OR26" s="1">
        <v>6</v>
      </c>
      <c r="OS26" s="1" t="s">
        <v>272</v>
      </c>
      <c r="OT26" s="1">
        <v>0</v>
      </c>
      <c r="OU26" s="1">
        <v>0</v>
      </c>
      <c r="OV26" s="1">
        <v>0</v>
      </c>
      <c r="OW26" s="1">
        <v>0</v>
      </c>
      <c r="OX26" s="1">
        <v>0</v>
      </c>
      <c r="OY26" s="1">
        <v>0</v>
      </c>
      <c r="OZ26" s="1">
        <v>1</v>
      </c>
      <c r="PA26" s="1">
        <v>705</v>
      </c>
      <c r="PB26" s="1">
        <v>603</v>
      </c>
      <c r="PC26" s="1">
        <v>200</v>
      </c>
      <c r="PD26" s="1">
        <v>190</v>
      </c>
      <c r="PE26" s="1">
        <v>1</v>
      </c>
      <c r="PF26" s="1">
        <v>0.40600000000000003</v>
      </c>
      <c r="PG26" s="1">
        <v>0.83199999999999996</v>
      </c>
      <c r="PH26" s="1">
        <v>0.32500000000000001</v>
      </c>
      <c r="PI26" s="1">
        <v>0</v>
      </c>
      <c r="PJ26" s="1">
        <v>0</v>
      </c>
      <c r="PK26" s="393">
        <v>0</v>
      </c>
      <c r="PL26" s="1">
        <v>0</v>
      </c>
      <c r="PM26" s="1">
        <v>0</v>
      </c>
      <c r="PN26" s="1">
        <v>0</v>
      </c>
      <c r="PO26" s="1">
        <v>0</v>
      </c>
      <c r="PP26" s="1">
        <v>0</v>
      </c>
      <c r="PQ26" s="1">
        <v>0</v>
      </c>
      <c r="PR26" s="394">
        <v>0</v>
      </c>
      <c r="PS26" s="1">
        <v>0</v>
      </c>
      <c r="PT26" s="1">
        <v>0</v>
      </c>
      <c r="PU26" s="1">
        <v>0</v>
      </c>
      <c r="PV26" s="1">
        <v>0</v>
      </c>
      <c r="PW26" s="1" t="s">
        <v>6008</v>
      </c>
      <c r="PX26" s="1">
        <v>1</v>
      </c>
      <c r="PY26" s="1" t="s">
        <v>3628</v>
      </c>
      <c r="PZ26" s="1" t="s">
        <v>3797</v>
      </c>
      <c r="QA26" s="1">
        <v>1780</v>
      </c>
      <c r="QB26" s="1" t="s">
        <v>6008</v>
      </c>
      <c r="QC26" s="1" t="s">
        <v>6008</v>
      </c>
      <c r="QD26" s="1" t="s">
        <v>6008</v>
      </c>
      <c r="QE26" s="1">
        <v>0</v>
      </c>
      <c r="QF26" s="1">
        <v>0</v>
      </c>
      <c r="QG26" s="1">
        <v>5</v>
      </c>
      <c r="QH26" s="1">
        <v>0</v>
      </c>
      <c r="QI26" s="1" t="s">
        <v>6008</v>
      </c>
      <c r="QJ26" s="1" t="s">
        <v>6008</v>
      </c>
      <c r="QK26" s="1">
        <v>0</v>
      </c>
      <c r="QL26" s="1">
        <v>0.4</v>
      </c>
      <c r="QM26" s="1">
        <v>1.3</v>
      </c>
      <c r="QN26" s="1">
        <v>0</v>
      </c>
      <c r="QO26" s="1">
        <v>0</v>
      </c>
      <c r="QP26" s="1">
        <v>0</v>
      </c>
      <c r="QQ26" s="1">
        <v>0</v>
      </c>
      <c r="QR26" s="1">
        <v>5.5555555555555552E-2</v>
      </c>
      <c r="QS26" s="1">
        <v>0</v>
      </c>
      <c r="QT26" s="1">
        <v>0</v>
      </c>
      <c r="QU26" s="1">
        <v>0</v>
      </c>
      <c r="QV26" s="1">
        <v>1</v>
      </c>
      <c r="QW26" s="1">
        <v>0.4</v>
      </c>
      <c r="QX26" s="1">
        <v>0.2</v>
      </c>
    </row>
    <row r="27" spans="1:466">
      <c r="A27" s="21">
        <f t="shared" si="0"/>
        <v>28</v>
      </c>
      <c r="B27" s="1" t="s">
        <v>109</v>
      </c>
      <c r="C27" s="1">
        <v>64.764836343070058</v>
      </c>
      <c r="D27" s="1">
        <v>76.738015740387084</v>
      </c>
      <c r="E27" s="1">
        <v>53.546269707812414</v>
      </c>
      <c r="F27" s="1">
        <v>105.28371146213036</v>
      </c>
      <c r="G27" s="1">
        <v>135.24479699251481</v>
      </c>
      <c r="H27" s="1">
        <v>81.569080432818211</v>
      </c>
      <c r="I27" s="1">
        <v>7.0711945411608772</v>
      </c>
      <c r="J27" s="1">
        <v>9.7239403641376043</v>
      </c>
      <c r="K27" s="1">
        <v>2.5251443837366154</v>
      </c>
      <c r="L27" s="1">
        <v>10.949300226074579</v>
      </c>
      <c r="M27" s="1">
        <v>6.8690636088566155</v>
      </c>
      <c r="N27" s="1">
        <v>0</v>
      </c>
      <c r="O27" s="1">
        <v>11.893923817633592</v>
      </c>
      <c r="P27" s="1">
        <v>15.121416595653946</v>
      </c>
      <c r="Q27" s="1">
        <v>5.0869885798078158</v>
      </c>
      <c r="R27" s="1">
        <v>20.15289426941716</v>
      </c>
      <c r="S27" s="1">
        <v>8.3033815418834074</v>
      </c>
      <c r="T27" s="1">
        <v>0</v>
      </c>
      <c r="U27" s="1">
        <v>6.8556660025333747</v>
      </c>
      <c r="V27" s="1">
        <v>10.599713282789939</v>
      </c>
      <c r="W27" s="1">
        <v>369.60856740980955</v>
      </c>
      <c r="X27" s="1">
        <v>431.89913529627671</v>
      </c>
      <c r="Y27" s="1">
        <v>322.44798353049953</v>
      </c>
      <c r="Z27" s="1">
        <v>44.898404209338004</v>
      </c>
      <c r="AA27" s="1">
        <v>57.915111475670962</v>
      </c>
      <c r="AB27" s="1">
        <v>11.524671671581457</v>
      </c>
      <c r="AC27" s="1">
        <v>42.457907789877503</v>
      </c>
      <c r="AD27" s="1">
        <v>80.626645591711181</v>
      </c>
      <c r="AE27" s="1">
        <v>12.844645489273702</v>
      </c>
      <c r="AF27" s="1">
        <v>0</v>
      </c>
      <c r="AG27" s="1">
        <v>0</v>
      </c>
      <c r="AH27" s="1">
        <v>0</v>
      </c>
      <c r="AI27" s="1">
        <v>0</v>
      </c>
      <c r="AJ27" s="1">
        <v>0</v>
      </c>
      <c r="AK27" s="1">
        <v>0</v>
      </c>
      <c r="AL27" s="1">
        <v>0</v>
      </c>
      <c r="AM27" s="1">
        <v>0</v>
      </c>
      <c r="AN27" s="1">
        <v>0</v>
      </c>
      <c r="AO27" s="1">
        <v>0</v>
      </c>
      <c r="AP27" s="1">
        <v>0</v>
      </c>
      <c r="AQ27" s="1">
        <v>0</v>
      </c>
      <c r="AR27" s="1">
        <v>0</v>
      </c>
      <c r="AS27" s="1">
        <v>0.67700000000000005</v>
      </c>
      <c r="AT27" s="1">
        <v>0</v>
      </c>
      <c r="AU27" s="1">
        <v>0</v>
      </c>
      <c r="AV27" s="1">
        <v>44.9</v>
      </c>
      <c r="AW27" s="1">
        <v>57.9</v>
      </c>
      <c r="AX27" s="1">
        <v>11.5</v>
      </c>
      <c r="AY27" s="1">
        <v>42.5</v>
      </c>
      <c r="AZ27" s="1">
        <v>80.599999999999994</v>
      </c>
      <c r="BA27" s="1">
        <v>11.5</v>
      </c>
      <c r="BB27" s="1">
        <v>0</v>
      </c>
      <c r="BC27" s="1">
        <v>12.8</v>
      </c>
      <c r="BD27" s="1">
        <v>0</v>
      </c>
      <c r="BE27" s="1">
        <v>0</v>
      </c>
      <c r="BF27" s="1">
        <v>0</v>
      </c>
      <c r="BG27" s="1">
        <v>0</v>
      </c>
      <c r="BH27" s="1">
        <v>0</v>
      </c>
      <c r="BI27" s="1">
        <v>0</v>
      </c>
      <c r="BJ27" s="1">
        <v>0</v>
      </c>
      <c r="BK27" s="1">
        <v>0</v>
      </c>
      <c r="BL27" s="1">
        <v>0</v>
      </c>
      <c r="BM27" s="1">
        <v>0</v>
      </c>
      <c r="BN27" s="1">
        <v>15</v>
      </c>
      <c r="BO27" s="1" t="s">
        <v>6008</v>
      </c>
      <c r="BP27" s="1" t="s">
        <v>6008</v>
      </c>
      <c r="BQ27" s="1" t="s">
        <v>6008</v>
      </c>
      <c r="BR27" s="1" t="s">
        <v>6008</v>
      </c>
      <c r="BS27" s="1" t="s">
        <v>6008</v>
      </c>
      <c r="BT27" s="1" t="s">
        <v>6008</v>
      </c>
      <c r="BU27" s="1" t="s">
        <v>6008</v>
      </c>
      <c r="BV27" s="1" t="s">
        <v>6008</v>
      </c>
      <c r="BW27" s="1" t="s">
        <v>6008</v>
      </c>
      <c r="BX27" s="1" t="s">
        <v>6008</v>
      </c>
      <c r="BY27" s="1" t="s">
        <v>6008</v>
      </c>
      <c r="BZ27" s="1" t="s">
        <v>6008</v>
      </c>
      <c r="CA27" s="1" t="s">
        <v>6008</v>
      </c>
      <c r="CB27" s="275" t="s">
        <v>6008</v>
      </c>
      <c r="CC27" s="275" t="s">
        <v>6008</v>
      </c>
      <c r="CD27" s="1" t="s">
        <v>6008</v>
      </c>
      <c r="CE27" s="1" t="s">
        <v>6008</v>
      </c>
      <c r="CF27" s="1" t="s">
        <v>6008</v>
      </c>
      <c r="CG27" s="275" t="s">
        <v>6008</v>
      </c>
      <c r="CH27" s="275" t="s">
        <v>6008</v>
      </c>
      <c r="CI27" s="1" t="s">
        <v>6008</v>
      </c>
      <c r="CJ27" s="1" t="s">
        <v>6008</v>
      </c>
      <c r="CK27" s="1" t="s">
        <v>6008</v>
      </c>
      <c r="CL27" s="390" t="s">
        <v>6008</v>
      </c>
      <c r="CM27" s="1" t="s">
        <v>6008</v>
      </c>
      <c r="CN27" s="1">
        <v>0</v>
      </c>
      <c r="CO27" s="1">
        <v>0</v>
      </c>
      <c r="CP27" s="1">
        <v>0</v>
      </c>
      <c r="CQ27" s="1">
        <v>0</v>
      </c>
      <c r="CR27" s="1">
        <v>0</v>
      </c>
      <c r="CS27" s="1">
        <v>7911</v>
      </c>
      <c r="CT27" s="1">
        <v>739</v>
      </c>
      <c r="CU27" s="1">
        <v>0</v>
      </c>
      <c r="CV27" s="1">
        <v>42.288557213930353</v>
      </c>
      <c r="CW27" s="1">
        <v>47.457627118644069</v>
      </c>
      <c r="CX27" s="1">
        <v>51.525423728813557</v>
      </c>
      <c r="CY27" s="1">
        <v>49.324324324324323</v>
      </c>
      <c r="CZ27" s="1">
        <v>46.116504854368934</v>
      </c>
      <c r="DA27" s="1">
        <v>0</v>
      </c>
      <c r="DB27" s="1">
        <v>0</v>
      </c>
      <c r="DC27" s="1">
        <v>0</v>
      </c>
      <c r="DD27" s="1">
        <v>0</v>
      </c>
      <c r="DE27" s="1">
        <v>0</v>
      </c>
      <c r="DF27" s="1">
        <v>0</v>
      </c>
      <c r="DG27" s="1">
        <v>0</v>
      </c>
      <c r="DH27" s="1">
        <v>0</v>
      </c>
      <c r="DI27" s="1">
        <v>0</v>
      </c>
      <c r="DJ27" s="1">
        <v>0</v>
      </c>
      <c r="DK27" s="1">
        <v>0</v>
      </c>
      <c r="DL27" s="1">
        <v>0</v>
      </c>
      <c r="DM27" s="1">
        <v>0</v>
      </c>
      <c r="DN27" s="1">
        <v>0</v>
      </c>
      <c r="DO27" s="1">
        <v>0</v>
      </c>
      <c r="DP27" s="1">
        <v>0</v>
      </c>
      <c r="DQ27" s="1">
        <v>0</v>
      </c>
      <c r="DR27" s="1">
        <v>0</v>
      </c>
      <c r="DS27" s="1">
        <v>0</v>
      </c>
      <c r="DT27" s="1">
        <v>0</v>
      </c>
      <c r="DU27" s="1">
        <v>0</v>
      </c>
      <c r="DV27" s="1">
        <v>0</v>
      </c>
      <c r="DW27" s="1">
        <v>0</v>
      </c>
      <c r="DX27" s="1">
        <v>0</v>
      </c>
      <c r="DY27" s="1">
        <v>0</v>
      </c>
      <c r="DZ27" s="1">
        <v>0</v>
      </c>
      <c r="EA27" s="1">
        <v>0</v>
      </c>
      <c r="EB27" s="1">
        <v>0</v>
      </c>
      <c r="EC27" s="1">
        <v>0</v>
      </c>
      <c r="ED27" s="1">
        <v>0</v>
      </c>
      <c r="EE27" s="1">
        <v>0</v>
      </c>
      <c r="EF27" s="1">
        <v>0</v>
      </c>
      <c r="EG27" s="1">
        <v>0</v>
      </c>
      <c r="EH27" s="1">
        <v>0</v>
      </c>
      <c r="EI27" s="1">
        <v>0</v>
      </c>
      <c r="EJ27" s="1">
        <v>0</v>
      </c>
      <c r="EK27" s="1">
        <v>0</v>
      </c>
      <c r="EL27" s="1">
        <v>0</v>
      </c>
      <c r="EM27" s="1">
        <v>0</v>
      </c>
      <c r="EN27" s="1">
        <v>0</v>
      </c>
      <c r="EO27" s="1">
        <v>0</v>
      </c>
      <c r="EP27" s="1">
        <v>0</v>
      </c>
      <c r="EQ27" s="1">
        <v>0</v>
      </c>
      <c r="ER27" s="1">
        <v>0</v>
      </c>
      <c r="ES27" s="1">
        <v>0</v>
      </c>
      <c r="ET27" s="1">
        <v>0</v>
      </c>
      <c r="EU27" s="1">
        <v>0</v>
      </c>
      <c r="EV27" s="1">
        <v>0</v>
      </c>
      <c r="EW27" s="1">
        <v>0</v>
      </c>
      <c r="EX27" s="1">
        <v>0</v>
      </c>
      <c r="EY27" s="1">
        <v>0</v>
      </c>
      <c r="EZ27" s="1">
        <v>0</v>
      </c>
      <c r="FA27" s="1">
        <v>0</v>
      </c>
      <c r="FB27" s="1">
        <v>0</v>
      </c>
      <c r="FC27" s="1">
        <v>0</v>
      </c>
      <c r="FD27" s="1">
        <v>0</v>
      </c>
      <c r="FE27" s="1">
        <v>0</v>
      </c>
      <c r="FF27" s="1">
        <v>0</v>
      </c>
      <c r="FG27" s="1">
        <v>0</v>
      </c>
      <c r="FH27" s="1">
        <v>0</v>
      </c>
      <c r="FI27" s="1">
        <v>7.8</v>
      </c>
      <c r="FJ27" s="1">
        <v>0</v>
      </c>
      <c r="FK27" s="1">
        <v>0</v>
      </c>
      <c r="FL27" s="1">
        <v>0.72299999999999998</v>
      </c>
      <c r="FM27" s="1">
        <v>0.67100000000000004</v>
      </c>
      <c r="FN27" s="1">
        <v>0</v>
      </c>
      <c r="FO27" s="1">
        <v>0</v>
      </c>
      <c r="FP27" s="1">
        <v>0.48899999999999999</v>
      </c>
      <c r="FQ27" s="1">
        <v>0.44700000000000001</v>
      </c>
      <c r="FR27" s="1">
        <v>0.86699999999999999</v>
      </c>
      <c r="FS27" s="1">
        <v>0</v>
      </c>
      <c r="FT27" s="1">
        <v>1</v>
      </c>
      <c r="FU27" s="1">
        <v>0.31900000000000001</v>
      </c>
      <c r="FV27" s="1">
        <v>0</v>
      </c>
      <c r="FW27" s="1">
        <v>0.8</v>
      </c>
      <c r="FX27" s="1">
        <v>1</v>
      </c>
      <c r="FY27" s="1">
        <v>0.8</v>
      </c>
      <c r="FZ27" s="1" t="s">
        <v>272</v>
      </c>
      <c r="GA27" s="1">
        <v>1</v>
      </c>
      <c r="GB27" s="1" t="s">
        <v>272</v>
      </c>
      <c r="GC27" s="1">
        <v>0.745</v>
      </c>
      <c r="GD27" s="1">
        <v>0.75900000000000001</v>
      </c>
      <c r="GE27" s="1">
        <v>0</v>
      </c>
      <c r="GF27" s="1">
        <v>0</v>
      </c>
      <c r="GG27" s="1">
        <v>3</v>
      </c>
      <c r="GH27" s="1">
        <v>7</v>
      </c>
      <c r="GI27" s="1">
        <v>8</v>
      </c>
      <c r="GJ27" s="1">
        <v>8</v>
      </c>
      <c r="GK27" s="1">
        <v>0</v>
      </c>
      <c r="GL27" s="1">
        <v>149</v>
      </c>
      <c r="GM27" s="1">
        <v>109</v>
      </c>
      <c r="GN27" s="1">
        <v>0.34100000000000003</v>
      </c>
      <c r="GO27" s="1">
        <v>7.0999999999999994E-2</v>
      </c>
      <c r="GP27" s="1">
        <v>0.17399999999999999</v>
      </c>
      <c r="GQ27" s="1">
        <v>0.83199999999999996</v>
      </c>
      <c r="GR27" s="1">
        <v>0.94899999999999995</v>
      </c>
      <c r="GS27" s="1">
        <v>0.629</v>
      </c>
      <c r="GT27" s="1">
        <v>0.99</v>
      </c>
      <c r="GU27" s="1">
        <v>0.61</v>
      </c>
      <c r="GV27" s="1">
        <v>6.7000000000000004E-2</v>
      </c>
      <c r="GW27" s="1">
        <v>0.10299999999999999</v>
      </c>
      <c r="GX27" s="1">
        <v>1</v>
      </c>
      <c r="GY27" s="1">
        <v>3.7000000000000002E-3</v>
      </c>
      <c r="GZ27" s="1">
        <v>3.0999999999999999E-3</v>
      </c>
      <c r="HA27" s="1">
        <v>0</v>
      </c>
      <c r="HB27" s="1">
        <v>2.2000000000000001E-3</v>
      </c>
      <c r="HC27" s="1">
        <v>0</v>
      </c>
      <c r="HD27" s="1">
        <v>0</v>
      </c>
      <c r="HE27" s="1">
        <v>0</v>
      </c>
      <c r="HF27" s="1">
        <v>0</v>
      </c>
      <c r="HG27" s="1">
        <v>37.844889999999999</v>
      </c>
      <c r="HH27" s="1">
        <v>0.6</v>
      </c>
      <c r="HI27" s="1">
        <v>0.8</v>
      </c>
      <c r="HJ27" s="1">
        <v>1</v>
      </c>
      <c r="HK27" s="1">
        <v>0.2</v>
      </c>
      <c r="HL27" s="1">
        <v>0.88200000000000001</v>
      </c>
      <c r="HM27" s="1">
        <v>42</v>
      </c>
      <c r="HN27" s="1">
        <v>194.3</v>
      </c>
      <c r="HO27" s="1">
        <v>0.8</v>
      </c>
      <c r="HP27" s="1">
        <v>0.8</v>
      </c>
      <c r="HQ27" s="1" t="s">
        <v>272</v>
      </c>
      <c r="HR27" s="1">
        <v>1</v>
      </c>
      <c r="HS27" s="1" t="s">
        <v>272</v>
      </c>
      <c r="HT27" s="1">
        <v>1</v>
      </c>
      <c r="HU27" s="1">
        <v>1</v>
      </c>
      <c r="HV27" s="1">
        <v>0.51</v>
      </c>
      <c r="HW27" s="1">
        <v>0.67300000000000004</v>
      </c>
      <c r="HX27" s="1">
        <v>0.435</v>
      </c>
      <c r="HY27" s="1">
        <v>45.9</v>
      </c>
      <c r="HZ27" s="1">
        <v>44.6</v>
      </c>
      <c r="IA27" s="1">
        <v>50.7</v>
      </c>
      <c r="IB27" s="1">
        <v>0</v>
      </c>
      <c r="IC27" s="1">
        <v>8763</v>
      </c>
      <c r="ID27" s="1">
        <v>686</v>
      </c>
      <c r="IE27" s="1">
        <v>1295</v>
      </c>
      <c r="IF27" s="1">
        <v>469</v>
      </c>
      <c r="IG27" s="1">
        <v>1</v>
      </c>
      <c r="IH27" s="1">
        <v>1</v>
      </c>
      <c r="II27" s="1">
        <v>0</v>
      </c>
      <c r="IJ27" s="1">
        <v>0.52100000000000002</v>
      </c>
      <c r="IK27" s="1">
        <v>0.66200000000000003</v>
      </c>
      <c r="IL27" s="1" t="s">
        <v>3629</v>
      </c>
      <c r="IM27" s="1">
        <v>1</v>
      </c>
      <c r="IN27" s="1">
        <v>1</v>
      </c>
      <c r="IO27" s="1">
        <v>0.55500000000000005</v>
      </c>
      <c r="IP27" s="1">
        <v>502</v>
      </c>
      <c r="IQ27" s="1" t="s">
        <v>3678</v>
      </c>
      <c r="IR27" s="1">
        <v>0.6</v>
      </c>
      <c r="IS27" s="1">
        <v>39</v>
      </c>
      <c r="IT27" s="1">
        <v>21</v>
      </c>
      <c r="IU27" s="1">
        <v>1</v>
      </c>
      <c r="IV27" s="1">
        <v>0.8</v>
      </c>
      <c r="IW27" s="1">
        <v>0.8</v>
      </c>
      <c r="IX27" s="1" t="s">
        <v>272</v>
      </c>
      <c r="IY27" s="1">
        <v>1</v>
      </c>
      <c r="IZ27" s="1" t="s">
        <v>272</v>
      </c>
      <c r="JA27" s="1">
        <v>0</v>
      </c>
      <c r="JB27" s="1">
        <v>0.56699999999999995</v>
      </c>
      <c r="JC27" s="1">
        <v>0.434</v>
      </c>
      <c r="JD27" s="1">
        <v>0.33</v>
      </c>
      <c r="JE27" s="1">
        <v>0.89700000000000002</v>
      </c>
      <c r="JF27" s="1">
        <v>1918</v>
      </c>
      <c r="JG27" s="1">
        <v>1421</v>
      </c>
      <c r="JH27" s="1">
        <v>1411</v>
      </c>
      <c r="JI27" s="1">
        <v>150</v>
      </c>
      <c r="JJ27" s="1">
        <v>3</v>
      </c>
      <c r="JK27" s="1" t="s">
        <v>3708</v>
      </c>
      <c r="JL27" s="1" t="s">
        <v>3708</v>
      </c>
      <c r="JM27" s="1" t="s">
        <v>6008</v>
      </c>
      <c r="JN27" s="1">
        <v>28</v>
      </c>
      <c r="JO27" s="1">
        <v>8763</v>
      </c>
      <c r="JP27" s="1">
        <v>686</v>
      </c>
      <c r="JQ27" s="1">
        <v>1635</v>
      </c>
      <c r="JR27" s="1">
        <v>0.72699999999999998</v>
      </c>
      <c r="JS27" s="1">
        <v>0.83099999999999996</v>
      </c>
      <c r="JT27" s="1">
        <v>0</v>
      </c>
      <c r="JU27" s="1">
        <v>0.434</v>
      </c>
      <c r="JV27" s="1">
        <v>0.33300000000000002</v>
      </c>
      <c r="JW27" s="1">
        <v>0.77100000000000002</v>
      </c>
      <c r="JX27" s="1">
        <v>0.53400000000000003</v>
      </c>
      <c r="JY27" s="1">
        <v>0.69799999999999995</v>
      </c>
      <c r="JZ27" s="1">
        <v>0</v>
      </c>
      <c r="KA27" s="1">
        <v>0</v>
      </c>
      <c r="KB27" s="1">
        <v>0.6</v>
      </c>
      <c r="KC27" s="1">
        <v>1</v>
      </c>
      <c r="KD27" s="1">
        <v>0</v>
      </c>
      <c r="KE27" s="1">
        <v>0</v>
      </c>
      <c r="KF27" s="1">
        <v>0</v>
      </c>
      <c r="KG27" s="1">
        <v>0</v>
      </c>
      <c r="KH27" s="1">
        <v>0</v>
      </c>
      <c r="KI27" s="1">
        <v>0</v>
      </c>
      <c r="KJ27" s="1">
        <v>0</v>
      </c>
      <c r="KK27" s="1">
        <v>0</v>
      </c>
      <c r="KL27" s="1" t="s">
        <v>6021</v>
      </c>
      <c r="KM27" s="1">
        <v>0</v>
      </c>
      <c r="KN27" s="1" t="s">
        <v>6022</v>
      </c>
      <c r="KO27" s="1">
        <v>0</v>
      </c>
      <c r="KP27" s="1">
        <v>0</v>
      </c>
      <c r="KQ27" s="1">
        <v>0</v>
      </c>
      <c r="KR27" s="1">
        <v>593</v>
      </c>
      <c r="KS27" s="1">
        <v>0</v>
      </c>
      <c r="KT27" s="1" t="s">
        <v>6012</v>
      </c>
      <c r="KU27" s="1" t="s">
        <v>6012</v>
      </c>
      <c r="KV27" s="1" t="s">
        <v>6012</v>
      </c>
      <c r="KW27" s="1" t="s">
        <v>6012</v>
      </c>
      <c r="KX27" s="1">
        <v>7</v>
      </c>
      <c r="KY27" s="1">
        <v>4</v>
      </c>
      <c r="KZ27" s="1">
        <v>7</v>
      </c>
      <c r="LA27" s="1">
        <v>1</v>
      </c>
      <c r="LB27" s="1">
        <v>2</v>
      </c>
      <c r="LC27" s="1">
        <v>0</v>
      </c>
      <c r="LD27" s="1">
        <v>2</v>
      </c>
      <c r="LE27" s="1">
        <v>0</v>
      </c>
      <c r="LF27" s="1">
        <v>0</v>
      </c>
      <c r="LG27" s="1">
        <v>0</v>
      </c>
      <c r="LH27" s="1" t="s">
        <v>272</v>
      </c>
      <c r="LI27" s="1">
        <v>0.2</v>
      </c>
      <c r="LJ27" s="1">
        <v>0</v>
      </c>
      <c r="LK27" s="1">
        <v>0</v>
      </c>
      <c r="LL27" s="1">
        <v>0</v>
      </c>
      <c r="LM27" s="1">
        <v>0</v>
      </c>
      <c r="LN27" s="1">
        <v>1</v>
      </c>
      <c r="LO27" s="1">
        <v>1</v>
      </c>
      <c r="LP27" s="1">
        <v>0.80600000000000005</v>
      </c>
      <c r="LQ27" s="1">
        <v>0.317</v>
      </c>
      <c r="LR27" s="1">
        <v>0.6</v>
      </c>
      <c r="LS27" s="1">
        <v>0</v>
      </c>
      <c r="LT27" s="1">
        <v>0</v>
      </c>
      <c r="LU27" s="1">
        <v>0</v>
      </c>
      <c r="LV27" s="1">
        <v>0.53400000000000003</v>
      </c>
      <c r="LW27" s="1">
        <v>0.67100000000000004</v>
      </c>
      <c r="LX27" s="1">
        <v>0</v>
      </c>
      <c r="LY27" s="1">
        <v>0</v>
      </c>
      <c r="LZ27" s="1">
        <v>0.42799999999999999</v>
      </c>
      <c r="MA27" s="1">
        <v>0.86699999999999999</v>
      </c>
      <c r="MB27" s="1">
        <v>4.3999999999999997E-2</v>
      </c>
      <c r="MC27" s="1">
        <v>0.312</v>
      </c>
      <c r="MD27" s="1">
        <v>0.77100000000000002</v>
      </c>
      <c r="ME27" s="1">
        <v>0</v>
      </c>
      <c r="MF27" s="1" t="s">
        <v>6023</v>
      </c>
      <c r="MG27" s="1">
        <v>0</v>
      </c>
      <c r="MH27" s="1">
        <v>0</v>
      </c>
      <c r="MI27" s="1">
        <v>0.56100000000000005</v>
      </c>
      <c r="MJ27" s="1">
        <v>1966</v>
      </c>
      <c r="MK27" s="1">
        <v>33</v>
      </c>
      <c r="ML27" s="1">
        <v>13</v>
      </c>
      <c r="MM27" s="1">
        <v>4.4000000000000004</v>
      </c>
      <c r="MN27" s="1">
        <v>7.2</v>
      </c>
      <c r="MO27" s="1">
        <v>0.77800000000000002</v>
      </c>
      <c r="MP27" s="1">
        <v>0</v>
      </c>
      <c r="MQ27" s="1">
        <v>0</v>
      </c>
      <c r="MR27" s="1">
        <v>0.77100000000000002</v>
      </c>
      <c r="MS27" s="1">
        <v>0.26100000000000001</v>
      </c>
      <c r="MT27" s="1">
        <v>0</v>
      </c>
      <c r="MU27" s="1">
        <v>0</v>
      </c>
      <c r="MV27" s="1">
        <v>0</v>
      </c>
      <c r="MW27" s="1">
        <v>0</v>
      </c>
      <c r="MX27" s="1">
        <v>0</v>
      </c>
      <c r="MY27" s="1">
        <v>0</v>
      </c>
      <c r="MZ27" s="1">
        <v>0</v>
      </c>
      <c r="NA27" s="1">
        <v>0.77100000000000002</v>
      </c>
      <c r="NB27" s="1" t="s">
        <v>6008</v>
      </c>
      <c r="NC27" s="1" t="s">
        <v>3765</v>
      </c>
      <c r="ND27" s="392">
        <v>108</v>
      </c>
      <c r="NE27" s="1">
        <v>100</v>
      </c>
      <c r="NF27" s="1">
        <v>0.31900000000000001</v>
      </c>
      <c r="NG27" s="1">
        <v>0.317</v>
      </c>
      <c r="NH27" s="1">
        <v>571</v>
      </c>
      <c r="NI27" s="1" t="s">
        <v>3708</v>
      </c>
      <c r="NJ27" s="1" t="s">
        <v>3708</v>
      </c>
      <c r="NK27" s="1">
        <v>69</v>
      </c>
      <c r="NL27" s="1" t="s">
        <v>6008</v>
      </c>
      <c r="NM27" s="1" t="s">
        <v>6008</v>
      </c>
      <c r="NN27" s="1" t="s">
        <v>6008</v>
      </c>
      <c r="NO27" s="1">
        <v>0.36</v>
      </c>
      <c r="NP27" s="1">
        <v>0</v>
      </c>
      <c r="NQ27" s="1">
        <v>0.55500000000000005</v>
      </c>
      <c r="NR27" s="1">
        <v>0.32900000000000001</v>
      </c>
      <c r="NS27" s="1">
        <v>0.57299999999999995</v>
      </c>
      <c r="NT27" s="1">
        <v>10</v>
      </c>
      <c r="NU27" s="1">
        <v>0</v>
      </c>
      <c r="NV27" s="1">
        <v>644</v>
      </c>
      <c r="NW27" s="1">
        <v>0.33</v>
      </c>
      <c r="NX27" s="1">
        <v>1635</v>
      </c>
      <c r="NY27" s="1">
        <v>0.4</v>
      </c>
      <c r="NZ27" s="1">
        <v>1421</v>
      </c>
      <c r="OA27" s="1">
        <v>1411</v>
      </c>
      <c r="OB27" s="1">
        <v>534</v>
      </c>
      <c r="OC27" s="1">
        <v>345</v>
      </c>
      <c r="OD27" s="1">
        <v>0.33300000000000002</v>
      </c>
      <c r="OE27" s="1">
        <v>0</v>
      </c>
      <c r="OF27" s="1">
        <v>0.44700000000000001</v>
      </c>
      <c r="OG27" s="1">
        <v>0.434</v>
      </c>
      <c r="OH27" s="1">
        <v>0</v>
      </c>
      <c r="OI27" s="1">
        <v>0.48899999999999999</v>
      </c>
      <c r="OJ27" s="1">
        <v>0.8</v>
      </c>
      <c r="OK27" s="1">
        <v>15</v>
      </c>
      <c r="OL27" s="1">
        <v>9.2999999999999999E-2</v>
      </c>
      <c r="OM27" s="1">
        <v>4.8000000000000001E-2</v>
      </c>
      <c r="ON27" s="1">
        <v>4</v>
      </c>
      <c r="OO27" s="1">
        <v>4</v>
      </c>
      <c r="OP27" s="1">
        <v>0</v>
      </c>
      <c r="OQ27" s="1">
        <v>2</v>
      </c>
      <c r="OR27" s="1">
        <v>0</v>
      </c>
      <c r="OS27" s="1" t="s">
        <v>272</v>
      </c>
      <c r="OT27" s="1">
        <v>0</v>
      </c>
      <c r="OU27" s="1">
        <v>0</v>
      </c>
      <c r="OV27" s="1">
        <v>0</v>
      </c>
      <c r="OW27" s="1">
        <v>0</v>
      </c>
      <c r="OX27" s="1">
        <v>0</v>
      </c>
      <c r="OY27" s="1">
        <v>0</v>
      </c>
      <c r="OZ27" s="1">
        <v>1</v>
      </c>
      <c r="PA27" s="1">
        <v>495</v>
      </c>
      <c r="PB27" s="1">
        <v>418</v>
      </c>
      <c r="PC27" s="1">
        <v>77</v>
      </c>
      <c r="PD27" s="1">
        <v>65</v>
      </c>
      <c r="PE27" s="1">
        <v>1</v>
      </c>
      <c r="PF27" s="1">
        <v>0.40899999999999997</v>
      </c>
      <c r="PG27" s="1">
        <v>0.81699999999999995</v>
      </c>
      <c r="PH27" s="1">
        <v>0.27700000000000002</v>
      </c>
      <c r="PI27" s="1">
        <v>0</v>
      </c>
      <c r="PJ27" s="1">
        <v>0</v>
      </c>
      <c r="PK27" s="393">
        <v>0</v>
      </c>
      <c r="PL27" s="1">
        <v>0</v>
      </c>
      <c r="PM27" s="1">
        <v>0</v>
      </c>
      <c r="PN27" s="1">
        <v>0</v>
      </c>
      <c r="PO27" s="1">
        <v>0</v>
      </c>
      <c r="PP27" s="1">
        <v>0</v>
      </c>
      <c r="PQ27" s="1">
        <v>0</v>
      </c>
      <c r="PR27" s="394">
        <v>0</v>
      </c>
      <c r="PS27" s="1">
        <v>0</v>
      </c>
      <c r="PT27" s="1">
        <v>0</v>
      </c>
      <c r="PU27" s="1">
        <v>0</v>
      </c>
      <c r="PV27" s="1">
        <v>0</v>
      </c>
      <c r="PW27" s="1" t="s">
        <v>6008</v>
      </c>
      <c r="PX27" s="1">
        <v>2</v>
      </c>
      <c r="PY27" s="1" t="s">
        <v>3629</v>
      </c>
      <c r="PZ27" s="1" t="s">
        <v>3784</v>
      </c>
      <c r="QA27" s="1">
        <v>1635</v>
      </c>
      <c r="QB27" s="1" t="s">
        <v>6008</v>
      </c>
      <c r="QC27" s="1" t="s">
        <v>6008</v>
      </c>
      <c r="QD27" s="1" t="s">
        <v>6008</v>
      </c>
      <c r="QE27" s="1">
        <v>0</v>
      </c>
      <c r="QF27" s="1">
        <v>0</v>
      </c>
      <c r="QG27" s="1">
        <v>15</v>
      </c>
      <c r="QH27" s="1">
        <v>0</v>
      </c>
      <c r="QI27" s="1" t="s">
        <v>6008</v>
      </c>
      <c r="QJ27" s="1" t="s">
        <v>6008</v>
      </c>
      <c r="QK27" s="1">
        <v>0</v>
      </c>
      <c r="QL27" s="1">
        <v>0.4</v>
      </c>
      <c r="QM27" s="1">
        <v>1.1000000000000001</v>
      </c>
      <c r="QN27" s="1">
        <v>0</v>
      </c>
      <c r="QO27" s="1">
        <v>0</v>
      </c>
      <c r="QP27" s="1">
        <v>0</v>
      </c>
      <c r="QQ27" s="1">
        <v>0</v>
      </c>
      <c r="QR27" s="1">
        <v>0.1111111111111111</v>
      </c>
      <c r="QS27" s="1">
        <v>0</v>
      </c>
      <c r="QT27" s="1">
        <v>0</v>
      </c>
      <c r="QU27" s="1">
        <v>0</v>
      </c>
      <c r="QV27" s="1">
        <v>1</v>
      </c>
      <c r="QW27" s="1">
        <v>0</v>
      </c>
      <c r="QX27" s="1">
        <v>0.6</v>
      </c>
    </row>
    <row r="28" spans="1:466">
      <c r="A28" s="21">
        <f t="shared" si="0"/>
        <v>29</v>
      </c>
      <c r="B28" s="1" t="s">
        <v>117</v>
      </c>
      <c r="C28" s="1">
        <v>61.309696829264766</v>
      </c>
      <c r="D28" s="1">
        <v>72.266563636034448</v>
      </c>
      <c r="E28" s="1">
        <v>50.955214908352993</v>
      </c>
      <c r="F28" s="1">
        <v>100.37437814136484</v>
      </c>
      <c r="G28" s="1">
        <v>128.31743833730638</v>
      </c>
      <c r="H28" s="1">
        <v>77.890555963133522</v>
      </c>
      <c r="I28" s="1">
        <v>4.4256651723261573</v>
      </c>
      <c r="J28" s="1">
        <v>9.3431826201815049</v>
      </c>
      <c r="K28" s="1">
        <v>4.04896431126524</v>
      </c>
      <c r="L28" s="1">
        <v>9.0448529738358214</v>
      </c>
      <c r="M28" s="1">
        <v>9.098272735214767</v>
      </c>
      <c r="N28" s="1">
        <v>0</v>
      </c>
      <c r="O28" s="1">
        <v>7.9027482975812369</v>
      </c>
      <c r="P28" s="1">
        <v>14.901245946173317</v>
      </c>
      <c r="Q28" s="1">
        <v>7.3320196314410646</v>
      </c>
      <c r="R28" s="1">
        <v>16.849744435730841</v>
      </c>
      <c r="S28" s="1">
        <v>10.922112401957836</v>
      </c>
      <c r="T28" s="1">
        <v>0</v>
      </c>
      <c r="U28" s="1">
        <v>6.3946642917660927</v>
      </c>
      <c r="V28" s="1">
        <v>10.774629888847441</v>
      </c>
      <c r="W28" s="1">
        <v>357.71938779585201</v>
      </c>
      <c r="X28" s="1">
        <v>412.70474768090889</v>
      </c>
      <c r="Y28" s="1">
        <v>317.39141343510408</v>
      </c>
      <c r="Z28" s="1">
        <v>32.017818898273326</v>
      </c>
      <c r="AA28" s="1">
        <v>52.88040453128864</v>
      </c>
      <c r="AB28" s="1">
        <v>12.506516677051041</v>
      </c>
      <c r="AC28" s="1">
        <v>36.695913768912739</v>
      </c>
      <c r="AD28" s="1">
        <v>102.60260129559691</v>
      </c>
      <c r="AE28" s="1">
        <v>10.516808231800693</v>
      </c>
      <c r="AF28" s="1">
        <v>0</v>
      </c>
      <c r="AG28" s="1">
        <v>0</v>
      </c>
      <c r="AH28" s="1">
        <v>0</v>
      </c>
      <c r="AI28" s="1">
        <v>0</v>
      </c>
      <c r="AJ28" s="1">
        <v>0</v>
      </c>
      <c r="AK28" s="1">
        <v>0</v>
      </c>
      <c r="AL28" s="1">
        <v>0</v>
      </c>
      <c r="AM28" s="1">
        <v>0</v>
      </c>
      <c r="AN28" s="1">
        <v>0</v>
      </c>
      <c r="AO28" s="1">
        <v>0</v>
      </c>
      <c r="AP28" s="1">
        <v>0</v>
      </c>
      <c r="AQ28" s="1">
        <v>0</v>
      </c>
      <c r="AR28" s="1">
        <v>0</v>
      </c>
      <c r="AS28" s="1">
        <v>0.72</v>
      </c>
      <c r="AT28" s="1">
        <v>0</v>
      </c>
      <c r="AU28" s="1">
        <v>0</v>
      </c>
      <c r="AV28" s="1">
        <v>32</v>
      </c>
      <c r="AW28" s="1">
        <v>52.9</v>
      </c>
      <c r="AX28" s="1">
        <v>12.5</v>
      </c>
      <c r="AY28" s="1">
        <v>36.700000000000003</v>
      </c>
      <c r="AZ28" s="1">
        <v>102.6</v>
      </c>
      <c r="BA28" s="1">
        <v>12.5</v>
      </c>
      <c r="BB28" s="1">
        <v>0</v>
      </c>
      <c r="BC28" s="1">
        <v>10.5</v>
      </c>
      <c r="BD28" s="1">
        <v>0</v>
      </c>
      <c r="BE28" s="1">
        <v>0</v>
      </c>
      <c r="BF28" s="1">
        <v>0</v>
      </c>
      <c r="BG28" s="1">
        <v>0</v>
      </c>
      <c r="BH28" s="1">
        <v>0</v>
      </c>
      <c r="BI28" s="1">
        <v>0</v>
      </c>
      <c r="BJ28" s="1">
        <v>0</v>
      </c>
      <c r="BK28" s="1">
        <v>0</v>
      </c>
      <c r="BL28" s="1">
        <v>0</v>
      </c>
      <c r="BM28" s="1">
        <v>0</v>
      </c>
      <c r="BN28" s="1">
        <v>2</v>
      </c>
      <c r="BO28" s="1" t="s">
        <v>6008</v>
      </c>
      <c r="BP28" s="1" t="s">
        <v>6008</v>
      </c>
      <c r="BQ28" s="1" t="s">
        <v>6008</v>
      </c>
      <c r="BR28" s="1" t="s">
        <v>6008</v>
      </c>
      <c r="BS28" s="1" t="s">
        <v>6008</v>
      </c>
      <c r="BT28" s="1" t="s">
        <v>6008</v>
      </c>
      <c r="BU28" s="1" t="s">
        <v>6008</v>
      </c>
      <c r="BV28" s="1" t="s">
        <v>6008</v>
      </c>
      <c r="BW28" s="1" t="s">
        <v>6008</v>
      </c>
      <c r="BX28" s="1" t="s">
        <v>6008</v>
      </c>
      <c r="BY28" s="1" t="s">
        <v>6008</v>
      </c>
      <c r="BZ28" s="1" t="s">
        <v>6008</v>
      </c>
      <c r="CA28" s="1" t="s">
        <v>6008</v>
      </c>
      <c r="CB28" s="275" t="s">
        <v>6008</v>
      </c>
      <c r="CC28" s="275" t="s">
        <v>6008</v>
      </c>
      <c r="CD28" s="1" t="s">
        <v>6008</v>
      </c>
      <c r="CE28" s="1" t="s">
        <v>6008</v>
      </c>
      <c r="CF28" s="1" t="s">
        <v>6008</v>
      </c>
      <c r="CG28" s="275" t="s">
        <v>6008</v>
      </c>
      <c r="CH28" s="275" t="s">
        <v>6008</v>
      </c>
      <c r="CI28" s="1" t="s">
        <v>6008</v>
      </c>
      <c r="CJ28" s="1" t="s">
        <v>6008</v>
      </c>
      <c r="CK28" s="1" t="s">
        <v>6008</v>
      </c>
      <c r="CL28" s="390" t="s">
        <v>6008</v>
      </c>
      <c r="CM28" s="1" t="s">
        <v>6008</v>
      </c>
      <c r="CN28" s="1">
        <v>0</v>
      </c>
      <c r="CO28" s="1">
        <v>0</v>
      </c>
      <c r="CP28" s="1">
        <v>0</v>
      </c>
      <c r="CQ28" s="1">
        <v>0</v>
      </c>
      <c r="CR28" s="1">
        <v>0</v>
      </c>
      <c r="CS28" s="1">
        <v>37695</v>
      </c>
      <c r="CT28" s="1">
        <v>433</v>
      </c>
      <c r="CU28" s="1">
        <v>0</v>
      </c>
      <c r="CV28" s="1">
        <v>50.226244343891402</v>
      </c>
      <c r="CW28" s="1">
        <v>55.374592833876221</v>
      </c>
      <c r="CX28" s="1">
        <v>62.866449511400646</v>
      </c>
      <c r="CY28" s="1">
        <v>60.130718954248366</v>
      </c>
      <c r="CZ28" s="1">
        <v>50.239234449760758</v>
      </c>
      <c r="DA28" s="1">
        <v>0</v>
      </c>
      <c r="DB28" s="1">
        <v>0</v>
      </c>
      <c r="DC28" s="1">
        <v>0</v>
      </c>
      <c r="DD28" s="1">
        <v>0</v>
      </c>
      <c r="DE28" s="1">
        <v>0</v>
      </c>
      <c r="DF28" s="1">
        <v>0</v>
      </c>
      <c r="DG28" s="1">
        <v>0</v>
      </c>
      <c r="DH28" s="1">
        <v>0</v>
      </c>
      <c r="DI28" s="1">
        <v>0</v>
      </c>
      <c r="DJ28" s="1">
        <v>0</v>
      </c>
      <c r="DK28" s="1">
        <v>0</v>
      </c>
      <c r="DL28" s="1">
        <v>0</v>
      </c>
      <c r="DM28" s="1">
        <v>0</v>
      </c>
      <c r="DN28" s="1">
        <v>0</v>
      </c>
      <c r="DO28" s="1">
        <v>0</v>
      </c>
      <c r="DP28" s="1">
        <v>0</v>
      </c>
      <c r="DQ28" s="1">
        <v>0</v>
      </c>
      <c r="DR28" s="1">
        <v>0</v>
      </c>
      <c r="DS28" s="1">
        <v>0</v>
      </c>
      <c r="DT28" s="1">
        <v>0</v>
      </c>
      <c r="DU28" s="1">
        <v>0</v>
      </c>
      <c r="DV28" s="1">
        <v>0</v>
      </c>
      <c r="DW28" s="1">
        <v>0</v>
      </c>
      <c r="DX28" s="1">
        <v>0</v>
      </c>
      <c r="DY28" s="1">
        <v>0</v>
      </c>
      <c r="DZ28" s="1">
        <v>0</v>
      </c>
      <c r="EA28" s="1">
        <v>0</v>
      </c>
      <c r="EB28" s="1">
        <v>0</v>
      </c>
      <c r="EC28" s="1">
        <v>0</v>
      </c>
      <c r="ED28" s="1">
        <v>0</v>
      </c>
      <c r="EE28" s="1">
        <v>0</v>
      </c>
      <c r="EF28" s="1">
        <v>0</v>
      </c>
      <c r="EG28" s="1">
        <v>0</v>
      </c>
      <c r="EH28" s="1">
        <v>0</v>
      </c>
      <c r="EI28" s="1">
        <v>0</v>
      </c>
      <c r="EJ28" s="1">
        <v>0</v>
      </c>
      <c r="EK28" s="1">
        <v>0</v>
      </c>
      <c r="EL28" s="1">
        <v>0</v>
      </c>
      <c r="EM28" s="1">
        <v>0</v>
      </c>
      <c r="EN28" s="1">
        <v>0</v>
      </c>
      <c r="EO28" s="1">
        <v>0</v>
      </c>
      <c r="EP28" s="1">
        <v>0</v>
      </c>
      <c r="EQ28" s="1">
        <v>0</v>
      </c>
      <c r="ER28" s="1">
        <v>0</v>
      </c>
      <c r="ES28" s="1">
        <v>0</v>
      </c>
      <c r="ET28" s="1">
        <v>0</v>
      </c>
      <c r="EU28" s="1">
        <v>0</v>
      </c>
      <c r="EV28" s="1">
        <v>0</v>
      </c>
      <c r="EW28" s="1">
        <v>0</v>
      </c>
      <c r="EX28" s="1">
        <v>0</v>
      </c>
      <c r="EY28" s="1">
        <v>0</v>
      </c>
      <c r="EZ28" s="1">
        <v>0</v>
      </c>
      <c r="FA28" s="1">
        <v>0</v>
      </c>
      <c r="FB28" s="1">
        <v>0</v>
      </c>
      <c r="FC28" s="1">
        <v>0</v>
      </c>
      <c r="FD28" s="1">
        <v>0</v>
      </c>
      <c r="FE28" s="1">
        <v>0</v>
      </c>
      <c r="FF28" s="1">
        <v>0</v>
      </c>
      <c r="FG28" s="1">
        <v>0</v>
      </c>
      <c r="FH28" s="1">
        <v>0</v>
      </c>
      <c r="FI28" s="1">
        <v>7.8</v>
      </c>
      <c r="FJ28" s="1">
        <v>0</v>
      </c>
      <c r="FK28" s="1">
        <v>0</v>
      </c>
      <c r="FL28" s="1">
        <v>0.70499999999999996</v>
      </c>
      <c r="FM28" s="1">
        <v>0.76700000000000002</v>
      </c>
      <c r="FN28" s="1">
        <v>0</v>
      </c>
      <c r="FO28" s="1">
        <v>0</v>
      </c>
      <c r="FP28" s="1">
        <v>0.46200000000000002</v>
      </c>
      <c r="FQ28" s="1">
        <v>0.41299999999999998</v>
      </c>
      <c r="FR28" s="1">
        <v>0.82099999999999995</v>
      </c>
      <c r="FS28" s="1">
        <v>0</v>
      </c>
      <c r="FT28" s="1">
        <v>1</v>
      </c>
      <c r="FU28" s="1">
        <v>0.45400000000000001</v>
      </c>
      <c r="FV28" s="1">
        <v>0</v>
      </c>
      <c r="FW28" s="1">
        <v>0.75</v>
      </c>
      <c r="FX28" s="1">
        <v>0</v>
      </c>
      <c r="FY28" s="1">
        <v>1</v>
      </c>
      <c r="FZ28" s="1">
        <v>0.5</v>
      </c>
      <c r="GA28" s="1">
        <v>1</v>
      </c>
      <c r="GB28" s="1">
        <v>1</v>
      </c>
      <c r="GC28" s="1">
        <v>0.747</v>
      </c>
      <c r="GD28" s="1">
        <v>0.68100000000000005</v>
      </c>
      <c r="GE28" s="1">
        <v>0</v>
      </c>
      <c r="GF28" s="1">
        <v>1</v>
      </c>
      <c r="GG28" s="1">
        <v>1</v>
      </c>
      <c r="GH28" s="1">
        <v>10</v>
      </c>
      <c r="GI28" s="1">
        <v>7</v>
      </c>
      <c r="GJ28" s="1">
        <v>15</v>
      </c>
      <c r="GK28" s="1">
        <v>24</v>
      </c>
      <c r="GL28" s="1">
        <v>115</v>
      </c>
      <c r="GM28" s="1">
        <v>32</v>
      </c>
      <c r="GN28" s="1">
        <v>0.23499999999999999</v>
      </c>
      <c r="GO28" s="1">
        <v>5.1999999999999998E-2</v>
      </c>
      <c r="GP28" s="1">
        <v>0.105</v>
      </c>
      <c r="GQ28" s="1">
        <v>0.77600000000000002</v>
      </c>
      <c r="GR28" s="1">
        <v>0.85699999999999998</v>
      </c>
      <c r="GS28" s="1">
        <v>0.86799999999999999</v>
      </c>
      <c r="GT28" s="1">
        <v>0.97</v>
      </c>
      <c r="GU28" s="1">
        <v>0.65600000000000003</v>
      </c>
      <c r="GV28" s="1">
        <v>0</v>
      </c>
      <c r="GW28" s="1">
        <v>0.218</v>
      </c>
      <c r="GX28" s="1">
        <v>0.75</v>
      </c>
      <c r="GY28" s="1">
        <v>3.8E-3</v>
      </c>
      <c r="GZ28" s="1">
        <v>1.21E-2</v>
      </c>
      <c r="HA28" s="1">
        <v>8.0999999999999996E-3</v>
      </c>
      <c r="HB28" s="1">
        <v>0</v>
      </c>
      <c r="HC28" s="1">
        <v>0</v>
      </c>
      <c r="HD28" s="1">
        <v>0</v>
      </c>
      <c r="HE28" s="1">
        <v>5.5599999999999997E-2</v>
      </c>
      <c r="HF28" s="1">
        <v>0</v>
      </c>
      <c r="HG28" s="1">
        <v>48.632680000000001</v>
      </c>
      <c r="HH28" s="1">
        <v>1</v>
      </c>
      <c r="HI28" s="1">
        <v>1</v>
      </c>
      <c r="HJ28" s="1">
        <v>1</v>
      </c>
      <c r="HK28" s="1">
        <v>0.5</v>
      </c>
      <c r="HL28" s="1">
        <v>0.745</v>
      </c>
      <c r="HM28" s="1">
        <v>49.8</v>
      </c>
      <c r="HN28" s="1">
        <v>160.69999999999999</v>
      </c>
      <c r="HO28" s="1">
        <v>0.5</v>
      </c>
      <c r="HP28" s="1">
        <v>1</v>
      </c>
      <c r="HQ28" s="1">
        <v>1</v>
      </c>
      <c r="HR28" s="1">
        <v>0.5</v>
      </c>
      <c r="HS28" s="1">
        <v>0.5</v>
      </c>
      <c r="HT28" s="1">
        <v>1</v>
      </c>
      <c r="HU28" s="1">
        <v>1</v>
      </c>
      <c r="HV28" s="1">
        <v>0.54700000000000004</v>
      </c>
      <c r="HW28" s="1">
        <v>0.90600000000000003</v>
      </c>
      <c r="HX28" s="1">
        <v>0.27800000000000002</v>
      </c>
      <c r="HY28" s="1">
        <v>39.799999999999997</v>
      </c>
      <c r="HZ28" s="1">
        <v>46</v>
      </c>
      <c r="IA28" s="1">
        <v>51.5</v>
      </c>
      <c r="IB28" s="1">
        <v>0</v>
      </c>
      <c r="IC28" s="1">
        <v>2194</v>
      </c>
      <c r="ID28" s="1">
        <v>237</v>
      </c>
      <c r="IE28" s="1">
        <v>274</v>
      </c>
      <c r="IF28" s="1">
        <v>105</v>
      </c>
      <c r="IG28" s="1">
        <v>1</v>
      </c>
      <c r="IH28" s="1">
        <v>1</v>
      </c>
      <c r="II28" s="1">
        <v>0</v>
      </c>
      <c r="IJ28" s="1">
        <v>0.49199999999999999</v>
      </c>
      <c r="IK28" s="1">
        <v>0.66800000000000004</v>
      </c>
      <c r="IL28" s="1" t="s">
        <v>3630</v>
      </c>
      <c r="IM28" s="1">
        <v>1</v>
      </c>
      <c r="IN28" s="1">
        <v>1</v>
      </c>
      <c r="IO28" s="1">
        <v>0.20799999999999999</v>
      </c>
      <c r="IP28" s="1">
        <v>23</v>
      </c>
      <c r="IQ28" s="1" t="s">
        <v>3679</v>
      </c>
      <c r="IR28" s="1">
        <v>0.5</v>
      </c>
      <c r="IS28" s="1" t="s">
        <v>6008</v>
      </c>
      <c r="IT28" s="1" t="s">
        <v>6008</v>
      </c>
      <c r="IU28" s="1">
        <v>0.75</v>
      </c>
      <c r="IV28" s="1">
        <v>0.5</v>
      </c>
      <c r="IW28" s="1">
        <v>1</v>
      </c>
      <c r="IX28" s="1">
        <v>1</v>
      </c>
      <c r="IY28" s="1">
        <v>0.5</v>
      </c>
      <c r="IZ28" s="1">
        <v>0.5</v>
      </c>
      <c r="JA28" s="1">
        <v>0</v>
      </c>
      <c r="JB28" s="1">
        <v>0.64</v>
      </c>
      <c r="JC28" s="1">
        <v>0.51300000000000001</v>
      </c>
      <c r="JD28" s="1">
        <v>0.32800000000000001</v>
      </c>
      <c r="JE28" s="1">
        <v>0.91639999999999999</v>
      </c>
      <c r="JF28" s="1">
        <v>1072</v>
      </c>
      <c r="JG28" s="1">
        <v>277</v>
      </c>
      <c r="JH28" s="1">
        <v>276</v>
      </c>
      <c r="JI28" s="1">
        <v>278</v>
      </c>
      <c r="JJ28" s="1">
        <v>1</v>
      </c>
      <c r="JK28" s="1" t="s">
        <v>6008</v>
      </c>
      <c r="JL28" s="1" t="s">
        <v>6008</v>
      </c>
      <c r="JM28" s="1" t="s">
        <v>6008</v>
      </c>
      <c r="JN28" s="1">
        <v>46</v>
      </c>
      <c r="JO28" s="1">
        <v>2194</v>
      </c>
      <c r="JP28" s="1">
        <v>237</v>
      </c>
      <c r="JQ28" s="1">
        <v>1160</v>
      </c>
      <c r="JR28" s="1">
        <v>0.76800000000000002</v>
      </c>
      <c r="JS28" s="1">
        <v>0.82599999999999996</v>
      </c>
      <c r="JT28" s="1">
        <v>0</v>
      </c>
      <c r="JU28" s="1">
        <v>0.51300000000000001</v>
      </c>
      <c r="JV28" s="1">
        <v>0.38500000000000001</v>
      </c>
      <c r="JW28" s="1">
        <v>0.84499999999999997</v>
      </c>
      <c r="JX28" s="1">
        <v>0.503</v>
      </c>
      <c r="JY28" s="1">
        <v>0.68100000000000005</v>
      </c>
      <c r="JZ28" s="1">
        <v>0</v>
      </c>
      <c r="KA28" s="1">
        <v>0</v>
      </c>
      <c r="KB28" s="1">
        <v>1</v>
      </c>
      <c r="KC28" s="1">
        <v>9</v>
      </c>
      <c r="KD28" s="1">
        <v>0</v>
      </c>
      <c r="KE28" s="1">
        <v>0</v>
      </c>
      <c r="KF28" s="1">
        <v>0</v>
      </c>
      <c r="KG28" s="1">
        <v>0</v>
      </c>
      <c r="KH28" s="1">
        <v>0</v>
      </c>
      <c r="KI28" s="1">
        <v>0</v>
      </c>
      <c r="KJ28" s="1">
        <v>0</v>
      </c>
      <c r="KK28" s="1">
        <v>0</v>
      </c>
      <c r="KL28" s="1" t="s">
        <v>6021</v>
      </c>
      <c r="KM28" s="1">
        <v>0</v>
      </c>
      <c r="KN28" s="1" t="s">
        <v>6022</v>
      </c>
      <c r="KO28" s="1">
        <v>0</v>
      </c>
      <c r="KP28" s="1">
        <v>0</v>
      </c>
      <c r="KQ28" s="1">
        <v>0</v>
      </c>
      <c r="KR28" s="1">
        <v>653</v>
      </c>
      <c r="KS28" s="1">
        <v>0</v>
      </c>
      <c r="KT28" s="1" t="s">
        <v>6012</v>
      </c>
      <c r="KU28" s="1" t="s">
        <v>6012</v>
      </c>
      <c r="KV28" s="1" t="s">
        <v>6012</v>
      </c>
      <c r="KW28" s="1" t="s">
        <v>6012</v>
      </c>
      <c r="KX28" s="1">
        <v>5</v>
      </c>
      <c r="KY28" s="1">
        <v>1</v>
      </c>
      <c r="KZ28" s="1">
        <v>5</v>
      </c>
      <c r="LA28" s="1">
        <v>1</v>
      </c>
      <c r="LB28" s="1">
        <v>0</v>
      </c>
      <c r="LC28" s="1">
        <v>1</v>
      </c>
      <c r="LD28" s="1">
        <v>1</v>
      </c>
      <c r="LE28" s="1">
        <v>0</v>
      </c>
      <c r="LF28" s="1">
        <v>0</v>
      </c>
      <c r="LG28" s="1">
        <v>0</v>
      </c>
      <c r="LH28" s="1" t="s">
        <v>272</v>
      </c>
      <c r="LI28" s="1">
        <v>0</v>
      </c>
      <c r="LJ28" s="1">
        <v>0</v>
      </c>
      <c r="LK28" s="1">
        <v>0</v>
      </c>
      <c r="LL28" s="1">
        <v>0</v>
      </c>
      <c r="LM28" s="1">
        <v>0</v>
      </c>
      <c r="LN28" s="1">
        <v>1</v>
      </c>
      <c r="LO28" s="1">
        <v>1</v>
      </c>
      <c r="LP28" s="1">
        <v>0.8</v>
      </c>
      <c r="LQ28" s="1">
        <v>0.35599999999999998</v>
      </c>
      <c r="LR28" s="1">
        <v>0.75</v>
      </c>
      <c r="LS28" s="1">
        <v>0</v>
      </c>
      <c r="LT28" s="1">
        <v>0</v>
      </c>
      <c r="LU28" s="1">
        <v>0</v>
      </c>
      <c r="LV28" s="1">
        <v>0.503</v>
      </c>
      <c r="LW28" s="1">
        <v>0.76700000000000002</v>
      </c>
      <c r="LX28" s="1">
        <v>0</v>
      </c>
      <c r="LY28" s="1">
        <v>0</v>
      </c>
      <c r="LZ28" s="1">
        <v>0.499</v>
      </c>
      <c r="MA28" s="1">
        <v>0.82099999999999995</v>
      </c>
      <c r="MB28" s="1">
        <v>6.8000000000000005E-2</v>
      </c>
      <c r="MC28" s="1">
        <v>0.26600000000000001</v>
      </c>
      <c r="MD28" s="1">
        <v>0.84499999999999997</v>
      </c>
      <c r="ME28" s="1">
        <v>0</v>
      </c>
      <c r="MF28" s="1" t="s">
        <v>6023</v>
      </c>
      <c r="MG28" s="1">
        <v>0</v>
      </c>
      <c r="MH28" s="1">
        <v>0</v>
      </c>
      <c r="MI28" s="1">
        <v>0.55300000000000005</v>
      </c>
      <c r="MJ28" s="1">
        <v>1209</v>
      </c>
      <c r="MK28" s="1">
        <v>25</v>
      </c>
      <c r="ML28" s="1">
        <v>10</v>
      </c>
      <c r="MM28" s="1">
        <v>3.75</v>
      </c>
      <c r="MN28" s="1">
        <v>0</v>
      </c>
      <c r="MO28" s="1">
        <v>0.53700000000000003</v>
      </c>
      <c r="MP28" s="1">
        <v>0</v>
      </c>
      <c r="MQ28" s="1">
        <v>0</v>
      </c>
      <c r="MR28" s="1">
        <v>0.84499999999999997</v>
      </c>
      <c r="MS28" s="1">
        <v>0.33600000000000002</v>
      </c>
      <c r="MT28" s="1">
        <v>0</v>
      </c>
      <c r="MU28" s="1">
        <v>0</v>
      </c>
      <c r="MV28" s="1">
        <v>0</v>
      </c>
      <c r="MW28" s="1">
        <v>0</v>
      </c>
      <c r="MX28" s="1">
        <v>0</v>
      </c>
      <c r="MY28" s="1">
        <v>0</v>
      </c>
      <c r="MZ28" s="1">
        <v>0</v>
      </c>
      <c r="NA28" s="1">
        <v>0.84499999999999997</v>
      </c>
      <c r="NB28" s="1" t="s">
        <v>6008</v>
      </c>
      <c r="NC28" s="1" t="s">
        <v>3751</v>
      </c>
      <c r="ND28" s="392">
        <v>112</v>
      </c>
      <c r="NE28" s="1">
        <v>109</v>
      </c>
      <c r="NF28" s="1">
        <v>0.45400000000000001</v>
      </c>
      <c r="NG28" s="1">
        <v>0.35599999999999998</v>
      </c>
      <c r="NH28" s="1">
        <v>73</v>
      </c>
      <c r="NI28" s="1" t="s">
        <v>6008</v>
      </c>
      <c r="NJ28" s="1" t="s">
        <v>6008</v>
      </c>
      <c r="NK28" s="1">
        <v>5</v>
      </c>
      <c r="NL28" s="1" t="s">
        <v>6008</v>
      </c>
      <c r="NM28" s="1" t="s">
        <v>6008</v>
      </c>
      <c r="NN28" s="1" t="s">
        <v>6008</v>
      </c>
      <c r="NO28" s="1">
        <v>0.41399999999999998</v>
      </c>
      <c r="NP28" s="1">
        <v>0</v>
      </c>
      <c r="NQ28" s="1">
        <v>0.53700000000000003</v>
      </c>
      <c r="NR28" s="1">
        <v>0.35399999999999998</v>
      </c>
      <c r="NS28" s="1">
        <v>0.495</v>
      </c>
      <c r="NT28" s="1">
        <v>6</v>
      </c>
      <c r="NU28" s="1">
        <v>0</v>
      </c>
      <c r="NV28" s="1">
        <v>418</v>
      </c>
      <c r="NW28" s="1">
        <v>0.32800000000000001</v>
      </c>
      <c r="NX28" s="1">
        <v>1160</v>
      </c>
      <c r="NY28" s="1">
        <v>0.25</v>
      </c>
      <c r="NZ28" s="1">
        <v>277</v>
      </c>
      <c r="OA28" s="1">
        <v>276</v>
      </c>
      <c r="OB28" s="1">
        <v>233</v>
      </c>
      <c r="OC28" s="1">
        <v>189</v>
      </c>
      <c r="OD28" s="1">
        <v>0.38500000000000001</v>
      </c>
      <c r="OE28" s="1">
        <v>0</v>
      </c>
      <c r="OF28" s="1">
        <v>0.41299999999999998</v>
      </c>
      <c r="OG28" s="1">
        <v>0.51300000000000001</v>
      </c>
      <c r="OH28" s="1">
        <v>0</v>
      </c>
      <c r="OI28" s="1">
        <v>0.46200000000000002</v>
      </c>
      <c r="OJ28" s="1">
        <v>0.25</v>
      </c>
      <c r="OK28" s="1">
        <v>2</v>
      </c>
      <c r="OL28" s="1">
        <v>0.14199999999999999</v>
      </c>
      <c r="OM28" s="1">
        <v>4.2999999999999997E-2</v>
      </c>
      <c r="ON28" s="1">
        <v>0</v>
      </c>
      <c r="OO28" s="1">
        <v>1</v>
      </c>
      <c r="OP28" s="1">
        <v>0</v>
      </c>
      <c r="OQ28" s="1">
        <v>1</v>
      </c>
      <c r="OR28" s="1">
        <v>0</v>
      </c>
      <c r="OS28" s="1" t="s">
        <v>272</v>
      </c>
      <c r="OT28" s="1">
        <v>0</v>
      </c>
      <c r="OU28" s="1">
        <v>0</v>
      </c>
      <c r="OV28" s="1">
        <v>0</v>
      </c>
      <c r="OW28" s="1">
        <v>0</v>
      </c>
      <c r="OX28" s="1">
        <v>0</v>
      </c>
      <c r="OY28" s="1">
        <v>0</v>
      </c>
      <c r="OZ28" s="1">
        <v>1</v>
      </c>
      <c r="PA28" s="1">
        <v>354</v>
      </c>
      <c r="PB28" s="1">
        <v>313</v>
      </c>
      <c r="PC28" s="1">
        <v>29</v>
      </c>
      <c r="PD28" s="1">
        <v>28</v>
      </c>
      <c r="PE28" s="1">
        <v>1</v>
      </c>
      <c r="PF28" s="1">
        <v>0.443</v>
      </c>
      <c r="PG28" s="1">
        <v>0.81399999999999995</v>
      </c>
      <c r="PH28" s="1">
        <v>0.32</v>
      </c>
      <c r="PI28" s="1">
        <v>0</v>
      </c>
      <c r="PJ28" s="1">
        <v>0</v>
      </c>
      <c r="PK28" s="393">
        <v>0</v>
      </c>
      <c r="PL28" s="1">
        <v>0</v>
      </c>
      <c r="PM28" s="1">
        <v>0</v>
      </c>
      <c r="PN28" s="1">
        <v>0</v>
      </c>
      <c r="PO28" s="1">
        <v>0</v>
      </c>
      <c r="PP28" s="1">
        <v>0</v>
      </c>
      <c r="PQ28" s="1">
        <v>0</v>
      </c>
      <c r="PR28" s="394">
        <v>0</v>
      </c>
      <c r="PS28" s="1">
        <v>0</v>
      </c>
      <c r="PT28" s="1">
        <v>0</v>
      </c>
      <c r="PU28" s="1">
        <v>0</v>
      </c>
      <c r="PV28" s="1">
        <v>0</v>
      </c>
      <c r="PW28" s="1" t="s">
        <v>6008</v>
      </c>
      <c r="PX28" s="1">
        <v>1</v>
      </c>
      <c r="PY28" s="1" t="s">
        <v>3630</v>
      </c>
      <c r="PZ28" s="1" t="s">
        <v>3788</v>
      </c>
      <c r="QA28" s="1">
        <v>1160</v>
      </c>
      <c r="QB28" s="1" t="s">
        <v>6008</v>
      </c>
      <c r="QC28" s="1" t="s">
        <v>6008</v>
      </c>
      <c r="QD28" s="1" t="s">
        <v>6008</v>
      </c>
      <c r="QE28" s="1">
        <v>0</v>
      </c>
      <c r="QF28" s="1">
        <v>0</v>
      </c>
      <c r="QG28" s="1">
        <v>2</v>
      </c>
      <c r="QH28" s="1">
        <v>0</v>
      </c>
      <c r="QI28" s="1" t="s">
        <v>6008</v>
      </c>
      <c r="QJ28" s="1" t="s">
        <v>6008</v>
      </c>
      <c r="QK28" s="1">
        <v>0</v>
      </c>
      <c r="QL28" s="1">
        <v>0.4</v>
      </c>
      <c r="QM28" s="1">
        <v>2.1</v>
      </c>
      <c r="QN28" s="1">
        <v>0</v>
      </c>
      <c r="QO28" s="1">
        <v>0</v>
      </c>
      <c r="QP28" s="1">
        <v>0</v>
      </c>
      <c r="QQ28" s="1">
        <v>0</v>
      </c>
      <c r="QR28" s="1">
        <v>0.14285714285714285</v>
      </c>
      <c r="QS28" s="1">
        <v>0</v>
      </c>
      <c r="QT28" s="1">
        <v>0</v>
      </c>
      <c r="QU28" s="1">
        <v>0</v>
      </c>
      <c r="QV28" s="1">
        <v>0.75</v>
      </c>
      <c r="QW28" s="1">
        <v>0.25</v>
      </c>
      <c r="QX28" s="1">
        <v>0.5</v>
      </c>
    </row>
    <row r="29" spans="1:466">
      <c r="A29" s="21">
        <f t="shared" si="0"/>
        <v>30</v>
      </c>
      <c r="B29" s="1" t="s">
        <v>121</v>
      </c>
      <c r="C29" s="1">
        <v>56.713596941226534</v>
      </c>
      <c r="D29" s="1">
        <v>65.241980520035256</v>
      </c>
      <c r="E29" s="1">
        <v>48.872284393687096</v>
      </c>
      <c r="F29" s="1">
        <v>93.837173037043414</v>
      </c>
      <c r="G29" s="1">
        <v>120.13617216179097</v>
      </c>
      <c r="H29" s="1">
        <v>73.06167500525207</v>
      </c>
      <c r="I29" s="1">
        <v>5.0104552300829175</v>
      </c>
      <c r="J29" s="1">
        <v>8.8001428541887385</v>
      </c>
      <c r="K29" s="1">
        <v>2.6976866264228176</v>
      </c>
      <c r="L29" s="1">
        <v>8.7658617902570946</v>
      </c>
      <c r="M29" s="1">
        <v>10.639744166067491</v>
      </c>
      <c r="N29" s="1">
        <v>0</v>
      </c>
      <c r="O29" s="1">
        <v>9.2895279092429401</v>
      </c>
      <c r="P29" s="1">
        <v>13.476543404284564</v>
      </c>
      <c r="Q29" s="1">
        <v>4.9959729921984835</v>
      </c>
      <c r="R29" s="1">
        <v>15.742568079644972</v>
      </c>
      <c r="S29" s="1">
        <v>12.242777104326768</v>
      </c>
      <c r="T29" s="1">
        <v>0</v>
      </c>
      <c r="U29" s="1">
        <v>5.9508583202926557</v>
      </c>
      <c r="V29" s="1">
        <v>10.031036208379076</v>
      </c>
      <c r="W29" s="1">
        <v>356.40894300174347</v>
      </c>
      <c r="X29" s="1">
        <v>400.52771027135259</v>
      </c>
      <c r="Y29" s="1">
        <v>325.713578235402</v>
      </c>
      <c r="Z29" s="1">
        <v>35.945174998092916</v>
      </c>
      <c r="AA29" s="1">
        <v>51.724156418336285</v>
      </c>
      <c r="AB29" s="1">
        <v>10.084791846957922</v>
      </c>
      <c r="AC29" s="1">
        <v>35.483668306892568</v>
      </c>
      <c r="AD29" s="1">
        <v>93.171372281470767</v>
      </c>
      <c r="AE29" s="1">
        <v>11.99275041024039</v>
      </c>
      <c r="AF29" s="1">
        <v>0</v>
      </c>
      <c r="AG29" s="1">
        <v>0</v>
      </c>
      <c r="AH29" s="1">
        <v>0</v>
      </c>
      <c r="AI29" s="1">
        <v>0</v>
      </c>
      <c r="AJ29" s="1">
        <v>0</v>
      </c>
      <c r="AK29" s="1">
        <v>0</v>
      </c>
      <c r="AL29" s="1">
        <v>0</v>
      </c>
      <c r="AM29" s="1">
        <v>0</v>
      </c>
      <c r="AN29" s="1">
        <v>0</v>
      </c>
      <c r="AO29" s="1">
        <v>0</v>
      </c>
      <c r="AP29" s="1">
        <v>0</v>
      </c>
      <c r="AQ29" s="1">
        <v>0</v>
      </c>
      <c r="AR29" s="1">
        <v>0</v>
      </c>
      <c r="AS29" s="1">
        <v>0.73</v>
      </c>
      <c r="AT29" s="1">
        <v>0</v>
      </c>
      <c r="AU29" s="1">
        <v>0</v>
      </c>
      <c r="AV29" s="1">
        <v>35.9</v>
      </c>
      <c r="AW29" s="1">
        <v>51.7</v>
      </c>
      <c r="AX29" s="1">
        <v>10.1</v>
      </c>
      <c r="AY29" s="1">
        <v>35.5</v>
      </c>
      <c r="AZ29" s="1">
        <v>93.2</v>
      </c>
      <c r="BA29" s="1">
        <v>10.1</v>
      </c>
      <c r="BB29" s="1">
        <v>0</v>
      </c>
      <c r="BC29" s="1">
        <v>12</v>
      </c>
      <c r="BD29" s="1">
        <v>0</v>
      </c>
      <c r="BE29" s="1">
        <v>0</v>
      </c>
      <c r="BF29" s="1">
        <v>0</v>
      </c>
      <c r="BG29" s="1">
        <v>0</v>
      </c>
      <c r="BH29" s="1">
        <v>0</v>
      </c>
      <c r="BI29" s="1">
        <v>0</v>
      </c>
      <c r="BJ29" s="1">
        <v>0</v>
      </c>
      <c r="BK29" s="1">
        <v>0</v>
      </c>
      <c r="BL29" s="1">
        <v>0</v>
      </c>
      <c r="BM29" s="1">
        <v>0</v>
      </c>
      <c r="BN29" s="1">
        <v>39</v>
      </c>
      <c r="BO29" s="1" t="s">
        <v>6008</v>
      </c>
      <c r="BP29" s="1" t="s">
        <v>6008</v>
      </c>
      <c r="BQ29" s="1" t="s">
        <v>6008</v>
      </c>
      <c r="BR29" s="1" t="s">
        <v>6008</v>
      </c>
      <c r="BS29" s="1" t="s">
        <v>6008</v>
      </c>
      <c r="BT29" s="1" t="s">
        <v>6008</v>
      </c>
      <c r="BU29" s="1" t="s">
        <v>6008</v>
      </c>
      <c r="BV29" s="1" t="s">
        <v>6008</v>
      </c>
      <c r="BW29" s="1" t="s">
        <v>6008</v>
      </c>
      <c r="BX29" s="1" t="s">
        <v>6008</v>
      </c>
      <c r="BY29" s="1" t="s">
        <v>6008</v>
      </c>
      <c r="BZ29" s="1" t="s">
        <v>6008</v>
      </c>
      <c r="CA29" s="1" t="s">
        <v>6008</v>
      </c>
      <c r="CB29" s="275" t="s">
        <v>6008</v>
      </c>
      <c r="CC29" s="275" t="s">
        <v>6008</v>
      </c>
      <c r="CD29" s="1" t="s">
        <v>6008</v>
      </c>
      <c r="CE29" s="1" t="s">
        <v>6008</v>
      </c>
      <c r="CF29" s="1" t="s">
        <v>6008</v>
      </c>
      <c r="CG29" s="275" t="s">
        <v>6008</v>
      </c>
      <c r="CH29" s="275" t="s">
        <v>6008</v>
      </c>
      <c r="CI29" s="1" t="s">
        <v>6008</v>
      </c>
      <c r="CJ29" s="1" t="s">
        <v>6008</v>
      </c>
      <c r="CK29" s="1" t="s">
        <v>6008</v>
      </c>
      <c r="CL29" s="390" t="s">
        <v>6008</v>
      </c>
      <c r="CM29" s="1" t="s">
        <v>6008</v>
      </c>
      <c r="CN29" s="1">
        <v>0</v>
      </c>
      <c r="CO29" s="1">
        <v>0</v>
      </c>
      <c r="CP29" s="1">
        <v>0</v>
      </c>
      <c r="CQ29" s="1">
        <v>0</v>
      </c>
      <c r="CR29" s="1">
        <v>0</v>
      </c>
      <c r="CS29" s="1">
        <v>54758</v>
      </c>
      <c r="CT29" s="1">
        <v>4331</v>
      </c>
      <c r="CU29" s="1">
        <v>0</v>
      </c>
      <c r="CV29" s="1">
        <v>48.752399232245679</v>
      </c>
      <c r="CW29" s="1">
        <v>52.338811630847026</v>
      </c>
      <c r="CX29" s="1">
        <v>57.142857142857139</v>
      </c>
      <c r="CY29" s="1">
        <v>52.76381909547738</v>
      </c>
      <c r="CZ29" s="1">
        <v>47.962962962962962</v>
      </c>
      <c r="DA29" s="1">
        <v>0</v>
      </c>
      <c r="DB29" s="1">
        <v>0</v>
      </c>
      <c r="DC29" s="1">
        <v>0</v>
      </c>
      <c r="DD29" s="1">
        <v>0</v>
      </c>
      <c r="DE29" s="1">
        <v>0</v>
      </c>
      <c r="DF29" s="1">
        <v>0</v>
      </c>
      <c r="DG29" s="1">
        <v>0</v>
      </c>
      <c r="DH29" s="1">
        <v>0</v>
      </c>
      <c r="DI29" s="1">
        <v>0</v>
      </c>
      <c r="DJ29" s="1">
        <v>0</v>
      </c>
      <c r="DK29" s="1">
        <v>0</v>
      </c>
      <c r="DL29" s="1">
        <v>0</v>
      </c>
      <c r="DM29" s="1">
        <v>0</v>
      </c>
      <c r="DN29" s="1">
        <v>0</v>
      </c>
      <c r="DO29" s="1">
        <v>0</v>
      </c>
      <c r="DP29" s="1">
        <v>0</v>
      </c>
      <c r="DQ29" s="1">
        <v>0</v>
      </c>
      <c r="DR29" s="1">
        <v>0</v>
      </c>
      <c r="DS29" s="1">
        <v>0</v>
      </c>
      <c r="DT29" s="1">
        <v>0</v>
      </c>
      <c r="DU29" s="1">
        <v>0</v>
      </c>
      <c r="DV29" s="1">
        <v>0</v>
      </c>
      <c r="DW29" s="1">
        <v>0</v>
      </c>
      <c r="DX29" s="1">
        <v>0</v>
      </c>
      <c r="DY29" s="1">
        <v>0</v>
      </c>
      <c r="DZ29" s="1">
        <v>0</v>
      </c>
      <c r="EA29" s="1">
        <v>0</v>
      </c>
      <c r="EB29" s="1">
        <v>0</v>
      </c>
      <c r="EC29" s="1">
        <v>0</v>
      </c>
      <c r="ED29" s="1">
        <v>0</v>
      </c>
      <c r="EE29" s="1">
        <v>0</v>
      </c>
      <c r="EF29" s="1">
        <v>0</v>
      </c>
      <c r="EG29" s="1">
        <v>0</v>
      </c>
      <c r="EH29" s="1">
        <v>0</v>
      </c>
      <c r="EI29" s="1">
        <v>0</v>
      </c>
      <c r="EJ29" s="1">
        <v>0</v>
      </c>
      <c r="EK29" s="1">
        <v>0</v>
      </c>
      <c r="EL29" s="1">
        <v>0</v>
      </c>
      <c r="EM29" s="1">
        <v>0</v>
      </c>
      <c r="EN29" s="1">
        <v>0</v>
      </c>
      <c r="EO29" s="1">
        <v>0</v>
      </c>
      <c r="EP29" s="1">
        <v>0</v>
      </c>
      <c r="EQ29" s="1">
        <v>0</v>
      </c>
      <c r="ER29" s="1">
        <v>0</v>
      </c>
      <c r="ES29" s="1">
        <v>0</v>
      </c>
      <c r="ET29" s="1">
        <v>0</v>
      </c>
      <c r="EU29" s="1">
        <v>0</v>
      </c>
      <c r="EV29" s="1">
        <v>0</v>
      </c>
      <c r="EW29" s="1">
        <v>0</v>
      </c>
      <c r="EX29" s="1">
        <v>0</v>
      </c>
      <c r="EY29" s="1">
        <v>0</v>
      </c>
      <c r="EZ29" s="1">
        <v>0</v>
      </c>
      <c r="FA29" s="1">
        <v>0</v>
      </c>
      <c r="FB29" s="1">
        <v>0</v>
      </c>
      <c r="FC29" s="1">
        <v>0</v>
      </c>
      <c r="FD29" s="1">
        <v>0</v>
      </c>
      <c r="FE29" s="1">
        <v>0</v>
      </c>
      <c r="FF29" s="1">
        <v>0</v>
      </c>
      <c r="FG29" s="1">
        <v>0</v>
      </c>
      <c r="FH29" s="1">
        <v>0</v>
      </c>
      <c r="FI29" s="1">
        <v>8.1999999999999993</v>
      </c>
      <c r="FJ29" s="1">
        <v>0</v>
      </c>
      <c r="FK29" s="1">
        <v>0</v>
      </c>
      <c r="FL29" s="1">
        <v>0.72799999999999998</v>
      </c>
      <c r="FM29" s="1">
        <v>0.83099999999999996</v>
      </c>
      <c r="FN29" s="1">
        <v>0</v>
      </c>
      <c r="FO29" s="1">
        <v>0</v>
      </c>
      <c r="FP29" s="1">
        <v>0.47599999999999998</v>
      </c>
      <c r="FQ29" s="1">
        <v>0.43099999999999999</v>
      </c>
      <c r="FR29" s="1">
        <v>0.83799999999999997</v>
      </c>
      <c r="FS29" s="1">
        <v>0</v>
      </c>
      <c r="FT29" s="1">
        <v>0</v>
      </c>
      <c r="FU29" s="1">
        <v>0.314</v>
      </c>
      <c r="FV29" s="1">
        <v>0</v>
      </c>
      <c r="FW29" s="1">
        <v>1</v>
      </c>
      <c r="FX29" s="1">
        <v>1</v>
      </c>
      <c r="FY29" s="1">
        <v>1</v>
      </c>
      <c r="FZ29" s="1">
        <v>0.5</v>
      </c>
      <c r="GA29" s="1">
        <v>1</v>
      </c>
      <c r="GB29" s="1">
        <v>1</v>
      </c>
      <c r="GC29" s="1">
        <v>0.84199999999999997</v>
      </c>
      <c r="GD29" s="1">
        <v>0.64300000000000002</v>
      </c>
      <c r="GE29" s="1">
        <v>0</v>
      </c>
      <c r="GF29" s="1">
        <v>1</v>
      </c>
      <c r="GG29" s="1">
        <v>6</v>
      </c>
      <c r="GH29" s="1">
        <v>18</v>
      </c>
      <c r="GI29" s="1">
        <v>13</v>
      </c>
      <c r="GJ29" s="1">
        <v>28</v>
      </c>
      <c r="GK29" s="1">
        <v>22</v>
      </c>
      <c r="GL29" s="1">
        <v>365</v>
      </c>
      <c r="GM29" s="1">
        <v>690</v>
      </c>
      <c r="GN29" s="1">
        <v>0.25900000000000001</v>
      </c>
      <c r="GO29" s="1">
        <v>4.7E-2</v>
      </c>
      <c r="GP29" s="1">
        <v>0.17799999999999999</v>
      </c>
      <c r="GQ29" s="1">
        <v>0.69699999999999995</v>
      </c>
      <c r="GR29" s="1">
        <v>0.93</v>
      </c>
      <c r="GS29" s="1">
        <v>0.49299999999999999</v>
      </c>
      <c r="GT29" s="1">
        <v>0.94699999999999995</v>
      </c>
      <c r="GU29" s="1">
        <v>0.34100000000000003</v>
      </c>
      <c r="GV29" s="1">
        <v>3.5999999999999997E-2</v>
      </c>
      <c r="GW29" s="1">
        <v>0.121</v>
      </c>
      <c r="GX29" s="1">
        <v>0.91666666666666696</v>
      </c>
      <c r="GY29" s="1">
        <v>4.3E-3</v>
      </c>
      <c r="GZ29" s="1">
        <v>2.8999999999999998E-3</v>
      </c>
      <c r="HA29" s="1">
        <v>5.1000000000000004E-3</v>
      </c>
      <c r="HB29" s="1">
        <v>0</v>
      </c>
      <c r="HC29" s="1">
        <v>0</v>
      </c>
      <c r="HD29" s="1">
        <v>2.1700000000000001E-2</v>
      </c>
      <c r="HE29" s="1">
        <v>0</v>
      </c>
      <c r="HF29" s="1">
        <v>7.1999999999999998E-3</v>
      </c>
      <c r="HG29" s="1">
        <v>42.237450000000003</v>
      </c>
      <c r="HH29" s="1">
        <v>0.875</v>
      </c>
      <c r="HI29" s="1">
        <v>1</v>
      </c>
      <c r="HJ29" s="1">
        <v>1</v>
      </c>
      <c r="HK29" s="1">
        <v>0.625</v>
      </c>
      <c r="HL29" s="1">
        <v>0.84399999999999997</v>
      </c>
      <c r="HM29" s="1">
        <v>48</v>
      </c>
      <c r="HN29" s="1">
        <v>217.5</v>
      </c>
      <c r="HO29" s="1">
        <v>1</v>
      </c>
      <c r="HP29" s="1">
        <v>1</v>
      </c>
      <c r="HQ29" s="1">
        <v>1</v>
      </c>
      <c r="HR29" s="1">
        <v>0.625</v>
      </c>
      <c r="HS29" s="1">
        <v>0.75</v>
      </c>
      <c r="HT29" s="1">
        <v>1</v>
      </c>
      <c r="HU29" s="1">
        <v>1</v>
      </c>
      <c r="HV29" s="1">
        <v>0.60899999999999999</v>
      </c>
      <c r="HW29" s="1">
        <v>0.53900000000000003</v>
      </c>
      <c r="HX29" s="1">
        <v>0.39500000000000002</v>
      </c>
      <c r="HY29" s="1">
        <v>42.7</v>
      </c>
      <c r="HZ29" s="1">
        <v>41.4</v>
      </c>
      <c r="IA29" s="1">
        <v>52.7</v>
      </c>
      <c r="IB29" s="1">
        <v>0</v>
      </c>
      <c r="IC29" s="1">
        <v>17022</v>
      </c>
      <c r="ID29" s="1">
        <v>1382</v>
      </c>
      <c r="IE29" s="1">
        <v>4311</v>
      </c>
      <c r="IF29" s="1">
        <v>1446</v>
      </c>
      <c r="IG29" s="1">
        <v>1</v>
      </c>
      <c r="IH29" s="1">
        <v>1</v>
      </c>
      <c r="II29" s="1">
        <v>0</v>
      </c>
      <c r="IJ29" s="1">
        <v>0.49</v>
      </c>
      <c r="IK29" s="1">
        <v>0.69799999999999995</v>
      </c>
      <c r="IL29" s="1" t="s">
        <v>3631</v>
      </c>
      <c r="IM29" s="1">
        <v>1</v>
      </c>
      <c r="IN29" s="1">
        <v>1</v>
      </c>
      <c r="IO29" s="1">
        <v>0.503</v>
      </c>
      <c r="IP29" s="1">
        <v>545</v>
      </c>
      <c r="IQ29" s="1" t="s">
        <v>3680</v>
      </c>
      <c r="IR29" s="1">
        <v>0.75</v>
      </c>
      <c r="IS29" s="1">
        <v>1192</v>
      </c>
      <c r="IT29" s="1">
        <v>264</v>
      </c>
      <c r="IU29" s="1">
        <v>0.91666666666666696</v>
      </c>
      <c r="IV29" s="1">
        <v>1</v>
      </c>
      <c r="IW29" s="1">
        <v>1</v>
      </c>
      <c r="IX29" s="1">
        <v>1</v>
      </c>
      <c r="IY29" s="1">
        <v>0.625</v>
      </c>
      <c r="IZ29" s="1">
        <v>0.75</v>
      </c>
      <c r="JA29" s="1">
        <v>0</v>
      </c>
      <c r="JB29" s="1">
        <v>0.65100000000000002</v>
      </c>
      <c r="JC29" s="1">
        <v>0.497</v>
      </c>
      <c r="JD29" s="1">
        <v>0.26100000000000001</v>
      </c>
      <c r="JE29" s="1">
        <v>0.93</v>
      </c>
      <c r="JF29" s="1">
        <v>3929</v>
      </c>
      <c r="JG29" s="1">
        <v>3117</v>
      </c>
      <c r="JH29" s="1">
        <v>3092</v>
      </c>
      <c r="JI29" s="1">
        <v>433</v>
      </c>
      <c r="JJ29" s="1">
        <v>2.6666666666666701</v>
      </c>
      <c r="JK29" s="1" t="s">
        <v>3708</v>
      </c>
      <c r="JL29" s="1" t="s">
        <v>3708</v>
      </c>
      <c r="JM29" s="1" t="s">
        <v>6008</v>
      </c>
      <c r="JN29" s="1">
        <v>82</v>
      </c>
      <c r="JO29" s="1">
        <v>17022</v>
      </c>
      <c r="JP29" s="1">
        <v>1382</v>
      </c>
      <c r="JQ29" s="1">
        <v>3068</v>
      </c>
      <c r="JR29" s="1">
        <v>0.76600000000000001</v>
      </c>
      <c r="JS29" s="1">
        <v>0.85799999999999998</v>
      </c>
      <c r="JT29" s="1">
        <v>0</v>
      </c>
      <c r="JU29" s="1">
        <v>0.497</v>
      </c>
      <c r="JV29" s="1">
        <v>0.34200000000000003</v>
      </c>
      <c r="JW29" s="1">
        <v>0.77800000000000002</v>
      </c>
      <c r="JX29" s="1">
        <v>0.54500000000000004</v>
      </c>
      <c r="JY29" s="1">
        <v>0.78600000000000003</v>
      </c>
      <c r="JZ29" s="1">
        <v>0</v>
      </c>
      <c r="KA29" s="1">
        <v>0</v>
      </c>
      <c r="KB29" s="1">
        <v>0.91666666666666696</v>
      </c>
      <c r="KC29" s="1">
        <v>26</v>
      </c>
      <c r="KD29" s="1">
        <v>0</v>
      </c>
      <c r="KE29" s="1">
        <v>0</v>
      </c>
      <c r="KF29" s="1">
        <v>0</v>
      </c>
      <c r="KG29" s="1">
        <v>0</v>
      </c>
      <c r="KH29" s="1">
        <v>0</v>
      </c>
      <c r="KI29" s="1">
        <v>0</v>
      </c>
      <c r="KJ29" s="1">
        <v>0</v>
      </c>
      <c r="KK29" s="1">
        <v>0</v>
      </c>
      <c r="KL29" s="1" t="s">
        <v>6021</v>
      </c>
      <c r="KM29" s="1">
        <v>0</v>
      </c>
      <c r="KN29" s="1" t="s">
        <v>6022</v>
      </c>
      <c r="KO29" s="1">
        <v>0</v>
      </c>
      <c r="KP29" s="1">
        <v>0</v>
      </c>
      <c r="KQ29" s="1">
        <v>0</v>
      </c>
      <c r="KR29" s="1">
        <v>1490</v>
      </c>
      <c r="KS29" s="1">
        <v>0</v>
      </c>
      <c r="KT29" s="1" t="s">
        <v>6012</v>
      </c>
      <c r="KU29" s="1" t="s">
        <v>6012</v>
      </c>
      <c r="KV29" s="1" t="s">
        <v>6012</v>
      </c>
      <c r="KW29" s="1" t="s">
        <v>6012</v>
      </c>
      <c r="KX29" s="1">
        <v>12</v>
      </c>
      <c r="KY29" s="1">
        <v>8</v>
      </c>
      <c r="KZ29" s="1">
        <v>8</v>
      </c>
      <c r="LA29" s="1">
        <v>2</v>
      </c>
      <c r="LB29" s="1">
        <v>1</v>
      </c>
      <c r="LC29" s="1">
        <v>1</v>
      </c>
      <c r="LD29" s="1">
        <v>2</v>
      </c>
      <c r="LE29" s="1">
        <v>0</v>
      </c>
      <c r="LF29" s="1">
        <v>0</v>
      </c>
      <c r="LG29" s="1">
        <v>0</v>
      </c>
      <c r="LH29" s="1" t="s">
        <v>272</v>
      </c>
      <c r="LI29" s="1">
        <v>8.3333333333333301E-2</v>
      </c>
      <c r="LJ29" s="1">
        <v>0</v>
      </c>
      <c r="LK29" s="1">
        <v>0</v>
      </c>
      <c r="LL29" s="1">
        <v>0</v>
      </c>
      <c r="LM29" s="1">
        <v>0</v>
      </c>
      <c r="LN29" s="1">
        <v>0.83333333333333304</v>
      </c>
      <c r="LO29" s="1">
        <v>1</v>
      </c>
      <c r="LP29" s="1">
        <v>0.81899999999999995</v>
      </c>
      <c r="LQ29" s="1">
        <v>0.35399999999999998</v>
      </c>
      <c r="LR29" s="1">
        <v>0.66666666666666696</v>
      </c>
      <c r="LS29" s="1">
        <v>0</v>
      </c>
      <c r="LT29" s="1">
        <v>0</v>
      </c>
      <c r="LU29" s="1">
        <v>0</v>
      </c>
      <c r="LV29" s="1">
        <v>0.54500000000000004</v>
      </c>
      <c r="LW29" s="1">
        <v>0.83099999999999996</v>
      </c>
      <c r="LX29" s="1">
        <v>0</v>
      </c>
      <c r="LY29" s="1">
        <v>0</v>
      </c>
      <c r="LZ29" s="1">
        <v>0.51400000000000001</v>
      </c>
      <c r="MA29" s="1">
        <v>0.83799999999999997</v>
      </c>
      <c r="MB29" s="1">
        <v>5.2999999999999999E-2</v>
      </c>
      <c r="MC29" s="1">
        <v>0.251</v>
      </c>
      <c r="MD29" s="1">
        <v>0.77800000000000002</v>
      </c>
      <c r="ME29" s="1">
        <v>0</v>
      </c>
      <c r="MF29" s="1" t="s">
        <v>6023</v>
      </c>
      <c r="MG29" s="1">
        <v>0</v>
      </c>
      <c r="MH29" s="1">
        <v>0</v>
      </c>
      <c r="MI29" s="1">
        <v>0.57499999999999996</v>
      </c>
      <c r="MJ29" s="1">
        <v>4729</v>
      </c>
      <c r="MK29" s="1">
        <v>147</v>
      </c>
      <c r="ML29" s="1">
        <v>53</v>
      </c>
      <c r="MM29" s="1">
        <v>2.5833333333333299</v>
      </c>
      <c r="MN29" s="1">
        <v>6.75</v>
      </c>
      <c r="MO29" s="1">
        <v>0.69299999999999995</v>
      </c>
      <c r="MP29" s="1">
        <v>0</v>
      </c>
      <c r="MQ29" s="1">
        <v>0</v>
      </c>
      <c r="MR29" s="1">
        <v>0.77800000000000002</v>
      </c>
      <c r="MS29" s="1">
        <v>0.29199999999999998</v>
      </c>
      <c r="MT29" s="1">
        <v>0</v>
      </c>
      <c r="MU29" s="1">
        <v>0</v>
      </c>
      <c r="MV29" s="1">
        <v>0</v>
      </c>
      <c r="MW29" s="1">
        <v>0</v>
      </c>
      <c r="MX29" s="1">
        <v>0</v>
      </c>
      <c r="MY29" s="1">
        <v>0</v>
      </c>
      <c r="MZ29" s="1">
        <v>0</v>
      </c>
      <c r="NA29" s="1">
        <v>0.77800000000000002</v>
      </c>
      <c r="NB29" s="1" t="s">
        <v>6008</v>
      </c>
      <c r="NC29" s="1" t="s">
        <v>3756</v>
      </c>
      <c r="ND29" s="392">
        <v>318</v>
      </c>
      <c r="NE29" s="1">
        <v>298</v>
      </c>
      <c r="NF29" s="1">
        <v>0.314</v>
      </c>
      <c r="NG29" s="1">
        <v>0.35399999999999998</v>
      </c>
      <c r="NH29" s="1">
        <v>1039</v>
      </c>
      <c r="NI29" s="1">
        <v>15</v>
      </c>
      <c r="NJ29" s="1">
        <v>14</v>
      </c>
      <c r="NK29" s="1">
        <v>179</v>
      </c>
      <c r="NL29" s="1" t="s">
        <v>6008</v>
      </c>
      <c r="NM29" s="1" t="s">
        <v>6008</v>
      </c>
      <c r="NN29" s="1" t="s">
        <v>6008</v>
      </c>
      <c r="NO29" s="1">
        <v>0.433</v>
      </c>
      <c r="NP29" s="1">
        <v>0</v>
      </c>
      <c r="NQ29" s="1">
        <v>0.47599999999999998</v>
      </c>
      <c r="NR29" s="1">
        <v>0.43099999999999999</v>
      </c>
      <c r="NS29" s="1">
        <v>0.69799999999999995</v>
      </c>
      <c r="NT29" s="1">
        <v>18</v>
      </c>
      <c r="NU29" s="1">
        <v>0</v>
      </c>
      <c r="NV29" s="1">
        <v>1710</v>
      </c>
      <c r="NW29" s="1">
        <v>0.26100000000000001</v>
      </c>
      <c r="NX29" s="1">
        <v>3068</v>
      </c>
      <c r="NY29" s="1">
        <v>0.41666666666666702</v>
      </c>
      <c r="NZ29" s="1">
        <v>3117</v>
      </c>
      <c r="OA29" s="1">
        <v>3092</v>
      </c>
      <c r="OB29" s="1">
        <v>4626</v>
      </c>
      <c r="OC29" s="1">
        <v>2706</v>
      </c>
      <c r="OD29" s="1">
        <v>0.34200000000000003</v>
      </c>
      <c r="OE29" s="1">
        <v>0</v>
      </c>
      <c r="OF29" s="1">
        <v>0.43099999999999999</v>
      </c>
      <c r="OG29" s="1">
        <v>0.497</v>
      </c>
      <c r="OH29" s="1">
        <v>0</v>
      </c>
      <c r="OI29" s="1">
        <v>0.47599999999999998</v>
      </c>
      <c r="OJ29" s="1">
        <v>0.25</v>
      </c>
      <c r="OK29" s="1">
        <v>39</v>
      </c>
      <c r="OL29" s="1">
        <v>0.127</v>
      </c>
      <c r="OM29" s="1">
        <v>0.05</v>
      </c>
      <c r="ON29" s="1">
        <v>30</v>
      </c>
      <c r="OO29" s="1">
        <v>6</v>
      </c>
      <c r="OP29" s="1">
        <v>0</v>
      </c>
      <c r="OQ29" s="1">
        <v>2</v>
      </c>
      <c r="OR29" s="1">
        <v>1</v>
      </c>
      <c r="OS29" s="1" t="s">
        <v>272</v>
      </c>
      <c r="OT29" s="1">
        <v>0</v>
      </c>
      <c r="OU29" s="1">
        <v>0</v>
      </c>
      <c r="OV29" s="1">
        <v>0</v>
      </c>
      <c r="OW29" s="1">
        <v>0</v>
      </c>
      <c r="OX29" s="1">
        <v>0</v>
      </c>
      <c r="OY29" s="1">
        <v>0</v>
      </c>
      <c r="OZ29" s="1">
        <v>0.83333333333333304</v>
      </c>
      <c r="PA29" s="1">
        <v>2276</v>
      </c>
      <c r="PB29" s="1">
        <v>1750</v>
      </c>
      <c r="PC29" s="1">
        <v>136</v>
      </c>
      <c r="PD29" s="1">
        <v>136</v>
      </c>
      <c r="PE29" s="1">
        <v>1</v>
      </c>
      <c r="PF29" s="1">
        <v>0.42099999999999999</v>
      </c>
      <c r="PG29" s="1">
        <v>0.83499999999999996</v>
      </c>
      <c r="PH29" s="1">
        <v>0.33</v>
      </c>
      <c r="PI29" s="1">
        <v>0</v>
      </c>
      <c r="PJ29" s="1">
        <v>0</v>
      </c>
      <c r="PK29" s="393">
        <v>0</v>
      </c>
      <c r="PL29" s="1">
        <v>0</v>
      </c>
      <c r="PM29" s="1">
        <v>0</v>
      </c>
      <c r="PN29" s="1">
        <v>0</v>
      </c>
      <c r="PO29" s="1">
        <v>0</v>
      </c>
      <c r="PP29" s="1">
        <v>0</v>
      </c>
      <c r="PQ29" s="1">
        <v>0</v>
      </c>
      <c r="PR29" s="394">
        <v>0</v>
      </c>
      <c r="PS29" s="1">
        <v>0</v>
      </c>
      <c r="PT29" s="1">
        <v>0</v>
      </c>
      <c r="PU29" s="1">
        <v>0</v>
      </c>
      <c r="PV29" s="1">
        <v>0</v>
      </c>
      <c r="PW29" s="1" t="s">
        <v>6008</v>
      </c>
      <c r="PX29" s="1">
        <v>7</v>
      </c>
      <c r="PY29" s="1" t="s">
        <v>3631</v>
      </c>
      <c r="PZ29" s="1" t="s">
        <v>3798</v>
      </c>
      <c r="QA29" s="1">
        <v>3068</v>
      </c>
      <c r="QB29" s="1" t="s">
        <v>6008</v>
      </c>
      <c r="QC29" s="1" t="s">
        <v>6008</v>
      </c>
      <c r="QD29" s="1" t="s">
        <v>6008</v>
      </c>
      <c r="QE29" s="1">
        <v>0</v>
      </c>
      <c r="QF29" s="1">
        <v>0</v>
      </c>
      <c r="QG29" s="1">
        <v>39</v>
      </c>
      <c r="QH29" s="1">
        <v>0</v>
      </c>
      <c r="QI29" s="1" t="s">
        <v>6008</v>
      </c>
      <c r="QJ29" s="1" t="s">
        <v>6008</v>
      </c>
      <c r="QK29" s="1">
        <v>0</v>
      </c>
      <c r="QL29" s="1">
        <v>0.4</v>
      </c>
      <c r="QM29" s="1">
        <v>1.9</v>
      </c>
      <c r="QN29" s="1">
        <v>0</v>
      </c>
      <c r="QO29" s="1">
        <v>0</v>
      </c>
      <c r="QP29" s="1">
        <v>0</v>
      </c>
      <c r="QQ29" s="1">
        <v>0</v>
      </c>
      <c r="QR29" s="1">
        <v>0.10526315789473684</v>
      </c>
      <c r="QS29" s="1">
        <v>0</v>
      </c>
      <c r="QT29" s="1">
        <v>0</v>
      </c>
      <c r="QU29" s="1">
        <v>0</v>
      </c>
      <c r="QV29" s="1">
        <v>0.91666666666666696</v>
      </c>
      <c r="QW29" s="1">
        <v>0.41666666666666702</v>
      </c>
      <c r="QX29" s="1">
        <v>0.25</v>
      </c>
    </row>
    <row r="30" spans="1:466">
      <c r="A30" s="21">
        <f t="shared" si="0"/>
        <v>31</v>
      </c>
      <c r="B30" s="1" t="s">
        <v>129</v>
      </c>
      <c r="C30" s="1">
        <v>63.192666498218564</v>
      </c>
      <c r="D30" s="1">
        <v>77.444109387201323</v>
      </c>
      <c r="E30" s="1">
        <v>50.749033082643223</v>
      </c>
      <c r="F30" s="1">
        <v>103.95421416537107</v>
      </c>
      <c r="G30" s="1">
        <v>136.26649425323001</v>
      </c>
      <c r="H30" s="1">
        <v>78.588218517127331</v>
      </c>
      <c r="I30" s="1">
        <v>7.0090447075572051</v>
      </c>
      <c r="J30" s="1">
        <v>8.31193763746559</v>
      </c>
      <c r="K30" s="1">
        <v>3.2549664096625501</v>
      </c>
      <c r="L30" s="1">
        <v>10.689239413485634</v>
      </c>
      <c r="M30" s="1">
        <v>10.385109239268747</v>
      </c>
      <c r="N30" s="1">
        <v>0</v>
      </c>
      <c r="O30" s="1">
        <v>11.629074635024251</v>
      </c>
      <c r="P30" s="1">
        <v>13.168941840095087</v>
      </c>
      <c r="Q30" s="1">
        <v>5.7609598257759469</v>
      </c>
      <c r="R30" s="1">
        <v>19.80368211444862</v>
      </c>
      <c r="S30" s="1">
        <v>11.698170814833606</v>
      </c>
      <c r="T30" s="1">
        <v>0</v>
      </c>
      <c r="U30" s="1">
        <v>6.0079190790133143</v>
      </c>
      <c r="V30" s="1">
        <v>10.568239560570195</v>
      </c>
      <c r="W30" s="1">
        <v>377.63344325120227</v>
      </c>
      <c r="X30" s="1">
        <v>429.41919979033003</v>
      </c>
      <c r="Y30" s="1">
        <v>340.65378423898636</v>
      </c>
      <c r="Z30" s="1">
        <v>44.540465042879511</v>
      </c>
      <c r="AA30" s="1">
        <v>58.042965296968468</v>
      </c>
      <c r="AB30" s="1">
        <v>10.806065228153358</v>
      </c>
      <c r="AC30" s="1">
        <v>42.111143738674386</v>
      </c>
      <c r="AD30" s="1">
        <v>91.915250755112311</v>
      </c>
      <c r="AE30" s="1">
        <v>16.163418664521839</v>
      </c>
      <c r="AF30" s="1">
        <v>0</v>
      </c>
      <c r="AG30" s="1">
        <v>0</v>
      </c>
      <c r="AH30" s="1">
        <v>0</v>
      </c>
      <c r="AI30" s="1">
        <v>0</v>
      </c>
      <c r="AJ30" s="1">
        <v>0</v>
      </c>
      <c r="AK30" s="1">
        <v>0</v>
      </c>
      <c r="AL30" s="1">
        <v>0</v>
      </c>
      <c r="AM30" s="1">
        <v>0</v>
      </c>
      <c r="AN30" s="1">
        <v>0</v>
      </c>
      <c r="AO30" s="1">
        <v>0</v>
      </c>
      <c r="AP30" s="1">
        <v>0</v>
      </c>
      <c r="AQ30" s="1">
        <v>0</v>
      </c>
      <c r="AR30" s="1">
        <v>0</v>
      </c>
      <c r="AS30" s="1">
        <v>0.752</v>
      </c>
      <c r="AT30" s="1">
        <v>0</v>
      </c>
      <c r="AU30" s="1">
        <v>0</v>
      </c>
      <c r="AV30" s="1">
        <v>44.5</v>
      </c>
      <c r="AW30" s="1">
        <v>58</v>
      </c>
      <c r="AX30" s="1">
        <v>10.8</v>
      </c>
      <c r="AY30" s="1">
        <v>42.1</v>
      </c>
      <c r="AZ30" s="1">
        <v>91.9</v>
      </c>
      <c r="BA30" s="1">
        <v>10.8</v>
      </c>
      <c r="BB30" s="1">
        <v>0</v>
      </c>
      <c r="BC30" s="1">
        <v>16.2</v>
      </c>
      <c r="BD30" s="1">
        <v>0</v>
      </c>
      <c r="BE30" s="1">
        <v>0</v>
      </c>
      <c r="BF30" s="1">
        <v>0</v>
      </c>
      <c r="BG30" s="1">
        <v>0</v>
      </c>
      <c r="BH30" s="1">
        <v>0</v>
      </c>
      <c r="BI30" s="1">
        <v>0</v>
      </c>
      <c r="BJ30" s="1">
        <v>0</v>
      </c>
      <c r="BK30" s="1">
        <v>0</v>
      </c>
      <c r="BL30" s="1">
        <v>0</v>
      </c>
      <c r="BM30" s="1">
        <v>0</v>
      </c>
      <c r="BN30" s="1">
        <v>13</v>
      </c>
      <c r="BO30" s="1" t="s">
        <v>6008</v>
      </c>
      <c r="BP30" s="1" t="s">
        <v>6008</v>
      </c>
      <c r="BQ30" s="1" t="s">
        <v>6008</v>
      </c>
      <c r="BR30" s="1" t="s">
        <v>6008</v>
      </c>
      <c r="BS30" s="1" t="s">
        <v>6008</v>
      </c>
      <c r="BT30" s="1" t="s">
        <v>6008</v>
      </c>
      <c r="BU30" s="1" t="s">
        <v>6008</v>
      </c>
      <c r="BV30" s="1" t="s">
        <v>6008</v>
      </c>
      <c r="BW30" s="1" t="s">
        <v>6008</v>
      </c>
      <c r="BX30" s="1" t="s">
        <v>6008</v>
      </c>
      <c r="BY30" s="1" t="s">
        <v>6008</v>
      </c>
      <c r="BZ30" s="1" t="s">
        <v>6008</v>
      </c>
      <c r="CA30" s="1" t="s">
        <v>6008</v>
      </c>
      <c r="CB30" s="275" t="s">
        <v>6008</v>
      </c>
      <c r="CC30" s="275" t="s">
        <v>6008</v>
      </c>
      <c r="CD30" s="1" t="s">
        <v>6008</v>
      </c>
      <c r="CE30" s="1" t="s">
        <v>6008</v>
      </c>
      <c r="CF30" s="1" t="s">
        <v>6008</v>
      </c>
      <c r="CG30" s="275" t="s">
        <v>6008</v>
      </c>
      <c r="CH30" s="275" t="s">
        <v>6008</v>
      </c>
      <c r="CI30" s="1" t="s">
        <v>6008</v>
      </c>
      <c r="CJ30" s="1" t="s">
        <v>6008</v>
      </c>
      <c r="CK30" s="1" t="s">
        <v>6008</v>
      </c>
      <c r="CL30" s="390" t="s">
        <v>6008</v>
      </c>
      <c r="CM30" s="1" t="s">
        <v>6008</v>
      </c>
      <c r="CN30" s="1">
        <v>0</v>
      </c>
      <c r="CO30" s="1">
        <v>0</v>
      </c>
      <c r="CP30" s="1">
        <v>0</v>
      </c>
      <c r="CQ30" s="1">
        <v>0</v>
      </c>
      <c r="CR30" s="1">
        <v>0</v>
      </c>
      <c r="CS30" s="1">
        <v>68171</v>
      </c>
      <c r="CT30" s="1">
        <v>1789</v>
      </c>
      <c r="CU30" s="1">
        <v>0</v>
      </c>
      <c r="CV30" s="1">
        <v>43.811394891944985</v>
      </c>
      <c r="CW30" s="1">
        <v>48.326639892904957</v>
      </c>
      <c r="CX30" s="1">
        <v>51.941097724230254</v>
      </c>
      <c r="CY30" s="1">
        <v>46.875</v>
      </c>
      <c r="CZ30" s="1">
        <v>41.509433962264154</v>
      </c>
      <c r="DA30" s="1">
        <v>0</v>
      </c>
      <c r="DB30" s="1">
        <v>0</v>
      </c>
      <c r="DC30" s="1">
        <v>0</v>
      </c>
      <c r="DD30" s="1">
        <v>0</v>
      </c>
      <c r="DE30" s="1">
        <v>0</v>
      </c>
      <c r="DF30" s="1">
        <v>0</v>
      </c>
      <c r="DG30" s="1">
        <v>0</v>
      </c>
      <c r="DH30" s="1">
        <v>0</v>
      </c>
      <c r="DI30" s="1">
        <v>0</v>
      </c>
      <c r="DJ30" s="1">
        <v>0</v>
      </c>
      <c r="DK30" s="1">
        <v>0</v>
      </c>
      <c r="DL30" s="1">
        <v>0</v>
      </c>
      <c r="DM30" s="1">
        <v>0</v>
      </c>
      <c r="DN30" s="1">
        <v>0</v>
      </c>
      <c r="DO30" s="1">
        <v>0</v>
      </c>
      <c r="DP30" s="1">
        <v>0</v>
      </c>
      <c r="DQ30" s="1">
        <v>0</v>
      </c>
      <c r="DR30" s="1">
        <v>0</v>
      </c>
      <c r="DS30" s="1">
        <v>0</v>
      </c>
      <c r="DT30" s="1">
        <v>0</v>
      </c>
      <c r="DU30" s="1">
        <v>0</v>
      </c>
      <c r="DV30" s="1">
        <v>0</v>
      </c>
      <c r="DW30" s="1">
        <v>0</v>
      </c>
      <c r="DX30" s="1">
        <v>0</v>
      </c>
      <c r="DY30" s="1">
        <v>0</v>
      </c>
      <c r="DZ30" s="1">
        <v>0</v>
      </c>
      <c r="EA30" s="1">
        <v>0</v>
      </c>
      <c r="EB30" s="1">
        <v>0</v>
      </c>
      <c r="EC30" s="1">
        <v>0</v>
      </c>
      <c r="ED30" s="1">
        <v>0</v>
      </c>
      <c r="EE30" s="1">
        <v>0</v>
      </c>
      <c r="EF30" s="1">
        <v>0</v>
      </c>
      <c r="EG30" s="1">
        <v>0</v>
      </c>
      <c r="EH30" s="1">
        <v>0</v>
      </c>
      <c r="EI30" s="1">
        <v>0</v>
      </c>
      <c r="EJ30" s="1">
        <v>0</v>
      </c>
      <c r="EK30" s="1">
        <v>0</v>
      </c>
      <c r="EL30" s="1">
        <v>0</v>
      </c>
      <c r="EM30" s="1">
        <v>0</v>
      </c>
      <c r="EN30" s="1">
        <v>0</v>
      </c>
      <c r="EO30" s="1">
        <v>0</v>
      </c>
      <c r="EP30" s="1">
        <v>0</v>
      </c>
      <c r="EQ30" s="1">
        <v>0</v>
      </c>
      <c r="ER30" s="1">
        <v>0</v>
      </c>
      <c r="ES30" s="1">
        <v>0</v>
      </c>
      <c r="ET30" s="1">
        <v>0</v>
      </c>
      <c r="EU30" s="1">
        <v>0</v>
      </c>
      <c r="EV30" s="1">
        <v>0</v>
      </c>
      <c r="EW30" s="1">
        <v>0</v>
      </c>
      <c r="EX30" s="1">
        <v>0</v>
      </c>
      <c r="EY30" s="1">
        <v>0</v>
      </c>
      <c r="EZ30" s="1">
        <v>0</v>
      </c>
      <c r="FA30" s="1">
        <v>0</v>
      </c>
      <c r="FB30" s="1">
        <v>0</v>
      </c>
      <c r="FC30" s="1">
        <v>0</v>
      </c>
      <c r="FD30" s="1">
        <v>0</v>
      </c>
      <c r="FE30" s="1">
        <v>0</v>
      </c>
      <c r="FF30" s="1">
        <v>0</v>
      </c>
      <c r="FG30" s="1">
        <v>0</v>
      </c>
      <c r="FH30" s="1">
        <v>0</v>
      </c>
      <c r="FI30" s="1">
        <v>7.9</v>
      </c>
      <c r="FJ30" s="1">
        <v>0</v>
      </c>
      <c r="FK30" s="1">
        <v>0</v>
      </c>
      <c r="FL30" s="1">
        <v>0.83599999999999997</v>
      </c>
      <c r="FM30" s="1">
        <v>0.70399999999999996</v>
      </c>
      <c r="FN30" s="1">
        <v>0</v>
      </c>
      <c r="FO30" s="1">
        <v>0</v>
      </c>
      <c r="FP30" s="1">
        <v>0.47499999999999998</v>
      </c>
      <c r="FQ30" s="1">
        <v>0.40699999999999997</v>
      </c>
      <c r="FR30" s="1">
        <v>0.83799999999999997</v>
      </c>
      <c r="FS30" s="1">
        <v>0</v>
      </c>
      <c r="FT30" s="1">
        <v>1</v>
      </c>
      <c r="FU30" s="1">
        <v>0.39600000000000002</v>
      </c>
      <c r="FV30" s="1">
        <v>1</v>
      </c>
      <c r="FW30" s="1">
        <v>0.875</v>
      </c>
      <c r="FX30" s="1">
        <v>1</v>
      </c>
      <c r="FY30" s="1">
        <v>1</v>
      </c>
      <c r="FZ30" s="1" t="s">
        <v>272</v>
      </c>
      <c r="GA30" s="1">
        <v>1</v>
      </c>
      <c r="GB30" s="1" t="s">
        <v>272</v>
      </c>
      <c r="GC30" s="1">
        <v>0.83199999999999996</v>
      </c>
      <c r="GD30" s="1">
        <v>0.66700000000000004</v>
      </c>
      <c r="GE30" s="1">
        <v>0</v>
      </c>
      <c r="GF30" s="1">
        <v>0</v>
      </c>
      <c r="GG30" s="1">
        <v>7</v>
      </c>
      <c r="GH30" s="1">
        <v>41</v>
      </c>
      <c r="GI30" s="1">
        <v>14</v>
      </c>
      <c r="GJ30" s="1">
        <v>56</v>
      </c>
      <c r="GK30" s="1">
        <v>0</v>
      </c>
      <c r="GL30" s="1">
        <v>297</v>
      </c>
      <c r="GM30" s="1">
        <v>176</v>
      </c>
      <c r="GN30" s="1">
        <v>0.378</v>
      </c>
      <c r="GO30" s="1">
        <v>0.107</v>
      </c>
      <c r="GP30" s="1">
        <v>0.17399999999999999</v>
      </c>
      <c r="GQ30" s="1">
        <v>0.61</v>
      </c>
      <c r="GR30" s="1">
        <v>0.74</v>
      </c>
      <c r="GS30" s="1">
        <v>0.43099999999999999</v>
      </c>
      <c r="GT30" s="1">
        <v>0.98399999999999999</v>
      </c>
      <c r="GU30" s="1">
        <v>0.41</v>
      </c>
      <c r="GV30" s="1">
        <v>4.8000000000000001E-2</v>
      </c>
      <c r="GW30" s="1">
        <v>0.17299999999999999</v>
      </c>
      <c r="GX30" s="1">
        <v>0.75</v>
      </c>
      <c r="GY30" s="1">
        <v>2.8999999999999998E-3</v>
      </c>
      <c r="GZ30" s="1">
        <v>2.2000000000000001E-3</v>
      </c>
      <c r="HA30" s="1">
        <v>5.8999999999999999E-3</v>
      </c>
      <c r="HB30" s="1">
        <v>0</v>
      </c>
      <c r="HC30" s="1">
        <v>0</v>
      </c>
      <c r="HD30" s="1">
        <v>1.0800000000000001E-2</v>
      </c>
      <c r="HE30" s="1">
        <v>0</v>
      </c>
      <c r="HF30" s="1">
        <v>0</v>
      </c>
      <c r="HG30" s="1">
        <v>43.08464</v>
      </c>
      <c r="HH30" s="1">
        <v>1</v>
      </c>
      <c r="HI30" s="1">
        <v>1</v>
      </c>
      <c r="HJ30" s="1">
        <v>1</v>
      </c>
      <c r="HK30" s="1">
        <v>0.25</v>
      </c>
      <c r="HL30" s="1">
        <v>0.8</v>
      </c>
      <c r="HM30" s="1">
        <v>52.4</v>
      </c>
      <c r="HN30" s="1">
        <v>194.7</v>
      </c>
      <c r="HO30" s="1">
        <v>1</v>
      </c>
      <c r="HP30" s="1">
        <v>1</v>
      </c>
      <c r="HQ30" s="1" t="s">
        <v>272</v>
      </c>
      <c r="HR30" s="1">
        <v>1</v>
      </c>
      <c r="HS30" s="1" t="s">
        <v>272</v>
      </c>
      <c r="HT30" s="1">
        <v>1</v>
      </c>
      <c r="HU30" s="1">
        <v>1</v>
      </c>
      <c r="HV30" s="1">
        <v>0.51700000000000002</v>
      </c>
      <c r="HW30" s="1">
        <v>0.71499999999999997</v>
      </c>
      <c r="HX30" s="1">
        <v>0.439</v>
      </c>
      <c r="HY30" s="1">
        <v>46.1</v>
      </c>
      <c r="HZ30" s="1">
        <v>43.3</v>
      </c>
      <c r="IA30" s="1">
        <v>61.2</v>
      </c>
      <c r="IB30" s="1">
        <v>0</v>
      </c>
      <c r="IC30" s="1">
        <v>5031</v>
      </c>
      <c r="ID30" s="1">
        <v>766</v>
      </c>
      <c r="IE30" s="1">
        <v>2791</v>
      </c>
      <c r="IF30" s="1">
        <v>1217</v>
      </c>
      <c r="IG30" s="1">
        <v>1</v>
      </c>
      <c r="IH30" s="1">
        <v>1</v>
      </c>
      <c r="II30" s="1">
        <v>0</v>
      </c>
      <c r="IJ30" s="1">
        <v>0.45200000000000001</v>
      </c>
      <c r="IK30" s="1">
        <v>0.72499999999999998</v>
      </c>
      <c r="IL30" s="1" t="s">
        <v>3632</v>
      </c>
      <c r="IM30" s="1">
        <v>0.875</v>
      </c>
      <c r="IN30" s="1">
        <v>1</v>
      </c>
      <c r="IO30" s="1">
        <v>0.46700000000000003</v>
      </c>
      <c r="IP30" s="1">
        <v>123</v>
      </c>
      <c r="IQ30" s="1" t="s">
        <v>3681</v>
      </c>
      <c r="IR30" s="1">
        <v>0.375</v>
      </c>
      <c r="IS30" s="1">
        <v>460</v>
      </c>
      <c r="IT30" s="1">
        <v>253</v>
      </c>
      <c r="IU30" s="1">
        <v>0.875</v>
      </c>
      <c r="IV30" s="1">
        <v>1</v>
      </c>
      <c r="IW30" s="1">
        <v>1</v>
      </c>
      <c r="IX30" s="1" t="s">
        <v>272</v>
      </c>
      <c r="IY30" s="1">
        <v>1</v>
      </c>
      <c r="IZ30" s="1" t="s">
        <v>272</v>
      </c>
      <c r="JA30" s="1">
        <v>0</v>
      </c>
      <c r="JB30" s="1">
        <v>0.60399999999999998</v>
      </c>
      <c r="JC30" s="1">
        <v>0.46700000000000003</v>
      </c>
      <c r="JD30" s="1">
        <v>0.249</v>
      </c>
      <c r="JE30" s="1">
        <v>0.92710000000000004</v>
      </c>
      <c r="JF30" s="1">
        <v>2291</v>
      </c>
      <c r="JG30" s="1">
        <v>2696</v>
      </c>
      <c r="JH30" s="1">
        <v>2663</v>
      </c>
      <c r="JI30" s="1">
        <v>380</v>
      </c>
      <c r="JJ30" s="1">
        <v>1</v>
      </c>
      <c r="JK30" s="1" t="s">
        <v>3708</v>
      </c>
      <c r="JL30" s="1" t="s">
        <v>3708</v>
      </c>
      <c r="JM30" s="1" t="s">
        <v>6008</v>
      </c>
      <c r="JN30" s="1">
        <v>68</v>
      </c>
      <c r="JO30" s="1">
        <v>5031</v>
      </c>
      <c r="JP30" s="1">
        <v>766</v>
      </c>
      <c r="JQ30" s="1">
        <v>2712</v>
      </c>
      <c r="JR30" s="1">
        <v>0.76400000000000001</v>
      </c>
      <c r="JS30" s="1">
        <v>0.83599999999999997</v>
      </c>
      <c r="JT30" s="1">
        <v>0</v>
      </c>
      <c r="JU30" s="1">
        <v>0.46700000000000003</v>
      </c>
      <c r="JV30" s="1">
        <v>0.28699999999999998</v>
      </c>
      <c r="JW30" s="1">
        <v>0.78600000000000003</v>
      </c>
      <c r="JX30" s="1">
        <v>0.497</v>
      </c>
      <c r="JY30" s="1">
        <v>0.74199999999999999</v>
      </c>
      <c r="JZ30" s="1">
        <v>0</v>
      </c>
      <c r="KA30" s="1">
        <v>0</v>
      </c>
      <c r="KB30" s="1">
        <v>0.75</v>
      </c>
      <c r="KC30" s="1">
        <v>161</v>
      </c>
      <c r="KD30" s="1">
        <v>0</v>
      </c>
      <c r="KE30" s="1">
        <v>0</v>
      </c>
      <c r="KF30" s="1">
        <v>0</v>
      </c>
      <c r="KG30" s="1">
        <v>0</v>
      </c>
      <c r="KH30" s="1">
        <v>0</v>
      </c>
      <c r="KI30" s="1">
        <v>0</v>
      </c>
      <c r="KJ30" s="1">
        <v>0</v>
      </c>
      <c r="KK30" s="1">
        <v>0</v>
      </c>
      <c r="KL30" s="1" t="s">
        <v>6021</v>
      </c>
      <c r="KM30" s="1">
        <v>0</v>
      </c>
      <c r="KN30" s="1" t="s">
        <v>6022</v>
      </c>
      <c r="KO30" s="1">
        <v>0</v>
      </c>
      <c r="KP30" s="1">
        <v>0</v>
      </c>
      <c r="KQ30" s="1">
        <v>0</v>
      </c>
      <c r="KR30" s="1">
        <v>973</v>
      </c>
      <c r="KS30" s="1">
        <v>0</v>
      </c>
      <c r="KT30" s="1" t="s">
        <v>6012</v>
      </c>
      <c r="KU30" s="1" t="s">
        <v>6012</v>
      </c>
      <c r="KV30" s="1" t="s">
        <v>6012</v>
      </c>
      <c r="KW30" s="1" t="s">
        <v>6012</v>
      </c>
      <c r="KX30" s="1">
        <v>11</v>
      </c>
      <c r="KY30" s="1">
        <v>2</v>
      </c>
      <c r="KZ30" s="1">
        <v>4</v>
      </c>
      <c r="LA30" s="1">
        <v>1</v>
      </c>
      <c r="LB30" s="1">
        <v>1</v>
      </c>
      <c r="LC30" s="1">
        <v>0</v>
      </c>
      <c r="LD30" s="1">
        <v>2</v>
      </c>
      <c r="LE30" s="1">
        <v>0</v>
      </c>
      <c r="LF30" s="1">
        <v>0</v>
      </c>
      <c r="LG30" s="1">
        <v>0</v>
      </c>
      <c r="LH30" s="1" t="s">
        <v>272</v>
      </c>
      <c r="LI30" s="1">
        <v>0.375</v>
      </c>
      <c r="LJ30" s="1">
        <v>0</v>
      </c>
      <c r="LK30" s="1">
        <v>0</v>
      </c>
      <c r="LL30" s="1">
        <v>0</v>
      </c>
      <c r="LM30" s="1">
        <v>0</v>
      </c>
      <c r="LN30" s="1">
        <v>1</v>
      </c>
      <c r="LO30" s="1">
        <v>1</v>
      </c>
      <c r="LP30" s="1">
        <v>0.79600000000000004</v>
      </c>
      <c r="LQ30" s="1">
        <v>0.38600000000000001</v>
      </c>
      <c r="LR30" s="1">
        <v>0.875</v>
      </c>
      <c r="LS30" s="1">
        <v>0</v>
      </c>
      <c r="LT30" s="1">
        <v>0</v>
      </c>
      <c r="LU30" s="1">
        <v>0</v>
      </c>
      <c r="LV30" s="1">
        <v>0.497</v>
      </c>
      <c r="LW30" s="1">
        <v>0.70399999999999996</v>
      </c>
      <c r="LX30" s="1">
        <v>0</v>
      </c>
      <c r="LY30" s="1">
        <v>0</v>
      </c>
      <c r="LZ30" s="1">
        <v>0.51400000000000001</v>
      </c>
      <c r="MA30" s="1">
        <v>0.83799999999999997</v>
      </c>
      <c r="MB30" s="1">
        <v>3.5999999999999997E-2</v>
      </c>
      <c r="MC30" s="1">
        <v>0.22700000000000001</v>
      </c>
      <c r="MD30" s="1">
        <v>0.78600000000000003</v>
      </c>
      <c r="ME30" s="1">
        <v>0</v>
      </c>
      <c r="MF30" s="1" t="s">
        <v>6023</v>
      </c>
      <c r="MG30" s="1">
        <v>0</v>
      </c>
      <c r="MH30" s="1">
        <v>0</v>
      </c>
      <c r="MI30" s="1">
        <v>0.53900000000000003</v>
      </c>
      <c r="MJ30" s="1">
        <v>4571</v>
      </c>
      <c r="MK30" s="1">
        <v>71</v>
      </c>
      <c r="ML30" s="1">
        <v>23</v>
      </c>
      <c r="MM30" s="1">
        <v>2.3333333333333299</v>
      </c>
      <c r="MN30" s="1">
        <v>83.5</v>
      </c>
      <c r="MO30" s="1">
        <v>0.63</v>
      </c>
      <c r="MP30" s="1">
        <v>0</v>
      </c>
      <c r="MQ30" s="1">
        <v>0</v>
      </c>
      <c r="MR30" s="1">
        <v>0.78600000000000003</v>
      </c>
      <c r="MS30" s="1">
        <v>0.315</v>
      </c>
      <c r="MT30" s="1">
        <v>0</v>
      </c>
      <c r="MU30" s="1">
        <v>0</v>
      </c>
      <c r="MV30" s="1">
        <v>0</v>
      </c>
      <c r="MW30" s="1">
        <v>0</v>
      </c>
      <c r="MX30" s="1">
        <v>0</v>
      </c>
      <c r="MY30" s="1">
        <v>0</v>
      </c>
      <c r="MZ30" s="1">
        <v>0</v>
      </c>
      <c r="NA30" s="1">
        <v>0.78600000000000003</v>
      </c>
      <c r="NB30" s="1" t="s">
        <v>6008</v>
      </c>
      <c r="NC30" s="1" t="s">
        <v>3766</v>
      </c>
      <c r="ND30" s="392">
        <v>337</v>
      </c>
      <c r="NE30" s="1">
        <v>326</v>
      </c>
      <c r="NF30" s="1">
        <v>0.39600000000000002</v>
      </c>
      <c r="NG30" s="1">
        <v>0.38600000000000001</v>
      </c>
      <c r="NH30" s="1">
        <v>787</v>
      </c>
      <c r="NI30" s="1" t="s">
        <v>6008</v>
      </c>
      <c r="NJ30" s="1" t="s">
        <v>6008</v>
      </c>
      <c r="NK30" s="1">
        <v>209</v>
      </c>
      <c r="NL30" s="1" t="s">
        <v>6008</v>
      </c>
      <c r="NM30" s="1" t="s">
        <v>6008</v>
      </c>
      <c r="NN30" s="1" t="s">
        <v>6008</v>
      </c>
      <c r="NO30" s="1">
        <v>0.49399999999999999</v>
      </c>
      <c r="NP30" s="1">
        <v>0</v>
      </c>
      <c r="NQ30" s="1">
        <v>0.76900000000000002</v>
      </c>
      <c r="NR30" s="1">
        <v>0.34100000000000003</v>
      </c>
      <c r="NS30" s="1">
        <v>0.69499999999999995</v>
      </c>
      <c r="NT30" s="1">
        <v>8</v>
      </c>
      <c r="NU30" s="1">
        <v>0</v>
      </c>
      <c r="NV30" s="1">
        <v>2731</v>
      </c>
      <c r="NW30" s="1">
        <v>0.249</v>
      </c>
      <c r="NX30" s="1">
        <v>2712</v>
      </c>
      <c r="NY30" s="1">
        <v>0.25</v>
      </c>
      <c r="NZ30" s="1">
        <v>2696</v>
      </c>
      <c r="OA30" s="1">
        <v>2663</v>
      </c>
      <c r="OB30" s="1">
        <v>1720</v>
      </c>
      <c r="OC30" s="1">
        <v>1034</v>
      </c>
      <c r="OD30" s="1">
        <v>0.28699999999999998</v>
      </c>
      <c r="OE30" s="1">
        <v>0</v>
      </c>
      <c r="OF30" s="1">
        <v>0.40699999999999997</v>
      </c>
      <c r="OG30" s="1">
        <v>0.46700000000000003</v>
      </c>
      <c r="OH30" s="1">
        <v>0</v>
      </c>
      <c r="OI30" s="1">
        <v>0.47499999999999998</v>
      </c>
      <c r="OJ30" s="1">
        <v>0.44444444444444398</v>
      </c>
      <c r="OK30" s="1">
        <v>13</v>
      </c>
      <c r="OL30" s="1">
        <v>0.11600000000000001</v>
      </c>
      <c r="OM30" s="1">
        <v>8.2000000000000003E-2</v>
      </c>
      <c r="ON30" s="1">
        <v>0</v>
      </c>
      <c r="OO30" s="1">
        <v>5</v>
      </c>
      <c r="OP30" s="1">
        <v>0</v>
      </c>
      <c r="OQ30" s="1">
        <v>2</v>
      </c>
      <c r="OR30" s="1">
        <v>0</v>
      </c>
      <c r="OS30" s="1" t="s">
        <v>272</v>
      </c>
      <c r="OT30" s="1">
        <v>0</v>
      </c>
      <c r="OU30" s="1">
        <v>0</v>
      </c>
      <c r="OV30" s="1">
        <v>0</v>
      </c>
      <c r="OW30" s="1">
        <v>0</v>
      </c>
      <c r="OX30" s="1">
        <v>0</v>
      </c>
      <c r="OY30" s="1">
        <v>0</v>
      </c>
      <c r="OZ30" s="1">
        <v>1</v>
      </c>
      <c r="PA30" s="1">
        <v>2147</v>
      </c>
      <c r="PB30" s="1">
        <v>1543</v>
      </c>
      <c r="PC30" s="1">
        <v>538</v>
      </c>
      <c r="PD30" s="1">
        <v>525</v>
      </c>
      <c r="PE30" s="1">
        <v>1</v>
      </c>
      <c r="PF30" s="1">
        <v>0.44900000000000001</v>
      </c>
      <c r="PG30" s="1">
        <v>0.81100000000000005</v>
      </c>
      <c r="PH30" s="1">
        <v>0.36899999999999999</v>
      </c>
      <c r="PI30" s="1">
        <v>0</v>
      </c>
      <c r="PJ30" s="1">
        <v>0</v>
      </c>
      <c r="PK30" s="393">
        <v>0</v>
      </c>
      <c r="PL30" s="1">
        <v>0</v>
      </c>
      <c r="PM30" s="1">
        <v>0</v>
      </c>
      <c r="PN30" s="1">
        <v>0</v>
      </c>
      <c r="PO30" s="1">
        <v>0</v>
      </c>
      <c r="PP30" s="1">
        <v>0</v>
      </c>
      <c r="PQ30" s="1">
        <v>0</v>
      </c>
      <c r="PR30" s="394">
        <v>0</v>
      </c>
      <c r="PS30" s="1">
        <v>0</v>
      </c>
      <c r="PT30" s="1">
        <v>0</v>
      </c>
      <c r="PU30" s="1">
        <v>0</v>
      </c>
      <c r="PV30" s="1">
        <v>0</v>
      </c>
      <c r="PW30" s="1" t="s">
        <v>6008</v>
      </c>
      <c r="PX30" s="1">
        <v>12</v>
      </c>
      <c r="PY30" s="1" t="s">
        <v>3632</v>
      </c>
      <c r="PZ30" s="1" t="s">
        <v>3799</v>
      </c>
      <c r="QA30" s="1">
        <v>2712</v>
      </c>
      <c r="QB30" s="1" t="s">
        <v>6008</v>
      </c>
      <c r="QC30" s="1" t="s">
        <v>6008</v>
      </c>
      <c r="QD30" s="1" t="s">
        <v>6008</v>
      </c>
      <c r="QE30" s="1">
        <v>0</v>
      </c>
      <c r="QF30" s="1">
        <v>0</v>
      </c>
      <c r="QG30" s="1">
        <v>13</v>
      </c>
      <c r="QH30" s="1">
        <v>0</v>
      </c>
      <c r="QI30" s="1" t="s">
        <v>6008</v>
      </c>
      <c r="QJ30" s="1" t="s">
        <v>6008</v>
      </c>
      <c r="QK30" s="1">
        <v>0</v>
      </c>
      <c r="QL30" s="1">
        <v>0.4</v>
      </c>
      <c r="QM30" s="1">
        <v>2.4</v>
      </c>
      <c r="QN30" s="1">
        <v>0</v>
      </c>
      <c r="QO30" s="1">
        <v>0</v>
      </c>
      <c r="QP30" s="1">
        <v>0</v>
      </c>
      <c r="QQ30" s="1">
        <v>0</v>
      </c>
      <c r="QR30" s="1">
        <v>0.23076923076923078</v>
      </c>
      <c r="QS30" s="1">
        <v>0</v>
      </c>
      <c r="QT30" s="1">
        <v>0</v>
      </c>
      <c r="QU30" s="1">
        <v>0</v>
      </c>
      <c r="QV30" s="1">
        <v>0.75</v>
      </c>
      <c r="QW30" s="1">
        <v>0.5</v>
      </c>
      <c r="QX30" s="1">
        <v>0.625</v>
      </c>
    </row>
    <row r="31" spans="1:466">
      <c r="A31" s="21">
        <f t="shared" si="0"/>
        <v>32</v>
      </c>
      <c r="B31" s="1" t="s">
        <v>133</v>
      </c>
      <c r="C31" s="1">
        <v>64.409308149110529</v>
      </c>
      <c r="D31" s="1">
        <v>74.820121237935609</v>
      </c>
      <c r="E31" s="1">
        <v>54.683521748771106</v>
      </c>
      <c r="F31" s="1">
        <v>103.40700307776847</v>
      </c>
      <c r="G31" s="1">
        <v>132.81818333587515</v>
      </c>
      <c r="H31" s="1">
        <v>80.323453624656125</v>
      </c>
      <c r="I31" s="1">
        <v>5.9229142810030257</v>
      </c>
      <c r="J31" s="1">
        <v>9.2787389840182399</v>
      </c>
      <c r="K31" s="1">
        <v>2.8408401369893528</v>
      </c>
      <c r="L31" s="1">
        <v>10.724495404754771</v>
      </c>
      <c r="M31" s="1">
        <v>10.143634889931114</v>
      </c>
      <c r="N31" s="1">
        <v>0</v>
      </c>
      <c r="O31" s="1">
        <v>9.8742724230650971</v>
      </c>
      <c r="P31" s="1">
        <v>14.804175103011113</v>
      </c>
      <c r="Q31" s="1">
        <v>5.5040843712670355</v>
      </c>
      <c r="R31" s="1">
        <v>18.213018163171505</v>
      </c>
      <c r="S31" s="1">
        <v>11.594612420884129</v>
      </c>
      <c r="T31" s="1">
        <v>0</v>
      </c>
      <c r="U31" s="1">
        <v>7.2993000651771327</v>
      </c>
      <c r="V31" s="1">
        <v>11.489802642332533</v>
      </c>
      <c r="W31" s="1">
        <v>361.4473020888156</v>
      </c>
      <c r="X31" s="1">
        <v>409.37522041767329</v>
      </c>
      <c r="Y31" s="1">
        <v>329.32131622625121</v>
      </c>
      <c r="Z31" s="1">
        <v>34.8893897056669</v>
      </c>
      <c r="AA31" s="1">
        <v>54.622749281327948</v>
      </c>
      <c r="AB31" s="1">
        <v>10.853921207195381</v>
      </c>
      <c r="AC31" s="1">
        <v>37.848228006977308</v>
      </c>
      <c r="AD31" s="1">
        <v>98.358024105019538</v>
      </c>
      <c r="AE31" s="1">
        <v>15.555765578157752</v>
      </c>
      <c r="AF31" s="1">
        <v>0</v>
      </c>
      <c r="AG31" s="1">
        <v>0</v>
      </c>
      <c r="AH31" s="1">
        <v>0</v>
      </c>
      <c r="AI31" s="1">
        <v>0</v>
      </c>
      <c r="AJ31" s="1">
        <v>0</v>
      </c>
      <c r="AK31" s="1">
        <v>0</v>
      </c>
      <c r="AL31" s="1">
        <v>0</v>
      </c>
      <c r="AM31" s="1">
        <v>0</v>
      </c>
      <c r="AN31" s="1">
        <v>0</v>
      </c>
      <c r="AO31" s="1">
        <v>0</v>
      </c>
      <c r="AP31" s="1">
        <v>0</v>
      </c>
      <c r="AQ31" s="1">
        <v>0</v>
      </c>
      <c r="AR31" s="1">
        <v>0</v>
      </c>
      <c r="AS31" s="1" t="s">
        <v>2548</v>
      </c>
      <c r="AT31" s="1">
        <v>0</v>
      </c>
      <c r="AU31" s="1">
        <v>0</v>
      </c>
      <c r="AV31" s="1">
        <v>34.9</v>
      </c>
      <c r="AW31" s="1">
        <v>54.6</v>
      </c>
      <c r="AX31" s="1">
        <v>10.9</v>
      </c>
      <c r="AY31" s="1">
        <v>37.799999999999997</v>
      </c>
      <c r="AZ31" s="1">
        <v>98.4</v>
      </c>
      <c r="BA31" s="1">
        <v>10.9</v>
      </c>
      <c r="BB31" s="1">
        <v>0</v>
      </c>
      <c r="BC31" s="1">
        <v>15.6</v>
      </c>
      <c r="BD31" s="1">
        <v>0</v>
      </c>
      <c r="BE31" s="1">
        <v>0</v>
      </c>
      <c r="BF31" s="1">
        <v>0</v>
      </c>
      <c r="BG31" s="1">
        <v>0</v>
      </c>
      <c r="BH31" s="1">
        <v>0</v>
      </c>
      <c r="BI31" s="1">
        <v>0</v>
      </c>
      <c r="BJ31" s="1">
        <v>0</v>
      </c>
      <c r="BK31" s="1">
        <v>0</v>
      </c>
      <c r="BL31" s="1">
        <v>0</v>
      </c>
      <c r="BM31" s="1">
        <v>0</v>
      </c>
      <c r="BN31" s="1">
        <v>77</v>
      </c>
      <c r="BO31" s="1" t="s">
        <v>6008</v>
      </c>
      <c r="BP31" s="1" t="s">
        <v>6008</v>
      </c>
      <c r="BQ31" s="1" t="s">
        <v>6008</v>
      </c>
      <c r="BR31" s="1" t="s">
        <v>6008</v>
      </c>
      <c r="BS31" s="1" t="s">
        <v>6008</v>
      </c>
      <c r="BT31" s="1" t="s">
        <v>6008</v>
      </c>
      <c r="BU31" s="1" t="s">
        <v>6008</v>
      </c>
      <c r="BV31" s="1" t="s">
        <v>6008</v>
      </c>
      <c r="BW31" s="1" t="s">
        <v>6008</v>
      </c>
      <c r="BX31" s="1" t="s">
        <v>6008</v>
      </c>
      <c r="BY31" s="1" t="s">
        <v>6008</v>
      </c>
      <c r="BZ31" s="1" t="s">
        <v>6008</v>
      </c>
      <c r="CA31" s="1" t="s">
        <v>6008</v>
      </c>
      <c r="CB31" s="275" t="s">
        <v>6008</v>
      </c>
      <c r="CC31" s="275" t="s">
        <v>6008</v>
      </c>
      <c r="CD31" s="1" t="s">
        <v>6008</v>
      </c>
      <c r="CE31" s="1" t="s">
        <v>6008</v>
      </c>
      <c r="CF31" s="1" t="s">
        <v>6008</v>
      </c>
      <c r="CG31" s="275" t="s">
        <v>6008</v>
      </c>
      <c r="CH31" s="275" t="s">
        <v>6008</v>
      </c>
      <c r="CI31" s="1" t="s">
        <v>6008</v>
      </c>
      <c r="CJ31" s="1" t="s">
        <v>6008</v>
      </c>
      <c r="CK31" s="1" t="s">
        <v>6008</v>
      </c>
      <c r="CL31" s="390" t="s">
        <v>6008</v>
      </c>
      <c r="CM31" s="1" t="s">
        <v>6008</v>
      </c>
      <c r="CN31" s="1">
        <v>0</v>
      </c>
      <c r="CO31" s="1">
        <v>0</v>
      </c>
      <c r="CP31" s="1">
        <v>0</v>
      </c>
      <c r="CQ31" s="1">
        <v>0</v>
      </c>
      <c r="CR31" s="1">
        <v>0</v>
      </c>
      <c r="CS31" s="1">
        <v>50795</v>
      </c>
      <c r="CT31" s="1">
        <v>3534</v>
      </c>
      <c r="CU31" s="1">
        <v>0</v>
      </c>
      <c r="CV31" s="1">
        <v>43.226473629782838</v>
      </c>
      <c r="CW31" s="1">
        <v>48.32869080779944</v>
      </c>
      <c r="CX31" s="1">
        <v>54.387186629526461</v>
      </c>
      <c r="CY31" s="1">
        <v>45.867768595041326</v>
      </c>
      <c r="CZ31" s="1">
        <v>44.047619047619044</v>
      </c>
      <c r="DA31" s="1">
        <v>0</v>
      </c>
      <c r="DB31" s="1">
        <v>0</v>
      </c>
      <c r="DC31" s="1">
        <v>0</v>
      </c>
      <c r="DD31" s="1">
        <v>0</v>
      </c>
      <c r="DE31" s="1">
        <v>0</v>
      </c>
      <c r="DF31" s="1">
        <v>0</v>
      </c>
      <c r="DG31" s="1">
        <v>0</v>
      </c>
      <c r="DH31" s="1">
        <v>0</v>
      </c>
      <c r="DI31" s="1">
        <v>0</v>
      </c>
      <c r="DJ31" s="1">
        <v>0</v>
      </c>
      <c r="DK31" s="1">
        <v>0</v>
      </c>
      <c r="DL31" s="1">
        <v>0</v>
      </c>
      <c r="DM31" s="1">
        <v>0</v>
      </c>
      <c r="DN31" s="1">
        <v>0</v>
      </c>
      <c r="DO31" s="1">
        <v>0</v>
      </c>
      <c r="DP31" s="1">
        <v>0</v>
      </c>
      <c r="DQ31" s="1">
        <v>0</v>
      </c>
      <c r="DR31" s="1">
        <v>0</v>
      </c>
      <c r="DS31" s="1">
        <v>0</v>
      </c>
      <c r="DT31" s="1">
        <v>0</v>
      </c>
      <c r="DU31" s="1">
        <v>0</v>
      </c>
      <c r="DV31" s="1">
        <v>0</v>
      </c>
      <c r="DW31" s="1">
        <v>0</v>
      </c>
      <c r="DX31" s="1">
        <v>0</v>
      </c>
      <c r="DY31" s="1">
        <v>0</v>
      </c>
      <c r="DZ31" s="1">
        <v>0</v>
      </c>
      <c r="EA31" s="1">
        <v>0</v>
      </c>
      <c r="EB31" s="1">
        <v>0</v>
      </c>
      <c r="EC31" s="1">
        <v>0</v>
      </c>
      <c r="ED31" s="1">
        <v>0</v>
      </c>
      <c r="EE31" s="1">
        <v>0</v>
      </c>
      <c r="EF31" s="1">
        <v>0</v>
      </c>
      <c r="EG31" s="1">
        <v>0</v>
      </c>
      <c r="EH31" s="1">
        <v>0</v>
      </c>
      <c r="EI31" s="1">
        <v>0</v>
      </c>
      <c r="EJ31" s="1">
        <v>0</v>
      </c>
      <c r="EK31" s="1">
        <v>0</v>
      </c>
      <c r="EL31" s="1">
        <v>0</v>
      </c>
      <c r="EM31" s="1">
        <v>0</v>
      </c>
      <c r="EN31" s="1">
        <v>0</v>
      </c>
      <c r="EO31" s="1">
        <v>0</v>
      </c>
      <c r="EP31" s="1">
        <v>0</v>
      </c>
      <c r="EQ31" s="1">
        <v>0</v>
      </c>
      <c r="ER31" s="1">
        <v>0</v>
      </c>
      <c r="ES31" s="1">
        <v>0</v>
      </c>
      <c r="ET31" s="1">
        <v>0</v>
      </c>
      <c r="EU31" s="1">
        <v>0</v>
      </c>
      <c r="EV31" s="1">
        <v>0</v>
      </c>
      <c r="EW31" s="1">
        <v>0</v>
      </c>
      <c r="EX31" s="1">
        <v>0</v>
      </c>
      <c r="EY31" s="1">
        <v>0</v>
      </c>
      <c r="EZ31" s="1">
        <v>0</v>
      </c>
      <c r="FA31" s="1">
        <v>0</v>
      </c>
      <c r="FB31" s="1">
        <v>0</v>
      </c>
      <c r="FC31" s="1">
        <v>0</v>
      </c>
      <c r="FD31" s="1">
        <v>0</v>
      </c>
      <c r="FE31" s="1">
        <v>0</v>
      </c>
      <c r="FF31" s="1">
        <v>0</v>
      </c>
      <c r="FG31" s="1">
        <v>0</v>
      </c>
      <c r="FH31" s="1">
        <v>0</v>
      </c>
      <c r="FI31" s="1" t="s">
        <v>2548</v>
      </c>
      <c r="FJ31" s="1">
        <v>0</v>
      </c>
      <c r="FK31" s="1">
        <v>0</v>
      </c>
      <c r="FL31" s="1" t="s">
        <v>2548</v>
      </c>
      <c r="FM31" s="1" t="s">
        <v>2548</v>
      </c>
      <c r="FN31" s="1">
        <v>0</v>
      </c>
      <c r="FO31" s="1">
        <v>0</v>
      </c>
      <c r="FP31" s="1">
        <v>0.52600000000000002</v>
      </c>
      <c r="FQ31" s="1">
        <v>0.44600000000000001</v>
      </c>
      <c r="FR31" s="1">
        <v>0.85099999999999998</v>
      </c>
      <c r="FS31" s="1">
        <v>0</v>
      </c>
      <c r="FT31" s="1">
        <v>1</v>
      </c>
      <c r="FU31" s="1" t="s">
        <v>2548</v>
      </c>
      <c r="FV31" s="1">
        <v>1</v>
      </c>
      <c r="FW31" s="1">
        <v>0.92307692307692302</v>
      </c>
      <c r="FX31" s="1">
        <v>1</v>
      </c>
      <c r="FY31" s="1">
        <v>1</v>
      </c>
      <c r="FZ31" s="1">
        <v>1</v>
      </c>
      <c r="GA31" s="1">
        <v>1</v>
      </c>
      <c r="GB31" s="1">
        <v>1</v>
      </c>
      <c r="GC31" s="1" t="s">
        <v>2548</v>
      </c>
      <c r="GD31" s="1" t="s">
        <v>2548</v>
      </c>
      <c r="GE31" s="1">
        <v>1</v>
      </c>
      <c r="GF31" s="1">
        <v>0</v>
      </c>
      <c r="GG31" s="1">
        <v>8</v>
      </c>
      <c r="GH31" s="1">
        <v>23</v>
      </c>
      <c r="GI31" s="1">
        <v>20</v>
      </c>
      <c r="GJ31" s="1">
        <v>69</v>
      </c>
      <c r="GK31" s="1">
        <v>21</v>
      </c>
      <c r="GL31" s="1">
        <v>523</v>
      </c>
      <c r="GM31" s="1">
        <v>389</v>
      </c>
      <c r="GN31" s="1">
        <v>0.52800000000000002</v>
      </c>
      <c r="GO31" s="1">
        <v>7.4999999999999997E-2</v>
      </c>
      <c r="GP31" s="1" t="s">
        <v>2548</v>
      </c>
      <c r="GQ31" s="1">
        <v>0.81899999999999995</v>
      </c>
      <c r="GR31" s="1">
        <v>0.85499999999999998</v>
      </c>
      <c r="GS31" s="1">
        <v>0.626</v>
      </c>
      <c r="GT31" s="1">
        <v>0.99199999999999999</v>
      </c>
      <c r="GU31" s="1">
        <v>0.29899999999999999</v>
      </c>
      <c r="GV31" s="1">
        <v>0.104</v>
      </c>
      <c r="GW31" s="1">
        <v>8.1000000000000003E-2</v>
      </c>
      <c r="GX31" s="1">
        <v>0.92307692307692302</v>
      </c>
      <c r="GY31" s="1">
        <v>4.4000000000000003E-3</v>
      </c>
      <c r="GZ31" s="1">
        <v>3.0000000000000001E-3</v>
      </c>
      <c r="HA31" s="1">
        <v>5.5999999999999999E-3</v>
      </c>
      <c r="HB31" s="1">
        <v>5.9999999999999995E-4</v>
      </c>
      <c r="HC31" s="1">
        <v>0</v>
      </c>
      <c r="HD31" s="1">
        <v>6.0000000000000001E-3</v>
      </c>
      <c r="HE31" s="1">
        <v>1.0999999999999999E-2</v>
      </c>
      <c r="HF31" s="1">
        <v>7.0000000000000001E-3</v>
      </c>
      <c r="HG31" s="1">
        <v>42.458379999999998</v>
      </c>
      <c r="HH31" s="1">
        <v>0.91666666666666663</v>
      </c>
      <c r="HI31" s="1">
        <v>1</v>
      </c>
      <c r="HJ31" s="1">
        <v>0.91666666666666663</v>
      </c>
      <c r="HK31" s="1">
        <v>0.75</v>
      </c>
      <c r="HL31" s="1">
        <v>0.83599999999999997</v>
      </c>
      <c r="HM31" s="1">
        <v>49.2</v>
      </c>
      <c r="HN31" s="1">
        <v>191.3</v>
      </c>
      <c r="HO31" s="1">
        <v>0.91666666666666696</v>
      </c>
      <c r="HP31" s="1">
        <v>1</v>
      </c>
      <c r="HQ31" s="1">
        <v>1</v>
      </c>
      <c r="HR31" s="1">
        <v>0.91700000000000004</v>
      </c>
      <c r="HS31" s="1">
        <v>1</v>
      </c>
      <c r="HT31" s="1">
        <v>1</v>
      </c>
      <c r="HU31" s="1">
        <v>1</v>
      </c>
      <c r="HV31" s="1">
        <v>0.47299999999999998</v>
      </c>
      <c r="HW31" s="1">
        <v>0.67800000000000005</v>
      </c>
      <c r="HX31" s="1">
        <v>0.42599999999999999</v>
      </c>
      <c r="HY31" s="1">
        <v>43.4</v>
      </c>
      <c r="HZ31" s="1">
        <v>44.4</v>
      </c>
      <c r="IA31" s="1">
        <v>56.2</v>
      </c>
      <c r="IB31" s="1">
        <v>0</v>
      </c>
      <c r="IC31" s="1">
        <v>18894</v>
      </c>
      <c r="ID31" s="1">
        <v>1892</v>
      </c>
      <c r="IE31" s="1">
        <v>3866</v>
      </c>
      <c r="IF31" s="1">
        <v>1293</v>
      </c>
      <c r="IG31" s="1">
        <v>1</v>
      </c>
      <c r="IH31" s="1">
        <v>1</v>
      </c>
      <c r="II31" s="1">
        <v>0</v>
      </c>
      <c r="IJ31" s="1" t="s">
        <v>2548</v>
      </c>
      <c r="IK31" s="1" t="s">
        <v>2548</v>
      </c>
      <c r="IL31" s="1" t="s">
        <v>3633</v>
      </c>
      <c r="IM31" s="1">
        <v>0.91666666666666696</v>
      </c>
      <c r="IN31" s="1">
        <v>0.91666666666666696</v>
      </c>
      <c r="IO31" s="1">
        <v>0.46200000000000002</v>
      </c>
      <c r="IP31" s="1">
        <v>777</v>
      </c>
      <c r="IQ31" s="1" t="s">
        <v>3682</v>
      </c>
      <c r="IR31" s="1">
        <v>0.76923076923076905</v>
      </c>
      <c r="IS31" s="1">
        <v>895</v>
      </c>
      <c r="IT31" s="1">
        <v>378</v>
      </c>
      <c r="IU31" s="1">
        <v>0.92307692307692302</v>
      </c>
      <c r="IV31" s="1">
        <v>0.91666666666666696</v>
      </c>
      <c r="IW31" s="1">
        <v>1</v>
      </c>
      <c r="IX31" s="1">
        <v>1</v>
      </c>
      <c r="IY31" s="1">
        <v>0.91700000000000004</v>
      </c>
      <c r="IZ31" s="1">
        <v>1</v>
      </c>
      <c r="JA31" s="1">
        <v>0</v>
      </c>
      <c r="JB31" s="1" t="s">
        <v>2548</v>
      </c>
      <c r="JC31" s="1" t="s">
        <v>2548</v>
      </c>
      <c r="JD31" s="1" t="s">
        <v>2548</v>
      </c>
      <c r="JE31" s="1">
        <v>0.92949999999999999</v>
      </c>
      <c r="JF31" s="1">
        <v>5295</v>
      </c>
      <c r="JG31" s="1">
        <v>3031</v>
      </c>
      <c r="JH31" s="1">
        <v>3011</v>
      </c>
      <c r="JI31" s="1">
        <v>416</v>
      </c>
      <c r="JJ31" s="1">
        <v>4.9230769230769198</v>
      </c>
      <c r="JK31" s="1" t="s">
        <v>3708</v>
      </c>
      <c r="JL31" s="1" t="s">
        <v>3708</v>
      </c>
      <c r="JM31" s="1" t="s">
        <v>6008</v>
      </c>
      <c r="JN31" s="1">
        <v>27</v>
      </c>
      <c r="JO31" s="1">
        <v>18894</v>
      </c>
      <c r="JP31" s="1">
        <v>1892</v>
      </c>
      <c r="JQ31" s="1">
        <v>4093</v>
      </c>
      <c r="JR31" s="1" t="s">
        <v>2548</v>
      </c>
      <c r="JS31" s="1">
        <v>0.82</v>
      </c>
      <c r="JT31" s="1">
        <v>0</v>
      </c>
      <c r="JU31" s="1" t="s">
        <v>2548</v>
      </c>
      <c r="JV31" s="1" t="s">
        <v>2548</v>
      </c>
      <c r="JW31" s="1" t="s">
        <v>2548</v>
      </c>
      <c r="JX31" s="1" t="s">
        <v>2548</v>
      </c>
      <c r="JY31" s="1" t="s">
        <v>2548</v>
      </c>
      <c r="JZ31" s="1">
        <v>0</v>
      </c>
      <c r="KA31" s="1">
        <v>0</v>
      </c>
      <c r="KB31" s="1">
        <v>1</v>
      </c>
      <c r="KC31" s="1">
        <v>89</v>
      </c>
      <c r="KD31" s="1">
        <v>0</v>
      </c>
      <c r="KE31" s="1">
        <v>0</v>
      </c>
      <c r="KF31" s="1">
        <v>0</v>
      </c>
      <c r="KG31" s="1">
        <v>0</v>
      </c>
      <c r="KH31" s="1">
        <v>0</v>
      </c>
      <c r="KI31" s="1">
        <v>0</v>
      </c>
      <c r="KJ31" s="1">
        <v>0</v>
      </c>
      <c r="KK31" s="1">
        <v>0</v>
      </c>
      <c r="KL31" s="1" t="s">
        <v>6021</v>
      </c>
      <c r="KM31" s="1">
        <v>0</v>
      </c>
      <c r="KN31" s="1" t="s">
        <v>6022</v>
      </c>
      <c r="KO31" s="1">
        <v>0</v>
      </c>
      <c r="KP31" s="1">
        <v>0</v>
      </c>
      <c r="KQ31" s="1">
        <v>0</v>
      </c>
      <c r="KR31" s="1">
        <v>2494</v>
      </c>
      <c r="KS31" s="1">
        <v>0</v>
      </c>
      <c r="KT31" s="1" t="s">
        <v>6012</v>
      </c>
      <c r="KU31" s="1" t="s">
        <v>6012</v>
      </c>
      <c r="KV31" s="1" t="s">
        <v>6012</v>
      </c>
      <c r="KW31" s="1" t="s">
        <v>6012</v>
      </c>
      <c r="KX31" s="1">
        <v>24</v>
      </c>
      <c r="KY31" s="1">
        <v>24</v>
      </c>
      <c r="KZ31" s="1">
        <v>20</v>
      </c>
      <c r="LA31" s="1">
        <v>8</v>
      </c>
      <c r="LB31" s="1">
        <v>20</v>
      </c>
      <c r="LC31" s="1">
        <v>1</v>
      </c>
      <c r="LD31" s="1">
        <v>4</v>
      </c>
      <c r="LE31" s="1">
        <v>0.51800000000000002</v>
      </c>
      <c r="LF31" s="1">
        <v>0</v>
      </c>
      <c r="LG31" s="1">
        <v>0</v>
      </c>
      <c r="LH31" s="1">
        <v>1</v>
      </c>
      <c r="LI31" s="1">
        <v>0.53846153846153799</v>
      </c>
      <c r="LJ31" s="1">
        <v>0</v>
      </c>
      <c r="LK31" s="1">
        <v>0</v>
      </c>
      <c r="LL31" s="1">
        <v>0</v>
      </c>
      <c r="LM31" s="1">
        <v>0</v>
      </c>
      <c r="LN31" s="1">
        <v>1</v>
      </c>
      <c r="LO31" s="1">
        <v>1</v>
      </c>
      <c r="LP31" s="1">
        <v>0.78800000000000003</v>
      </c>
      <c r="LQ31" s="1">
        <v>0.34599999999999997</v>
      </c>
      <c r="LR31" s="1">
        <v>1</v>
      </c>
      <c r="LS31" s="1">
        <v>0</v>
      </c>
      <c r="LT31" s="1">
        <v>0</v>
      </c>
      <c r="LU31" s="1">
        <v>0</v>
      </c>
      <c r="LV31" s="1" t="s">
        <v>2548</v>
      </c>
      <c r="LW31" s="1" t="s">
        <v>2548</v>
      </c>
      <c r="LX31" s="1">
        <v>0</v>
      </c>
      <c r="LY31" s="1">
        <v>0</v>
      </c>
      <c r="LZ31" s="1">
        <v>0.47899999999999998</v>
      </c>
      <c r="MA31" s="1">
        <v>0.85099999999999998</v>
      </c>
      <c r="MB31" s="1" t="s">
        <v>2548</v>
      </c>
      <c r="MC31" s="1" t="s">
        <v>2548</v>
      </c>
      <c r="MD31" s="1" t="s">
        <v>2548</v>
      </c>
      <c r="ME31" s="1">
        <v>0</v>
      </c>
      <c r="MF31" s="1" t="s">
        <v>6023</v>
      </c>
      <c r="MG31" s="1">
        <v>0</v>
      </c>
      <c r="MH31" s="1">
        <v>0</v>
      </c>
      <c r="MI31" s="1">
        <v>0.50900000000000001</v>
      </c>
      <c r="MJ31" s="1">
        <v>19238</v>
      </c>
      <c r="MK31" s="1">
        <v>146</v>
      </c>
      <c r="ML31" s="1">
        <v>42</v>
      </c>
      <c r="MM31" s="1">
        <v>2.3846153846153801</v>
      </c>
      <c r="MN31" s="1">
        <v>5.6153846153846096</v>
      </c>
      <c r="MO31" s="1" t="s">
        <v>2548</v>
      </c>
      <c r="MP31" s="1">
        <v>0</v>
      </c>
      <c r="MQ31" s="1">
        <v>0</v>
      </c>
      <c r="MR31" s="1" t="s">
        <v>2548</v>
      </c>
      <c r="MS31" s="1" t="s">
        <v>2548</v>
      </c>
      <c r="MT31" s="1">
        <v>0</v>
      </c>
      <c r="MU31" s="1">
        <v>0</v>
      </c>
      <c r="MV31" s="1">
        <v>0</v>
      </c>
      <c r="MW31" s="1">
        <v>0</v>
      </c>
      <c r="MX31" s="1">
        <v>0</v>
      </c>
      <c r="MY31" s="1">
        <v>0</v>
      </c>
      <c r="MZ31" s="1">
        <v>0</v>
      </c>
      <c r="NA31" s="1" t="s">
        <v>2548</v>
      </c>
      <c r="NB31" s="1" t="s">
        <v>6008</v>
      </c>
      <c r="NC31" s="1" t="s">
        <v>3692</v>
      </c>
      <c r="ND31" s="392">
        <v>854</v>
      </c>
      <c r="NE31" s="1">
        <v>816</v>
      </c>
      <c r="NF31" s="1" t="s">
        <v>2548</v>
      </c>
      <c r="NG31" s="1">
        <v>0.34599999999999997</v>
      </c>
      <c r="NH31" s="1">
        <v>1379</v>
      </c>
      <c r="NI31" s="1" t="s">
        <v>3708</v>
      </c>
      <c r="NJ31" s="1" t="s">
        <v>3708</v>
      </c>
      <c r="NK31" s="1">
        <v>183</v>
      </c>
      <c r="NL31" s="1" t="s">
        <v>6008</v>
      </c>
      <c r="NM31" s="1" t="s">
        <v>6008</v>
      </c>
      <c r="NN31" s="1" t="s">
        <v>6008</v>
      </c>
      <c r="NO31" s="1" t="s">
        <v>2548</v>
      </c>
      <c r="NP31" s="1">
        <v>0</v>
      </c>
      <c r="NQ31" s="1" t="s">
        <v>2548</v>
      </c>
      <c r="NR31" s="1" t="s">
        <v>2548</v>
      </c>
      <c r="NS31" s="1" t="s">
        <v>2548</v>
      </c>
      <c r="NT31" s="1">
        <v>42</v>
      </c>
      <c r="NU31" s="1">
        <v>1</v>
      </c>
      <c r="NV31" s="1">
        <v>5285</v>
      </c>
      <c r="NW31" s="1" t="s">
        <v>2548</v>
      </c>
      <c r="NX31" s="1">
        <v>4093</v>
      </c>
      <c r="NY31" s="1">
        <v>0.15384615384615399</v>
      </c>
      <c r="NZ31" s="1">
        <v>3031</v>
      </c>
      <c r="OA31" s="1">
        <v>3011</v>
      </c>
      <c r="OB31" s="1">
        <v>5680</v>
      </c>
      <c r="OC31" s="1">
        <v>2989</v>
      </c>
      <c r="OD31" s="1" t="s">
        <v>2548</v>
      </c>
      <c r="OE31" s="1">
        <v>0</v>
      </c>
      <c r="OF31" s="1">
        <v>0.44600000000000001</v>
      </c>
      <c r="OG31" s="1" t="s">
        <v>2548</v>
      </c>
      <c r="OH31" s="1">
        <v>0</v>
      </c>
      <c r="OI31" s="1">
        <v>0.52600000000000002</v>
      </c>
      <c r="OJ31" s="1">
        <v>0.46153846153846201</v>
      </c>
      <c r="OK31" s="1">
        <v>77</v>
      </c>
      <c r="OL31" s="1" t="s">
        <v>2548</v>
      </c>
      <c r="OM31" s="1" t="s">
        <v>2548</v>
      </c>
      <c r="ON31" s="1">
        <v>565</v>
      </c>
      <c r="OO31" s="1">
        <v>5</v>
      </c>
      <c r="OP31" s="1">
        <v>0</v>
      </c>
      <c r="OQ31" s="1">
        <v>4</v>
      </c>
      <c r="OR31" s="1">
        <v>8</v>
      </c>
      <c r="OS31" s="1">
        <v>3</v>
      </c>
      <c r="OT31" s="1">
        <v>0</v>
      </c>
      <c r="OU31" s="1">
        <v>0</v>
      </c>
      <c r="OV31" s="1">
        <v>0</v>
      </c>
      <c r="OW31" s="1">
        <v>0</v>
      </c>
      <c r="OX31" s="1">
        <v>0</v>
      </c>
      <c r="OY31" s="1">
        <v>0</v>
      </c>
      <c r="OZ31" s="1">
        <v>1</v>
      </c>
      <c r="PA31" s="1">
        <v>1900</v>
      </c>
      <c r="PB31" s="1">
        <v>1674</v>
      </c>
      <c r="PC31" s="1">
        <v>409</v>
      </c>
      <c r="PD31" s="1">
        <v>402</v>
      </c>
      <c r="PE31" s="1">
        <v>1</v>
      </c>
      <c r="PF31" s="1">
        <v>0.433</v>
      </c>
      <c r="PG31" s="1">
        <v>0.80200000000000005</v>
      </c>
      <c r="PH31" s="1">
        <v>0.33500000000000002</v>
      </c>
      <c r="PI31" s="1">
        <v>0</v>
      </c>
      <c r="PJ31" s="1">
        <v>0</v>
      </c>
      <c r="PK31" s="393">
        <v>0</v>
      </c>
      <c r="PL31" s="1">
        <v>0</v>
      </c>
      <c r="PM31" s="1">
        <v>0</v>
      </c>
      <c r="PN31" s="1">
        <v>0</v>
      </c>
      <c r="PO31" s="1">
        <v>0</v>
      </c>
      <c r="PP31" s="1">
        <v>0</v>
      </c>
      <c r="PQ31" s="1">
        <v>0</v>
      </c>
      <c r="PR31" s="394">
        <v>0</v>
      </c>
      <c r="PS31" s="1">
        <v>0</v>
      </c>
      <c r="PT31" s="1">
        <v>0</v>
      </c>
      <c r="PU31" s="1">
        <v>0</v>
      </c>
      <c r="PV31" s="1">
        <v>0</v>
      </c>
      <c r="PW31" s="1" t="s">
        <v>6008</v>
      </c>
      <c r="PX31" s="1">
        <v>18</v>
      </c>
      <c r="PY31" s="1" t="s">
        <v>3633</v>
      </c>
      <c r="PZ31" s="1" t="s">
        <v>3800</v>
      </c>
      <c r="QA31" s="1">
        <v>4093</v>
      </c>
      <c r="QB31" s="1" t="s">
        <v>6008</v>
      </c>
      <c r="QC31" s="1" t="s">
        <v>6008</v>
      </c>
      <c r="QD31" s="1" t="s">
        <v>6008</v>
      </c>
      <c r="QE31" s="1">
        <v>0</v>
      </c>
      <c r="QF31" s="1">
        <v>0</v>
      </c>
      <c r="QG31" s="1">
        <v>77</v>
      </c>
      <c r="QH31" s="1">
        <v>0</v>
      </c>
      <c r="QI31" s="1" t="s">
        <v>6008</v>
      </c>
      <c r="QJ31" s="1" t="s">
        <v>6008</v>
      </c>
      <c r="QK31" s="1">
        <v>0</v>
      </c>
      <c r="QL31" s="1">
        <v>0.4</v>
      </c>
      <c r="QM31" s="1">
        <v>2.4</v>
      </c>
      <c r="QN31" s="1">
        <v>0</v>
      </c>
      <c r="QO31" s="1">
        <v>0</v>
      </c>
      <c r="QP31" s="1">
        <v>0</v>
      </c>
      <c r="QQ31" s="1">
        <v>0</v>
      </c>
      <c r="QR31" s="1">
        <v>0.2</v>
      </c>
      <c r="QS31" s="1">
        <v>0</v>
      </c>
      <c r="QT31" s="1">
        <v>0</v>
      </c>
      <c r="QU31" s="1">
        <v>0</v>
      </c>
      <c r="QV31" s="1">
        <v>0.61538461538461497</v>
      </c>
      <c r="QW31" s="1">
        <v>0.38461538461538503</v>
      </c>
      <c r="QX31" s="1">
        <v>0.38461538461538503</v>
      </c>
    </row>
    <row r="32" spans="1:466">
      <c r="A32" s="21">
        <f t="shared" si="0"/>
        <v>33</v>
      </c>
      <c r="B32" s="1" t="s">
        <v>137</v>
      </c>
      <c r="C32" s="1">
        <v>64.127379878111739</v>
      </c>
      <c r="D32" s="1">
        <v>77.03678150133176</v>
      </c>
      <c r="E32" s="1">
        <v>52.158994544529563</v>
      </c>
      <c r="F32" s="1">
        <v>106.70706401297804</v>
      </c>
      <c r="G32" s="1">
        <v>140.28441673379646</v>
      </c>
      <c r="H32" s="1">
        <v>80.020220327854503</v>
      </c>
      <c r="I32" s="1">
        <v>6.7176379239842001</v>
      </c>
      <c r="J32" s="1">
        <v>8.9561521023968087</v>
      </c>
      <c r="K32" s="1">
        <v>2.8057026140410599</v>
      </c>
      <c r="L32" s="1">
        <v>11.56375609714409</v>
      </c>
      <c r="M32" s="1">
        <v>9.9305333470377928</v>
      </c>
      <c r="N32" s="1">
        <v>0</v>
      </c>
      <c r="O32" s="1">
        <v>11.646573908265434</v>
      </c>
      <c r="P32" s="1">
        <v>14.711104541727721</v>
      </c>
      <c r="Q32" s="1">
        <v>5.3733024226679991</v>
      </c>
      <c r="R32" s="1">
        <v>21.148924422771959</v>
      </c>
      <c r="S32" s="1">
        <v>11.531863611055911</v>
      </c>
      <c r="T32" s="1">
        <v>0</v>
      </c>
      <c r="U32" s="1">
        <v>7.0338911488118052</v>
      </c>
      <c r="V32" s="1">
        <v>11.557501708077549</v>
      </c>
      <c r="W32" s="1">
        <v>364.19652297522475</v>
      </c>
      <c r="X32" s="1">
        <v>415.86385064419926</v>
      </c>
      <c r="Y32" s="1">
        <v>328.20586928340128</v>
      </c>
      <c r="Z32" s="1">
        <v>36.598148838290037</v>
      </c>
      <c r="AA32" s="1">
        <v>57.466415787459255</v>
      </c>
      <c r="AB32" s="1">
        <v>9.9291470426028603</v>
      </c>
      <c r="AC32" s="1">
        <v>42.505436281388334</v>
      </c>
      <c r="AD32" s="1">
        <v>92.807733520184314</v>
      </c>
      <c r="AE32" s="1">
        <v>15.581754461981262</v>
      </c>
      <c r="AF32" s="1">
        <v>0</v>
      </c>
      <c r="AG32" s="1">
        <v>0</v>
      </c>
      <c r="AH32" s="1">
        <v>0</v>
      </c>
      <c r="AI32" s="1">
        <v>0</v>
      </c>
      <c r="AJ32" s="1">
        <v>0</v>
      </c>
      <c r="AK32" s="1">
        <v>0</v>
      </c>
      <c r="AL32" s="1">
        <v>0</v>
      </c>
      <c r="AM32" s="1">
        <v>0</v>
      </c>
      <c r="AN32" s="1">
        <v>0</v>
      </c>
      <c r="AO32" s="1">
        <v>0</v>
      </c>
      <c r="AP32" s="1">
        <v>0</v>
      </c>
      <c r="AQ32" s="1">
        <v>0</v>
      </c>
      <c r="AR32" s="1">
        <v>0</v>
      </c>
      <c r="AS32" s="1">
        <v>0.73799999999999999</v>
      </c>
      <c r="AT32" s="1">
        <v>0</v>
      </c>
      <c r="AU32" s="1">
        <v>0</v>
      </c>
      <c r="AV32" s="1">
        <v>36.6</v>
      </c>
      <c r="AW32" s="1">
        <v>57.5</v>
      </c>
      <c r="AX32" s="1">
        <v>9.9</v>
      </c>
      <c r="AY32" s="1">
        <v>42.5</v>
      </c>
      <c r="AZ32" s="1">
        <v>92.8</v>
      </c>
      <c r="BA32" s="1">
        <v>9.9</v>
      </c>
      <c r="BB32" s="1">
        <v>0</v>
      </c>
      <c r="BC32" s="1">
        <v>15.6</v>
      </c>
      <c r="BD32" s="1">
        <v>0</v>
      </c>
      <c r="BE32" s="1">
        <v>0</v>
      </c>
      <c r="BF32" s="1">
        <v>0</v>
      </c>
      <c r="BG32" s="1">
        <v>0</v>
      </c>
      <c r="BH32" s="1">
        <v>0</v>
      </c>
      <c r="BI32" s="1">
        <v>0</v>
      </c>
      <c r="BJ32" s="1">
        <v>0</v>
      </c>
      <c r="BK32" s="1">
        <v>0</v>
      </c>
      <c r="BL32" s="1">
        <v>0</v>
      </c>
      <c r="BM32" s="1">
        <v>0</v>
      </c>
      <c r="BN32" s="1">
        <v>82</v>
      </c>
      <c r="BO32" s="1" t="s">
        <v>6008</v>
      </c>
      <c r="BP32" s="1" t="s">
        <v>6008</v>
      </c>
      <c r="BQ32" s="1" t="s">
        <v>6008</v>
      </c>
      <c r="BR32" s="1" t="s">
        <v>6008</v>
      </c>
      <c r="BS32" s="1" t="s">
        <v>6008</v>
      </c>
      <c r="BT32" s="1" t="s">
        <v>6008</v>
      </c>
      <c r="BU32" s="1" t="s">
        <v>6008</v>
      </c>
      <c r="BV32" s="1" t="s">
        <v>6008</v>
      </c>
      <c r="BW32" s="1" t="s">
        <v>6008</v>
      </c>
      <c r="BX32" s="1" t="s">
        <v>6008</v>
      </c>
      <c r="BY32" s="1" t="s">
        <v>6008</v>
      </c>
      <c r="BZ32" s="1" t="s">
        <v>6008</v>
      </c>
      <c r="CA32" s="1" t="s">
        <v>6008</v>
      </c>
      <c r="CB32" s="275" t="s">
        <v>6008</v>
      </c>
      <c r="CC32" s="275" t="s">
        <v>6008</v>
      </c>
      <c r="CD32" s="1" t="s">
        <v>6008</v>
      </c>
      <c r="CE32" s="1" t="s">
        <v>6008</v>
      </c>
      <c r="CF32" s="1" t="s">
        <v>6008</v>
      </c>
      <c r="CG32" s="275" t="s">
        <v>6008</v>
      </c>
      <c r="CH32" s="275" t="s">
        <v>6008</v>
      </c>
      <c r="CI32" s="1" t="s">
        <v>6008</v>
      </c>
      <c r="CJ32" s="1" t="s">
        <v>6008</v>
      </c>
      <c r="CK32" s="1" t="s">
        <v>6008</v>
      </c>
      <c r="CL32" s="390" t="s">
        <v>6008</v>
      </c>
      <c r="CM32" s="1" t="s">
        <v>6008</v>
      </c>
      <c r="CN32" s="1">
        <v>0</v>
      </c>
      <c r="CO32" s="1">
        <v>0</v>
      </c>
      <c r="CP32" s="1">
        <v>0</v>
      </c>
      <c r="CQ32" s="1">
        <v>0</v>
      </c>
      <c r="CR32" s="1">
        <v>0</v>
      </c>
      <c r="CS32" s="1">
        <v>28718</v>
      </c>
      <c r="CT32" s="1">
        <v>498</v>
      </c>
      <c r="CU32" s="1">
        <v>0</v>
      </c>
      <c r="CV32" s="1">
        <v>40</v>
      </c>
      <c r="CW32" s="1">
        <v>46.319498825371966</v>
      </c>
      <c r="CX32" s="1">
        <v>48.512137823022712</v>
      </c>
      <c r="CY32" s="1">
        <v>45.461598138091539</v>
      </c>
      <c r="CZ32" s="1">
        <v>40.510543840177583</v>
      </c>
      <c r="DA32" s="1">
        <v>0</v>
      </c>
      <c r="DB32" s="1">
        <v>0</v>
      </c>
      <c r="DC32" s="1">
        <v>0</v>
      </c>
      <c r="DD32" s="1">
        <v>0</v>
      </c>
      <c r="DE32" s="1">
        <v>0</v>
      </c>
      <c r="DF32" s="1">
        <v>0</v>
      </c>
      <c r="DG32" s="1">
        <v>0</v>
      </c>
      <c r="DH32" s="1">
        <v>0</v>
      </c>
      <c r="DI32" s="1">
        <v>0</v>
      </c>
      <c r="DJ32" s="1">
        <v>0</v>
      </c>
      <c r="DK32" s="1">
        <v>0</v>
      </c>
      <c r="DL32" s="1">
        <v>0</v>
      </c>
      <c r="DM32" s="1">
        <v>0</v>
      </c>
      <c r="DN32" s="1">
        <v>0</v>
      </c>
      <c r="DO32" s="1">
        <v>0</v>
      </c>
      <c r="DP32" s="1">
        <v>0</v>
      </c>
      <c r="DQ32" s="1">
        <v>0</v>
      </c>
      <c r="DR32" s="1">
        <v>0</v>
      </c>
      <c r="DS32" s="1">
        <v>0</v>
      </c>
      <c r="DT32" s="1">
        <v>0</v>
      </c>
      <c r="DU32" s="1">
        <v>0</v>
      </c>
      <c r="DV32" s="1">
        <v>0</v>
      </c>
      <c r="DW32" s="1">
        <v>0</v>
      </c>
      <c r="DX32" s="1">
        <v>0</v>
      </c>
      <c r="DY32" s="1">
        <v>0</v>
      </c>
      <c r="DZ32" s="1">
        <v>0</v>
      </c>
      <c r="EA32" s="1">
        <v>0</v>
      </c>
      <c r="EB32" s="1">
        <v>0</v>
      </c>
      <c r="EC32" s="1">
        <v>0</v>
      </c>
      <c r="ED32" s="1">
        <v>0</v>
      </c>
      <c r="EE32" s="1">
        <v>0</v>
      </c>
      <c r="EF32" s="1">
        <v>0</v>
      </c>
      <c r="EG32" s="1">
        <v>0</v>
      </c>
      <c r="EH32" s="1">
        <v>0</v>
      </c>
      <c r="EI32" s="1">
        <v>0</v>
      </c>
      <c r="EJ32" s="1">
        <v>0</v>
      </c>
      <c r="EK32" s="1">
        <v>0</v>
      </c>
      <c r="EL32" s="1">
        <v>0</v>
      </c>
      <c r="EM32" s="1">
        <v>0</v>
      </c>
      <c r="EN32" s="1">
        <v>0</v>
      </c>
      <c r="EO32" s="1">
        <v>0</v>
      </c>
      <c r="EP32" s="1">
        <v>0</v>
      </c>
      <c r="EQ32" s="1">
        <v>0</v>
      </c>
      <c r="ER32" s="1">
        <v>0</v>
      </c>
      <c r="ES32" s="1">
        <v>0</v>
      </c>
      <c r="ET32" s="1">
        <v>0</v>
      </c>
      <c r="EU32" s="1">
        <v>0</v>
      </c>
      <c r="EV32" s="1">
        <v>0</v>
      </c>
      <c r="EW32" s="1">
        <v>0</v>
      </c>
      <c r="EX32" s="1">
        <v>0</v>
      </c>
      <c r="EY32" s="1">
        <v>0</v>
      </c>
      <c r="EZ32" s="1">
        <v>0</v>
      </c>
      <c r="FA32" s="1">
        <v>0</v>
      </c>
      <c r="FB32" s="1">
        <v>0</v>
      </c>
      <c r="FC32" s="1">
        <v>0</v>
      </c>
      <c r="FD32" s="1">
        <v>0</v>
      </c>
      <c r="FE32" s="1">
        <v>0</v>
      </c>
      <c r="FF32" s="1">
        <v>0</v>
      </c>
      <c r="FG32" s="1">
        <v>0</v>
      </c>
      <c r="FH32" s="1">
        <v>0</v>
      </c>
      <c r="FI32" s="1">
        <v>7.5</v>
      </c>
      <c r="FJ32" s="1">
        <v>0</v>
      </c>
      <c r="FK32" s="1">
        <v>0</v>
      </c>
      <c r="FL32" s="1">
        <v>0.67600000000000005</v>
      </c>
      <c r="FM32" s="1">
        <v>0.69299999999999995</v>
      </c>
      <c r="FN32" s="1">
        <v>0</v>
      </c>
      <c r="FO32" s="1">
        <v>0</v>
      </c>
      <c r="FP32" s="1">
        <v>0.46600000000000003</v>
      </c>
      <c r="FQ32" s="1">
        <v>0.44500000000000001</v>
      </c>
      <c r="FR32" s="1">
        <v>0.84499999999999997</v>
      </c>
      <c r="FS32" s="1">
        <v>0</v>
      </c>
      <c r="FT32" s="1">
        <v>0</v>
      </c>
      <c r="FU32" s="1">
        <v>0.308</v>
      </c>
      <c r="FV32" s="1">
        <v>0</v>
      </c>
      <c r="FW32" s="1">
        <v>0.94736842105263197</v>
      </c>
      <c r="FX32" s="1">
        <v>0</v>
      </c>
      <c r="FY32" s="1">
        <v>1</v>
      </c>
      <c r="FZ32" s="1" t="s">
        <v>272</v>
      </c>
      <c r="GA32" s="1">
        <v>1</v>
      </c>
      <c r="GB32" s="1" t="s">
        <v>272</v>
      </c>
      <c r="GC32" s="1">
        <v>0.73299999999999998</v>
      </c>
      <c r="GD32" s="1">
        <v>0.69699999999999995</v>
      </c>
      <c r="GE32" s="1">
        <v>1</v>
      </c>
      <c r="GF32" s="1">
        <v>1</v>
      </c>
      <c r="GG32" s="1">
        <v>15</v>
      </c>
      <c r="GH32" s="1">
        <v>65</v>
      </c>
      <c r="GI32" s="1">
        <v>42</v>
      </c>
      <c r="GJ32" s="1">
        <v>94</v>
      </c>
      <c r="GK32" s="1">
        <v>83</v>
      </c>
      <c r="GL32" s="1">
        <v>1178</v>
      </c>
      <c r="GM32" s="1">
        <v>981</v>
      </c>
      <c r="GN32" s="1">
        <v>0.17799999999999999</v>
      </c>
      <c r="GO32" s="1">
        <v>5.1999999999999998E-2</v>
      </c>
      <c r="GP32" s="1">
        <v>0.23</v>
      </c>
      <c r="GQ32" s="1">
        <v>0.73099999999999998</v>
      </c>
      <c r="GR32" s="1">
        <v>0.80200000000000005</v>
      </c>
      <c r="GS32" s="1">
        <v>0.57899999999999996</v>
      </c>
      <c r="GT32" s="1">
        <v>0.98699999999999999</v>
      </c>
      <c r="GU32" s="1">
        <v>0.39600000000000002</v>
      </c>
      <c r="GV32" s="1">
        <v>0.10199999999999999</v>
      </c>
      <c r="GW32" s="1">
        <v>0.129</v>
      </c>
      <c r="GX32" s="1">
        <v>1</v>
      </c>
      <c r="GY32" s="1">
        <v>2.8999999999999998E-3</v>
      </c>
      <c r="GZ32" s="1">
        <v>1.8E-3</v>
      </c>
      <c r="HA32" s="1">
        <v>8.9999999999999998E-4</v>
      </c>
      <c r="HB32" s="1">
        <v>0</v>
      </c>
      <c r="HC32" s="1">
        <v>0</v>
      </c>
      <c r="HD32" s="1">
        <v>0</v>
      </c>
      <c r="HE32" s="1">
        <v>8.3000000000000001E-3</v>
      </c>
      <c r="HF32" s="1">
        <v>0</v>
      </c>
      <c r="HG32" s="1">
        <v>44.122489999999999</v>
      </c>
      <c r="HH32" s="1">
        <v>0.78947368421052633</v>
      </c>
      <c r="HI32" s="1">
        <v>1</v>
      </c>
      <c r="HJ32" s="1">
        <v>1</v>
      </c>
      <c r="HK32" s="1">
        <v>0.63157894736842102</v>
      </c>
      <c r="HL32" s="1">
        <v>0.80900000000000005</v>
      </c>
      <c r="HM32" s="1">
        <v>45.3</v>
      </c>
      <c r="HN32" s="1">
        <v>168.8</v>
      </c>
      <c r="HO32" s="1">
        <v>0.94736842105263197</v>
      </c>
      <c r="HP32" s="1">
        <v>1</v>
      </c>
      <c r="HQ32" s="1" t="s">
        <v>272</v>
      </c>
      <c r="HR32" s="1">
        <v>0.89500000000000002</v>
      </c>
      <c r="HS32" s="1" t="s">
        <v>272</v>
      </c>
      <c r="HT32" s="1">
        <v>1</v>
      </c>
      <c r="HU32" s="1">
        <v>1</v>
      </c>
      <c r="HV32" s="1">
        <v>0.58499999999999996</v>
      </c>
      <c r="HW32" s="1">
        <v>0.69599999999999995</v>
      </c>
      <c r="HX32" s="1">
        <v>0.41399999999999998</v>
      </c>
      <c r="HY32" s="1">
        <v>43.6</v>
      </c>
      <c r="HZ32" s="1">
        <v>45.4</v>
      </c>
      <c r="IA32" s="1">
        <v>56.6</v>
      </c>
      <c r="IB32" s="1">
        <v>0</v>
      </c>
      <c r="IC32" s="1">
        <v>33236</v>
      </c>
      <c r="ID32" s="1">
        <v>4342</v>
      </c>
      <c r="IE32" s="1">
        <v>13396</v>
      </c>
      <c r="IF32" s="1">
        <v>5708</v>
      </c>
      <c r="IG32" s="1">
        <v>1</v>
      </c>
      <c r="IH32" s="1">
        <v>1</v>
      </c>
      <c r="II32" s="1">
        <v>0</v>
      </c>
      <c r="IJ32" s="1">
        <v>0.34599999999999997</v>
      </c>
      <c r="IK32" s="1">
        <v>0.59299999999999997</v>
      </c>
      <c r="IL32" s="1" t="s">
        <v>3634</v>
      </c>
      <c r="IM32" s="1">
        <v>0.94736842105263197</v>
      </c>
      <c r="IN32" s="1">
        <v>1</v>
      </c>
      <c r="IO32" s="1">
        <v>0.41899999999999998</v>
      </c>
      <c r="IP32" s="1">
        <v>1436</v>
      </c>
      <c r="IQ32" s="1" t="s">
        <v>3683</v>
      </c>
      <c r="IR32" s="1">
        <v>0.73684210526315796</v>
      </c>
      <c r="IS32" s="1">
        <v>3725</v>
      </c>
      <c r="IT32" s="1">
        <v>1369</v>
      </c>
      <c r="IU32" s="1">
        <v>1</v>
      </c>
      <c r="IV32" s="1">
        <v>0.94736842105263197</v>
      </c>
      <c r="IW32" s="1">
        <v>1</v>
      </c>
      <c r="IX32" s="1" t="s">
        <v>272</v>
      </c>
      <c r="IY32" s="1">
        <v>0.89500000000000002</v>
      </c>
      <c r="IZ32" s="1" t="s">
        <v>272</v>
      </c>
      <c r="JA32" s="1">
        <v>0</v>
      </c>
      <c r="JB32" s="1">
        <v>0.59399999999999997</v>
      </c>
      <c r="JC32" s="1">
        <v>0.42099999999999999</v>
      </c>
      <c r="JD32" s="1">
        <v>0.317</v>
      </c>
      <c r="JE32" s="1">
        <v>0.93489999999999995</v>
      </c>
      <c r="JF32" s="1">
        <v>9527</v>
      </c>
      <c r="JG32" s="1">
        <v>9165</v>
      </c>
      <c r="JH32" s="1">
        <v>9078</v>
      </c>
      <c r="JI32" s="1">
        <v>1257</v>
      </c>
      <c r="JJ32" s="1">
        <v>2.2105263157894699</v>
      </c>
      <c r="JK32" s="1" t="s">
        <v>3708</v>
      </c>
      <c r="JL32" s="1" t="s">
        <v>3708</v>
      </c>
      <c r="JM32" s="1" t="s">
        <v>6008</v>
      </c>
      <c r="JN32" s="1">
        <v>231</v>
      </c>
      <c r="JO32" s="1">
        <v>33236</v>
      </c>
      <c r="JP32" s="1">
        <v>4342</v>
      </c>
      <c r="JQ32" s="1">
        <v>9482</v>
      </c>
      <c r="JR32" s="1">
        <v>0.67300000000000004</v>
      </c>
      <c r="JS32" s="1">
        <v>0.81</v>
      </c>
      <c r="JT32" s="1">
        <v>0</v>
      </c>
      <c r="JU32" s="1">
        <v>0.42099999999999999</v>
      </c>
      <c r="JV32" s="1">
        <v>0.309</v>
      </c>
      <c r="JW32" s="1">
        <v>0.82899999999999996</v>
      </c>
      <c r="JX32" s="1">
        <v>0.47499999999999998</v>
      </c>
      <c r="JY32" s="1">
        <v>0.69399999999999995</v>
      </c>
      <c r="JZ32" s="1">
        <v>0</v>
      </c>
      <c r="KA32" s="1">
        <v>0</v>
      </c>
      <c r="KB32" s="1">
        <v>0.94736842105263197</v>
      </c>
      <c r="KC32" s="1">
        <v>123</v>
      </c>
      <c r="KD32" s="1">
        <v>0</v>
      </c>
      <c r="KE32" s="1">
        <v>0</v>
      </c>
      <c r="KF32" s="1">
        <v>0</v>
      </c>
      <c r="KG32" s="1">
        <v>0</v>
      </c>
      <c r="KH32" s="1">
        <v>0</v>
      </c>
      <c r="KI32" s="1">
        <v>0</v>
      </c>
      <c r="KJ32" s="1">
        <v>0</v>
      </c>
      <c r="KK32" s="1">
        <v>0</v>
      </c>
      <c r="KL32" s="1" t="s">
        <v>6021</v>
      </c>
      <c r="KM32" s="1">
        <v>0</v>
      </c>
      <c r="KN32" s="1" t="s">
        <v>6022</v>
      </c>
      <c r="KO32" s="1">
        <v>0</v>
      </c>
      <c r="KP32" s="1">
        <v>0</v>
      </c>
      <c r="KQ32" s="1">
        <v>0</v>
      </c>
      <c r="KR32" s="1">
        <v>4828</v>
      </c>
      <c r="KS32" s="1">
        <v>0</v>
      </c>
      <c r="KT32" s="1" t="s">
        <v>6012</v>
      </c>
      <c r="KU32" s="1" t="s">
        <v>6012</v>
      </c>
      <c r="KV32" s="1" t="s">
        <v>6012</v>
      </c>
      <c r="KW32" s="1" t="s">
        <v>6012</v>
      </c>
      <c r="KX32" s="1">
        <v>36</v>
      </c>
      <c r="KY32" s="1">
        <v>37</v>
      </c>
      <c r="KZ32" s="1">
        <v>36</v>
      </c>
      <c r="LA32" s="1">
        <v>10</v>
      </c>
      <c r="LB32" s="1">
        <v>9</v>
      </c>
      <c r="LC32" s="1">
        <v>0</v>
      </c>
      <c r="LD32" s="1">
        <v>7</v>
      </c>
      <c r="LE32" s="1">
        <v>0.317</v>
      </c>
      <c r="LF32" s="1">
        <v>0</v>
      </c>
      <c r="LG32" s="1">
        <v>0</v>
      </c>
      <c r="LH32" s="1">
        <v>1</v>
      </c>
      <c r="LI32" s="1">
        <v>0.52631578947368396</v>
      </c>
      <c r="LJ32" s="1">
        <v>0</v>
      </c>
      <c r="LK32" s="1">
        <v>0</v>
      </c>
      <c r="LL32" s="1">
        <v>0</v>
      </c>
      <c r="LM32" s="1">
        <v>0</v>
      </c>
      <c r="LN32" s="1">
        <v>1</v>
      </c>
      <c r="LO32" s="1">
        <v>1</v>
      </c>
      <c r="LP32" s="1">
        <v>0.78100000000000003</v>
      </c>
      <c r="LQ32" s="1">
        <v>0.34799999999999998</v>
      </c>
      <c r="LR32" s="1">
        <v>0.84210526315789502</v>
      </c>
      <c r="LS32" s="1">
        <v>0</v>
      </c>
      <c r="LT32" s="1">
        <v>0</v>
      </c>
      <c r="LU32" s="1">
        <v>0</v>
      </c>
      <c r="LV32" s="1">
        <v>0.47499999999999998</v>
      </c>
      <c r="LW32" s="1">
        <v>0.69299999999999995</v>
      </c>
      <c r="LX32" s="1">
        <v>0</v>
      </c>
      <c r="LY32" s="1">
        <v>0</v>
      </c>
      <c r="LZ32" s="1">
        <v>0.497</v>
      </c>
      <c r="MA32" s="1">
        <v>0.84499999999999997</v>
      </c>
      <c r="MB32" s="1">
        <v>5.8000000000000003E-2</v>
      </c>
      <c r="MC32" s="1">
        <v>0.27600000000000002</v>
      </c>
      <c r="MD32" s="1">
        <v>0.82899999999999996</v>
      </c>
      <c r="ME32" s="1">
        <v>0</v>
      </c>
      <c r="MF32" s="1">
        <v>24</v>
      </c>
      <c r="MG32" s="1">
        <v>0</v>
      </c>
      <c r="MH32" s="1">
        <v>0</v>
      </c>
      <c r="MI32" s="1">
        <v>0.54100000000000004</v>
      </c>
      <c r="MJ32" s="1">
        <v>22685</v>
      </c>
      <c r="MK32" s="1">
        <v>269</v>
      </c>
      <c r="ML32" s="1">
        <v>52</v>
      </c>
      <c r="MM32" s="1">
        <v>2.6315789473684199</v>
      </c>
      <c r="MN32" s="1">
        <v>4.4736842105263204</v>
      </c>
      <c r="MO32" s="1">
        <v>0.71399999999999997</v>
      </c>
      <c r="MP32" s="1">
        <v>0</v>
      </c>
      <c r="MQ32" s="1">
        <v>0</v>
      </c>
      <c r="MR32" s="1">
        <v>0.82899999999999996</v>
      </c>
      <c r="MS32" s="1">
        <v>0.27100000000000002</v>
      </c>
      <c r="MT32" s="1">
        <v>0</v>
      </c>
      <c r="MU32" s="1">
        <v>0</v>
      </c>
      <c r="MV32" s="1">
        <v>0</v>
      </c>
      <c r="MW32" s="1">
        <v>0</v>
      </c>
      <c r="MX32" s="1">
        <v>0</v>
      </c>
      <c r="MY32" s="1">
        <v>0</v>
      </c>
      <c r="MZ32" s="1">
        <v>0</v>
      </c>
      <c r="NA32" s="1">
        <v>0.82899999999999996</v>
      </c>
      <c r="NB32" s="1" t="s">
        <v>6008</v>
      </c>
      <c r="NC32" s="1" t="s">
        <v>3767</v>
      </c>
      <c r="ND32" s="392">
        <v>1523</v>
      </c>
      <c r="NE32" s="1">
        <v>1442</v>
      </c>
      <c r="NF32" s="1">
        <v>0.308</v>
      </c>
      <c r="NG32" s="1">
        <v>0.34799999999999998</v>
      </c>
      <c r="NH32" s="1">
        <v>1675</v>
      </c>
      <c r="NI32" s="1">
        <v>51</v>
      </c>
      <c r="NJ32" s="1">
        <v>35</v>
      </c>
      <c r="NK32" s="1">
        <v>404</v>
      </c>
      <c r="NL32" s="1" t="s">
        <v>6008</v>
      </c>
      <c r="NM32" s="1" t="s">
        <v>6008</v>
      </c>
      <c r="NN32" s="1" t="s">
        <v>6008</v>
      </c>
      <c r="NO32" s="1">
        <v>0.376</v>
      </c>
      <c r="NP32" s="1">
        <v>0</v>
      </c>
      <c r="NQ32" s="1">
        <v>0.51700000000000002</v>
      </c>
      <c r="NR32" s="1">
        <v>0.51100000000000001</v>
      </c>
      <c r="NS32" s="1">
        <v>0.68100000000000005</v>
      </c>
      <c r="NT32" s="1">
        <v>62</v>
      </c>
      <c r="NU32" s="1">
        <v>1</v>
      </c>
      <c r="NV32" s="1">
        <v>3626</v>
      </c>
      <c r="NW32" s="1">
        <v>0.317</v>
      </c>
      <c r="NX32" s="1">
        <v>9482</v>
      </c>
      <c r="NY32" s="1">
        <v>0.21052631578947401</v>
      </c>
      <c r="NZ32" s="1">
        <v>9165</v>
      </c>
      <c r="OA32" s="1">
        <v>9078</v>
      </c>
      <c r="OB32" s="1">
        <v>7316</v>
      </c>
      <c r="OC32" s="1">
        <v>4932</v>
      </c>
      <c r="OD32" s="1">
        <v>0.309</v>
      </c>
      <c r="OE32" s="1">
        <v>0</v>
      </c>
      <c r="OF32" s="1">
        <v>0.44500000000000001</v>
      </c>
      <c r="OG32" s="1">
        <v>0.42099999999999999</v>
      </c>
      <c r="OH32" s="1">
        <v>0</v>
      </c>
      <c r="OI32" s="1">
        <v>0.46600000000000003</v>
      </c>
      <c r="OJ32" s="1">
        <v>0.26315789473684198</v>
      </c>
      <c r="OK32" s="1">
        <v>82</v>
      </c>
      <c r="OL32" s="1">
        <v>9.8000000000000004E-2</v>
      </c>
      <c r="OM32" s="1">
        <v>1.7000000000000001E-2</v>
      </c>
      <c r="ON32" s="1">
        <v>170</v>
      </c>
      <c r="OO32" s="1">
        <v>12</v>
      </c>
      <c r="OP32" s="1">
        <v>0</v>
      </c>
      <c r="OQ32" s="1">
        <v>7</v>
      </c>
      <c r="OR32" s="1">
        <v>24</v>
      </c>
      <c r="OS32" s="1">
        <v>6</v>
      </c>
      <c r="OT32" s="1">
        <v>0</v>
      </c>
      <c r="OU32" s="1">
        <v>0</v>
      </c>
      <c r="OV32" s="1">
        <v>0</v>
      </c>
      <c r="OW32" s="1">
        <v>0</v>
      </c>
      <c r="OX32" s="1">
        <v>0</v>
      </c>
      <c r="OY32" s="1">
        <v>0</v>
      </c>
      <c r="OZ32" s="1">
        <v>1</v>
      </c>
      <c r="PA32" s="1">
        <v>2358</v>
      </c>
      <c r="PB32" s="1">
        <v>2085</v>
      </c>
      <c r="PC32" s="1">
        <v>1264</v>
      </c>
      <c r="PD32" s="1">
        <v>1244</v>
      </c>
      <c r="PE32" s="1">
        <v>1</v>
      </c>
      <c r="PF32" s="1">
        <v>0.41899999999999998</v>
      </c>
      <c r="PG32" s="1">
        <v>0.79700000000000004</v>
      </c>
      <c r="PH32" s="1">
        <v>0.32600000000000001</v>
      </c>
      <c r="PI32" s="1">
        <v>0</v>
      </c>
      <c r="PJ32" s="1">
        <v>0</v>
      </c>
      <c r="PK32" s="393">
        <v>0</v>
      </c>
      <c r="PL32" s="1">
        <v>0</v>
      </c>
      <c r="PM32" s="1">
        <v>0</v>
      </c>
      <c r="PN32" s="1">
        <v>0</v>
      </c>
      <c r="PO32" s="1">
        <v>0</v>
      </c>
      <c r="PP32" s="1">
        <v>0</v>
      </c>
      <c r="PQ32" s="1">
        <v>0</v>
      </c>
      <c r="PR32" s="394">
        <v>0</v>
      </c>
      <c r="PS32" s="1">
        <v>0</v>
      </c>
      <c r="PT32" s="1">
        <v>0</v>
      </c>
      <c r="PU32" s="1">
        <v>0</v>
      </c>
      <c r="PV32" s="1">
        <v>0</v>
      </c>
      <c r="PW32" s="1" t="s">
        <v>6008</v>
      </c>
      <c r="PX32" s="1">
        <v>22</v>
      </c>
      <c r="PY32" s="1" t="s">
        <v>3634</v>
      </c>
      <c r="PZ32" s="1" t="s">
        <v>3801</v>
      </c>
      <c r="QA32" s="1">
        <v>9482</v>
      </c>
      <c r="QB32" s="1" t="s">
        <v>6008</v>
      </c>
      <c r="QC32" s="1" t="s">
        <v>6008</v>
      </c>
      <c r="QD32" s="1" t="s">
        <v>6008</v>
      </c>
      <c r="QE32" s="1">
        <v>0</v>
      </c>
      <c r="QF32" s="1">
        <v>0</v>
      </c>
      <c r="QG32" s="1">
        <v>82</v>
      </c>
      <c r="QH32" s="1">
        <v>0</v>
      </c>
      <c r="QI32" s="1" t="s">
        <v>6008</v>
      </c>
      <c r="QJ32" s="1" t="s">
        <v>6008</v>
      </c>
      <c r="QK32" s="1">
        <v>0</v>
      </c>
      <c r="QL32" s="1">
        <v>0.4</v>
      </c>
      <c r="QM32" s="1">
        <v>1.8</v>
      </c>
      <c r="QN32" s="1">
        <v>0</v>
      </c>
      <c r="QO32" s="1">
        <v>0</v>
      </c>
      <c r="QP32" s="1">
        <v>0</v>
      </c>
      <c r="QQ32" s="1">
        <v>0</v>
      </c>
      <c r="QR32" s="1">
        <v>0.10526315789473684</v>
      </c>
      <c r="QS32" s="1">
        <v>0</v>
      </c>
      <c r="QT32" s="1">
        <v>0</v>
      </c>
      <c r="QU32" s="1">
        <v>0</v>
      </c>
      <c r="QV32" s="1">
        <v>0.89473684210526305</v>
      </c>
      <c r="QW32" s="1">
        <v>0.26315789473684198</v>
      </c>
      <c r="QX32" s="1">
        <v>0.42105263157894701</v>
      </c>
    </row>
    <row r="33" spans="1:466">
      <c r="A33" s="21">
        <f t="shared" si="0"/>
        <v>34</v>
      </c>
      <c r="B33" s="1" t="s">
        <v>143</v>
      </c>
      <c r="C33" s="1">
        <v>62.279606111286952</v>
      </c>
      <c r="D33" s="1">
        <v>76.978411434336081</v>
      </c>
      <c r="E33" s="1">
        <v>49.430565653681974</v>
      </c>
      <c r="F33" s="1">
        <v>102.96116947520086</v>
      </c>
      <c r="G33" s="1">
        <v>137.51813476314007</v>
      </c>
      <c r="H33" s="1">
        <v>76.416044530955062</v>
      </c>
      <c r="I33" s="1">
        <v>6.1970576035752476</v>
      </c>
      <c r="J33" s="1">
        <v>10.203198590810178</v>
      </c>
      <c r="K33" s="1">
        <v>2.8663304728429608</v>
      </c>
      <c r="L33" s="1">
        <v>10.849734309717727</v>
      </c>
      <c r="M33" s="1">
        <v>7.8696472005904168</v>
      </c>
      <c r="N33" s="1">
        <v>0</v>
      </c>
      <c r="O33" s="1">
        <v>10.438624222109867</v>
      </c>
      <c r="P33" s="1">
        <v>15.664892232007638</v>
      </c>
      <c r="Q33" s="1">
        <v>5.5401322116824794</v>
      </c>
      <c r="R33" s="1">
        <v>20.044807306626588</v>
      </c>
      <c r="S33" s="1">
        <v>9.5432342428033454</v>
      </c>
      <c r="T33" s="1">
        <v>0</v>
      </c>
      <c r="U33" s="1">
        <v>7.0755283252854033</v>
      </c>
      <c r="V33" s="1">
        <v>11.126606350064591</v>
      </c>
      <c r="W33" s="1">
        <v>362.10614732273154</v>
      </c>
      <c r="X33" s="1">
        <v>417.33275403014028</v>
      </c>
      <c r="Y33" s="1">
        <v>323.38426250845896</v>
      </c>
      <c r="Z33" s="1">
        <v>37.039176185814405</v>
      </c>
      <c r="AA33" s="1">
        <v>53.794705775460862</v>
      </c>
      <c r="AB33" s="1">
        <v>10.340465889538333</v>
      </c>
      <c r="AC33" s="1">
        <v>41.772368151424814</v>
      </c>
      <c r="AD33" s="1">
        <v>86.393721427213293</v>
      </c>
      <c r="AE33" s="1">
        <v>14.885713225438096</v>
      </c>
      <c r="AF33" s="1">
        <v>0</v>
      </c>
      <c r="AG33" s="1">
        <v>0</v>
      </c>
      <c r="AH33" s="1">
        <v>0</v>
      </c>
      <c r="AI33" s="1">
        <v>0</v>
      </c>
      <c r="AJ33" s="1">
        <v>0</v>
      </c>
      <c r="AK33" s="1">
        <v>0</v>
      </c>
      <c r="AL33" s="1">
        <v>0</v>
      </c>
      <c r="AM33" s="1">
        <v>0</v>
      </c>
      <c r="AN33" s="1">
        <v>0</v>
      </c>
      <c r="AO33" s="1">
        <v>0</v>
      </c>
      <c r="AP33" s="1">
        <v>0</v>
      </c>
      <c r="AQ33" s="1">
        <v>0</v>
      </c>
      <c r="AR33" s="1">
        <v>0</v>
      </c>
      <c r="AS33" s="1">
        <v>0.60899999999999999</v>
      </c>
      <c r="AT33" s="1">
        <v>0</v>
      </c>
      <c r="AU33" s="1">
        <v>0</v>
      </c>
      <c r="AV33" s="1">
        <v>37</v>
      </c>
      <c r="AW33" s="1">
        <v>53.8</v>
      </c>
      <c r="AX33" s="1">
        <v>10.3</v>
      </c>
      <c r="AY33" s="1">
        <v>41.8</v>
      </c>
      <c r="AZ33" s="1">
        <v>86.4</v>
      </c>
      <c r="BA33" s="1">
        <v>10.3</v>
      </c>
      <c r="BB33" s="1">
        <v>0</v>
      </c>
      <c r="BC33" s="1">
        <v>14.9</v>
      </c>
      <c r="BD33" s="1">
        <v>0</v>
      </c>
      <c r="BE33" s="1">
        <v>0</v>
      </c>
      <c r="BF33" s="1">
        <v>0</v>
      </c>
      <c r="BG33" s="1">
        <v>0</v>
      </c>
      <c r="BH33" s="1">
        <v>0</v>
      </c>
      <c r="BI33" s="1">
        <v>0</v>
      </c>
      <c r="BJ33" s="1">
        <v>0</v>
      </c>
      <c r="BK33" s="1">
        <v>0</v>
      </c>
      <c r="BL33" s="1">
        <v>0</v>
      </c>
      <c r="BM33" s="1">
        <v>0</v>
      </c>
      <c r="BN33" s="1">
        <v>37</v>
      </c>
      <c r="BO33" s="1" t="s">
        <v>6008</v>
      </c>
      <c r="BP33" s="1" t="s">
        <v>6008</v>
      </c>
      <c r="BQ33" s="1" t="s">
        <v>6008</v>
      </c>
      <c r="BR33" s="1" t="s">
        <v>6008</v>
      </c>
      <c r="BS33" s="1" t="s">
        <v>6008</v>
      </c>
      <c r="BT33" s="1" t="s">
        <v>6008</v>
      </c>
      <c r="BU33" s="1" t="s">
        <v>6008</v>
      </c>
      <c r="BV33" s="1" t="s">
        <v>6008</v>
      </c>
      <c r="BW33" s="1" t="s">
        <v>6008</v>
      </c>
      <c r="BX33" s="1" t="s">
        <v>6008</v>
      </c>
      <c r="BY33" s="1" t="s">
        <v>6008</v>
      </c>
      <c r="BZ33" s="1" t="s">
        <v>6008</v>
      </c>
      <c r="CA33" s="1" t="s">
        <v>6008</v>
      </c>
      <c r="CB33" s="275" t="s">
        <v>6008</v>
      </c>
      <c r="CC33" s="275" t="s">
        <v>6008</v>
      </c>
      <c r="CD33" s="1" t="s">
        <v>6008</v>
      </c>
      <c r="CE33" s="1" t="s">
        <v>6008</v>
      </c>
      <c r="CF33" s="1" t="s">
        <v>6008</v>
      </c>
      <c r="CG33" s="275" t="s">
        <v>6008</v>
      </c>
      <c r="CH33" s="275" t="s">
        <v>6008</v>
      </c>
      <c r="CI33" s="1" t="s">
        <v>6008</v>
      </c>
      <c r="CJ33" s="1" t="s">
        <v>6008</v>
      </c>
      <c r="CK33" s="1" t="s">
        <v>6008</v>
      </c>
      <c r="CL33" s="390" t="s">
        <v>6008</v>
      </c>
      <c r="CM33" s="1" t="s">
        <v>6008</v>
      </c>
      <c r="CN33" s="1">
        <v>0</v>
      </c>
      <c r="CO33" s="1">
        <v>0</v>
      </c>
      <c r="CP33" s="1">
        <v>0</v>
      </c>
      <c r="CQ33" s="1">
        <v>0</v>
      </c>
      <c r="CR33" s="1">
        <v>0</v>
      </c>
      <c r="CS33" s="1">
        <v>1463</v>
      </c>
      <c r="CT33" s="1">
        <v>300</v>
      </c>
      <c r="CU33" s="1">
        <v>0</v>
      </c>
      <c r="CV33" s="1">
        <v>40.958605664488019</v>
      </c>
      <c r="CW33" s="1">
        <v>45.688350983358546</v>
      </c>
      <c r="CX33" s="1">
        <v>48.714069591527988</v>
      </c>
      <c r="CY33" s="1">
        <v>51.162790697674424</v>
      </c>
      <c r="CZ33" s="1">
        <v>47.022587268993838</v>
      </c>
      <c r="DA33" s="1">
        <v>0</v>
      </c>
      <c r="DB33" s="1">
        <v>0</v>
      </c>
      <c r="DC33" s="1">
        <v>0</v>
      </c>
      <c r="DD33" s="1">
        <v>0</v>
      </c>
      <c r="DE33" s="1">
        <v>0</v>
      </c>
      <c r="DF33" s="1">
        <v>0</v>
      </c>
      <c r="DG33" s="1">
        <v>0</v>
      </c>
      <c r="DH33" s="1">
        <v>0</v>
      </c>
      <c r="DI33" s="1">
        <v>0</v>
      </c>
      <c r="DJ33" s="1">
        <v>0</v>
      </c>
      <c r="DK33" s="1">
        <v>0</v>
      </c>
      <c r="DL33" s="1">
        <v>0</v>
      </c>
      <c r="DM33" s="1">
        <v>0</v>
      </c>
      <c r="DN33" s="1">
        <v>0</v>
      </c>
      <c r="DO33" s="1">
        <v>0</v>
      </c>
      <c r="DP33" s="1">
        <v>0</v>
      </c>
      <c r="DQ33" s="1">
        <v>0</v>
      </c>
      <c r="DR33" s="1">
        <v>0</v>
      </c>
      <c r="DS33" s="1">
        <v>0</v>
      </c>
      <c r="DT33" s="1">
        <v>0</v>
      </c>
      <c r="DU33" s="1">
        <v>0</v>
      </c>
      <c r="DV33" s="1">
        <v>0</v>
      </c>
      <c r="DW33" s="1">
        <v>0</v>
      </c>
      <c r="DX33" s="1">
        <v>0</v>
      </c>
      <c r="DY33" s="1">
        <v>0</v>
      </c>
      <c r="DZ33" s="1">
        <v>0</v>
      </c>
      <c r="EA33" s="1">
        <v>0</v>
      </c>
      <c r="EB33" s="1">
        <v>0</v>
      </c>
      <c r="EC33" s="1">
        <v>0</v>
      </c>
      <c r="ED33" s="1">
        <v>0</v>
      </c>
      <c r="EE33" s="1">
        <v>0</v>
      </c>
      <c r="EF33" s="1">
        <v>0</v>
      </c>
      <c r="EG33" s="1">
        <v>0</v>
      </c>
      <c r="EH33" s="1">
        <v>0</v>
      </c>
      <c r="EI33" s="1">
        <v>0</v>
      </c>
      <c r="EJ33" s="1">
        <v>0</v>
      </c>
      <c r="EK33" s="1">
        <v>0</v>
      </c>
      <c r="EL33" s="1">
        <v>0</v>
      </c>
      <c r="EM33" s="1">
        <v>0</v>
      </c>
      <c r="EN33" s="1">
        <v>0</v>
      </c>
      <c r="EO33" s="1">
        <v>0</v>
      </c>
      <c r="EP33" s="1">
        <v>0</v>
      </c>
      <c r="EQ33" s="1">
        <v>0</v>
      </c>
      <c r="ER33" s="1">
        <v>0</v>
      </c>
      <c r="ES33" s="1">
        <v>0</v>
      </c>
      <c r="ET33" s="1">
        <v>0</v>
      </c>
      <c r="EU33" s="1">
        <v>0</v>
      </c>
      <c r="EV33" s="1">
        <v>0</v>
      </c>
      <c r="EW33" s="1">
        <v>0</v>
      </c>
      <c r="EX33" s="1">
        <v>0</v>
      </c>
      <c r="EY33" s="1">
        <v>0</v>
      </c>
      <c r="EZ33" s="1">
        <v>0</v>
      </c>
      <c r="FA33" s="1">
        <v>0</v>
      </c>
      <c r="FB33" s="1">
        <v>0</v>
      </c>
      <c r="FC33" s="1">
        <v>0</v>
      </c>
      <c r="FD33" s="1">
        <v>0</v>
      </c>
      <c r="FE33" s="1">
        <v>0</v>
      </c>
      <c r="FF33" s="1">
        <v>0</v>
      </c>
      <c r="FG33" s="1">
        <v>0</v>
      </c>
      <c r="FH33" s="1">
        <v>0</v>
      </c>
      <c r="FI33" s="1">
        <v>7.6</v>
      </c>
      <c r="FJ33" s="1">
        <v>0</v>
      </c>
      <c r="FK33" s="1">
        <v>0</v>
      </c>
      <c r="FL33" s="1">
        <v>0.67600000000000005</v>
      </c>
      <c r="FM33" s="1">
        <v>0.65900000000000003</v>
      </c>
      <c r="FN33" s="1">
        <v>0</v>
      </c>
      <c r="FO33" s="1">
        <v>0</v>
      </c>
      <c r="FP33" s="1">
        <v>0.46700000000000003</v>
      </c>
      <c r="FQ33" s="1">
        <v>0.43099999999999999</v>
      </c>
      <c r="FR33" s="1">
        <v>0.86799999999999999</v>
      </c>
      <c r="FS33" s="1">
        <v>0</v>
      </c>
      <c r="FT33" s="1">
        <v>1</v>
      </c>
      <c r="FU33" s="1">
        <v>0.33700000000000002</v>
      </c>
      <c r="FV33" s="1">
        <v>1</v>
      </c>
      <c r="FW33" s="1">
        <v>1</v>
      </c>
      <c r="FX33" s="1">
        <v>1</v>
      </c>
      <c r="FY33" s="1">
        <v>1</v>
      </c>
      <c r="FZ33" s="1" t="s">
        <v>272</v>
      </c>
      <c r="GA33" s="1">
        <v>1</v>
      </c>
      <c r="GB33" s="1" t="s">
        <v>272</v>
      </c>
      <c r="GC33" s="1">
        <v>0.67700000000000005</v>
      </c>
      <c r="GD33" s="1">
        <v>0.71299999999999997</v>
      </c>
      <c r="GE33" s="1">
        <v>0</v>
      </c>
      <c r="GF33" s="1">
        <v>1</v>
      </c>
      <c r="GG33" s="1">
        <v>1</v>
      </c>
      <c r="GH33" s="1">
        <v>10</v>
      </c>
      <c r="GI33" s="1">
        <v>2</v>
      </c>
      <c r="GJ33" s="1">
        <v>20</v>
      </c>
      <c r="GK33" s="1">
        <v>10</v>
      </c>
      <c r="GL33" s="1">
        <v>369</v>
      </c>
      <c r="GM33" s="1">
        <v>153</v>
      </c>
      <c r="GN33" s="1">
        <v>0.22800000000000001</v>
      </c>
      <c r="GO33" s="1">
        <v>0.108</v>
      </c>
      <c r="GP33" s="1">
        <v>0.125</v>
      </c>
      <c r="GQ33" s="1">
        <v>0.64</v>
      </c>
      <c r="GR33" s="1">
        <v>0.92200000000000004</v>
      </c>
      <c r="GS33" s="1">
        <v>0.48</v>
      </c>
      <c r="GT33" s="1">
        <v>0.98399999999999999</v>
      </c>
      <c r="GU33" s="1">
        <v>0.41899999999999998</v>
      </c>
      <c r="GV33" s="1">
        <v>7.6999999999999999E-2</v>
      </c>
      <c r="GW33" s="1">
        <v>0.26700000000000002</v>
      </c>
      <c r="GX33" s="1">
        <v>1</v>
      </c>
      <c r="GY33" s="1">
        <v>0</v>
      </c>
      <c r="GZ33" s="1">
        <v>3.0000000000000001E-3</v>
      </c>
      <c r="HA33" s="1">
        <v>0</v>
      </c>
      <c r="HB33" s="1">
        <v>0</v>
      </c>
      <c r="HC33" s="1">
        <v>0</v>
      </c>
      <c r="HD33" s="1">
        <v>0</v>
      </c>
      <c r="HE33" s="1">
        <v>0</v>
      </c>
      <c r="HF33" s="1">
        <v>0</v>
      </c>
      <c r="HG33" s="1">
        <v>40.164909999999999</v>
      </c>
      <c r="HH33" s="1">
        <v>1</v>
      </c>
      <c r="HI33" s="1">
        <v>1</v>
      </c>
      <c r="HJ33" s="1">
        <v>1</v>
      </c>
      <c r="HK33" s="1">
        <v>0.4</v>
      </c>
      <c r="HL33" s="1">
        <v>0.8</v>
      </c>
      <c r="HM33" s="1">
        <v>54.1</v>
      </c>
      <c r="HN33" s="1">
        <v>198.5</v>
      </c>
      <c r="HO33" s="1">
        <v>1</v>
      </c>
      <c r="HP33" s="1">
        <v>1</v>
      </c>
      <c r="HQ33" s="1" t="s">
        <v>272</v>
      </c>
      <c r="HR33" s="1">
        <v>1</v>
      </c>
      <c r="HS33" s="1" t="s">
        <v>272</v>
      </c>
      <c r="HT33" s="1">
        <v>1</v>
      </c>
      <c r="HU33" s="1">
        <v>1</v>
      </c>
      <c r="HV33" s="1">
        <v>0.56399999999999995</v>
      </c>
      <c r="HW33" s="1">
        <v>0.623</v>
      </c>
      <c r="HX33" s="1">
        <v>0.4</v>
      </c>
      <c r="HY33" s="1">
        <v>38.6</v>
      </c>
      <c r="HZ33" s="1">
        <v>39.6</v>
      </c>
      <c r="IA33" s="1">
        <v>54.9</v>
      </c>
      <c r="IB33" s="1">
        <v>0</v>
      </c>
      <c r="IC33" s="1">
        <v>1187</v>
      </c>
      <c r="ID33" s="1">
        <v>256</v>
      </c>
      <c r="IE33" s="1">
        <v>2097</v>
      </c>
      <c r="IF33" s="1">
        <v>696</v>
      </c>
      <c r="IG33" s="1">
        <v>1</v>
      </c>
      <c r="IH33" s="1">
        <v>1</v>
      </c>
      <c r="II33" s="1">
        <v>0</v>
      </c>
      <c r="IJ33" s="1">
        <v>0.36599999999999999</v>
      </c>
      <c r="IK33" s="1">
        <v>0.621</v>
      </c>
      <c r="IL33" s="1" t="s">
        <v>3635</v>
      </c>
      <c r="IM33" s="1">
        <v>1</v>
      </c>
      <c r="IN33" s="1">
        <v>1</v>
      </c>
      <c r="IO33" s="1">
        <v>0.313</v>
      </c>
      <c r="IP33" s="1">
        <v>35</v>
      </c>
      <c r="IQ33" s="1" t="s">
        <v>3684</v>
      </c>
      <c r="IR33" s="1">
        <v>0.6</v>
      </c>
      <c r="IS33" s="1">
        <v>239</v>
      </c>
      <c r="IT33" s="1">
        <v>155</v>
      </c>
      <c r="IU33" s="1">
        <v>1</v>
      </c>
      <c r="IV33" s="1">
        <v>1</v>
      </c>
      <c r="IW33" s="1">
        <v>1</v>
      </c>
      <c r="IX33" s="1" t="s">
        <v>272</v>
      </c>
      <c r="IY33" s="1">
        <v>1</v>
      </c>
      <c r="IZ33" s="1" t="s">
        <v>272</v>
      </c>
      <c r="JA33" s="1">
        <v>0</v>
      </c>
      <c r="JB33" s="1">
        <v>0.54800000000000004</v>
      </c>
      <c r="JC33" s="1">
        <v>0.376</v>
      </c>
      <c r="JD33" s="1">
        <v>0.26700000000000002</v>
      </c>
      <c r="JE33" s="1">
        <v>0.89390000000000003</v>
      </c>
      <c r="JF33" s="1">
        <v>1270</v>
      </c>
      <c r="JG33" s="1">
        <v>1356</v>
      </c>
      <c r="JH33" s="1">
        <v>1351</v>
      </c>
      <c r="JI33" s="1">
        <v>208</v>
      </c>
      <c r="JJ33" s="1">
        <v>2.4</v>
      </c>
      <c r="JK33" s="1" t="s">
        <v>3708</v>
      </c>
      <c r="JL33" s="1" t="s">
        <v>3708</v>
      </c>
      <c r="JM33" s="1" t="s">
        <v>6008</v>
      </c>
      <c r="JN33" s="1">
        <v>17</v>
      </c>
      <c r="JO33" s="1">
        <v>1187</v>
      </c>
      <c r="JP33" s="1">
        <v>256</v>
      </c>
      <c r="JQ33" s="1">
        <v>2175</v>
      </c>
      <c r="JR33" s="1">
        <v>0.7</v>
      </c>
      <c r="JS33" s="1">
        <v>0.81399999999999995</v>
      </c>
      <c r="JT33" s="1">
        <v>0</v>
      </c>
      <c r="JU33" s="1">
        <v>0.376</v>
      </c>
      <c r="JV33" s="1">
        <v>0.29499999999999998</v>
      </c>
      <c r="JW33" s="1">
        <v>0.80300000000000005</v>
      </c>
      <c r="JX33" s="1">
        <v>0.40500000000000003</v>
      </c>
      <c r="JY33" s="1">
        <v>0.63600000000000001</v>
      </c>
      <c r="JZ33" s="1">
        <v>0</v>
      </c>
      <c r="KA33" s="1">
        <v>0</v>
      </c>
      <c r="KB33" s="1">
        <v>1</v>
      </c>
      <c r="KC33" s="1">
        <v>23</v>
      </c>
      <c r="KD33" s="1">
        <v>0</v>
      </c>
      <c r="KE33" s="1">
        <v>0</v>
      </c>
      <c r="KF33" s="1">
        <v>0</v>
      </c>
      <c r="KG33" s="1">
        <v>0</v>
      </c>
      <c r="KH33" s="1">
        <v>0</v>
      </c>
      <c r="KI33" s="1">
        <v>0</v>
      </c>
      <c r="KJ33" s="1">
        <v>0</v>
      </c>
      <c r="KK33" s="1">
        <v>0</v>
      </c>
      <c r="KL33" s="1" t="s">
        <v>6021</v>
      </c>
      <c r="KM33" s="1">
        <v>0</v>
      </c>
      <c r="KN33" s="1" t="s">
        <v>6022</v>
      </c>
      <c r="KO33" s="1">
        <v>0</v>
      </c>
      <c r="KP33" s="1">
        <v>0</v>
      </c>
      <c r="KQ33" s="1">
        <v>0</v>
      </c>
      <c r="KR33" s="1">
        <v>948</v>
      </c>
      <c r="KS33" s="1">
        <v>0</v>
      </c>
      <c r="KT33" s="1" t="s">
        <v>6012</v>
      </c>
      <c r="KU33" s="1" t="s">
        <v>6012</v>
      </c>
      <c r="KV33" s="1" t="s">
        <v>6012</v>
      </c>
      <c r="KW33" s="1" t="s">
        <v>6012</v>
      </c>
      <c r="KX33" s="1">
        <v>14</v>
      </c>
      <c r="KY33" s="1">
        <v>16</v>
      </c>
      <c r="KZ33" s="1">
        <v>15</v>
      </c>
      <c r="LA33" s="1">
        <v>2</v>
      </c>
      <c r="LB33" s="1">
        <v>2</v>
      </c>
      <c r="LC33" s="1">
        <v>1</v>
      </c>
      <c r="LD33" s="1">
        <v>1</v>
      </c>
      <c r="LE33" s="1">
        <v>0.83299999999999996</v>
      </c>
      <c r="LF33" s="1">
        <v>0</v>
      </c>
      <c r="LG33" s="1">
        <v>0</v>
      </c>
      <c r="LH33" s="1">
        <v>3</v>
      </c>
      <c r="LI33" s="1">
        <v>0.2</v>
      </c>
      <c r="LJ33" s="1">
        <v>0</v>
      </c>
      <c r="LK33" s="1">
        <v>0</v>
      </c>
      <c r="LL33" s="1">
        <v>0</v>
      </c>
      <c r="LM33" s="1">
        <v>0</v>
      </c>
      <c r="LN33" s="1">
        <v>1</v>
      </c>
      <c r="LO33" s="1">
        <v>1</v>
      </c>
      <c r="LP33" s="1">
        <v>0.79800000000000004</v>
      </c>
      <c r="LQ33" s="1">
        <v>0.35899999999999999</v>
      </c>
      <c r="LR33" s="1">
        <v>1</v>
      </c>
      <c r="LS33" s="1">
        <v>0</v>
      </c>
      <c r="LT33" s="1">
        <v>0</v>
      </c>
      <c r="LU33" s="1">
        <v>0</v>
      </c>
      <c r="LV33" s="1">
        <v>0.40500000000000003</v>
      </c>
      <c r="LW33" s="1">
        <v>0.65900000000000003</v>
      </c>
      <c r="LX33" s="1">
        <v>0</v>
      </c>
      <c r="LY33" s="1">
        <v>0</v>
      </c>
      <c r="LZ33" s="1">
        <v>0.46</v>
      </c>
      <c r="MA33" s="1">
        <v>0.86799999999999999</v>
      </c>
      <c r="MB33" s="1">
        <v>4.3999999999999997E-2</v>
      </c>
      <c r="MC33" s="1">
        <v>0.23599999999999999</v>
      </c>
      <c r="MD33" s="1">
        <v>0.80300000000000005</v>
      </c>
      <c r="ME33" s="1">
        <v>0</v>
      </c>
      <c r="MF33" s="1" t="s">
        <v>6023</v>
      </c>
      <c r="MG33" s="1">
        <v>0</v>
      </c>
      <c r="MH33" s="1">
        <v>0</v>
      </c>
      <c r="MI33" s="1">
        <v>0.51200000000000001</v>
      </c>
      <c r="MJ33" s="1">
        <v>4827</v>
      </c>
      <c r="MK33" s="1">
        <v>50</v>
      </c>
      <c r="ML33" s="1">
        <v>26</v>
      </c>
      <c r="MM33" s="1">
        <v>4.2</v>
      </c>
      <c r="MN33" s="1">
        <v>1.8</v>
      </c>
      <c r="MO33" s="1">
        <v>0.58899999999999997</v>
      </c>
      <c r="MP33" s="1">
        <v>0</v>
      </c>
      <c r="MQ33" s="1">
        <v>0</v>
      </c>
      <c r="MR33" s="1">
        <v>0.80300000000000005</v>
      </c>
      <c r="MS33" s="1">
        <v>0.23799999999999999</v>
      </c>
      <c r="MT33" s="1">
        <v>0</v>
      </c>
      <c r="MU33" s="1">
        <v>0</v>
      </c>
      <c r="MV33" s="1">
        <v>0</v>
      </c>
      <c r="MW33" s="1">
        <v>0</v>
      </c>
      <c r="MX33" s="1">
        <v>0</v>
      </c>
      <c r="MY33" s="1">
        <v>0</v>
      </c>
      <c r="MZ33" s="1">
        <v>0</v>
      </c>
      <c r="NA33" s="1">
        <v>0.80300000000000005</v>
      </c>
      <c r="NB33" s="1" t="s">
        <v>6008</v>
      </c>
      <c r="NC33" s="1" t="s">
        <v>3768</v>
      </c>
      <c r="ND33" s="392">
        <v>325</v>
      </c>
      <c r="NE33" s="1">
        <v>303</v>
      </c>
      <c r="NF33" s="1">
        <v>0.33700000000000002</v>
      </c>
      <c r="NG33" s="1">
        <v>0.35899999999999999</v>
      </c>
      <c r="NH33" s="1">
        <v>160</v>
      </c>
      <c r="NI33" s="1">
        <v>15</v>
      </c>
      <c r="NJ33" s="1">
        <v>13</v>
      </c>
      <c r="NK33" s="1">
        <v>70</v>
      </c>
      <c r="NL33" s="1" t="s">
        <v>6008</v>
      </c>
      <c r="NM33" s="1" t="s">
        <v>6008</v>
      </c>
      <c r="NN33" s="1" t="s">
        <v>6008</v>
      </c>
      <c r="NO33" s="1">
        <v>0.223</v>
      </c>
      <c r="NP33" s="1">
        <v>0</v>
      </c>
      <c r="NQ33" s="1">
        <v>0.29599999999999999</v>
      </c>
      <c r="NR33" s="1">
        <v>0.34200000000000003</v>
      </c>
      <c r="NS33" s="1">
        <v>0.72</v>
      </c>
      <c r="NT33" s="1">
        <v>38</v>
      </c>
      <c r="NU33" s="1">
        <v>1</v>
      </c>
      <c r="NV33" s="1">
        <v>358</v>
      </c>
      <c r="NW33" s="1">
        <v>0.26700000000000002</v>
      </c>
      <c r="NX33" s="1">
        <v>2175</v>
      </c>
      <c r="NY33" s="1">
        <v>0.4</v>
      </c>
      <c r="NZ33" s="1">
        <v>1356</v>
      </c>
      <c r="OA33" s="1">
        <v>1351</v>
      </c>
      <c r="OB33" s="1">
        <v>1075</v>
      </c>
      <c r="OC33" s="1">
        <v>749</v>
      </c>
      <c r="OD33" s="1">
        <v>0.29499999999999998</v>
      </c>
      <c r="OE33" s="1">
        <v>0</v>
      </c>
      <c r="OF33" s="1">
        <v>0.43099999999999999</v>
      </c>
      <c r="OG33" s="1">
        <v>0.376</v>
      </c>
      <c r="OH33" s="1">
        <v>0</v>
      </c>
      <c r="OI33" s="1">
        <v>0.46700000000000003</v>
      </c>
      <c r="OJ33" s="1">
        <v>0.6</v>
      </c>
      <c r="OK33" s="1">
        <v>37</v>
      </c>
      <c r="OL33" s="1">
        <v>0.115</v>
      </c>
      <c r="OM33" s="1">
        <v>8.5000000000000006E-2</v>
      </c>
      <c r="ON33" s="1">
        <v>18</v>
      </c>
      <c r="OO33" s="1">
        <v>0</v>
      </c>
      <c r="OP33" s="1">
        <v>0</v>
      </c>
      <c r="OQ33" s="1">
        <v>1</v>
      </c>
      <c r="OR33" s="1">
        <v>2</v>
      </c>
      <c r="OS33" s="1">
        <v>11</v>
      </c>
      <c r="OT33" s="1">
        <v>0</v>
      </c>
      <c r="OU33" s="1">
        <v>0</v>
      </c>
      <c r="OV33" s="1">
        <v>0</v>
      </c>
      <c r="OW33" s="1">
        <v>0</v>
      </c>
      <c r="OX33" s="1">
        <v>0</v>
      </c>
      <c r="OY33" s="1">
        <v>0</v>
      </c>
      <c r="OZ33" s="1">
        <v>1</v>
      </c>
      <c r="PA33" s="1">
        <v>1124</v>
      </c>
      <c r="PB33" s="1">
        <v>941</v>
      </c>
      <c r="PC33" s="1">
        <v>150</v>
      </c>
      <c r="PD33" s="1">
        <v>145</v>
      </c>
      <c r="PE33" s="1">
        <v>1</v>
      </c>
      <c r="PF33" s="1">
        <v>0.41799999999999998</v>
      </c>
      <c r="PG33" s="1">
        <v>0.79200000000000004</v>
      </c>
      <c r="PH33" s="1">
        <v>0.36199999999999999</v>
      </c>
      <c r="PI33" s="1">
        <v>0</v>
      </c>
      <c r="PJ33" s="1">
        <v>0</v>
      </c>
      <c r="PK33" s="393">
        <v>0</v>
      </c>
      <c r="PL33" s="1">
        <v>0</v>
      </c>
      <c r="PM33" s="1">
        <v>0</v>
      </c>
      <c r="PN33" s="1">
        <v>0</v>
      </c>
      <c r="PO33" s="1">
        <v>0</v>
      </c>
      <c r="PP33" s="1">
        <v>0</v>
      </c>
      <c r="PQ33" s="1">
        <v>0</v>
      </c>
      <c r="PR33" s="394">
        <v>0</v>
      </c>
      <c r="PS33" s="1">
        <v>0</v>
      </c>
      <c r="PT33" s="1">
        <v>0</v>
      </c>
      <c r="PU33" s="1">
        <v>0</v>
      </c>
      <c r="PV33" s="1">
        <v>0</v>
      </c>
      <c r="PW33" s="1" t="s">
        <v>6008</v>
      </c>
      <c r="PX33" s="1">
        <v>3</v>
      </c>
      <c r="PY33" s="1" t="s">
        <v>3635</v>
      </c>
      <c r="PZ33" s="1" t="s">
        <v>3802</v>
      </c>
      <c r="QA33" s="1">
        <v>2175</v>
      </c>
      <c r="QB33" s="1" t="s">
        <v>6008</v>
      </c>
      <c r="QC33" s="1" t="s">
        <v>6008</v>
      </c>
      <c r="QD33" s="1" t="s">
        <v>6008</v>
      </c>
      <c r="QE33" s="1">
        <v>0</v>
      </c>
      <c r="QF33" s="1">
        <v>0</v>
      </c>
      <c r="QG33" s="1">
        <v>37</v>
      </c>
      <c r="QH33" s="1">
        <v>0</v>
      </c>
      <c r="QI33" s="1" t="s">
        <v>6008</v>
      </c>
      <c r="QJ33" s="1" t="s">
        <v>6008</v>
      </c>
      <c r="QK33" s="1">
        <v>0</v>
      </c>
      <c r="QL33" s="1">
        <v>0.4</v>
      </c>
      <c r="QM33" s="1">
        <v>2</v>
      </c>
      <c r="QN33" s="1">
        <v>0</v>
      </c>
      <c r="QO33" s="1">
        <v>0</v>
      </c>
      <c r="QP33" s="1">
        <v>0</v>
      </c>
      <c r="QQ33" s="1">
        <v>0</v>
      </c>
      <c r="QR33" s="1">
        <v>0.125</v>
      </c>
      <c r="QS33" s="1">
        <v>0</v>
      </c>
      <c r="QT33" s="1">
        <v>0</v>
      </c>
      <c r="QU33" s="1">
        <v>0</v>
      </c>
      <c r="QV33" s="1">
        <v>1</v>
      </c>
      <c r="QW33" s="1">
        <v>0.4</v>
      </c>
      <c r="QX33" s="1">
        <v>0.6</v>
      </c>
    </row>
    <row r="34" spans="1:466">
      <c r="A34" s="21">
        <f t="shared" si="0"/>
        <v>35</v>
      </c>
      <c r="B34" s="1" t="s">
        <v>149</v>
      </c>
      <c r="C34" s="1">
        <v>59.374629975258436</v>
      </c>
      <c r="D34" s="1">
        <v>71.784618655789586</v>
      </c>
      <c r="E34" s="1">
        <v>48.03304105201331</v>
      </c>
      <c r="F34" s="1">
        <v>98.723338440317718</v>
      </c>
      <c r="G34" s="1">
        <v>132.8995884545335</v>
      </c>
      <c r="H34" s="1">
        <v>71.49640847989177</v>
      </c>
      <c r="I34" s="1">
        <v>5.9063160302273756</v>
      </c>
      <c r="J34" s="1">
        <v>7.2568158521882919</v>
      </c>
      <c r="K34" s="1">
        <v>2.7136174419858321</v>
      </c>
      <c r="L34" s="1">
        <v>12.34861320765866</v>
      </c>
      <c r="M34" s="1">
        <v>8.4563200173188768</v>
      </c>
      <c r="N34" s="1">
        <v>0</v>
      </c>
      <c r="O34" s="1">
        <v>10.600496741069627</v>
      </c>
      <c r="P34" s="1">
        <v>12.259691893038761</v>
      </c>
      <c r="Q34" s="1">
        <v>5.2067577604350035</v>
      </c>
      <c r="R34" s="1">
        <v>21.443021448872127</v>
      </c>
      <c r="S34" s="1">
        <v>9.768779802512741</v>
      </c>
      <c r="T34" s="1">
        <v>0</v>
      </c>
      <c r="U34" s="1">
        <v>5.8769305179645945</v>
      </c>
      <c r="V34" s="1">
        <v>10.25509123752024</v>
      </c>
      <c r="W34" s="1">
        <v>371.78667039418991</v>
      </c>
      <c r="X34" s="1">
        <v>447.55855544891074</v>
      </c>
      <c r="Y34" s="1">
        <v>311.19911630547801</v>
      </c>
      <c r="Z34" s="1">
        <v>44.739868142360095</v>
      </c>
      <c r="AA34" s="1">
        <v>49.76930074384201</v>
      </c>
      <c r="AB34" s="1">
        <v>11.036963420996043</v>
      </c>
      <c r="AC34" s="1">
        <v>45.411694396259932</v>
      </c>
      <c r="AD34" s="1">
        <v>84.344804693385598</v>
      </c>
      <c r="AE34" s="1">
        <v>11.436976443353219</v>
      </c>
      <c r="AF34" s="1">
        <v>0</v>
      </c>
      <c r="AG34" s="1">
        <v>0</v>
      </c>
      <c r="AH34" s="1">
        <v>0</v>
      </c>
      <c r="AI34" s="1">
        <v>0</v>
      </c>
      <c r="AJ34" s="1">
        <v>0</v>
      </c>
      <c r="AK34" s="1">
        <v>0</v>
      </c>
      <c r="AL34" s="1">
        <v>0</v>
      </c>
      <c r="AM34" s="1">
        <v>0</v>
      </c>
      <c r="AN34" s="1">
        <v>0</v>
      </c>
      <c r="AO34" s="1">
        <v>0</v>
      </c>
      <c r="AP34" s="1">
        <v>0</v>
      </c>
      <c r="AQ34" s="1">
        <v>0</v>
      </c>
      <c r="AR34" s="1">
        <v>0</v>
      </c>
      <c r="AS34" s="1">
        <v>0.67900000000000005</v>
      </c>
      <c r="AT34" s="1">
        <v>0</v>
      </c>
      <c r="AU34" s="1">
        <v>0</v>
      </c>
      <c r="AV34" s="1">
        <v>44.7</v>
      </c>
      <c r="AW34" s="1">
        <v>49.8</v>
      </c>
      <c r="AX34" s="1">
        <v>11</v>
      </c>
      <c r="AY34" s="1">
        <v>45.4</v>
      </c>
      <c r="AZ34" s="1">
        <v>84.3</v>
      </c>
      <c r="BA34" s="1">
        <v>11</v>
      </c>
      <c r="BB34" s="1">
        <v>0</v>
      </c>
      <c r="BC34" s="1">
        <v>11.4</v>
      </c>
      <c r="BD34" s="1">
        <v>0</v>
      </c>
      <c r="BE34" s="1">
        <v>0</v>
      </c>
      <c r="BF34" s="1">
        <v>0</v>
      </c>
      <c r="BG34" s="1">
        <v>0</v>
      </c>
      <c r="BH34" s="1">
        <v>0</v>
      </c>
      <c r="BI34" s="1">
        <v>0</v>
      </c>
      <c r="BJ34" s="1">
        <v>0</v>
      </c>
      <c r="BK34" s="1">
        <v>0</v>
      </c>
      <c r="BL34" s="1">
        <v>0</v>
      </c>
      <c r="BM34" s="1">
        <v>0</v>
      </c>
      <c r="BN34" s="1">
        <v>25</v>
      </c>
      <c r="BO34" s="1" t="s">
        <v>6008</v>
      </c>
      <c r="BP34" s="1" t="s">
        <v>6008</v>
      </c>
      <c r="BQ34" s="1" t="s">
        <v>6008</v>
      </c>
      <c r="BR34" s="1" t="s">
        <v>6008</v>
      </c>
      <c r="BS34" s="1" t="s">
        <v>6008</v>
      </c>
      <c r="BT34" s="1" t="s">
        <v>6008</v>
      </c>
      <c r="BU34" s="1" t="s">
        <v>6008</v>
      </c>
      <c r="BV34" s="1" t="s">
        <v>6008</v>
      </c>
      <c r="BW34" s="1" t="s">
        <v>6008</v>
      </c>
      <c r="BX34" s="1" t="s">
        <v>6008</v>
      </c>
      <c r="BY34" s="1" t="s">
        <v>6008</v>
      </c>
      <c r="BZ34" s="1" t="s">
        <v>6008</v>
      </c>
      <c r="CA34" s="1" t="s">
        <v>6008</v>
      </c>
      <c r="CB34" s="275" t="s">
        <v>6008</v>
      </c>
      <c r="CC34" s="275" t="s">
        <v>6008</v>
      </c>
      <c r="CD34" s="1" t="s">
        <v>6008</v>
      </c>
      <c r="CE34" s="1" t="s">
        <v>6008</v>
      </c>
      <c r="CF34" s="1" t="s">
        <v>6008</v>
      </c>
      <c r="CG34" s="275" t="s">
        <v>6008</v>
      </c>
      <c r="CH34" s="275" t="s">
        <v>6008</v>
      </c>
      <c r="CI34" s="1" t="s">
        <v>6008</v>
      </c>
      <c r="CJ34" s="1" t="s">
        <v>6008</v>
      </c>
      <c r="CK34" s="1" t="s">
        <v>6008</v>
      </c>
      <c r="CL34" s="390" t="s">
        <v>6008</v>
      </c>
      <c r="CM34" s="1" t="s">
        <v>6008</v>
      </c>
      <c r="CN34" s="1">
        <v>0</v>
      </c>
      <c r="CO34" s="1">
        <v>0</v>
      </c>
      <c r="CP34" s="1">
        <v>0</v>
      </c>
      <c r="CQ34" s="1">
        <v>0</v>
      </c>
      <c r="CR34" s="1">
        <v>0</v>
      </c>
      <c r="CS34" s="1">
        <v>36618</v>
      </c>
      <c r="CT34" s="1">
        <v>520</v>
      </c>
      <c r="CU34" s="1">
        <v>0</v>
      </c>
      <c r="CV34" s="1">
        <v>41.687344913151364</v>
      </c>
      <c r="CW34" s="1">
        <v>44.845360824742272</v>
      </c>
      <c r="CX34" s="1">
        <v>47.594501718213053</v>
      </c>
      <c r="CY34" s="1">
        <v>47.23127035830619</v>
      </c>
      <c r="CZ34" s="1">
        <v>40.714285714285715</v>
      </c>
      <c r="DA34" s="1">
        <v>0</v>
      </c>
      <c r="DB34" s="1">
        <v>0</v>
      </c>
      <c r="DC34" s="1">
        <v>0</v>
      </c>
      <c r="DD34" s="1">
        <v>0</v>
      </c>
      <c r="DE34" s="1">
        <v>0</v>
      </c>
      <c r="DF34" s="1">
        <v>0</v>
      </c>
      <c r="DG34" s="1">
        <v>0</v>
      </c>
      <c r="DH34" s="1">
        <v>0</v>
      </c>
      <c r="DI34" s="1">
        <v>0</v>
      </c>
      <c r="DJ34" s="1">
        <v>0</v>
      </c>
      <c r="DK34" s="1">
        <v>0</v>
      </c>
      <c r="DL34" s="1">
        <v>0</v>
      </c>
      <c r="DM34" s="1">
        <v>0</v>
      </c>
      <c r="DN34" s="1">
        <v>0</v>
      </c>
      <c r="DO34" s="1">
        <v>0</v>
      </c>
      <c r="DP34" s="1">
        <v>0</v>
      </c>
      <c r="DQ34" s="1">
        <v>0</v>
      </c>
      <c r="DR34" s="1">
        <v>0</v>
      </c>
      <c r="DS34" s="1">
        <v>0</v>
      </c>
      <c r="DT34" s="1">
        <v>0</v>
      </c>
      <c r="DU34" s="1">
        <v>0</v>
      </c>
      <c r="DV34" s="1">
        <v>0</v>
      </c>
      <c r="DW34" s="1">
        <v>0</v>
      </c>
      <c r="DX34" s="1">
        <v>0</v>
      </c>
      <c r="DY34" s="1">
        <v>0</v>
      </c>
      <c r="DZ34" s="1">
        <v>0</v>
      </c>
      <c r="EA34" s="1">
        <v>0</v>
      </c>
      <c r="EB34" s="1">
        <v>0</v>
      </c>
      <c r="EC34" s="1">
        <v>0</v>
      </c>
      <c r="ED34" s="1">
        <v>0</v>
      </c>
      <c r="EE34" s="1">
        <v>0</v>
      </c>
      <c r="EF34" s="1">
        <v>0</v>
      </c>
      <c r="EG34" s="1">
        <v>0</v>
      </c>
      <c r="EH34" s="1">
        <v>0</v>
      </c>
      <c r="EI34" s="1">
        <v>0</v>
      </c>
      <c r="EJ34" s="1">
        <v>0</v>
      </c>
      <c r="EK34" s="1">
        <v>0</v>
      </c>
      <c r="EL34" s="1">
        <v>0</v>
      </c>
      <c r="EM34" s="1">
        <v>0</v>
      </c>
      <c r="EN34" s="1">
        <v>0</v>
      </c>
      <c r="EO34" s="1">
        <v>0</v>
      </c>
      <c r="EP34" s="1">
        <v>0</v>
      </c>
      <c r="EQ34" s="1">
        <v>0</v>
      </c>
      <c r="ER34" s="1">
        <v>0</v>
      </c>
      <c r="ES34" s="1">
        <v>0</v>
      </c>
      <c r="ET34" s="1">
        <v>0</v>
      </c>
      <c r="EU34" s="1">
        <v>0</v>
      </c>
      <c r="EV34" s="1">
        <v>0</v>
      </c>
      <c r="EW34" s="1">
        <v>0</v>
      </c>
      <c r="EX34" s="1">
        <v>0</v>
      </c>
      <c r="EY34" s="1">
        <v>0</v>
      </c>
      <c r="EZ34" s="1">
        <v>0</v>
      </c>
      <c r="FA34" s="1">
        <v>0</v>
      </c>
      <c r="FB34" s="1">
        <v>0</v>
      </c>
      <c r="FC34" s="1">
        <v>0</v>
      </c>
      <c r="FD34" s="1">
        <v>0</v>
      </c>
      <c r="FE34" s="1">
        <v>0</v>
      </c>
      <c r="FF34" s="1">
        <v>0</v>
      </c>
      <c r="FG34" s="1">
        <v>0</v>
      </c>
      <c r="FH34" s="1">
        <v>0</v>
      </c>
      <c r="FI34" s="1">
        <v>7.5</v>
      </c>
      <c r="FJ34" s="1">
        <v>0</v>
      </c>
      <c r="FK34" s="1">
        <v>0</v>
      </c>
      <c r="FL34" s="1">
        <v>0.69299999999999995</v>
      </c>
      <c r="FM34" s="1">
        <v>0.72699999999999998</v>
      </c>
      <c r="FN34" s="1">
        <v>0</v>
      </c>
      <c r="FO34" s="1">
        <v>0</v>
      </c>
      <c r="FP34" s="1">
        <v>0.48599999999999999</v>
      </c>
      <c r="FQ34" s="1">
        <v>0.47299999999999998</v>
      </c>
      <c r="FR34" s="1">
        <v>0.871</v>
      </c>
      <c r="FS34" s="1">
        <v>0</v>
      </c>
      <c r="FT34" s="1">
        <v>1</v>
      </c>
      <c r="FU34" s="1">
        <v>0.32900000000000001</v>
      </c>
      <c r="FV34" s="1">
        <v>1</v>
      </c>
      <c r="FW34" s="1">
        <v>0.85714285714285698</v>
      </c>
      <c r="FX34" s="1">
        <v>1</v>
      </c>
      <c r="FY34" s="1">
        <v>1</v>
      </c>
      <c r="FZ34" s="1">
        <v>0</v>
      </c>
      <c r="GA34" s="1">
        <v>1</v>
      </c>
      <c r="GB34" s="1">
        <v>0</v>
      </c>
      <c r="GC34" s="1">
        <v>0.77</v>
      </c>
      <c r="GD34" s="1">
        <v>0.69799999999999995</v>
      </c>
      <c r="GE34" s="1">
        <v>0</v>
      </c>
      <c r="GF34" s="1">
        <v>1</v>
      </c>
      <c r="GG34" s="1">
        <v>1</v>
      </c>
      <c r="GH34" s="1">
        <v>12</v>
      </c>
      <c r="GI34" s="1">
        <v>12</v>
      </c>
      <c r="GJ34" s="1">
        <v>22</v>
      </c>
      <c r="GK34" s="1">
        <v>46</v>
      </c>
      <c r="GL34" s="1">
        <v>142</v>
      </c>
      <c r="GM34" s="1">
        <v>90</v>
      </c>
      <c r="GN34" s="1">
        <v>0.26100000000000001</v>
      </c>
      <c r="GO34" s="1">
        <v>0.109</v>
      </c>
      <c r="GP34" s="1">
        <v>0.11</v>
      </c>
      <c r="GQ34" s="1">
        <v>0.79800000000000004</v>
      </c>
      <c r="GR34" s="1">
        <v>0.93200000000000005</v>
      </c>
      <c r="GS34" s="1">
        <v>0.66100000000000003</v>
      </c>
      <c r="GT34" s="1">
        <v>0.97099999999999997</v>
      </c>
      <c r="GU34" s="1">
        <v>0.40200000000000002</v>
      </c>
      <c r="GV34" s="1">
        <v>0</v>
      </c>
      <c r="GW34" s="1">
        <v>0.27300000000000002</v>
      </c>
      <c r="GX34" s="1">
        <v>0.57142857142857095</v>
      </c>
      <c r="GY34" s="1">
        <v>6.6E-3</v>
      </c>
      <c r="GZ34" s="1">
        <v>2.8999999999999998E-3</v>
      </c>
      <c r="HA34" s="1">
        <v>1.9900000000000001E-2</v>
      </c>
      <c r="HB34" s="1">
        <v>0</v>
      </c>
      <c r="HC34" s="1">
        <v>0</v>
      </c>
      <c r="HD34" s="1">
        <v>0</v>
      </c>
      <c r="HE34" s="1">
        <v>0</v>
      </c>
      <c r="HF34" s="1">
        <v>1.61E-2</v>
      </c>
      <c r="HG34" s="1">
        <v>40.24</v>
      </c>
      <c r="HH34" s="1">
        <v>0.66666666666666663</v>
      </c>
      <c r="HI34" s="1">
        <v>0.83333333333333337</v>
      </c>
      <c r="HJ34" s="1">
        <v>1</v>
      </c>
      <c r="HK34" s="1">
        <v>0.5</v>
      </c>
      <c r="HL34" s="1">
        <v>0.93899999999999995</v>
      </c>
      <c r="HM34" s="1">
        <v>40.700000000000003</v>
      </c>
      <c r="HN34" s="1">
        <v>176.1</v>
      </c>
      <c r="HO34" s="1">
        <v>1</v>
      </c>
      <c r="HP34" s="1">
        <v>1</v>
      </c>
      <c r="HQ34" s="1">
        <v>1</v>
      </c>
      <c r="HR34" s="1">
        <v>0.83299999999999996</v>
      </c>
      <c r="HS34" s="1">
        <v>1</v>
      </c>
      <c r="HT34" s="1">
        <v>1</v>
      </c>
      <c r="HU34" s="1">
        <v>1</v>
      </c>
      <c r="HV34" s="1">
        <v>0.63600000000000001</v>
      </c>
      <c r="HW34" s="1">
        <v>0.72099999999999997</v>
      </c>
      <c r="HX34" s="1">
        <v>0.4</v>
      </c>
      <c r="HY34" s="1">
        <v>42</v>
      </c>
      <c r="HZ34" s="1">
        <v>42.3</v>
      </c>
      <c r="IA34" s="1">
        <v>58.4</v>
      </c>
      <c r="IB34" s="1">
        <v>0</v>
      </c>
      <c r="IC34" s="1">
        <v>3738</v>
      </c>
      <c r="ID34" s="1">
        <v>465</v>
      </c>
      <c r="IE34" s="1">
        <v>4565</v>
      </c>
      <c r="IF34" s="1">
        <v>1338</v>
      </c>
      <c r="IG34" s="1">
        <v>1</v>
      </c>
      <c r="IH34" s="1">
        <v>1</v>
      </c>
      <c r="II34" s="1">
        <v>0</v>
      </c>
      <c r="IJ34" s="1">
        <v>0.441</v>
      </c>
      <c r="IK34" s="1">
        <v>0.625</v>
      </c>
      <c r="IL34" s="1" t="s">
        <v>3636</v>
      </c>
      <c r="IM34" s="1">
        <v>1</v>
      </c>
      <c r="IN34" s="1">
        <v>1</v>
      </c>
      <c r="IO34" s="1">
        <v>0.47199999999999998</v>
      </c>
      <c r="IP34" s="1">
        <v>367</v>
      </c>
      <c r="IQ34" s="1" t="s">
        <v>3685</v>
      </c>
      <c r="IR34" s="1">
        <v>0.71428571428571397</v>
      </c>
      <c r="IS34" s="1">
        <v>332</v>
      </c>
      <c r="IT34" s="1">
        <v>155</v>
      </c>
      <c r="IU34" s="1">
        <v>0.71428571428571397</v>
      </c>
      <c r="IV34" s="1">
        <v>1</v>
      </c>
      <c r="IW34" s="1">
        <v>1</v>
      </c>
      <c r="IX34" s="1">
        <v>1</v>
      </c>
      <c r="IY34" s="1">
        <v>0.83299999999999996</v>
      </c>
      <c r="IZ34" s="1">
        <v>1</v>
      </c>
      <c r="JA34" s="1">
        <v>0</v>
      </c>
      <c r="JB34" s="1">
        <v>0.54900000000000004</v>
      </c>
      <c r="JC34" s="1">
        <v>0.43</v>
      </c>
      <c r="JD34" s="1">
        <v>0.27700000000000002</v>
      </c>
      <c r="JE34" s="1">
        <v>0.92400000000000004</v>
      </c>
      <c r="JF34" s="1">
        <v>1615</v>
      </c>
      <c r="JG34" s="1">
        <v>2125</v>
      </c>
      <c r="JH34" s="1">
        <v>2100</v>
      </c>
      <c r="JI34" s="1">
        <v>336</v>
      </c>
      <c r="JJ34" s="1">
        <v>1.5714285714285701</v>
      </c>
      <c r="JK34" s="1" t="s">
        <v>3708</v>
      </c>
      <c r="JL34" s="1" t="s">
        <v>3708</v>
      </c>
      <c r="JM34" s="1" t="s">
        <v>6008</v>
      </c>
      <c r="JN34" s="1">
        <v>293</v>
      </c>
      <c r="JO34" s="1">
        <v>3738</v>
      </c>
      <c r="JP34" s="1">
        <v>465</v>
      </c>
      <c r="JQ34" s="1">
        <v>2170</v>
      </c>
      <c r="JR34" s="1">
        <v>0.69299999999999995</v>
      </c>
      <c r="JS34" s="1">
        <v>0.85199999999999998</v>
      </c>
      <c r="JT34" s="1">
        <v>0</v>
      </c>
      <c r="JU34" s="1">
        <v>0.43</v>
      </c>
      <c r="JV34" s="1">
        <v>0.34899999999999998</v>
      </c>
      <c r="JW34" s="1">
        <v>0.80200000000000005</v>
      </c>
      <c r="JX34" s="1">
        <v>0.46800000000000003</v>
      </c>
      <c r="JY34" s="1">
        <v>0.57899999999999996</v>
      </c>
      <c r="JZ34" s="1">
        <v>0</v>
      </c>
      <c r="KA34" s="1">
        <v>0</v>
      </c>
      <c r="KB34" s="1">
        <v>0.85714285714285698</v>
      </c>
      <c r="KC34" s="1">
        <v>8</v>
      </c>
      <c r="KD34" s="1">
        <v>0</v>
      </c>
      <c r="KE34" s="1">
        <v>0</v>
      </c>
      <c r="KF34" s="1">
        <v>0</v>
      </c>
      <c r="KG34" s="1">
        <v>0</v>
      </c>
      <c r="KH34" s="1">
        <v>0</v>
      </c>
      <c r="KI34" s="1">
        <v>0</v>
      </c>
      <c r="KJ34" s="1">
        <v>0</v>
      </c>
      <c r="KK34" s="1">
        <v>0</v>
      </c>
      <c r="KL34" s="1" t="s">
        <v>6021</v>
      </c>
      <c r="KM34" s="1">
        <v>0</v>
      </c>
      <c r="KN34" s="1" t="s">
        <v>6022</v>
      </c>
      <c r="KO34" s="1">
        <v>0</v>
      </c>
      <c r="KP34" s="1">
        <v>0</v>
      </c>
      <c r="KQ34" s="1">
        <v>0</v>
      </c>
      <c r="KR34" s="1">
        <v>670</v>
      </c>
      <c r="KS34" s="1">
        <v>0</v>
      </c>
      <c r="KT34" s="1" t="s">
        <v>6012</v>
      </c>
      <c r="KU34" s="1" t="s">
        <v>6012</v>
      </c>
      <c r="KV34" s="1" t="s">
        <v>6012</v>
      </c>
      <c r="KW34" s="1" t="s">
        <v>6012</v>
      </c>
      <c r="KX34" s="1">
        <v>5</v>
      </c>
      <c r="KY34" s="1">
        <v>4</v>
      </c>
      <c r="KZ34" s="1">
        <v>6</v>
      </c>
      <c r="LA34" s="1">
        <v>2</v>
      </c>
      <c r="LB34" s="1">
        <v>1</v>
      </c>
      <c r="LC34" s="1">
        <v>1</v>
      </c>
      <c r="LD34" s="1">
        <v>2</v>
      </c>
      <c r="LE34" s="1">
        <v>0</v>
      </c>
      <c r="LF34" s="1">
        <v>0</v>
      </c>
      <c r="LG34" s="1">
        <v>0</v>
      </c>
      <c r="LH34" s="1" t="s">
        <v>272</v>
      </c>
      <c r="LI34" s="1">
        <v>0</v>
      </c>
      <c r="LJ34" s="1">
        <v>0</v>
      </c>
      <c r="LK34" s="1">
        <v>0</v>
      </c>
      <c r="LL34" s="1">
        <v>0</v>
      </c>
      <c r="LM34" s="1">
        <v>0</v>
      </c>
      <c r="LN34" s="1">
        <v>1</v>
      </c>
      <c r="LO34" s="1">
        <v>1</v>
      </c>
      <c r="LP34" s="1">
        <v>0.79100000000000004</v>
      </c>
      <c r="LQ34" s="1">
        <v>0.34499999999999997</v>
      </c>
      <c r="LR34" s="1">
        <v>0.57142857142857095</v>
      </c>
      <c r="LS34" s="1">
        <v>0</v>
      </c>
      <c r="LT34" s="1">
        <v>0</v>
      </c>
      <c r="LU34" s="1">
        <v>0</v>
      </c>
      <c r="LV34" s="1">
        <v>0.46800000000000003</v>
      </c>
      <c r="LW34" s="1">
        <v>0.72699999999999998</v>
      </c>
      <c r="LX34" s="1">
        <v>0</v>
      </c>
      <c r="LY34" s="1">
        <v>0</v>
      </c>
      <c r="LZ34" s="1">
        <v>0.46700000000000003</v>
      </c>
      <c r="MA34" s="1">
        <v>0.871</v>
      </c>
      <c r="MB34" s="1">
        <v>0.03</v>
      </c>
      <c r="MC34" s="1">
        <v>0.32100000000000001</v>
      </c>
      <c r="MD34" s="1">
        <v>0.80200000000000005</v>
      </c>
      <c r="ME34" s="1">
        <v>0</v>
      </c>
      <c r="MF34" s="1" t="s">
        <v>6023</v>
      </c>
      <c r="MG34" s="1">
        <v>0</v>
      </c>
      <c r="MH34" s="1">
        <v>0</v>
      </c>
      <c r="MI34" s="1">
        <v>0.57999999999999996</v>
      </c>
      <c r="MJ34" s="1">
        <v>3251</v>
      </c>
      <c r="MK34" s="1">
        <v>34</v>
      </c>
      <c r="ML34" s="1">
        <v>10</v>
      </c>
      <c r="MM34" s="1">
        <v>1.8571428571428601</v>
      </c>
      <c r="MN34" s="1">
        <v>3.4285714285714302</v>
      </c>
      <c r="MO34" s="1">
        <v>0.88600000000000001</v>
      </c>
      <c r="MP34" s="1">
        <v>0</v>
      </c>
      <c r="MQ34" s="1">
        <v>0</v>
      </c>
      <c r="MR34" s="1">
        <v>0.80200000000000005</v>
      </c>
      <c r="MS34" s="1">
        <v>0.40899999999999997</v>
      </c>
      <c r="MT34" s="1">
        <v>0</v>
      </c>
      <c r="MU34" s="1">
        <v>0</v>
      </c>
      <c r="MV34" s="1">
        <v>0</v>
      </c>
      <c r="MW34" s="1">
        <v>0</v>
      </c>
      <c r="MX34" s="1">
        <v>0</v>
      </c>
      <c r="MY34" s="1">
        <v>0</v>
      </c>
      <c r="MZ34" s="1">
        <v>0</v>
      </c>
      <c r="NA34" s="1">
        <v>0.80200000000000005</v>
      </c>
      <c r="NB34" s="1" t="s">
        <v>6008</v>
      </c>
      <c r="NC34" s="1" t="s">
        <v>3769</v>
      </c>
      <c r="ND34" s="392">
        <v>204</v>
      </c>
      <c r="NE34" s="1">
        <v>189</v>
      </c>
      <c r="NF34" s="1">
        <v>0.32900000000000001</v>
      </c>
      <c r="NG34" s="1">
        <v>0.34499999999999997</v>
      </c>
      <c r="NH34" s="1">
        <v>435</v>
      </c>
      <c r="NI34" s="1" t="s">
        <v>3708</v>
      </c>
      <c r="NJ34" s="1" t="s">
        <v>3708</v>
      </c>
      <c r="NK34" s="1">
        <v>62</v>
      </c>
      <c r="NL34" s="1" t="s">
        <v>6008</v>
      </c>
      <c r="NM34" s="1" t="s">
        <v>6008</v>
      </c>
      <c r="NN34" s="1" t="s">
        <v>6008</v>
      </c>
      <c r="NO34" s="1">
        <v>0.28299999999999997</v>
      </c>
      <c r="NP34" s="1">
        <v>0</v>
      </c>
      <c r="NQ34" s="1">
        <v>0.77400000000000002</v>
      </c>
      <c r="NR34" s="1">
        <v>0.30499999999999999</v>
      </c>
      <c r="NS34" s="1">
        <v>0.53100000000000003</v>
      </c>
      <c r="NT34" s="1">
        <v>6</v>
      </c>
      <c r="NU34" s="1">
        <v>3</v>
      </c>
      <c r="NV34" s="1">
        <v>467</v>
      </c>
      <c r="NW34" s="1">
        <v>0.27700000000000002</v>
      </c>
      <c r="NX34" s="1">
        <v>2170</v>
      </c>
      <c r="NY34" s="1">
        <v>0.28571428571428598</v>
      </c>
      <c r="NZ34" s="1">
        <v>2125</v>
      </c>
      <c r="OA34" s="1">
        <v>2100</v>
      </c>
      <c r="OB34" s="1">
        <v>3260</v>
      </c>
      <c r="OC34" s="1">
        <v>1848</v>
      </c>
      <c r="OD34" s="1">
        <v>0.34899999999999998</v>
      </c>
      <c r="OE34" s="1">
        <v>0</v>
      </c>
      <c r="OF34" s="1">
        <v>0.47299999999999998</v>
      </c>
      <c r="OG34" s="1">
        <v>0.43</v>
      </c>
      <c r="OH34" s="1">
        <v>0</v>
      </c>
      <c r="OI34" s="1">
        <v>0.48599999999999999</v>
      </c>
      <c r="OJ34" s="1">
        <v>0.28571428571428598</v>
      </c>
      <c r="OK34" s="1">
        <v>25</v>
      </c>
      <c r="OL34" s="1">
        <v>0.17299999999999999</v>
      </c>
      <c r="OM34" s="1">
        <v>0.111</v>
      </c>
      <c r="ON34" s="1">
        <v>0</v>
      </c>
      <c r="OO34" s="1">
        <v>1</v>
      </c>
      <c r="OP34" s="1">
        <v>0</v>
      </c>
      <c r="OQ34" s="1">
        <v>2</v>
      </c>
      <c r="OR34" s="1">
        <v>0</v>
      </c>
      <c r="OS34" s="1" t="s">
        <v>272</v>
      </c>
      <c r="OT34" s="1">
        <v>0</v>
      </c>
      <c r="OU34" s="1">
        <v>0</v>
      </c>
      <c r="OV34" s="1">
        <v>0</v>
      </c>
      <c r="OW34" s="1">
        <v>0</v>
      </c>
      <c r="OX34" s="1">
        <v>0</v>
      </c>
      <c r="OY34" s="1">
        <v>0</v>
      </c>
      <c r="OZ34" s="1">
        <v>1</v>
      </c>
      <c r="PA34" s="1">
        <v>1585</v>
      </c>
      <c r="PB34" s="1">
        <v>1228</v>
      </c>
      <c r="PC34" s="1">
        <v>110</v>
      </c>
      <c r="PD34" s="1">
        <v>107</v>
      </c>
      <c r="PE34" s="1">
        <v>1</v>
      </c>
      <c r="PF34" s="1">
        <v>0.45200000000000001</v>
      </c>
      <c r="PG34" s="1">
        <v>0.78500000000000003</v>
      </c>
      <c r="PH34" s="1">
        <v>0.29799999999999999</v>
      </c>
      <c r="PI34" s="1">
        <v>0</v>
      </c>
      <c r="PJ34" s="1">
        <v>0</v>
      </c>
      <c r="PK34" s="393">
        <v>0</v>
      </c>
      <c r="PL34" s="1">
        <v>0</v>
      </c>
      <c r="PM34" s="1">
        <v>0</v>
      </c>
      <c r="PN34" s="1">
        <v>0</v>
      </c>
      <c r="PO34" s="1">
        <v>0</v>
      </c>
      <c r="PP34" s="1">
        <v>0</v>
      </c>
      <c r="PQ34" s="1">
        <v>0</v>
      </c>
      <c r="PR34" s="394">
        <v>0</v>
      </c>
      <c r="PS34" s="1">
        <v>0</v>
      </c>
      <c r="PT34" s="1">
        <v>0</v>
      </c>
      <c r="PU34" s="1">
        <v>0</v>
      </c>
      <c r="PV34" s="1">
        <v>0</v>
      </c>
      <c r="PW34" s="1" t="s">
        <v>6008</v>
      </c>
      <c r="PX34" s="1">
        <v>2</v>
      </c>
      <c r="PY34" s="1" t="s">
        <v>3636</v>
      </c>
      <c r="PZ34" s="1" t="s">
        <v>3803</v>
      </c>
      <c r="QA34" s="1">
        <v>2170</v>
      </c>
      <c r="QB34" s="1" t="s">
        <v>6008</v>
      </c>
      <c r="QC34" s="1" t="s">
        <v>6008</v>
      </c>
      <c r="QD34" s="1" t="s">
        <v>6008</v>
      </c>
      <c r="QE34" s="1">
        <v>0</v>
      </c>
      <c r="QF34" s="1">
        <v>0</v>
      </c>
      <c r="QG34" s="1">
        <v>25</v>
      </c>
      <c r="QH34" s="1">
        <v>0</v>
      </c>
      <c r="QI34" s="1" t="s">
        <v>6008</v>
      </c>
      <c r="QJ34" s="1" t="s">
        <v>6008</v>
      </c>
      <c r="QK34" s="1">
        <v>0</v>
      </c>
      <c r="QL34" s="1">
        <v>0.4</v>
      </c>
      <c r="QM34" s="1">
        <v>1.1000000000000001</v>
      </c>
      <c r="QN34" s="1">
        <v>0</v>
      </c>
      <c r="QO34" s="1">
        <v>0</v>
      </c>
      <c r="QP34" s="1">
        <v>0</v>
      </c>
      <c r="QQ34" s="1">
        <v>0</v>
      </c>
      <c r="QR34" s="1">
        <v>0.16666666666666666</v>
      </c>
      <c r="QS34" s="1">
        <v>0</v>
      </c>
      <c r="QT34" s="1">
        <v>0</v>
      </c>
      <c r="QU34" s="1">
        <v>0</v>
      </c>
      <c r="QV34" s="1">
        <v>1</v>
      </c>
      <c r="QW34" s="1">
        <v>0</v>
      </c>
      <c r="QX34" s="1">
        <v>0.28571428571428598</v>
      </c>
    </row>
    <row r="35" spans="1:466">
      <c r="A35" s="21">
        <f t="shared" si="0"/>
        <v>36</v>
      </c>
      <c r="B35" s="1" t="s">
        <v>152</v>
      </c>
      <c r="C35" s="1">
        <v>65.162182439554911</v>
      </c>
      <c r="D35" s="1">
        <v>80.195276777915325</v>
      </c>
      <c r="E35" s="1">
        <v>52.144942215281731</v>
      </c>
      <c r="F35" s="1">
        <v>106.31641020394675</v>
      </c>
      <c r="G35" s="1">
        <v>141.1794085415693</v>
      </c>
      <c r="H35" s="1">
        <v>80.221330054889535</v>
      </c>
      <c r="I35" s="1">
        <v>6.1205706415443606</v>
      </c>
      <c r="J35" s="1">
        <v>9.0568566512898236</v>
      </c>
      <c r="K35" s="1">
        <v>3.4988343984668742</v>
      </c>
      <c r="L35" s="1">
        <v>11.94228355828036</v>
      </c>
      <c r="M35" s="1">
        <v>9.663874397824582</v>
      </c>
      <c r="N35" s="1">
        <v>0</v>
      </c>
      <c r="O35" s="1">
        <v>10.439671202783485</v>
      </c>
      <c r="P35" s="1">
        <v>14.162509365450799</v>
      </c>
      <c r="Q35" s="1">
        <v>6.3151889086289756</v>
      </c>
      <c r="R35" s="1">
        <v>21.088791045852123</v>
      </c>
      <c r="S35" s="1">
        <v>11.547957231625235</v>
      </c>
      <c r="T35" s="1">
        <v>0</v>
      </c>
      <c r="U35" s="1">
        <v>6.6643302950044907</v>
      </c>
      <c r="V35" s="1">
        <v>10.976970135242992</v>
      </c>
      <c r="W35" s="1">
        <v>386.59781194675196</v>
      </c>
      <c r="X35" s="1">
        <v>452.41543882396979</v>
      </c>
      <c r="Y35" s="1">
        <v>340.10749334689086</v>
      </c>
      <c r="Z35" s="1">
        <v>45.472540474744441</v>
      </c>
      <c r="AA35" s="1">
        <v>58.019905523993742</v>
      </c>
      <c r="AB35" s="1">
        <v>12.184514228798081</v>
      </c>
      <c r="AC35" s="1">
        <v>45.09166588404603</v>
      </c>
      <c r="AD35" s="1">
        <v>89.399217860023029</v>
      </c>
      <c r="AE35" s="1">
        <v>12.249625018108441</v>
      </c>
      <c r="AF35" s="1">
        <v>0</v>
      </c>
      <c r="AG35" s="1">
        <v>0</v>
      </c>
      <c r="AH35" s="1">
        <v>0</v>
      </c>
      <c r="AI35" s="1">
        <v>0</v>
      </c>
      <c r="AJ35" s="1">
        <v>0</v>
      </c>
      <c r="AK35" s="1">
        <v>0</v>
      </c>
      <c r="AL35" s="1">
        <v>0</v>
      </c>
      <c r="AM35" s="1">
        <v>0</v>
      </c>
      <c r="AN35" s="1">
        <v>0</v>
      </c>
      <c r="AO35" s="1">
        <v>0</v>
      </c>
      <c r="AP35" s="1">
        <v>0</v>
      </c>
      <c r="AQ35" s="1">
        <v>0</v>
      </c>
      <c r="AR35" s="1">
        <v>0</v>
      </c>
      <c r="AS35" s="1">
        <v>0.71699999999999997</v>
      </c>
      <c r="AT35" s="1">
        <v>0</v>
      </c>
      <c r="AU35" s="1">
        <v>0</v>
      </c>
      <c r="AV35" s="1">
        <v>45.5</v>
      </c>
      <c r="AW35" s="1">
        <v>58</v>
      </c>
      <c r="AX35" s="1">
        <v>12.2</v>
      </c>
      <c r="AY35" s="1">
        <v>45.1</v>
      </c>
      <c r="AZ35" s="1">
        <v>89.4</v>
      </c>
      <c r="BA35" s="1">
        <v>12.2</v>
      </c>
      <c r="BB35" s="1">
        <v>0</v>
      </c>
      <c r="BC35" s="1">
        <v>12.2</v>
      </c>
      <c r="BD35" s="1">
        <v>0</v>
      </c>
      <c r="BE35" s="1">
        <v>0</v>
      </c>
      <c r="BF35" s="1">
        <v>0</v>
      </c>
      <c r="BG35" s="1">
        <v>0</v>
      </c>
      <c r="BH35" s="1">
        <v>0</v>
      </c>
      <c r="BI35" s="1">
        <v>0</v>
      </c>
      <c r="BJ35" s="1">
        <v>0</v>
      </c>
      <c r="BK35" s="1">
        <v>0</v>
      </c>
      <c r="BL35" s="1">
        <v>0</v>
      </c>
      <c r="BM35" s="1">
        <v>0</v>
      </c>
      <c r="BN35" s="1">
        <v>148</v>
      </c>
      <c r="BO35" s="1" t="s">
        <v>6008</v>
      </c>
      <c r="BP35" s="1" t="s">
        <v>6008</v>
      </c>
      <c r="BQ35" s="1" t="s">
        <v>6008</v>
      </c>
      <c r="BR35" s="1" t="s">
        <v>6008</v>
      </c>
      <c r="BS35" s="1" t="s">
        <v>6008</v>
      </c>
      <c r="BT35" s="1" t="s">
        <v>6008</v>
      </c>
      <c r="BU35" s="1" t="s">
        <v>6008</v>
      </c>
      <c r="BV35" s="1" t="s">
        <v>6008</v>
      </c>
      <c r="BW35" s="1" t="s">
        <v>6008</v>
      </c>
      <c r="BX35" s="1" t="s">
        <v>6008</v>
      </c>
      <c r="BY35" s="1" t="s">
        <v>6008</v>
      </c>
      <c r="BZ35" s="1" t="s">
        <v>6008</v>
      </c>
      <c r="CA35" s="1" t="s">
        <v>6008</v>
      </c>
      <c r="CB35" s="275" t="s">
        <v>6008</v>
      </c>
      <c r="CC35" s="275" t="s">
        <v>6008</v>
      </c>
      <c r="CD35" s="1" t="s">
        <v>6008</v>
      </c>
      <c r="CE35" s="1" t="s">
        <v>6008</v>
      </c>
      <c r="CF35" s="1" t="s">
        <v>6008</v>
      </c>
      <c r="CG35" s="275" t="s">
        <v>6008</v>
      </c>
      <c r="CH35" s="275" t="s">
        <v>6008</v>
      </c>
      <c r="CI35" s="1" t="s">
        <v>6008</v>
      </c>
      <c r="CJ35" s="1" t="s">
        <v>6008</v>
      </c>
      <c r="CK35" s="1" t="s">
        <v>6008</v>
      </c>
      <c r="CL35" s="390" t="s">
        <v>6008</v>
      </c>
      <c r="CM35" s="1" t="s">
        <v>6008</v>
      </c>
      <c r="CN35" s="1">
        <v>0</v>
      </c>
      <c r="CO35" s="1">
        <v>0</v>
      </c>
      <c r="CP35" s="1">
        <v>0</v>
      </c>
      <c r="CQ35" s="1">
        <v>0</v>
      </c>
      <c r="CR35" s="1">
        <v>0</v>
      </c>
      <c r="CS35" s="1">
        <v>9576</v>
      </c>
      <c r="CT35" s="1">
        <v>25400</v>
      </c>
      <c r="CU35" s="1">
        <v>0</v>
      </c>
      <c r="CV35" s="1">
        <v>37.5</v>
      </c>
      <c r="CW35" s="1">
        <v>39.602925809822359</v>
      </c>
      <c r="CX35" s="1">
        <v>42.006269592476492</v>
      </c>
      <c r="CY35" s="1">
        <v>42.884990253411303</v>
      </c>
      <c r="CZ35" s="1">
        <v>38.789546079779917</v>
      </c>
      <c r="DA35" s="1">
        <v>0</v>
      </c>
      <c r="DB35" s="1">
        <v>0</v>
      </c>
      <c r="DC35" s="1">
        <v>0</v>
      </c>
      <c r="DD35" s="1">
        <v>0</v>
      </c>
      <c r="DE35" s="1">
        <v>0</v>
      </c>
      <c r="DF35" s="1">
        <v>0</v>
      </c>
      <c r="DG35" s="1">
        <v>0</v>
      </c>
      <c r="DH35" s="1">
        <v>0</v>
      </c>
      <c r="DI35" s="1">
        <v>0</v>
      </c>
      <c r="DJ35" s="1">
        <v>0</v>
      </c>
      <c r="DK35" s="1">
        <v>0</v>
      </c>
      <c r="DL35" s="1">
        <v>0</v>
      </c>
      <c r="DM35" s="1">
        <v>0</v>
      </c>
      <c r="DN35" s="1">
        <v>0</v>
      </c>
      <c r="DO35" s="1">
        <v>0</v>
      </c>
      <c r="DP35" s="1">
        <v>0</v>
      </c>
      <c r="DQ35" s="1">
        <v>0</v>
      </c>
      <c r="DR35" s="1">
        <v>0</v>
      </c>
      <c r="DS35" s="1">
        <v>0</v>
      </c>
      <c r="DT35" s="1">
        <v>0</v>
      </c>
      <c r="DU35" s="1">
        <v>0</v>
      </c>
      <c r="DV35" s="1">
        <v>0</v>
      </c>
      <c r="DW35" s="1">
        <v>0</v>
      </c>
      <c r="DX35" s="1">
        <v>0</v>
      </c>
      <c r="DY35" s="1">
        <v>0</v>
      </c>
      <c r="DZ35" s="1">
        <v>0</v>
      </c>
      <c r="EA35" s="1">
        <v>0</v>
      </c>
      <c r="EB35" s="1">
        <v>0</v>
      </c>
      <c r="EC35" s="1">
        <v>0</v>
      </c>
      <c r="ED35" s="1">
        <v>0</v>
      </c>
      <c r="EE35" s="1">
        <v>0</v>
      </c>
      <c r="EF35" s="1">
        <v>0</v>
      </c>
      <c r="EG35" s="1">
        <v>0</v>
      </c>
      <c r="EH35" s="1">
        <v>0</v>
      </c>
      <c r="EI35" s="1">
        <v>0</v>
      </c>
      <c r="EJ35" s="1">
        <v>0</v>
      </c>
      <c r="EK35" s="1">
        <v>0</v>
      </c>
      <c r="EL35" s="1">
        <v>0</v>
      </c>
      <c r="EM35" s="1">
        <v>0</v>
      </c>
      <c r="EN35" s="1">
        <v>0</v>
      </c>
      <c r="EO35" s="1">
        <v>0</v>
      </c>
      <c r="EP35" s="1">
        <v>0</v>
      </c>
      <c r="EQ35" s="1">
        <v>0</v>
      </c>
      <c r="ER35" s="1">
        <v>0</v>
      </c>
      <c r="ES35" s="1">
        <v>0</v>
      </c>
      <c r="ET35" s="1">
        <v>0</v>
      </c>
      <c r="EU35" s="1">
        <v>0</v>
      </c>
      <c r="EV35" s="1">
        <v>0</v>
      </c>
      <c r="EW35" s="1">
        <v>0</v>
      </c>
      <c r="EX35" s="1">
        <v>0</v>
      </c>
      <c r="EY35" s="1">
        <v>0</v>
      </c>
      <c r="EZ35" s="1">
        <v>0</v>
      </c>
      <c r="FA35" s="1">
        <v>0</v>
      </c>
      <c r="FB35" s="1">
        <v>0</v>
      </c>
      <c r="FC35" s="1">
        <v>0</v>
      </c>
      <c r="FD35" s="1">
        <v>0</v>
      </c>
      <c r="FE35" s="1">
        <v>0</v>
      </c>
      <c r="FF35" s="1">
        <v>0</v>
      </c>
      <c r="FG35" s="1">
        <v>0</v>
      </c>
      <c r="FH35" s="1">
        <v>0</v>
      </c>
      <c r="FI35" s="1">
        <v>7.9</v>
      </c>
      <c r="FJ35" s="1">
        <v>0</v>
      </c>
      <c r="FK35" s="1">
        <v>0</v>
      </c>
      <c r="FL35" s="1">
        <v>0.79700000000000004</v>
      </c>
      <c r="FM35" s="1">
        <v>0.76100000000000001</v>
      </c>
      <c r="FN35" s="1">
        <v>0</v>
      </c>
      <c r="FO35" s="1">
        <v>0</v>
      </c>
      <c r="FP35" s="1">
        <v>0.47799999999999998</v>
      </c>
      <c r="FQ35" s="1">
        <v>0.39100000000000001</v>
      </c>
      <c r="FR35" s="1">
        <v>0.85399999999999998</v>
      </c>
      <c r="FS35" s="1">
        <v>0</v>
      </c>
      <c r="FT35" s="1">
        <v>1</v>
      </c>
      <c r="FU35" s="1">
        <v>0.28999999999999998</v>
      </c>
      <c r="FV35" s="1">
        <v>1</v>
      </c>
      <c r="FW35" s="1">
        <v>0.84615384615384603</v>
      </c>
      <c r="FX35" s="1">
        <v>0</v>
      </c>
      <c r="FY35" s="1">
        <v>1</v>
      </c>
      <c r="FZ35" s="1">
        <v>1</v>
      </c>
      <c r="GA35" s="1">
        <v>1</v>
      </c>
      <c r="GB35" s="1">
        <v>1</v>
      </c>
      <c r="GC35" s="1">
        <v>0.80800000000000005</v>
      </c>
      <c r="GD35" s="1">
        <v>0.68700000000000006</v>
      </c>
      <c r="GE35" s="1">
        <v>1</v>
      </c>
      <c r="GF35" s="1">
        <v>0</v>
      </c>
      <c r="GG35" s="1">
        <v>6</v>
      </c>
      <c r="GH35" s="1">
        <v>58</v>
      </c>
      <c r="GI35" s="1">
        <v>24</v>
      </c>
      <c r="GJ35" s="1">
        <v>65</v>
      </c>
      <c r="GK35" s="1">
        <v>37</v>
      </c>
      <c r="GL35" s="1">
        <v>510</v>
      </c>
      <c r="GM35" s="1">
        <v>303</v>
      </c>
      <c r="GN35" s="1">
        <v>0.41799999999999998</v>
      </c>
      <c r="GO35" s="1">
        <v>0.127</v>
      </c>
      <c r="GP35" s="1">
        <v>0.23</v>
      </c>
      <c r="GQ35" s="1">
        <v>0.88800000000000001</v>
      </c>
      <c r="GR35" s="1">
        <v>0.86199999999999999</v>
      </c>
      <c r="GS35" s="1">
        <v>0.77400000000000002</v>
      </c>
      <c r="GT35" s="1">
        <v>0.98499999999999999</v>
      </c>
      <c r="GU35" s="1">
        <v>0.52300000000000002</v>
      </c>
      <c r="GV35" s="1">
        <v>0</v>
      </c>
      <c r="GW35" s="1">
        <v>0.193</v>
      </c>
      <c r="GX35" s="1">
        <v>0.69230769230769196</v>
      </c>
      <c r="GY35" s="1">
        <v>1.8E-3</v>
      </c>
      <c r="GZ35" s="1">
        <v>5.8999999999999999E-3</v>
      </c>
      <c r="HA35" s="1">
        <v>0</v>
      </c>
      <c r="HB35" s="1">
        <v>0</v>
      </c>
      <c r="HC35" s="1">
        <v>3.2000000000000002E-3</v>
      </c>
      <c r="HD35" s="1">
        <v>6.1999999999999998E-3</v>
      </c>
      <c r="HE35" s="1">
        <v>0</v>
      </c>
      <c r="HF35" s="1">
        <v>5.4000000000000003E-3</v>
      </c>
      <c r="HG35" s="1">
        <v>41.391579999999998</v>
      </c>
      <c r="HH35" s="1">
        <v>0.81818181818181823</v>
      </c>
      <c r="HI35" s="1">
        <v>1</v>
      </c>
      <c r="HJ35" s="1">
        <v>1</v>
      </c>
      <c r="HK35" s="1">
        <v>0.36363636363636365</v>
      </c>
      <c r="HL35" s="1">
        <v>0.90100000000000002</v>
      </c>
      <c r="HM35" s="1">
        <v>45.4</v>
      </c>
      <c r="HN35" s="1">
        <v>177.5</v>
      </c>
      <c r="HO35" s="1">
        <v>0.81818181818181801</v>
      </c>
      <c r="HP35" s="1">
        <v>1</v>
      </c>
      <c r="HQ35" s="1">
        <v>0.5</v>
      </c>
      <c r="HR35" s="1">
        <v>1</v>
      </c>
      <c r="HS35" s="1">
        <v>0.5</v>
      </c>
      <c r="HT35" s="1">
        <v>1</v>
      </c>
      <c r="HU35" s="1">
        <v>1</v>
      </c>
      <c r="HV35" s="1">
        <v>0.46400000000000002</v>
      </c>
      <c r="HW35" s="1">
        <v>0.65400000000000003</v>
      </c>
      <c r="HX35" s="1">
        <v>0.42099999999999999</v>
      </c>
      <c r="HY35" s="1">
        <v>47.5</v>
      </c>
      <c r="HZ35" s="1">
        <v>44.3</v>
      </c>
      <c r="IA35" s="1">
        <v>53.6</v>
      </c>
      <c r="IB35" s="1">
        <v>0</v>
      </c>
      <c r="IC35" s="1">
        <v>18708</v>
      </c>
      <c r="ID35" s="1">
        <v>1403</v>
      </c>
      <c r="IE35" s="1">
        <v>7335</v>
      </c>
      <c r="IF35" s="1">
        <v>2340</v>
      </c>
      <c r="IG35" s="1">
        <v>1</v>
      </c>
      <c r="IH35" s="1">
        <v>1</v>
      </c>
      <c r="II35" s="1">
        <v>0</v>
      </c>
      <c r="IJ35" s="1">
        <v>0.497</v>
      </c>
      <c r="IK35" s="1">
        <v>0.73299999999999998</v>
      </c>
      <c r="IL35" s="1" t="s">
        <v>3637</v>
      </c>
      <c r="IM35" s="1">
        <v>1</v>
      </c>
      <c r="IN35" s="1">
        <v>0.81818181818181801</v>
      </c>
      <c r="IO35" s="1">
        <v>0.45200000000000001</v>
      </c>
      <c r="IP35" s="1">
        <v>286</v>
      </c>
      <c r="IQ35" s="1" t="s">
        <v>3686</v>
      </c>
      <c r="IR35" s="1">
        <v>0.46153846153846201</v>
      </c>
      <c r="IS35" s="1">
        <v>422</v>
      </c>
      <c r="IT35" s="1">
        <v>123</v>
      </c>
      <c r="IU35" s="1">
        <v>0.84615384615384603</v>
      </c>
      <c r="IV35" s="1">
        <v>0.81818181818181801</v>
      </c>
      <c r="IW35" s="1">
        <v>1</v>
      </c>
      <c r="IX35" s="1">
        <v>0.5</v>
      </c>
      <c r="IY35" s="1">
        <v>1</v>
      </c>
      <c r="IZ35" s="1">
        <v>0.5</v>
      </c>
      <c r="JA35" s="1">
        <v>0</v>
      </c>
      <c r="JB35" s="1">
        <v>0.626</v>
      </c>
      <c r="JC35" s="1">
        <v>0.504</v>
      </c>
      <c r="JD35" s="1">
        <v>0.25</v>
      </c>
      <c r="JE35" s="1">
        <v>0.88890000000000002</v>
      </c>
      <c r="JF35" s="1">
        <v>3169</v>
      </c>
      <c r="JG35" s="1">
        <v>3847</v>
      </c>
      <c r="JH35" s="1">
        <v>3764</v>
      </c>
      <c r="JI35" s="1">
        <v>1053</v>
      </c>
      <c r="JJ35" s="1">
        <v>2.1538461538461502</v>
      </c>
      <c r="JK35" s="1">
        <v>15</v>
      </c>
      <c r="JL35" s="1">
        <v>15</v>
      </c>
      <c r="JM35" s="1" t="s">
        <v>6008</v>
      </c>
      <c r="JN35" s="1">
        <v>344</v>
      </c>
      <c r="JO35" s="1">
        <v>18708</v>
      </c>
      <c r="JP35" s="1">
        <v>1403</v>
      </c>
      <c r="JQ35" s="1">
        <v>4114</v>
      </c>
      <c r="JR35" s="1">
        <v>0.77200000000000002</v>
      </c>
      <c r="JS35" s="1">
        <v>0.84</v>
      </c>
      <c r="JT35" s="1">
        <v>0</v>
      </c>
      <c r="JU35" s="1">
        <v>0.504</v>
      </c>
      <c r="JV35" s="1">
        <v>0.36499999999999999</v>
      </c>
      <c r="JW35" s="1">
        <v>0.76800000000000002</v>
      </c>
      <c r="JX35" s="1">
        <v>0.43099999999999999</v>
      </c>
      <c r="JY35" s="1">
        <v>0.76</v>
      </c>
      <c r="JZ35" s="1">
        <v>0</v>
      </c>
      <c r="KA35" s="1">
        <v>0</v>
      </c>
      <c r="KB35" s="1">
        <v>0.84615384615384603</v>
      </c>
      <c r="KC35" s="1">
        <v>108</v>
      </c>
      <c r="KD35" s="1">
        <v>0</v>
      </c>
      <c r="KE35" s="1">
        <v>0</v>
      </c>
      <c r="KF35" s="1">
        <v>0</v>
      </c>
      <c r="KG35" s="1">
        <v>0</v>
      </c>
      <c r="KH35" s="1">
        <v>0</v>
      </c>
      <c r="KI35" s="1">
        <v>0</v>
      </c>
      <c r="KJ35" s="1">
        <v>0</v>
      </c>
      <c r="KK35" s="1">
        <v>0</v>
      </c>
      <c r="KL35" s="1" t="s">
        <v>6021</v>
      </c>
      <c r="KM35" s="1">
        <v>0</v>
      </c>
      <c r="KN35" s="1" t="s">
        <v>6022</v>
      </c>
      <c r="KO35" s="1">
        <v>0</v>
      </c>
      <c r="KP35" s="1">
        <v>0</v>
      </c>
      <c r="KQ35" s="1">
        <v>0</v>
      </c>
      <c r="KR35" s="1">
        <v>2141</v>
      </c>
      <c r="KS35" s="1">
        <v>0</v>
      </c>
      <c r="KT35" s="1" t="s">
        <v>6012</v>
      </c>
      <c r="KU35" s="1" t="s">
        <v>6012</v>
      </c>
      <c r="KV35" s="1" t="s">
        <v>6012</v>
      </c>
      <c r="KW35" s="1" t="s">
        <v>6012</v>
      </c>
      <c r="KX35" s="1">
        <v>22</v>
      </c>
      <c r="KY35" s="1">
        <v>21</v>
      </c>
      <c r="KZ35" s="1">
        <v>25</v>
      </c>
      <c r="LA35" s="1">
        <v>3</v>
      </c>
      <c r="LB35" s="1">
        <v>5</v>
      </c>
      <c r="LC35" s="1">
        <v>1</v>
      </c>
      <c r="LD35" s="1">
        <v>5</v>
      </c>
      <c r="LE35" s="1">
        <v>0.876</v>
      </c>
      <c r="LF35" s="1">
        <v>0</v>
      </c>
      <c r="LG35" s="1">
        <v>0</v>
      </c>
      <c r="LH35" s="1">
        <v>7</v>
      </c>
      <c r="LI35" s="1">
        <v>7.69230769230769E-2</v>
      </c>
      <c r="LJ35" s="1">
        <v>0</v>
      </c>
      <c r="LK35" s="1">
        <v>0</v>
      </c>
      <c r="LL35" s="1">
        <v>0</v>
      </c>
      <c r="LM35" s="1">
        <v>0</v>
      </c>
      <c r="LN35" s="1">
        <v>1</v>
      </c>
      <c r="LO35" s="1">
        <v>1</v>
      </c>
      <c r="LP35" s="1">
        <v>0.78900000000000003</v>
      </c>
      <c r="LQ35" s="1">
        <v>0.40500000000000003</v>
      </c>
      <c r="LR35" s="1">
        <v>0.69230769230769196</v>
      </c>
      <c r="LS35" s="1">
        <v>0</v>
      </c>
      <c r="LT35" s="1">
        <v>0</v>
      </c>
      <c r="LU35" s="1">
        <v>0</v>
      </c>
      <c r="LV35" s="1">
        <v>0.43099999999999999</v>
      </c>
      <c r="LW35" s="1">
        <v>0.76100000000000001</v>
      </c>
      <c r="LX35" s="1">
        <v>0</v>
      </c>
      <c r="LY35" s="1">
        <v>0</v>
      </c>
      <c r="LZ35" s="1">
        <v>0.48199999999999998</v>
      </c>
      <c r="MA35" s="1">
        <v>0.85399999999999998</v>
      </c>
      <c r="MB35" s="1">
        <v>7.1999999999999995E-2</v>
      </c>
      <c r="MC35" s="1">
        <v>0.26500000000000001</v>
      </c>
      <c r="MD35" s="1">
        <v>0.76800000000000002</v>
      </c>
      <c r="ME35" s="1">
        <v>0</v>
      </c>
      <c r="MF35" s="1">
        <v>10</v>
      </c>
      <c r="MG35" s="1">
        <v>0</v>
      </c>
      <c r="MH35" s="1">
        <v>0</v>
      </c>
      <c r="MI35" s="1">
        <v>0.52200000000000002</v>
      </c>
      <c r="MJ35" s="1">
        <v>7921</v>
      </c>
      <c r="MK35" s="1">
        <v>112</v>
      </c>
      <c r="ML35" s="1">
        <v>54</v>
      </c>
      <c r="MM35" s="1">
        <v>3.4615384615384599</v>
      </c>
      <c r="MN35" s="1">
        <v>1.6153846153846201</v>
      </c>
      <c r="MO35" s="1">
        <v>0.59499999999999997</v>
      </c>
      <c r="MP35" s="1">
        <v>0</v>
      </c>
      <c r="MQ35" s="1">
        <v>0</v>
      </c>
      <c r="MR35" s="1">
        <v>0.76800000000000002</v>
      </c>
      <c r="MS35" s="1">
        <v>0.27300000000000002</v>
      </c>
      <c r="MT35" s="1">
        <v>0</v>
      </c>
      <c r="MU35" s="1">
        <v>0</v>
      </c>
      <c r="MV35" s="1">
        <v>0</v>
      </c>
      <c r="MW35" s="1">
        <v>0</v>
      </c>
      <c r="MX35" s="1">
        <v>0</v>
      </c>
      <c r="MY35" s="1">
        <v>0</v>
      </c>
      <c r="MZ35" s="1">
        <v>0</v>
      </c>
      <c r="NA35" s="1">
        <v>0.76800000000000002</v>
      </c>
      <c r="NB35" s="1" t="s">
        <v>6008</v>
      </c>
      <c r="NC35" s="1" t="s">
        <v>3770</v>
      </c>
      <c r="ND35" s="392">
        <v>392</v>
      </c>
      <c r="NE35" s="1">
        <v>367</v>
      </c>
      <c r="NF35" s="1">
        <v>0.28999999999999998</v>
      </c>
      <c r="NG35" s="1">
        <v>0.40500000000000003</v>
      </c>
      <c r="NH35" s="1">
        <v>801</v>
      </c>
      <c r="NI35" s="1">
        <v>16</v>
      </c>
      <c r="NJ35" s="1">
        <v>10</v>
      </c>
      <c r="NK35" s="1">
        <v>97</v>
      </c>
      <c r="NL35" s="1" t="s">
        <v>6008</v>
      </c>
      <c r="NM35" s="1" t="s">
        <v>6008</v>
      </c>
      <c r="NN35" s="1" t="s">
        <v>6008</v>
      </c>
      <c r="NO35" s="1">
        <v>0.40100000000000002</v>
      </c>
      <c r="NP35" s="1">
        <v>0</v>
      </c>
      <c r="NQ35" s="1">
        <v>0.39800000000000002</v>
      </c>
      <c r="NR35" s="1">
        <v>0.314</v>
      </c>
      <c r="NS35" s="1">
        <v>0.61799999999999999</v>
      </c>
      <c r="NT35" s="1">
        <v>11</v>
      </c>
      <c r="NU35" s="1">
        <v>0</v>
      </c>
      <c r="NV35" s="1">
        <v>4231</v>
      </c>
      <c r="NW35" s="1">
        <v>0.25</v>
      </c>
      <c r="NX35" s="1">
        <v>4114</v>
      </c>
      <c r="NY35" s="1">
        <v>0.46153846153846201</v>
      </c>
      <c r="NZ35" s="1">
        <v>3847</v>
      </c>
      <c r="OA35" s="1">
        <v>3764</v>
      </c>
      <c r="OB35" s="1">
        <v>7911</v>
      </c>
      <c r="OC35" s="1">
        <v>4091</v>
      </c>
      <c r="OD35" s="1">
        <v>0.36499999999999999</v>
      </c>
      <c r="OE35" s="1">
        <v>0</v>
      </c>
      <c r="OF35" s="1">
        <v>0.39100000000000001</v>
      </c>
      <c r="OG35" s="1">
        <v>0.504</v>
      </c>
      <c r="OH35" s="1">
        <v>0</v>
      </c>
      <c r="OI35" s="1">
        <v>0.47799999999999998</v>
      </c>
      <c r="OJ35" s="1">
        <v>7.69230769230769E-2</v>
      </c>
      <c r="OK35" s="1">
        <v>148</v>
      </c>
      <c r="OL35" s="1">
        <v>0.109</v>
      </c>
      <c r="OM35" s="1">
        <v>4.1000000000000002E-2</v>
      </c>
      <c r="ON35" s="1">
        <v>149</v>
      </c>
      <c r="OO35" s="1">
        <v>6</v>
      </c>
      <c r="OP35" s="1">
        <v>0</v>
      </c>
      <c r="OQ35" s="1">
        <v>5</v>
      </c>
      <c r="OR35" s="1">
        <v>0</v>
      </c>
      <c r="OS35" s="1">
        <v>6</v>
      </c>
      <c r="OT35" s="1">
        <v>0</v>
      </c>
      <c r="OU35" s="1">
        <v>0</v>
      </c>
      <c r="OV35" s="1">
        <v>0</v>
      </c>
      <c r="OW35" s="1">
        <v>0</v>
      </c>
      <c r="OX35" s="1">
        <v>0</v>
      </c>
      <c r="OY35" s="1">
        <v>0</v>
      </c>
      <c r="OZ35" s="1">
        <v>1</v>
      </c>
      <c r="PA35" s="1">
        <v>3781</v>
      </c>
      <c r="PB35" s="1">
        <v>2660</v>
      </c>
      <c r="PC35" s="1">
        <v>238</v>
      </c>
      <c r="PD35" s="1">
        <v>231</v>
      </c>
      <c r="PE35" s="1">
        <v>1</v>
      </c>
      <c r="PF35" s="1">
        <v>0.436</v>
      </c>
      <c r="PG35" s="1">
        <v>0.80300000000000005</v>
      </c>
      <c r="PH35" s="1">
        <v>0.38100000000000001</v>
      </c>
      <c r="PI35" s="1">
        <v>0</v>
      </c>
      <c r="PJ35" s="1">
        <v>0</v>
      </c>
      <c r="PK35" s="393">
        <v>0</v>
      </c>
      <c r="PL35" s="1">
        <v>0</v>
      </c>
      <c r="PM35" s="1">
        <v>0</v>
      </c>
      <c r="PN35" s="1">
        <v>0</v>
      </c>
      <c r="PO35" s="1">
        <v>0</v>
      </c>
      <c r="PP35" s="1">
        <v>0</v>
      </c>
      <c r="PQ35" s="1">
        <v>0</v>
      </c>
      <c r="PR35" s="394">
        <v>0</v>
      </c>
      <c r="PS35" s="1">
        <v>0</v>
      </c>
      <c r="PT35" s="1">
        <v>0</v>
      </c>
      <c r="PU35" s="1">
        <v>0</v>
      </c>
      <c r="PV35" s="1">
        <v>0</v>
      </c>
      <c r="PW35" s="1" t="s">
        <v>6008</v>
      </c>
      <c r="PX35" s="1">
        <v>8</v>
      </c>
      <c r="PY35" s="1" t="s">
        <v>3637</v>
      </c>
      <c r="PZ35" s="1" t="s">
        <v>3804</v>
      </c>
      <c r="QA35" s="1">
        <v>4114</v>
      </c>
      <c r="QB35" s="1" t="s">
        <v>6008</v>
      </c>
      <c r="QC35" s="1" t="s">
        <v>6008</v>
      </c>
      <c r="QD35" s="1" t="s">
        <v>6008</v>
      </c>
      <c r="QE35" s="1">
        <v>0</v>
      </c>
      <c r="QF35" s="1">
        <v>0</v>
      </c>
      <c r="QG35" s="1">
        <v>148</v>
      </c>
      <c r="QH35" s="1">
        <v>0</v>
      </c>
      <c r="QI35" s="1" t="s">
        <v>6008</v>
      </c>
      <c r="QJ35" s="1" t="s">
        <v>6008</v>
      </c>
      <c r="QK35" s="1">
        <v>0</v>
      </c>
      <c r="QL35" s="1">
        <v>0.4</v>
      </c>
      <c r="QM35" s="1">
        <v>1.7</v>
      </c>
      <c r="QN35" s="1">
        <v>0</v>
      </c>
      <c r="QO35" s="1">
        <v>0</v>
      </c>
      <c r="QP35" s="1">
        <v>0</v>
      </c>
      <c r="QQ35" s="1">
        <v>0</v>
      </c>
      <c r="QR35" s="1">
        <v>0.16</v>
      </c>
      <c r="QS35" s="1">
        <v>0</v>
      </c>
      <c r="QT35" s="1">
        <v>0</v>
      </c>
      <c r="QU35" s="1">
        <v>0</v>
      </c>
      <c r="QV35" s="1">
        <v>0.84615384615384603</v>
      </c>
      <c r="QW35" s="1">
        <v>0.230769230769231</v>
      </c>
      <c r="QX35" s="1">
        <v>0.46153846153846201</v>
      </c>
    </row>
    <row r="36" spans="1:466">
      <c r="A36" s="21">
        <f t="shared" si="0"/>
        <v>37</v>
      </c>
      <c r="B36" s="1" t="s">
        <v>155</v>
      </c>
      <c r="C36" s="1">
        <v>70.502243639111285</v>
      </c>
      <c r="D36" s="1">
        <v>88.523051686596318</v>
      </c>
      <c r="E36" s="1">
        <v>54.514688009428319</v>
      </c>
      <c r="F36" s="1">
        <v>112.8004964716776</v>
      </c>
      <c r="G36" s="1">
        <v>151.07815058904833</v>
      </c>
      <c r="H36" s="1">
        <v>83.37945007153364</v>
      </c>
      <c r="I36" s="1">
        <v>6.8910615102466188</v>
      </c>
      <c r="J36" s="1">
        <v>9.5763171033144836</v>
      </c>
      <c r="K36" s="1">
        <v>3.7047675737493688</v>
      </c>
      <c r="L36" s="1">
        <v>13.806653991777527</v>
      </c>
      <c r="M36" s="1">
        <v>10.285716139446546</v>
      </c>
      <c r="N36" s="1">
        <v>0</v>
      </c>
      <c r="O36" s="1">
        <v>11.628754885735558</v>
      </c>
      <c r="P36" s="1">
        <v>14.736078987339795</v>
      </c>
      <c r="Q36" s="1">
        <v>6.8866077608019909</v>
      </c>
      <c r="R36" s="1">
        <v>23.701586902459926</v>
      </c>
      <c r="S36" s="1">
        <v>11.940090123501893</v>
      </c>
      <c r="T36" s="1">
        <v>0</v>
      </c>
      <c r="U36" s="1">
        <v>7.1856482922819316</v>
      </c>
      <c r="V36" s="1">
        <v>11.506528703301326</v>
      </c>
      <c r="W36" s="1">
        <v>409.68582689179601</v>
      </c>
      <c r="X36" s="1">
        <v>477.16349935012329</v>
      </c>
      <c r="Y36" s="1">
        <v>361.395195359539</v>
      </c>
      <c r="Z36" s="1">
        <v>46.728576893053692</v>
      </c>
      <c r="AA36" s="1">
        <v>61.14229266162728</v>
      </c>
      <c r="AB36" s="1">
        <v>14.677695032996589</v>
      </c>
      <c r="AC36" s="1">
        <v>47.361163815133338</v>
      </c>
      <c r="AD36" s="1">
        <v>101.01315470827738</v>
      </c>
      <c r="AE36" s="1">
        <v>14.740128524955152</v>
      </c>
      <c r="AF36" s="1">
        <v>0</v>
      </c>
      <c r="AG36" s="1">
        <v>0</v>
      </c>
      <c r="AH36" s="1">
        <v>0</v>
      </c>
      <c r="AI36" s="1">
        <v>0</v>
      </c>
      <c r="AJ36" s="1">
        <v>0</v>
      </c>
      <c r="AK36" s="1">
        <v>0</v>
      </c>
      <c r="AL36" s="1">
        <v>0</v>
      </c>
      <c r="AM36" s="1">
        <v>0</v>
      </c>
      <c r="AN36" s="1">
        <v>0</v>
      </c>
      <c r="AO36" s="1">
        <v>0</v>
      </c>
      <c r="AP36" s="1">
        <v>0</v>
      </c>
      <c r="AQ36" s="1">
        <v>0</v>
      </c>
      <c r="AR36" s="1">
        <v>0</v>
      </c>
      <c r="AS36" s="1">
        <v>0.69</v>
      </c>
      <c r="AT36" s="1">
        <v>0</v>
      </c>
      <c r="AU36" s="1">
        <v>0</v>
      </c>
      <c r="AV36" s="1">
        <v>46.7</v>
      </c>
      <c r="AW36" s="1">
        <v>61.1</v>
      </c>
      <c r="AX36" s="1">
        <v>14.7</v>
      </c>
      <c r="AY36" s="1">
        <v>47.4</v>
      </c>
      <c r="AZ36" s="1">
        <v>101</v>
      </c>
      <c r="BA36" s="1">
        <v>14.7</v>
      </c>
      <c r="BB36" s="1">
        <v>0</v>
      </c>
      <c r="BC36" s="1">
        <v>14.7</v>
      </c>
      <c r="BD36" s="1">
        <v>0</v>
      </c>
      <c r="BE36" s="1">
        <v>0</v>
      </c>
      <c r="BF36" s="1">
        <v>0</v>
      </c>
      <c r="BG36" s="1">
        <v>0</v>
      </c>
      <c r="BH36" s="1">
        <v>0</v>
      </c>
      <c r="BI36" s="1">
        <v>0</v>
      </c>
      <c r="BJ36" s="1">
        <v>0</v>
      </c>
      <c r="BK36" s="1">
        <v>0</v>
      </c>
      <c r="BL36" s="1">
        <v>0</v>
      </c>
      <c r="BM36" s="1">
        <v>0</v>
      </c>
      <c r="BN36" s="1">
        <v>123</v>
      </c>
      <c r="BO36" s="1" t="s">
        <v>6008</v>
      </c>
      <c r="BP36" s="1" t="s">
        <v>6008</v>
      </c>
      <c r="BQ36" s="1" t="s">
        <v>6008</v>
      </c>
      <c r="BR36" s="1" t="s">
        <v>6008</v>
      </c>
      <c r="BS36" s="1" t="s">
        <v>6008</v>
      </c>
      <c r="BT36" s="1" t="s">
        <v>6008</v>
      </c>
      <c r="BU36" s="1" t="s">
        <v>6008</v>
      </c>
      <c r="BV36" s="1" t="s">
        <v>6008</v>
      </c>
      <c r="BW36" s="1" t="s">
        <v>6008</v>
      </c>
      <c r="BX36" s="1" t="s">
        <v>6008</v>
      </c>
      <c r="BY36" s="1" t="s">
        <v>6008</v>
      </c>
      <c r="BZ36" s="1" t="s">
        <v>6008</v>
      </c>
      <c r="CA36" s="1" t="s">
        <v>6008</v>
      </c>
      <c r="CB36" s="275" t="s">
        <v>6008</v>
      </c>
      <c r="CC36" s="275" t="s">
        <v>6008</v>
      </c>
      <c r="CD36" s="1" t="s">
        <v>6008</v>
      </c>
      <c r="CE36" s="1" t="s">
        <v>6008</v>
      </c>
      <c r="CF36" s="1" t="s">
        <v>6008</v>
      </c>
      <c r="CG36" s="275" t="s">
        <v>6008</v>
      </c>
      <c r="CH36" s="275" t="s">
        <v>6008</v>
      </c>
      <c r="CI36" s="1" t="s">
        <v>6008</v>
      </c>
      <c r="CJ36" s="1" t="s">
        <v>6008</v>
      </c>
      <c r="CK36" s="1" t="s">
        <v>6008</v>
      </c>
      <c r="CL36" s="390" t="s">
        <v>6008</v>
      </c>
      <c r="CM36" s="1" t="s">
        <v>6008</v>
      </c>
      <c r="CN36" s="1">
        <v>0</v>
      </c>
      <c r="CO36" s="1">
        <v>0</v>
      </c>
      <c r="CP36" s="1">
        <v>0</v>
      </c>
      <c r="CQ36" s="1">
        <v>0</v>
      </c>
      <c r="CR36" s="1">
        <v>0</v>
      </c>
      <c r="CS36" s="1">
        <v>59394</v>
      </c>
      <c r="CT36" s="1">
        <v>1810</v>
      </c>
      <c r="CU36" s="1">
        <v>0</v>
      </c>
      <c r="CV36" s="1">
        <v>36.085918854415269</v>
      </c>
      <c r="CW36" s="1">
        <v>40.252827677977379</v>
      </c>
      <c r="CX36" s="1">
        <v>42.182302062541581</v>
      </c>
      <c r="CY36" s="1">
        <v>42.22495390288875</v>
      </c>
      <c r="CZ36" s="1">
        <v>39.935809261806511</v>
      </c>
      <c r="DA36" s="1">
        <v>0</v>
      </c>
      <c r="DB36" s="1">
        <v>0</v>
      </c>
      <c r="DC36" s="1">
        <v>0</v>
      </c>
      <c r="DD36" s="1">
        <v>0</v>
      </c>
      <c r="DE36" s="1">
        <v>0</v>
      </c>
      <c r="DF36" s="1">
        <v>0</v>
      </c>
      <c r="DG36" s="1">
        <v>0</v>
      </c>
      <c r="DH36" s="1">
        <v>0</v>
      </c>
      <c r="DI36" s="1">
        <v>0</v>
      </c>
      <c r="DJ36" s="1">
        <v>0</v>
      </c>
      <c r="DK36" s="1">
        <v>0</v>
      </c>
      <c r="DL36" s="1">
        <v>0</v>
      </c>
      <c r="DM36" s="1">
        <v>0</v>
      </c>
      <c r="DN36" s="1">
        <v>0</v>
      </c>
      <c r="DO36" s="1">
        <v>0</v>
      </c>
      <c r="DP36" s="1">
        <v>0</v>
      </c>
      <c r="DQ36" s="1">
        <v>0</v>
      </c>
      <c r="DR36" s="1">
        <v>0</v>
      </c>
      <c r="DS36" s="1">
        <v>0</v>
      </c>
      <c r="DT36" s="1">
        <v>0</v>
      </c>
      <c r="DU36" s="1">
        <v>0</v>
      </c>
      <c r="DV36" s="1">
        <v>0</v>
      </c>
      <c r="DW36" s="1">
        <v>0</v>
      </c>
      <c r="DX36" s="1">
        <v>0</v>
      </c>
      <c r="DY36" s="1">
        <v>0</v>
      </c>
      <c r="DZ36" s="1">
        <v>0</v>
      </c>
      <c r="EA36" s="1">
        <v>0</v>
      </c>
      <c r="EB36" s="1">
        <v>0</v>
      </c>
      <c r="EC36" s="1">
        <v>0</v>
      </c>
      <c r="ED36" s="1">
        <v>0</v>
      </c>
      <c r="EE36" s="1">
        <v>0</v>
      </c>
      <c r="EF36" s="1">
        <v>0</v>
      </c>
      <c r="EG36" s="1">
        <v>0</v>
      </c>
      <c r="EH36" s="1">
        <v>0</v>
      </c>
      <c r="EI36" s="1">
        <v>0</v>
      </c>
      <c r="EJ36" s="1">
        <v>0</v>
      </c>
      <c r="EK36" s="1">
        <v>0</v>
      </c>
      <c r="EL36" s="1">
        <v>0</v>
      </c>
      <c r="EM36" s="1">
        <v>0</v>
      </c>
      <c r="EN36" s="1">
        <v>0</v>
      </c>
      <c r="EO36" s="1">
        <v>0</v>
      </c>
      <c r="EP36" s="1">
        <v>0</v>
      </c>
      <c r="EQ36" s="1">
        <v>0</v>
      </c>
      <c r="ER36" s="1">
        <v>0</v>
      </c>
      <c r="ES36" s="1">
        <v>0</v>
      </c>
      <c r="ET36" s="1">
        <v>0</v>
      </c>
      <c r="EU36" s="1">
        <v>0</v>
      </c>
      <c r="EV36" s="1">
        <v>0</v>
      </c>
      <c r="EW36" s="1">
        <v>0</v>
      </c>
      <c r="EX36" s="1">
        <v>0</v>
      </c>
      <c r="EY36" s="1">
        <v>0</v>
      </c>
      <c r="EZ36" s="1">
        <v>0</v>
      </c>
      <c r="FA36" s="1">
        <v>0</v>
      </c>
      <c r="FB36" s="1">
        <v>0</v>
      </c>
      <c r="FC36" s="1">
        <v>0</v>
      </c>
      <c r="FD36" s="1">
        <v>0</v>
      </c>
      <c r="FE36" s="1">
        <v>0</v>
      </c>
      <c r="FF36" s="1">
        <v>0</v>
      </c>
      <c r="FG36" s="1">
        <v>0</v>
      </c>
      <c r="FH36" s="1">
        <v>0</v>
      </c>
      <c r="FI36" s="1">
        <v>7.9</v>
      </c>
      <c r="FJ36" s="1">
        <v>0</v>
      </c>
      <c r="FK36" s="1">
        <v>0</v>
      </c>
      <c r="FL36" s="1">
        <v>0.78600000000000003</v>
      </c>
      <c r="FM36" s="1">
        <v>0.76400000000000001</v>
      </c>
      <c r="FN36" s="1">
        <v>0</v>
      </c>
      <c r="FO36" s="1">
        <v>0</v>
      </c>
      <c r="FP36" s="1">
        <v>0.49199999999999999</v>
      </c>
      <c r="FQ36" s="1">
        <v>0.41399999999999998</v>
      </c>
      <c r="FR36" s="1">
        <v>0.83399999999999996</v>
      </c>
      <c r="FS36" s="1">
        <v>0</v>
      </c>
      <c r="FT36" s="1">
        <v>1</v>
      </c>
      <c r="FU36" s="1">
        <v>0.35699999999999998</v>
      </c>
      <c r="FV36" s="1">
        <v>1</v>
      </c>
      <c r="FW36" s="1">
        <v>0.94444444444444398</v>
      </c>
      <c r="FX36" s="1">
        <v>1</v>
      </c>
      <c r="FY36" s="1">
        <v>1</v>
      </c>
      <c r="FZ36" s="1" t="s">
        <v>272</v>
      </c>
      <c r="GA36" s="1">
        <v>0.94399999999999995</v>
      </c>
      <c r="GB36" s="1" t="s">
        <v>272</v>
      </c>
      <c r="GC36" s="1">
        <v>0.753</v>
      </c>
      <c r="GD36" s="1">
        <v>0.76200000000000001</v>
      </c>
      <c r="GE36" s="1">
        <v>1</v>
      </c>
      <c r="GF36" s="1">
        <v>2</v>
      </c>
      <c r="GG36" s="1">
        <v>14</v>
      </c>
      <c r="GH36" s="1">
        <v>92</v>
      </c>
      <c r="GI36" s="1">
        <v>67</v>
      </c>
      <c r="GJ36" s="1">
        <v>160</v>
      </c>
      <c r="GK36" s="1">
        <v>49</v>
      </c>
      <c r="GL36" s="1">
        <v>1664</v>
      </c>
      <c r="GM36" s="1">
        <v>1394</v>
      </c>
      <c r="GN36" s="1">
        <v>0.47599999999999998</v>
      </c>
      <c r="GO36" s="1">
        <v>7.8E-2</v>
      </c>
      <c r="GP36" s="1">
        <v>0.185</v>
      </c>
      <c r="GQ36" s="1">
        <v>0.94199999999999995</v>
      </c>
      <c r="GR36" s="1">
        <v>0.84899999999999998</v>
      </c>
      <c r="GS36" s="1">
        <v>0.78100000000000003</v>
      </c>
      <c r="GT36" s="1">
        <v>0.999</v>
      </c>
      <c r="GU36" s="1">
        <v>0.59</v>
      </c>
      <c r="GV36" s="1">
        <v>8.5000000000000006E-2</v>
      </c>
      <c r="GW36" s="1">
        <v>0.216</v>
      </c>
      <c r="GX36" s="1">
        <v>0.88888888888888895</v>
      </c>
      <c r="GY36" s="1">
        <v>3.8E-3</v>
      </c>
      <c r="GZ36" s="1">
        <v>2.7000000000000001E-3</v>
      </c>
      <c r="HA36" s="1">
        <v>2.3999999999999998E-3</v>
      </c>
      <c r="HB36" s="1">
        <v>0</v>
      </c>
      <c r="HC36" s="1">
        <v>1.1999999999999999E-3</v>
      </c>
      <c r="HD36" s="1">
        <v>5.1000000000000004E-3</v>
      </c>
      <c r="HE36" s="1">
        <v>4.0000000000000001E-3</v>
      </c>
      <c r="HF36" s="1">
        <v>5.7999999999999996E-3</v>
      </c>
      <c r="HG36" s="1">
        <v>40.075060000000001</v>
      </c>
      <c r="HH36" s="1">
        <v>0.88888888888888884</v>
      </c>
      <c r="HI36" s="1">
        <v>1</v>
      </c>
      <c r="HJ36" s="1">
        <v>0.94444444444444442</v>
      </c>
      <c r="HK36" s="1">
        <v>0.55555555555555558</v>
      </c>
      <c r="HL36" s="1">
        <v>0.77400000000000002</v>
      </c>
      <c r="HM36" s="1">
        <v>58.2</v>
      </c>
      <c r="HN36" s="1">
        <v>193.9</v>
      </c>
      <c r="HO36" s="1">
        <v>0.88888888888888895</v>
      </c>
      <c r="HP36" s="1">
        <v>1</v>
      </c>
      <c r="HQ36" s="1" t="s">
        <v>272</v>
      </c>
      <c r="HR36" s="1">
        <v>0.94399999999999995</v>
      </c>
      <c r="HS36" s="1" t="s">
        <v>272</v>
      </c>
      <c r="HT36" s="1">
        <v>1</v>
      </c>
      <c r="HU36" s="1">
        <v>1</v>
      </c>
      <c r="HV36" s="1">
        <v>0.46500000000000002</v>
      </c>
      <c r="HW36" s="1">
        <v>0.63100000000000001</v>
      </c>
      <c r="HX36" s="1">
        <v>0.33800000000000002</v>
      </c>
      <c r="HY36" s="1">
        <v>45.7</v>
      </c>
      <c r="HZ36" s="1">
        <v>43.3</v>
      </c>
      <c r="IA36" s="1">
        <v>54.1</v>
      </c>
      <c r="IB36" s="1">
        <v>0</v>
      </c>
      <c r="IC36" s="1">
        <v>71809</v>
      </c>
      <c r="ID36" s="1">
        <v>5494</v>
      </c>
      <c r="IE36" s="1">
        <v>27279</v>
      </c>
      <c r="IF36" s="1">
        <v>8979</v>
      </c>
      <c r="IG36" s="1">
        <v>1</v>
      </c>
      <c r="IH36" s="1">
        <v>1</v>
      </c>
      <c r="II36" s="1">
        <v>0</v>
      </c>
      <c r="IJ36" s="1">
        <v>0.48499999999999999</v>
      </c>
      <c r="IK36" s="1">
        <v>0.64800000000000002</v>
      </c>
      <c r="IL36" s="1" t="s">
        <v>3638</v>
      </c>
      <c r="IM36" s="1">
        <v>1</v>
      </c>
      <c r="IN36" s="1">
        <v>0.94444444444444398</v>
      </c>
      <c r="IO36" s="1">
        <v>0.39200000000000002</v>
      </c>
      <c r="IP36" s="1">
        <v>506</v>
      </c>
      <c r="IQ36" s="1" t="s">
        <v>3687</v>
      </c>
      <c r="IR36" s="1">
        <v>0.72222222222222199</v>
      </c>
      <c r="IS36" s="1">
        <v>1719</v>
      </c>
      <c r="IT36" s="1">
        <v>677</v>
      </c>
      <c r="IU36" s="1">
        <v>0.94444444444444398</v>
      </c>
      <c r="IV36" s="1">
        <v>0.88888888888888895</v>
      </c>
      <c r="IW36" s="1">
        <v>1</v>
      </c>
      <c r="IX36" s="1" t="s">
        <v>272</v>
      </c>
      <c r="IY36" s="1">
        <v>0.94399999999999995</v>
      </c>
      <c r="IZ36" s="1" t="s">
        <v>272</v>
      </c>
      <c r="JA36" s="1">
        <v>0</v>
      </c>
      <c r="JB36" s="1">
        <v>0.67600000000000005</v>
      </c>
      <c r="JC36" s="1">
        <v>0.47699999999999998</v>
      </c>
      <c r="JD36" s="1">
        <v>0.32100000000000001</v>
      </c>
      <c r="JE36" s="1">
        <v>0.93330000000000002</v>
      </c>
      <c r="JF36" s="1">
        <v>11341</v>
      </c>
      <c r="JG36" s="1">
        <v>15635</v>
      </c>
      <c r="JH36" s="1">
        <v>15336</v>
      </c>
      <c r="JI36" s="1">
        <v>2032</v>
      </c>
      <c r="JJ36" s="1">
        <v>3.5555555555555598</v>
      </c>
      <c r="JK36" s="1">
        <v>32</v>
      </c>
      <c r="JL36" s="1">
        <v>32</v>
      </c>
      <c r="JM36" s="1" t="s">
        <v>6008</v>
      </c>
      <c r="JN36" s="1">
        <v>436</v>
      </c>
      <c r="JO36" s="1">
        <v>71809</v>
      </c>
      <c r="JP36" s="1">
        <v>5494</v>
      </c>
      <c r="JQ36" s="1">
        <v>13152</v>
      </c>
      <c r="JR36" s="1">
        <v>0.82</v>
      </c>
      <c r="JS36" s="1">
        <v>0.79100000000000004</v>
      </c>
      <c r="JT36" s="1">
        <v>0</v>
      </c>
      <c r="JU36" s="1">
        <v>0.47699999999999998</v>
      </c>
      <c r="JV36" s="1">
        <v>0.35</v>
      </c>
      <c r="JW36" s="1">
        <v>0.65800000000000003</v>
      </c>
      <c r="JX36" s="1">
        <v>0.40100000000000002</v>
      </c>
      <c r="JY36" s="1">
        <v>0.71</v>
      </c>
      <c r="JZ36" s="1">
        <v>0</v>
      </c>
      <c r="KA36" s="1">
        <v>0</v>
      </c>
      <c r="KB36" s="1">
        <v>0.94444444444444398</v>
      </c>
      <c r="KC36" s="1">
        <v>125</v>
      </c>
      <c r="KD36" s="1">
        <v>0</v>
      </c>
      <c r="KE36" s="1">
        <v>0</v>
      </c>
      <c r="KF36" s="1">
        <v>0</v>
      </c>
      <c r="KG36" s="1">
        <v>0</v>
      </c>
      <c r="KH36" s="1">
        <v>0</v>
      </c>
      <c r="KI36" s="1">
        <v>0</v>
      </c>
      <c r="KJ36" s="1">
        <v>0</v>
      </c>
      <c r="KK36" s="1">
        <v>0</v>
      </c>
      <c r="KL36" s="1" t="s">
        <v>6021</v>
      </c>
      <c r="KM36" s="1">
        <v>0</v>
      </c>
      <c r="KN36" s="1" t="s">
        <v>6022</v>
      </c>
      <c r="KO36" s="1">
        <v>0</v>
      </c>
      <c r="KP36" s="1">
        <v>0</v>
      </c>
      <c r="KQ36" s="1">
        <v>0</v>
      </c>
      <c r="KR36" s="1">
        <v>4722</v>
      </c>
      <c r="KS36" s="1">
        <v>0</v>
      </c>
      <c r="KT36" s="1" t="s">
        <v>6012</v>
      </c>
      <c r="KU36" s="1" t="s">
        <v>6012</v>
      </c>
      <c r="KV36" s="1" t="s">
        <v>6012</v>
      </c>
      <c r="KW36" s="1" t="s">
        <v>6012</v>
      </c>
      <c r="KX36" s="1">
        <v>49</v>
      </c>
      <c r="KY36" s="1">
        <v>51</v>
      </c>
      <c r="KZ36" s="1">
        <v>25</v>
      </c>
      <c r="LA36" s="1">
        <v>6</v>
      </c>
      <c r="LB36" s="1">
        <v>37</v>
      </c>
      <c r="LC36" s="1">
        <v>1</v>
      </c>
      <c r="LD36" s="1">
        <v>8</v>
      </c>
      <c r="LE36" s="1">
        <v>0.33900000000000002</v>
      </c>
      <c r="LF36" s="1">
        <v>0</v>
      </c>
      <c r="LG36" s="1">
        <v>0</v>
      </c>
      <c r="LH36" s="1">
        <v>10</v>
      </c>
      <c r="LI36" s="1">
        <v>0.5</v>
      </c>
      <c r="LJ36" s="1">
        <v>0</v>
      </c>
      <c r="LK36" s="1">
        <v>0</v>
      </c>
      <c r="LL36" s="1">
        <v>0</v>
      </c>
      <c r="LM36" s="1">
        <v>0</v>
      </c>
      <c r="LN36" s="1">
        <v>1</v>
      </c>
      <c r="LO36" s="1">
        <v>1</v>
      </c>
      <c r="LP36" s="1">
        <v>0.76300000000000001</v>
      </c>
      <c r="LQ36" s="1">
        <v>0.38</v>
      </c>
      <c r="LR36" s="1">
        <v>1</v>
      </c>
      <c r="LS36" s="1">
        <v>0</v>
      </c>
      <c r="LT36" s="1">
        <v>0</v>
      </c>
      <c r="LU36" s="1">
        <v>0</v>
      </c>
      <c r="LV36" s="1">
        <v>0.40100000000000002</v>
      </c>
      <c r="LW36" s="1">
        <v>0.76400000000000001</v>
      </c>
      <c r="LX36" s="1">
        <v>0</v>
      </c>
      <c r="LY36" s="1">
        <v>0</v>
      </c>
      <c r="LZ36" s="1">
        <v>0.50800000000000001</v>
      </c>
      <c r="MA36" s="1">
        <v>0.83399999999999996</v>
      </c>
      <c r="MB36" s="1">
        <v>8.4000000000000005E-2</v>
      </c>
      <c r="MC36" s="1">
        <v>0.28000000000000003</v>
      </c>
      <c r="MD36" s="1">
        <v>0.65800000000000003</v>
      </c>
      <c r="ME36" s="1">
        <v>0</v>
      </c>
      <c r="MF36" s="1">
        <v>33</v>
      </c>
      <c r="MG36" s="1">
        <v>0</v>
      </c>
      <c r="MH36" s="1">
        <v>0</v>
      </c>
      <c r="MI36" s="1">
        <v>0.55000000000000004</v>
      </c>
      <c r="MJ36" s="1">
        <v>25581</v>
      </c>
      <c r="MK36" s="1">
        <v>157</v>
      </c>
      <c r="ML36" s="1">
        <v>60</v>
      </c>
      <c r="MM36" s="1">
        <v>3.6111111111111098</v>
      </c>
      <c r="MN36" s="1">
        <v>11.2777777777778</v>
      </c>
      <c r="MO36" s="1">
        <v>0.746</v>
      </c>
      <c r="MP36" s="1">
        <v>0</v>
      </c>
      <c r="MQ36" s="1">
        <v>0</v>
      </c>
      <c r="MR36" s="1">
        <v>0.65800000000000003</v>
      </c>
      <c r="MS36" s="1">
        <v>0.26100000000000001</v>
      </c>
      <c r="MT36" s="1">
        <v>0</v>
      </c>
      <c r="MU36" s="1">
        <v>0</v>
      </c>
      <c r="MV36" s="1">
        <v>0</v>
      </c>
      <c r="MW36" s="1">
        <v>0</v>
      </c>
      <c r="MX36" s="1">
        <v>0</v>
      </c>
      <c r="MY36" s="1">
        <v>0</v>
      </c>
      <c r="MZ36" s="1">
        <v>0</v>
      </c>
      <c r="NA36" s="1">
        <v>0.65800000000000003</v>
      </c>
      <c r="NB36" s="1" t="s">
        <v>6008</v>
      </c>
      <c r="NC36" s="1" t="s">
        <v>3771</v>
      </c>
      <c r="ND36" s="392">
        <v>1669</v>
      </c>
      <c r="NE36" s="1">
        <v>1557</v>
      </c>
      <c r="NF36" s="1">
        <v>0.35699999999999998</v>
      </c>
      <c r="NG36" s="1">
        <v>0.38</v>
      </c>
      <c r="NH36" s="1">
        <v>1562</v>
      </c>
      <c r="NI36" s="1">
        <v>81</v>
      </c>
      <c r="NJ36" s="1">
        <v>46</v>
      </c>
      <c r="NK36" s="1">
        <v>345</v>
      </c>
      <c r="NL36" s="1" t="s">
        <v>6008</v>
      </c>
      <c r="NM36" s="1" t="s">
        <v>6008</v>
      </c>
      <c r="NN36" s="1" t="s">
        <v>6008</v>
      </c>
      <c r="NO36" s="1">
        <v>0.40899999999999997</v>
      </c>
      <c r="NP36" s="1">
        <v>0</v>
      </c>
      <c r="NQ36" s="1">
        <v>0.56699999999999995</v>
      </c>
      <c r="NR36" s="1">
        <v>0.501</v>
      </c>
      <c r="NS36" s="1">
        <v>0.67100000000000004</v>
      </c>
      <c r="NT36" s="1">
        <v>33</v>
      </c>
      <c r="NU36" s="1">
        <v>3</v>
      </c>
      <c r="NV36" s="1">
        <v>3327</v>
      </c>
      <c r="NW36" s="1">
        <v>0.32100000000000001</v>
      </c>
      <c r="NX36" s="1">
        <v>13152</v>
      </c>
      <c r="NY36" s="1">
        <v>0.27777777777777801</v>
      </c>
      <c r="NZ36" s="1">
        <v>15635</v>
      </c>
      <c r="OA36" s="1">
        <v>15336</v>
      </c>
      <c r="OB36" s="1">
        <v>20474</v>
      </c>
      <c r="OC36" s="1">
        <v>11059</v>
      </c>
      <c r="OD36" s="1">
        <v>0.35</v>
      </c>
      <c r="OE36" s="1">
        <v>0</v>
      </c>
      <c r="OF36" s="1">
        <v>0.41399999999999998</v>
      </c>
      <c r="OG36" s="1">
        <v>0.47699999999999998</v>
      </c>
      <c r="OH36" s="1">
        <v>0</v>
      </c>
      <c r="OI36" s="1">
        <v>0.49199999999999999</v>
      </c>
      <c r="OJ36" s="1">
        <v>0.61111111111111105</v>
      </c>
      <c r="OK36" s="1">
        <v>123</v>
      </c>
      <c r="OL36" s="1">
        <v>0.16200000000000001</v>
      </c>
      <c r="OM36" s="1">
        <v>0.05</v>
      </c>
      <c r="ON36" s="1">
        <v>106</v>
      </c>
      <c r="OO36" s="1">
        <v>16</v>
      </c>
      <c r="OP36" s="1">
        <v>0</v>
      </c>
      <c r="OQ36" s="1">
        <v>8</v>
      </c>
      <c r="OR36" s="1">
        <v>1</v>
      </c>
      <c r="OS36" s="1">
        <v>7</v>
      </c>
      <c r="OT36" s="1">
        <v>0</v>
      </c>
      <c r="OU36" s="1">
        <v>0</v>
      </c>
      <c r="OV36" s="1">
        <v>0</v>
      </c>
      <c r="OW36" s="1">
        <v>0</v>
      </c>
      <c r="OX36" s="1">
        <v>0</v>
      </c>
      <c r="OY36" s="1">
        <v>0</v>
      </c>
      <c r="OZ36" s="1">
        <v>1</v>
      </c>
      <c r="PA36" s="1">
        <v>7801</v>
      </c>
      <c r="PB36" s="1">
        <v>6244</v>
      </c>
      <c r="PC36" s="1">
        <v>1191</v>
      </c>
      <c r="PD36" s="1">
        <v>1169</v>
      </c>
      <c r="PE36" s="1">
        <v>1</v>
      </c>
      <c r="PF36" s="1">
        <v>0.42199999999999999</v>
      </c>
      <c r="PG36" s="1">
        <v>0.76400000000000001</v>
      </c>
      <c r="PH36" s="1">
        <v>0.36899999999999999</v>
      </c>
      <c r="PI36" s="1">
        <v>0</v>
      </c>
      <c r="PJ36" s="1">
        <v>0</v>
      </c>
      <c r="PK36" s="393">
        <v>0</v>
      </c>
      <c r="PL36" s="1">
        <v>0</v>
      </c>
      <c r="PM36" s="1">
        <v>0</v>
      </c>
      <c r="PN36" s="1">
        <v>0</v>
      </c>
      <c r="PO36" s="1">
        <v>0</v>
      </c>
      <c r="PP36" s="1">
        <v>0</v>
      </c>
      <c r="PQ36" s="1">
        <v>0</v>
      </c>
      <c r="PR36" s="394">
        <v>0</v>
      </c>
      <c r="PS36" s="1">
        <v>0</v>
      </c>
      <c r="PT36" s="1">
        <v>0</v>
      </c>
      <c r="PU36" s="1">
        <v>0</v>
      </c>
      <c r="PV36" s="1">
        <v>0</v>
      </c>
      <c r="PW36" s="1" t="s">
        <v>6008</v>
      </c>
      <c r="PX36" s="1">
        <v>49</v>
      </c>
      <c r="PY36" s="1" t="s">
        <v>3638</v>
      </c>
      <c r="PZ36" s="1" t="s">
        <v>3805</v>
      </c>
      <c r="QA36" s="1">
        <v>13152</v>
      </c>
      <c r="QB36" s="1" t="s">
        <v>6008</v>
      </c>
      <c r="QC36" s="1" t="s">
        <v>6008</v>
      </c>
      <c r="QD36" s="1" t="s">
        <v>6008</v>
      </c>
      <c r="QE36" s="1">
        <v>0</v>
      </c>
      <c r="QF36" s="1">
        <v>0</v>
      </c>
      <c r="QG36" s="1">
        <v>123</v>
      </c>
      <c r="QH36" s="1">
        <v>0</v>
      </c>
      <c r="QI36" s="1" t="s">
        <v>6008</v>
      </c>
      <c r="QJ36" s="1" t="s">
        <v>6008</v>
      </c>
      <c r="QK36" s="1">
        <v>0</v>
      </c>
      <c r="QL36" s="1">
        <v>0.4</v>
      </c>
      <c r="QM36" s="1">
        <v>1.9</v>
      </c>
      <c r="QN36" s="1">
        <v>0</v>
      </c>
      <c r="QO36" s="1">
        <v>0</v>
      </c>
      <c r="QP36" s="1">
        <v>0</v>
      </c>
      <c r="QQ36" s="1">
        <v>0</v>
      </c>
      <c r="QR36" s="1">
        <v>6.6666666666666666E-2</v>
      </c>
      <c r="QS36" s="1">
        <v>0</v>
      </c>
      <c r="QT36" s="1">
        <v>0</v>
      </c>
      <c r="QU36" s="1">
        <v>0</v>
      </c>
      <c r="QV36" s="1">
        <v>0.88888888888888895</v>
      </c>
      <c r="QW36" s="1">
        <v>0.44444444444444398</v>
      </c>
      <c r="QX36" s="1">
        <v>0.61111111111111105</v>
      </c>
    </row>
    <row r="37" spans="1:466">
      <c r="A37" s="21">
        <f t="shared" si="0"/>
        <v>38</v>
      </c>
      <c r="B37" s="1" t="s">
        <v>158</v>
      </c>
      <c r="C37" s="1">
        <v>64.744428537720083</v>
      </c>
      <c r="D37" s="1">
        <v>78.793392273403811</v>
      </c>
      <c r="E37" s="1">
        <v>52.209382078250684</v>
      </c>
      <c r="F37" s="1">
        <v>105.74026445494475</v>
      </c>
      <c r="G37" s="1">
        <v>139.83407514189375</v>
      </c>
      <c r="H37" s="1">
        <v>79.946320125037076</v>
      </c>
      <c r="I37" s="1">
        <v>5.7913958265983672</v>
      </c>
      <c r="J37" s="1">
        <v>9.1442053336512608</v>
      </c>
      <c r="K37" s="1">
        <v>3.5336036837876117</v>
      </c>
      <c r="L37" s="1">
        <v>11.500303520407932</v>
      </c>
      <c r="M37" s="1">
        <v>9.3817043320023643</v>
      </c>
      <c r="N37" s="1">
        <v>0</v>
      </c>
      <c r="O37" s="1">
        <v>10.607639303088966</v>
      </c>
      <c r="P37" s="1">
        <v>14.189636083982224</v>
      </c>
      <c r="Q37" s="1">
        <v>6.3172582566496001</v>
      </c>
      <c r="R37" s="1">
        <v>20.526279163701716</v>
      </c>
      <c r="S37" s="1">
        <v>11.099122250790101</v>
      </c>
      <c r="T37" s="1">
        <v>0</v>
      </c>
      <c r="U37" s="1">
        <v>6.8444781550181428</v>
      </c>
      <c r="V37" s="1">
        <v>11.180684042460598</v>
      </c>
      <c r="W37" s="1">
        <v>397.9473082356206</v>
      </c>
      <c r="X37" s="1">
        <v>460.29792686396178</v>
      </c>
      <c r="Y37" s="1">
        <v>353.59948792770831</v>
      </c>
      <c r="Z37" s="1">
        <v>44.531022486128535</v>
      </c>
      <c r="AA37" s="1">
        <v>57.742805230000734</v>
      </c>
      <c r="AB37" s="1">
        <v>13.372718099356</v>
      </c>
      <c r="AC37" s="1">
        <v>43.186015281536363</v>
      </c>
      <c r="AD37" s="1">
        <v>95.224334287947698</v>
      </c>
      <c r="AE37" s="1">
        <v>13.199074197338954</v>
      </c>
      <c r="AF37" s="1">
        <v>0</v>
      </c>
      <c r="AG37" s="1">
        <v>0</v>
      </c>
      <c r="AH37" s="1">
        <v>0</v>
      </c>
      <c r="AI37" s="1">
        <v>0</v>
      </c>
      <c r="AJ37" s="1">
        <v>0</v>
      </c>
      <c r="AK37" s="1">
        <v>0</v>
      </c>
      <c r="AL37" s="1">
        <v>0</v>
      </c>
      <c r="AM37" s="1">
        <v>0</v>
      </c>
      <c r="AN37" s="1">
        <v>0</v>
      </c>
      <c r="AO37" s="1">
        <v>0</v>
      </c>
      <c r="AP37" s="1">
        <v>0</v>
      </c>
      <c r="AQ37" s="1">
        <v>0</v>
      </c>
      <c r="AR37" s="1">
        <v>0</v>
      </c>
      <c r="AS37" s="1">
        <v>0.627</v>
      </c>
      <c r="AT37" s="1">
        <v>0</v>
      </c>
      <c r="AU37" s="1">
        <v>0</v>
      </c>
      <c r="AV37" s="1">
        <v>44.5</v>
      </c>
      <c r="AW37" s="1">
        <v>57.7</v>
      </c>
      <c r="AX37" s="1">
        <v>13.4</v>
      </c>
      <c r="AY37" s="1">
        <v>43.2</v>
      </c>
      <c r="AZ37" s="1">
        <v>95.2</v>
      </c>
      <c r="BA37" s="1">
        <v>13.4</v>
      </c>
      <c r="BB37" s="1">
        <v>0</v>
      </c>
      <c r="BC37" s="1">
        <v>13.2</v>
      </c>
      <c r="BD37" s="1">
        <v>0</v>
      </c>
      <c r="BE37" s="1">
        <v>0</v>
      </c>
      <c r="BF37" s="1">
        <v>0</v>
      </c>
      <c r="BG37" s="1">
        <v>0</v>
      </c>
      <c r="BH37" s="1">
        <v>0</v>
      </c>
      <c r="BI37" s="1">
        <v>0</v>
      </c>
      <c r="BJ37" s="1">
        <v>0</v>
      </c>
      <c r="BK37" s="1">
        <v>0</v>
      </c>
      <c r="BL37" s="1">
        <v>0</v>
      </c>
      <c r="BM37" s="1">
        <v>0</v>
      </c>
      <c r="BN37" s="1">
        <v>41</v>
      </c>
      <c r="BO37" s="1" t="s">
        <v>6008</v>
      </c>
      <c r="BP37" s="1" t="s">
        <v>6008</v>
      </c>
      <c r="BQ37" s="1" t="s">
        <v>6008</v>
      </c>
      <c r="BR37" s="1" t="s">
        <v>6008</v>
      </c>
      <c r="BS37" s="1" t="s">
        <v>6008</v>
      </c>
      <c r="BT37" s="1" t="s">
        <v>6008</v>
      </c>
      <c r="BU37" s="1" t="s">
        <v>6008</v>
      </c>
      <c r="BV37" s="1" t="s">
        <v>6008</v>
      </c>
      <c r="BW37" s="1" t="s">
        <v>6008</v>
      </c>
      <c r="BX37" s="1" t="s">
        <v>6008</v>
      </c>
      <c r="BY37" s="1" t="s">
        <v>6008</v>
      </c>
      <c r="BZ37" s="1" t="s">
        <v>6008</v>
      </c>
      <c r="CA37" s="1" t="s">
        <v>6008</v>
      </c>
      <c r="CB37" s="275" t="s">
        <v>6008</v>
      </c>
      <c r="CC37" s="275" t="s">
        <v>6008</v>
      </c>
      <c r="CD37" s="1" t="s">
        <v>6008</v>
      </c>
      <c r="CE37" s="1" t="s">
        <v>6008</v>
      </c>
      <c r="CF37" s="1" t="s">
        <v>6008</v>
      </c>
      <c r="CG37" s="275" t="s">
        <v>6008</v>
      </c>
      <c r="CH37" s="275" t="s">
        <v>6008</v>
      </c>
      <c r="CI37" s="1" t="s">
        <v>6008</v>
      </c>
      <c r="CJ37" s="1" t="s">
        <v>6008</v>
      </c>
      <c r="CK37" s="1" t="s">
        <v>6008</v>
      </c>
      <c r="CL37" s="390" t="s">
        <v>6008</v>
      </c>
      <c r="CM37" s="1" t="s">
        <v>6008</v>
      </c>
      <c r="CN37" s="1">
        <v>0</v>
      </c>
      <c r="CO37" s="1">
        <v>0</v>
      </c>
      <c r="CP37" s="1">
        <v>0</v>
      </c>
      <c r="CQ37" s="1">
        <v>0</v>
      </c>
      <c r="CR37" s="1">
        <v>0</v>
      </c>
      <c r="CS37" s="1">
        <v>45486</v>
      </c>
      <c r="CT37" s="1">
        <v>920</v>
      </c>
      <c r="CU37" s="1">
        <v>0</v>
      </c>
      <c r="CV37" s="1">
        <v>36.534586971121556</v>
      </c>
      <c r="CW37" s="1">
        <v>43.227937706465312</v>
      </c>
      <c r="CX37" s="1">
        <v>44.171779141104295</v>
      </c>
      <c r="CY37" s="1">
        <v>42.831215970961892</v>
      </c>
      <c r="CZ37" s="1">
        <v>38.92834086507424</v>
      </c>
      <c r="DA37" s="1">
        <v>0</v>
      </c>
      <c r="DB37" s="1">
        <v>0</v>
      </c>
      <c r="DC37" s="1">
        <v>0</v>
      </c>
      <c r="DD37" s="1">
        <v>0</v>
      </c>
      <c r="DE37" s="1">
        <v>0</v>
      </c>
      <c r="DF37" s="1">
        <v>0</v>
      </c>
      <c r="DG37" s="1">
        <v>0</v>
      </c>
      <c r="DH37" s="1">
        <v>0</v>
      </c>
      <c r="DI37" s="1">
        <v>0</v>
      </c>
      <c r="DJ37" s="1">
        <v>0</v>
      </c>
      <c r="DK37" s="1">
        <v>0</v>
      </c>
      <c r="DL37" s="1">
        <v>0</v>
      </c>
      <c r="DM37" s="1">
        <v>0</v>
      </c>
      <c r="DN37" s="1">
        <v>0</v>
      </c>
      <c r="DO37" s="1">
        <v>0</v>
      </c>
      <c r="DP37" s="1">
        <v>0</v>
      </c>
      <c r="DQ37" s="1">
        <v>0</v>
      </c>
      <c r="DR37" s="1">
        <v>0</v>
      </c>
      <c r="DS37" s="1">
        <v>0</v>
      </c>
      <c r="DT37" s="1">
        <v>0</v>
      </c>
      <c r="DU37" s="1">
        <v>0</v>
      </c>
      <c r="DV37" s="1">
        <v>0</v>
      </c>
      <c r="DW37" s="1">
        <v>0</v>
      </c>
      <c r="DX37" s="1">
        <v>0</v>
      </c>
      <c r="DY37" s="1">
        <v>0</v>
      </c>
      <c r="DZ37" s="1">
        <v>0</v>
      </c>
      <c r="EA37" s="1">
        <v>0</v>
      </c>
      <c r="EB37" s="1">
        <v>0</v>
      </c>
      <c r="EC37" s="1">
        <v>0</v>
      </c>
      <c r="ED37" s="1">
        <v>0</v>
      </c>
      <c r="EE37" s="1">
        <v>0</v>
      </c>
      <c r="EF37" s="1">
        <v>0</v>
      </c>
      <c r="EG37" s="1">
        <v>0</v>
      </c>
      <c r="EH37" s="1">
        <v>0</v>
      </c>
      <c r="EI37" s="1">
        <v>0</v>
      </c>
      <c r="EJ37" s="1">
        <v>0</v>
      </c>
      <c r="EK37" s="1">
        <v>0</v>
      </c>
      <c r="EL37" s="1">
        <v>0</v>
      </c>
      <c r="EM37" s="1">
        <v>0</v>
      </c>
      <c r="EN37" s="1">
        <v>0</v>
      </c>
      <c r="EO37" s="1">
        <v>0</v>
      </c>
      <c r="EP37" s="1">
        <v>0</v>
      </c>
      <c r="EQ37" s="1">
        <v>0</v>
      </c>
      <c r="ER37" s="1">
        <v>0</v>
      </c>
      <c r="ES37" s="1">
        <v>0</v>
      </c>
      <c r="ET37" s="1">
        <v>0</v>
      </c>
      <c r="EU37" s="1">
        <v>0</v>
      </c>
      <c r="EV37" s="1">
        <v>0</v>
      </c>
      <c r="EW37" s="1">
        <v>0</v>
      </c>
      <c r="EX37" s="1">
        <v>0</v>
      </c>
      <c r="EY37" s="1">
        <v>0</v>
      </c>
      <c r="EZ37" s="1">
        <v>0</v>
      </c>
      <c r="FA37" s="1">
        <v>0</v>
      </c>
      <c r="FB37" s="1">
        <v>0</v>
      </c>
      <c r="FC37" s="1">
        <v>0</v>
      </c>
      <c r="FD37" s="1">
        <v>0</v>
      </c>
      <c r="FE37" s="1">
        <v>0</v>
      </c>
      <c r="FF37" s="1">
        <v>0</v>
      </c>
      <c r="FG37" s="1">
        <v>0</v>
      </c>
      <c r="FH37" s="1">
        <v>0</v>
      </c>
      <c r="FI37" s="1">
        <v>7.8</v>
      </c>
      <c r="FJ37" s="1">
        <v>0</v>
      </c>
      <c r="FK37" s="1">
        <v>0</v>
      </c>
      <c r="FL37" s="1">
        <v>0.81499999999999995</v>
      </c>
      <c r="FM37" s="1">
        <v>0.77300000000000002</v>
      </c>
      <c r="FN37" s="1">
        <v>0</v>
      </c>
      <c r="FO37" s="1">
        <v>0</v>
      </c>
      <c r="FP37" s="1">
        <v>0.45600000000000002</v>
      </c>
      <c r="FQ37" s="1">
        <v>0.39800000000000002</v>
      </c>
      <c r="FR37" s="1">
        <v>0.81599999999999995</v>
      </c>
      <c r="FS37" s="1">
        <v>0</v>
      </c>
      <c r="FT37" s="1">
        <v>0</v>
      </c>
      <c r="FU37" s="1">
        <v>0.189</v>
      </c>
      <c r="FV37" s="1">
        <v>0</v>
      </c>
      <c r="FW37" s="1">
        <v>0.94444444444444398</v>
      </c>
      <c r="FX37" s="1">
        <v>1</v>
      </c>
      <c r="FY37" s="1">
        <v>1</v>
      </c>
      <c r="FZ37" s="1">
        <v>1</v>
      </c>
      <c r="GA37" s="1">
        <v>0.94099999999999995</v>
      </c>
      <c r="GB37" s="1">
        <v>1</v>
      </c>
      <c r="GC37" s="1">
        <v>0.8</v>
      </c>
      <c r="GD37" s="1">
        <v>0.71299999999999997</v>
      </c>
      <c r="GE37" s="1">
        <v>0</v>
      </c>
      <c r="GF37" s="1">
        <v>2</v>
      </c>
      <c r="GG37" s="1">
        <v>6</v>
      </c>
      <c r="GH37" s="1">
        <v>42</v>
      </c>
      <c r="GI37" s="1">
        <v>27</v>
      </c>
      <c r="GJ37" s="1">
        <v>37</v>
      </c>
      <c r="GK37" s="1">
        <v>27</v>
      </c>
      <c r="GL37" s="1">
        <v>776</v>
      </c>
      <c r="GM37" s="1">
        <v>1027</v>
      </c>
      <c r="GN37" s="1">
        <v>0.58899999999999997</v>
      </c>
      <c r="GO37" s="1">
        <v>0.105</v>
      </c>
      <c r="GP37" s="1">
        <v>0.23100000000000001</v>
      </c>
      <c r="GQ37" s="1">
        <v>0.76200000000000001</v>
      </c>
      <c r="GR37" s="1">
        <v>0.88700000000000001</v>
      </c>
      <c r="GS37" s="1">
        <v>0.69499999999999995</v>
      </c>
      <c r="GT37" s="1">
        <v>1</v>
      </c>
      <c r="GU37" s="1">
        <v>0.52700000000000002</v>
      </c>
      <c r="GV37" s="1">
        <v>2.7E-2</v>
      </c>
      <c r="GW37" s="1">
        <v>0.245</v>
      </c>
      <c r="GX37" s="1">
        <v>0.88888888888888895</v>
      </c>
      <c r="GY37" s="1">
        <v>4.4999999999999997E-3</v>
      </c>
      <c r="GZ37" s="1">
        <v>1.1999999999999999E-3</v>
      </c>
      <c r="HA37" s="1">
        <v>1.9E-3</v>
      </c>
      <c r="HB37" s="1">
        <v>0</v>
      </c>
      <c r="HC37" s="1">
        <v>1.5E-3</v>
      </c>
      <c r="HD37" s="1">
        <v>0</v>
      </c>
      <c r="HE37" s="1">
        <v>5.1999999999999998E-3</v>
      </c>
      <c r="HF37" s="1">
        <v>2.8E-3</v>
      </c>
      <c r="HG37" s="1">
        <v>40.124130000000001</v>
      </c>
      <c r="HH37" s="1">
        <v>0.76470588235294112</v>
      </c>
      <c r="HI37" s="1">
        <v>0.94117647058823528</v>
      </c>
      <c r="HJ37" s="1">
        <v>1</v>
      </c>
      <c r="HK37" s="1">
        <v>0.35294117647058826</v>
      </c>
      <c r="HL37" s="1">
        <v>0.83599999999999997</v>
      </c>
      <c r="HM37" s="1">
        <v>48.5</v>
      </c>
      <c r="HN37" s="1">
        <v>193.6</v>
      </c>
      <c r="HO37" s="1">
        <v>0.82352941176470595</v>
      </c>
      <c r="HP37" s="1">
        <v>1</v>
      </c>
      <c r="HQ37" s="1">
        <v>1</v>
      </c>
      <c r="HR37" s="1">
        <v>0.82399999999999995</v>
      </c>
      <c r="HS37" s="1">
        <v>0</v>
      </c>
      <c r="HT37" s="1">
        <v>1</v>
      </c>
      <c r="HU37" s="1">
        <v>1</v>
      </c>
      <c r="HV37" s="1">
        <v>0.51300000000000001</v>
      </c>
      <c r="HW37" s="1">
        <v>0.60499999999999998</v>
      </c>
      <c r="HX37" s="1">
        <v>0.40400000000000003</v>
      </c>
      <c r="HY37" s="1">
        <v>44.4</v>
      </c>
      <c r="HZ37" s="1">
        <v>44.7</v>
      </c>
      <c r="IA37" s="1">
        <v>55.1</v>
      </c>
      <c r="IB37" s="1">
        <v>0</v>
      </c>
      <c r="IC37" s="1">
        <v>35731</v>
      </c>
      <c r="ID37" s="1">
        <v>2687</v>
      </c>
      <c r="IE37" s="1">
        <v>13456</v>
      </c>
      <c r="IF37" s="1">
        <v>4166</v>
      </c>
      <c r="IG37" s="1">
        <v>1</v>
      </c>
      <c r="IH37" s="1">
        <v>1</v>
      </c>
      <c r="II37" s="1">
        <v>0</v>
      </c>
      <c r="IJ37" s="1">
        <v>0.38900000000000001</v>
      </c>
      <c r="IK37" s="1">
        <v>0.64600000000000002</v>
      </c>
      <c r="IL37" s="1" t="s">
        <v>3639</v>
      </c>
      <c r="IM37" s="1">
        <v>0.94117647058823495</v>
      </c>
      <c r="IN37" s="1">
        <v>0.94117647058823495</v>
      </c>
      <c r="IO37" s="1">
        <v>0.47399999999999998</v>
      </c>
      <c r="IP37" s="1">
        <v>877</v>
      </c>
      <c r="IQ37" s="1" t="s">
        <v>3688</v>
      </c>
      <c r="IR37" s="1">
        <v>0.72222222222222199</v>
      </c>
      <c r="IS37" s="1">
        <v>1050</v>
      </c>
      <c r="IT37" s="1">
        <v>354</v>
      </c>
      <c r="IU37" s="1">
        <v>0.94444444444444398</v>
      </c>
      <c r="IV37" s="1">
        <v>0.82352941176470595</v>
      </c>
      <c r="IW37" s="1">
        <v>1</v>
      </c>
      <c r="IX37" s="1">
        <v>1</v>
      </c>
      <c r="IY37" s="1">
        <v>0.82399999999999995</v>
      </c>
      <c r="IZ37" s="1">
        <v>0</v>
      </c>
      <c r="JA37" s="1">
        <v>0</v>
      </c>
      <c r="JB37" s="1">
        <v>0.55600000000000005</v>
      </c>
      <c r="JC37" s="1">
        <v>0.46500000000000002</v>
      </c>
      <c r="JD37" s="1">
        <v>0.33200000000000002</v>
      </c>
      <c r="JE37" s="1">
        <v>0.91059999999999997</v>
      </c>
      <c r="JF37" s="1">
        <v>6638</v>
      </c>
      <c r="JG37" s="1">
        <v>6805</v>
      </c>
      <c r="JH37" s="1">
        <v>6715</v>
      </c>
      <c r="JI37" s="1">
        <v>1263</v>
      </c>
      <c r="JJ37" s="1">
        <v>3.0555555555555598</v>
      </c>
      <c r="JK37" s="1">
        <v>29</v>
      </c>
      <c r="JL37" s="1">
        <v>28</v>
      </c>
      <c r="JM37" s="1" t="s">
        <v>6008</v>
      </c>
      <c r="JN37" s="1">
        <v>209</v>
      </c>
      <c r="JO37" s="1">
        <v>35731</v>
      </c>
      <c r="JP37" s="1">
        <v>2687</v>
      </c>
      <c r="JQ37" s="1">
        <v>7641</v>
      </c>
      <c r="JR37" s="1">
        <v>0.70899999999999996</v>
      </c>
      <c r="JS37" s="1">
        <v>0.83899999999999997</v>
      </c>
      <c r="JT37" s="1">
        <v>0</v>
      </c>
      <c r="JU37" s="1">
        <v>0.46500000000000002</v>
      </c>
      <c r="JV37" s="1">
        <v>0.314</v>
      </c>
      <c r="JW37" s="1">
        <v>0.72599999999999998</v>
      </c>
      <c r="JX37" s="1">
        <v>0.38900000000000001</v>
      </c>
      <c r="JY37" s="1">
        <v>0.68600000000000005</v>
      </c>
      <c r="JZ37" s="1">
        <v>0</v>
      </c>
      <c r="KA37" s="1">
        <v>0</v>
      </c>
      <c r="KB37" s="1">
        <v>0.72222222222222199</v>
      </c>
      <c r="KC37" s="1">
        <v>26</v>
      </c>
      <c r="KD37" s="1">
        <v>0</v>
      </c>
      <c r="KE37" s="1">
        <v>0</v>
      </c>
      <c r="KF37" s="1">
        <v>0</v>
      </c>
      <c r="KG37" s="1">
        <v>0</v>
      </c>
      <c r="KH37" s="1">
        <v>0</v>
      </c>
      <c r="KI37" s="1">
        <v>0</v>
      </c>
      <c r="KJ37" s="1">
        <v>0</v>
      </c>
      <c r="KK37" s="1">
        <v>0</v>
      </c>
      <c r="KL37" s="1" t="s">
        <v>6021</v>
      </c>
      <c r="KM37" s="1">
        <v>0</v>
      </c>
      <c r="KN37" s="1" t="s">
        <v>6022</v>
      </c>
      <c r="KO37" s="1">
        <v>0</v>
      </c>
      <c r="KP37" s="1">
        <v>0</v>
      </c>
      <c r="KQ37" s="1">
        <v>0</v>
      </c>
      <c r="KR37" s="1">
        <v>3568</v>
      </c>
      <c r="KS37" s="1">
        <v>0</v>
      </c>
      <c r="KT37" s="1" t="s">
        <v>6012</v>
      </c>
      <c r="KU37" s="1" t="s">
        <v>6012</v>
      </c>
      <c r="KV37" s="1" t="s">
        <v>6012</v>
      </c>
      <c r="KW37" s="1" t="s">
        <v>6012</v>
      </c>
      <c r="KX37" s="1">
        <v>39</v>
      </c>
      <c r="KY37" s="1">
        <v>31</v>
      </c>
      <c r="KZ37" s="1">
        <v>31</v>
      </c>
      <c r="LA37" s="1">
        <v>16</v>
      </c>
      <c r="LB37" s="1">
        <v>7</v>
      </c>
      <c r="LC37" s="1">
        <v>1</v>
      </c>
      <c r="LD37" s="1">
        <v>9</v>
      </c>
      <c r="LE37" s="1">
        <v>0.60199999999999998</v>
      </c>
      <c r="LF37" s="1">
        <v>0</v>
      </c>
      <c r="LG37" s="1">
        <v>0</v>
      </c>
      <c r="LH37" s="1">
        <v>3</v>
      </c>
      <c r="LI37" s="1">
        <v>0.16666666666666699</v>
      </c>
      <c r="LJ37" s="1">
        <v>0</v>
      </c>
      <c r="LK37" s="1">
        <v>0</v>
      </c>
      <c r="LL37" s="1">
        <v>0</v>
      </c>
      <c r="LM37" s="1">
        <v>0</v>
      </c>
      <c r="LN37" s="1">
        <v>1</v>
      </c>
      <c r="LO37" s="1">
        <v>1</v>
      </c>
      <c r="LP37" s="1">
        <v>0.81200000000000006</v>
      </c>
      <c r="LQ37" s="1">
        <v>0.39700000000000002</v>
      </c>
      <c r="LR37" s="1">
        <v>0.88888888888888895</v>
      </c>
      <c r="LS37" s="1">
        <v>0</v>
      </c>
      <c r="LT37" s="1">
        <v>0</v>
      </c>
      <c r="LU37" s="1">
        <v>0</v>
      </c>
      <c r="LV37" s="1">
        <v>0.38900000000000001</v>
      </c>
      <c r="LW37" s="1">
        <v>0.77300000000000002</v>
      </c>
      <c r="LX37" s="1">
        <v>0</v>
      </c>
      <c r="LY37" s="1">
        <v>0</v>
      </c>
      <c r="LZ37" s="1">
        <v>0.48499999999999999</v>
      </c>
      <c r="MA37" s="1">
        <v>0.81599999999999995</v>
      </c>
      <c r="MB37" s="1">
        <v>0.04</v>
      </c>
      <c r="MC37" s="1">
        <v>0.26900000000000002</v>
      </c>
      <c r="MD37" s="1">
        <v>0.72599999999999998</v>
      </c>
      <c r="ME37" s="1">
        <v>0</v>
      </c>
      <c r="MF37" s="1">
        <v>17</v>
      </c>
      <c r="MG37" s="1">
        <v>0</v>
      </c>
      <c r="MH37" s="1">
        <v>0</v>
      </c>
      <c r="MI37" s="1">
        <v>0.51800000000000002</v>
      </c>
      <c r="MJ37" s="1">
        <v>8236</v>
      </c>
      <c r="MK37" s="1">
        <v>145</v>
      </c>
      <c r="ML37" s="1">
        <v>38</v>
      </c>
      <c r="MM37" s="1">
        <v>3.1666666666666701</v>
      </c>
      <c r="MN37" s="1">
        <v>1.2222222222222201</v>
      </c>
      <c r="MO37" s="1">
        <v>0.69799999999999995</v>
      </c>
      <c r="MP37" s="1">
        <v>0</v>
      </c>
      <c r="MQ37" s="1">
        <v>0</v>
      </c>
      <c r="MR37" s="1">
        <v>0.72599999999999998</v>
      </c>
      <c r="MS37" s="1">
        <v>0.17799999999999999</v>
      </c>
      <c r="MT37" s="1">
        <v>0</v>
      </c>
      <c r="MU37" s="1">
        <v>0</v>
      </c>
      <c r="MV37" s="1">
        <v>0</v>
      </c>
      <c r="MW37" s="1">
        <v>0</v>
      </c>
      <c r="MX37" s="1">
        <v>0</v>
      </c>
      <c r="MY37" s="1">
        <v>0</v>
      </c>
      <c r="MZ37" s="1">
        <v>0</v>
      </c>
      <c r="NA37" s="1">
        <v>0.72599999999999998</v>
      </c>
      <c r="NB37" s="1" t="s">
        <v>6008</v>
      </c>
      <c r="NC37" s="1" t="s">
        <v>3772</v>
      </c>
      <c r="ND37" s="392">
        <v>1249</v>
      </c>
      <c r="NE37" s="1">
        <v>1170</v>
      </c>
      <c r="NF37" s="1">
        <v>0.189</v>
      </c>
      <c r="NG37" s="1">
        <v>0.39700000000000002</v>
      </c>
      <c r="NH37" s="1">
        <v>871</v>
      </c>
      <c r="NI37" s="1">
        <v>10</v>
      </c>
      <c r="NJ37" s="1" t="s">
        <v>3708</v>
      </c>
      <c r="NK37" s="1">
        <v>227</v>
      </c>
      <c r="NL37" s="1" t="s">
        <v>6008</v>
      </c>
      <c r="NM37" s="1" t="s">
        <v>6008</v>
      </c>
      <c r="NN37" s="1" t="s">
        <v>6008</v>
      </c>
      <c r="NO37" s="1">
        <v>0.35499999999999998</v>
      </c>
      <c r="NP37" s="1">
        <v>0</v>
      </c>
      <c r="NQ37" s="1">
        <v>0.77</v>
      </c>
      <c r="NR37" s="1">
        <v>0.44800000000000001</v>
      </c>
      <c r="NS37" s="1">
        <v>0.59299999999999997</v>
      </c>
      <c r="NT37" s="1">
        <v>14</v>
      </c>
      <c r="NU37" s="1">
        <v>1</v>
      </c>
      <c r="NV37" s="1">
        <v>11466</v>
      </c>
      <c r="NW37" s="1">
        <v>0.33200000000000002</v>
      </c>
      <c r="NX37" s="1">
        <v>7641</v>
      </c>
      <c r="NY37" s="1">
        <v>5.5555555555555601E-2</v>
      </c>
      <c r="NZ37" s="1">
        <v>6805</v>
      </c>
      <c r="OA37" s="1">
        <v>6715</v>
      </c>
      <c r="OB37" s="1">
        <v>7802</v>
      </c>
      <c r="OC37" s="1">
        <v>4354</v>
      </c>
      <c r="OD37" s="1">
        <v>0.314</v>
      </c>
      <c r="OE37" s="1">
        <v>0</v>
      </c>
      <c r="OF37" s="1">
        <v>0.39800000000000002</v>
      </c>
      <c r="OG37" s="1">
        <v>0.46500000000000002</v>
      </c>
      <c r="OH37" s="1">
        <v>0</v>
      </c>
      <c r="OI37" s="1">
        <v>0.45600000000000002</v>
      </c>
      <c r="OJ37" s="1">
        <v>0.5</v>
      </c>
      <c r="OK37" s="1">
        <v>41</v>
      </c>
      <c r="OL37" s="1">
        <v>0.16200000000000001</v>
      </c>
      <c r="OM37" s="1">
        <v>5.7000000000000002E-2</v>
      </c>
      <c r="ON37" s="1">
        <v>255</v>
      </c>
      <c r="OO37" s="1">
        <v>9</v>
      </c>
      <c r="OP37" s="1">
        <v>0</v>
      </c>
      <c r="OQ37" s="1">
        <v>9</v>
      </c>
      <c r="OR37" s="1">
        <v>4</v>
      </c>
      <c r="OS37" s="1">
        <v>4</v>
      </c>
      <c r="OT37" s="1">
        <v>0</v>
      </c>
      <c r="OU37" s="1">
        <v>0</v>
      </c>
      <c r="OV37" s="1">
        <v>0</v>
      </c>
      <c r="OW37" s="1">
        <v>0</v>
      </c>
      <c r="OX37" s="1">
        <v>0</v>
      </c>
      <c r="OY37" s="1">
        <v>0</v>
      </c>
      <c r="OZ37" s="1">
        <v>1</v>
      </c>
      <c r="PA37" s="1">
        <v>2934</v>
      </c>
      <c r="PB37" s="1">
        <v>2456</v>
      </c>
      <c r="PC37" s="1">
        <v>521</v>
      </c>
      <c r="PD37" s="1">
        <v>509</v>
      </c>
      <c r="PE37" s="1">
        <v>1</v>
      </c>
      <c r="PF37" s="1">
        <v>0.441</v>
      </c>
      <c r="PG37" s="1">
        <v>0.80700000000000005</v>
      </c>
      <c r="PH37" s="1">
        <v>0.36499999999999999</v>
      </c>
      <c r="PI37" s="1">
        <v>0</v>
      </c>
      <c r="PJ37" s="1">
        <v>0</v>
      </c>
      <c r="PK37" s="393">
        <v>0</v>
      </c>
      <c r="PL37" s="1">
        <v>0</v>
      </c>
      <c r="PM37" s="1">
        <v>0</v>
      </c>
      <c r="PN37" s="1">
        <v>0</v>
      </c>
      <c r="PO37" s="1">
        <v>0</v>
      </c>
      <c r="PP37" s="1">
        <v>0</v>
      </c>
      <c r="PQ37" s="1">
        <v>0</v>
      </c>
      <c r="PR37" s="394">
        <v>0</v>
      </c>
      <c r="PS37" s="1">
        <v>0</v>
      </c>
      <c r="PT37" s="1">
        <v>0</v>
      </c>
      <c r="PU37" s="1">
        <v>0</v>
      </c>
      <c r="PV37" s="1">
        <v>0</v>
      </c>
      <c r="PW37" s="1" t="s">
        <v>6008</v>
      </c>
      <c r="PX37" s="1">
        <v>23</v>
      </c>
      <c r="PY37" s="1" t="s">
        <v>3639</v>
      </c>
      <c r="PZ37" s="1" t="s">
        <v>3806</v>
      </c>
      <c r="QA37" s="1">
        <v>7641</v>
      </c>
      <c r="QB37" s="1" t="s">
        <v>6008</v>
      </c>
      <c r="QC37" s="1" t="s">
        <v>6008</v>
      </c>
      <c r="QD37" s="1" t="s">
        <v>6008</v>
      </c>
      <c r="QE37" s="1">
        <v>0</v>
      </c>
      <c r="QF37" s="1">
        <v>0</v>
      </c>
      <c r="QG37" s="1">
        <v>41</v>
      </c>
      <c r="QH37" s="1">
        <v>0</v>
      </c>
      <c r="QI37" s="1" t="s">
        <v>6008</v>
      </c>
      <c r="QJ37" s="1" t="s">
        <v>6008</v>
      </c>
      <c r="QK37" s="1">
        <v>0</v>
      </c>
      <c r="QL37" s="1">
        <v>0.4</v>
      </c>
      <c r="QM37" s="1">
        <v>2</v>
      </c>
      <c r="QN37" s="1">
        <v>0</v>
      </c>
      <c r="QO37" s="1">
        <v>0</v>
      </c>
      <c r="QP37" s="1">
        <v>0</v>
      </c>
      <c r="QQ37" s="1">
        <v>0</v>
      </c>
      <c r="QR37" s="1">
        <v>4.5454545454545456E-2</v>
      </c>
      <c r="QS37" s="1">
        <v>0</v>
      </c>
      <c r="QT37" s="1">
        <v>0</v>
      </c>
      <c r="QU37" s="1">
        <v>0</v>
      </c>
      <c r="QV37" s="1">
        <v>0.77777777777777801</v>
      </c>
      <c r="QW37" s="1">
        <v>0.16666666666666699</v>
      </c>
      <c r="QX37" s="1">
        <v>0.44444444444444398</v>
      </c>
    </row>
    <row r="38" spans="1:466">
      <c r="A38" s="21">
        <f t="shared" si="0"/>
        <v>39</v>
      </c>
      <c r="B38" s="1" t="s">
        <v>162</v>
      </c>
      <c r="C38" s="1">
        <v>62.288461827464538</v>
      </c>
      <c r="D38" s="1">
        <v>75.508579981831133</v>
      </c>
      <c r="E38" s="1">
        <v>51.352175469616377</v>
      </c>
      <c r="F38" s="1">
        <v>101.97667834923108</v>
      </c>
      <c r="G38" s="1">
        <v>134.17320338733487</v>
      </c>
      <c r="H38" s="1">
        <v>77.678487335405748</v>
      </c>
      <c r="I38" s="1">
        <v>5.5790047204845843</v>
      </c>
      <c r="J38" s="1">
        <v>8.8338961634738862</v>
      </c>
      <c r="K38" s="1">
        <v>3.1309225272499659</v>
      </c>
      <c r="L38" s="1">
        <v>11.313957353191617</v>
      </c>
      <c r="M38" s="1">
        <v>9.9849794822473061</v>
      </c>
      <c r="N38" s="1">
        <v>0</v>
      </c>
      <c r="O38" s="1">
        <v>10.959529362681295</v>
      </c>
      <c r="P38" s="1">
        <v>13.285396507026686</v>
      </c>
      <c r="Q38" s="1">
        <v>5.8069767458870603</v>
      </c>
      <c r="R38" s="1">
        <v>20.295706366438434</v>
      </c>
      <c r="S38" s="1">
        <v>11.512127464817452</v>
      </c>
      <c r="T38" s="1">
        <v>0</v>
      </c>
      <c r="U38" s="1">
        <v>6.7924570627131766</v>
      </c>
      <c r="V38" s="1">
        <v>10.980493499970006</v>
      </c>
      <c r="W38" s="1">
        <v>399.62711422591491</v>
      </c>
      <c r="X38" s="1">
        <v>455.7277209156361</v>
      </c>
      <c r="Y38" s="1">
        <v>359.57734050680227</v>
      </c>
      <c r="Z38" s="1">
        <v>51.467488263568121</v>
      </c>
      <c r="AA38" s="1">
        <v>54.019473587570943</v>
      </c>
      <c r="AB38" s="1">
        <v>12.460451990924312</v>
      </c>
      <c r="AC38" s="1">
        <v>42.895450702206254</v>
      </c>
      <c r="AD38" s="1">
        <v>98.212865348981794</v>
      </c>
      <c r="AE38" s="1">
        <v>15.315477478180519</v>
      </c>
      <c r="AF38" s="1">
        <v>0</v>
      </c>
      <c r="AG38" s="1">
        <v>0</v>
      </c>
      <c r="AH38" s="1">
        <v>0</v>
      </c>
      <c r="AI38" s="1">
        <v>0</v>
      </c>
      <c r="AJ38" s="1">
        <v>0</v>
      </c>
      <c r="AK38" s="1">
        <v>0</v>
      </c>
      <c r="AL38" s="1">
        <v>0</v>
      </c>
      <c r="AM38" s="1">
        <v>0</v>
      </c>
      <c r="AN38" s="1">
        <v>0</v>
      </c>
      <c r="AO38" s="1">
        <v>0</v>
      </c>
      <c r="AP38" s="1">
        <v>0</v>
      </c>
      <c r="AQ38" s="1">
        <v>0</v>
      </c>
      <c r="AR38" s="1">
        <v>0</v>
      </c>
      <c r="AS38" s="1" t="s">
        <v>2548</v>
      </c>
      <c r="AT38" s="1">
        <v>0</v>
      </c>
      <c r="AU38" s="1">
        <v>0</v>
      </c>
      <c r="AV38" s="1">
        <v>51.5</v>
      </c>
      <c r="AW38" s="1">
        <v>54</v>
      </c>
      <c r="AX38" s="1">
        <v>12.5</v>
      </c>
      <c r="AY38" s="1">
        <v>42.9</v>
      </c>
      <c r="AZ38" s="1">
        <v>98.2</v>
      </c>
      <c r="BA38" s="1">
        <v>12.5</v>
      </c>
      <c r="BB38" s="1">
        <v>0</v>
      </c>
      <c r="BC38" s="1">
        <v>15.3</v>
      </c>
      <c r="BD38" s="1">
        <v>0</v>
      </c>
      <c r="BE38" s="1">
        <v>0</v>
      </c>
      <c r="BF38" s="1">
        <v>0</v>
      </c>
      <c r="BG38" s="1">
        <v>0</v>
      </c>
      <c r="BH38" s="1">
        <v>0</v>
      </c>
      <c r="BI38" s="1">
        <v>0</v>
      </c>
      <c r="BJ38" s="1">
        <v>0</v>
      </c>
      <c r="BK38" s="1">
        <v>0</v>
      </c>
      <c r="BL38" s="1">
        <v>0</v>
      </c>
      <c r="BM38" s="1">
        <v>0</v>
      </c>
      <c r="BN38" s="1">
        <v>5</v>
      </c>
      <c r="BO38" s="1" t="s">
        <v>6008</v>
      </c>
      <c r="BP38" s="1" t="s">
        <v>6008</v>
      </c>
      <c r="BQ38" s="1" t="s">
        <v>6008</v>
      </c>
      <c r="BR38" s="1" t="s">
        <v>6008</v>
      </c>
      <c r="BS38" s="1" t="s">
        <v>6008</v>
      </c>
      <c r="BT38" s="1" t="s">
        <v>6008</v>
      </c>
      <c r="BU38" s="1" t="s">
        <v>6008</v>
      </c>
      <c r="BV38" s="1" t="s">
        <v>6008</v>
      </c>
      <c r="BW38" s="1" t="s">
        <v>6008</v>
      </c>
      <c r="BX38" s="1" t="s">
        <v>6008</v>
      </c>
      <c r="BY38" s="1" t="s">
        <v>6008</v>
      </c>
      <c r="BZ38" s="1" t="s">
        <v>6008</v>
      </c>
      <c r="CA38" s="1" t="s">
        <v>6008</v>
      </c>
      <c r="CB38" s="275" t="s">
        <v>6008</v>
      </c>
      <c r="CC38" s="275" t="s">
        <v>6008</v>
      </c>
      <c r="CD38" s="1" t="s">
        <v>6008</v>
      </c>
      <c r="CE38" s="1" t="s">
        <v>6008</v>
      </c>
      <c r="CF38" s="1" t="s">
        <v>6008</v>
      </c>
      <c r="CG38" s="275" t="s">
        <v>6008</v>
      </c>
      <c r="CH38" s="275" t="s">
        <v>6008</v>
      </c>
      <c r="CI38" s="1" t="s">
        <v>6008</v>
      </c>
      <c r="CJ38" s="1" t="s">
        <v>6008</v>
      </c>
      <c r="CK38" s="1" t="s">
        <v>6008</v>
      </c>
      <c r="CL38" s="390" t="s">
        <v>6008</v>
      </c>
      <c r="CM38" s="1" t="s">
        <v>6008</v>
      </c>
      <c r="CN38" s="1">
        <v>0</v>
      </c>
      <c r="CO38" s="1">
        <v>0</v>
      </c>
      <c r="CP38" s="1">
        <v>0</v>
      </c>
      <c r="CQ38" s="1">
        <v>0</v>
      </c>
      <c r="CR38" s="1">
        <v>0</v>
      </c>
      <c r="CS38" s="1">
        <v>45945</v>
      </c>
      <c r="CT38" s="1">
        <v>1976</v>
      </c>
      <c r="CU38" s="1">
        <v>0</v>
      </c>
      <c r="CV38" s="1">
        <v>40.682414698162731</v>
      </c>
      <c r="CW38" s="1">
        <v>43.278084714548804</v>
      </c>
      <c r="CX38" s="1">
        <v>44.014732965009209</v>
      </c>
      <c r="CY38" s="1">
        <v>41.724137931034484</v>
      </c>
      <c r="CZ38" s="1">
        <v>40.979381443298969</v>
      </c>
      <c r="DA38" s="1">
        <v>0</v>
      </c>
      <c r="DB38" s="1">
        <v>0</v>
      </c>
      <c r="DC38" s="1">
        <v>0</v>
      </c>
      <c r="DD38" s="1">
        <v>0</v>
      </c>
      <c r="DE38" s="1">
        <v>0</v>
      </c>
      <c r="DF38" s="1">
        <v>0</v>
      </c>
      <c r="DG38" s="1">
        <v>0</v>
      </c>
      <c r="DH38" s="1">
        <v>0</v>
      </c>
      <c r="DI38" s="1">
        <v>0</v>
      </c>
      <c r="DJ38" s="1">
        <v>0</v>
      </c>
      <c r="DK38" s="1">
        <v>0</v>
      </c>
      <c r="DL38" s="1">
        <v>0</v>
      </c>
      <c r="DM38" s="1">
        <v>0</v>
      </c>
      <c r="DN38" s="1">
        <v>0</v>
      </c>
      <c r="DO38" s="1">
        <v>0</v>
      </c>
      <c r="DP38" s="1">
        <v>0</v>
      </c>
      <c r="DQ38" s="1">
        <v>0</v>
      </c>
      <c r="DR38" s="1">
        <v>0</v>
      </c>
      <c r="DS38" s="1">
        <v>0</v>
      </c>
      <c r="DT38" s="1">
        <v>0</v>
      </c>
      <c r="DU38" s="1">
        <v>0</v>
      </c>
      <c r="DV38" s="1">
        <v>0</v>
      </c>
      <c r="DW38" s="1">
        <v>0</v>
      </c>
      <c r="DX38" s="1">
        <v>0</v>
      </c>
      <c r="DY38" s="1">
        <v>0</v>
      </c>
      <c r="DZ38" s="1">
        <v>0</v>
      </c>
      <c r="EA38" s="1">
        <v>0</v>
      </c>
      <c r="EB38" s="1">
        <v>0</v>
      </c>
      <c r="EC38" s="1">
        <v>0</v>
      </c>
      <c r="ED38" s="1">
        <v>0</v>
      </c>
      <c r="EE38" s="1">
        <v>0</v>
      </c>
      <c r="EF38" s="1">
        <v>0</v>
      </c>
      <c r="EG38" s="1">
        <v>0</v>
      </c>
      <c r="EH38" s="1">
        <v>0</v>
      </c>
      <c r="EI38" s="1">
        <v>0</v>
      </c>
      <c r="EJ38" s="1">
        <v>0</v>
      </c>
      <c r="EK38" s="1">
        <v>0</v>
      </c>
      <c r="EL38" s="1">
        <v>0</v>
      </c>
      <c r="EM38" s="1">
        <v>0</v>
      </c>
      <c r="EN38" s="1">
        <v>0</v>
      </c>
      <c r="EO38" s="1">
        <v>0</v>
      </c>
      <c r="EP38" s="1">
        <v>0</v>
      </c>
      <c r="EQ38" s="1">
        <v>0</v>
      </c>
      <c r="ER38" s="1">
        <v>0</v>
      </c>
      <c r="ES38" s="1">
        <v>0</v>
      </c>
      <c r="ET38" s="1">
        <v>0</v>
      </c>
      <c r="EU38" s="1">
        <v>0</v>
      </c>
      <c r="EV38" s="1">
        <v>0</v>
      </c>
      <c r="EW38" s="1">
        <v>0</v>
      </c>
      <c r="EX38" s="1">
        <v>0</v>
      </c>
      <c r="EY38" s="1">
        <v>0</v>
      </c>
      <c r="EZ38" s="1">
        <v>0</v>
      </c>
      <c r="FA38" s="1">
        <v>0</v>
      </c>
      <c r="FB38" s="1">
        <v>0</v>
      </c>
      <c r="FC38" s="1">
        <v>0</v>
      </c>
      <c r="FD38" s="1">
        <v>0</v>
      </c>
      <c r="FE38" s="1">
        <v>0</v>
      </c>
      <c r="FF38" s="1">
        <v>0</v>
      </c>
      <c r="FG38" s="1">
        <v>0</v>
      </c>
      <c r="FH38" s="1">
        <v>0</v>
      </c>
      <c r="FI38" s="1" t="s">
        <v>2548</v>
      </c>
      <c r="FJ38" s="1">
        <v>0</v>
      </c>
      <c r="FK38" s="1">
        <v>0</v>
      </c>
      <c r="FL38" s="1" t="s">
        <v>2548</v>
      </c>
      <c r="FM38" s="1" t="s">
        <v>2548</v>
      </c>
      <c r="FN38" s="1">
        <v>0</v>
      </c>
      <c r="FO38" s="1">
        <v>0</v>
      </c>
      <c r="FP38" s="1">
        <v>0.46300000000000002</v>
      </c>
      <c r="FQ38" s="1">
        <v>0.44</v>
      </c>
      <c r="FR38" s="1">
        <v>0.85899999999999999</v>
      </c>
      <c r="FS38" s="1">
        <v>0</v>
      </c>
      <c r="FT38" s="1">
        <v>0</v>
      </c>
      <c r="FU38" s="1" t="s">
        <v>2548</v>
      </c>
      <c r="FV38" s="1">
        <v>0</v>
      </c>
      <c r="FW38" s="1">
        <v>0.83333333333333304</v>
      </c>
      <c r="FX38" s="1">
        <v>1</v>
      </c>
      <c r="FY38" s="1">
        <v>1</v>
      </c>
      <c r="FZ38" s="1">
        <v>1</v>
      </c>
      <c r="GA38" s="1">
        <v>1</v>
      </c>
      <c r="GB38" s="1">
        <v>1</v>
      </c>
      <c r="GC38" s="1" t="s">
        <v>2548</v>
      </c>
      <c r="GD38" s="1" t="s">
        <v>2548</v>
      </c>
      <c r="GE38" s="1">
        <v>0</v>
      </c>
      <c r="GF38" s="1">
        <v>1</v>
      </c>
      <c r="GG38" s="1">
        <v>4</v>
      </c>
      <c r="GH38" s="1">
        <v>32</v>
      </c>
      <c r="GI38" s="1">
        <v>16</v>
      </c>
      <c r="GJ38" s="1">
        <v>63</v>
      </c>
      <c r="GK38" s="1">
        <v>13</v>
      </c>
      <c r="GL38" s="1">
        <v>261</v>
      </c>
      <c r="GM38" s="1">
        <v>153</v>
      </c>
      <c r="GN38" s="1">
        <v>0.39400000000000002</v>
      </c>
      <c r="GO38" s="1">
        <v>4.5999999999999999E-2</v>
      </c>
      <c r="GP38" s="1" t="s">
        <v>2548</v>
      </c>
      <c r="GQ38" s="1">
        <v>0.77700000000000002</v>
      </c>
      <c r="GR38" s="1">
        <v>0.93700000000000006</v>
      </c>
      <c r="GS38" s="1">
        <v>0.83</v>
      </c>
      <c r="GT38" s="1">
        <v>0.92200000000000004</v>
      </c>
      <c r="GU38" s="1">
        <v>0.52500000000000002</v>
      </c>
      <c r="GV38" s="1">
        <v>0</v>
      </c>
      <c r="GW38" s="1">
        <v>0.17399999999999999</v>
      </c>
      <c r="GX38" s="1">
        <v>0.66666666666666696</v>
      </c>
      <c r="GY38" s="1">
        <v>0</v>
      </c>
      <c r="GZ38" s="1">
        <v>2.5999999999999999E-3</v>
      </c>
      <c r="HA38" s="1">
        <v>0</v>
      </c>
      <c r="HB38" s="1">
        <v>0</v>
      </c>
      <c r="HC38" s="1">
        <v>0</v>
      </c>
      <c r="HD38" s="1">
        <v>3.2300000000000002E-2</v>
      </c>
      <c r="HE38" s="1">
        <v>0</v>
      </c>
      <c r="HF38" s="1">
        <v>0</v>
      </c>
      <c r="HG38" s="1">
        <v>40.079949999999997</v>
      </c>
      <c r="HH38" s="1">
        <v>0.8</v>
      </c>
      <c r="HI38" s="1">
        <v>1</v>
      </c>
      <c r="HJ38" s="1">
        <v>1</v>
      </c>
      <c r="HK38" s="1">
        <v>0.4</v>
      </c>
      <c r="HL38" s="1">
        <v>0.83</v>
      </c>
      <c r="HM38" s="1">
        <v>38.1</v>
      </c>
      <c r="HN38" s="1">
        <v>201.9</v>
      </c>
      <c r="HO38" s="1">
        <v>0.8</v>
      </c>
      <c r="HP38" s="1">
        <v>1</v>
      </c>
      <c r="HQ38" s="1">
        <v>1</v>
      </c>
      <c r="HR38" s="1">
        <v>0.8</v>
      </c>
      <c r="HS38" s="1">
        <v>0</v>
      </c>
      <c r="HT38" s="1">
        <v>1</v>
      </c>
      <c r="HU38" s="1">
        <v>1</v>
      </c>
      <c r="HV38" s="1">
        <v>0.504</v>
      </c>
      <c r="HW38" s="1">
        <v>0.7</v>
      </c>
      <c r="HX38" s="1">
        <v>0.38900000000000001</v>
      </c>
      <c r="HY38" s="1">
        <v>43.6</v>
      </c>
      <c r="HZ38" s="1">
        <v>39</v>
      </c>
      <c r="IA38" s="1">
        <v>52.5</v>
      </c>
      <c r="IB38" s="1">
        <v>0</v>
      </c>
      <c r="IC38" s="1">
        <v>8005</v>
      </c>
      <c r="ID38" s="1">
        <v>565</v>
      </c>
      <c r="IE38" s="1">
        <v>1998</v>
      </c>
      <c r="IF38" s="1">
        <v>685</v>
      </c>
      <c r="IG38" s="1">
        <v>1</v>
      </c>
      <c r="IH38" s="1">
        <v>1</v>
      </c>
      <c r="II38" s="1">
        <v>0</v>
      </c>
      <c r="IJ38" s="1" t="s">
        <v>2548</v>
      </c>
      <c r="IK38" s="1" t="s">
        <v>2548</v>
      </c>
      <c r="IL38" s="1" t="s">
        <v>3640</v>
      </c>
      <c r="IM38" s="1">
        <v>0.8</v>
      </c>
      <c r="IN38" s="1">
        <v>1</v>
      </c>
      <c r="IO38" s="1">
        <v>0.34300000000000003</v>
      </c>
      <c r="IP38" s="1">
        <v>197</v>
      </c>
      <c r="IQ38" s="1" t="s">
        <v>3689</v>
      </c>
      <c r="IR38" s="1">
        <v>0.5</v>
      </c>
      <c r="IS38" s="1" t="s">
        <v>6008</v>
      </c>
      <c r="IT38" s="1" t="s">
        <v>6008</v>
      </c>
      <c r="IU38" s="1">
        <v>1</v>
      </c>
      <c r="IV38" s="1">
        <v>0.8</v>
      </c>
      <c r="IW38" s="1">
        <v>1</v>
      </c>
      <c r="IX38" s="1">
        <v>1</v>
      </c>
      <c r="IY38" s="1">
        <v>0.8</v>
      </c>
      <c r="IZ38" s="1">
        <v>0</v>
      </c>
      <c r="JA38" s="1">
        <v>0</v>
      </c>
      <c r="JB38" s="1" t="s">
        <v>2548</v>
      </c>
      <c r="JC38" s="1" t="s">
        <v>2548</v>
      </c>
      <c r="JD38" s="1" t="s">
        <v>2548</v>
      </c>
      <c r="JE38" s="1">
        <v>0.89100000000000001</v>
      </c>
      <c r="JF38" s="1">
        <v>1611</v>
      </c>
      <c r="JG38" s="1">
        <v>1222</v>
      </c>
      <c r="JH38" s="1">
        <v>1211</v>
      </c>
      <c r="JI38" s="1">
        <v>181</v>
      </c>
      <c r="JJ38" s="1">
        <v>2.5</v>
      </c>
      <c r="JK38" s="1" t="s">
        <v>3708</v>
      </c>
      <c r="JL38" s="1" t="s">
        <v>3708</v>
      </c>
      <c r="JM38" s="1" t="s">
        <v>6008</v>
      </c>
      <c r="JN38" s="1">
        <v>3</v>
      </c>
      <c r="JO38" s="1">
        <v>8005</v>
      </c>
      <c r="JP38" s="1">
        <v>565</v>
      </c>
      <c r="JQ38" s="1">
        <v>2338</v>
      </c>
      <c r="JR38" s="1" t="s">
        <v>2548</v>
      </c>
      <c r="JS38" s="1">
        <v>0.82599999999999996</v>
      </c>
      <c r="JT38" s="1">
        <v>0</v>
      </c>
      <c r="JU38" s="1" t="s">
        <v>2548</v>
      </c>
      <c r="JV38" s="1" t="s">
        <v>2548</v>
      </c>
      <c r="JW38" s="1" t="s">
        <v>2548</v>
      </c>
      <c r="JX38" s="1" t="s">
        <v>2548</v>
      </c>
      <c r="JY38" s="1" t="s">
        <v>2548</v>
      </c>
      <c r="JZ38" s="1">
        <v>0</v>
      </c>
      <c r="KA38" s="1">
        <v>0</v>
      </c>
      <c r="KB38" s="1">
        <v>1</v>
      </c>
      <c r="KC38" s="1">
        <v>7</v>
      </c>
      <c r="KD38" s="1">
        <v>0</v>
      </c>
      <c r="KE38" s="1">
        <v>0</v>
      </c>
      <c r="KF38" s="1">
        <v>0</v>
      </c>
      <c r="KG38" s="1">
        <v>0</v>
      </c>
      <c r="KH38" s="1">
        <v>0</v>
      </c>
      <c r="KI38" s="1">
        <v>0</v>
      </c>
      <c r="KJ38" s="1">
        <v>0</v>
      </c>
      <c r="KK38" s="1">
        <v>0</v>
      </c>
      <c r="KL38" s="1" t="s">
        <v>6021</v>
      </c>
      <c r="KM38" s="1">
        <v>0</v>
      </c>
      <c r="KN38" s="1" t="s">
        <v>6022</v>
      </c>
      <c r="KO38" s="1">
        <v>0</v>
      </c>
      <c r="KP38" s="1">
        <v>0</v>
      </c>
      <c r="KQ38" s="1">
        <v>0</v>
      </c>
      <c r="KR38" s="1">
        <v>967</v>
      </c>
      <c r="KS38" s="1">
        <v>0</v>
      </c>
      <c r="KT38" s="1" t="s">
        <v>6012</v>
      </c>
      <c r="KU38" s="1" t="s">
        <v>6012</v>
      </c>
      <c r="KV38" s="1" t="s">
        <v>6012</v>
      </c>
      <c r="KW38" s="1" t="s">
        <v>6012</v>
      </c>
      <c r="KX38" s="1">
        <v>2</v>
      </c>
      <c r="KY38" s="1">
        <v>3</v>
      </c>
      <c r="KZ38" s="1">
        <v>8</v>
      </c>
      <c r="LA38" s="1">
        <v>1</v>
      </c>
      <c r="LB38" s="1">
        <v>0</v>
      </c>
      <c r="LC38" s="1">
        <v>1</v>
      </c>
      <c r="LD38" s="1">
        <v>1</v>
      </c>
      <c r="LE38" s="1">
        <v>0</v>
      </c>
      <c r="LF38" s="1">
        <v>0</v>
      </c>
      <c r="LG38" s="1">
        <v>0</v>
      </c>
      <c r="LH38" s="1" t="s">
        <v>272</v>
      </c>
      <c r="LI38" s="1">
        <v>0.16666666666666699</v>
      </c>
      <c r="LJ38" s="1">
        <v>0</v>
      </c>
      <c r="LK38" s="1">
        <v>0</v>
      </c>
      <c r="LL38" s="1">
        <v>0</v>
      </c>
      <c r="LM38" s="1">
        <v>0</v>
      </c>
      <c r="LN38" s="1">
        <v>1</v>
      </c>
      <c r="LO38" s="1">
        <v>1</v>
      </c>
      <c r="LP38" s="1">
        <v>0.81200000000000006</v>
      </c>
      <c r="LQ38" s="1">
        <v>0.38100000000000001</v>
      </c>
      <c r="LR38" s="1">
        <v>0.83333333333333304</v>
      </c>
      <c r="LS38" s="1">
        <v>0</v>
      </c>
      <c r="LT38" s="1">
        <v>0</v>
      </c>
      <c r="LU38" s="1">
        <v>0</v>
      </c>
      <c r="LV38" s="1" t="s">
        <v>2548</v>
      </c>
      <c r="LW38" s="1" t="s">
        <v>2548</v>
      </c>
      <c r="LX38" s="1">
        <v>0</v>
      </c>
      <c r="LY38" s="1">
        <v>0</v>
      </c>
      <c r="LZ38" s="1">
        <v>0.499</v>
      </c>
      <c r="MA38" s="1">
        <v>0.85899999999999999</v>
      </c>
      <c r="MB38" s="1" t="s">
        <v>2548</v>
      </c>
      <c r="MC38" s="1" t="s">
        <v>2548</v>
      </c>
      <c r="MD38" s="1" t="s">
        <v>2548</v>
      </c>
      <c r="ME38" s="1">
        <v>0</v>
      </c>
      <c r="MF38" s="1" t="s">
        <v>6023</v>
      </c>
      <c r="MG38" s="1">
        <v>0</v>
      </c>
      <c r="MH38" s="1">
        <v>0</v>
      </c>
      <c r="MI38" s="1">
        <v>0.53500000000000003</v>
      </c>
      <c r="MJ38" s="1">
        <v>1874</v>
      </c>
      <c r="MK38" s="1">
        <v>53</v>
      </c>
      <c r="ML38" s="1">
        <v>18</v>
      </c>
      <c r="MM38" s="1">
        <v>5.1666666666666696</v>
      </c>
      <c r="MN38" s="1">
        <v>1.1666666666666701</v>
      </c>
      <c r="MO38" s="1" t="s">
        <v>2548</v>
      </c>
      <c r="MP38" s="1">
        <v>0</v>
      </c>
      <c r="MQ38" s="1">
        <v>0</v>
      </c>
      <c r="MR38" s="1" t="s">
        <v>2548</v>
      </c>
      <c r="MS38" s="1" t="s">
        <v>2548</v>
      </c>
      <c r="MT38" s="1">
        <v>0</v>
      </c>
      <c r="MU38" s="1">
        <v>0</v>
      </c>
      <c r="MV38" s="1">
        <v>0</v>
      </c>
      <c r="MW38" s="1">
        <v>0</v>
      </c>
      <c r="MX38" s="1">
        <v>0</v>
      </c>
      <c r="MY38" s="1">
        <v>0</v>
      </c>
      <c r="MZ38" s="1">
        <v>0</v>
      </c>
      <c r="NA38" s="1" t="s">
        <v>2548</v>
      </c>
      <c r="NB38" s="1" t="s">
        <v>6008</v>
      </c>
      <c r="NC38" s="1" t="s">
        <v>3773</v>
      </c>
      <c r="ND38" s="392">
        <v>214</v>
      </c>
      <c r="NE38" s="1">
        <v>200</v>
      </c>
      <c r="NF38" s="1" t="s">
        <v>2548</v>
      </c>
      <c r="NG38" s="1">
        <v>0.38100000000000001</v>
      </c>
      <c r="NH38" s="1">
        <v>254</v>
      </c>
      <c r="NI38" s="1" t="s">
        <v>3708</v>
      </c>
      <c r="NJ38" s="1" t="s">
        <v>3708</v>
      </c>
      <c r="NK38" s="1">
        <v>90</v>
      </c>
      <c r="NL38" s="1" t="s">
        <v>6008</v>
      </c>
      <c r="NM38" s="1" t="s">
        <v>6008</v>
      </c>
      <c r="NN38" s="1" t="s">
        <v>6008</v>
      </c>
      <c r="NO38" s="1" t="s">
        <v>2548</v>
      </c>
      <c r="NP38" s="1">
        <v>0</v>
      </c>
      <c r="NQ38" s="1" t="s">
        <v>2548</v>
      </c>
      <c r="NR38" s="1" t="s">
        <v>2548</v>
      </c>
      <c r="NS38" s="1" t="s">
        <v>2548</v>
      </c>
      <c r="NT38" s="1">
        <v>1</v>
      </c>
      <c r="NU38" s="1">
        <v>1</v>
      </c>
      <c r="NV38" s="1">
        <v>687</v>
      </c>
      <c r="NW38" s="1" t="s">
        <v>2548</v>
      </c>
      <c r="NX38" s="1">
        <v>2338</v>
      </c>
      <c r="NY38" s="1">
        <v>0</v>
      </c>
      <c r="NZ38" s="1">
        <v>1222</v>
      </c>
      <c r="OA38" s="1">
        <v>1211</v>
      </c>
      <c r="OB38" s="1">
        <v>2619</v>
      </c>
      <c r="OC38" s="1">
        <v>1621</v>
      </c>
      <c r="OD38" s="1" t="s">
        <v>2548</v>
      </c>
      <c r="OE38" s="1">
        <v>0</v>
      </c>
      <c r="OF38" s="1">
        <v>0.44</v>
      </c>
      <c r="OG38" s="1" t="s">
        <v>2548</v>
      </c>
      <c r="OH38" s="1">
        <v>0</v>
      </c>
      <c r="OI38" s="1">
        <v>0.46300000000000002</v>
      </c>
      <c r="OJ38" s="1">
        <v>0.5</v>
      </c>
      <c r="OK38" s="1">
        <v>5</v>
      </c>
      <c r="OL38" s="1" t="s">
        <v>2548</v>
      </c>
      <c r="OM38" s="1" t="s">
        <v>2548</v>
      </c>
      <c r="ON38" s="1">
        <v>6</v>
      </c>
      <c r="OO38" s="1">
        <v>3</v>
      </c>
      <c r="OP38" s="1">
        <v>0</v>
      </c>
      <c r="OQ38" s="1">
        <v>1</v>
      </c>
      <c r="OR38" s="1">
        <v>0</v>
      </c>
      <c r="OS38" s="1" t="s">
        <v>272</v>
      </c>
      <c r="OT38" s="1">
        <v>0</v>
      </c>
      <c r="OU38" s="1">
        <v>0</v>
      </c>
      <c r="OV38" s="1">
        <v>0</v>
      </c>
      <c r="OW38" s="1">
        <v>0</v>
      </c>
      <c r="OX38" s="1">
        <v>0</v>
      </c>
      <c r="OY38" s="1">
        <v>0</v>
      </c>
      <c r="OZ38" s="1">
        <v>1</v>
      </c>
      <c r="PA38" s="1">
        <v>1026</v>
      </c>
      <c r="PB38" s="1">
        <v>856</v>
      </c>
      <c r="PC38" s="1">
        <v>174</v>
      </c>
      <c r="PD38" s="1">
        <v>168</v>
      </c>
      <c r="PE38" s="1">
        <v>1</v>
      </c>
      <c r="PF38" s="1">
        <v>0.41499999999999998</v>
      </c>
      <c r="PG38" s="1">
        <v>0.81200000000000006</v>
      </c>
      <c r="PH38" s="1">
        <v>0.33800000000000002</v>
      </c>
      <c r="PI38" s="1">
        <v>0</v>
      </c>
      <c r="PJ38" s="1">
        <v>0</v>
      </c>
      <c r="PK38" s="393">
        <v>0</v>
      </c>
      <c r="PL38" s="1">
        <v>0</v>
      </c>
      <c r="PM38" s="1">
        <v>0</v>
      </c>
      <c r="PN38" s="1">
        <v>0</v>
      </c>
      <c r="PO38" s="1">
        <v>0</v>
      </c>
      <c r="PP38" s="1">
        <v>0</v>
      </c>
      <c r="PQ38" s="1">
        <v>0</v>
      </c>
      <c r="PR38" s="394">
        <v>0</v>
      </c>
      <c r="PS38" s="1">
        <v>0</v>
      </c>
      <c r="PT38" s="1">
        <v>0</v>
      </c>
      <c r="PU38" s="1">
        <v>0</v>
      </c>
      <c r="PV38" s="1">
        <v>0</v>
      </c>
      <c r="PW38" s="1" t="s">
        <v>6008</v>
      </c>
      <c r="PX38" s="1">
        <v>6</v>
      </c>
      <c r="PY38" s="1" t="s">
        <v>3640</v>
      </c>
      <c r="PZ38" s="1" t="s">
        <v>3807</v>
      </c>
      <c r="QA38" s="1">
        <v>2338</v>
      </c>
      <c r="QB38" s="1" t="s">
        <v>6008</v>
      </c>
      <c r="QC38" s="1" t="s">
        <v>6008</v>
      </c>
      <c r="QD38" s="1" t="s">
        <v>6008</v>
      </c>
      <c r="QE38" s="1">
        <v>0</v>
      </c>
      <c r="QF38" s="1">
        <v>0</v>
      </c>
      <c r="QG38" s="1">
        <v>5</v>
      </c>
      <c r="QH38" s="1">
        <v>0</v>
      </c>
      <c r="QI38" s="1" t="s">
        <v>6008</v>
      </c>
      <c r="QJ38" s="1" t="s">
        <v>6008</v>
      </c>
      <c r="QK38" s="1">
        <v>0</v>
      </c>
      <c r="QL38" s="1">
        <v>0.3</v>
      </c>
      <c r="QM38" s="1">
        <v>2</v>
      </c>
      <c r="QN38" s="1">
        <v>0</v>
      </c>
      <c r="QO38" s="1">
        <v>0</v>
      </c>
      <c r="QP38" s="1">
        <v>0</v>
      </c>
      <c r="QQ38" s="1">
        <v>0</v>
      </c>
      <c r="QR38" s="1">
        <v>0.13333333333333333</v>
      </c>
      <c r="QS38" s="1">
        <v>0</v>
      </c>
      <c r="QT38" s="1">
        <v>0</v>
      </c>
      <c r="QU38" s="1">
        <v>0</v>
      </c>
      <c r="QV38" s="1">
        <v>0.66666666666666696</v>
      </c>
      <c r="QW38" s="1">
        <v>0.16666666666666699</v>
      </c>
      <c r="QX38" s="1">
        <v>0.5</v>
      </c>
    </row>
    <row r="39" spans="1:466">
      <c r="A39" s="21">
        <f t="shared" si="0"/>
        <v>40</v>
      </c>
      <c r="B39" s="1" t="s">
        <v>172</v>
      </c>
      <c r="C39" s="1">
        <v>72.782956989492519</v>
      </c>
      <c r="D39" s="1">
        <v>90.780303918068412</v>
      </c>
      <c r="E39" s="1">
        <v>58.002800788642979</v>
      </c>
      <c r="F39" s="1">
        <v>114.18469826958058</v>
      </c>
      <c r="G39" s="1">
        <v>155.45300233181129</v>
      </c>
      <c r="H39" s="1">
        <v>85.090091347453438</v>
      </c>
      <c r="I39" s="1">
        <v>6.6595946582173289</v>
      </c>
      <c r="J39" s="1">
        <v>10.303980092586718</v>
      </c>
      <c r="K39" s="1">
        <v>4.5029514710739278</v>
      </c>
      <c r="L39" s="1">
        <v>13.000146974317733</v>
      </c>
      <c r="M39" s="1">
        <v>8.4400334043899985</v>
      </c>
      <c r="N39" s="1">
        <v>0</v>
      </c>
      <c r="O39" s="1">
        <v>11.098545718371224</v>
      </c>
      <c r="P39" s="1">
        <v>15.216122074308348</v>
      </c>
      <c r="Q39" s="1">
        <v>7.6278587557183029</v>
      </c>
      <c r="R39" s="1">
        <v>23.057971117062763</v>
      </c>
      <c r="S39" s="1">
        <v>9.52617385118673</v>
      </c>
      <c r="T39" s="1">
        <v>0</v>
      </c>
      <c r="U39" s="1">
        <v>8.1827698595552594</v>
      </c>
      <c r="V39" s="1">
        <v>12.782647445445962</v>
      </c>
      <c r="W39" s="1">
        <v>398.81211813953655</v>
      </c>
      <c r="X39" s="1">
        <v>482.27076168695379</v>
      </c>
      <c r="Y39" s="1">
        <v>338.26142621097745</v>
      </c>
      <c r="Z39" s="1">
        <v>49.848590417490009</v>
      </c>
      <c r="AA39" s="1">
        <v>56.367156217104515</v>
      </c>
      <c r="AB39" s="1">
        <v>16.218386691848828</v>
      </c>
      <c r="AC39" s="1">
        <v>43.552977983673607</v>
      </c>
      <c r="AD39" s="1">
        <v>86.757252965326515</v>
      </c>
      <c r="AE39" s="1">
        <v>11.278197872622515</v>
      </c>
      <c r="AF39" s="1">
        <v>0</v>
      </c>
      <c r="AG39" s="1">
        <v>0</v>
      </c>
      <c r="AH39" s="1">
        <v>0</v>
      </c>
      <c r="AI39" s="1">
        <v>0</v>
      </c>
      <c r="AJ39" s="1">
        <v>0</v>
      </c>
      <c r="AK39" s="1">
        <v>0</v>
      </c>
      <c r="AL39" s="1">
        <v>0</v>
      </c>
      <c r="AM39" s="1">
        <v>0</v>
      </c>
      <c r="AN39" s="1">
        <v>0</v>
      </c>
      <c r="AO39" s="1">
        <v>0</v>
      </c>
      <c r="AP39" s="1">
        <v>0</v>
      </c>
      <c r="AQ39" s="1">
        <v>0</v>
      </c>
      <c r="AR39" s="1">
        <v>0</v>
      </c>
      <c r="AS39" s="1">
        <v>0.76200000000000001</v>
      </c>
      <c r="AT39" s="1">
        <v>0</v>
      </c>
      <c r="AU39" s="1">
        <v>0</v>
      </c>
      <c r="AV39" s="1">
        <v>49.8</v>
      </c>
      <c r="AW39" s="1">
        <v>56.4</v>
      </c>
      <c r="AX39" s="1">
        <v>16.2</v>
      </c>
      <c r="AY39" s="1">
        <v>43.6</v>
      </c>
      <c r="AZ39" s="1">
        <v>86.8</v>
      </c>
      <c r="BA39" s="1">
        <v>16.2</v>
      </c>
      <c r="BB39" s="1">
        <v>0</v>
      </c>
      <c r="BC39" s="1">
        <v>11.3</v>
      </c>
      <c r="BD39" s="1">
        <v>0</v>
      </c>
      <c r="BE39" s="1">
        <v>0</v>
      </c>
      <c r="BF39" s="1">
        <v>0</v>
      </c>
      <c r="BG39" s="1">
        <v>0</v>
      </c>
      <c r="BH39" s="1">
        <v>0</v>
      </c>
      <c r="BI39" s="1">
        <v>0</v>
      </c>
      <c r="BJ39" s="1">
        <v>0</v>
      </c>
      <c r="BK39" s="1">
        <v>0</v>
      </c>
      <c r="BL39" s="1">
        <v>0</v>
      </c>
      <c r="BM39" s="1">
        <v>0</v>
      </c>
      <c r="BN39" s="1">
        <v>8</v>
      </c>
      <c r="BO39" s="1" t="s">
        <v>6008</v>
      </c>
      <c r="BP39" s="1" t="s">
        <v>6008</v>
      </c>
      <c r="BQ39" s="1" t="s">
        <v>6008</v>
      </c>
      <c r="BR39" s="1" t="s">
        <v>6008</v>
      </c>
      <c r="BS39" s="1" t="s">
        <v>6008</v>
      </c>
      <c r="BT39" s="1" t="s">
        <v>6008</v>
      </c>
      <c r="BU39" s="1" t="s">
        <v>6008</v>
      </c>
      <c r="BV39" s="1" t="s">
        <v>6008</v>
      </c>
      <c r="BW39" s="1" t="s">
        <v>6008</v>
      </c>
      <c r="BX39" s="1" t="s">
        <v>6008</v>
      </c>
      <c r="BY39" s="1" t="s">
        <v>6008</v>
      </c>
      <c r="BZ39" s="1" t="s">
        <v>6008</v>
      </c>
      <c r="CA39" s="1" t="s">
        <v>6008</v>
      </c>
      <c r="CB39" s="275" t="s">
        <v>6008</v>
      </c>
      <c r="CC39" s="275" t="s">
        <v>6008</v>
      </c>
      <c r="CD39" s="1" t="s">
        <v>6008</v>
      </c>
      <c r="CE39" s="1" t="s">
        <v>6008</v>
      </c>
      <c r="CF39" s="1" t="s">
        <v>6008</v>
      </c>
      <c r="CG39" s="275" t="s">
        <v>6008</v>
      </c>
      <c r="CH39" s="275" t="s">
        <v>6008</v>
      </c>
      <c r="CI39" s="1" t="s">
        <v>6008</v>
      </c>
      <c r="CJ39" s="1" t="s">
        <v>6008</v>
      </c>
      <c r="CK39" s="1" t="s">
        <v>6008</v>
      </c>
      <c r="CL39" s="390" t="s">
        <v>6008</v>
      </c>
      <c r="CM39" s="1" t="s">
        <v>6008</v>
      </c>
      <c r="CN39" s="1">
        <v>0</v>
      </c>
      <c r="CO39" s="1">
        <v>0</v>
      </c>
      <c r="CP39" s="1">
        <v>0</v>
      </c>
      <c r="CQ39" s="1">
        <v>0</v>
      </c>
      <c r="CR39" s="1">
        <v>0</v>
      </c>
      <c r="CS39" s="1">
        <v>1661</v>
      </c>
      <c r="CT39" s="1">
        <v>1076</v>
      </c>
      <c r="CU39" s="1">
        <v>0</v>
      </c>
      <c r="CV39" s="1">
        <v>40.684410646387832</v>
      </c>
      <c r="CW39" s="1">
        <v>40.591397849462361</v>
      </c>
      <c r="CX39" s="1">
        <v>46.505376344086017</v>
      </c>
      <c r="CY39" s="1">
        <v>39.487179487179489</v>
      </c>
      <c r="CZ39" s="1">
        <v>38.697318007662837</v>
      </c>
      <c r="DA39" s="1">
        <v>0</v>
      </c>
      <c r="DB39" s="1">
        <v>0</v>
      </c>
      <c r="DC39" s="1">
        <v>0</v>
      </c>
      <c r="DD39" s="1">
        <v>0</v>
      </c>
      <c r="DE39" s="1">
        <v>0</v>
      </c>
      <c r="DF39" s="1">
        <v>0</v>
      </c>
      <c r="DG39" s="1">
        <v>0</v>
      </c>
      <c r="DH39" s="1">
        <v>0</v>
      </c>
      <c r="DI39" s="1">
        <v>0</v>
      </c>
      <c r="DJ39" s="1">
        <v>0</v>
      </c>
      <c r="DK39" s="1">
        <v>0</v>
      </c>
      <c r="DL39" s="1">
        <v>0</v>
      </c>
      <c r="DM39" s="1">
        <v>0</v>
      </c>
      <c r="DN39" s="1">
        <v>0</v>
      </c>
      <c r="DO39" s="1">
        <v>0</v>
      </c>
      <c r="DP39" s="1">
        <v>0</v>
      </c>
      <c r="DQ39" s="1">
        <v>0</v>
      </c>
      <c r="DR39" s="1">
        <v>0</v>
      </c>
      <c r="DS39" s="1">
        <v>0</v>
      </c>
      <c r="DT39" s="1">
        <v>0</v>
      </c>
      <c r="DU39" s="1">
        <v>0</v>
      </c>
      <c r="DV39" s="1">
        <v>0</v>
      </c>
      <c r="DW39" s="1">
        <v>0</v>
      </c>
      <c r="DX39" s="1">
        <v>0</v>
      </c>
      <c r="DY39" s="1">
        <v>0</v>
      </c>
      <c r="DZ39" s="1">
        <v>0</v>
      </c>
      <c r="EA39" s="1">
        <v>0</v>
      </c>
      <c r="EB39" s="1">
        <v>0</v>
      </c>
      <c r="EC39" s="1">
        <v>0</v>
      </c>
      <c r="ED39" s="1">
        <v>0</v>
      </c>
      <c r="EE39" s="1">
        <v>0</v>
      </c>
      <c r="EF39" s="1">
        <v>0</v>
      </c>
      <c r="EG39" s="1">
        <v>0</v>
      </c>
      <c r="EH39" s="1">
        <v>0</v>
      </c>
      <c r="EI39" s="1">
        <v>0</v>
      </c>
      <c r="EJ39" s="1">
        <v>0</v>
      </c>
      <c r="EK39" s="1">
        <v>0</v>
      </c>
      <c r="EL39" s="1">
        <v>0</v>
      </c>
      <c r="EM39" s="1">
        <v>0</v>
      </c>
      <c r="EN39" s="1">
        <v>0</v>
      </c>
      <c r="EO39" s="1">
        <v>0</v>
      </c>
      <c r="EP39" s="1">
        <v>0</v>
      </c>
      <c r="EQ39" s="1">
        <v>0</v>
      </c>
      <c r="ER39" s="1">
        <v>0</v>
      </c>
      <c r="ES39" s="1">
        <v>0</v>
      </c>
      <c r="ET39" s="1">
        <v>0</v>
      </c>
      <c r="EU39" s="1">
        <v>0</v>
      </c>
      <c r="EV39" s="1">
        <v>0</v>
      </c>
      <c r="EW39" s="1">
        <v>0</v>
      </c>
      <c r="EX39" s="1">
        <v>0</v>
      </c>
      <c r="EY39" s="1">
        <v>0</v>
      </c>
      <c r="EZ39" s="1">
        <v>0</v>
      </c>
      <c r="FA39" s="1">
        <v>0</v>
      </c>
      <c r="FB39" s="1">
        <v>0</v>
      </c>
      <c r="FC39" s="1">
        <v>0</v>
      </c>
      <c r="FD39" s="1">
        <v>0</v>
      </c>
      <c r="FE39" s="1">
        <v>0</v>
      </c>
      <c r="FF39" s="1">
        <v>0</v>
      </c>
      <c r="FG39" s="1">
        <v>0</v>
      </c>
      <c r="FH39" s="1">
        <v>0</v>
      </c>
      <c r="FI39" s="1">
        <v>8</v>
      </c>
      <c r="FJ39" s="1">
        <v>0</v>
      </c>
      <c r="FK39" s="1">
        <v>0</v>
      </c>
      <c r="FL39" s="1">
        <v>0.72899999999999998</v>
      </c>
      <c r="FM39" s="1">
        <v>0.78600000000000003</v>
      </c>
      <c r="FN39" s="1">
        <v>0</v>
      </c>
      <c r="FO39" s="1">
        <v>0</v>
      </c>
      <c r="FP39" s="1">
        <v>0.46200000000000002</v>
      </c>
      <c r="FQ39" s="1">
        <v>0.45600000000000002</v>
      </c>
      <c r="FR39" s="1">
        <v>0.88900000000000001</v>
      </c>
      <c r="FS39" s="1">
        <v>0</v>
      </c>
      <c r="FT39" s="1">
        <v>1</v>
      </c>
      <c r="FU39" s="1">
        <v>0.36499999999999999</v>
      </c>
      <c r="FV39" s="1">
        <v>0</v>
      </c>
      <c r="FW39" s="1">
        <v>1</v>
      </c>
      <c r="FX39" s="1">
        <v>0</v>
      </c>
      <c r="FY39" s="1">
        <v>0.83299999999999996</v>
      </c>
      <c r="FZ39" s="1" t="s">
        <v>272</v>
      </c>
      <c r="GA39" s="1">
        <v>1</v>
      </c>
      <c r="GB39" s="1" t="s">
        <v>272</v>
      </c>
      <c r="GC39" s="1">
        <v>0.75800000000000001</v>
      </c>
      <c r="GD39" s="1">
        <v>0.72199999999999998</v>
      </c>
      <c r="GE39" s="1">
        <v>0</v>
      </c>
      <c r="GF39" s="1">
        <v>0</v>
      </c>
      <c r="GG39" s="1">
        <v>2</v>
      </c>
      <c r="GH39" s="1">
        <v>6</v>
      </c>
      <c r="GI39" s="1">
        <v>3</v>
      </c>
      <c r="GJ39" s="1">
        <v>12</v>
      </c>
      <c r="GK39" s="1">
        <v>0</v>
      </c>
      <c r="GL39" s="1">
        <v>111</v>
      </c>
      <c r="GM39" s="1">
        <v>121</v>
      </c>
      <c r="GN39" s="1">
        <v>0.33900000000000002</v>
      </c>
      <c r="GO39" s="1">
        <v>0.11</v>
      </c>
      <c r="GP39" s="1">
        <v>0.17399999999999999</v>
      </c>
      <c r="GQ39" s="1">
        <v>0.83599999999999997</v>
      </c>
      <c r="GR39" s="1">
        <v>0.91300000000000003</v>
      </c>
      <c r="GS39" s="1">
        <v>0.85199999999999998</v>
      </c>
      <c r="GT39" s="1">
        <v>0.95</v>
      </c>
      <c r="GU39" s="1">
        <v>0.57599999999999996</v>
      </c>
      <c r="GV39" s="1">
        <v>0.1</v>
      </c>
      <c r="GW39" s="1">
        <v>0.36299999999999999</v>
      </c>
      <c r="GX39" s="1">
        <v>1</v>
      </c>
      <c r="GY39" s="1">
        <v>7.0000000000000001E-3</v>
      </c>
      <c r="GZ39" s="1">
        <v>0</v>
      </c>
      <c r="HA39" s="1">
        <v>1.0500000000000001E-2</v>
      </c>
      <c r="HB39" s="1">
        <v>0</v>
      </c>
      <c r="HC39" s="1">
        <v>0</v>
      </c>
      <c r="HD39" s="1">
        <v>1.43E-2</v>
      </c>
      <c r="HE39" s="1">
        <v>1.7899999999999999E-2</v>
      </c>
      <c r="HF39" s="1">
        <v>0</v>
      </c>
      <c r="HG39" s="1">
        <v>38.24277</v>
      </c>
      <c r="HH39" s="1">
        <v>0.66666666666666663</v>
      </c>
      <c r="HI39" s="1">
        <v>1</v>
      </c>
      <c r="HJ39" s="1">
        <v>0.83333333333333337</v>
      </c>
      <c r="HK39" s="1">
        <v>0.33333333333333331</v>
      </c>
      <c r="HL39" s="1">
        <v>0.82899999999999996</v>
      </c>
      <c r="HM39" s="1">
        <v>40.799999999999997</v>
      </c>
      <c r="HN39" s="1">
        <v>166.8</v>
      </c>
      <c r="HO39" s="1">
        <v>1</v>
      </c>
      <c r="HP39" s="1">
        <v>1</v>
      </c>
      <c r="HQ39" s="1" t="s">
        <v>272</v>
      </c>
      <c r="HR39" s="1">
        <v>1</v>
      </c>
      <c r="HS39" s="1" t="s">
        <v>272</v>
      </c>
      <c r="HT39" s="1">
        <v>1</v>
      </c>
      <c r="HU39" s="1">
        <v>1</v>
      </c>
      <c r="HV39" s="1">
        <v>0.46</v>
      </c>
      <c r="HW39" s="1">
        <v>0.627</v>
      </c>
      <c r="HX39" s="1">
        <v>0.47</v>
      </c>
      <c r="HY39" s="1">
        <v>46.3</v>
      </c>
      <c r="HZ39" s="1">
        <v>38.6</v>
      </c>
      <c r="IA39" s="1">
        <v>58.1</v>
      </c>
      <c r="IB39" s="1">
        <v>0</v>
      </c>
      <c r="IC39" s="1">
        <v>5472</v>
      </c>
      <c r="ID39" s="1">
        <v>445</v>
      </c>
      <c r="IE39" s="1">
        <v>1566</v>
      </c>
      <c r="IF39" s="1">
        <v>493</v>
      </c>
      <c r="IG39" s="1">
        <v>1</v>
      </c>
      <c r="IH39" s="1">
        <v>1</v>
      </c>
      <c r="II39" s="1">
        <v>0</v>
      </c>
      <c r="IJ39" s="1">
        <v>0.55300000000000005</v>
      </c>
      <c r="IK39" s="1">
        <v>0.72299999999999998</v>
      </c>
      <c r="IL39" s="1" t="s">
        <v>3641</v>
      </c>
      <c r="IM39" s="1">
        <v>1</v>
      </c>
      <c r="IN39" s="1">
        <v>1</v>
      </c>
      <c r="IO39" s="1">
        <v>0.438</v>
      </c>
      <c r="IP39" s="1">
        <v>8</v>
      </c>
      <c r="IQ39" s="1" t="s">
        <v>3690</v>
      </c>
      <c r="IR39" s="1">
        <v>0.5</v>
      </c>
      <c r="IS39" s="1">
        <v>93</v>
      </c>
      <c r="IT39" s="1">
        <v>59</v>
      </c>
      <c r="IU39" s="1">
        <v>0.83333333333333304</v>
      </c>
      <c r="IV39" s="1">
        <v>1</v>
      </c>
      <c r="IW39" s="1">
        <v>1</v>
      </c>
      <c r="IX39" s="1" t="s">
        <v>272</v>
      </c>
      <c r="IY39" s="1">
        <v>1</v>
      </c>
      <c r="IZ39" s="1" t="s">
        <v>272</v>
      </c>
      <c r="JA39" s="1">
        <v>0</v>
      </c>
      <c r="JB39" s="1">
        <v>0.58099999999999996</v>
      </c>
      <c r="JC39" s="1">
        <v>0.497</v>
      </c>
      <c r="JD39" s="1">
        <v>0.27500000000000002</v>
      </c>
      <c r="JE39" s="1">
        <v>0.93610000000000004</v>
      </c>
      <c r="JF39" s="1">
        <v>1892</v>
      </c>
      <c r="JG39" s="1">
        <v>356</v>
      </c>
      <c r="JH39" s="1">
        <v>355</v>
      </c>
      <c r="JI39" s="1">
        <v>369</v>
      </c>
      <c r="JJ39" s="1">
        <v>1</v>
      </c>
      <c r="JK39" s="1" t="s">
        <v>3708</v>
      </c>
      <c r="JL39" s="1" t="s">
        <v>3708</v>
      </c>
      <c r="JM39" s="1" t="s">
        <v>6008</v>
      </c>
      <c r="JN39" s="1">
        <v>34</v>
      </c>
      <c r="JO39" s="1">
        <v>5472</v>
      </c>
      <c r="JP39" s="1">
        <v>445</v>
      </c>
      <c r="JQ39" s="1">
        <v>2080</v>
      </c>
      <c r="JR39" s="1">
        <v>0.77600000000000002</v>
      </c>
      <c r="JS39" s="1">
        <v>0.79400000000000004</v>
      </c>
      <c r="JT39" s="1">
        <v>0</v>
      </c>
      <c r="JU39" s="1">
        <v>0.497</v>
      </c>
      <c r="JV39" s="1">
        <v>0.33</v>
      </c>
      <c r="JW39" s="1">
        <v>0.76900000000000002</v>
      </c>
      <c r="JX39" s="1">
        <v>0.43</v>
      </c>
      <c r="JY39" s="1">
        <v>0.74199999999999999</v>
      </c>
      <c r="JZ39" s="1">
        <v>0</v>
      </c>
      <c r="KA39" s="1">
        <v>0</v>
      </c>
      <c r="KB39" s="1">
        <v>0.83333333333333304</v>
      </c>
      <c r="KC39" s="1">
        <v>1</v>
      </c>
      <c r="KD39" s="1">
        <v>0</v>
      </c>
      <c r="KE39" s="1">
        <v>0</v>
      </c>
      <c r="KF39" s="1">
        <v>0</v>
      </c>
      <c r="KG39" s="1">
        <v>0</v>
      </c>
      <c r="KH39" s="1">
        <v>0</v>
      </c>
      <c r="KI39" s="1">
        <v>0</v>
      </c>
      <c r="KJ39" s="1">
        <v>0</v>
      </c>
      <c r="KK39" s="1">
        <v>0</v>
      </c>
      <c r="KL39" s="1" t="s">
        <v>6021</v>
      </c>
      <c r="KM39" s="1">
        <v>0</v>
      </c>
      <c r="KN39" s="1" t="s">
        <v>6022</v>
      </c>
      <c r="KO39" s="1">
        <v>0</v>
      </c>
      <c r="KP39" s="1">
        <v>0</v>
      </c>
      <c r="KQ39" s="1">
        <v>0</v>
      </c>
      <c r="KR39" s="1">
        <v>823</v>
      </c>
      <c r="KS39" s="1">
        <v>0</v>
      </c>
      <c r="KT39" s="1" t="s">
        <v>6012</v>
      </c>
      <c r="KU39" s="1" t="s">
        <v>6012</v>
      </c>
      <c r="KV39" s="1" t="s">
        <v>6012</v>
      </c>
      <c r="KW39" s="1" t="s">
        <v>6012</v>
      </c>
      <c r="KX39" s="1">
        <v>5</v>
      </c>
      <c r="KY39" s="1">
        <v>3</v>
      </c>
      <c r="KZ39" s="1">
        <v>5</v>
      </c>
      <c r="LA39" s="1">
        <v>1</v>
      </c>
      <c r="LB39" s="1">
        <v>3</v>
      </c>
      <c r="LC39" s="1">
        <v>0</v>
      </c>
      <c r="LD39" s="1">
        <v>2</v>
      </c>
      <c r="LE39" s="1">
        <v>0</v>
      </c>
      <c r="LF39" s="1">
        <v>0</v>
      </c>
      <c r="LG39" s="1">
        <v>0</v>
      </c>
      <c r="LH39" s="1" t="s">
        <v>272</v>
      </c>
      <c r="LI39" s="1">
        <v>0.16666666666666699</v>
      </c>
      <c r="LJ39" s="1">
        <v>0</v>
      </c>
      <c r="LK39" s="1">
        <v>0</v>
      </c>
      <c r="LL39" s="1">
        <v>0</v>
      </c>
      <c r="LM39" s="1">
        <v>0</v>
      </c>
      <c r="LN39" s="1">
        <v>1</v>
      </c>
      <c r="LO39" s="1">
        <v>1</v>
      </c>
      <c r="LP39" s="1">
        <v>0.78800000000000003</v>
      </c>
      <c r="LQ39" s="1">
        <v>0.32300000000000001</v>
      </c>
      <c r="LR39" s="1">
        <v>1</v>
      </c>
      <c r="LS39" s="1">
        <v>0</v>
      </c>
      <c r="LT39" s="1">
        <v>0</v>
      </c>
      <c r="LU39" s="1">
        <v>0</v>
      </c>
      <c r="LV39" s="1">
        <v>0.43</v>
      </c>
      <c r="LW39" s="1">
        <v>0.78600000000000003</v>
      </c>
      <c r="LX39" s="1">
        <v>0</v>
      </c>
      <c r="LY39" s="1">
        <v>0</v>
      </c>
      <c r="LZ39" s="1">
        <v>0.45400000000000001</v>
      </c>
      <c r="MA39" s="1">
        <v>0.88900000000000001</v>
      </c>
      <c r="MB39" s="1">
        <v>7.0999999999999994E-2</v>
      </c>
      <c r="MC39" s="1">
        <v>0.28000000000000003</v>
      </c>
      <c r="MD39" s="1">
        <v>0.76900000000000002</v>
      </c>
      <c r="ME39" s="1">
        <v>0</v>
      </c>
      <c r="MF39" s="1" t="s">
        <v>6023</v>
      </c>
      <c r="MG39" s="1">
        <v>0</v>
      </c>
      <c r="MH39" s="1">
        <v>0</v>
      </c>
      <c r="MI39" s="1">
        <v>0.55800000000000005</v>
      </c>
      <c r="MJ39" s="1">
        <v>2234</v>
      </c>
      <c r="MK39" s="1">
        <v>52</v>
      </c>
      <c r="ML39" s="1">
        <v>20</v>
      </c>
      <c r="MM39" s="1">
        <v>1.8333333333333299</v>
      </c>
      <c r="MN39" s="1">
        <v>2.8333333333333299</v>
      </c>
      <c r="MO39" s="1">
        <v>0.64600000000000002</v>
      </c>
      <c r="MP39" s="1">
        <v>0</v>
      </c>
      <c r="MQ39" s="1">
        <v>0</v>
      </c>
      <c r="MR39" s="1">
        <v>0.76900000000000002</v>
      </c>
      <c r="MS39" s="1">
        <v>0.30599999999999999</v>
      </c>
      <c r="MT39" s="1">
        <v>0</v>
      </c>
      <c r="MU39" s="1">
        <v>0</v>
      </c>
      <c r="MV39" s="1">
        <v>0</v>
      </c>
      <c r="MW39" s="1">
        <v>0</v>
      </c>
      <c r="MX39" s="1">
        <v>0</v>
      </c>
      <c r="MY39" s="1">
        <v>0</v>
      </c>
      <c r="MZ39" s="1">
        <v>0</v>
      </c>
      <c r="NA39" s="1">
        <v>0.76900000000000002</v>
      </c>
      <c r="NB39" s="1" t="s">
        <v>6008</v>
      </c>
      <c r="NC39" s="1" t="s">
        <v>3774</v>
      </c>
      <c r="ND39" s="392">
        <v>151</v>
      </c>
      <c r="NE39" s="1">
        <v>137</v>
      </c>
      <c r="NF39" s="1">
        <v>0.36499999999999999</v>
      </c>
      <c r="NG39" s="1">
        <v>0.32300000000000001</v>
      </c>
      <c r="NH39" s="1">
        <v>75</v>
      </c>
      <c r="NI39" s="1" t="s">
        <v>3708</v>
      </c>
      <c r="NJ39" s="1" t="s">
        <v>3708</v>
      </c>
      <c r="NK39" s="1">
        <v>12</v>
      </c>
      <c r="NL39" s="1" t="s">
        <v>6008</v>
      </c>
      <c r="NM39" s="1" t="s">
        <v>6008</v>
      </c>
      <c r="NN39" s="1" t="s">
        <v>6008</v>
      </c>
      <c r="NO39" s="1">
        <v>0.41799999999999998</v>
      </c>
      <c r="NP39" s="1">
        <v>0</v>
      </c>
      <c r="NQ39" s="1">
        <v>0.35699999999999998</v>
      </c>
      <c r="NR39" s="1">
        <v>0.20899999999999999</v>
      </c>
      <c r="NS39" s="1">
        <v>0.56200000000000006</v>
      </c>
      <c r="NT39" s="1">
        <v>5</v>
      </c>
      <c r="NU39" s="1">
        <v>0</v>
      </c>
      <c r="NV39" s="1">
        <v>1670</v>
      </c>
      <c r="NW39" s="1">
        <v>0.27500000000000002</v>
      </c>
      <c r="NX39" s="1">
        <v>2080</v>
      </c>
      <c r="NY39" s="1">
        <v>0.5</v>
      </c>
      <c r="NZ39" s="1">
        <v>356</v>
      </c>
      <c r="OA39" s="1">
        <v>355</v>
      </c>
      <c r="OB39" s="1">
        <v>738</v>
      </c>
      <c r="OC39" s="1">
        <v>399</v>
      </c>
      <c r="OD39" s="1">
        <v>0.33</v>
      </c>
      <c r="OE39" s="1">
        <v>0</v>
      </c>
      <c r="OF39" s="1">
        <v>0.45600000000000002</v>
      </c>
      <c r="OG39" s="1">
        <v>0.497</v>
      </c>
      <c r="OH39" s="1">
        <v>0</v>
      </c>
      <c r="OI39" s="1">
        <v>0.46200000000000002</v>
      </c>
      <c r="OJ39" s="1">
        <v>0.16666666666666699</v>
      </c>
      <c r="OK39" s="1">
        <v>8</v>
      </c>
      <c r="OL39" s="1">
        <v>0.14399999999999999</v>
      </c>
      <c r="OM39" s="1">
        <v>1.9E-2</v>
      </c>
      <c r="ON39" s="1">
        <v>3</v>
      </c>
      <c r="OO39" s="1">
        <v>0</v>
      </c>
      <c r="OP39" s="1">
        <v>0</v>
      </c>
      <c r="OQ39" s="1">
        <v>2</v>
      </c>
      <c r="OR39" s="1">
        <v>1</v>
      </c>
      <c r="OS39" s="1" t="s">
        <v>272</v>
      </c>
      <c r="OT39" s="1">
        <v>0</v>
      </c>
      <c r="OU39" s="1">
        <v>0</v>
      </c>
      <c r="OV39" s="1">
        <v>0</v>
      </c>
      <c r="OW39" s="1">
        <v>0</v>
      </c>
      <c r="OX39" s="1">
        <v>0</v>
      </c>
      <c r="OY39" s="1">
        <v>0</v>
      </c>
      <c r="OZ39" s="1">
        <v>1</v>
      </c>
      <c r="PA39" s="1">
        <v>1077</v>
      </c>
      <c r="PB39" s="1">
        <v>864</v>
      </c>
      <c r="PC39" s="1">
        <v>86</v>
      </c>
      <c r="PD39" s="1">
        <v>86</v>
      </c>
      <c r="PE39" s="1">
        <v>1</v>
      </c>
      <c r="PF39" s="1">
        <v>0.47799999999999998</v>
      </c>
      <c r="PG39" s="1">
        <v>0.78500000000000003</v>
      </c>
      <c r="PH39" s="1">
        <v>0.29899999999999999</v>
      </c>
      <c r="PI39" s="1">
        <v>0</v>
      </c>
      <c r="PJ39" s="1">
        <v>0</v>
      </c>
      <c r="PK39" s="393">
        <v>0</v>
      </c>
      <c r="PL39" s="1">
        <v>0</v>
      </c>
      <c r="PM39" s="1">
        <v>0</v>
      </c>
      <c r="PN39" s="1">
        <v>0</v>
      </c>
      <c r="PO39" s="1">
        <v>0</v>
      </c>
      <c r="PP39" s="1">
        <v>0</v>
      </c>
      <c r="PQ39" s="1">
        <v>0</v>
      </c>
      <c r="PR39" s="394">
        <v>0</v>
      </c>
      <c r="PS39" s="1">
        <v>0</v>
      </c>
      <c r="PT39" s="1">
        <v>0</v>
      </c>
      <c r="PU39" s="1">
        <v>0</v>
      </c>
      <c r="PV39" s="1">
        <v>0</v>
      </c>
      <c r="PW39" s="1" t="s">
        <v>6008</v>
      </c>
      <c r="PX39" s="1">
        <v>0</v>
      </c>
      <c r="PY39" s="1" t="s">
        <v>3641</v>
      </c>
      <c r="PZ39" s="1" t="s">
        <v>3808</v>
      </c>
      <c r="QA39" s="1">
        <v>2080</v>
      </c>
      <c r="QB39" s="1" t="s">
        <v>6008</v>
      </c>
      <c r="QC39" s="1" t="s">
        <v>6008</v>
      </c>
      <c r="QD39" s="1" t="s">
        <v>6008</v>
      </c>
      <c r="QE39" s="1">
        <v>0</v>
      </c>
      <c r="QF39" s="1">
        <v>0</v>
      </c>
      <c r="QG39" s="1">
        <v>8</v>
      </c>
      <c r="QH39" s="1">
        <v>0</v>
      </c>
      <c r="QI39" s="1" t="s">
        <v>6008</v>
      </c>
      <c r="QJ39" s="1" t="s">
        <v>6008</v>
      </c>
      <c r="QK39" s="1">
        <v>0</v>
      </c>
      <c r="QL39" s="1">
        <v>0.4</v>
      </c>
      <c r="QM39" s="1">
        <v>1.9</v>
      </c>
      <c r="QN39" s="1">
        <v>0</v>
      </c>
      <c r="QO39" s="1">
        <v>0</v>
      </c>
      <c r="QP39" s="1">
        <v>0</v>
      </c>
      <c r="QQ39" s="1">
        <v>0</v>
      </c>
      <c r="QR39" s="1">
        <v>0.1111111111111111</v>
      </c>
      <c r="QS39" s="1">
        <v>0</v>
      </c>
      <c r="QT39" s="1">
        <v>0</v>
      </c>
      <c r="QU39" s="1">
        <v>0</v>
      </c>
      <c r="QV39" s="1">
        <v>0.83333333333333304</v>
      </c>
      <c r="QW39" s="1">
        <v>0.33333333333333298</v>
      </c>
      <c r="QX39" s="1">
        <v>0.16666666666666699</v>
      </c>
    </row>
    <row r="40" spans="1:466">
      <c r="A40" s="21">
        <f t="shared" si="0"/>
        <v>41</v>
      </c>
      <c r="B40" s="1" t="s">
        <v>174</v>
      </c>
      <c r="C40" s="1">
        <v>73.694933876272543</v>
      </c>
      <c r="D40" s="1">
        <v>89.157984152626796</v>
      </c>
      <c r="E40" s="1">
        <v>59.383291185250449</v>
      </c>
      <c r="F40" s="1">
        <v>113.41881918055657</v>
      </c>
      <c r="G40" s="1">
        <v>151.96842181961432</v>
      </c>
      <c r="H40" s="1">
        <v>85.287575952786838</v>
      </c>
      <c r="I40" s="1">
        <v>8.6155181327871571</v>
      </c>
      <c r="J40" s="1">
        <v>10.77918290639686</v>
      </c>
      <c r="K40" s="1">
        <v>3.2620072277561989</v>
      </c>
      <c r="L40" s="1">
        <v>13.315805168460983</v>
      </c>
      <c r="M40" s="1">
        <v>7.4457141314578683</v>
      </c>
      <c r="N40" s="1">
        <v>0</v>
      </c>
      <c r="O40" s="1">
        <v>13.66967614409006</v>
      </c>
      <c r="P40" s="1">
        <v>15.903015040505704</v>
      </c>
      <c r="Q40" s="1">
        <v>6.1079592853453022</v>
      </c>
      <c r="R40" s="1">
        <v>21.06709809317222</v>
      </c>
      <c r="S40" s="1">
        <v>8.902226900518448</v>
      </c>
      <c r="T40" s="1">
        <v>0</v>
      </c>
      <c r="U40" s="1">
        <v>7.9334196146531228</v>
      </c>
      <c r="V40" s="1">
        <v>10.959329305742161</v>
      </c>
      <c r="W40" s="1">
        <v>411.46866896478565</v>
      </c>
      <c r="X40" s="1">
        <v>483.44645466460088</v>
      </c>
      <c r="Y40" s="1">
        <v>359.47720956331665</v>
      </c>
      <c r="Z40" s="1">
        <v>53.402647887204843</v>
      </c>
      <c r="AA40" s="1">
        <v>55.944109463578158</v>
      </c>
      <c r="AB40" s="1">
        <v>15.115567592344812</v>
      </c>
      <c r="AC40" s="1">
        <v>48.321786757135364</v>
      </c>
      <c r="AD40" s="1">
        <v>94.45154850159787</v>
      </c>
      <c r="AE40" s="1">
        <v>15.307331057808646</v>
      </c>
      <c r="AF40" s="1">
        <v>0</v>
      </c>
      <c r="AG40" s="1">
        <v>0</v>
      </c>
      <c r="AH40" s="1">
        <v>0</v>
      </c>
      <c r="AI40" s="1">
        <v>0</v>
      </c>
      <c r="AJ40" s="1">
        <v>0</v>
      </c>
      <c r="AK40" s="1">
        <v>0</v>
      </c>
      <c r="AL40" s="1">
        <v>0</v>
      </c>
      <c r="AM40" s="1">
        <v>0</v>
      </c>
      <c r="AN40" s="1">
        <v>0</v>
      </c>
      <c r="AO40" s="1">
        <v>0</v>
      </c>
      <c r="AP40" s="1">
        <v>0</v>
      </c>
      <c r="AQ40" s="1">
        <v>0</v>
      </c>
      <c r="AR40" s="1">
        <v>0</v>
      </c>
      <c r="AS40" s="1">
        <v>0.67500000000000004</v>
      </c>
      <c r="AT40" s="1">
        <v>0</v>
      </c>
      <c r="AU40" s="1">
        <v>0</v>
      </c>
      <c r="AV40" s="1">
        <v>53.4</v>
      </c>
      <c r="AW40" s="1">
        <v>55.9</v>
      </c>
      <c r="AX40" s="1">
        <v>15.1</v>
      </c>
      <c r="AY40" s="1">
        <v>48.3</v>
      </c>
      <c r="AZ40" s="1">
        <v>94.5</v>
      </c>
      <c r="BA40" s="1">
        <v>15.1</v>
      </c>
      <c r="BB40" s="1">
        <v>0</v>
      </c>
      <c r="BC40" s="1">
        <v>15.3</v>
      </c>
      <c r="BD40" s="1">
        <v>0</v>
      </c>
      <c r="BE40" s="1">
        <v>0</v>
      </c>
      <c r="BF40" s="1">
        <v>0</v>
      </c>
      <c r="BG40" s="1">
        <v>0</v>
      </c>
      <c r="BH40" s="1">
        <v>0</v>
      </c>
      <c r="BI40" s="1">
        <v>0</v>
      </c>
      <c r="BJ40" s="1">
        <v>0</v>
      </c>
      <c r="BK40" s="1">
        <v>0</v>
      </c>
      <c r="BL40" s="1">
        <v>0</v>
      </c>
      <c r="BM40" s="1">
        <v>0</v>
      </c>
      <c r="BN40" s="1">
        <v>7</v>
      </c>
      <c r="BO40" s="1" t="s">
        <v>6008</v>
      </c>
      <c r="BP40" s="1" t="s">
        <v>6008</v>
      </c>
      <c r="BQ40" s="1" t="s">
        <v>6008</v>
      </c>
      <c r="BR40" s="1" t="s">
        <v>6008</v>
      </c>
      <c r="BS40" s="1" t="s">
        <v>6008</v>
      </c>
      <c r="BT40" s="1" t="s">
        <v>6008</v>
      </c>
      <c r="BU40" s="1" t="s">
        <v>6008</v>
      </c>
      <c r="BV40" s="1" t="s">
        <v>6008</v>
      </c>
      <c r="BW40" s="1" t="s">
        <v>6008</v>
      </c>
      <c r="BX40" s="1" t="s">
        <v>6008</v>
      </c>
      <c r="BY40" s="1" t="s">
        <v>6008</v>
      </c>
      <c r="BZ40" s="1" t="s">
        <v>6008</v>
      </c>
      <c r="CA40" s="1" t="s">
        <v>6008</v>
      </c>
      <c r="CB40" s="275" t="s">
        <v>6008</v>
      </c>
      <c r="CC40" s="275" t="s">
        <v>6008</v>
      </c>
      <c r="CD40" s="1" t="s">
        <v>6008</v>
      </c>
      <c r="CE40" s="1" t="s">
        <v>6008</v>
      </c>
      <c r="CF40" s="1" t="s">
        <v>6008</v>
      </c>
      <c r="CG40" s="275" t="s">
        <v>6008</v>
      </c>
      <c r="CH40" s="275" t="s">
        <v>6008</v>
      </c>
      <c r="CI40" s="1" t="s">
        <v>6008</v>
      </c>
      <c r="CJ40" s="1" t="s">
        <v>6008</v>
      </c>
      <c r="CK40" s="1" t="s">
        <v>6008</v>
      </c>
      <c r="CL40" s="390" t="s">
        <v>6008</v>
      </c>
      <c r="CM40" s="1" t="s">
        <v>6008</v>
      </c>
      <c r="CN40" s="1">
        <v>0</v>
      </c>
      <c r="CO40" s="1">
        <v>0</v>
      </c>
      <c r="CP40" s="1">
        <v>0</v>
      </c>
      <c r="CQ40" s="1">
        <v>0</v>
      </c>
      <c r="CR40" s="1">
        <v>0</v>
      </c>
      <c r="CS40" s="1">
        <v>4930</v>
      </c>
      <c r="CT40" s="1">
        <v>21</v>
      </c>
      <c r="CU40" s="1">
        <v>0</v>
      </c>
      <c r="CV40" s="1">
        <v>46.710526315789473</v>
      </c>
      <c r="CW40" s="1">
        <v>48.648648648648653</v>
      </c>
      <c r="CX40" s="1">
        <v>56.306306306306311</v>
      </c>
      <c r="CY40" s="1">
        <v>45.535714285714285</v>
      </c>
      <c r="CZ40" s="1">
        <v>44.078947368421048</v>
      </c>
      <c r="DA40" s="1">
        <v>0</v>
      </c>
      <c r="DB40" s="1">
        <v>0</v>
      </c>
      <c r="DC40" s="1">
        <v>0</v>
      </c>
      <c r="DD40" s="1">
        <v>0</v>
      </c>
      <c r="DE40" s="1">
        <v>0</v>
      </c>
      <c r="DF40" s="1">
        <v>0</v>
      </c>
      <c r="DG40" s="1">
        <v>0</v>
      </c>
      <c r="DH40" s="1">
        <v>0</v>
      </c>
      <c r="DI40" s="1">
        <v>0</v>
      </c>
      <c r="DJ40" s="1">
        <v>0</v>
      </c>
      <c r="DK40" s="1">
        <v>0</v>
      </c>
      <c r="DL40" s="1">
        <v>0</v>
      </c>
      <c r="DM40" s="1">
        <v>0</v>
      </c>
      <c r="DN40" s="1">
        <v>0</v>
      </c>
      <c r="DO40" s="1">
        <v>0</v>
      </c>
      <c r="DP40" s="1">
        <v>0</v>
      </c>
      <c r="DQ40" s="1">
        <v>0</v>
      </c>
      <c r="DR40" s="1">
        <v>0</v>
      </c>
      <c r="DS40" s="1">
        <v>0</v>
      </c>
      <c r="DT40" s="1">
        <v>0</v>
      </c>
      <c r="DU40" s="1">
        <v>0</v>
      </c>
      <c r="DV40" s="1">
        <v>0</v>
      </c>
      <c r="DW40" s="1">
        <v>0</v>
      </c>
      <c r="DX40" s="1">
        <v>0</v>
      </c>
      <c r="DY40" s="1">
        <v>0</v>
      </c>
      <c r="DZ40" s="1">
        <v>0</v>
      </c>
      <c r="EA40" s="1">
        <v>0</v>
      </c>
      <c r="EB40" s="1">
        <v>0</v>
      </c>
      <c r="EC40" s="1">
        <v>0</v>
      </c>
      <c r="ED40" s="1">
        <v>0</v>
      </c>
      <c r="EE40" s="1">
        <v>0</v>
      </c>
      <c r="EF40" s="1">
        <v>0</v>
      </c>
      <c r="EG40" s="1">
        <v>0</v>
      </c>
      <c r="EH40" s="1">
        <v>0</v>
      </c>
      <c r="EI40" s="1">
        <v>0</v>
      </c>
      <c r="EJ40" s="1">
        <v>0</v>
      </c>
      <c r="EK40" s="1">
        <v>0</v>
      </c>
      <c r="EL40" s="1">
        <v>0</v>
      </c>
      <c r="EM40" s="1">
        <v>0</v>
      </c>
      <c r="EN40" s="1">
        <v>0</v>
      </c>
      <c r="EO40" s="1">
        <v>0</v>
      </c>
      <c r="EP40" s="1">
        <v>0</v>
      </c>
      <c r="EQ40" s="1">
        <v>0</v>
      </c>
      <c r="ER40" s="1">
        <v>0</v>
      </c>
      <c r="ES40" s="1">
        <v>0</v>
      </c>
      <c r="ET40" s="1">
        <v>0</v>
      </c>
      <c r="EU40" s="1">
        <v>0</v>
      </c>
      <c r="EV40" s="1">
        <v>0</v>
      </c>
      <c r="EW40" s="1">
        <v>0</v>
      </c>
      <c r="EX40" s="1">
        <v>0</v>
      </c>
      <c r="EY40" s="1">
        <v>0</v>
      </c>
      <c r="EZ40" s="1">
        <v>0</v>
      </c>
      <c r="FA40" s="1">
        <v>0</v>
      </c>
      <c r="FB40" s="1">
        <v>0</v>
      </c>
      <c r="FC40" s="1">
        <v>0</v>
      </c>
      <c r="FD40" s="1">
        <v>0</v>
      </c>
      <c r="FE40" s="1">
        <v>0</v>
      </c>
      <c r="FF40" s="1">
        <v>0</v>
      </c>
      <c r="FG40" s="1">
        <v>0</v>
      </c>
      <c r="FH40" s="1">
        <v>0</v>
      </c>
      <c r="FI40" s="1">
        <v>7.7</v>
      </c>
      <c r="FJ40" s="1">
        <v>0</v>
      </c>
      <c r="FK40" s="1">
        <v>0</v>
      </c>
      <c r="FL40" s="1">
        <v>0.76700000000000002</v>
      </c>
      <c r="FM40" s="1">
        <v>0.70299999999999996</v>
      </c>
      <c r="FN40" s="1">
        <v>0</v>
      </c>
      <c r="FO40" s="1">
        <v>0</v>
      </c>
      <c r="FP40" s="1">
        <v>0.41599999999999998</v>
      </c>
      <c r="FQ40" s="1">
        <v>0.39900000000000002</v>
      </c>
      <c r="FR40" s="1">
        <v>0.85</v>
      </c>
      <c r="FS40" s="1">
        <v>0</v>
      </c>
      <c r="FT40" s="1">
        <v>1</v>
      </c>
      <c r="FU40" s="1">
        <v>0.3</v>
      </c>
      <c r="FV40" s="1">
        <v>0</v>
      </c>
      <c r="FW40" s="1">
        <v>1</v>
      </c>
      <c r="FX40" s="1">
        <v>0</v>
      </c>
      <c r="FY40" s="1">
        <v>0.66700000000000004</v>
      </c>
      <c r="FZ40" s="1" t="s">
        <v>272</v>
      </c>
      <c r="GA40" s="1">
        <v>1</v>
      </c>
      <c r="GB40" s="1" t="s">
        <v>272</v>
      </c>
      <c r="GC40" s="1">
        <v>0.69</v>
      </c>
      <c r="GD40" s="1">
        <v>0.66800000000000004</v>
      </c>
      <c r="GE40" s="1">
        <v>0</v>
      </c>
      <c r="GF40" s="1">
        <v>0</v>
      </c>
      <c r="GG40" s="1">
        <v>2</v>
      </c>
      <c r="GH40" s="1">
        <v>4</v>
      </c>
      <c r="GI40" s="1">
        <v>3</v>
      </c>
      <c r="GJ40" s="1">
        <v>10</v>
      </c>
      <c r="GK40" s="1">
        <v>0</v>
      </c>
      <c r="GL40" s="1">
        <v>97</v>
      </c>
      <c r="GM40" s="1">
        <v>149</v>
      </c>
      <c r="GN40" s="1">
        <v>0.63200000000000001</v>
      </c>
      <c r="GO40" s="1">
        <v>5.2999999999999999E-2</v>
      </c>
      <c r="GP40" s="1">
        <v>0.113</v>
      </c>
      <c r="GQ40" s="1">
        <v>0.85799999999999998</v>
      </c>
      <c r="GR40" s="1">
        <v>0.93500000000000005</v>
      </c>
      <c r="GS40" s="1">
        <v>0.86099999999999999</v>
      </c>
      <c r="GT40" s="1">
        <v>0.98899999999999999</v>
      </c>
      <c r="GU40" s="1">
        <v>0.53700000000000003</v>
      </c>
      <c r="GV40" s="1">
        <v>0</v>
      </c>
      <c r="GW40" s="1">
        <v>0.13900000000000001</v>
      </c>
      <c r="GX40" s="1">
        <v>1</v>
      </c>
      <c r="GY40" s="1">
        <v>0</v>
      </c>
      <c r="GZ40" s="1">
        <v>7.9000000000000008E-3</v>
      </c>
      <c r="HA40" s="1">
        <v>0</v>
      </c>
      <c r="HB40" s="1">
        <v>0</v>
      </c>
      <c r="HC40" s="1">
        <v>0</v>
      </c>
      <c r="HD40" s="1">
        <v>0</v>
      </c>
      <c r="HE40" s="1">
        <v>0</v>
      </c>
      <c r="HF40" s="1">
        <v>0</v>
      </c>
      <c r="HG40" s="1">
        <v>41.890659999999997</v>
      </c>
      <c r="HH40" s="1">
        <v>0.66666666666666663</v>
      </c>
      <c r="HI40" s="1">
        <v>1</v>
      </c>
      <c r="HJ40" s="1">
        <v>1</v>
      </c>
      <c r="HK40" s="1">
        <v>0.66666666666666663</v>
      </c>
      <c r="HL40" s="1">
        <v>0.64700000000000002</v>
      </c>
      <c r="HM40" s="1">
        <v>44.3</v>
      </c>
      <c r="HN40" s="1">
        <v>145</v>
      </c>
      <c r="HO40" s="1">
        <v>0.33333333333333298</v>
      </c>
      <c r="HP40" s="1">
        <v>1</v>
      </c>
      <c r="HQ40" s="1" t="s">
        <v>272</v>
      </c>
      <c r="HR40" s="1">
        <v>0.66700000000000004</v>
      </c>
      <c r="HS40" s="1" t="s">
        <v>272</v>
      </c>
      <c r="HT40" s="1">
        <v>1</v>
      </c>
      <c r="HU40" s="1">
        <v>1</v>
      </c>
      <c r="HV40" s="1">
        <v>0.60899999999999999</v>
      </c>
      <c r="HW40" s="1">
        <v>0.67600000000000005</v>
      </c>
      <c r="HX40" s="1">
        <v>0.377</v>
      </c>
      <c r="HY40" s="1">
        <v>36.299999999999997</v>
      </c>
      <c r="HZ40" s="1">
        <v>34.200000000000003</v>
      </c>
      <c r="IA40" s="1">
        <v>38.200000000000003</v>
      </c>
      <c r="IB40" s="1">
        <v>0</v>
      </c>
      <c r="IC40" s="1">
        <v>240</v>
      </c>
      <c r="ID40" s="1">
        <v>70</v>
      </c>
      <c r="IE40" s="1">
        <v>641</v>
      </c>
      <c r="IF40" s="1">
        <v>203</v>
      </c>
      <c r="IG40" s="1">
        <v>1</v>
      </c>
      <c r="IH40" s="1">
        <v>1</v>
      </c>
      <c r="II40" s="1">
        <v>0</v>
      </c>
      <c r="IJ40" s="1">
        <v>0.435</v>
      </c>
      <c r="IK40" s="1">
        <v>0.64</v>
      </c>
      <c r="IL40" s="1" t="s">
        <v>3642</v>
      </c>
      <c r="IM40" s="1">
        <v>0.66666666666666696</v>
      </c>
      <c r="IN40" s="1">
        <v>1</v>
      </c>
      <c r="IO40" s="1">
        <v>0.54900000000000004</v>
      </c>
      <c r="IP40" s="1">
        <v>105</v>
      </c>
      <c r="IQ40" s="1" t="s">
        <v>3691</v>
      </c>
      <c r="IR40" s="1">
        <v>0.66666666666666696</v>
      </c>
      <c r="IS40" s="1" t="s">
        <v>6008</v>
      </c>
      <c r="IT40" s="1" t="s">
        <v>6008</v>
      </c>
      <c r="IU40" s="1">
        <v>1</v>
      </c>
      <c r="IV40" s="1">
        <v>0.33333333333333298</v>
      </c>
      <c r="IW40" s="1">
        <v>1</v>
      </c>
      <c r="IX40" s="1" t="s">
        <v>272</v>
      </c>
      <c r="IY40" s="1">
        <v>0.66700000000000004</v>
      </c>
      <c r="IZ40" s="1" t="s">
        <v>272</v>
      </c>
      <c r="JA40" s="1">
        <v>0</v>
      </c>
      <c r="JB40" s="1">
        <v>0.60699999999999998</v>
      </c>
      <c r="JC40" s="1">
        <v>0.41499999999999998</v>
      </c>
      <c r="JD40" s="1">
        <v>0.27</v>
      </c>
      <c r="JE40" s="1">
        <v>0.94240000000000002</v>
      </c>
      <c r="JF40" s="1">
        <v>382</v>
      </c>
      <c r="JG40" s="1">
        <v>1963</v>
      </c>
      <c r="JH40" s="1">
        <v>1896</v>
      </c>
      <c r="JI40" s="1">
        <v>59</v>
      </c>
      <c r="JJ40" s="1">
        <v>1.3333333333333299</v>
      </c>
      <c r="JK40" s="1" t="s">
        <v>3708</v>
      </c>
      <c r="JL40" s="1" t="s">
        <v>3708</v>
      </c>
      <c r="JM40" s="1" t="s">
        <v>6008</v>
      </c>
      <c r="JN40" s="1">
        <v>9</v>
      </c>
      <c r="JO40" s="1">
        <v>240</v>
      </c>
      <c r="JP40" s="1">
        <v>70</v>
      </c>
      <c r="JQ40" s="1">
        <v>1071</v>
      </c>
      <c r="JR40" s="1">
        <v>0.70799999999999996</v>
      </c>
      <c r="JS40" s="1">
        <v>0.84599999999999997</v>
      </c>
      <c r="JT40" s="1">
        <v>0</v>
      </c>
      <c r="JU40" s="1">
        <v>0.41499999999999998</v>
      </c>
      <c r="JV40" s="1">
        <v>0.28199999999999997</v>
      </c>
      <c r="JW40" s="1">
        <v>0.78100000000000003</v>
      </c>
      <c r="JX40" s="1">
        <v>0.45900000000000002</v>
      </c>
      <c r="JY40" s="1">
        <v>0.63800000000000001</v>
      </c>
      <c r="JZ40" s="1">
        <v>0</v>
      </c>
      <c r="KA40" s="1">
        <v>0</v>
      </c>
      <c r="KB40" s="1">
        <v>1</v>
      </c>
      <c r="KC40" s="1">
        <v>10</v>
      </c>
      <c r="KD40" s="1">
        <v>0</v>
      </c>
      <c r="KE40" s="1">
        <v>0</v>
      </c>
      <c r="KF40" s="1">
        <v>0</v>
      </c>
      <c r="KG40" s="1">
        <v>0</v>
      </c>
      <c r="KH40" s="1">
        <v>0</v>
      </c>
      <c r="KI40" s="1">
        <v>0</v>
      </c>
      <c r="KJ40" s="1">
        <v>0</v>
      </c>
      <c r="KK40" s="1">
        <v>0</v>
      </c>
      <c r="KL40" s="1" t="s">
        <v>6021</v>
      </c>
      <c r="KM40" s="1">
        <v>0</v>
      </c>
      <c r="KN40" s="1" t="s">
        <v>6022</v>
      </c>
      <c r="KO40" s="1">
        <v>0</v>
      </c>
      <c r="KP40" s="1">
        <v>0</v>
      </c>
      <c r="KQ40" s="1">
        <v>0</v>
      </c>
      <c r="KR40" s="1">
        <v>503</v>
      </c>
      <c r="KS40" s="1">
        <v>0</v>
      </c>
      <c r="KT40" s="1" t="s">
        <v>6012</v>
      </c>
      <c r="KU40" s="1" t="s">
        <v>6012</v>
      </c>
      <c r="KV40" s="1" t="s">
        <v>6012</v>
      </c>
      <c r="KW40" s="1" t="s">
        <v>6012</v>
      </c>
      <c r="KX40" s="1">
        <v>2</v>
      </c>
      <c r="KY40" s="1">
        <v>2</v>
      </c>
      <c r="KZ40" s="1">
        <v>4</v>
      </c>
      <c r="LA40" s="1">
        <v>0</v>
      </c>
      <c r="LB40" s="1">
        <v>0</v>
      </c>
      <c r="LC40" s="1">
        <v>0</v>
      </c>
      <c r="LD40" s="1">
        <v>0</v>
      </c>
      <c r="LE40" s="1">
        <v>0</v>
      </c>
      <c r="LF40" s="1">
        <v>0</v>
      </c>
      <c r="LG40" s="1">
        <v>0</v>
      </c>
      <c r="LH40" s="1" t="s">
        <v>272</v>
      </c>
      <c r="LI40" s="1">
        <v>0</v>
      </c>
      <c r="LJ40" s="1">
        <v>0</v>
      </c>
      <c r="LK40" s="1">
        <v>0</v>
      </c>
      <c r="LL40" s="1">
        <v>0</v>
      </c>
      <c r="LM40" s="1">
        <v>0</v>
      </c>
      <c r="LN40" s="1">
        <v>0.66666666666666696</v>
      </c>
      <c r="LO40" s="1">
        <v>1</v>
      </c>
      <c r="LP40" s="1">
        <v>0.81399999999999995</v>
      </c>
      <c r="LQ40" s="1">
        <v>0.35299999999999998</v>
      </c>
      <c r="LR40" s="1">
        <v>1</v>
      </c>
      <c r="LS40" s="1">
        <v>0</v>
      </c>
      <c r="LT40" s="1">
        <v>0</v>
      </c>
      <c r="LU40" s="1">
        <v>0</v>
      </c>
      <c r="LV40" s="1">
        <v>0.45900000000000002</v>
      </c>
      <c r="LW40" s="1">
        <v>0.70299999999999996</v>
      </c>
      <c r="LX40" s="1">
        <v>0</v>
      </c>
      <c r="LY40" s="1">
        <v>0</v>
      </c>
      <c r="LZ40" s="1">
        <v>0.45300000000000001</v>
      </c>
      <c r="MA40" s="1">
        <v>0.85</v>
      </c>
      <c r="MB40" s="1">
        <v>5.8000000000000003E-2</v>
      </c>
      <c r="MC40" s="1">
        <v>0.32800000000000001</v>
      </c>
      <c r="MD40" s="1">
        <v>0.78100000000000003</v>
      </c>
      <c r="ME40" s="1">
        <v>0</v>
      </c>
      <c r="MF40" s="1" t="s">
        <v>6023</v>
      </c>
      <c r="MG40" s="1">
        <v>0</v>
      </c>
      <c r="MH40" s="1">
        <v>0</v>
      </c>
      <c r="MI40" s="1">
        <v>0.54800000000000004</v>
      </c>
      <c r="MJ40" s="1">
        <v>1576</v>
      </c>
      <c r="MK40" s="1">
        <v>22</v>
      </c>
      <c r="ML40" s="1">
        <v>16</v>
      </c>
      <c r="MM40" s="1">
        <v>4</v>
      </c>
      <c r="MN40" s="1">
        <v>6.6666666666666696</v>
      </c>
      <c r="MO40" s="1">
        <v>0.82</v>
      </c>
      <c r="MP40" s="1">
        <v>0</v>
      </c>
      <c r="MQ40" s="1">
        <v>0</v>
      </c>
      <c r="MR40" s="1">
        <v>0.78100000000000003</v>
      </c>
      <c r="MS40" s="1">
        <v>0.26500000000000001</v>
      </c>
      <c r="MT40" s="1">
        <v>0</v>
      </c>
      <c r="MU40" s="1">
        <v>0</v>
      </c>
      <c r="MV40" s="1">
        <v>0</v>
      </c>
      <c r="MW40" s="1">
        <v>0</v>
      </c>
      <c r="MX40" s="1">
        <v>0</v>
      </c>
      <c r="MY40" s="1">
        <v>0</v>
      </c>
      <c r="MZ40" s="1">
        <v>0</v>
      </c>
      <c r="NA40" s="1">
        <v>0.78100000000000003</v>
      </c>
      <c r="NB40" s="1" t="s">
        <v>6008</v>
      </c>
      <c r="NC40" s="1" t="s">
        <v>3753</v>
      </c>
      <c r="ND40" s="392">
        <v>71</v>
      </c>
      <c r="NE40" s="1">
        <v>69</v>
      </c>
      <c r="NF40" s="1">
        <v>0.3</v>
      </c>
      <c r="NG40" s="1">
        <v>0.35299999999999998</v>
      </c>
      <c r="NH40" s="1">
        <v>281</v>
      </c>
      <c r="NI40" s="1" t="s">
        <v>3708</v>
      </c>
      <c r="NJ40" s="1" t="s">
        <v>3708</v>
      </c>
      <c r="NK40" s="1">
        <v>14</v>
      </c>
      <c r="NL40" s="1" t="s">
        <v>6008</v>
      </c>
      <c r="NM40" s="1" t="s">
        <v>6008</v>
      </c>
      <c r="NN40" s="1" t="s">
        <v>6008</v>
      </c>
      <c r="NO40" s="1">
        <v>0.39400000000000002</v>
      </c>
      <c r="NP40" s="1">
        <v>0</v>
      </c>
      <c r="NQ40" s="1">
        <v>0.35399999999999998</v>
      </c>
      <c r="NR40" s="1">
        <v>0.36499999999999999</v>
      </c>
      <c r="NS40" s="1">
        <v>0.67</v>
      </c>
      <c r="NT40" s="1">
        <v>3</v>
      </c>
      <c r="NU40" s="1">
        <v>1</v>
      </c>
      <c r="NV40" s="1">
        <v>133</v>
      </c>
      <c r="NW40" s="1">
        <v>0.27</v>
      </c>
      <c r="NX40" s="1">
        <v>1071</v>
      </c>
      <c r="NY40" s="1">
        <v>0.33333333333333298</v>
      </c>
      <c r="NZ40" s="1">
        <v>1963</v>
      </c>
      <c r="OA40" s="1">
        <v>1896</v>
      </c>
      <c r="OB40" s="1">
        <v>966</v>
      </c>
      <c r="OC40" s="1">
        <v>696</v>
      </c>
      <c r="OD40" s="1">
        <v>0.28199999999999997</v>
      </c>
      <c r="OE40" s="1">
        <v>0</v>
      </c>
      <c r="OF40" s="1">
        <v>0.39900000000000002</v>
      </c>
      <c r="OG40" s="1">
        <v>0.41499999999999998</v>
      </c>
      <c r="OH40" s="1">
        <v>0</v>
      </c>
      <c r="OI40" s="1">
        <v>0.41599999999999998</v>
      </c>
      <c r="OJ40" s="1">
        <v>0.33333333333333298</v>
      </c>
      <c r="OK40" s="1">
        <v>7</v>
      </c>
      <c r="OL40" s="1">
        <v>0.10199999999999999</v>
      </c>
      <c r="OM40" s="1">
        <v>5.5E-2</v>
      </c>
      <c r="ON40" s="1">
        <v>3</v>
      </c>
      <c r="OO40" s="1">
        <v>2</v>
      </c>
      <c r="OP40" s="1">
        <v>0</v>
      </c>
      <c r="OQ40" s="1">
        <v>0</v>
      </c>
      <c r="OR40" s="1">
        <v>0</v>
      </c>
      <c r="OS40" s="1" t="s">
        <v>272</v>
      </c>
      <c r="OT40" s="1">
        <v>0</v>
      </c>
      <c r="OU40" s="1">
        <v>0</v>
      </c>
      <c r="OV40" s="1">
        <v>0</v>
      </c>
      <c r="OW40" s="1">
        <v>0</v>
      </c>
      <c r="OX40" s="1">
        <v>0</v>
      </c>
      <c r="OY40" s="1">
        <v>0</v>
      </c>
      <c r="OZ40" s="1">
        <v>0.66666666666666696</v>
      </c>
      <c r="PA40" s="1">
        <v>859</v>
      </c>
      <c r="PB40" s="1">
        <v>675</v>
      </c>
      <c r="PC40" s="1">
        <v>77</v>
      </c>
      <c r="PD40" s="1">
        <v>76</v>
      </c>
      <c r="PE40" s="1">
        <v>1</v>
      </c>
      <c r="PF40" s="1">
        <v>0.40400000000000003</v>
      </c>
      <c r="PG40" s="1">
        <v>0.81599999999999995</v>
      </c>
      <c r="PH40" s="1">
        <v>0.32800000000000001</v>
      </c>
      <c r="PI40" s="1">
        <v>0</v>
      </c>
      <c r="PJ40" s="1">
        <v>0</v>
      </c>
      <c r="PK40" s="393">
        <v>0</v>
      </c>
      <c r="PL40" s="1">
        <v>0</v>
      </c>
      <c r="PM40" s="1">
        <v>0</v>
      </c>
      <c r="PN40" s="1">
        <v>0</v>
      </c>
      <c r="PO40" s="1">
        <v>0</v>
      </c>
      <c r="PP40" s="1">
        <v>0</v>
      </c>
      <c r="PQ40" s="1">
        <v>0</v>
      </c>
      <c r="PR40" s="394">
        <v>0</v>
      </c>
      <c r="PS40" s="1">
        <v>0</v>
      </c>
      <c r="PT40" s="1">
        <v>0</v>
      </c>
      <c r="PU40" s="1">
        <v>0</v>
      </c>
      <c r="PV40" s="1">
        <v>0</v>
      </c>
      <c r="PW40" s="1" t="s">
        <v>6008</v>
      </c>
      <c r="PX40" s="1">
        <v>5</v>
      </c>
      <c r="PY40" s="1" t="s">
        <v>3642</v>
      </c>
      <c r="PZ40" s="1" t="s">
        <v>3809</v>
      </c>
      <c r="QA40" s="1">
        <v>1071</v>
      </c>
      <c r="QB40" s="1" t="s">
        <v>6008</v>
      </c>
      <c r="QC40" s="1" t="s">
        <v>6008</v>
      </c>
      <c r="QD40" s="1" t="s">
        <v>6008</v>
      </c>
      <c r="QE40" s="1">
        <v>0</v>
      </c>
      <c r="QF40" s="1">
        <v>0</v>
      </c>
      <c r="QG40" s="1">
        <v>7</v>
      </c>
      <c r="QH40" s="1">
        <v>0</v>
      </c>
      <c r="QI40" s="1" t="s">
        <v>6008</v>
      </c>
      <c r="QJ40" s="1" t="s">
        <v>6008</v>
      </c>
      <c r="QK40" s="1">
        <v>0</v>
      </c>
      <c r="QL40" s="1">
        <v>0.4</v>
      </c>
      <c r="QM40" s="1">
        <v>1.6</v>
      </c>
      <c r="QN40" s="1">
        <v>0</v>
      </c>
      <c r="QO40" s="1">
        <v>0</v>
      </c>
      <c r="QP40" s="1">
        <v>0</v>
      </c>
      <c r="QQ40" s="1">
        <v>0</v>
      </c>
      <c r="QR40" s="1">
        <v>9.0909090909090912E-2</v>
      </c>
      <c r="QS40" s="1">
        <v>0</v>
      </c>
      <c r="QT40" s="1">
        <v>0</v>
      </c>
      <c r="QU40" s="1">
        <v>0</v>
      </c>
      <c r="QV40" s="1">
        <v>1</v>
      </c>
      <c r="QW40" s="1">
        <v>0</v>
      </c>
      <c r="QX40" s="1">
        <v>0.33333333333333298</v>
      </c>
    </row>
    <row r="41" spans="1:466">
      <c r="A41" s="21">
        <f t="shared" si="0"/>
        <v>42</v>
      </c>
      <c r="B41" s="1" t="s">
        <v>176</v>
      </c>
      <c r="C41" s="1">
        <v>66.96727349915686</v>
      </c>
      <c r="D41" s="1">
        <v>82.666782194546755</v>
      </c>
      <c r="E41" s="1">
        <v>51.589406018649122</v>
      </c>
      <c r="F41" s="1">
        <v>109.72452991959675</v>
      </c>
      <c r="G41" s="1">
        <v>148.00881462310494</v>
      </c>
      <c r="H41" s="1">
        <v>79.491126139712776</v>
      </c>
      <c r="I41" s="1">
        <v>7.1322439760115399</v>
      </c>
      <c r="J41" s="1">
        <v>10.902019557120706</v>
      </c>
      <c r="K41" s="1">
        <v>3.7074532541644554</v>
      </c>
      <c r="L41" s="1">
        <v>12.171434356030948</v>
      </c>
      <c r="M41" s="1">
        <v>5.3921665050139396</v>
      </c>
      <c r="N41" s="1">
        <v>0</v>
      </c>
      <c r="O41" s="1">
        <v>12.721092891708016</v>
      </c>
      <c r="P41" s="1">
        <v>16.301420115646746</v>
      </c>
      <c r="Q41" s="1">
        <v>6.7316673376299994</v>
      </c>
      <c r="R41" s="1">
        <v>20.698707425071898</v>
      </c>
      <c r="S41" s="1">
        <v>6.2209325895134242</v>
      </c>
      <c r="T41" s="1">
        <v>0</v>
      </c>
      <c r="U41" s="1">
        <v>6.3240670159182644</v>
      </c>
      <c r="V41" s="1">
        <v>10.912819229297719</v>
      </c>
      <c r="W41" s="1">
        <v>407.68587530603634</v>
      </c>
      <c r="X41" s="1">
        <v>489.3102479983026</v>
      </c>
      <c r="Y41" s="1">
        <v>344.24658700759773</v>
      </c>
      <c r="Z41" s="1">
        <v>50.709533138272228</v>
      </c>
      <c r="AA41" s="1">
        <v>61.176236305298502</v>
      </c>
      <c r="AB41" s="1">
        <v>15.345996490791048</v>
      </c>
      <c r="AC41" s="1">
        <v>41.475287673641922</v>
      </c>
      <c r="AD41" s="1">
        <v>86.592553017338432</v>
      </c>
      <c r="AE41" s="1">
        <v>8.825679833507488</v>
      </c>
      <c r="AF41" s="1">
        <v>0</v>
      </c>
      <c r="AG41" s="1">
        <v>0</v>
      </c>
      <c r="AH41" s="1">
        <v>0</v>
      </c>
      <c r="AI41" s="1">
        <v>0</v>
      </c>
      <c r="AJ41" s="1">
        <v>0</v>
      </c>
      <c r="AK41" s="1">
        <v>0</v>
      </c>
      <c r="AL41" s="1">
        <v>0</v>
      </c>
      <c r="AM41" s="1">
        <v>0</v>
      </c>
      <c r="AN41" s="1">
        <v>0</v>
      </c>
      <c r="AO41" s="1">
        <v>0</v>
      </c>
      <c r="AP41" s="1">
        <v>0</v>
      </c>
      <c r="AQ41" s="1">
        <v>0</v>
      </c>
      <c r="AR41" s="1">
        <v>0</v>
      </c>
      <c r="AS41" s="1">
        <v>0.77200000000000002</v>
      </c>
      <c r="AT41" s="1">
        <v>0</v>
      </c>
      <c r="AU41" s="1">
        <v>0</v>
      </c>
      <c r="AV41" s="1">
        <v>50.7</v>
      </c>
      <c r="AW41" s="1">
        <v>61.2</v>
      </c>
      <c r="AX41" s="1">
        <v>15.3</v>
      </c>
      <c r="AY41" s="1">
        <v>41.5</v>
      </c>
      <c r="AZ41" s="1">
        <v>86.6</v>
      </c>
      <c r="BA41" s="1">
        <v>15.3</v>
      </c>
      <c r="BB41" s="1">
        <v>0</v>
      </c>
      <c r="BC41" s="1">
        <v>8.8000000000000007</v>
      </c>
      <c r="BD41" s="1">
        <v>0</v>
      </c>
      <c r="BE41" s="1">
        <v>0</v>
      </c>
      <c r="BF41" s="1">
        <v>0</v>
      </c>
      <c r="BG41" s="1">
        <v>0</v>
      </c>
      <c r="BH41" s="1">
        <v>0</v>
      </c>
      <c r="BI41" s="1">
        <v>0</v>
      </c>
      <c r="BJ41" s="1">
        <v>0</v>
      </c>
      <c r="BK41" s="1">
        <v>0</v>
      </c>
      <c r="BL41" s="1">
        <v>0</v>
      </c>
      <c r="BM41" s="1">
        <v>0</v>
      </c>
      <c r="BN41" s="1">
        <v>9</v>
      </c>
      <c r="BO41" s="1" t="s">
        <v>6008</v>
      </c>
      <c r="BP41" s="1" t="s">
        <v>6008</v>
      </c>
      <c r="BQ41" s="1" t="s">
        <v>6008</v>
      </c>
      <c r="BR41" s="1" t="s">
        <v>6008</v>
      </c>
      <c r="BS41" s="1" t="s">
        <v>6008</v>
      </c>
      <c r="BT41" s="1" t="s">
        <v>6008</v>
      </c>
      <c r="BU41" s="1" t="s">
        <v>6008</v>
      </c>
      <c r="BV41" s="1" t="s">
        <v>6008</v>
      </c>
      <c r="BW41" s="1" t="s">
        <v>6008</v>
      </c>
      <c r="BX41" s="1" t="s">
        <v>6008</v>
      </c>
      <c r="BY41" s="1" t="s">
        <v>6008</v>
      </c>
      <c r="BZ41" s="1" t="s">
        <v>6008</v>
      </c>
      <c r="CA41" s="1" t="s">
        <v>6008</v>
      </c>
      <c r="CB41" s="275" t="s">
        <v>6008</v>
      </c>
      <c r="CC41" s="275" t="s">
        <v>6008</v>
      </c>
      <c r="CD41" s="1" t="s">
        <v>6008</v>
      </c>
      <c r="CE41" s="1" t="s">
        <v>6008</v>
      </c>
      <c r="CF41" s="1" t="s">
        <v>6008</v>
      </c>
      <c r="CG41" s="275" t="s">
        <v>6008</v>
      </c>
      <c r="CH41" s="275" t="s">
        <v>6008</v>
      </c>
      <c r="CI41" s="1" t="s">
        <v>6008</v>
      </c>
      <c r="CJ41" s="1" t="s">
        <v>6008</v>
      </c>
      <c r="CK41" s="1" t="s">
        <v>6008</v>
      </c>
      <c r="CL41" s="390" t="s">
        <v>6008</v>
      </c>
      <c r="CM41" s="1" t="s">
        <v>6008</v>
      </c>
      <c r="CN41" s="1">
        <v>0</v>
      </c>
      <c r="CO41" s="1">
        <v>0</v>
      </c>
      <c r="CP41" s="1">
        <v>0</v>
      </c>
      <c r="CQ41" s="1">
        <v>0</v>
      </c>
      <c r="CR41" s="1">
        <v>0</v>
      </c>
      <c r="CS41" s="1">
        <v>15484</v>
      </c>
      <c r="CT41" s="1">
        <v>1129</v>
      </c>
      <c r="CU41" s="1">
        <v>0</v>
      </c>
      <c r="CV41" s="1">
        <v>47.674418604651166</v>
      </c>
      <c r="CW41" s="1">
        <v>51.239669421487598</v>
      </c>
      <c r="CX41" s="1">
        <v>55.785123966942152</v>
      </c>
      <c r="CY41" s="1">
        <v>43.69747899159664</v>
      </c>
      <c r="CZ41" s="1">
        <v>38.414634146341463</v>
      </c>
      <c r="DA41" s="1">
        <v>0</v>
      </c>
      <c r="DB41" s="1">
        <v>0</v>
      </c>
      <c r="DC41" s="1">
        <v>0</v>
      </c>
      <c r="DD41" s="1">
        <v>0</v>
      </c>
      <c r="DE41" s="1">
        <v>0</v>
      </c>
      <c r="DF41" s="1">
        <v>0</v>
      </c>
      <c r="DG41" s="1">
        <v>0</v>
      </c>
      <c r="DH41" s="1">
        <v>0</v>
      </c>
      <c r="DI41" s="1">
        <v>0</v>
      </c>
      <c r="DJ41" s="1">
        <v>0</v>
      </c>
      <c r="DK41" s="1">
        <v>0</v>
      </c>
      <c r="DL41" s="1">
        <v>0</v>
      </c>
      <c r="DM41" s="1">
        <v>0</v>
      </c>
      <c r="DN41" s="1">
        <v>0</v>
      </c>
      <c r="DO41" s="1">
        <v>0</v>
      </c>
      <c r="DP41" s="1">
        <v>0</v>
      </c>
      <c r="DQ41" s="1">
        <v>0</v>
      </c>
      <c r="DR41" s="1">
        <v>0</v>
      </c>
      <c r="DS41" s="1">
        <v>0</v>
      </c>
      <c r="DT41" s="1">
        <v>0</v>
      </c>
      <c r="DU41" s="1">
        <v>0</v>
      </c>
      <c r="DV41" s="1">
        <v>0</v>
      </c>
      <c r="DW41" s="1">
        <v>0</v>
      </c>
      <c r="DX41" s="1">
        <v>0</v>
      </c>
      <c r="DY41" s="1">
        <v>0</v>
      </c>
      <c r="DZ41" s="1">
        <v>0</v>
      </c>
      <c r="EA41" s="1">
        <v>0</v>
      </c>
      <c r="EB41" s="1">
        <v>0</v>
      </c>
      <c r="EC41" s="1">
        <v>0</v>
      </c>
      <c r="ED41" s="1">
        <v>0</v>
      </c>
      <c r="EE41" s="1">
        <v>0</v>
      </c>
      <c r="EF41" s="1">
        <v>0</v>
      </c>
      <c r="EG41" s="1">
        <v>0</v>
      </c>
      <c r="EH41" s="1">
        <v>0</v>
      </c>
      <c r="EI41" s="1">
        <v>0</v>
      </c>
      <c r="EJ41" s="1">
        <v>0</v>
      </c>
      <c r="EK41" s="1">
        <v>0</v>
      </c>
      <c r="EL41" s="1">
        <v>0</v>
      </c>
      <c r="EM41" s="1">
        <v>0</v>
      </c>
      <c r="EN41" s="1">
        <v>0</v>
      </c>
      <c r="EO41" s="1">
        <v>0</v>
      </c>
      <c r="EP41" s="1">
        <v>0</v>
      </c>
      <c r="EQ41" s="1">
        <v>0</v>
      </c>
      <c r="ER41" s="1">
        <v>0</v>
      </c>
      <c r="ES41" s="1">
        <v>0</v>
      </c>
      <c r="ET41" s="1">
        <v>0</v>
      </c>
      <c r="EU41" s="1">
        <v>0</v>
      </c>
      <c r="EV41" s="1">
        <v>0</v>
      </c>
      <c r="EW41" s="1">
        <v>0</v>
      </c>
      <c r="EX41" s="1">
        <v>0</v>
      </c>
      <c r="EY41" s="1">
        <v>0</v>
      </c>
      <c r="EZ41" s="1">
        <v>0</v>
      </c>
      <c r="FA41" s="1">
        <v>0</v>
      </c>
      <c r="FB41" s="1">
        <v>0</v>
      </c>
      <c r="FC41" s="1">
        <v>0</v>
      </c>
      <c r="FD41" s="1">
        <v>0</v>
      </c>
      <c r="FE41" s="1">
        <v>0</v>
      </c>
      <c r="FF41" s="1">
        <v>0</v>
      </c>
      <c r="FG41" s="1">
        <v>0</v>
      </c>
      <c r="FH41" s="1">
        <v>0</v>
      </c>
      <c r="FI41" s="1">
        <v>7.8</v>
      </c>
      <c r="FJ41" s="1">
        <v>0</v>
      </c>
      <c r="FK41" s="1">
        <v>0</v>
      </c>
      <c r="FL41" s="1">
        <v>0.76600000000000001</v>
      </c>
      <c r="FM41" s="1">
        <v>0.73699999999999999</v>
      </c>
      <c r="FN41" s="1">
        <v>0</v>
      </c>
      <c r="FO41" s="1">
        <v>0</v>
      </c>
      <c r="FP41" s="1">
        <v>0.46400000000000002</v>
      </c>
      <c r="FQ41" s="1">
        <v>0.41499999999999998</v>
      </c>
      <c r="FR41" s="1">
        <v>0.83899999999999997</v>
      </c>
      <c r="FS41" s="1">
        <v>0</v>
      </c>
      <c r="FT41" s="1">
        <v>1</v>
      </c>
      <c r="FU41" s="1">
        <v>0.35799999999999998</v>
      </c>
      <c r="FV41" s="1">
        <v>1</v>
      </c>
      <c r="FW41" s="1">
        <v>0.8</v>
      </c>
      <c r="FX41" s="1">
        <v>1</v>
      </c>
      <c r="FY41" s="1">
        <v>1</v>
      </c>
      <c r="FZ41" s="1" t="s">
        <v>272</v>
      </c>
      <c r="GA41" s="1">
        <v>1</v>
      </c>
      <c r="GB41" s="1" t="s">
        <v>272</v>
      </c>
      <c r="GC41" s="1">
        <v>0.75800000000000001</v>
      </c>
      <c r="GD41" s="1">
        <v>0.67600000000000005</v>
      </c>
      <c r="GE41" s="1">
        <v>0</v>
      </c>
      <c r="GF41" s="1">
        <v>0</v>
      </c>
      <c r="GG41" s="1">
        <v>4</v>
      </c>
      <c r="GH41" s="1">
        <v>13</v>
      </c>
      <c r="GI41" s="1">
        <v>8</v>
      </c>
      <c r="GJ41" s="1">
        <v>29</v>
      </c>
      <c r="GK41" s="1">
        <v>0</v>
      </c>
      <c r="GL41" s="1">
        <v>96</v>
      </c>
      <c r="GM41" s="1">
        <v>180</v>
      </c>
      <c r="GN41" s="1">
        <v>0.56200000000000006</v>
      </c>
      <c r="GO41" s="1">
        <v>0.09</v>
      </c>
      <c r="GP41" s="1">
        <v>0.14699999999999999</v>
      </c>
      <c r="GQ41" s="1">
        <v>0.81799999999999995</v>
      </c>
      <c r="GR41" s="1">
        <v>0.879</v>
      </c>
      <c r="GS41" s="1">
        <v>0.59899999999999998</v>
      </c>
      <c r="GT41" s="1">
        <v>1</v>
      </c>
      <c r="GU41" s="1">
        <v>0.43099999999999999</v>
      </c>
      <c r="GV41" s="1">
        <v>0</v>
      </c>
      <c r="GW41" s="1">
        <v>0.23699999999999999</v>
      </c>
      <c r="GX41" s="1">
        <v>1</v>
      </c>
      <c r="GY41" s="1">
        <v>2.5000000000000001E-3</v>
      </c>
      <c r="GZ41" s="1">
        <v>0</v>
      </c>
      <c r="HA41" s="1">
        <v>0</v>
      </c>
      <c r="HB41" s="1">
        <v>0</v>
      </c>
      <c r="HC41" s="1">
        <v>0</v>
      </c>
      <c r="HD41" s="1">
        <v>2.4400000000000002E-2</v>
      </c>
      <c r="HE41" s="1">
        <v>0</v>
      </c>
      <c r="HF41" s="1">
        <v>0</v>
      </c>
      <c r="HG41" s="1">
        <v>38.922849999999997</v>
      </c>
      <c r="HH41" s="1">
        <v>0.6</v>
      </c>
      <c r="HI41" s="1">
        <v>1</v>
      </c>
      <c r="HJ41" s="1">
        <v>1</v>
      </c>
      <c r="HK41" s="1">
        <v>0.8</v>
      </c>
      <c r="HL41" s="1">
        <v>0.91100000000000003</v>
      </c>
      <c r="HM41" s="1">
        <v>57.5</v>
      </c>
      <c r="HN41" s="1">
        <v>194.1</v>
      </c>
      <c r="HO41" s="1">
        <v>0.8</v>
      </c>
      <c r="HP41" s="1">
        <v>1</v>
      </c>
      <c r="HQ41" s="1" t="s">
        <v>272</v>
      </c>
      <c r="HR41" s="1">
        <v>0.8</v>
      </c>
      <c r="HS41" s="1" t="s">
        <v>272</v>
      </c>
      <c r="HT41" s="1">
        <v>1</v>
      </c>
      <c r="HU41" s="1">
        <v>1</v>
      </c>
      <c r="HV41" s="1">
        <v>0.53</v>
      </c>
      <c r="HW41" s="1">
        <v>0.56799999999999995</v>
      </c>
      <c r="HX41" s="1">
        <v>0.378</v>
      </c>
      <c r="HY41" s="1">
        <v>43.5</v>
      </c>
      <c r="HZ41" s="1">
        <v>42.8</v>
      </c>
      <c r="IA41" s="1">
        <v>48.9</v>
      </c>
      <c r="IB41" s="1">
        <v>0</v>
      </c>
      <c r="IC41" s="1">
        <v>6527</v>
      </c>
      <c r="ID41" s="1">
        <v>430</v>
      </c>
      <c r="IE41" s="1">
        <v>812</v>
      </c>
      <c r="IF41" s="1">
        <v>260</v>
      </c>
      <c r="IG41" s="1">
        <v>1</v>
      </c>
      <c r="IH41" s="1">
        <v>1</v>
      </c>
      <c r="II41" s="1">
        <v>0</v>
      </c>
      <c r="IJ41" s="1">
        <v>0.49299999999999999</v>
      </c>
      <c r="IK41" s="1">
        <v>0.66900000000000004</v>
      </c>
      <c r="IL41" s="1" t="s">
        <v>3643</v>
      </c>
      <c r="IM41" s="1">
        <v>1</v>
      </c>
      <c r="IN41" s="1">
        <v>1</v>
      </c>
      <c r="IO41" s="1">
        <v>0.42899999999999999</v>
      </c>
      <c r="IP41" s="1">
        <v>105</v>
      </c>
      <c r="IQ41" s="1" t="s">
        <v>3692</v>
      </c>
      <c r="IR41" s="1">
        <v>0.6</v>
      </c>
      <c r="IS41" s="1" t="s">
        <v>6008</v>
      </c>
      <c r="IT41" s="1" t="s">
        <v>6008</v>
      </c>
      <c r="IU41" s="1">
        <v>1</v>
      </c>
      <c r="IV41" s="1">
        <v>0.8</v>
      </c>
      <c r="IW41" s="1">
        <v>1</v>
      </c>
      <c r="IX41" s="1" t="s">
        <v>272</v>
      </c>
      <c r="IY41" s="1">
        <v>0.8</v>
      </c>
      <c r="IZ41" s="1" t="s">
        <v>272</v>
      </c>
      <c r="JA41" s="1">
        <v>0</v>
      </c>
      <c r="JB41" s="1">
        <v>0.64600000000000002</v>
      </c>
      <c r="JC41" s="1">
        <v>0.43</v>
      </c>
      <c r="JD41" s="1">
        <v>0.29899999999999999</v>
      </c>
      <c r="JE41" s="1">
        <v>0.90200000000000002</v>
      </c>
      <c r="JF41" s="1">
        <v>1993</v>
      </c>
      <c r="JG41" s="1">
        <v>541</v>
      </c>
      <c r="JH41" s="1">
        <v>540</v>
      </c>
      <c r="JI41" s="1">
        <v>225</v>
      </c>
      <c r="JJ41" s="1">
        <v>3.4</v>
      </c>
      <c r="JK41" s="1" t="s">
        <v>3708</v>
      </c>
      <c r="JL41" s="1" t="s">
        <v>3708</v>
      </c>
      <c r="JM41" s="1" t="s">
        <v>6008</v>
      </c>
      <c r="JN41" s="1">
        <v>37</v>
      </c>
      <c r="JO41" s="1">
        <v>6527</v>
      </c>
      <c r="JP41" s="1">
        <v>430</v>
      </c>
      <c r="JQ41" s="1">
        <v>1839</v>
      </c>
      <c r="JR41" s="1">
        <v>0.751</v>
      </c>
      <c r="JS41" s="1">
        <v>0.83299999999999996</v>
      </c>
      <c r="JT41" s="1">
        <v>0</v>
      </c>
      <c r="JU41" s="1">
        <v>0.43</v>
      </c>
      <c r="JV41" s="1">
        <v>0.312</v>
      </c>
      <c r="JW41" s="1">
        <v>0.77100000000000002</v>
      </c>
      <c r="JX41" s="1">
        <v>0.53700000000000003</v>
      </c>
      <c r="JY41" s="1">
        <v>0.66300000000000003</v>
      </c>
      <c r="JZ41" s="1">
        <v>0</v>
      </c>
      <c r="KA41" s="1">
        <v>0</v>
      </c>
      <c r="KB41" s="1">
        <v>0.8</v>
      </c>
      <c r="KC41" s="1">
        <v>17</v>
      </c>
      <c r="KD41" s="1">
        <v>0</v>
      </c>
      <c r="KE41" s="1">
        <v>0</v>
      </c>
      <c r="KF41" s="1">
        <v>0</v>
      </c>
      <c r="KG41" s="1">
        <v>0</v>
      </c>
      <c r="KH41" s="1">
        <v>0</v>
      </c>
      <c r="KI41" s="1">
        <v>0</v>
      </c>
      <c r="KJ41" s="1">
        <v>0</v>
      </c>
      <c r="KK41" s="1">
        <v>0</v>
      </c>
      <c r="KL41" s="1" t="s">
        <v>6021</v>
      </c>
      <c r="KM41" s="1">
        <v>0</v>
      </c>
      <c r="KN41" s="1" t="s">
        <v>6022</v>
      </c>
      <c r="KO41" s="1">
        <v>0</v>
      </c>
      <c r="KP41" s="1">
        <v>0</v>
      </c>
      <c r="KQ41" s="1">
        <v>0</v>
      </c>
      <c r="KR41" s="1">
        <v>566</v>
      </c>
      <c r="KS41" s="1">
        <v>0</v>
      </c>
      <c r="KT41" s="1" t="s">
        <v>6012</v>
      </c>
      <c r="KU41" s="1" t="s">
        <v>6012</v>
      </c>
      <c r="KV41" s="1" t="s">
        <v>6012</v>
      </c>
      <c r="KW41" s="1" t="s">
        <v>6012</v>
      </c>
      <c r="KX41" s="1">
        <v>3</v>
      </c>
      <c r="KY41" s="1">
        <v>4</v>
      </c>
      <c r="KZ41" s="1">
        <v>1</v>
      </c>
      <c r="LA41" s="1">
        <v>0</v>
      </c>
      <c r="LB41" s="1">
        <v>1</v>
      </c>
      <c r="LC41" s="1">
        <v>1</v>
      </c>
      <c r="LD41" s="1">
        <v>1</v>
      </c>
      <c r="LE41" s="1">
        <v>0</v>
      </c>
      <c r="LF41" s="1">
        <v>0</v>
      </c>
      <c r="LG41" s="1">
        <v>0</v>
      </c>
      <c r="LH41" s="1" t="s">
        <v>272</v>
      </c>
      <c r="LI41" s="1">
        <v>0.6</v>
      </c>
      <c r="LJ41" s="1">
        <v>0</v>
      </c>
      <c r="LK41" s="1">
        <v>0</v>
      </c>
      <c r="LL41" s="1">
        <v>0</v>
      </c>
      <c r="LM41" s="1">
        <v>0</v>
      </c>
      <c r="LN41" s="1">
        <v>1</v>
      </c>
      <c r="LO41" s="1">
        <v>1</v>
      </c>
      <c r="LP41" s="1">
        <v>0.82</v>
      </c>
      <c r="LQ41" s="1">
        <v>0.33600000000000002</v>
      </c>
      <c r="LR41" s="1">
        <v>0.8</v>
      </c>
      <c r="LS41" s="1">
        <v>0</v>
      </c>
      <c r="LT41" s="1">
        <v>0</v>
      </c>
      <c r="LU41" s="1">
        <v>0</v>
      </c>
      <c r="LV41" s="1">
        <v>0.53700000000000003</v>
      </c>
      <c r="LW41" s="1">
        <v>0.73699999999999999</v>
      </c>
      <c r="LX41" s="1">
        <v>0</v>
      </c>
      <c r="LY41" s="1">
        <v>0</v>
      </c>
      <c r="LZ41" s="1">
        <v>0.46300000000000002</v>
      </c>
      <c r="MA41" s="1">
        <v>0.83899999999999997</v>
      </c>
      <c r="MB41" s="1">
        <v>5.8000000000000003E-2</v>
      </c>
      <c r="MC41" s="1">
        <v>0.222</v>
      </c>
      <c r="MD41" s="1">
        <v>0.77100000000000002</v>
      </c>
      <c r="ME41" s="1">
        <v>0</v>
      </c>
      <c r="MF41" s="1" t="s">
        <v>6023</v>
      </c>
      <c r="MG41" s="1">
        <v>0</v>
      </c>
      <c r="MH41" s="1">
        <v>0</v>
      </c>
      <c r="MI41" s="1">
        <v>0.54800000000000004</v>
      </c>
      <c r="MJ41" s="1">
        <v>1457</v>
      </c>
      <c r="MK41" s="1">
        <v>31</v>
      </c>
      <c r="ML41" s="1">
        <v>13</v>
      </c>
      <c r="MM41" s="1">
        <v>2.25</v>
      </c>
      <c r="MN41" s="1">
        <v>2.6</v>
      </c>
      <c r="MO41" s="1">
        <v>0.75900000000000001</v>
      </c>
      <c r="MP41" s="1">
        <v>0</v>
      </c>
      <c r="MQ41" s="1">
        <v>0</v>
      </c>
      <c r="MR41" s="1">
        <v>0.77100000000000002</v>
      </c>
      <c r="MS41" s="1">
        <v>0.28199999999999997</v>
      </c>
      <c r="MT41" s="1">
        <v>0</v>
      </c>
      <c r="MU41" s="1">
        <v>0</v>
      </c>
      <c r="MV41" s="1">
        <v>0</v>
      </c>
      <c r="MW41" s="1">
        <v>0</v>
      </c>
      <c r="MX41" s="1">
        <v>0</v>
      </c>
      <c r="MY41" s="1">
        <v>0</v>
      </c>
      <c r="MZ41" s="1">
        <v>0</v>
      </c>
      <c r="NA41" s="1">
        <v>0.77100000000000002</v>
      </c>
      <c r="NB41" s="1" t="s">
        <v>6008</v>
      </c>
      <c r="NC41" s="1" t="s">
        <v>3775</v>
      </c>
      <c r="ND41" s="392">
        <v>58</v>
      </c>
      <c r="NE41" s="1">
        <v>55</v>
      </c>
      <c r="NF41" s="1">
        <v>0.35799999999999998</v>
      </c>
      <c r="NG41" s="1">
        <v>0.33600000000000002</v>
      </c>
      <c r="NH41" s="1">
        <v>275</v>
      </c>
      <c r="NI41" s="1" t="s">
        <v>3708</v>
      </c>
      <c r="NJ41" s="1" t="s">
        <v>3708</v>
      </c>
      <c r="NK41" s="1">
        <v>76</v>
      </c>
      <c r="NL41" s="1" t="s">
        <v>6008</v>
      </c>
      <c r="NM41" s="1" t="s">
        <v>6008</v>
      </c>
      <c r="NN41" s="1" t="s">
        <v>6008</v>
      </c>
      <c r="NO41" s="1">
        <v>0.373</v>
      </c>
      <c r="NP41" s="1">
        <v>0</v>
      </c>
      <c r="NQ41" s="1">
        <v>0.35199999999999998</v>
      </c>
      <c r="NR41" s="1">
        <v>0.51900000000000002</v>
      </c>
      <c r="NS41" s="1">
        <v>0.61299999999999999</v>
      </c>
      <c r="NT41" s="1">
        <v>13</v>
      </c>
      <c r="NU41" s="1">
        <v>0</v>
      </c>
      <c r="NV41" s="1">
        <v>789</v>
      </c>
      <c r="NW41" s="1">
        <v>0.29899999999999999</v>
      </c>
      <c r="NX41" s="1">
        <v>1839</v>
      </c>
      <c r="NY41" s="1">
        <v>1</v>
      </c>
      <c r="NZ41" s="1">
        <v>541</v>
      </c>
      <c r="OA41" s="1">
        <v>540</v>
      </c>
      <c r="OB41" s="1">
        <v>615</v>
      </c>
      <c r="OC41" s="1">
        <v>306</v>
      </c>
      <c r="OD41" s="1">
        <v>0.312</v>
      </c>
      <c r="OE41" s="1">
        <v>0</v>
      </c>
      <c r="OF41" s="1">
        <v>0.41499999999999998</v>
      </c>
      <c r="OG41" s="1">
        <v>0.43</v>
      </c>
      <c r="OH41" s="1">
        <v>0</v>
      </c>
      <c r="OI41" s="1">
        <v>0.46400000000000002</v>
      </c>
      <c r="OJ41" s="1">
        <v>0.5</v>
      </c>
      <c r="OK41" s="1">
        <v>9</v>
      </c>
      <c r="OL41" s="1">
        <v>6.0999999999999999E-2</v>
      </c>
      <c r="OM41" s="1">
        <v>3.6999999999999998E-2</v>
      </c>
      <c r="ON41" s="1">
        <v>47</v>
      </c>
      <c r="OO41" s="1">
        <v>3</v>
      </c>
      <c r="OP41" s="1">
        <v>0</v>
      </c>
      <c r="OQ41" s="1">
        <v>1</v>
      </c>
      <c r="OR41" s="1">
        <v>0</v>
      </c>
      <c r="OS41" s="1" t="s">
        <v>272</v>
      </c>
      <c r="OT41" s="1">
        <v>0</v>
      </c>
      <c r="OU41" s="1">
        <v>0</v>
      </c>
      <c r="OV41" s="1">
        <v>0</v>
      </c>
      <c r="OW41" s="1">
        <v>0</v>
      </c>
      <c r="OX41" s="1">
        <v>0</v>
      </c>
      <c r="OY41" s="1">
        <v>0</v>
      </c>
      <c r="OZ41" s="1">
        <v>1</v>
      </c>
      <c r="PA41" s="1">
        <v>737</v>
      </c>
      <c r="PB41" s="1">
        <v>626</v>
      </c>
      <c r="PC41" s="1">
        <v>172</v>
      </c>
      <c r="PD41" s="1">
        <v>165</v>
      </c>
      <c r="PE41" s="1">
        <v>1</v>
      </c>
      <c r="PF41" s="1">
        <v>0.44800000000000001</v>
      </c>
      <c r="PG41" s="1">
        <v>0.82399999999999995</v>
      </c>
      <c r="PH41" s="1">
        <v>0.315</v>
      </c>
      <c r="PI41" s="1">
        <v>0</v>
      </c>
      <c r="PJ41" s="1">
        <v>0</v>
      </c>
      <c r="PK41" s="393">
        <v>0</v>
      </c>
      <c r="PL41" s="1">
        <v>0</v>
      </c>
      <c r="PM41" s="1">
        <v>0</v>
      </c>
      <c r="PN41" s="1">
        <v>0</v>
      </c>
      <c r="PO41" s="1">
        <v>0</v>
      </c>
      <c r="PP41" s="1">
        <v>0</v>
      </c>
      <c r="PQ41" s="1">
        <v>0</v>
      </c>
      <c r="PR41" s="394">
        <v>0</v>
      </c>
      <c r="PS41" s="1">
        <v>0</v>
      </c>
      <c r="PT41" s="1">
        <v>0</v>
      </c>
      <c r="PU41" s="1">
        <v>0</v>
      </c>
      <c r="PV41" s="1">
        <v>0</v>
      </c>
      <c r="PW41" s="1" t="s">
        <v>6008</v>
      </c>
      <c r="PX41" s="1">
        <v>7</v>
      </c>
      <c r="PY41" s="1" t="s">
        <v>3643</v>
      </c>
      <c r="PZ41" s="1" t="s">
        <v>3764</v>
      </c>
      <c r="QA41" s="1">
        <v>1839</v>
      </c>
      <c r="QB41" s="1" t="s">
        <v>6008</v>
      </c>
      <c r="QC41" s="1" t="s">
        <v>6008</v>
      </c>
      <c r="QD41" s="1" t="s">
        <v>6008</v>
      </c>
      <c r="QE41" s="1">
        <v>0</v>
      </c>
      <c r="QF41" s="1">
        <v>0</v>
      </c>
      <c r="QG41" s="1">
        <v>9</v>
      </c>
      <c r="QH41" s="1">
        <v>0</v>
      </c>
      <c r="QI41" s="1" t="s">
        <v>6008</v>
      </c>
      <c r="QJ41" s="1" t="s">
        <v>6008</v>
      </c>
      <c r="QK41" s="1">
        <v>0</v>
      </c>
      <c r="QL41" s="1">
        <v>0.4</v>
      </c>
      <c r="QM41" s="1">
        <v>1.5</v>
      </c>
      <c r="QN41" s="1">
        <v>0</v>
      </c>
      <c r="QO41" s="1">
        <v>0</v>
      </c>
      <c r="QP41" s="1">
        <v>0</v>
      </c>
      <c r="QQ41" s="1">
        <v>0</v>
      </c>
      <c r="QR41" s="1">
        <v>0.16</v>
      </c>
      <c r="QS41" s="1">
        <v>0</v>
      </c>
      <c r="QT41" s="1">
        <v>0</v>
      </c>
      <c r="QU41" s="1">
        <v>0</v>
      </c>
      <c r="QV41" s="1">
        <v>0.8</v>
      </c>
      <c r="QW41" s="1">
        <v>0.2</v>
      </c>
      <c r="QX41" s="1">
        <v>0.6</v>
      </c>
    </row>
    <row r="42" spans="1:466">
      <c r="A42" s="21">
        <f t="shared" si="0"/>
        <v>43</v>
      </c>
      <c r="B42" s="1" t="s">
        <v>178</v>
      </c>
      <c r="C42" s="1">
        <v>61.421389398418583</v>
      </c>
      <c r="D42" s="1">
        <v>73.063021160022416</v>
      </c>
      <c r="E42" s="1">
        <v>51.12732165734014</v>
      </c>
      <c r="F42" s="1">
        <v>100.06993722018586</v>
      </c>
      <c r="G42" s="1">
        <v>129.3050562251895</v>
      </c>
      <c r="H42" s="1">
        <v>77.884913214104216</v>
      </c>
      <c r="I42" s="1">
        <v>5.3911477326622848</v>
      </c>
      <c r="J42" s="1">
        <v>7.4279867603280909</v>
      </c>
      <c r="K42" s="1">
        <v>3.726856771163555</v>
      </c>
      <c r="L42" s="1">
        <v>10.524430903069076</v>
      </c>
      <c r="M42" s="1">
        <v>11.277029146648784</v>
      </c>
      <c r="N42" s="1">
        <v>0</v>
      </c>
      <c r="O42" s="1">
        <v>9.6554309939372942</v>
      </c>
      <c r="P42" s="1">
        <v>12.332467716378781</v>
      </c>
      <c r="Q42" s="1">
        <v>6.3113595989853817</v>
      </c>
      <c r="R42" s="1">
        <v>18.548395604020659</v>
      </c>
      <c r="S42" s="1">
        <v>12.563907100573198</v>
      </c>
      <c r="T42" s="1">
        <v>0</v>
      </c>
      <c r="U42" s="1">
        <v>6.8381765302154847</v>
      </c>
      <c r="V42" s="1">
        <v>11.473054782001654</v>
      </c>
      <c r="W42" s="1">
        <v>401.06702125145102</v>
      </c>
      <c r="X42" s="1">
        <v>472.66211852936766</v>
      </c>
      <c r="Y42" s="1">
        <v>347.93418198431226</v>
      </c>
      <c r="Z42" s="1">
        <v>47.436294471564459</v>
      </c>
      <c r="AA42" s="1">
        <v>61.596667553402703</v>
      </c>
      <c r="AB42" s="1">
        <v>13.514363197924419</v>
      </c>
      <c r="AC42" s="1">
        <v>42.459854941877531</v>
      </c>
      <c r="AD42" s="1">
        <v>98.336349634613711</v>
      </c>
      <c r="AE42" s="1">
        <v>12.383683400195462</v>
      </c>
      <c r="AF42" s="1">
        <v>0</v>
      </c>
      <c r="AG42" s="1">
        <v>0</v>
      </c>
      <c r="AH42" s="1">
        <v>0</v>
      </c>
      <c r="AI42" s="1">
        <v>0</v>
      </c>
      <c r="AJ42" s="1">
        <v>0</v>
      </c>
      <c r="AK42" s="1">
        <v>0</v>
      </c>
      <c r="AL42" s="1">
        <v>0</v>
      </c>
      <c r="AM42" s="1">
        <v>0</v>
      </c>
      <c r="AN42" s="1">
        <v>0</v>
      </c>
      <c r="AO42" s="1">
        <v>0</v>
      </c>
      <c r="AP42" s="1">
        <v>0</v>
      </c>
      <c r="AQ42" s="1">
        <v>0</v>
      </c>
      <c r="AR42" s="1">
        <v>0</v>
      </c>
      <c r="AS42" s="1">
        <v>0.623</v>
      </c>
      <c r="AT42" s="1">
        <v>0</v>
      </c>
      <c r="AU42" s="1">
        <v>0</v>
      </c>
      <c r="AV42" s="1">
        <v>47.4</v>
      </c>
      <c r="AW42" s="1">
        <v>61.6</v>
      </c>
      <c r="AX42" s="1">
        <v>13.5</v>
      </c>
      <c r="AY42" s="1">
        <v>42.5</v>
      </c>
      <c r="AZ42" s="1">
        <v>98.3</v>
      </c>
      <c r="BA42" s="1">
        <v>13.5</v>
      </c>
      <c r="BB42" s="1">
        <v>0</v>
      </c>
      <c r="BC42" s="1">
        <v>12.4</v>
      </c>
      <c r="BD42" s="1">
        <v>0</v>
      </c>
      <c r="BE42" s="1">
        <v>0</v>
      </c>
      <c r="BF42" s="1">
        <v>0</v>
      </c>
      <c r="BG42" s="1">
        <v>0</v>
      </c>
      <c r="BH42" s="1">
        <v>0</v>
      </c>
      <c r="BI42" s="1">
        <v>0</v>
      </c>
      <c r="BJ42" s="1">
        <v>0</v>
      </c>
      <c r="BK42" s="1">
        <v>0</v>
      </c>
      <c r="BL42" s="1">
        <v>0</v>
      </c>
      <c r="BM42" s="1">
        <v>0</v>
      </c>
      <c r="BN42" s="1">
        <v>22</v>
      </c>
      <c r="BO42" s="1" t="s">
        <v>6008</v>
      </c>
      <c r="BP42" s="1" t="s">
        <v>6008</v>
      </c>
      <c r="BQ42" s="1" t="s">
        <v>6008</v>
      </c>
      <c r="BR42" s="1" t="s">
        <v>6008</v>
      </c>
      <c r="BS42" s="1" t="s">
        <v>6008</v>
      </c>
      <c r="BT42" s="1" t="s">
        <v>6008</v>
      </c>
      <c r="BU42" s="1" t="s">
        <v>6008</v>
      </c>
      <c r="BV42" s="1" t="s">
        <v>6008</v>
      </c>
      <c r="BW42" s="1" t="s">
        <v>6008</v>
      </c>
      <c r="BX42" s="1" t="s">
        <v>6008</v>
      </c>
      <c r="BY42" s="1" t="s">
        <v>6008</v>
      </c>
      <c r="BZ42" s="1" t="s">
        <v>6008</v>
      </c>
      <c r="CA42" s="1" t="s">
        <v>6008</v>
      </c>
      <c r="CB42" s="275" t="s">
        <v>6008</v>
      </c>
      <c r="CC42" s="275" t="s">
        <v>6008</v>
      </c>
      <c r="CD42" s="1" t="s">
        <v>6008</v>
      </c>
      <c r="CE42" s="1" t="s">
        <v>6008</v>
      </c>
      <c r="CF42" s="1" t="s">
        <v>6008</v>
      </c>
      <c r="CG42" s="275" t="s">
        <v>6008</v>
      </c>
      <c r="CH42" s="275" t="s">
        <v>6008</v>
      </c>
      <c r="CI42" s="1" t="s">
        <v>6008</v>
      </c>
      <c r="CJ42" s="1" t="s">
        <v>6008</v>
      </c>
      <c r="CK42" s="1" t="s">
        <v>6008</v>
      </c>
      <c r="CL42" s="390" t="s">
        <v>6008</v>
      </c>
      <c r="CM42" s="1" t="s">
        <v>6008</v>
      </c>
      <c r="CN42" s="1">
        <v>0</v>
      </c>
      <c r="CO42" s="1">
        <v>0</v>
      </c>
      <c r="CP42" s="1">
        <v>0</v>
      </c>
      <c r="CQ42" s="1">
        <v>0</v>
      </c>
      <c r="CR42" s="1">
        <v>0</v>
      </c>
      <c r="CS42" s="1">
        <v>643519</v>
      </c>
      <c r="CT42" s="1">
        <v>3960</v>
      </c>
      <c r="CU42" s="1">
        <v>0</v>
      </c>
      <c r="CV42" s="1">
        <v>49.083503054989819</v>
      </c>
      <c r="CW42" s="1">
        <v>49.219858156028366</v>
      </c>
      <c r="CX42" s="1">
        <v>57.730496453900706</v>
      </c>
      <c r="CY42" s="1">
        <v>52.747252747252752</v>
      </c>
      <c r="CZ42" s="1">
        <v>49.418604651162788</v>
      </c>
      <c r="DA42" s="1">
        <v>0</v>
      </c>
      <c r="DB42" s="1">
        <v>0</v>
      </c>
      <c r="DC42" s="1">
        <v>0</v>
      </c>
      <c r="DD42" s="1">
        <v>0</v>
      </c>
      <c r="DE42" s="1">
        <v>0</v>
      </c>
      <c r="DF42" s="1">
        <v>0</v>
      </c>
      <c r="DG42" s="1">
        <v>0</v>
      </c>
      <c r="DH42" s="1">
        <v>0</v>
      </c>
      <c r="DI42" s="1">
        <v>0</v>
      </c>
      <c r="DJ42" s="1">
        <v>0</v>
      </c>
      <c r="DK42" s="1">
        <v>0</v>
      </c>
      <c r="DL42" s="1">
        <v>0</v>
      </c>
      <c r="DM42" s="1">
        <v>0</v>
      </c>
      <c r="DN42" s="1">
        <v>0</v>
      </c>
      <c r="DO42" s="1">
        <v>0</v>
      </c>
      <c r="DP42" s="1">
        <v>0</v>
      </c>
      <c r="DQ42" s="1">
        <v>0</v>
      </c>
      <c r="DR42" s="1">
        <v>0</v>
      </c>
      <c r="DS42" s="1">
        <v>0</v>
      </c>
      <c r="DT42" s="1">
        <v>0</v>
      </c>
      <c r="DU42" s="1">
        <v>0</v>
      </c>
      <c r="DV42" s="1">
        <v>0</v>
      </c>
      <c r="DW42" s="1">
        <v>0</v>
      </c>
      <c r="DX42" s="1">
        <v>0</v>
      </c>
      <c r="DY42" s="1">
        <v>0</v>
      </c>
      <c r="DZ42" s="1">
        <v>0</v>
      </c>
      <c r="EA42" s="1">
        <v>0</v>
      </c>
      <c r="EB42" s="1">
        <v>0</v>
      </c>
      <c r="EC42" s="1">
        <v>0</v>
      </c>
      <c r="ED42" s="1">
        <v>0</v>
      </c>
      <c r="EE42" s="1">
        <v>0</v>
      </c>
      <c r="EF42" s="1">
        <v>0</v>
      </c>
      <c r="EG42" s="1">
        <v>0</v>
      </c>
      <c r="EH42" s="1">
        <v>0</v>
      </c>
      <c r="EI42" s="1">
        <v>0</v>
      </c>
      <c r="EJ42" s="1">
        <v>0</v>
      </c>
      <c r="EK42" s="1">
        <v>0</v>
      </c>
      <c r="EL42" s="1">
        <v>0</v>
      </c>
      <c r="EM42" s="1">
        <v>0</v>
      </c>
      <c r="EN42" s="1">
        <v>0</v>
      </c>
      <c r="EO42" s="1">
        <v>0</v>
      </c>
      <c r="EP42" s="1">
        <v>0</v>
      </c>
      <c r="EQ42" s="1">
        <v>0</v>
      </c>
      <c r="ER42" s="1">
        <v>0</v>
      </c>
      <c r="ES42" s="1">
        <v>0</v>
      </c>
      <c r="ET42" s="1">
        <v>0</v>
      </c>
      <c r="EU42" s="1">
        <v>0</v>
      </c>
      <c r="EV42" s="1">
        <v>0</v>
      </c>
      <c r="EW42" s="1">
        <v>0</v>
      </c>
      <c r="EX42" s="1">
        <v>0</v>
      </c>
      <c r="EY42" s="1">
        <v>0</v>
      </c>
      <c r="EZ42" s="1">
        <v>0</v>
      </c>
      <c r="FA42" s="1">
        <v>0</v>
      </c>
      <c r="FB42" s="1">
        <v>0</v>
      </c>
      <c r="FC42" s="1">
        <v>0</v>
      </c>
      <c r="FD42" s="1">
        <v>0</v>
      </c>
      <c r="FE42" s="1">
        <v>0</v>
      </c>
      <c r="FF42" s="1">
        <v>0</v>
      </c>
      <c r="FG42" s="1">
        <v>0</v>
      </c>
      <c r="FH42" s="1">
        <v>0</v>
      </c>
      <c r="FI42" s="1">
        <v>8.1999999999999993</v>
      </c>
      <c r="FJ42" s="1">
        <v>0</v>
      </c>
      <c r="FK42" s="1">
        <v>0</v>
      </c>
      <c r="FL42" s="1">
        <v>0.79200000000000004</v>
      </c>
      <c r="FM42" s="1">
        <v>0.80300000000000005</v>
      </c>
      <c r="FN42" s="1">
        <v>0</v>
      </c>
      <c r="FO42" s="1">
        <v>0</v>
      </c>
      <c r="FP42" s="1">
        <v>0.49</v>
      </c>
      <c r="FQ42" s="1">
        <v>0.44800000000000001</v>
      </c>
      <c r="FR42" s="1">
        <v>0.88700000000000001</v>
      </c>
      <c r="FS42" s="1">
        <v>0</v>
      </c>
      <c r="FT42" s="1">
        <v>1</v>
      </c>
      <c r="FU42" s="1">
        <v>0.39400000000000002</v>
      </c>
      <c r="FV42" s="1">
        <v>1</v>
      </c>
      <c r="FW42" s="1">
        <v>1</v>
      </c>
      <c r="FX42" s="1">
        <v>1</v>
      </c>
      <c r="FY42" s="1">
        <v>1</v>
      </c>
      <c r="FZ42" s="1">
        <v>0</v>
      </c>
      <c r="GA42" s="1">
        <v>1</v>
      </c>
      <c r="GB42" s="1">
        <v>0</v>
      </c>
      <c r="GC42" s="1">
        <v>0.84299999999999997</v>
      </c>
      <c r="GD42" s="1">
        <v>0.7</v>
      </c>
      <c r="GE42" s="1">
        <v>1</v>
      </c>
      <c r="GF42" s="1">
        <v>0</v>
      </c>
      <c r="GG42" s="1">
        <v>5</v>
      </c>
      <c r="GH42" s="1">
        <v>34</v>
      </c>
      <c r="GI42" s="1">
        <v>35</v>
      </c>
      <c r="GJ42" s="1">
        <v>32</v>
      </c>
      <c r="GK42" s="1">
        <v>16</v>
      </c>
      <c r="GL42" s="1">
        <v>394</v>
      </c>
      <c r="GM42" s="1">
        <v>599</v>
      </c>
      <c r="GN42" s="1">
        <v>0.56599999999999995</v>
      </c>
      <c r="GO42" s="1">
        <v>5.0999999999999997E-2</v>
      </c>
      <c r="GP42" s="1">
        <v>0.182</v>
      </c>
      <c r="GQ42" s="1">
        <v>0.78200000000000003</v>
      </c>
      <c r="GR42" s="1">
        <v>0.81799999999999995</v>
      </c>
      <c r="GS42" s="1">
        <v>0.65500000000000003</v>
      </c>
      <c r="GT42" s="1">
        <v>0.997</v>
      </c>
      <c r="GU42" s="1">
        <v>0.52900000000000003</v>
      </c>
      <c r="GV42" s="1">
        <v>3.4000000000000002E-2</v>
      </c>
      <c r="GW42" s="1">
        <v>0.27700000000000002</v>
      </c>
      <c r="GX42" s="1">
        <v>0.88888888888888895</v>
      </c>
      <c r="GY42" s="1">
        <v>1E-3</v>
      </c>
      <c r="GZ42" s="1">
        <v>2.5999999999999999E-3</v>
      </c>
      <c r="HA42" s="1">
        <v>2.0999999999999999E-3</v>
      </c>
      <c r="HB42" s="1">
        <v>0</v>
      </c>
      <c r="HC42" s="1">
        <v>0</v>
      </c>
      <c r="HD42" s="1">
        <v>1.2699999999999999E-2</v>
      </c>
      <c r="HE42" s="1">
        <v>1.1900000000000001E-2</v>
      </c>
      <c r="HF42" s="1">
        <v>0</v>
      </c>
      <c r="HG42" s="1">
        <v>36.27111</v>
      </c>
      <c r="HH42" s="1">
        <v>0.7142857142857143</v>
      </c>
      <c r="HI42" s="1">
        <v>1</v>
      </c>
      <c r="HJ42" s="1">
        <v>1</v>
      </c>
      <c r="HK42" s="1">
        <v>0.14285714285714285</v>
      </c>
      <c r="HL42" s="1">
        <v>0.83699999999999997</v>
      </c>
      <c r="HM42" s="1">
        <v>41.3</v>
      </c>
      <c r="HN42" s="1">
        <v>188.1</v>
      </c>
      <c r="HO42" s="1">
        <v>0.85714285714285698</v>
      </c>
      <c r="HP42" s="1">
        <v>1</v>
      </c>
      <c r="HQ42" s="1">
        <v>1</v>
      </c>
      <c r="HR42" s="1">
        <v>0.42899999999999999</v>
      </c>
      <c r="HS42" s="1">
        <v>0</v>
      </c>
      <c r="HT42" s="1">
        <v>1</v>
      </c>
      <c r="HU42" s="1">
        <v>1</v>
      </c>
      <c r="HV42" s="1">
        <v>0.44600000000000001</v>
      </c>
      <c r="HW42" s="1">
        <v>0.625</v>
      </c>
      <c r="HX42" s="1">
        <v>0.45600000000000002</v>
      </c>
      <c r="HY42" s="1">
        <v>48.7</v>
      </c>
      <c r="HZ42" s="1">
        <v>40.1</v>
      </c>
      <c r="IA42" s="1">
        <v>47.4</v>
      </c>
      <c r="IB42" s="1">
        <v>0</v>
      </c>
      <c r="IC42" s="1">
        <v>6938</v>
      </c>
      <c r="ID42" s="1">
        <v>703</v>
      </c>
      <c r="IE42" s="1">
        <v>4449</v>
      </c>
      <c r="IF42" s="1">
        <v>1249</v>
      </c>
      <c r="IG42" s="1">
        <v>1</v>
      </c>
      <c r="IH42" s="1">
        <v>1</v>
      </c>
      <c r="II42" s="1">
        <v>0</v>
      </c>
      <c r="IJ42" s="1">
        <v>0.505</v>
      </c>
      <c r="IK42" s="1">
        <v>0.73699999999999999</v>
      </c>
      <c r="IL42" s="1" t="s">
        <v>3644</v>
      </c>
      <c r="IM42" s="1">
        <v>1</v>
      </c>
      <c r="IN42" s="1">
        <v>1</v>
      </c>
      <c r="IO42" s="1">
        <v>0.46899999999999997</v>
      </c>
      <c r="IP42" s="1">
        <v>340</v>
      </c>
      <c r="IQ42" s="1" t="s">
        <v>3693</v>
      </c>
      <c r="IR42" s="1">
        <v>0.22222222222222199</v>
      </c>
      <c r="IS42" s="1">
        <v>479</v>
      </c>
      <c r="IT42" s="1">
        <v>354</v>
      </c>
      <c r="IU42" s="1">
        <v>0.77777777777777801</v>
      </c>
      <c r="IV42" s="1">
        <v>0.85714285714285698</v>
      </c>
      <c r="IW42" s="1">
        <v>1</v>
      </c>
      <c r="IX42" s="1">
        <v>1</v>
      </c>
      <c r="IY42" s="1">
        <v>0.42899999999999999</v>
      </c>
      <c r="IZ42" s="1">
        <v>0</v>
      </c>
      <c r="JA42" s="1">
        <v>0</v>
      </c>
      <c r="JB42" s="1">
        <v>0.69499999999999995</v>
      </c>
      <c r="JC42" s="1">
        <v>0.47899999999999998</v>
      </c>
      <c r="JD42" s="1">
        <v>0.35899999999999999</v>
      </c>
      <c r="JE42" s="1">
        <v>0.90539999999999998</v>
      </c>
      <c r="JF42" s="1">
        <v>2000</v>
      </c>
      <c r="JG42" s="1">
        <v>2798</v>
      </c>
      <c r="JH42" s="1">
        <v>2742</v>
      </c>
      <c r="JI42" s="1">
        <v>728</v>
      </c>
      <c r="JJ42" s="1">
        <v>0.55555555555555602</v>
      </c>
      <c r="JK42" s="1" t="s">
        <v>3708</v>
      </c>
      <c r="JL42" s="1" t="s">
        <v>3708</v>
      </c>
      <c r="JM42" s="1" t="s">
        <v>6008</v>
      </c>
      <c r="JN42" s="1">
        <v>54</v>
      </c>
      <c r="JO42" s="1">
        <v>6938</v>
      </c>
      <c r="JP42" s="1">
        <v>703</v>
      </c>
      <c r="JQ42" s="1">
        <v>3227</v>
      </c>
      <c r="JR42" s="1">
        <v>0.79</v>
      </c>
      <c r="JS42" s="1">
        <v>0.82599999999999996</v>
      </c>
      <c r="JT42" s="1">
        <v>0</v>
      </c>
      <c r="JU42" s="1">
        <v>0.47899999999999998</v>
      </c>
      <c r="JV42" s="1">
        <v>0.32400000000000001</v>
      </c>
      <c r="JW42" s="1">
        <v>0.80300000000000005</v>
      </c>
      <c r="JX42" s="1">
        <v>0.56999999999999995</v>
      </c>
      <c r="JY42" s="1">
        <v>0.70899999999999996</v>
      </c>
      <c r="JZ42" s="1">
        <v>0</v>
      </c>
      <c r="KA42" s="1">
        <v>0</v>
      </c>
      <c r="KB42" s="1">
        <v>1</v>
      </c>
      <c r="KC42" s="1">
        <v>5</v>
      </c>
      <c r="KD42" s="1">
        <v>0</v>
      </c>
      <c r="KE42" s="1">
        <v>0</v>
      </c>
      <c r="KF42" s="1">
        <v>0</v>
      </c>
      <c r="KG42" s="1">
        <v>0</v>
      </c>
      <c r="KH42" s="1">
        <v>0</v>
      </c>
      <c r="KI42" s="1">
        <v>0</v>
      </c>
      <c r="KJ42" s="1">
        <v>0</v>
      </c>
      <c r="KK42" s="1">
        <v>0</v>
      </c>
      <c r="KL42" s="1" t="s">
        <v>6021</v>
      </c>
      <c r="KM42" s="1">
        <v>0</v>
      </c>
      <c r="KN42" s="1" t="s">
        <v>6022</v>
      </c>
      <c r="KO42" s="1">
        <v>0</v>
      </c>
      <c r="KP42" s="1">
        <v>0</v>
      </c>
      <c r="KQ42" s="1">
        <v>0</v>
      </c>
      <c r="KR42" s="1">
        <v>1439</v>
      </c>
      <c r="KS42" s="1">
        <v>0</v>
      </c>
      <c r="KT42" s="1" t="s">
        <v>6012</v>
      </c>
      <c r="KU42" s="1" t="s">
        <v>6012</v>
      </c>
      <c r="KV42" s="1" t="s">
        <v>6012</v>
      </c>
      <c r="KW42" s="1" t="s">
        <v>6012</v>
      </c>
      <c r="KX42" s="1">
        <v>6</v>
      </c>
      <c r="KY42" s="1">
        <v>4</v>
      </c>
      <c r="KZ42" s="1">
        <v>9</v>
      </c>
      <c r="LA42" s="1">
        <v>2</v>
      </c>
      <c r="LB42" s="1">
        <v>4</v>
      </c>
      <c r="LC42" s="1">
        <v>1</v>
      </c>
      <c r="LD42" s="1">
        <v>2</v>
      </c>
      <c r="LE42" s="1">
        <v>0</v>
      </c>
      <c r="LF42" s="1">
        <v>0</v>
      </c>
      <c r="LG42" s="1">
        <v>0</v>
      </c>
      <c r="LH42" s="1" t="s">
        <v>272</v>
      </c>
      <c r="LI42" s="1">
        <v>0</v>
      </c>
      <c r="LJ42" s="1">
        <v>0</v>
      </c>
      <c r="LK42" s="1">
        <v>0</v>
      </c>
      <c r="LL42" s="1">
        <v>0</v>
      </c>
      <c r="LM42" s="1">
        <v>0</v>
      </c>
      <c r="LN42" s="1">
        <v>0.88888888888888895</v>
      </c>
      <c r="LO42" s="1">
        <v>1</v>
      </c>
      <c r="LP42" s="1">
        <v>0.81200000000000006</v>
      </c>
      <c r="LQ42" s="1">
        <v>0.32700000000000001</v>
      </c>
      <c r="LR42" s="1">
        <v>0.88888888888888895</v>
      </c>
      <c r="LS42" s="1">
        <v>0</v>
      </c>
      <c r="LT42" s="1">
        <v>0</v>
      </c>
      <c r="LU42" s="1">
        <v>0</v>
      </c>
      <c r="LV42" s="1">
        <v>0.56999999999999995</v>
      </c>
      <c r="LW42" s="1">
        <v>0.80300000000000005</v>
      </c>
      <c r="LX42" s="1">
        <v>0</v>
      </c>
      <c r="LY42" s="1">
        <v>0</v>
      </c>
      <c r="LZ42" s="1">
        <v>0.46800000000000003</v>
      </c>
      <c r="MA42" s="1">
        <v>0.88700000000000001</v>
      </c>
      <c r="MB42" s="1">
        <v>6.6000000000000003E-2</v>
      </c>
      <c r="MC42" s="1">
        <v>0.307</v>
      </c>
      <c r="MD42" s="1">
        <v>0.80300000000000005</v>
      </c>
      <c r="ME42" s="1">
        <v>0</v>
      </c>
      <c r="MF42" s="1" t="s">
        <v>6023</v>
      </c>
      <c r="MG42" s="1">
        <v>0</v>
      </c>
      <c r="MH42" s="1">
        <v>0</v>
      </c>
      <c r="MI42" s="1">
        <v>0.55800000000000005</v>
      </c>
      <c r="MJ42" s="1">
        <v>3778</v>
      </c>
      <c r="MK42" s="1">
        <v>64</v>
      </c>
      <c r="ML42" s="1">
        <v>36</v>
      </c>
      <c r="MM42" s="1">
        <v>5.4545454545454497</v>
      </c>
      <c r="MN42" s="1">
        <v>6</v>
      </c>
      <c r="MO42" s="1">
        <v>0.71799999999999997</v>
      </c>
      <c r="MP42" s="1">
        <v>0</v>
      </c>
      <c r="MQ42" s="1">
        <v>0</v>
      </c>
      <c r="MR42" s="1">
        <v>0.80300000000000005</v>
      </c>
      <c r="MS42" s="1">
        <v>0.34499999999999997</v>
      </c>
      <c r="MT42" s="1">
        <v>0</v>
      </c>
      <c r="MU42" s="1">
        <v>0</v>
      </c>
      <c r="MV42" s="1">
        <v>0</v>
      </c>
      <c r="MW42" s="1">
        <v>0</v>
      </c>
      <c r="MX42" s="1">
        <v>0</v>
      </c>
      <c r="MY42" s="1">
        <v>0</v>
      </c>
      <c r="MZ42" s="1">
        <v>0</v>
      </c>
      <c r="NA42" s="1">
        <v>0.80300000000000005</v>
      </c>
      <c r="NB42" s="1" t="s">
        <v>6008</v>
      </c>
      <c r="NC42" s="1" t="s">
        <v>3758</v>
      </c>
      <c r="ND42" s="392">
        <v>204</v>
      </c>
      <c r="NE42" s="1">
        <v>196</v>
      </c>
      <c r="NF42" s="1">
        <v>0.39400000000000002</v>
      </c>
      <c r="NG42" s="1">
        <v>0.32700000000000001</v>
      </c>
      <c r="NH42" s="1">
        <v>326</v>
      </c>
      <c r="NI42" s="1" t="s">
        <v>3708</v>
      </c>
      <c r="NJ42" s="1" t="s">
        <v>3708</v>
      </c>
      <c r="NK42" s="1">
        <v>118</v>
      </c>
      <c r="NL42" s="1" t="s">
        <v>6008</v>
      </c>
      <c r="NM42" s="1" t="s">
        <v>6008</v>
      </c>
      <c r="NN42" s="1" t="s">
        <v>6008</v>
      </c>
      <c r="NO42" s="1">
        <v>0.36499999999999999</v>
      </c>
      <c r="NP42" s="1">
        <v>0</v>
      </c>
      <c r="NQ42" s="1">
        <v>0.78300000000000003</v>
      </c>
      <c r="NR42" s="1">
        <v>0.157</v>
      </c>
      <c r="NS42" s="1">
        <v>0.57299999999999995</v>
      </c>
      <c r="NT42" s="1">
        <v>5</v>
      </c>
      <c r="NU42" s="1">
        <v>0</v>
      </c>
      <c r="NV42" s="1">
        <v>1099</v>
      </c>
      <c r="NW42" s="1">
        <v>0.35899999999999999</v>
      </c>
      <c r="NX42" s="1">
        <v>3227</v>
      </c>
      <c r="NY42" s="1">
        <v>0.22222222222222199</v>
      </c>
      <c r="NZ42" s="1">
        <v>2798</v>
      </c>
      <c r="OA42" s="1">
        <v>2742</v>
      </c>
      <c r="OB42" s="1">
        <v>1509</v>
      </c>
      <c r="OC42" s="1">
        <v>895</v>
      </c>
      <c r="OD42" s="1">
        <v>0.32400000000000001</v>
      </c>
      <c r="OE42" s="1">
        <v>0</v>
      </c>
      <c r="OF42" s="1">
        <v>0.44800000000000001</v>
      </c>
      <c r="OG42" s="1">
        <v>0.47899999999999998</v>
      </c>
      <c r="OH42" s="1">
        <v>0</v>
      </c>
      <c r="OI42" s="1">
        <v>0.49</v>
      </c>
      <c r="OJ42" s="1">
        <v>0.36363636363636398</v>
      </c>
      <c r="OK42" s="1">
        <v>22</v>
      </c>
      <c r="OL42" s="1">
        <v>0.161</v>
      </c>
      <c r="OM42" s="1">
        <v>5.6000000000000001E-2</v>
      </c>
      <c r="ON42" s="1">
        <v>77</v>
      </c>
      <c r="OO42" s="1">
        <v>6</v>
      </c>
      <c r="OP42" s="1">
        <v>0</v>
      </c>
      <c r="OQ42" s="1">
        <v>2</v>
      </c>
      <c r="OR42" s="1">
        <v>1</v>
      </c>
      <c r="OS42" s="1" t="s">
        <v>272</v>
      </c>
      <c r="OT42" s="1">
        <v>0</v>
      </c>
      <c r="OU42" s="1">
        <v>0</v>
      </c>
      <c r="OV42" s="1">
        <v>0</v>
      </c>
      <c r="OW42" s="1">
        <v>0</v>
      </c>
      <c r="OX42" s="1">
        <v>0</v>
      </c>
      <c r="OY42" s="1">
        <v>0</v>
      </c>
      <c r="OZ42" s="1">
        <v>0.88888888888888895</v>
      </c>
      <c r="PA42" s="1">
        <v>1364</v>
      </c>
      <c r="PB42" s="1">
        <v>1062</v>
      </c>
      <c r="PC42" s="1">
        <v>378</v>
      </c>
      <c r="PD42" s="1">
        <v>365</v>
      </c>
      <c r="PE42" s="1">
        <v>1</v>
      </c>
      <c r="PF42" s="1">
        <v>0.41099999999999998</v>
      </c>
      <c r="PG42" s="1">
        <v>0.81599999999999995</v>
      </c>
      <c r="PH42" s="1">
        <v>0.29699999999999999</v>
      </c>
      <c r="PI42" s="1">
        <v>0</v>
      </c>
      <c r="PJ42" s="1">
        <v>0</v>
      </c>
      <c r="PK42" s="393">
        <v>0</v>
      </c>
      <c r="PL42" s="1">
        <v>0</v>
      </c>
      <c r="PM42" s="1">
        <v>0</v>
      </c>
      <c r="PN42" s="1">
        <v>0</v>
      </c>
      <c r="PO42" s="1">
        <v>0</v>
      </c>
      <c r="PP42" s="1">
        <v>0</v>
      </c>
      <c r="PQ42" s="1">
        <v>0</v>
      </c>
      <c r="PR42" s="394">
        <v>0</v>
      </c>
      <c r="PS42" s="1">
        <v>0</v>
      </c>
      <c r="PT42" s="1">
        <v>0</v>
      </c>
      <c r="PU42" s="1">
        <v>0</v>
      </c>
      <c r="PV42" s="1">
        <v>0</v>
      </c>
      <c r="PW42" s="1" t="s">
        <v>6008</v>
      </c>
      <c r="PX42" s="1">
        <v>11</v>
      </c>
      <c r="PY42" s="1" t="s">
        <v>3644</v>
      </c>
      <c r="PZ42" s="1" t="s">
        <v>3797</v>
      </c>
      <c r="QA42" s="1">
        <v>3227</v>
      </c>
      <c r="QB42" s="1" t="s">
        <v>6008</v>
      </c>
      <c r="QC42" s="1" t="s">
        <v>6008</v>
      </c>
      <c r="QD42" s="1" t="s">
        <v>6008</v>
      </c>
      <c r="QE42" s="1">
        <v>0</v>
      </c>
      <c r="QF42" s="1">
        <v>0</v>
      </c>
      <c r="QG42" s="1">
        <v>22</v>
      </c>
      <c r="QH42" s="1">
        <v>0</v>
      </c>
      <c r="QI42" s="1" t="s">
        <v>6008</v>
      </c>
      <c r="QJ42" s="1" t="s">
        <v>6008</v>
      </c>
      <c r="QK42" s="1">
        <v>0</v>
      </c>
      <c r="QL42" s="1">
        <v>0.4</v>
      </c>
      <c r="QM42" s="1">
        <v>1.3</v>
      </c>
      <c r="QN42" s="1">
        <v>0</v>
      </c>
      <c r="QO42" s="1">
        <v>0</v>
      </c>
      <c r="QP42" s="1">
        <v>0</v>
      </c>
      <c r="QQ42" s="1">
        <v>0</v>
      </c>
      <c r="QR42" s="1">
        <v>0.13333333333333333</v>
      </c>
      <c r="QS42" s="1">
        <v>0</v>
      </c>
      <c r="QT42" s="1">
        <v>0</v>
      </c>
      <c r="QU42" s="1">
        <v>0</v>
      </c>
      <c r="QV42" s="1">
        <v>0.66666666666666696</v>
      </c>
      <c r="QW42" s="1">
        <v>0.11111111111111099</v>
      </c>
      <c r="QX42" s="1">
        <v>0.22222222222222199</v>
      </c>
    </row>
    <row r="43" spans="1:466">
      <c r="A43" s="21">
        <f t="shared" si="0"/>
        <v>44</v>
      </c>
      <c r="B43" s="1" t="s">
        <v>180</v>
      </c>
      <c r="C43" s="1">
        <v>64.34987882970475</v>
      </c>
      <c r="D43" s="1">
        <v>79.640294645857495</v>
      </c>
      <c r="E43" s="1">
        <v>50.692956359020535</v>
      </c>
      <c r="F43" s="1">
        <v>102.69517202399928</v>
      </c>
      <c r="G43" s="1">
        <v>138.54651691807308</v>
      </c>
      <c r="H43" s="1">
        <v>75.423779279402083</v>
      </c>
      <c r="I43" s="1">
        <v>5.1297177858446803</v>
      </c>
      <c r="J43" s="1">
        <v>9.2144575566114284</v>
      </c>
      <c r="K43" s="1">
        <v>4.6359365630064504</v>
      </c>
      <c r="L43" s="1">
        <v>11.705971107784867</v>
      </c>
      <c r="M43" s="1">
        <v>8.9609731454060562</v>
      </c>
      <c r="N43" s="1">
        <v>0</v>
      </c>
      <c r="O43" s="1">
        <v>9.0030273334155613</v>
      </c>
      <c r="P43" s="1">
        <v>14.029870232320166</v>
      </c>
      <c r="Q43" s="1">
        <v>7.8497737550333193</v>
      </c>
      <c r="R43" s="1">
        <v>20.134433027108113</v>
      </c>
      <c r="S43" s="1">
        <v>10.433453418371061</v>
      </c>
      <c r="T43" s="1">
        <v>0</v>
      </c>
      <c r="U43" s="1">
        <v>6.6587294101939234</v>
      </c>
      <c r="V43" s="1">
        <v>10.491388737209098</v>
      </c>
      <c r="W43" s="1">
        <v>399.55003560564882</v>
      </c>
      <c r="X43" s="1">
        <v>456.07367081286981</v>
      </c>
      <c r="Y43" s="1">
        <v>361.42110036514322</v>
      </c>
      <c r="Z43" s="1">
        <v>45.473606927120272</v>
      </c>
      <c r="AA43" s="1">
        <v>56.947139778026909</v>
      </c>
      <c r="AB43" s="1">
        <v>14.379776891953954</v>
      </c>
      <c r="AC43" s="1">
        <v>43.220087153932525</v>
      </c>
      <c r="AD43" s="1">
        <v>103.16714032236887</v>
      </c>
      <c r="AE43" s="1">
        <v>11.696533771734304</v>
      </c>
      <c r="AF43" s="1">
        <v>0</v>
      </c>
      <c r="AG43" s="1">
        <v>0</v>
      </c>
      <c r="AH43" s="1">
        <v>0</v>
      </c>
      <c r="AI43" s="1">
        <v>0</v>
      </c>
      <c r="AJ43" s="1">
        <v>0</v>
      </c>
      <c r="AK43" s="1">
        <v>0</v>
      </c>
      <c r="AL43" s="1">
        <v>0</v>
      </c>
      <c r="AM43" s="1">
        <v>0</v>
      </c>
      <c r="AN43" s="1">
        <v>0</v>
      </c>
      <c r="AO43" s="1">
        <v>0</v>
      </c>
      <c r="AP43" s="1">
        <v>0</v>
      </c>
      <c r="AQ43" s="1">
        <v>0</v>
      </c>
      <c r="AR43" s="1">
        <v>0</v>
      </c>
      <c r="AS43" s="1">
        <v>0.67800000000000005</v>
      </c>
      <c r="AT43" s="1">
        <v>0</v>
      </c>
      <c r="AU43" s="1">
        <v>0</v>
      </c>
      <c r="AV43" s="1">
        <v>45.5</v>
      </c>
      <c r="AW43" s="1">
        <v>56.9</v>
      </c>
      <c r="AX43" s="1">
        <v>14.4</v>
      </c>
      <c r="AY43" s="1">
        <v>43.2</v>
      </c>
      <c r="AZ43" s="1">
        <v>103.2</v>
      </c>
      <c r="BA43" s="1">
        <v>14.4</v>
      </c>
      <c r="BB43" s="1">
        <v>0</v>
      </c>
      <c r="BC43" s="1">
        <v>11.7</v>
      </c>
      <c r="BD43" s="1">
        <v>0</v>
      </c>
      <c r="BE43" s="1">
        <v>0</v>
      </c>
      <c r="BF43" s="1">
        <v>0</v>
      </c>
      <c r="BG43" s="1">
        <v>0</v>
      </c>
      <c r="BH43" s="1">
        <v>0</v>
      </c>
      <c r="BI43" s="1">
        <v>0</v>
      </c>
      <c r="BJ43" s="1">
        <v>0</v>
      </c>
      <c r="BK43" s="1">
        <v>0</v>
      </c>
      <c r="BL43" s="1">
        <v>0</v>
      </c>
      <c r="BM43" s="1">
        <v>0</v>
      </c>
      <c r="BN43" s="1">
        <v>51</v>
      </c>
      <c r="BO43" s="1" t="s">
        <v>6008</v>
      </c>
      <c r="BP43" s="1" t="s">
        <v>6008</v>
      </c>
      <c r="BQ43" s="1" t="s">
        <v>6008</v>
      </c>
      <c r="BR43" s="1" t="s">
        <v>6008</v>
      </c>
      <c r="BS43" s="1" t="s">
        <v>6008</v>
      </c>
      <c r="BT43" s="1" t="s">
        <v>6008</v>
      </c>
      <c r="BU43" s="1" t="s">
        <v>6008</v>
      </c>
      <c r="BV43" s="1" t="s">
        <v>6008</v>
      </c>
      <c r="BW43" s="1" t="s">
        <v>6008</v>
      </c>
      <c r="BX43" s="1" t="s">
        <v>6008</v>
      </c>
      <c r="BY43" s="1" t="s">
        <v>6008</v>
      </c>
      <c r="BZ43" s="1" t="s">
        <v>6008</v>
      </c>
      <c r="CA43" s="1" t="s">
        <v>6008</v>
      </c>
      <c r="CB43" s="275" t="s">
        <v>6008</v>
      </c>
      <c r="CC43" s="275" t="s">
        <v>6008</v>
      </c>
      <c r="CD43" s="1" t="s">
        <v>6008</v>
      </c>
      <c r="CE43" s="1" t="s">
        <v>6008</v>
      </c>
      <c r="CF43" s="1" t="s">
        <v>6008</v>
      </c>
      <c r="CG43" s="275" t="s">
        <v>6008</v>
      </c>
      <c r="CH43" s="275" t="s">
        <v>6008</v>
      </c>
      <c r="CI43" s="1" t="s">
        <v>6008</v>
      </c>
      <c r="CJ43" s="1" t="s">
        <v>6008</v>
      </c>
      <c r="CK43" s="1" t="s">
        <v>6008</v>
      </c>
      <c r="CL43" s="390" t="s">
        <v>6008</v>
      </c>
      <c r="CM43" s="1" t="s">
        <v>6008</v>
      </c>
      <c r="CN43" s="1">
        <v>0</v>
      </c>
      <c r="CO43" s="1">
        <v>0</v>
      </c>
      <c r="CP43" s="1">
        <v>0</v>
      </c>
      <c r="CQ43" s="1">
        <v>0</v>
      </c>
      <c r="CR43" s="1">
        <v>0</v>
      </c>
      <c r="CS43" s="1">
        <v>28730</v>
      </c>
      <c r="CT43" s="1">
        <v>5859</v>
      </c>
      <c r="CU43" s="1">
        <v>0</v>
      </c>
      <c r="CV43" s="1">
        <v>44.475920679886691</v>
      </c>
      <c r="CW43" s="1">
        <v>44.026974951830447</v>
      </c>
      <c r="CX43" s="1">
        <v>47.687861271676304</v>
      </c>
      <c r="CY43" s="1">
        <v>42.61992619926199</v>
      </c>
      <c r="CZ43" s="1">
        <v>42.503259452411996</v>
      </c>
      <c r="DA43" s="1">
        <v>0</v>
      </c>
      <c r="DB43" s="1">
        <v>0</v>
      </c>
      <c r="DC43" s="1">
        <v>0</v>
      </c>
      <c r="DD43" s="1">
        <v>0</v>
      </c>
      <c r="DE43" s="1">
        <v>0</v>
      </c>
      <c r="DF43" s="1">
        <v>0</v>
      </c>
      <c r="DG43" s="1">
        <v>0</v>
      </c>
      <c r="DH43" s="1">
        <v>0</v>
      </c>
      <c r="DI43" s="1">
        <v>0</v>
      </c>
      <c r="DJ43" s="1">
        <v>0</v>
      </c>
      <c r="DK43" s="1">
        <v>0</v>
      </c>
      <c r="DL43" s="1">
        <v>0</v>
      </c>
      <c r="DM43" s="1">
        <v>0</v>
      </c>
      <c r="DN43" s="1">
        <v>0</v>
      </c>
      <c r="DO43" s="1">
        <v>0</v>
      </c>
      <c r="DP43" s="1">
        <v>0</v>
      </c>
      <c r="DQ43" s="1">
        <v>0</v>
      </c>
      <c r="DR43" s="1">
        <v>0</v>
      </c>
      <c r="DS43" s="1">
        <v>0</v>
      </c>
      <c r="DT43" s="1">
        <v>0</v>
      </c>
      <c r="DU43" s="1">
        <v>0</v>
      </c>
      <c r="DV43" s="1">
        <v>0</v>
      </c>
      <c r="DW43" s="1">
        <v>0</v>
      </c>
      <c r="DX43" s="1">
        <v>0</v>
      </c>
      <c r="DY43" s="1">
        <v>0</v>
      </c>
      <c r="DZ43" s="1">
        <v>0</v>
      </c>
      <c r="EA43" s="1">
        <v>0</v>
      </c>
      <c r="EB43" s="1">
        <v>0</v>
      </c>
      <c r="EC43" s="1">
        <v>0</v>
      </c>
      <c r="ED43" s="1">
        <v>0</v>
      </c>
      <c r="EE43" s="1">
        <v>0</v>
      </c>
      <c r="EF43" s="1">
        <v>0</v>
      </c>
      <c r="EG43" s="1">
        <v>0</v>
      </c>
      <c r="EH43" s="1">
        <v>0</v>
      </c>
      <c r="EI43" s="1">
        <v>0</v>
      </c>
      <c r="EJ43" s="1">
        <v>0</v>
      </c>
      <c r="EK43" s="1">
        <v>0</v>
      </c>
      <c r="EL43" s="1">
        <v>0</v>
      </c>
      <c r="EM43" s="1">
        <v>0</v>
      </c>
      <c r="EN43" s="1">
        <v>0</v>
      </c>
      <c r="EO43" s="1">
        <v>0</v>
      </c>
      <c r="EP43" s="1">
        <v>0</v>
      </c>
      <c r="EQ43" s="1">
        <v>0</v>
      </c>
      <c r="ER43" s="1">
        <v>0</v>
      </c>
      <c r="ES43" s="1">
        <v>0</v>
      </c>
      <c r="ET43" s="1">
        <v>0</v>
      </c>
      <c r="EU43" s="1">
        <v>0</v>
      </c>
      <c r="EV43" s="1">
        <v>0</v>
      </c>
      <c r="EW43" s="1">
        <v>0</v>
      </c>
      <c r="EX43" s="1">
        <v>0</v>
      </c>
      <c r="EY43" s="1">
        <v>0</v>
      </c>
      <c r="EZ43" s="1">
        <v>0</v>
      </c>
      <c r="FA43" s="1">
        <v>0</v>
      </c>
      <c r="FB43" s="1">
        <v>0</v>
      </c>
      <c r="FC43" s="1">
        <v>0</v>
      </c>
      <c r="FD43" s="1">
        <v>0</v>
      </c>
      <c r="FE43" s="1">
        <v>0</v>
      </c>
      <c r="FF43" s="1">
        <v>0</v>
      </c>
      <c r="FG43" s="1">
        <v>0</v>
      </c>
      <c r="FH43" s="1">
        <v>0</v>
      </c>
      <c r="FI43" s="1">
        <v>8</v>
      </c>
      <c r="FJ43" s="1">
        <v>0</v>
      </c>
      <c r="FK43" s="1">
        <v>0</v>
      </c>
      <c r="FL43" s="1">
        <v>0.71</v>
      </c>
      <c r="FM43" s="1">
        <v>0.64800000000000002</v>
      </c>
      <c r="FN43" s="1">
        <v>0</v>
      </c>
      <c r="FO43" s="1">
        <v>0</v>
      </c>
      <c r="FP43" s="1">
        <v>0.45200000000000001</v>
      </c>
      <c r="FQ43" s="1">
        <v>0.39300000000000002</v>
      </c>
      <c r="FR43" s="1">
        <v>0.875</v>
      </c>
      <c r="FS43" s="1">
        <v>0</v>
      </c>
      <c r="FT43" s="1">
        <v>1</v>
      </c>
      <c r="FU43" s="1">
        <v>0.214</v>
      </c>
      <c r="FV43" s="1">
        <v>0</v>
      </c>
      <c r="FW43" s="1">
        <v>1</v>
      </c>
      <c r="FX43" s="1">
        <v>0</v>
      </c>
      <c r="FY43" s="1">
        <v>0.83299999999999996</v>
      </c>
      <c r="FZ43" s="1" t="s">
        <v>272</v>
      </c>
      <c r="GA43" s="1">
        <v>1</v>
      </c>
      <c r="GB43" s="1" t="s">
        <v>272</v>
      </c>
      <c r="GC43" s="1">
        <v>0.72099999999999997</v>
      </c>
      <c r="GD43" s="1">
        <v>0.79500000000000004</v>
      </c>
      <c r="GE43" s="1">
        <v>0</v>
      </c>
      <c r="GF43" s="1">
        <v>2</v>
      </c>
      <c r="GG43" s="1">
        <v>9</v>
      </c>
      <c r="GH43" s="1">
        <v>45</v>
      </c>
      <c r="GI43" s="1">
        <v>34</v>
      </c>
      <c r="GJ43" s="1">
        <v>56</v>
      </c>
      <c r="GK43" s="1">
        <v>36</v>
      </c>
      <c r="GL43" s="1">
        <v>517</v>
      </c>
      <c r="GM43" s="1">
        <v>1217</v>
      </c>
      <c r="GN43" s="1">
        <v>0.60399999999999998</v>
      </c>
      <c r="GO43" s="1">
        <v>8.5999999999999993E-2</v>
      </c>
      <c r="GP43" s="1">
        <v>0.14000000000000001</v>
      </c>
      <c r="GQ43" s="1">
        <v>0.81200000000000006</v>
      </c>
      <c r="GR43" s="1">
        <v>0.95499999999999996</v>
      </c>
      <c r="GS43" s="1">
        <v>0.61099999999999999</v>
      </c>
      <c r="GT43" s="1">
        <v>0.98599999999999999</v>
      </c>
      <c r="GU43" s="1">
        <v>0.41799999999999998</v>
      </c>
      <c r="GV43" s="1">
        <v>0.1</v>
      </c>
      <c r="GW43" s="1">
        <v>0.183</v>
      </c>
      <c r="GX43" s="1">
        <v>0.91666666666666696</v>
      </c>
      <c r="GY43" s="1">
        <v>2.5000000000000001E-3</v>
      </c>
      <c r="GZ43" s="1">
        <v>4.4999999999999997E-3</v>
      </c>
      <c r="HA43" s="1">
        <v>1.1999999999999999E-3</v>
      </c>
      <c r="HB43" s="1">
        <v>0</v>
      </c>
      <c r="HC43" s="1">
        <v>0</v>
      </c>
      <c r="HD43" s="1">
        <v>6.1000000000000004E-3</v>
      </c>
      <c r="HE43" s="1">
        <v>1.23E-2</v>
      </c>
      <c r="HF43" s="1">
        <v>3.8999999999999998E-3</v>
      </c>
      <c r="HG43" s="1">
        <v>40.599769999999999</v>
      </c>
      <c r="HH43" s="1">
        <v>0.66666666666666663</v>
      </c>
      <c r="HI43" s="1">
        <v>0.91666666666666663</v>
      </c>
      <c r="HJ43" s="1">
        <v>1</v>
      </c>
      <c r="HK43" s="1">
        <v>0.58333333333333337</v>
      </c>
      <c r="HL43" s="1">
        <v>0.67700000000000005</v>
      </c>
      <c r="HM43" s="1">
        <v>49.4</v>
      </c>
      <c r="HN43" s="1">
        <v>206.3</v>
      </c>
      <c r="HO43" s="1">
        <v>1</v>
      </c>
      <c r="HP43" s="1">
        <v>1</v>
      </c>
      <c r="HQ43" s="1" t="s">
        <v>272</v>
      </c>
      <c r="HR43" s="1">
        <v>0.91700000000000004</v>
      </c>
      <c r="HS43" s="1" t="s">
        <v>272</v>
      </c>
      <c r="HT43" s="1">
        <v>1</v>
      </c>
      <c r="HU43" s="1">
        <v>1</v>
      </c>
      <c r="HV43" s="1">
        <v>0.54500000000000004</v>
      </c>
      <c r="HW43" s="1">
        <v>0.64400000000000002</v>
      </c>
      <c r="HX43" s="1">
        <v>0.44800000000000001</v>
      </c>
      <c r="HY43" s="1">
        <v>43.2</v>
      </c>
      <c r="HZ43" s="1">
        <v>44.4</v>
      </c>
      <c r="IA43" s="1">
        <v>53.9</v>
      </c>
      <c r="IB43" s="1">
        <v>0</v>
      </c>
      <c r="IC43" s="1">
        <v>12839</v>
      </c>
      <c r="ID43" s="1">
        <v>1218</v>
      </c>
      <c r="IE43" s="1">
        <v>4912</v>
      </c>
      <c r="IF43" s="1">
        <v>1598</v>
      </c>
      <c r="IG43" s="1">
        <v>1</v>
      </c>
      <c r="IH43" s="1">
        <v>1</v>
      </c>
      <c r="II43" s="1">
        <v>0</v>
      </c>
      <c r="IJ43" s="1">
        <v>0.40799999999999997</v>
      </c>
      <c r="IK43" s="1">
        <v>0.627</v>
      </c>
      <c r="IL43" s="1" t="s">
        <v>3645</v>
      </c>
      <c r="IM43" s="1">
        <v>0.91666666666666696</v>
      </c>
      <c r="IN43" s="1">
        <v>1</v>
      </c>
      <c r="IO43" s="1">
        <v>0.42099999999999999</v>
      </c>
      <c r="IP43" s="1">
        <v>141</v>
      </c>
      <c r="IQ43" s="1" t="s">
        <v>3694</v>
      </c>
      <c r="IR43" s="1">
        <v>0.75</v>
      </c>
      <c r="IS43" s="1">
        <v>489</v>
      </c>
      <c r="IT43" s="1">
        <v>258</v>
      </c>
      <c r="IU43" s="1">
        <v>1</v>
      </c>
      <c r="IV43" s="1">
        <v>1</v>
      </c>
      <c r="IW43" s="1">
        <v>1</v>
      </c>
      <c r="IX43" s="1" t="s">
        <v>272</v>
      </c>
      <c r="IY43" s="1">
        <v>0.91700000000000004</v>
      </c>
      <c r="IZ43" s="1" t="s">
        <v>272</v>
      </c>
      <c r="JA43" s="1">
        <v>0</v>
      </c>
      <c r="JB43" s="1">
        <v>0.59099999999999997</v>
      </c>
      <c r="JC43" s="1">
        <v>0.439</v>
      </c>
      <c r="JD43" s="1">
        <v>0.20399999999999999</v>
      </c>
      <c r="JE43" s="1">
        <v>0.86980000000000002</v>
      </c>
      <c r="JF43" s="1">
        <v>3423</v>
      </c>
      <c r="JG43" s="1">
        <v>5278</v>
      </c>
      <c r="JH43" s="1">
        <v>5190</v>
      </c>
      <c r="JI43" s="1">
        <v>454</v>
      </c>
      <c r="JJ43" s="1">
        <v>1.25</v>
      </c>
      <c r="JK43" s="1" t="s">
        <v>3708</v>
      </c>
      <c r="JL43" s="1" t="s">
        <v>3708</v>
      </c>
      <c r="JM43" s="1" t="s">
        <v>6008</v>
      </c>
      <c r="JN43" s="1">
        <v>62</v>
      </c>
      <c r="JO43" s="1">
        <v>12839</v>
      </c>
      <c r="JP43" s="1">
        <v>1218</v>
      </c>
      <c r="JQ43" s="1">
        <v>4421</v>
      </c>
      <c r="JR43" s="1">
        <v>0.73099999999999998</v>
      </c>
      <c r="JS43" s="1">
        <v>0.81100000000000005</v>
      </c>
      <c r="JT43" s="1">
        <v>0</v>
      </c>
      <c r="JU43" s="1">
        <v>0.439</v>
      </c>
      <c r="JV43" s="1">
        <v>0.26500000000000001</v>
      </c>
      <c r="JW43" s="1">
        <v>0.78800000000000003</v>
      </c>
      <c r="JX43" s="1">
        <v>0.45900000000000002</v>
      </c>
      <c r="JY43" s="1">
        <v>0.70299999999999996</v>
      </c>
      <c r="JZ43" s="1">
        <v>0</v>
      </c>
      <c r="KA43" s="1">
        <v>0</v>
      </c>
      <c r="KB43" s="1">
        <v>0.91666666666666696</v>
      </c>
      <c r="KC43" s="1">
        <v>30</v>
      </c>
      <c r="KD43" s="1">
        <v>0</v>
      </c>
      <c r="KE43" s="1">
        <v>0</v>
      </c>
      <c r="KF43" s="1">
        <v>0</v>
      </c>
      <c r="KG43" s="1">
        <v>0</v>
      </c>
      <c r="KH43" s="1">
        <v>0</v>
      </c>
      <c r="KI43" s="1">
        <v>0</v>
      </c>
      <c r="KJ43" s="1">
        <v>0</v>
      </c>
      <c r="KK43" s="1">
        <v>0</v>
      </c>
      <c r="KL43" s="1" t="s">
        <v>6021</v>
      </c>
      <c r="KM43" s="1">
        <v>0</v>
      </c>
      <c r="KN43" s="1" t="s">
        <v>6022</v>
      </c>
      <c r="KO43" s="1">
        <v>0</v>
      </c>
      <c r="KP43" s="1">
        <v>0</v>
      </c>
      <c r="KQ43" s="1">
        <v>0</v>
      </c>
      <c r="KR43" s="1">
        <v>2253</v>
      </c>
      <c r="KS43" s="1">
        <v>0</v>
      </c>
      <c r="KT43" s="1" t="s">
        <v>6012</v>
      </c>
      <c r="KU43" s="1" t="s">
        <v>6012</v>
      </c>
      <c r="KV43" s="1" t="s">
        <v>6012</v>
      </c>
      <c r="KW43" s="1" t="s">
        <v>6012</v>
      </c>
      <c r="KX43" s="1">
        <v>21</v>
      </c>
      <c r="KY43" s="1">
        <v>11</v>
      </c>
      <c r="KZ43" s="1">
        <v>7</v>
      </c>
      <c r="LA43" s="1">
        <v>1</v>
      </c>
      <c r="LB43" s="1">
        <v>3</v>
      </c>
      <c r="LC43" s="1">
        <v>0</v>
      </c>
      <c r="LD43" s="1">
        <v>2</v>
      </c>
      <c r="LE43" s="1">
        <v>0.66700000000000004</v>
      </c>
      <c r="LF43" s="1">
        <v>0</v>
      </c>
      <c r="LG43" s="1">
        <v>0</v>
      </c>
      <c r="LH43" s="1">
        <v>4</v>
      </c>
      <c r="LI43" s="1">
        <v>0.41666666666666702</v>
      </c>
      <c r="LJ43" s="1">
        <v>0</v>
      </c>
      <c r="LK43" s="1">
        <v>0</v>
      </c>
      <c r="LL43" s="1">
        <v>0</v>
      </c>
      <c r="LM43" s="1">
        <v>0</v>
      </c>
      <c r="LN43" s="1">
        <v>1</v>
      </c>
      <c r="LO43" s="1">
        <v>1</v>
      </c>
      <c r="LP43" s="1">
        <v>0.81799999999999995</v>
      </c>
      <c r="LQ43" s="1">
        <v>0.34200000000000003</v>
      </c>
      <c r="LR43" s="1">
        <v>0.91666666666666696</v>
      </c>
      <c r="LS43" s="1">
        <v>0</v>
      </c>
      <c r="LT43" s="1">
        <v>0</v>
      </c>
      <c r="LU43" s="1">
        <v>0</v>
      </c>
      <c r="LV43" s="1">
        <v>0.45900000000000002</v>
      </c>
      <c r="LW43" s="1">
        <v>0.64800000000000002</v>
      </c>
      <c r="LX43" s="1">
        <v>0</v>
      </c>
      <c r="LY43" s="1">
        <v>0</v>
      </c>
      <c r="LZ43" s="1">
        <v>0.46800000000000003</v>
      </c>
      <c r="MA43" s="1">
        <v>0.875</v>
      </c>
      <c r="MB43" s="1">
        <v>2.8000000000000001E-2</v>
      </c>
      <c r="MC43" s="1">
        <v>0.29099999999999998</v>
      </c>
      <c r="MD43" s="1">
        <v>0.78800000000000003</v>
      </c>
      <c r="ME43" s="1">
        <v>0</v>
      </c>
      <c r="MF43" s="1">
        <v>13</v>
      </c>
      <c r="MG43" s="1">
        <v>0</v>
      </c>
      <c r="MH43" s="1">
        <v>0</v>
      </c>
      <c r="MI43" s="1">
        <v>0.52700000000000002</v>
      </c>
      <c r="MJ43" s="1">
        <v>5194</v>
      </c>
      <c r="MK43" s="1">
        <v>106</v>
      </c>
      <c r="ML43" s="1">
        <v>22</v>
      </c>
      <c r="MM43" s="1">
        <v>4.9166666666666696</v>
      </c>
      <c r="MN43" s="1">
        <v>3.4166666666666701</v>
      </c>
      <c r="MO43" s="1">
        <v>0.70599999999999996</v>
      </c>
      <c r="MP43" s="1">
        <v>0</v>
      </c>
      <c r="MQ43" s="1">
        <v>0</v>
      </c>
      <c r="MR43" s="1">
        <v>0.78800000000000003</v>
      </c>
      <c r="MS43" s="1">
        <v>0.29799999999999999</v>
      </c>
      <c r="MT43" s="1">
        <v>0</v>
      </c>
      <c r="MU43" s="1">
        <v>0</v>
      </c>
      <c r="MV43" s="1">
        <v>0</v>
      </c>
      <c r="MW43" s="1">
        <v>0</v>
      </c>
      <c r="MX43" s="1">
        <v>0</v>
      </c>
      <c r="MY43" s="1">
        <v>0</v>
      </c>
      <c r="MZ43" s="1">
        <v>0</v>
      </c>
      <c r="NA43" s="1">
        <v>0.78800000000000003</v>
      </c>
      <c r="NB43" s="1" t="s">
        <v>6008</v>
      </c>
      <c r="NC43" s="1" t="s">
        <v>3776</v>
      </c>
      <c r="ND43" s="392">
        <v>467</v>
      </c>
      <c r="NE43" s="1">
        <v>435</v>
      </c>
      <c r="NF43" s="1">
        <v>0.214</v>
      </c>
      <c r="NG43" s="1">
        <v>0.34200000000000003</v>
      </c>
      <c r="NH43" s="1">
        <v>334</v>
      </c>
      <c r="NI43" s="1">
        <v>13</v>
      </c>
      <c r="NJ43" s="1">
        <v>12</v>
      </c>
      <c r="NK43" s="1">
        <v>55</v>
      </c>
      <c r="NL43" s="1" t="s">
        <v>6008</v>
      </c>
      <c r="NM43" s="1" t="s">
        <v>6008</v>
      </c>
      <c r="NN43" s="1" t="s">
        <v>6008</v>
      </c>
      <c r="NO43" s="1">
        <v>0.41499999999999998</v>
      </c>
      <c r="NP43" s="1">
        <v>0</v>
      </c>
      <c r="NQ43" s="1">
        <v>0.73299999999999998</v>
      </c>
      <c r="NR43" s="1">
        <v>0.309</v>
      </c>
      <c r="NS43" s="1">
        <v>0.45700000000000002</v>
      </c>
      <c r="NT43" s="1">
        <v>8</v>
      </c>
      <c r="NU43" s="1">
        <v>1</v>
      </c>
      <c r="NV43" s="1">
        <v>738</v>
      </c>
      <c r="NW43" s="1">
        <v>0.20399999999999999</v>
      </c>
      <c r="NX43" s="1">
        <v>4421</v>
      </c>
      <c r="NY43" s="1">
        <v>0.16666666666666699</v>
      </c>
      <c r="NZ43" s="1">
        <v>5278</v>
      </c>
      <c r="OA43" s="1">
        <v>5190</v>
      </c>
      <c r="OB43" s="1">
        <v>3499</v>
      </c>
      <c r="OC43" s="1">
        <v>2325</v>
      </c>
      <c r="OD43" s="1">
        <v>0.26500000000000001</v>
      </c>
      <c r="OE43" s="1">
        <v>0</v>
      </c>
      <c r="OF43" s="1">
        <v>0.39300000000000002</v>
      </c>
      <c r="OG43" s="1">
        <v>0.439</v>
      </c>
      <c r="OH43" s="1">
        <v>0</v>
      </c>
      <c r="OI43" s="1">
        <v>0.45200000000000001</v>
      </c>
      <c r="OJ43" s="1">
        <v>0.41666666666666702</v>
      </c>
      <c r="OK43" s="1">
        <v>51</v>
      </c>
      <c r="OL43" s="1">
        <v>0.1</v>
      </c>
      <c r="OM43" s="1">
        <v>3.1E-2</v>
      </c>
      <c r="ON43" s="1">
        <v>79</v>
      </c>
      <c r="OO43" s="1">
        <v>5</v>
      </c>
      <c r="OP43" s="1">
        <v>0</v>
      </c>
      <c r="OQ43" s="1">
        <v>2</v>
      </c>
      <c r="OR43" s="1">
        <v>3</v>
      </c>
      <c r="OS43" s="1">
        <v>2</v>
      </c>
      <c r="OT43" s="1">
        <v>0</v>
      </c>
      <c r="OU43" s="1">
        <v>0</v>
      </c>
      <c r="OV43" s="1">
        <v>0</v>
      </c>
      <c r="OW43" s="1">
        <v>0</v>
      </c>
      <c r="OX43" s="1">
        <v>0</v>
      </c>
      <c r="OY43" s="1">
        <v>0</v>
      </c>
      <c r="OZ43" s="1">
        <v>1</v>
      </c>
      <c r="PA43" s="1">
        <v>1793</v>
      </c>
      <c r="PB43" s="1">
        <v>1537</v>
      </c>
      <c r="PC43" s="1">
        <v>205</v>
      </c>
      <c r="PD43" s="1">
        <v>202</v>
      </c>
      <c r="PE43" s="1">
        <v>1</v>
      </c>
      <c r="PF43" s="1">
        <v>0.40500000000000003</v>
      </c>
      <c r="PG43" s="1">
        <v>0.83899999999999997</v>
      </c>
      <c r="PH43" s="1">
        <v>0.309</v>
      </c>
      <c r="PI43" s="1">
        <v>0</v>
      </c>
      <c r="PJ43" s="1">
        <v>0</v>
      </c>
      <c r="PK43" s="393">
        <v>0</v>
      </c>
      <c r="PL43" s="1">
        <v>0</v>
      </c>
      <c r="PM43" s="1">
        <v>0</v>
      </c>
      <c r="PN43" s="1">
        <v>0</v>
      </c>
      <c r="PO43" s="1">
        <v>0</v>
      </c>
      <c r="PP43" s="1">
        <v>0</v>
      </c>
      <c r="PQ43" s="1">
        <v>0</v>
      </c>
      <c r="PR43" s="394">
        <v>0</v>
      </c>
      <c r="PS43" s="1">
        <v>0</v>
      </c>
      <c r="PT43" s="1">
        <v>0</v>
      </c>
      <c r="PU43" s="1">
        <v>0</v>
      </c>
      <c r="PV43" s="1">
        <v>0</v>
      </c>
      <c r="PW43" s="1" t="s">
        <v>6008</v>
      </c>
      <c r="PX43" s="1">
        <v>34</v>
      </c>
      <c r="PY43" s="1" t="s">
        <v>3645</v>
      </c>
      <c r="PZ43" s="1" t="s">
        <v>3810</v>
      </c>
      <c r="QA43" s="1">
        <v>4421</v>
      </c>
      <c r="QB43" s="1" t="s">
        <v>6008</v>
      </c>
      <c r="QC43" s="1" t="s">
        <v>6008</v>
      </c>
      <c r="QD43" s="1" t="s">
        <v>6008</v>
      </c>
      <c r="QE43" s="1">
        <v>0</v>
      </c>
      <c r="QF43" s="1">
        <v>0</v>
      </c>
      <c r="QG43" s="1">
        <v>51</v>
      </c>
      <c r="QH43" s="1">
        <v>0</v>
      </c>
      <c r="QI43" s="1" t="s">
        <v>6008</v>
      </c>
      <c r="QJ43" s="1" t="s">
        <v>6008</v>
      </c>
      <c r="QK43" s="1">
        <v>0</v>
      </c>
      <c r="QL43" s="1">
        <v>0.4</v>
      </c>
      <c r="QM43" s="1">
        <v>1.3</v>
      </c>
      <c r="QN43" s="1">
        <v>0</v>
      </c>
      <c r="QO43" s="1">
        <v>0</v>
      </c>
      <c r="QP43" s="1">
        <v>0</v>
      </c>
      <c r="QQ43" s="1">
        <v>0</v>
      </c>
      <c r="QR43" s="1">
        <v>0.14285714285714285</v>
      </c>
      <c r="QS43" s="1">
        <v>0</v>
      </c>
      <c r="QT43" s="1">
        <v>0</v>
      </c>
      <c r="QU43" s="1">
        <v>0</v>
      </c>
      <c r="QV43" s="1">
        <v>0.66666666666666696</v>
      </c>
      <c r="QW43" s="1">
        <v>8.3333333333333301E-2</v>
      </c>
      <c r="QX43" s="1">
        <v>0.33333333333333298</v>
      </c>
    </row>
    <row r="44" spans="1:466">
      <c r="A44" s="21">
        <f t="shared" si="0"/>
        <v>45</v>
      </c>
      <c r="B44" s="1" t="s">
        <v>183</v>
      </c>
      <c r="C44" s="1">
        <v>68.64555634942235</v>
      </c>
      <c r="D44" s="1">
        <v>83.023813069360472</v>
      </c>
      <c r="E44" s="1">
        <v>56.096505829797124</v>
      </c>
      <c r="F44" s="1">
        <v>110.54518516742458</v>
      </c>
      <c r="G44" s="1">
        <v>146.44464338064591</v>
      </c>
      <c r="H44" s="1">
        <v>84.378503277208367</v>
      </c>
      <c r="I44" s="1">
        <v>7.7025126658909411</v>
      </c>
      <c r="J44" s="1">
        <v>10.732761979494338</v>
      </c>
      <c r="K44" s="1">
        <v>4.2150918002430746</v>
      </c>
      <c r="L44" s="1">
        <v>11.856632903178427</v>
      </c>
      <c r="M44" s="1">
        <v>11.049090565331912</v>
      </c>
      <c r="N44" s="1">
        <v>0</v>
      </c>
      <c r="O44" s="1">
        <v>12.192129328387905</v>
      </c>
      <c r="P44" s="1">
        <v>16.234531090846652</v>
      </c>
      <c r="Q44" s="1">
        <v>7.4355671927899758</v>
      </c>
      <c r="R44" s="1">
        <v>19.918522677957704</v>
      </c>
      <c r="S44" s="1">
        <v>12.706314369847501</v>
      </c>
      <c r="T44" s="1">
        <v>0</v>
      </c>
      <c r="U44" s="1">
        <v>5.8756120443606319</v>
      </c>
      <c r="V44" s="1">
        <v>10.249968244638517</v>
      </c>
      <c r="W44" s="1">
        <v>378.83201724705157</v>
      </c>
      <c r="X44" s="1">
        <v>447.04493070407875</v>
      </c>
      <c r="Y44" s="1">
        <v>333.21112742216678</v>
      </c>
      <c r="Z44" s="1">
        <v>40.743570307510829</v>
      </c>
      <c r="AA44" s="1">
        <v>56.221464261604545</v>
      </c>
      <c r="AB44" s="1">
        <v>12.752577698201236</v>
      </c>
      <c r="AC44" s="1">
        <v>43.601549272606093</v>
      </c>
      <c r="AD44" s="1">
        <v>87.794491156867451</v>
      </c>
      <c r="AE44" s="1">
        <v>18.970443736616993</v>
      </c>
      <c r="AF44" s="1">
        <v>0</v>
      </c>
      <c r="AG44" s="1">
        <v>0</v>
      </c>
      <c r="AH44" s="1">
        <v>0</v>
      </c>
      <c r="AI44" s="1">
        <v>0</v>
      </c>
      <c r="AJ44" s="1">
        <v>0</v>
      </c>
      <c r="AK44" s="1">
        <v>0</v>
      </c>
      <c r="AL44" s="1">
        <v>0</v>
      </c>
      <c r="AM44" s="1">
        <v>0</v>
      </c>
      <c r="AN44" s="1">
        <v>0</v>
      </c>
      <c r="AO44" s="1">
        <v>0</v>
      </c>
      <c r="AP44" s="1">
        <v>0</v>
      </c>
      <c r="AQ44" s="1">
        <v>0</v>
      </c>
      <c r="AR44" s="1">
        <v>0</v>
      </c>
      <c r="AS44" s="1">
        <v>0.78100000000000003</v>
      </c>
      <c r="AT44" s="1">
        <v>0</v>
      </c>
      <c r="AU44" s="1">
        <v>0</v>
      </c>
      <c r="AV44" s="1">
        <v>40.700000000000003</v>
      </c>
      <c r="AW44" s="1">
        <v>56.2</v>
      </c>
      <c r="AX44" s="1">
        <v>12.8</v>
      </c>
      <c r="AY44" s="1">
        <v>43.6</v>
      </c>
      <c r="AZ44" s="1">
        <v>87.8</v>
      </c>
      <c r="BA44" s="1">
        <v>12.8</v>
      </c>
      <c r="BB44" s="1">
        <v>0</v>
      </c>
      <c r="BC44" s="1">
        <v>19</v>
      </c>
      <c r="BD44" s="1">
        <v>0</v>
      </c>
      <c r="BE44" s="1">
        <v>0</v>
      </c>
      <c r="BF44" s="1">
        <v>0</v>
      </c>
      <c r="BG44" s="1">
        <v>0</v>
      </c>
      <c r="BH44" s="1">
        <v>0</v>
      </c>
      <c r="BI44" s="1">
        <v>0</v>
      </c>
      <c r="BJ44" s="1">
        <v>0</v>
      </c>
      <c r="BK44" s="1">
        <v>0</v>
      </c>
      <c r="BL44" s="1">
        <v>0</v>
      </c>
      <c r="BM44" s="1">
        <v>0</v>
      </c>
      <c r="BN44" s="1">
        <v>13</v>
      </c>
      <c r="BO44" s="1" t="s">
        <v>6008</v>
      </c>
      <c r="BP44" s="1" t="s">
        <v>6008</v>
      </c>
      <c r="BQ44" s="1" t="s">
        <v>6008</v>
      </c>
      <c r="BR44" s="1" t="s">
        <v>6008</v>
      </c>
      <c r="BS44" s="1" t="s">
        <v>6008</v>
      </c>
      <c r="BT44" s="1" t="s">
        <v>6008</v>
      </c>
      <c r="BU44" s="1" t="s">
        <v>6008</v>
      </c>
      <c r="BV44" s="1" t="s">
        <v>6008</v>
      </c>
      <c r="BW44" s="1" t="s">
        <v>6008</v>
      </c>
      <c r="BX44" s="1" t="s">
        <v>6008</v>
      </c>
      <c r="BY44" s="1" t="s">
        <v>6008</v>
      </c>
      <c r="BZ44" s="1" t="s">
        <v>6008</v>
      </c>
      <c r="CA44" s="1" t="s">
        <v>6008</v>
      </c>
      <c r="CB44" s="275" t="s">
        <v>6008</v>
      </c>
      <c r="CC44" s="275" t="s">
        <v>6008</v>
      </c>
      <c r="CD44" s="1" t="s">
        <v>6008</v>
      </c>
      <c r="CE44" s="1" t="s">
        <v>6008</v>
      </c>
      <c r="CF44" s="1" t="s">
        <v>6008</v>
      </c>
      <c r="CG44" s="275" t="s">
        <v>6008</v>
      </c>
      <c r="CH44" s="275" t="s">
        <v>6008</v>
      </c>
      <c r="CI44" s="1" t="s">
        <v>6008</v>
      </c>
      <c r="CJ44" s="1" t="s">
        <v>6008</v>
      </c>
      <c r="CK44" s="1" t="s">
        <v>6008</v>
      </c>
      <c r="CL44" s="390" t="s">
        <v>6008</v>
      </c>
      <c r="CM44" s="1" t="s">
        <v>6008</v>
      </c>
      <c r="CN44" s="1">
        <v>0</v>
      </c>
      <c r="CO44" s="1">
        <v>0</v>
      </c>
      <c r="CP44" s="1">
        <v>0</v>
      </c>
      <c r="CQ44" s="1">
        <v>0</v>
      </c>
      <c r="CR44" s="1">
        <v>0</v>
      </c>
      <c r="CS44" s="1">
        <v>77763</v>
      </c>
      <c r="CT44" s="1">
        <v>2640</v>
      </c>
      <c r="CU44" s="1">
        <v>0</v>
      </c>
      <c r="CV44" s="1">
        <v>37.005649717514125</v>
      </c>
      <c r="CW44" s="1">
        <v>38.28125</v>
      </c>
      <c r="CX44" s="1">
        <v>45.5078125</v>
      </c>
      <c r="CY44" s="1">
        <v>34.831460674157306</v>
      </c>
      <c r="CZ44" s="1">
        <v>34.94318181818182</v>
      </c>
      <c r="DA44" s="1">
        <v>0</v>
      </c>
      <c r="DB44" s="1">
        <v>0</v>
      </c>
      <c r="DC44" s="1">
        <v>0</v>
      </c>
      <c r="DD44" s="1">
        <v>0</v>
      </c>
      <c r="DE44" s="1">
        <v>0</v>
      </c>
      <c r="DF44" s="1">
        <v>0</v>
      </c>
      <c r="DG44" s="1">
        <v>0</v>
      </c>
      <c r="DH44" s="1">
        <v>0</v>
      </c>
      <c r="DI44" s="1">
        <v>0</v>
      </c>
      <c r="DJ44" s="1">
        <v>0</v>
      </c>
      <c r="DK44" s="1">
        <v>0</v>
      </c>
      <c r="DL44" s="1">
        <v>0</v>
      </c>
      <c r="DM44" s="1">
        <v>0</v>
      </c>
      <c r="DN44" s="1">
        <v>0</v>
      </c>
      <c r="DO44" s="1">
        <v>0</v>
      </c>
      <c r="DP44" s="1">
        <v>0</v>
      </c>
      <c r="DQ44" s="1">
        <v>0</v>
      </c>
      <c r="DR44" s="1">
        <v>0</v>
      </c>
      <c r="DS44" s="1">
        <v>0</v>
      </c>
      <c r="DT44" s="1">
        <v>0</v>
      </c>
      <c r="DU44" s="1">
        <v>0</v>
      </c>
      <c r="DV44" s="1">
        <v>0</v>
      </c>
      <c r="DW44" s="1">
        <v>0</v>
      </c>
      <c r="DX44" s="1">
        <v>0</v>
      </c>
      <c r="DY44" s="1">
        <v>0</v>
      </c>
      <c r="DZ44" s="1">
        <v>0</v>
      </c>
      <c r="EA44" s="1">
        <v>0</v>
      </c>
      <c r="EB44" s="1">
        <v>0</v>
      </c>
      <c r="EC44" s="1">
        <v>0</v>
      </c>
      <c r="ED44" s="1">
        <v>0</v>
      </c>
      <c r="EE44" s="1">
        <v>0</v>
      </c>
      <c r="EF44" s="1">
        <v>0</v>
      </c>
      <c r="EG44" s="1">
        <v>0</v>
      </c>
      <c r="EH44" s="1">
        <v>0</v>
      </c>
      <c r="EI44" s="1">
        <v>0</v>
      </c>
      <c r="EJ44" s="1">
        <v>0</v>
      </c>
      <c r="EK44" s="1">
        <v>0</v>
      </c>
      <c r="EL44" s="1">
        <v>0</v>
      </c>
      <c r="EM44" s="1">
        <v>0</v>
      </c>
      <c r="EN44" s="1">
        <v>0</v>
      </c>
      <c r="EO44" s="1">
        <v>0</v>
      </c>
      <c r="EP44" s="1">
        <v>0</v>
      </c>
      <c r="EQ44" s="1">
        <v>0</v>
      </c>
      <c r="ER44" s="1">
        <v>0</v>
      </c>
      <c r="ES44" s="1">
        <v>0</v>
      </c>
      <c r="ET44" s="1">
        <v>0</v>
      </c>
      <c r="EU44" s="1">
        <v>0</v>
      </c>
      <c r="EV44" s="1">
        <v>0</v>
      </c>
      <c r="EW44" s="1">
        <v>0</v>
      </c>
      <c r="EX44" s="1">
        <v>0</v>
      </c>
      <c r="EY44" s="1">
        <v>0</v>
      </c>
      <c r="EZ44" s="1">
        <v>0</v>
      </c>
      <c r="FA44" s="1">
        <v>0</v>
      </c>
      <c r="FB44" s="1">
        <v>0</v>
      </c>
      <c r="FC44" s="1">
        <v>0</v>
      </c>
      <c r="FD44" s="1">
        <v>0</v>
      </c>
      <c r="FE44" s="1">
        <v>0</v>
      </c>
      <c r="FF44" s="1">
        <v>0</v>
      </c>
      <c r="FG44" s="1">
        <v>0</v>
      </c>
      <c r="FH44" s="1">
        <v>0</v>
      </c>
      <c r="FI44" s="1">
        <v>8.1</v>
      </c>
      <c r="FJ44" s="1">
        <v>0</v>
      </c>
      <c r="FK44" s="1">
        <v>0</v>
      </c>
      <c r="FL44" s="1">
        <v>0.81599999999999995</v>
      </c>
      <c r="FM44" s="1">
        <v>0.74199999999999999</v>
      </c>
      <c r="FN44" s="1">
        <v>0</v>
      </c>
      <c r="FO44" s="1">
        <v>0</v>
      </c>
      <c r="FP44" s="1">
        <v>0.46600000000000003</v>
      </c>
      <c r="FQ44" s="1">
        <v>0.42699999999999999</v>
      </c>
      <c r="FR44" s="1">
        <v>0.88400000000000001</v>
      </c>
      <c r="FS44" s="1">
        <v>0</v>
      </c>
      <c r="FT44" s="1">
        <v>0</v>
      </c>
      <c r="FU44" s="1">
        <v>0.35199999999999998</v>
      </c>
      <c r="FV44" s="1">
        <v>0</v>
      </c>
      <c r="FW44" s="1">
        <v>0.875</v>
      </c>
      <c r="FX44" s="1">
        <v>0</v>
      </c>
      <c r="FY44" s="1">
        <v>0.83299999999999996</v>
      </c>
      <c r="FZ44" s="1">
        <v>0.5</v>
      </c>
      <c r="GA44" s="1">
        <v>1</v>
      </c>
      <c r="GB44" s="1">
        <v>1</v>
      </c>
      <c r="GC44" s="1">
        <v>0.72399999999999998</v>
      </c>
      <c r="GD44" s="1">
        <v>0.80300000000000005</v>
      </c>
      <c r="GE44" s="1">
        <v>0</v>
      </c>
      <c r="GF44" s="1">
        <v>0</v>
      </c>
      <c r="GG44" s="1">
        <v>4</v>
      </c>
      <c r="GH44" s="1">
        <v>8</v>
      </c>
      <c r="GI44" s="1">
        <v>10</v>
      </c>
      <c r="GJ44" s="1">
        <v>25</v>
      </c>
      <c r="GK44" s="1">
        <v>0</v>
      </c>
      <c r="GL44" s="1">
        <v>121</v>
      </c>
      <c r="GM44" s="1">
        <v>145</v>
      </c>
      <c r="GN44" s="1">
        <v>0.64500000000000002</v>
      </c>
      <c r="GO44" s="1">
        <v>9.0999999999999998E-2</v>
      </c>
      <c r="GP44" s="1">
        <v>0.16500000000000001</v>
      </c>
      <c r="GQ44" s="1">
        <v>0.68300000000000005</v>
      </c>
      <c r="GR44" s="1">
        <v>0.88700000000000001</v>
      </c>
      <c r="GS44" s="1">
        <v>0.65200000000000002</v>
      </c>
      <c r="GT44" s="1">
        <v>0.98599999999999999</v>
      </c>
      <c r="GU44" s="1">
        <v>0.315</v>
      </c>
      <c r="GV44" s="1">
        <v>0.125</v>
      </c>
      <c r="GW44" s="1">
        <v>0.17100000000000001</v>
      </c>
      <c r="GX44" s="1">
        <v>0.875</v>
      </c>
      <c r="GY44" s="1">
        <v>4.4000000000000003E-3</v>
      </c>
      <c r="GZ44" s="1">
        <v>1.21E-2</v>
      </c>
      <c r="HA44" s="1">
        <v>0</v>
      </c>
      <c r="HB44" s="1">
        <v>0</v>
      </c>
      <c r="HC44" s="1">
        <v>0</v>
      </c>
      <c r="HD44" s="1">
        <v>2.3800000000000002E-2</v>
      </c>
      <c r="HE44" s="1">
        <v>1.5599999999999999E-2</v>
      </c>
      <c r="HF44" s="1">
        <v>0</v>
      </c>
      <c r="HG44" s="1">
        <v>36.282040000000002</v>
      </c>
      <c r="HH44" s="1">
        <v>0.33333333333333331</v>
      </c>
      <c r="HI44" s="1">
        <v>0.83333333333333337</v>
      </c>
      <c r="HJ44" s="1">
        <v>0.83333333333333337</v>
      </c>
      <c r="HK44" s="1">
        <v>0.33333333333333331</v>
      </c>
      <c r="HL44" s="1">
        <v>0.93600000000000005</v>
      </c>
      <c r="HM44" s="1">
        <v>45.3</v>
      </c>
      <c r="HN44" s="1">
        <v>158.80000000000001</v>
      </c>
      <c r="HO44" s="1">
        <v>1</v>
      </c>
      <c r="HP44" s="1">
        <v>1</v>
      </c>
      <c r="HQ44" s="1">
        <v>1</v>
      </c>
      <c r="HR44" s="1">
        <v>1</v>
      </c>
      <c r="HS44" s="1">
        <v>1</v>
      </c>
      <c r="HT44" s="1">
        <v>1</v>
      </c>
      <c r="HU44" s="1">
        <v>1</v>
      </c>
      <c r="HV44" s="1">
        <v>0.48899999999999999</v>
      </c>
      <c r="HW44" s="1">
        <v>0.75</v>
      </c>
      <c r="HX44" s="1">
        <v>0.49199999999999999</v>
      </c>
      <c r="HY44" s="1">
        <v>46.3</v>
      </c>
      <c r="HZ44" s="1">
        <v>46.2</v>
      </c>
      <c r="IA44" s="1">
        <v>48.2</v>
      </c>
      <c r="IB44" s="1">
        <v>0</v>
      </c>
      <c r="IC44" s="1">
        <v>1432</v>
      </c>
      <c r="ID44" s="1">
        <v>182</v>
      </c>
      <c r="IE44" s="1">
        <v>1616</v>
      </c>
      <c r="IF44" s="1">
        <v>440</v>
      </c>
      <c r="IG44" s="1">
        <v>0</v>
      </c>
      <c r="IH44" s="1">
        <v>1</v>
      </c>
      <c r="II44" s="1">
        <v>0</v>
      </c>
      <c r="IJ44" s="1">
        <v>0.47899999999999998</v>
      </c>
      <c r="IK44" s="1">
        <v>0.70199999999999996</v>
      </c>
      <c r="IL44" s="1" t="s">
        <v>3646</v>
      </c>
      <c r="IM44" s="1">
        <v>1</v>
      </c>
      <c r="IN44" s="1">
        <v>1</v>
      </c>
      <c r="IO44" s="1">
        <v>0.52100000000000002</v>
      </c>
      <c r="IP44" s="1">
        <v>412</v>
      </c>
      <c r="IQ44" s="1" t="s">
        <v>3695</v>
      </c>
      <c r="IR44" s="1">
        <v>0.25</v>
      </c>
      <c r="IS44" s="1" t="s">
        <v>6008</v>
      </c>
      <c r="IT44" s="1" t="s">
        <v>6008</v>
      </c>
      <c r="IU44" s="1">
        <v>0.75</v>
      </c>
      <c r="IV44" s="1">
        <v>1</v>
      </c>
      <c r="IW44" s="1">
        <v>1</v>
      </c>
      <c r="IX44" s="1">
        <v>1</v>
      </c>
      <c r="IY44" s="1">
        <v>1</v>
      </c>
      <c r="IZ44" s="1">
        <v>1</v>
      </c>
      <c r="JA44" s="1">
        <v>0</v>
      </c>
      <c r="JB44" s="1">
        <v>0.66200000000000003</v>
      </c>
      <c r="JC44" s="1">
        <v>0.48699999999999999</v>
      </c>
      <c r="JD44" s="1">
        <v>0.183</v>
      </c>
      <c r="JE44" s="1">
        <v>0.93859999999999999</v>
      </c>
      <c r="JF44" s="1">
        <v>882</v>
      </c>
      <c r="JG44" s="1">
        <v>1643</v>
      </c>
      <c r="JH44" s="1">
        <v>1625</v>
      </c>
      <c r="JI44" s="1">
        <v>427</v>
      </c>
      <c r="JJ44" s="1">
        <v>0.375</v>
      </c>
      <c r="JK44" s="1" t="s">
        <v>6008</v>
      </c>
      <c r="JL44" s="1" t="s">
        <v>6008</v>
      </c>
      <c r="JM44" s="1" t="s">
        <v>6008</v>
      </c>
      <c r="JN44" s="1">
        <v>71</v>
      </c>
      <c r="JO44" s="1">
        <v>1432</v>
      </c>
      <c r="JP44" s="1">
        <v>182</v>
      </c>
      <c r="JQ44" s="1">
        <v>1795</v>
      </c>
      <c r="JR44" s="1">
        <v>0.745</v>
      </c>
      <c r="JS44" s="1">
        <v>0.82899999999999996</v>
      </c>
      <c r="JT44" s="1">
        <v>0</v>
      </c>
      <c r="JU44" s="1">
        <v>0.48699999999999999</v>
      </c>
      <c r="JV44" s="1">
        <v>0.40600000000000003</v>
      </c>
      <c r="JW44" s="1">
        <v>0.72399999999999998</v>
      </c>
      <c r="JX44" s="1">
        <v>0.48099999999999998</v>
      </c>
      <c r="JY44" s="1">
        <v>0.71899999999999997</v>
      </c>
      <c r="JZ44" s="1">
        <v>0</v>
      </c>
      <c r="KA44" s="1">
        <v>0</v>
      </c>
      <c r="KB44" s="1">
        <v>1</v>
      </c>
      <c r="KC44" s="1">
        <v>44</v>
      </c>
      <c r="KD44" s="1">
        <v>0</v>
      </c>
      <c r="KE44" s="1">
        <v>0</v>
      </c>
      <c r="KF44" s="1">
        <v>0</v>
      </c>
      <c r="KG44" s="1">
        <v>0</v>
      </c>
      <c r="KH44" s="1">
        <v>0</v>
      </c>
      <c r="KI44" s="1">
        <v>0</v>
      </c>
      <c r="KJ44" s="1">
        <v>0</v>
      </c>
      <c r="KK44" s="1">
        <v>0</v>
      </c>
      <c r="KL44" s="1" t="s">
        <v>6021</v>
      </c>
      <c r="KM44" s="1">
        <v>0</v>
      </c>
      <c r="KN44" s="1" t="s">
        <v>6022</v>
      </c>
      <c r="KO44" s="1">
        <v>0</v>
      </c>
      <c r="KP44" s="1">
        <v>0</v>
      </c>
      <c r="KQ44" s="1">
        <v>0</v>
      </c>
      <c r="KR44" s="1">
        <v>681</v>
      </c>
      <c r="KS44" s="1">
        <v>0</v>
      </c>
      <c r="KT44" s="1" t="s">
        <v>6012</v>
      </c>
      <c r="KU44" s="1" t="s">
        <v>6012</v>
      </c>
      <c r="KV44" s="1" t="s">
        <v>6012</v>
      </c>
      <c r="KW44" s="1" t="s">
        <v>6012</v>
      </c>
      <c r="KX44" s="1">
        <v>12</v>
      </c>
      <c r="KY44" s="1">
        <v>9</v>
      </c>
      <c r="KZ44" s="1">
        <v>3</v>
      </c>
      <c r="LA44" s="1">
        <v>1</v>
      </c>
      <c r="LB44" s="1">
        <v>0</v>
      </c>
      <c r="LC44" s="1">
        <v>0</v>
      </c>
      <c r="LD44" s="1">
        <v>0</v>
      </c>
      <c r="LE44" s="1">
        <v>0</v>
      </c>
      <c r="LF44" s="1">
        <v>0</v>
      </c>
      <c r="LG44" s="1">
        <v>0</v>
      </c>
      <c r="LH44" s="1" t="s">
        <v>272</v>
      </c>
      <c r="LI44" s="1">
        <v>0.125</v>
      </c>
      <c r="LJ44" s="1">
        <v>0</v>
      </c>
      <c r="LK44" s="1">
        <v>0</v>
      </c>
      <c r="LL44" s="1">
        <v>0</v>
      </c>
      <c r="LM44" s="1">
        <v>0</v>
      </c>
      <c r="LN44" s="1">
        <v>1</v>
      </c>
      <c r="LO44" s="1">
        <v>1</v>
      </c>
      <c r="LP44" s="1">
        <v>0.81299999999999994</v>
      </c>
      <c r="LQ44" s="1">
        <v>0.33200000000000002</v>
      </c>
      <c r="LR44" s="1">
        <v>0.75</v>
      </c>
      <c r="LS44" s="1">
        <v>0</v>
      </c>
      <c r="LT44" s="1">
        <v>0</v>
      </c>
      <c r="LU44" s="1">
        <v>0</v>
      </c>
      <c r="LV44" s="1">
        <v>0.48099999999999998</v>
      </c>
      <c r="LW44" s="1">
        <v>0.74199999999999999</v>
      </c>
      <c r="LX44" s="1">
        <v>0</v>
      </c>
      <c r="LY44" s="1">
        <v>0</v>
      </c>
      <c r="LZ44" s="1">
        <v>0.44800000000000001</v>
      </c>
      <c r="MA44" s="1">
        <v>0.88400000000000001</v>
      </c>
      <c r="MB44" s="1">
        <v>8.0000000000000002E-3</v>
      </c>
      <c r="MC44" s="1">
        <v>0.187</v>
      </c>
      <c r="MD44" s="1">
        <v>0.72399999999999998</v>
      </c>
      <c r="ME44" s="1">
        <v>0</v>
      </c>
      <c r="MF44" s="1" t="s">
        <v>6023</v>
      </c>
      <c r="MG44" s="1">
        <v>0</v>
      </c>
      <c r="MH44" s="1">
        <v>0</v>
      </c>
      <c r="MI44" s="1">
        <v>0.52900000000000003</v>
      </c>
      <c r="MJ44" s="1">
        <v>3901</v>
      </c>
      <c r="MK44" s="1">
        <v>72</v>
      </c>
      <c r="ML44" s="1">
        <v>12</v>
      </c>
      <c r="MM44" s="1">
        <v>1.625</v>
      </c>
      <c r="MN44" s="1">
        <v>6.25</v>
      </c>
      <c r="MO44" s="1">
        <v>0.61799999999999999</v>
      </c>
      <c r="MP44" s="1">
        <v>0</v>
      </c>
      <c r="MQ44" s="1">
        <v>0</v>
      </c>
      <c r="MR44" s="1">
        <v>0.72399999999999998</v>
      </c>
      <c r="MS44" s="1">
        <v>0.217</v>
      </c>
      <c r="MT44" s="1">
        <v>0</v>
      </c>
      <c r="MU44" s="1">
        <v>0</v>
      </c>
      <c r="MV44" s="1">
        <v>0</v>
      </c>
      <c r="MW44" s="1">
        <v>0</v>
      </c>
      <c r="MX44" s="1">
        <v>0</v>
      </c>
      <c r="MY44" s="1">
        <v>0</v>
      </c>
      <c r="MZ44" s="1">
        <v>0</v>
      </c>
      <c r="NA44" s="1">
        <v>0.72399999999999998</v>
      </c>
      <c r="NB44" s="1" t="s">
        <v>6008</v>
      </c>
      <c r="NC44" s="1" t="s">
        <v>3777</v>
      </c>
      <c r="ND44" s="392">
        <v>194</v>
      </c>
      <c r="NE44" s="1">
        <v>187</v>
      </c>
      <c r="NF44" s="1">
        <v>0.35199999999999998</v>
      </c>
      <c r="NG44" s="1">
        <v>0.33200000000000002</v>
      </c>
      <c r="NH44" s="1">
        <v>408</v>
      </c>
      <c r="NI44" s="1" t="s">
        <v>3708</v>
      </c>
      <c r="NJ44" s="1" t="s">
        <v>3708</v>
      </c>
      <c r="NK44" s="1">
        <v>215</v>
      </c>
      <c r="NL44" s="1" t="s">
        <v>6008</v>
      </c>
      <c r="NM44" s="1" t="s">
        <v>6008</v>
      </c>
      <c r="NN44" s="1" t="s">
        <v>6008</v>
      </c>
      <c r="NO44" s="1">
        <v>0.36299999999999999</v>
      </c>
      <c r="NP44" s="1">
        <v>0</v>
      </c>
      <c r="NQ44" s="1">
        <v>0.74399999999999999</v>
      </c>
      <c r="NR44" s="1">
        <v>0.36599999999999999</v>
      </c>
      <c r="NS44" s="1">
        <v>0.61599999999999999</v>
      </c>
      <c r="NT44" s="1">
        <v>2</v>
      </c>
      <c r="NU44" s="1">
        <v>0</v>
      </c>
      <c r="NV44" s="1">
        <v>1453</v>
      </c>
      <c r="NW44" s="1">
        <v>0.183</v>
      </c>
      <c r="NX44" s="1">
        <v>1795</v>
      </c>
      <c r="NY44" s="1">
        <v>0.375</v>
      </c>
      <c r="NZ44" s="1">
        <v>1643</v>
      </c>
      <c r="OA44" s="1">
        <v>1625</v>
      </c>
      <c r="OB44" s="1">
        <v>1766</v>
      </c>
      <c r="OC44" s="1">
        <v>1172</v>
      </c>
      <c r="OD44" s="1">
        <v>0.40600000000000003</v>
      </c>
      <c r="OE44" s="1">
        <v>0</v>
      </c>
      <c r="OF44" s="1">
        <v>0.42699999999999999</v>
      </c>
      <c r="OG44" s="1">
        <v>0.48699999999999999</v>
      </c>
      <c r="OH44" s="1">
        <v>0</v>
      </c>
      <c r="OI44" s="1">
        <v>0.46600000000000003</v>
      </c>
      <c r="OJ44" s="1">
        <v>0.25</v>
      </c>
      <c r="OK44" s="1">
        <v>13</v>
      </c>
      <c r="OL44" s="1">
        <v>0.115</v>
      </c>
      <c r="OM44" s="1">
        <v>9.2999999999999999E-2</v>
      </c>
      <c r="ON44" s="1">
        <v>1</v>
      </c>
      <c r="OO44" s="1">
        <v>0</v>
      </c>
      <c r="OP44" s="1">
        <v>0</v>
      </c>
      <c r="OQ44" s="1">
        <v>0</v>
      </c>
      <c r="OR44" s="1">
        <v>0</v>
      </c>
      <c r="OS44" s="1" t="s">
        <v>272</v>
      </c>
      <c r="OT44" s="1">
        <v>0</v>
      </c>
      <c r="OU44" s="1">
        <v>0</v>
      </c>
      <c r="OV44" s="1">
        <v>0</v>
      </c>
      <c r="OW44" s="1">
        <v>0</v>
      </c>
      <c r="OX44" s="1">
        <v>0</v>
      </c>
      <c r="OY44" s="1">
        <v>0</v>
      </c>
      <c r="OZ44" s="1">
        <v>1</v>
      </c>
      <c r="PA44" s="1">
        <v>1124</v>
      </c>
      <c r="PB44" s="1">
        <v>880</v>
      </c>
      <c r="PC44" s="1">
        <v>50</v>
      </c>
      <c r="PD44" s="1">
        <v>49</v>
      </c>
      <c r="PE44" s="1">
        <v>1</v>
      </c>
      <c r="PF44" s="1">
        <v>0.39</v>
      </c>
      <c r="PG44" s="1">
        <v>0.82699999999999996</v>
      </c>
      <c r="PH44" s="1">
        <v>0.3</v>
      </c>
      <c r="PI44" s="1">
        <v>0</v>
      </c>
      <c r="PJ44" s="1">
        <v>0</v>
      </c>
      <c r="PK44" s="393">
        <v>0</v>
      </c>
      <c r="PL44" s="1">
        <v>0</v>
      </c>
      <c r="PM44" s="1">
        <v>0</v>
      </c>
      <c r="PN44" s="1">
        <v>0</v>
      </c>
      <c r="PO44" s="1">
        <v>0</v>
      </c>
      <c r="PP44" s="1">
        <v>0</v>
      </c>
      <c r="PQ44" s="1">
        <v>0</v>
      </c>
      <c r="PR44" s="394">
        <v>0</v>
      </c>
      <c r="PS44" s="1">
        <v>0</v>
      </c>
      <c r="PT44" s="1">
        <v>0</v>
      </c>
      <c r="PU44" s="1">
        <v>0</v>
      </c>
      <c r="PV44" s="1">
        <v>0</v>
      </c>
      <c r="PW44" s="1" t="s">
        <v>6008</v>
      </c>
      <c r="PX44" s="1">
        <v>11</v>
      </c>
      <c r="PY44" s="1" t="s">
        <v>3646</v>
      </c>
      <c r="PZ44" s="1" t="s">
        <v>3809</v>
      </c>
      <c r="QA44" s="1">
        <v>1795</v>
      </c>
      <c r="QB44" s="1" t="s">
        <v>6008</v>
      </c>
      <c r="QC44" s="1" t="s">
        <v>6008</v>
      </c>
      <c r="QD44" s="1" t="s">
        <v>6008</v>
      </c>
      <c r="QE44" s="1">
        <v>0</v>
      </c>
      <c r="QF44" s="1">
        <v>0</v>
      </c>
      <c r="QG44" s="1">
        <v>13</v>
      </c>
      <c r="QH44" s="1">
        <v>0</v>
      </c>
      <c r="QI44" s="1" t="s">
        <v>6008</v>
      </c>
      <c r="QJ44" s="1" t="s">
        <v>6008</v>
      </c>
      <c r="QK44" s="1">
        <v>0</v>
      </c>
      <c r="QL44" s="1">
        <v>0.4</v>
      </c>
      <c r="QM44" s="1">
        <v>1.8</v>
      </c>
      <c r="QN44" s="1">
        <v>0</v>
      </c>
      <c r="QO44" s="1">
        <v>0</v>
      </c>
      <c r="QP44" s="1">
        <v>0</v>
      </c>
      <c r="QQ44" s="1">
        <v>0</v>
      </c>
      <c r="QR44" s="1">
        <v>0.1</v>
      </c>
      <c r="QS44" s="1">
        <v>0</v>
      </c>
      <c r="QT44" s="1">
        <v>0</v>
      </c>
      <c r="QU44" s="1">
        <v>0</v>
      </c>
      <c r="QV44" s="1">
        <v>0.5</v>
      </c>
      <c r="QW44" s="1">
        <v>0</v>
      </c>
      <c r="QX44" s="1">
        <v>0.375</v>
      </c>
    </row>
    <row r="45" spans="1:466">
      <c r="A45" s="21">
        <f t="shared" si="0"/>
        <v>46</v>
      </c>
      <c r="B45" s="1" t="s">
        <v>190</v>
      </c>
      <c r="C45" s="1">
        <v>67.818715587231779</v>
      </c>
      <c r="D45" s="1">
        <v>90.811347610124628</v>
      </c>
      <c r="E45" s="1">
        <v>47.09639431949207</v>
      </c>
      <c r="F45" s="1">
        <v>104.53966625323889</v>
      </c>
      <c r="G45" s="1">
        <v>143.01606895062008</v>
      </c>
      <c r="H45" s="1">
        <v>73.737787234429618</v>
      </c>
      <c r="I45" s="1">
        <v>6.0953128659922031</v>
      </c>
      <c r="J45" s="1">
        <v>10.427332060807826</v>
      </c>
      <c r="K45" s="1">
        <v>4.094630638081993</v>
      </c>
      <c r="L45" s="1">
        <v>12.122061153122207</v>
      </c>
      <c r="M45" s="1">
        <v>9.3451487548540406</v>
      </c>
      <c r="N45" s="1">
        <v>0</v>
      </c>
      <c r="O45" s="1">
        <v>10.275222313677752</v>
      </c>
      <c r="P45" s="1">
        <v>14.196452387539317</v>
      </c>
      <c r="Q45" s="1">
        <v>7.3485666399647966</v>
      </c>
      <c r="R45" s="1">
        <v>19.839442196691088</v>
      </c>
      <c r="S45" s="1">
        <v>10.726268696157561</v>
      </c>
      <c r="T45" s="1">
        <v>0</v>
      </c>
      <c r="U45" s="1">
        <v>8.3926363382134337</v>
      </c>
      <c r="V45" s="1">
        <v>11.77331866848327</v>
      </c>
      <c r="W45" s="1">
        <v>372.74052456155442</v>
      </c>
      <c r="X45" s="1">
        <v>425.24733705573414</v>
      </c>
      <c r="Y45" s="1">
        <v>334.70271739751405</v>
      </c>
      <c r="Z45" s="1">
        <v>34.352253015799242</v>
      </c>
      <c r="AA45" s="1">
        <v>57.638353262933677</v>
      </c>
      <c r="AB45" s="1">
        <v>14.872357033207935</v>
      </c>
      <c r="AC45" s="1">
        <v>41.45942641196806</v>
      </c>
      <c r="AD45" s="1">
        <v>97.965363657784494</v>
      </c>
      <c r="AE45" s="1">
        <v>10.781918412510569</v>
      </c>
      <c r="AF45" s="1">
        <v>0</v>
      </c>
      <c r="AG45" s="1">
        <v>0</v>
      </c>
      <c r="AH45" s="1">
        <v>0</v>
      </c>
      <c r="AI45" s="1">
        <v>0</v>
      </c>
      <c r="AJ45" s="1">
        <v>0</v>
      </c>
      <c r="AK45" s="1">
        <v>0</v>
      </c>
      <c r="AL45" s="1">
        <v>0</v>
      </c>
      <c r="AM45" s="1">
        <v>0</v>
      </c>
      <c r="AN45" s="1">
        <v>0</v>
      </c>
      <c r="AO45" s="1">
        <v>0</v>
      </c>
      <c r="AP45" s="1">
        <v>0</v>
      </c>
      <c r="AQ45" s="1">
        <v>0</v>
      </c>
      <c r="AR45" s="1">
        <v>0</v>
      </c>
      <c r="AS45" s="1">
        <v>0.83499999999999996</v>
      </c>
      <c r="AT45" s="1">
        <v>0</v>
      </c>
      <c r="AU45" s="1">
        <v>0</v>
      </c>
      <c r="AV45" s="1">
        <v>34.4</v>
      </c>
      <c r="AW45" s="1">
        <v>57.6</v>
      </c>
      <c r="AX45" s="1">
        <v>14.9</v>
      </c>
      <c r="AY45" s="1">
        <v>41.5</v>
      </c>
      <c r="AZ45" s="1">
        <v>98</v>
      </c>
      <c r="BA45" s="1">
        <v>14.9</v>
      </c>
      <c r="BB45" s="1">
        <v>0</v>
      </c>
      <c r="BC45" s="1">
        <v>10.8</v>
      </c>
      <c r="BD45" s="1">
        <v>0</v>
      </c>
      <c r="BE45" s="1">
        <v>0</v>
      </c>
      <c r="BF45" s="1">
        <v>0</v>
      </c>
      <c r="BG45" s="1">
        <v>0</v>
      </c>
      <c r="BH45" s="1">
        <v>0</v>
      </c>
      <c r="BI45" s="1">
        <v>0</v>
      </c>
      <c r="BJ45" s="1">
        <v>0</v>
      </c>
      <c r="BK45" s="1">
        <v>0</v>
      </c>
      <c r="BL45" s="1">
        <v>0</v>
      </c>
      <c r="BM45" s="1">
        <v>0</v>
      </c>
      <c r="BN45" s="1">
        <v>13</v>
      </c>
      <c r="BO45" s="1" t="s">
        <v>6008</v>
      </c>
      <c r="BP45" s="1" t="s">
        <v>6008</v>
      </c>
      <c r="BQ45" s="1" t="s">
        <v>6008</v>
      </c>
      <c r="BR45" s="1" t="s">
        <v>6008</v>
      </c>
      <c r="BS45" s="1" t="s">
        <v>6008</v>
      </c>
      <c r="BT45" s="1" t="s">
        <v>6008</v>
      </c>
      <c r="BU45" s="1" t="s">
        <v>6008</v>
      </c>
      <c r="BV45" s="1" t="s">
        <v>6008</v>
      </c>
      <c r="BW45" s="1" t="s">
        <v>6008</v>
      </c>
      <c r="BX45" s="1" t="s">
        <v>6008</v>
      </c>
      <c r="BY45" s="1" t="s">
        <v>6008</v>
      </c>
      <c r="BZ45" s="1" t="s">
        <v>6008</v>
      </c>
      <c r="CA45" s="1" t="s">
        <v>6008</v>
      </c>
      <c r="CB45" s="275" t="s">
        <v>6008</v>
      </c>
      <c r="CC45" s="275" t="s">
        <v>6008</v>
      </c>
      <c r="CD45" s="1" t="s">
        <v>6008</v>
      </c>
      <c r="CE45" s="1" t="s">
        <v>6008</v>
      </c>
      <c r="CF45" s="1" t="s">
        <v>6008</v>
      </c>
      <c r="CG45" s="275" t="s">
        <v>6008</v>
      </c>
      <c r="CH45" s="275" t="s">
        <v>6008</v>
      </c>
      <c r="CI45" s="1" t="s">
        <v>6008</v>
      </c>
      <c r="CJ45" s="1" t="s">
        <v>6008</v>
      </c>
      <c r="CK45" s="1" t="s">
        <v>6008</v>
      </c>
      <c r="CL45" s="390" t="s">
        <v>6008</v>
      </c>
      <c r="CM45" s="1" t="s">
        <v>6008</v>
      </c>
      <c r="CN45" s="1">
        <v>0</v>
      </c>
      <c r="CO45" s="1">
        <v>0</v>
      </c>
      <c r="CP45" s="1">
        <v>0</v>
      </c>
      <c r="CQ45" s="1">
        <v>0</v>
      </c>
      <c r="CR45" s="1">
        <v>0</v>
      </c>
      <c r="CS45" s="1">
        <v>150</v>
      </c>
      <c r="CT45" s="1">
        <v>0</v>
      </c>
      <c r="CU45" s="1">
        <v>0</v>
      </c>
      <c r="CV45" s="1">
        <v>38.888888888888893</v>
      </c>
      <c r="CW45" s="1">
        <v>40.484429065743946</v>
      </c>
      <c r="CX45" s="1">
        <v>46.366782006920417</v>
      </c>
      <c r="CY45" s="1">
        <v>43.333333333333336</v>
      </c>
      <c r="CZ45" s="1">
        <v>41.089108910891085</v>
      </c>
      <c r="DA45" s="1">
        <v>0</v>
      </c>
      <c r="DB45" s="1">
        <v>0</v>
      </c>
      <c r="DC45" s="1">
        <v>0</v>
      </c>
      <c r="DD45" s="1">
        <v>0</v>
      </c>
      <c r="DE45" s="1">
        <v>0</v>
      </c>
      <c r="DF45" s="1">
        <v>0</v>
      </c>
      <c r="DG45" s="1">
        <v>0</v>
      </c>
      <c r="DH45" s="1">
        <v>0</v>
      </c>
      <c r="DI45" s="1">
        <v>0</v>
      </c>
      <c r="DJ45" s="1">
        <v>0</v>
      </c>
      <c r="DK45" s="1">
        <v>0</v>
      </c>
      <c r="DL45" s="1">
        <v>0</v>
      </c>
      <c r="DM45" s="1">
        <v>0</v>
      </c>
      <c r="DN45" s="1">
        <v>0</v>
      </c>
      <c r="DO45" s="1">
        <v>0</v>
      </c>
      <c r="DP45" s="1">
        <v>0</v>
      </c>
      <c r="DQ45" s="1">
        <v>0</v>
      </c>
      <c r="DR45" s="1">
        <v>0</v>
      </c>
      <c r="DS45" s="1">
        <v>0</v>
      </c>
      <c r="DT45" s="1">
        <v>0</v>
      </c>
      <c r="DU45" s="1">
        <v>0</v>
      </c>
      <c r="DV45" s="1">
        <v>0</v>
      </c>
      <c r="DW45" s="1">
        <v>0</v>
      </c>
      <c r="DX45" s="1">
        <v>0</v>
      </c>
      <c r="DY45" s="1">
        <v>0</v>
      </c>
      <c r="DZ45" s="1">
        <v>0</v>
      </c>
      <c r="EA45" s="1">
        <v>0</v>
      </c>
      <c r="EB45" s="1">
        <v>0</v>
      </c>
      <c r="EC45" s="1">
        <v>0</v>
      </c>
      <c r="ED45" s="1">
        <v>0</v>
      </c>
      <c r="EE45" s="1">
        <v>0</v>
      </c>
      <c r="EF45" s="1">
        <v>0</v>
      </c>
      <c r="EG45" s="1">
        <v>0</v>
      </c>
      <c r="EH45" s="1">
        <v>0</v>
      </c>
      <c r="EI45" s="1">
        <v>0</v>
      </c>
      <c r="EJ45" s="1">
        <v>0</v>
      </c>
      <c r="EK45" s="1">
        <v>0</v>
      </c>
      <c r="EL45" s="1">
        <v>0</v>
      </c>
      <c r="EM45" s="1">
        <v>0</v>
      </c>
      <c r="EN45" s="1">
        <v>0</v>
      </c>
      <c r="EO45" s="1">
        <v>0</v>
      </c>
      <c r="EP45" s="1">
        <v>0</v>
      </c>
      <c r="EQ45" s="1">
        <v>0</v>
      </c>
      <c r="ER45" s="1">
        <v>0</v>
      </c>
      <c r="ES45" s="1">
        <v>0</v>
      </c>
      <c r="ET45" s="1">
        <v>0</v>
      </c>
      <c r="EU45" s="1">
        <v>0</v>
      </c>
      <c r="EV45" s="1">
        <v>0</v>
      </c>
      <c r="EW45" s="1">
        <v>0</v>
      </c>
      <c r="EX45" s="1">
        <v>0</v>
      </c>
      <c r="EY45" s="1">
        <v>0</v>
      </c>
      <c r="EZ45" s="1">
        <v>0</v>
      </c>
      <c r="FA45" s="1">
        <v>0</v>
      </c>
      <c r="FB45" s="1">
        <v>0</v>
      </c>
      <c r="FC45" s="1">
        <v>0</v>
      </c>
      <c r="FD45" s="1">
        <v>0</v>
      </c>
      <c r="FE45" s="1">
        <v>0</v>
      </c>
      <c r="FF45" s="1">
        <v>0</v>
      </c>
      <c r="FG45" s="1">
        <v>0</v>
      </c>
      <c r="FH45" s="1">
        <v>0</v>
      </c>
      <c r="FI45" s="1">
        <v>7.9</v>
      </c>
      <c r="FJ45" s="1">
        <v>0</v>
      </c>
      <c r="FK45" s="1">
        <v>0</v>
      </c>
      <c r="FL45" s="1">
        <v>0.71299999999999997</v>
      </c>
      <c r="FM45" s="1">
        <v>0.7</v>
      </c>
      <c r="FN45" s="1">
        <v>0</v>
      </c>
      <c r="FO45" s="1">
        <v>0</v>
      </c>
      <c r="FP45" s="1">
        <v>0.46600000000000003</v>
      </c>
      <c r="FQ45" s="1">
        <v>0.46800000000000003</v>
      </c>
      <c r="FR45" s="1">
        <v>0.84</v>
      </c>
      <c r="FS45" s="1">
        <v>0</v>
      </c>
      <c r="FT45" s="1">
        <v>1</v>
      </c>
      <c r="FU45" s="1">
        <v>0.307</v>
      </c>
      <c r="FV45" s="1">
        <v>0</v>
      </c>
      <c r="FW45" s="1">
        <v>1</v>
      </c>
      <c r="FX45" s="1">
        <v>0</v>
      </c>
      <c r="FY45" s="1">
        <v>1</v>
      </c>
      <c r="FZ45" s="1">
        <v>0</v>
      </c>
      <c r="GA45" s="1">
        <v>1</v>
      </c>
      <c r="GB45" s="1">
        <v>0</v>
      </c>
      <c r="GC45" s="1">
        <v>0.748</v>
      </c>
      <c r="GD45" s="1">
        <v>0.70599999999999996</v>
      </c>
      <c r="GE45" s="1">
        <v>0</v>
      </c>
      <c r="GF45" s="1">
        <v>0</v>
      </c>
      <c r="GG45" s="1">
        <v>1</v>
      </c>
      <c r="GH45" s="1">
        <v>12</v>
      </c>
      <c r="GI45" s="1">
        <v>2</v>
      </c>
      <c r="GJ45" s="1">
        <v>15</v>
      </c>
      <c r="GK45" s="1">
        <v>0</v>
      </c>
      <c r="GL45" s="1">
        <v>132</v>
      </c>
      <c r="GM45" s="1">
        <v>292</v>
      </c>
      <c r="GN45" s="1">
        <v>0.59099999999999997</v>
      </c>
      <c r="GO45" s="1">
        <v>9.8000000000000004E-2</v>
      </c>
      <c r="GP45" s="1">
        <v>0.20300000000000001</v>
      </c>
      <c r="GQ45" s="1">
        <v>0.82099999999999995</v>
      </c>
      <c r="GR45" s="1">
        <v>0.70899999999999996</v>
      </c>
      <c r="GS45" s="1">
        <v>0.79</v>
      </c>
      <c r="GT45" s="1">
        <v>1</v>
      </c>
      <c r="GU45" s="1">
        <v>0.47199999999999998</v>
      </c>
      <c r="GV45" s="1">
        <v>0.46200000000000002</v>
      </c>
      <c r="GW45" s="1">
        <v>0.23400000000000001</v>
      </c>
      <c r="GX45" s="1">
        <v>0.4</v>
      </c>
      <c r="GY45" s="1">
        <v>4.1999999999999997E-3</v>
      </c>
      <c r="GZ45" s="1">
        <v>3.0000000000000001E-3</v>
      </c>
      <c r="HA45" s="1">
        <v>1.03E-2</v>
      </c>
      <c r="HB45" s="1">
        <v>0</v>
      </c>
      <c r="HC45" s="1">
        <v>8.6E-3</v>
      </c>
      <c r="HD45" s="1">
        <v>2.86E-2</v>
      </c>
      <c r="HE45" s="1">
        <v>4.4400000000000002E-2</v>
      </c>
      <c r="HF45" s="1">
        <v>0</v>
      </c>
      <c r="HG45" s="1">
        <v>35.725230000000003</v>
      </c>
      <c r="HH45" s="1">
        <v>0.5</v>
      </c>
      <c r="HI45" s="1">
        <v>1</v>
      </c>
      <c r="HJ45" s="1">
        <v>1</v>
      </c>
      <c r="HK45" s="1">
        <v>0.5</v>
      </c>
      <c r="HL45" s="1">
        <v>0.78800000000000003</v>
      </c>
      <c r="HM45" s="1">
        <v>43.1</v>
      </c>
      <c r="HN45" s="1">
        <v>163.1</v>
      </c>
      <c r="HO45" s="1">
        <v>1</v>
      </c>
      <c r="HP45" s="1">
        <v>1</v>
      </c>
      <c r="HQ45" s="1">
        <v>1</v>
      </c>
      <c r="HR45" s="1">
        <v>0.75</v>
      </c>
      <c r="HS45" s="1">
        <v>1</v>
      </c>
      <c r="HT45" s="1">
        <v>1</v>
      </c>
      <c r="HU45" s="1">
        <v>1</v>
      </c>
      <c r="HV45" s="1">
        <v>0.60699999999999998</v>
      </c>
      <c r="HW45" s="1">
        <v>0.54800000000000004</v>
      </c>
      <c r="HX45" s="1">
        <v>0.47099999999999997</v>
      </c>
      <c r="HY45" s="1">
        <v>40.1</v>
      </c>
      <c r="HZ45" s="1">
        <v>40</v>
      </c>
      <c r="IA45" s="1">
        <v>52.5</v>
      </c>
      <c r="IB45" s="1">
        <v>0</v>
      </c>
      <c r="IC45" s="1">
        <v>4386</v>
      </c>
      <c r="ID45" s="1">
        <v>364</v>
      </c>
      <c r="IE45" s="1">
        <v>3470</v>
      </c>
      <c r="IF45" s="1">
        <v>828</v>
      </c>
      <c r="IG45" s="1">
        <v>1</v>
      </c>
      <c r="IH45" s="1">
        <v>1</v>
      </c>
      <c r="II45" s="1">
        <v>0</v>
      </c>
      <c r="IJ45" s="1">
        <v>0.45200000000000001</v>
      </c>
      <c r="IK45" s="1">
        <v>0.65400000000000003</v>
      </c>
      <c r="IL45" s="1" t="s">
        <v>3647</v>
      </c>
      <c r="IM45" s="1">
        <v>1</v>
      </c>
      <c r="IN45" s="1">
        <v>1</v>
      </c>
      <c r="IO45" s="1">
        <v>0.42199999999999999</v>
      </c>
      <c r="IP45" s="1">
        <v>87</v>
      </c>
      <c r="IQ45" s="1" t="s">
        <v>3696</v>
      </c>
      <c r="IR45" s="1">
        <v>0.4</v>
      </c>
      <c r="IS45" s="1" t="s">
        <v>6008</v>
      </c>
      <c r="IT45" s="1" t="s">
        <v>6008</v>
      </c>
      <c r="IU45" s="1">
        <v>1</v>
      </c>
      <c r="IV45" s="1">
        <v>1</v>
      </c>
      <c r="IW45" s="1">
        <v>1</v>
      </c>
      <c r="IX45" s="1">
        <v>1</v>
      </c>
      <c r="IY45" s="1">
        <v>0.75</v>
      </c>
      <c r="IZ45" s="1">
        <v>1</v>
      </c>
      <c r="JA45" s="1">
        <v>0</v>
      </c>
      <c r="JB45" s="1">
        <v>0.59699999999999998</v>
      </c>
      <c r="JC45" s="1">
        <v>0.44500000000000001</v>
      </c>
      <c r="JD45" s="1">
        <v>0.42</v>
      </c>
      <c r="JE45" s="1">
        <v>0.91639999999999999</v>
      </c>
      <c r="JF45" s="1">
        <v>660</v>
      </c>
      <c r="JG45" s="1">
        <v>417</v>
      </c>
      <c r="JH45" s="1">
        <v>417</v>
      </c>
      <c r="JI45" s="1">
        <v>203</v>
      </c>
      <c r="JJ45" s="1">
        <v>8.8000000000000007</v>
      </c>
      <c r="JK45" s="1" t="s">
        <v>6008</v>
      </c>
      <c r="JL45" s="1" t="s">
        <v>6008</v>
      </c>
      <c r="JM45" s="1" t="s">
        <v>6008</v>
      </c>
      <c r="JN45" s="1">
        <v>55</v>
      </c>
      <c r="JO45" s="1">
        <v>4386</v>
      </c>
      <c r="JP45" s="1">
        <v>364</v>
      </c>
      <c r="JQ45" s="1">
        <v>1309</v>
      </c>
      <c r="JR45" s="1">
        <v>0.73099999999999998</v>
      </c>
      <c r="JS45" s="1">
        <v>0.83499999999999996</v>
      </c>
      <c r="JT45" s="1">
        <v>0</v>
      </c>
      <c r="JU45" s="1">
        <v>0.44500000000000001</v>
      </c>
      <c r="JV45" s="1">
        <v>0.26200000000000001</v>
      </c>
      <c r="JW45" s="1">
        <v>0.88400000000000001</v>
      </c>
      <c r="JX45" s="1">
        <v>0.47199999999999998</v>
      </c>
      <c r="JY45" s="1">
        <v>0.66700000000000004</v>
      </c>
      <c r="JZ45" s="1">
        <v>0</v>
      </c>
      <c r="KA45" s="1">
        <v>0</v>
      </c>
      <c r="KB45" s="1">
        <v>1</v>
      </c>
      <c r="KC45" s="1">
        <v>2</v>
      </c>
      <c r="KD45" s="1">
        <v>0</v>
      </c>
      <c r="KE45" s="1">
        <v>0</v>
      </c>
      <c r="KF45" s="1">
        <v>0</v>
      </c>
      <c r="KG45" s="1">
        <v>0</v>
      </c>
      <c r="KH45" s="1">
        <v>0</v>
      </c>
      <c r="KI45" s="1">
        <v>0</v>
      </c>
      <c r="KJ45" s="1">
        <v>0</v>
      </c>
      <c r="KK45" s="1">
        <v>0</v>
      </c>
      <c r="KL45" s="1" t="s">
        <v>6021</v>
      </c>
      <c r="KM45" s="1">
        <v>0</v>
      </c>
      <c r="KN45" s="1" t="s">
        <v>6022</v>
      </c>
      <c r="KO45" s="1">
        <v>0</v>
      </c>
      <c r="KP45" s="1">
        <v>0</v>
      </c>
      <c r="KQ45" s="1">
        <v>0</v>
      </c>
      <c r="KR45" s="1">
        <v>514</v>
      </c>
      <c r="KS45" s="1">
        <v>0</v>
      </c>
      <c r="KT45" s="1" t="s">
        <v>6012</v>
      </c>
      <c r="KU45" s="1" t="s">
        <v>6012</v>
      </c>
      <c r="KV45" s="1" t="s">
        <v>6012</v>
      </c>
      <c r="KW45" s="1" t="s">
        <v>6012</v>
      </c>
      <c r="KX45" s="1">
        <v>3</v>
      </c>
      <c r="KY45" s="1">
        <v>2</v>
      </c>
      <c r="KZ45" s="1">
        <v>12</v>
      </c>
      <c r="LA45" s="1">
        <v>0</v>
      </c>
      <c r="LB45" s="1">
        <v>0</v>
      </c>
      <c r="LC45" s="1">
        <v>0</v>
      </c>
      <c r="LD45" s="1">
        <v>2</v>
      </c>
      <c r="LE45" s="1">
        <v>0</v>
      </c>
      <c r="LF45" s="1">
        <v>0</v>
      </c>
      <c r="LG45" s="1">
        <v>0</v>
      </c>
      <c r="LH45" s="1" t="s">
        <v>272</v>
      </c>
      <c r="LI45" s="1">
        <v>0</v>
      </c>
      <c r="LJ45" s="1">
        <v>0</v>
      </c>
      <c r="LK45" s="1">
        <v>0</v>
      </c>
      <c r="LL45" s="1">
        <v>0</v>
      </c>
      <c r="LM45" s="1">
        <v>0</v>
      </c>
      <c r="LN45" s="1">
        <v>1</v>
      </c>
      <c r="LO45" s="1">
        <v>1</v>
      </c>
      <c r="LP45" s="1">
        <v>0.79300000000000004</v>
      </c>
      <c r="LQ45" s="1">
        <v>0.35799999999999998</v>
      </c>
      <c r="LR45" s="1">
        <v>0.6</v>
      </c>
      <c r="LS45" s="1">
        <v>0</v>
      </c>
      <c r="LT45" s="1">
        <v>0</v>
      </c>
      <c r="LU45" s="1">
        <v>0</v>
      </c>
      <c r="LV45" s="1">
        <v>0.47199999999999998</v>
      </c>
      <c r="LW45" s="1">
        <v>0.7</v>
      </c>
      <c r="LX45" s="1">
        <v>0</v>
      </c>
      <c r="LY45" s="1">
        <v>0</v>
      </c>
      <c r="LZ45" s="1">
        <v>0.42899999999999999</v>
      </c>
      <c r="MA45" s="1">
        <v>0.84</v>
      </c>
      <c r="MB45" s="1">
        <v>8.9999999999999993E-3</v>
      </c>
      <c r="MC45" s="1">
        <v>0.27700000000000002</v>
      </c>
      <c r="MD45" s="1">
        <v>0.88400000000000001</v>
      </c>
      <c r="ME45" s="1">
        <v>0</v>
      </c>
      <c r="MF45" s="1" t="s">
        <v>6023</v>
      </c>
      <c r="MG45" s="1">
        <v>0</v>
      </c>
      <c r="MH45" s="1">
        <v>0</v>
      </c>
      <c r="MI45" s="1">
        <v>0.51600000000000001</v>
      </c>
      <c r="MJ45" s="1">
        <v>3514</v>
      </c>
      <c r="MK45" s="1">
        <v>60</v>
      </c>
      <c r="ML45" s="1">
        <v>16</v>
      </c>
      <c r="MM45" s="1">
        <v>4</v>
      </c>
      <c r="MN45" s="1">
        <v>0</v>
      </c>
      <c r="MO45" s="1">
        <v>0.77700000000000002</v>
      </c>
      <c r="MP45" s="1">
        <v>0</v>
      </c>
      <c r="MQ45" s="1">
        <v>0</v>
      </c>
      <c r="MR45" s="1">
        <v>0.88400000000000001</v>
      </c>
      <c r="MS45" s="1">
        <v>0.23200000000000001</v>
      </c>
      <c r="MT45" s="1">
        <v>0</v>
      </c>
      <c r="MU45" s="1">
        <v>0</v>
      </c>
      <c r="MV45" s="1">
        <v>0</v>
      </c>
      <c r="MW45" s="1">
        <v>0</v>
      </c>
      <c r="MX45" s="1">
        <v>0</v>
      </c>
      <c r="MY45" s="1">
        <v>0</v>
      </c>
      <c r="MZ45" s="1">
        <v>0</v>
      </c>
      <c r="NA45" s="1">
        <v>0.88400000000000001</v>
      </c>
      <c r="NB45" s="1" t="s">
        <v>6008</v>
      </c>
      <c r="NC45" s="1" t="s">
        <v>3778</v>
      </c>
      <c r="ND45" s="392">
        <v>58</v>
      </c>
      <c r="NE45" s="1">
        <v>56</v>
      </c>
      <c r="NF45" s="1">
        <v>0.307</v>
      </c>
      <c r="NG45" s="1">
        <v>0.35799999999999998</v>
      </c>
      <c r="NH45" s="1">
        <v>164</v>
      </c>
      <c r="NI45" s="1" t="s">
        <v>6008</v>
      </c>
      <c r="NJ45" s="1" t="s">
        <v>6008</v>
      </c>
      <c r="NK45" s="1">
        <v>48</v>
      </c>
      <c r="NL45" s="1" t="s">
        <v>6008</v>
      </c>
      <c r="NM45" s="1" t="s">
        <v>6008</v>
      </c>
      <c r="NN45" s="1" t="s">
        <v>6008</v>
      </c>
      <c r="NO45" s="1">
        <v>0.23499999999999999</v>
      </c>
      <c r="NP45" s="1">
        <v>0</v>
      </c>
      <c r="NQ45" s="1">
        <v>0.82499999999999996</v>
      </c>
      <c r="NR45" s="1">
        <v>0.24099999999999999</v>
      </c>
      <c r="NS45" s="1">
        <v>0.70199999999999996</v>
      </c>
      <c r="NT45" s="1">
        <v>0</v>
      </c>
      <c r="NU45" s="1">
        <v>0</v>
      </c>
      <c r="NV45" s="1">
        <v>199</v>
      </c>
      <c r="NW45" s="1">
        <v>0.42</v>
      </c>
      <c r="NX45" s="1">
        <v>1309</v>
      </c>
      <c r="NY45" s="1">
        <v>0.2</v>
      </c>
      <c r="NZ45" s="1">
        <v>417</v>
      </c>
      <c r="OA45" s="1">
        <v>417</v>
      </c>
      <c r="OB45" s="1">
        <v>372</v>
      </c>
      <c r="OC45" s="1">
        <v>236</v>
      </c>
      <c r="OD45" s="1">
        <v>0.26200000000000001</v>
      </c>
      <c r="OE45" s="1">
        <v>0</v>
      </c>
      <c r="OF45" s="1">
        <v>0.46800000000000003</v>
      </c>
      <c r="OG45" s="1">
        <v>0.44500000000000001</v>
      </c>
      <c r="OH45" s="1">
        <v>0</v>
      </c>
      <c r="OI45" s="1">
        <v>0.46600000000000003</v>
      </c>
      <c r="OJ45" s="1">
        <v>0.4</v>
      </c>
      <c r="OK45" s="1">
        <v>13</v>
      </c>
      <c r="OL45" s="1">
        <v>0.14599999999999999</v>
      </c>
      <c r="OM45" s="1">
        <v>5.7000000000000002E-2</v>
      </c>
      <c r="ON45" s="1">
        <v>2</v>
      </c>
      <c r="OO45" s="1">
        <v>0</v>
      </c>
      <c r="OP45" s="1">
        <v>0</v>
      </c>
      <c r="OQ45" s="1">
        <v>2</v>
      </c>
      <c r="OR45" s="1">
        <v>2</v>
      </c>
      <c r="OS45" s="1" t="s">
        <v>272</v>
      </c>
      <c r="OT45" s="1">
        <v>0</v>
      </c>
      <c r="OU45" s="1">
        <v>0</v>
      </c>
      <c r="OV45" s="1">
        <v>0</v>
      </c>
      <c r="OW45" s="1">
        <v>0</v>
      </c>
      <c r="OX45" s="1">
        <v>0</v>
      </c>
      <c r="OY45" s="1">
        <v>0</v>
      </c>
      <c r="OZ45" s="1">
        <v>1</v>
      </c>
      <c r="PA45" s="1">
        <v>839</v>
      </c>
      <c r="PB45" s="1">
        <v>648</v>
      </c>
      <c r="PC45" s="1">
        <v>74</v>
      </c>
      <c r="PD45" s="1">
        <v>70</v>
      </c>
      <c r="PE45" s="1">
        <v>1</v>
      </c>
      <c r="PF45" s="1">
        <v>0.433</v>
      </c>
      <c r="PG45" s="1">
        <v>0.79</v>
      </c>
      <c r="PH45" s="1">
        <v>0.29799999999999999</v>
      </c>
      <c r="PI45" s="1">
        <v>0</v>
      </c>
      <c r="PJ45" s="1">
        <v>0</v>
      </c>
      <c r="PK45" s="393">
        <v>0</v>
      </c>
      <c r="PL45" s="1">
        <v>0</v>
      </c>
      <c r="PM45" s="1">
        <v>0</v>
      </c>
      <c r="PN45" s="1">
        <v>0</v>
      </c>
      <c r="PO45" s="1">
        <v>0</v>
      </c>
      <c r="PP45" s="1">
        <v>0</v>
      </c>
      <c r="PQ45" s="1">
        <v>0</v>
      </c>
      <c r="PR45" s="394">
        <v>0</v>
      </c>
      <c r="PS45" s="1">
        <v>0</v>
      </c>
      <c r="PT45" s="1">
        <v>0</v>
      </c>
      <c r="PU45" s="1">
        <v>0</v>
      </c>
      <c r="PV45" s="1">
        <v>0</v>
      </c>
      <c r="PW45" s="1" t="s">
        <v>6008</v>
      </c>
      <c r="PX45" s="1">
        <v>9</v>
      </c>
      <c r="PY45" s="1" t="s">
        <v>3647</v>
      </c>
      <c r="PZ45" s="1" t="s">
        <v>3782</v>
      </c>
      <c r="QA45" s="1">
        <v>1309</v>
      </c>
      <c r="QB45" s="1" t="s">
        <v>6008</v>
      </c>
      <c r="QC45" s="1" t="s">
        <v>6008</v>
      </c>
      <c r="QD45" s="1" t="s">
        <v>6008</v>
      </c>
      <c r="QE45" s="1">
        <v>0</v>
      </c>
      <c r="QF45" s="1">
        <v>0</v>
      </c>
      <c r="QG45" s="1">
        <v>13</v>
      </c>
      <c r="QH45" s="1">
        <v>0</v>
      </c>
      <c r="QI45" s="1" t="s">
        <v>6008</v>
      </c>
      <c r="QJ45" s="1" t="s">
        <v>6008</v>
      </c>
      <c r="QK45" s="1">
        <v>0</v>
      </c>
      <c r="QL45" s="1">
        <v>0.4</v>
      </c>
      <c r="QM45" s="1">
        <v>2.4</v>
      </c>
      <c r="QN45" s="1">
        <v>0</v>
      </c>
      <c r="QO45" s="1">
        <v>0</v>
      </c>
      <c r="QP45" s="1">
        <v>0</v>
      </c>
      <c r="QQ45" s="1">
        <v>0</v>
      </c>
      <c r="QR45" s="1">
        <v>0.1875</v>
      </c>
      <c r="QS45" s="1">
        <v>0</v>
      </c>
      <c r="QT45" s="1">
        <v>0</v>
      </c>
      <c r="QU45" s="1">
        <v>0</v>
      </c>
      <c r="QV45" s="1">
        <v>1</v>
      </c>
      <c r="QW45" s="1">
        <v>0.6</v>
      </c>
      <c r="QX45" s="1">
        <v>0</v>
      </c>
    </row>
    <row r="46" spans="1:466">
      <c r="A46" s="21">
        <f t="shared" si="0"/>
        <v>47</v>
      </c>
      <c r="B46" s="1" t="s">
        <v>198</v>
      </c>
      <c r="C46" s="1">
        <v>62.303624935491065</v>
      </c>
      <c r="D46" s="1">
        <v>76.034925360049442</v>
      </c>
      <c r="E46" s="1">
        <v>49.989570683423359</v>
      </c>
      <c r="F46" s="1">
        <v>101.58698512450422</v>
      </c>
      <c r="G46" s="1">
        <v>135.37481648153118</v>
      </c>
      <c r="H46" s="1">
        <v>75.758592258199258</v>
      </c>
      <c r="I46" s="1">
        <v>6.9883822647174032</v>
      </c>
      <c r="J46" s="1">
        <v>7.619024005393225</v>
      </c>
      <c r="K46" s="1">
        <v>2.9317067141871562</v>
      </c>
      <c r="L46" s="1">
        <v>11.241206298593097</v>
      </c>
      <c r="M46" s="1">
        <v>10.425397082685414</v>
      </c>
      <c r="N46" s="1">
        <v>0</v>
      </c>
      <c r="O46" s="1">
        <v>11.736965751427261</v>
      </c>
      <c r="P46" s="1">
        <v>12.266781126030084</v>
      </c>
      <c r="Q46" s="1">
        <v>6.2262130688489377</v>
      </c>
      <c r="R46" s="1">
        <v>19.511395992233147</v>
      </c>
      <c r="S46" s="1">
        <v>11.889109795697493</v>
      </c>
      <c r="T46" s="1">
        <v>0</v>
      </c>
      <c r="U46" s="1">
        <v>6.7993076828750976</v>
      </c>
      <c r="V46" s="1">
        <v>10.813101731662499</v>
      </c>
      <c r="W46" s="1">
        <v>400.719097386741</v>
      </c>
      <c r="X46" s="1">
        <v>474.50478576083327</v>
      </c>
      <c r="Y46" s="1">
        <v>343.54295736621049</v>
      </c>
      <c r="Z46" s="1">
        <v>47.538224358810908</v>
      </c>
      <c r="AA46" s="1">
        <v>53.054912635219146</v>
      </c>
      <c r="AB46" s="1">
        <v>13.5336968706525</v>
      </c>
      <c r="AC46" s="1">
        <v>44.709063279015481</v>
      </c>
      <c r="AD46" s="1">
        <v>94.144117910936075</v>
      </c>
      <c r="AE46" s="1">
        <v>16.088610567990571</v>
      </c>
      <c r="AF46" s="1">
        <v>0</v>
      </c>
      <c r="AG46" s="1">
        <v>0</v>
      </c>
      <c r="AH46" s="1">
        <v>0</v>
      </c>
      <c r="AI46" s="1">
        <v>0</v>
      </c>
      <c r="AJ46" s="1">
        <v>0</v>
      </c>
      <c r="AK46" s="1">
        <v>0</v>
      </c>
      <c r="AL46" s="1">
        <v>0</v>
      </c>
      <c r="AM46" s="1">
        <v>0</v>
      </c>
      <c r="AN46" s="1">
        <v>0</v>
      </c>
      <c r="AO46" s="1">
        <v>0</v>
      </c>
      <c r="AP46" s="1">
        <v>0</v>
      </c>
      <c r="AQ46" s="1">
        <v>0</v>
      </c>
      <c r="AR46" s="1">
        <v>0</v>
      </c>
      <c r="AS46" s="1">
        <v>0.623</v>
      </c>
      <c r="AT46" s="1">
        <v>0</v>
      </c>
      <c r="AU46" s="1">
        <v>0</v>
      </c>
      <c r="AV46" s="1">
        <v>47.5</v>
      </c>
      <c r="AW46" s="1">
        <v>53.1</v>
      </c>
      <c r="AX46" s="1">
        <v>13.5</v>
      </c>
      <c r="AY46" s="1">
        <v>44.7</v>
      </c>
      <c r="AZ46" s="1">
        <v>94.1</v>
      </c>
      <c r="BA46" s="1">
        <v>13.5</v>
      </c>
      <c r="BB46" s="1">
        <v>0</v>
      </c>
      <c r="BC46" s="1">
        <v>16.100000000000001</v>
      </c>
      <c r="BD46" s="1">
        <v>0</v>
      </c>
      <c r="BE46" s="1">
        <v>0</v>
      </c>
      <c r="BF46" s="1">
        <v>0</v>
      </c>
      <c r="BG46" s="1">
        <v>0</v>
      </c>
      <c r="BH46" s="1">
        <v>0</v>
      </c>
      <c r="BI46" s="1">
        <v>0</v>
      </c>
      <c r="BJ46" s="1">
        <v>0</v>
      </c>
      <c r="BK46" s="1">
        <v>0</v>
      </c>
      <c r="BL46" s="1">
        <v>0</v>
      </c>
      <c r="BM46" s="1">
        <v>0</v>
      </c>
      <c r="BN46" s="1">
        <v>26</v>
      </c>
      <c r="BO46" s="1" t="s">
        <v>6008</v>
      </c>
      <c r="BP46" s="1" t="s">
        <v>6008</v>
      </c>
      <c r="BQ46" s="1" t="s">
        <v>6008</v>
      </c>
      <c r="BR46" s="1" t="s">
        <v>6008</v>
      </c>
      <c r="BS46" s="1" t="s">
        <v>6008</v>
      </c>
      <c r="BT46" s="1" t="s">
        <v>6008</v>
      </c>
      <c r="BU46" s="1" t="s">
        <v>6008</v>
      </c>
      <c r="BV46" s="1" t="s">
        <v>6008</v>
      </c>
      <c r="BW46" s="1" t="s">
        <v>6008</v>
      </c>
      <c r="BX46" s="1" t="s">
        <v>6008</v>
      </c>
      <c r="BY46" s="1" t="s">
        <v>6008</v>
      </c>
      <c r="BZ46" s="1" t="s">
        <v>6008</v>
      </c>
      <c r="CA46" s="1" t="s">
        <v>6008</v>
      </c>
      <c r="CB46" s="275" t="s">
        <v>6008</v>
      </c>
      <c r="CC46" s="275" t="s">
        <v>6008</v>
      </c>
      <c r="CD46" s="1" t="s">
        <v>6008</v>
      </c>
      <c r="CE46" s="1" t="s">
        <v>6008</v>
      </c>
      <c r="CF46" s="1" t="s">
        <v>6008</v>
      </c>
      <c r="CG46" s="275" t="s">
        <v>6008</v>
      </c>
      <c r="CH46" s="275" t="s">
        <v>6008</v>
      </c>
      <c r="CI46" s="1" t="s">
        <v>6008</v>
      </c>
      <c r="CJ46" s="1" t="s">
        <v>6008</v>
      </c>
      <c r="CK46" s="1" t="s">
        <v>6008</v>
      </c>
      <c r="CL46" s="390" t="s">
        <v>6008</v>
      </c>
      <c r="CM46" s="1" t="s">
        <v>6008</v>
      </c>
      <c r="CN46" s="1">
        <v>0</v>
      </c>
      <c r="CO46" s="1">
        <v>0</v>
      </c>
      <c r="CP46" s="1">
        <v>0</v>
      </c>
      <c r="CQ46" s="1">
        <v>0</v>
      </c>
      <c r="CR46" s="1">
        <v>0</v>
      </c>
      <c r="CS46" s="1">
        <v>5563</v>
      </c>
      <c r="CT46" s="1">
        <v>544</v>
      </c>
      <c r="CU46" s="1">
        <v>0</v>
      </c>
      <c r="CV46" s="1">
        <v>45.679012345679013</v>
      </c>
      <c r="CW46" s="1">
        <v>47.910863509749305</v>
      </c>
      <c r="CX46" s="1">
        <v>54.038997214484674</v>
      </c>
      <c r="CY46" s="1">
        <v>52.1505376344086</v>
      </c>
      <c r="CZ46" s="1">
        <v>48.846153846153847</v>
      </c>
      <c r="DA46" s="1">
        <v>0</v>
      </c>
      <c r="DB46" s="1">
        <v>0</v>
      </c>
      <c r="DC46" s="1">
        <v>0</v>
      </c>
      <c r="DD46" s="1">
        <v>0</v>
      </c>
      <c r="DE46" s="1">
        <v>0</v>
      </c>
      <c r="DF46" s="1">
        <v>0</v>
      </c>
      <c r="DG46" s="1">
        <v>0</v>
      </c>
      <c r="DH46" s="1">
        <v>0</v>
      </c>
      <c r="DI46" s="1">
        <v>0</v>
      </c>
      <c r="DJ46" s="1">
        <v>0</v>
      </c>
      <c r="DK46" s="1">
        <v>0</v>
      </c>
      <c r="DL46" s="1">
        <v>0</v>
      </c>
      <c r="DM46" s="1">
        <v>0</v>
      </c>
      <c r="DN46" s="1">
        <v>0</v>
      </c>
      <c r="DO46" s="1">
        <v>0</v>
      </c>
      <c r="DP46" s="1">
        <v>0</v>
      </c>
      <c r="DQ46" s="1">
        <v>0</v>
      </c>
      <c r="DR46" s="1">
        <v>0</v>
      </c>
      <c r="DS46" s="1">
        <v>0</v>
      </c>
      <c r="DT46" s="1">
        <v>0</v>
      </c>
      <c r="DU46" s="1">
        <v>0</v>
      </c>
      <c r="DV46" s="1">
        <v>0</v>
      </c>
      <c r="DW46" s="1">
        <v>0</v>
      </c>
      <c r="DX46" s="1">
        <v>0</v>
      </c>
      <c r="DY46" s="1">
        <v>0</v>
      </c>
      <c r="DZ46" s="1">
        <v>0</v>
      </c>
      <c r="EA46" s="1">
        <v>0</v>
      </c>
      <c r="EB46" s="1">
        <v>0</v>
      </c>
      <c r="EC46" s="1">
        <v>0</v>
      </c>
      <c r="ED46" s="1">
        <v>0</v>
      </c>
      <c r="EE46" s="1">
        <v>0</v>
      </c>
      <c r="EF46" s="1">
        <v>0</v>
      </c>
      <c r="EG46" s="1">
        <v>0</v>
      </c>
      <c r="EH46" s="1">
        <v>0</v>
      </c>
      <c r="EI46" s="1">
        <v>0</v>
      </c>
      <c r="EJ46" s="1">
        <v>0</v>
      </c>
      <c r="EK46" s="1">
        <v>0</v>
      </c>
      <c r="EL46" s="1">
        <v>0</v>
      </c>
      <c r="EM46" s="1">
        <v>0</v>
      </c>
      <c r="EN46" s="1">
        <v>0</v>
      </c>
      <c r="EO46" s="1">
        <v>0</v>
      </c>
      <c r="EP46" s="1">
        <v>0</v>
      </c>
      <c r="EQ46" s="1">
        <v>0</v>
      </c>
      <c r="ER46" s="1">
        <v>0</v>
      </c>
      <c r="ES46" s="1">
        <v>0</v>
      </c>
      <c r="ET46" s="1">
        <v>0</v>
      </c>
      <c r="EU46" s="1">
        <v>0</v>
      </c>
      <c r="EV46" s="1">
        <v>0</v>
      </c>
      <c r="EW46" s="1">
        <v>0</v>
      </c>
      <c r="EX46" s="1">
        <v>0</v>
      </c>
      <c r="EY46" s="1">
        <v>0</v>
      </c>
      <c r="EZ46" s="1">
        <v>0</v>
      </c>
      <c r="FA46" s="1">
        <v>0</v>
      </c>
      <c r="FB46" s="1">
        <v>0</v>
      </c>
      <c r="FC46" s="1">
        <v>0</v>
      </c>
      <c r="FD46" s="1">
        <v>0</v>
      </c>
      <c r="FE46" s="1">
        <v>0</v>
      </c>
      <c r="FF46" s="1">
        <v>0</v>
      </c>
      <c r="FG46" s="1">
        <v>0</v>
      </c>
      <c r="FH46" s="1">
        <v>0</v>
      </c>
      <c r="FI46" s="1">
        <v>7.9</v>
      </c>
      <c r="FJ46" s="1">
        <v>0</v>
      </c>
      <c r="FK46" s="1">
        <v>0</v>
      </c>
      <c r="FL46" s="1">
        <v>0.68600000000000005</v>
      </c>
      <c r="FM46" s="1">
        <v>0.71699999999999997</v>
      </c>
      <c r="FN46" s="1">
        <v>0</v>
      </c>
      <c r="FO46" s="1">
        <v>0</v>
      </c>
      <c r="FP46" s="1">
        <v>0.45300000000000001</v>
      </c>
      <c r="FQ46" s="1">
        <v>0.44800000000000001</v>
      </c>
      <c r="FR46" s="1">
        <v>0.85099999999999998</v>
      </c>
      <c r="FS46" s="1">
        <v>0</v>
      </c>
      <c r="FT46" s="1">
        <v>1</v>
      </c>
      <c r="FU46" s="1">
        <v>0.26800000000000002</v>
      </c>
      <c r="FV46" s="1">
        <v>0</v>
      </c>
      <c r="FW46" s="1">
        <v>1</v>
      </c>
      <c r="FX46" s="1">
        <v>1</v>
      </c>
      <c r="FY46" s="1">
        <v>1</v>
      </c>
      <c r="FZ46" s="1" t="s">
        <v>272</v>
      </c>
      <c r="GA46" s="1">
        <v>1</v>
      </c>
      <c r="GB46" s="1" t="s">
        <v>6024</v>
      </c>
      <c r="GC46" s="1">
        <v>0.751</v>
      </c>
      <c r="GD46" s="1">
        <v>0.80200000000000005</v>
      </c>
      <c r="GE46" s="1">
        <v>0</v>
      </c>
      <c r="GF46" s="1">
        <v>0</v>
      </c>
      <c r="GG46" s="1">
        <v>4</v>
      </c>
      <c r="GH46" s="1">
        <v>21</v>
      </c>
      <c r="GI46" s="1">
        <v>15</v>
      </c>
      <c r="GJ46" s="1">
        <v>21</v>
      </c>
      <c r="GK46" s="1">
        <v>0</v>
      </c>
      <c r="GL46" s="1">
        <v>208</v>
      </c>
      <c r="GM46" s="1">
        <v>248</v>
      </c>
      <c r="GN46" s="1">
        <v>0.45700000000000002</v>
      </c>
      <c r="GO46" s="1">
        <v>8.2000000000000003E-2</v>
      </c>
      <c r="GP46" s="1">
        <v>0.155</v>
      </c>
      <c r="GQ46" s="1">
        <v>0.81899999999999995</v>
      </c>
      <c r="GR46" s="1">
        <v>0.95</v>
      </c>
      <c r="GS46" s="1">
        <v>0.65600000000000003</v>
      </c>
      <c r="GT46" s="1">
        <v>0.996</v>
      </c>
      <c r="GU46" s="1">
        <v>0.31900000000000001</v>
      </c>
      <c r="GV46" s="1">
        <v>0</v>
      </c>
      <c r="GW46" s="1">
        <v>0.41799999999999998</v>
      </c>
      <c r="GX46" s="1">
        <v>0.8</v>
      </c>
      <c r="GY46" s="1">
        <v>2.0999999999999999E-3</v>
      </c>
      <c r="GZ46" s="1">
        <v>0</v>
      </c>
      <c r="HA46" s="1">
        <v>7.9000000000000008E-3</v>
      </c>
      <c r="HB46" s="1">
        <v>0</v>
      </c>
      <c r="HC46" s="1">
        <v>0</v>
      </c>
      <c r="HD46" s="1">
        <v>1.37E-2</v>
      </c>
      <c r="HE46" s="1">
        <v>3.7699999999999997E-2</v>
      </c>
      <c r="HF46" s="1">
        <v>0</v>
      </c>
      <c r="HG46" s="1">
        <v>41.364089999999997</v>
      </c>
      <c r="HH46" s="1">
        <v>0.8</v>
      </c>
      <c r="HI46" s="1">
        <v>1</v>
      </c>
      <c r="HJ46" s="1">
        <v>1</v>
      </c>
      <c r="HK46" s="1">
        <v>0.6</v>
      </c>
      <c r="HL46" s="1">
        <v>0.82799999999999996</v>
      </c>
      <c r="HM46" s="1">
        <v>49</v>
      </c>
      <c r="HN46" s="1">
        <v>164.8</v>
      </c>
      <c r="HO46" s="1">
        <v>0.8</v>
      </c>
      <c r="HP46" s="1">
        <v>1</v>
      </c>
      <c r="HQ46" s="1" t="s">
        <v>272</v>
      </c>
      <c r="HR46" s="1">
        <v>0.8</v>
      </c>
      <c r="HS46" s="1" t="s">
        <v>272</v>
      </c>
      <c r="HT46" s="1">
        <v>1</v>
      </c>
      <c r="HU46" s="1">
        <v>1</v>
      </c>
      <c r="HV46" s="1">
        <v>0.53200000000000003</v>
      </c>
      <c r="HW46" s="1">
        <v>0.69599999999999995</v>
      </c>
      <c r="HX46" s="1">
        <v>0.53800000000000003</v>
      </c>
      <c r="HY46" s="1">
        <v>48.7</v>
      </c>
      <c r="HZ46" s="1">
        <v>53.2</v>
      </c>
      <c r="IA46" s="1">
        <v>65.900000000000006</v>
      </c>
      <c r="IB46" s="1">
        <v>0</v>
      </c>
      <c r="IC46" s="1">
        <v>7471</v>
      </c>
      <c r="ID46" s="1">
        <v>451</v>
      </c>
      <c r="IE46" s="1">
        <v>1929</v>
      </c>
      <c r="IF46" s="1">
        <v>703</v>
      </c>
      <c r="IG46" s="1">
        <v>1</v>
      </c>
      <c r="IH46" s="1">
        <v>1</v>
      </c>
      <c r="II46" s="1">
        <v>0</v>
      </c>
      <c r="IJ46" s="1">
        <v>0.41899999999999998</v>
      </c>
      <c r="IK46" s="1">
        <v>0.72799999999999998</v>
      </c>
      <c r="IL46" s="1" t="s">
        <v>3648</v>
      </c>
      <c r="IM46" s="1">
        <v>1</v>
      </c>
      <c r="IN46" s="1">
        <v>1</v>
      </c>
      <c r="IO46" s="1">
        <v>0.43099999999999999</v>
      </c>
      <c r="IP46" s="1">
        <v>37</v>
      </c>
      <c r="IQ46" s="1" t="s">
        <v>3697</v>
      </c>
      <c r="IR46" s="1">
        <v>0.8</v>
      </c>
      <c r="IS46" s="1" t="s">
        <v>6008</v>
      </c>
      <c r="IT46" s="1" t="s">
        <v>6008</v>
      </c>
      <c r="IU46" s="1">
        <v>1</v>
      </c>
      <c r="IV46" s="1">
        <v>0.8</v>
      </c>
      <c r="IW46" s="1">
        <v>1</v>
      </c>
      <c r="IX46" s="1" t="s">
        <v>272</v>
      </c>
      <c r="IY46" s="1">
        <v>0.8</v>
      </c>
      <c r="IZ46" s="1" t="s">
        <v>272</v>
      </c>
      <c r="JA46" s="1">
        <v>0</v>
      </c>
      <c r="JB46" s="1">
        <v>0.58499999999999996</v>
      </c>
      <c r="JC46" s="1">
        <v>0.35899999999999999</v>
      </c>
      <c r="JD46" s="1">
        <v>0.32300000000000001</v>
      </c>
      <c r="JE46" s="1">
        <v>0.90390000000000004</v>
      </c>
      <c r="JF46" s="1">
        <v>1330</v>
      </c>
      <c r="JG46" s="1">
        <v>1350</v>
      </c>
      <c r="JH46" s="1">
        <v>1335</v>
      </c>
      <c r="JI46" s="1">
        <v>200</v>
      </c>
      <c r="JJ46" s="1">
        <v>1.2</v>
      </c>
      <c r="JK46" s="1" t="s">
        <v>3708</v>
      </c>
      <c r="JL46" s="1" t="s">
        <v>3708</v>
      </c>
      <c r="JM46" s="1" t="s">
        <v>6008</v>
      </c>
      <c r="JN46" s="1">
        <v>22</v>
      </c>
      <c r="JO46" s="1">
        <v>7471</v>
      </c>
      <c r="JP46" s="1">
        <v>451</v>
      </c>
      <c r="JQ46" s="1">
        <v>1685</v>
      </c>
      <c r="JR46" s="1">
        <v>0.72799999999999998</v>
      </c>
      <c r="JS46" s="1">
        <v>0.84299999999999997</v>
      </c>
      <c r="JT46" s="1">
        <v>0</v>
      </c>
      <c r="JU46" s="1">
        <v>0.35899999999999999</v>
      </c>
      <c r="JV46" s="1">
        <v>0.21099999999999999</v>
      </c>
      <c r="JW46" s="1">
        <v>0.73199999999999998</v>
      </c>
      <c r="JX46" s="1">
        <v>0.435</v>
      </c>
      <c r="JY46" s="1">
        <v>0.72599999999999998</v>
      </c>
      <c r="JZ46" s="1">
        <v>0</v>
      </c>
      <c r="KA46" s="1">
        <v>0</v>
      </c>
      <c r="KB46" s="1">
        <v>1</v>
      </c>
      <c r="KC46" s="1">
        <v>11</v>
      </c>
      <c r="KD46" s="1">
        <v>0</v>
      </c>
      <c r="KE46" s="1">
        <v>0</v>
      </c>
      <c r="KF46" s="1">
        <v>0</v>
      </c>
      <c r="KG46" s="1">
        <v>0</v>
      </c>
      <c r="KH46" s="1">
        <v>0</v>
      </c>
      <c r="KI46" s="1">
        <v>0</v>
      </c>
      <c r="KJ46" s="1">
        <v>0</v>
      </c>
      <c r="KK46" s="1">
        <v>0</v>
      </c>
      <c r="KL46" s="1" t="s">
        <v>6021</v>
      </c>
      <c r="KM46" s="1">
        <v>0</v>
      </c>
      <c r="KN46" s="1" t="s">
        <v>6022</v>
      </c>
      <c r="KO46" s="1">
        <v>0</v>
      </c>
      <c r="KP46" s="1">
        <v>0</v>
      </c>
      <c r="KQ46" s="1">
        <v>0</v>
      </c>
      <c r="KR46" s="1">
        <v>760</v>
      </c>
      <c r="KS46" s="1">
        <v>0</v>
      </c>
      <c r="KT46" s="1" t="s">
        <v>6012</v>
      </c>
      <c r="KU46" s="1" t="s">
        <v>6012</v>
      </c>
      <c r="KV46" s="1" t="s">
        <v>6012</v>
      </c>
      <c r="KW46" s="1" t="s">
        <v>6012</v>
      </c>
      <c r="KX46" s="1">
        <v>9</v>
      </c>
      <c r="KY46" s="1">
        <v>7</v>
      </c>
      <c r="KZ46" s="1">
        <v>18</v>
      </c>
      <c r="LA46" s="1">
        <v>5</v>
      </c>
      <c r="LB46" s="1">
        <v>3</v>
      </c>
      <c r="LC46" s="1">
        <v>0</v>
      </c>
      <c r="LD46" s="1">
        <v>1</v>
      </c>
      <c r="LE46" s="1">
        <v>0</v>
      </c>
      <c r="LF46" s="1">
        <v>0</v>
      </c>
      <c r="LG46" s="1">
        <v>0</v>
      </c>
      <c r="LH46" s="1" t="s">
        <v>272</v>
      </c>
      <c r="LI46" s="1">
        <v>0.2</v>
      </c>
      <c r="LJ46" s="1">
        <v>0</v>
      </c>
      <c r="LK46" s="1">
        <v>0</v>
      </c>
      <c r="LL46" s="1">
        <v>0</v>
      </c>
      <c r="LM46" s="1">
        <v>0</v>
      </c>
      <c r="LN46" s="1">
        <v>1</v>
      </c>
      <c r="LO46" s="1">
        <v>1</v>
      </c>
      <c r="LP46" s="1">
        <v>0.81799999999999995</v>
      </c>
      <c r="LQ46" s="1">
        <v>0.36099999999999999</v>
      </c>
      <c r="LR46" s="1">
        <v>0.8</v>
      </c>
      <c r="LS46" s="1">
        <v>0</v>
      </c>
      <c r="LT46" s="1">
        <v>0</v>
      </c>
      <c r="LU46" s="1">
        <v>0</v>
      </c>
      <c r="LV46" s="1">
        <v>0.435</v>
      </c>
      <c r="LW46" s="1">
        <v>0.71699999999999997</v>
      </c>
      <c r="LX46" s="1">
        <v>0</v>
      </c>
      <c r="LY46" s="1">
        <v>0</v>
      </c>
      <c r="LZ46" s="1">
        <v>0.47899999999999998</v>
      </c>
      <c r="MA46" s="1">
        <v>0.85099999999999998</v>
      </c>
      <c r="MB46" s="1">
        <v>5.8000000000000003E-2</v>
      </c>
      <c r="MC46" s="1">
        <v>0.30399999999999999</v>
      </c>
      <c r="MD46" s="1">
        <v>0.73199999999999998</v>
      </c>
      <c r="ME46" s="1">
        <v>0</v>
      </c>
      <c r="MF46" s="1" t="s">
        <v>6023</v>
      </c>
      <c r="MG46" s="1">
        <v>0</v>
      </c>
      <c r="MH46" s="1">
        <v>0</v>
      </c>
      <c r="MI46" s="1">
        <v>0.56799999999999995</v>
      </c>
      <c r="MJ46" s="1">
        <v>4299</v>
      </c>
      <c r="MK46" s="1">
        <v>101</v>
      </c>
      <c r="ML46" s="1">
        <v>31</v>
      </c>
      <c r="MM46" s="1">
        <v>3.8</v>
      </c>
      <c r="MN46" s="1">
        <v>2.6</v>
      </c>
      <c r="MO46" s="1">
        <v>0.57099999999999995</v>
      </c>
      <c r="MP46" s="1">
        <v>0</v>
      </c>
      <c r="MQ46" s="1">
        <v>0</v>
      </c>
      <c r="MR46" s="1">
        <v>0.73199999999999998</v>
      </c>
      <c r="MS46" s="1">
        <v>0.21</v>
      </c>
      <c r="MT46" s="1">
        <v>0</v>
      </c>
      <c r="MU46" s="1">
        <v>0</v>
      </c>
      <c r="MV46" s="1">
        <v>0</v>
      </c>
      <c r="MW46" s="1">
        <v>0</v>
      </c>
      <c r="MX46" s="1">
        <v>0</v>
      </c>
      <c r="MY46" s="1">
        <v>0</v>
      </c>
      <c r="MZ46" s="1">
        <v>0</v>
      </c>
      <c r="NA46" s="1">
        <v>0.73199999999999998</v>
      </c>
      <c r="NB46" s="1" t="s">
        <v>6008</v>
      </c>
      <c r="NC46" s="1" t="s">
        <v>3779</v>
      </c>
      <c r="ND46" s="392">
        <v>129</v>
      </c>
      <c r="NE46" s="1">
        <v>118</v>
      </c>
      <c r="NF46" s="1">
        <v>0.26800000000000002</v>
      </c>
      <c r="NG46" s="1">
        <v>0.36099999999999999</v>
      </c>
      <c r="NH46" s="1">
        <v>223</v>
      </c>
      <c r="NI46" s="1" t="s">
        <v>3708</v>
      </c>
      <c r="NJ46" s="1" t="s">
        <v>3708</v>
      </c>
      <c r="NK46" s="1">
        <v>135</v>
      </c>
      <c r="NL46" s="1" t="s">
        <v>6008</v>
      </c>
      <c r="NM46" s="1" t="s">
        <v>6008</v>
      </c>
      <c r="NN46" s="1" t="s">
        <v>6008</v>
      </c>
      <c r="NO46" s="1">
        <v>0.36</v>
      </c>
      <c r="NP46" s="1">
        <v>0</v>
      </c>
      <c r="NQ46" s="1">
        <v>0.64500000000000002</v>
      </c>
      <c r="NR46" s="1">
        <v>0.51400000000000001</v>
      </c>
      <c r="NS46" s="1">
        <v>0.69699999999999995</v>
      </c>
      <c r="NT46" s="1">
        <v>8</v>
      </c>
      <c r="NU46" s="1">
        <v>0</v>
      </c>
      <c r="NV46" s="1">
        <v>603</v>
      </c>
      <c r="NW46" s="1">
        <v>0.32300000000000001</v>
      </c>
      <c r="NX46" s="1">
        <v>1685</v>
      </c>
      <c r="NY46" s="1">
        <v>0.6</v>
      </c>
      <c r="NZ46" s="1">
        <v>1350</v>
      </c>
      <c r="OA46" s="1">
        <v>1335</v>
      </c>
      <c r="OB46" s="1">
        <v>1768</v>
      </c>
      <c r="OC46" s="1">
        <v>1195</v>
      </c>
      <c r="OD46" s="1">
        <v>0.21099999999999999</v>
      </c>
      <c r="OE46" s="1">
        <v>0</v>
      </c>
      <c r="OF46" s="1">
        <v>0.44800000000000001</v>
      </c>
      <c r="OG46" s="1">
        <v>0.35899999999999999</v>
      </c>
      <c r="OH46" s="1">
        <v>0</v>
      </c>
      <c r="OI46" s="1">
        <v>0.45300000000000001</v>
      </c>
      <c r="OJ46" s="1">
        <v>1</v>
      </c>
      <c r="OK46" s="1">
        <v>26</v>
      </c>
      <c r="OL46" s="1">
        <v>0.11899999999999999</v>
      </c>
      <c r="OM46" s="1">
        <v>5.5E-2</v>
      </c>
      <c r="ON46" s="1">
        <v>0</v>
      </c>
      <c r="OO46" s="1">
        <v>5</v>
      </c>
      <c r="OP46" s="1">
        <v>0</v>
      </c>
      <c r="OQ46" s="1">
        <v>1</v>
      </c>
      <c r="OR46" s="1">
        <v>0</v>
      </c>
      <c r="OS46" s="1" t="s">
        <v>272</v>
      </c>
      <c r="OT46" s="1">
        <v>0</v>
      </c>
      <c r="OU46" s="1">
        <v>0</v>
      </c>
      <c r="OV46" s="1">
        <v>0</v>
      </c>
      <c r="OW46" s="1">
        <v>0</v>
      </c>
      <c r="OX46" s="1">
        <v>0</v>
      </c>
      <c r="OY46" s="1">
        <v>0</v>
      </c>
      <c r="OZ46" s="1">
        <v>1</v>
      </c>
      <c r="PA46" s="1">
        <v>1050</v>
      </c>
      <c r="PB46" s="1">
        <v>758</v>
      </c>
      <c r="PC46" s="1">
        <v>113</v>
      </c>
      <c r="PD46" s="1">
        <v>113</v>
      </c>
      <c r="PE46" s="1">
        <v>1</v>
      </c>
      <c r="PF46" s="1">
        <v>0.432</v>
      </c>
      <c r="PG46" s="1">
        <v>0.83799999999999997</v>
      </c>
      <c r="PH46" s="1">
        <v>0.33</v>
      </c>
      <c r="PI46" s="1">
        <v>0</v>
      </c>
      <c r="PJ46" s="1">
        <v>0</v>
      </c>
      <c r="PK46" s="393">
        <v>0</v>
      </c>
      <c r="PL46" s="1">
        <v>0</v>
      </c>
      <c r="PM46" s="1">
        <v>0</v>
      </c>
      <c r="PN46" s="1">
        <v>0</v>
      </c>
      <c r="PO46" s="1">
        <v>0</v>
      </c>
      <c r="PP46" s="1">
        <v>0</v>
      </c>
      <c r="PQ46" s="1">
        <v>0</v>
      </c>
      <c r="PR46" s="394">
        <v>0</v>
      </c>
      <c r="PS46" s="1">
        <v>0</v>
      </c>
      <c r="PT46" s="1">
        <v>0</v>
      </c>
      <c r="PU46" s="1">
        <v>0</v>
      </c>
      <c r="PV46" s="1">
        <v>0</v>
      </c>
      <c r="PW46" s="1" t="s">
        <v>6008</v>
      </c>
      <c r="PX46" s="1">
        <v>2</v>
      </c>
      <c r="PY46" s="1" t="s">
        <v>3648</v>
      </c>
      <c r="PZ46" s="1" t="s">
        <v>3778</v>
      </c>
      <c r="QA46" s="1">
        <v>1685</v>
      </c>
      <c r="QB46" s="1" t="s">
        <v>6008</v>
      </c>
      <c r="QC46" s="1" t="s">
        <v>6008</v>
      </c>
      <c r="QD46" s="1" t="s">
        <v>6008</v>
      </c>
      <c r="QE46" s="1">
        <v>0</v>
      </c>
      <c r="QF46" s="1">
        <v>0</v>
      </c>
      <c r="QG46" s="1">
        <v>26</v>
      </c>
      <c r="QH46" s="1">
        <v>0</v>
      </c>
      <c r="QI46" s="1" t="s">
        <v>6008</v>
      </c>
      <c r="QJ46" s="1" t="s">
        <v>6008</v>
      </c>
      <c r="QK46" s="1">
        <v>0</v>
      </c>
      <c r="QL46" s="1">
        <v>0.4</v>
      </c>
      <c r="QM46" s="1">
        <v>2.5</v>
      </c>
      <c r="QN46" s="1">
        <v>0</v>
      </c>
      <c r="QO46" s="1">
        <v>0</v>
      </c>
      <c r="QP46" s="1">
        <v>0</v>
      </c>
      <c r="QQ46" s="1">
        <v>0</v>
      </c>
      <c r="QR46" s="1">
        <v>0.1</v>
      </c>
      <c r="QS46" s="1">
        <v>0</v>
      </c>
      <c r="QT46" s="1">
        <v>0</v>
      </c>
      <c r="QU46" s="1">
        <v>0</v>
      </c>
      <c r="QV46" s="1">
        <v>1</v>
      </c>
      <c r="QW46" s="1">
        <v>0.2</v>
      </c>
      <c r="QX46" s="1">
        <v>0.4</v>
      </c>
    </row>
    <row r="47" spans="1:466">
      <c r="A47" s="21">
        <f t="shared" si="0"/>
        <v>48</v>
      </c>
      <c r="B47" s="1" t="s">
        <v>203</v>
      </c>
      <c r="C47" s="1">
        <v>69.665466950762806</v>
      </c>
      <c r="D47" s="1">
        <v>83.023484950677826</v>
      </c>
      <c r="E47" s="1">
        <v>58.205507129556018</v>
      </c>
      <c r="F47" s="1">
        <v>107.82839751317503</v>
      </c>
      <c r="G47" s="1">
        <v>140.73361510920367</v>
      </c>
      <c r="H47" s="1">
        <v>83.769040469230532</v>
      </c>
      <c r="I47" s="1">
        <v>8.1377799639696224</v>
      </c>
      <c r="J47" s="1">
        <v>9.027438150260922</v>
      </c>
      <c r="K47" s="1">
        <v>3.6876162769951879</v>
      </c>
      <c r="L47" s="1">
        <v>11.909235615132088</v>
      </c>
      <c r="M47" s="1">
        <v>11.193267537698475</v>
      </c>
      <c r="N47" s="1">
        <v>0</v>
      </c>
      <c r="O47" s="1">
        <v>12.548014564219768</v>
      </c>
      <c r="P47" s="1">
        <v>13.622318822917933</v>
      </c>
      <c r="Q47" s="1">
        <v>6.8652654824647108</v>
      </c>
      <c r="R47" s="1">
        <v>19.742457132573325</v>
      </c>
      <c r="S47" s="1">
        <v>12.732319272490596</v>
      </c>
      <c r="T47" s="1">
        <v>0</v>
      </c>
      <c r="U47" s="1">
        <v>6.7129448136071819</v>
      </c>
      <c r="V47" s="1">
        <v>10.835869658067161</v>
      </c>
      <c r="W47" s="1">
        <v>400.43138415825285</v>
      </c>
      <c r="X47" s="1">
        <v>465.83197725366693</v>
      </c>
      <c r="Y47" s="1">
        <v>356.3748488758053</v>
      </c>
      <c r="Z47" s="1">
        <v>46.035166514432042</v>
      </c>
      <c r="AA47" s="1">
        <v>53.449811680331216</v>
      </c>
      <c r="AB47" s="1">
        <v>14.180414571321871</v>
      </c>
      <c r="AC47" s="1">
        <v>44.934266367333286</v>
      </c>
      <c r="AD47" s="1">
        <v>106.2553538184071</v>
      </c>
      <c r="AE47" s="1">
        <v>16.973032331652728</v>
      </c>
      <c r="AF47" s="1">
        <v>0</v>
      </c>
      <c r="AG47" s="1">
        <v>0</v>
      </c>
      <c r="AH47" s="1">
        <v>0</v>
      </c>
      <c r="AI47" s="1">
        <v>0</v>
      </c>
      <c r="AJ47" s="1">
        <v>0</v>
      </c>
      <c r="AK47" s="1">
        <v>0</v>
      </c>
      <c r="AL47" s="1">
        <v>0</v>
      </c>
      <c r="AM47" s="1">
        <v>0</v>
      </c>
      <c r="AN47" s="1">
        <v>0</v>
      </c>
      <c r="AO47" s="1">
        <v>0</v>
      </c>
      <c r="AP47" s="1">
        <v>0</v>
      </c>
      <c r="AQ47" s="1">
        <v>0</v>
      </c>
      <c r="AR47" s="1">
        <v>0</v>
      </c>
      <c r="AS47" s="1">
        <v>0.77200000000000002</v>
      </c>
      <c r="AT47" s="1">
        <v>0</v>
      </c>
      <c r="AU47" s="1">
        <v>0</v>
      </c>
      <c r="AV47" s="1">
        <v>46</v>
      </c>
      <c r="AW47" s="1">
        <v>53.4</v>
      </c>
      <c r="AX47" s="1">
        <v>14.2</v>
      </c>
      <c r="AY47" s="1">
        <v>44.9</v>
      </c>
      <c r="AZ47" s="1">
        <v>106.3</v>
      </c>
      <c r="BA47" s="1">
        <v>14.2</v>
      </c>
      <c r="BB47" s="1">
        <v>0</v>
      </c>
      <c r="BC47" s="1">
        <v>17</v>
      </c>
      <c r="BD47" s="1">
        <v>0</v>
      </c>
      <c r="BE47" s="1">
        <v>0</v>
      </c>
      <c r="BF47" s="1">
        <v>0</v>
      </c>
      <c r="BG47" s="1">
        <v>0</v>
      </c>
      <c r="BH47" s="1">
        <v>0</v>
      </c>
      <c r="BI47" s="1">
        <v>0</v>
      </c>
      <c r="BJ47" s="1">
        <v>0</v>
      </c>
      <c r="BK47" s="1">
        <v>0</v>
      </c>
      <c r="BL47" s="1">
        <v>0</v>
      </c>
      <c r="BM47" s="1">
        <v>0</v>
      </c>
      <c r="BN47" s="1">
        <v>37</v>
      </c>
      <c r="BO47" s="1" t="s">
        <v>6008</v>
      </c>
      <c r="BP47" s="1" t="s">
        <v>6008</v>
      </c>
      <c r="BQ47" s="1" t="s">
        <v>6008</v>
      </c>
      <c r="BR47" s="1" t="s">
        <v>6008</v>
      </c>
      <c r="BS47" s="1" t="s">
        <v>6008</v>
      </c>
      <c r="BT47" s="1" t="s">
        <v>6008</v>
      </c>
      <c r="BU47" s="1" t="s">
        <v>6008</v>
      </c>
      <c r="BV47" s="1" t="s">
        <v>6008</v>
      </c>
      <c r="BW47" s="1" t="s">
        <v>6008</v>
      </c>
      <c r="BX47" s="1" t="s">
        <v>6008</v>
      </c>
      <c r="BY47" s="1" t="s">
        <v>6008</v>
      </c>
      <c r="BZ47" s="1" t="s">
        <v>6008</v>
      </c>
      <c r="CA47" s="1" t="s">
        <v>6008</v>
      </c>
      <c r="CB47" s="275" t="s">
        <v>6008</v>
      </c>
      <c r="CC47" s="275" t="s">
        <v>6008</v>
      </c>
      <c r="CD47" s="1" t="s">
        <v>6008</v>
      </c>
      <c r="CE47" s="1" t="s">
        <v>6008</v>
      </c>
      <c r="CF47" s="1" t="s">
        <v>6008</v>
      </c>
      <c r="CG47" s="275" t="s">
        <v>6008</v>
      </c>
      <c r="CH47" s="275" t="s">
        <v>6008</v>
      </c>
      <c r="CI47" s="1" t="s">
        <v>6008</v>
      </c>
      <c r="CJ47" s="1" t="s">
        <v>6008</v>
      </c>
      <c r="CK47" s="1" t="s">
        <v>6008</v>
      </c>
      <c r="CL47" s="390" t="s">
        <v>6008</v>
      </c>
      <c r="CM47" s="1" t="s">
        <v>6008</v>
      </c>
      <c r="CN47" s="1">
        <v>0</v>
      </c>
      <c r="CO47" s="1">
        <v>0</v>
      </c>
      <c r="CP47" s="1">
        <v>0</v>
      </c>
      <c r="CQ47" s="1">
        <v>0</v>
      </c>
      <c r="CR47" s="1">
        <v>0</v>
      </c>
      <c r="CS47" s="1">
        <v>13840</v>
      </c>
      <c r="CT47" s="1">
        <v>1442</v>
      </c>
      <c r="CU47" s="1">
        <v>0</v>
      </c>
      <c r="CV47" s="1">
        <v>40.599455040871938</v>
      </c>
      <c r="CW47" s="1">
        <v>45.065176908752328</v>
      </c>
      <c r="CX47" s="1">
        <v>48.417132216014899</v>
      </c>
      <c r="CY47" s="1">
        <v>44.404332129963898</v>
      </c>
      <c r="CZ47" s="1">
        <v>42.091152815013402</v>
      </c>
      <c r="DA47" s="1">
        <v>0</v>
      </c>
      <c r="DB47" s="1">
        <v>0</v>
      </c>
      <c r="DC47" s="1">
        <v>0</v>
      </c>
      <c r="DD47" s="1">
        <v>0</v>
      </c>
      <c r="DE47" s="1">
        <v>0</v>
      </c>
      <c r="DF47" s="1">
        <v>0</v>
      </c>
      <c r="DG47" s="1">
        <v>0</v>
      </c>
      <c r="DH47" s="1">
        <v>0</v>
      </c>
      <c r="DI47" s="1">
        <v>0</v>
      </c>
      <c r="DJ47" s="1">
        <v>0</v>
      </c>
      <c r="DK47" s="1">
        <v>0</v>
      </c>
      <c r="DL47" s="1">
        <v>0</v>
      </c>
      <c r="DM47" s="1">
        <v>0</v>
      </c>
      <c r="DN47" s="1">
        <v>0</v>
      </c>
      <c r="DO47" s="1">
        <v>0</v>
      </c>
      <c r="DP47" s="1">
        <v>0</v>
      </c>
      <c r="DQ47" s="1">
        <v>0</v>
      </c>
      <c r="DR47" s="1">
        <v>0</v>
      </c>
      <c r="DS47" s="1">
        <v>0</v>
      </c>
      <c r="DT47" s="1">
        <v>0</v>
      </c>
      <c r="DU47" s="1">
        <v>0</v>
      </c>
      <c r="DV47" s="1">
        <v>0</v>
      </c>
      <c r="DW47" s="1">
        <v>0</v>
      </c>
      <c r="DX47" s="1">
        <v>0</v>
      </c>
      <c r="DY47" s="1">
        <v>0</v>
      </c>
      <c r="DZ47" s="1">
        <v>0</v>
      </c>
      <c r="EA47" s="1">
        <v>0</v>
      </c>
      <c r="EB47" s="1">
        <v>0</v>
      </c>
      <c r="EC47" s="1">
        <v>0</v>
      </c>
      <c r="ED47" s="1">
        <v>0</v>
      </c>
      <c r="EE47" s="1">
        <v>0</v>
      </c>
      <c r="EF47" s="1">
        <v>0</v>
      </c>
      <c r="EG47" s="1">
        <v>0</v>
      </c>
      <c r="EH47" s="1">
        <v>0</v>
      </c>
      <c r="EI47" s="1">
        <v>0</v>
      </c>
      <c r="EJ47" s="1">
        <v>0</v>
      </c>
      <c r="EK47" s="1">
        <v>0</v>
      </c>
      <c r="EL47" s="1">
        <v>0</v>
      </c>
      <c r="EM47" s="1">
        <v>0</v>
      </c>
      <c r="EN47" s="1">
        <v>0</v>
      </c>
      <c r="EO47" s="1">
        <v>0</v>
      </c>
      <c r="EP47" s="1">
        <v>0</v>
      </c>
      <c r="EQ47" s="1">
        <v>0</v>
      </c>
      <c r="ER47" s="1">
        <v>0</v>
      </c>
      <c r="ES47" s="1">
        <v>0</v>
      </c>
      <c r="ET47" s="1">
        <v>0</v>
      </c>
      <c r="EU47" s="1">
        <v>0</v>
      </c>
      <c r="EV47" s="1">
        <v>0</v>
      </c>
      <c r="EW47" s="1">
        <v>0</v>
      </c>
      <c r="EX47" s="1">
        <v>0</v>
      </c>
      <c r="EY47" s="1">
        <v>0</v>
      </c>
      <c r="EZ47" s="1">
        <v>0</v>
      </c>
      <c r="FA47" s="1">
        <v>0</v>
      </c>
      <c r="FB47" s="1">
        <v>0</v>
      </c>
      <c r="FC47" s="1">
        <v>0</v>
      </c>
      <c r="FD47" s="1">
        <v>0</v>
      </c>
      <c r="FE47" s="1">
        <v>0</v>
      </c>
      <c r="FF47" s="1">
        <v>0</v>
      </c>
      <c r="FG47" s="1">
        <v>0</v>
      </c>
      <c r="FH47" s="1">
        <v>0</v>
      </c>
      <c r="FI47" s="1">
        <v>8.5</v>
      </c>
      <c r="FJ47" s="1">
        <v>0</v>
      </c>
      <c r="FK47" s="1">
        <v>0</v>
      </c>
      <c r="FL47" s="1">
        <v>0.83499999999999996</v>
      </c>
      <c r="FM47" s="1">
        <v>0.82199999999999995</v>
      </c>
      <c r="FN47" s="1">
        <v>0</v>
      </c>
      <c r="FO47" s="1">
        <v>0</v>
      </c>
      <c r="FP47" s="1">
        <v>0.44400000000000001</v>
      </c>
      <c r="FQ47" s="1">
        <v>0.39900000000000002</v>
      </c>
      <c r="FR47" s="1">
        <v>0.88200000000000001</v>
      </c>
      <c r="FS47" s="1">
        <v>0</v>
      </c>
      <c r="FT47" s="1">
        <v>1</v>
      </c>
      <c r="FU47" s="1">
        <v>0.39900000000000002</v>
      </c>
      <c r="FV47" s="1">
        <v>1</v>
      </c>
      <c r="FW47" s="1">
        <v>0.85714285714285698</v>
      </c>
      <c r="FX47" s="1">
        <v>1</v>
      </c>
      <c r="FY47" s="1">
        <v>1</v>
      </c>
      <c r="FZ47" s="1" t="s">
        <v>272</v>
      </c>
      <c r="GA47" s="1">
        <v>1</v>
      </c>
      <c r="GB47" s="1" t="s">
        <v>6024</v>
      </c>
      <c r="GC47" s="1">
        <v>0.86599999999999999</v>
      </c>
      <c r="GD47" s="1">
        <v>0.71899999999999997</v>
      </c>
      <c r="GE47" s="1">
        <v>0</v>
      </c>
      <c r="GF47" s="1">
        <v>1</v>
      </c>
      <c r="GG47" s="1">
        <v>3</v>
      </c>
      <c r="GH47" s="1">
        <v>14</v>
      </c>
      <c r="GI47" s="1">
        <v>8</v>
      </c>
      <c r="GJ47" s="1">
        <v>17</v>
      </c>
      <c r="GK47" s="1">
        <v>24</v>
      </c>
      <c r="GL47" s="1">
        <v>216</v>
      </c>
      <c r="GM47" s="1">
        <v>525</v>
      </c>
      <c r="GN47" s="1">
        <v>0.44400000000000001</v>
      </c>
      <c r="GO47" s="1">
        <v>0.11600000000000001</v>
      </c>
      <c r="GP47" s="1">
        <v>0.157</v>
      </c>
      <c r="GQ47" s="1">
        <v>0.83499999999999996</v>
      </c>
      <c r="GR47" s="1">
        <v>0.90800000000000003</v>
      </c>
      <c r="GS47" s="1">
        <v>0.61</v>
      </c>
      <c r="GT47" s="1">
        <v>1</v>
      </c>
      <c r="GU47" s="1">
        <v>0.57099999999999995</v>
      </c>
      <c r="GV47" s="1">
        <v>0.05</v>
      </c>
      <c r="GW47" s="1">
        <v>0.248</v>
      </c>
      <c r="GX47" s="1">
        <v>1</v>
      </c>
      <c r="GY47" s="1">
        <v>3.7000000000000002E-3</v>
      </c>
      <c r="GZ47" s="1">
        <v>3.3999999999999998E-3</v>
      </c>
      <c r="HA47" s="1">
        <v>6.8999999999999999E-3</v>
      </c>
      <c r="HB47" s="1">
        <v>0</v>
      </c>
      <c r="HC47" s="1">
        <v>0</v>
      </c>
      <c r="HD47" s="1">
        <v>1.11E-2</v>
      </c>
      <c r="HE47" s="1">
        <v>1.0999999999999999E-2</v>
      </c>
      <c r="HF47" s="1">
        <v>7.9000000000000008E-3</v>
      </c>
      <c r="HG47" s="1">
        <v>41.038170000000001</v>
      </c>
      <c r="HH47" s="1">
        <v>1</v>
      </c>
      <c r="HI47" s="1">
        <v>1</v>
      </c>
      <c r="HJ47" s="1">
        <v>1</v>
      </c>
      <c r="HK47" s="1">
        <v>0.2857142857142857</v>
      </c>
      <c r="HL47" s="1">
        <v>0.80600000000000005</v>
      </c>
      <c r="HM47" s="1">
        <v>53.6</v>
      </c>
      <c r="HN47" s="1">
        <v>178.1</v>
      </c>
      <c r="HO47" s="1">
        <v>0.85714285714285698</v>
      </c>
      <c r="HP47" s="1">
        <v>1</v>
      </c>
      <c r="HQ47" s="1" t="s">
        <v>272</v>
      </c>
      <c r="HR47" s="1">
        <v>1</v>
      </c>
      <c r="HS47" s="1" t="s">
        <v>272</v>
      </c>
      <c r="HT47" s="1">
        <v>1</v>
      </c>
      <c r="HU47" s="1">
        <v>1</v>
      </c>
      <c r="HV47" s="1">
        <v>0.56599999999999995</v>
      </c>
      <c r="HW47" s="1">
        <v>0.72399999999999998</v>
      </c>
      <c r="HX47" s="1">
        <v>0.44</v>
      </c>
      <c r="HY47" s="1">
        <v>43.5</v>
      </c>
      <c r="HZ47" s="1">
        <v>42.1</v>
      </c>
      <c r="IA47" s="1">
        <v>53.8</v>
      </c>
      <c r="IB47" s="1">
        <v>0</v>
      </c>
      <c r="IC47" s="1">
        <v>4210</v>
      </c>
      <c r="ID47" s="1">
        <v>540</v>
      </c>
      <c r="IE47" s="1">
        <v>2282</v>
      </c>
      <c r="IF47" s="1">
        <v>648</v>
      </c>
      <c r="IG47" s="1">
        <v>1</v>
      </c>
      <c r="IH47" s="1">
        <v>1</v>
      </c>
      <c r="II47" s="1">
        <v>0</v>
      </c>
      <c r="IJ47" s="1">
        <v>0.59199999999999997</v>
      </c>
      <c r="IK47" s="1">
        <v>0.77900000000000003</v>
      </c>
      <c r="IL47" s="1" t="s">
        <v>3649</v>
      </c>
      <c r="IM47" s="1">
        <v>1</v>
      </c>
      <c r="IN47" s="1">
        <v>1</v>
      </c>
      <c r="IO47" s="1">
        <v>0.51100000000000001</v>
      </c>
      <c r="IP47" s="1">
        <v>150</v>
      </c>
      <c r="IQ47" s="1" t="s">
        <v>3698</v>
      </c>
      <c r="IR47" s="1">
        <v>0.14285714285714299</v>
      </c>
      <c r="IS47" s="1">
        <v>62</v>
      </c>
      <c r="IT47" s="1">
        <v>21</v>
      </c>
      <c r="IU47" s="1">
        <v>0.85714285714285698</v>
      </c>
      <c r="IV47" s="1">
        <v>0.85714285714285698</v>
      </c>
      <c r="IW47" s="1">
        <v>1</v>
      </c>
      <c r="IX47" s="1" t="s">
        <v>272</v>
      </c>
      <c r="IY47" s="1">
        <v>1</v>
      </c>
      <c r="IZ47" s="1" t="s">
        <v>272</v>
      </c>
      <c r="JA47" s="1">
        <v>0</v>
      </c>
      <c r="JB47" s="1">
        <v>0.627</v>
      </c>
      <c r="JC47" s="1">
        <v>0.49199999999999999</v>
      </c>
      <c r="JD47" s="1">
        <v>0.34699999999999998</v>
      </c>
      <c r="JE47" s="1">
        <v>0.87439999999999996</v>
      </c>
      <c r="JF47" s="1">
        <v>1466</v>
      </c>
      <c r="JG47" s="1">
        <v>1756</v>
      </c>
      <c r="JH47" s="1">
        <v>1734</v>
      </c>
      <c r="JI47" s="1">
        <v>584</v>
      </c>
      <c r="JJ47" s="1">
        <v>2.5714285714285698</v>
      </c>
      <c r="JK47" s="1" t="s">
        <v>3708</v>
      </c>
      <c r="JL47" s="1" t="s">
        <v>3708</v>
      </c>
      <c r="JM47" s="1" t="s">
        <v>6008</v>
      </c>
      <c r="JN47" s="1">
        <v>73</v>
      </c>
      <c r="JO47" s="1">
        <v>4210</v>
      </c>
      <c r="JP47" s="1">
        <v>540</v>
      </c>
      <c r="JQ47" s="1">
        <v>1909</v>
      </c>
      <c r="JR47" s="1">
        <v>0.86299999999999999</v>
      </c>
      <c r="JS47" s="1">
        <v>0.83299999999999996</v>
      </c>
      <c r="JT47" s="1">
        <v>0</v>
      </c>
      <c r="JU47" s="1">
        <v>0.49199999999999999</v>
      </c>
      <c r="JV47" s="1">
        <v>0.38600000000000001</v>
      </c>
      <c r="JW47" s="1">
        <v>0.79600000000000004</v>
      </c>
      <c r="JX47" s="1">
        <v>0.56399999999999995</v>
      </c>
      <c r="JY47" s="1">
        <v>0.79800000000000004</v>
      </c>
      <c r="JZ47" s="1">
        <v>0</v>
      </c>
      <c r="KA47" s="1">
        <v>0</v>
      </c>
      <c r="KB47" s="1">
        <v>0.85714285714285698</v>
      </c>
      <c r="KC47" s="1">
        <v>57</v>
      </c>
      <c r="KD47" s="1">
        <v>0</v>
      </c>
      <c r="KE47" s="1">
        <v>0</v>
      </c>
      <c r="KF47" s="1">
        <v>0</v>
      </c>
      <c r="KG47" s="1">
        <v>0</v>
      </c>
      <c r="KH47" s="1">
        <v>0</v>
      </c>
      <c r="KI47" s="1">
        <v>0</v>
      </c>
      <c r="KJ47" s="1">
        <v>0</v>
      </c>
      <c r="KK47" s="1">
        <v>0</v>
      </c>
      <c r="KL47" s="1" t="s">
        <v>6021</v>
      </c>
      <c r="KM47" s="1">
        <v>0</v>
      </c>
      <c r="KN47" s="1" t="s">
        <v>6022</v>
      </c>
      <c r="KO47" s="1">
        <v>0</v>
      </c>
      <c r="KP47" s="1">
        <v>0</v>
      </c>
      <c r="KQ47" s="1">
        <v>0</v>
      </c>
      <c r="KR47" s="1">
        <v>1072</v>
      </c>
      <c r="KS47" s="1">
        <v>0</v>
      </c>
      <c r="KT47" s="1" t="s">
        <v>6012</v>
      </c>
      <c r="KU47" s="1" t="s">
        <v>6012</v>
      </c>
      <c r="KV47" s="1" t="s">
        <v>6012</v>
      </c>
      <c r="KW47" s="1" t="s">
        <v>6012</v>
      </c>
      <c r="KX47" s="1">
        <v>14</v>
      </c>
      <c r="KY47" s="1">
        <v>11</v>
      </c>
      <c r="KZ47" s="1">
        <v>5</v>
      </c>
      <c r="LA47" s="1">
        <v>3</v>
      </c>
      <c r="LB47" s="1">
        <v>4</v>
      </c>
      <c r="LC47" s="1">
        <v>0</v>
      </c>
      <c r="LD47" s="1">
        <v>2</v>
      </c>
      <c r="LE47" s="1">
        <v>0</v>
      </c>
      <c r="LF47" s="1">
        <v>0</v>
      </c>
      <c r="LG47" s="1">
        <v>0</v>
      </c>
      <c r="LH47" s="1" t="s">
        <v>272</v>
      </c>
      <c r="LI47" s="1">
        <v>0.14285714285714299</v>
      </c>
      <c r="LJ47" s="1">
        <v>0</v>
      </c>
      <c r="LK47" s="1">
        <v>0</v>
      </c>
      <c r="LL47" s="1">
        <v>0</v>
      </c>
      <c r="LM47" s="1">
        <v>0</v>
      </c>
      <c r="LN47" s="1">
        <v>1</v>
      </c>
      <c r="LO47" s="1">
        <v>1</v>
      </c>
      <c r="LP47" s="1">
        <v>0.80900000000000005</v>
      </c>
      <c r="LQ47" s="1">
        <v>0.38600000000000001</v>
      </c>
      <c r="LR47" s="1">
        <v>0.85714285714285698</v>
      </c>
      <c r="LS47" s="1">
        <v>0</v>
      </c>
      <c r="LT47" s="1">
        <v>0</v>
      </c>
      <c r="LU47" s="1">
        <v>0</v>
      </c>
      <c r="LV47" s="1">
        <v>0.56399999999999995</v>
      </c>
      <c r="LW47" s="1">
        <v>0.82199999999999995</v>
      </c>
      <c r="LX47" s="1">
        <v>0</v>
      </c>
      <c r="LY47" s="1">
        <v>0</v>
      </c>
      <c r="LZ47" s="1">
        <v>0.51300000000000001</v>
      </c>
      <c r="MA47" s="1">
        <v>0.88200000000000001</v>
      </c>
      <c r="MB47" s="1">
        <v>4.7E-2</v>
      </c>
      <c r="MC47" s="1">
        <v>0.20100000000000001</v>
      </c>
      <c r="MD47" s="1">
        <v>0.79600000000000004</v>
      </c>
      <c r="ME47" s="1">
        <v>0</v>
      </c>
      <c r="MF47" s="1" t="s">
        <v>6023</v>
      </c>
      <c r="MG47" s="1">
        <v>0</v>
      </c>
      <c r="MH47" s="1">
        <v>0</v>
      </c>
      <c r="MI47" s="1">
        <v>0.53500000000000003</v>
      </c>
      <c r="MJ47" s="1">
        <v>6998</v>
      </c>
      <c r="MK47" s="1">
        <v>86</v>
      </c>
      <c r="ML47" s="1">
        <v>33</v>
      </c>
      <c r="MM47" s="1">
        <v>1.375</v>
      </c>
      <c r="MN47" s="1">
        <v>4.8571428571428603</v>
      </c>
      <c r="MO47" s="1">
        <v>0.63</v>
      </c>
      <c r="MP47" s="1">
        <v>0</v>
      </c>
      <c r="MQ47" s="1">
        <v>0</v>
      </c>
      <c r="MR47" s="1">
        <v>0.79600000000000004</v>
      </c>
      <c r="MS47" s="1">
        <v>0.32800000000000001</v>
      </c>
      <c r="MT47" s="1">
        <v>0</v>
      </c>
      <c r="MU47" s="1">
        <v>0</v>
      </c>
      <c r="MV47" s="1">
        <v>0</v>
      </c>
      <c r="MW47" s="1">
        <v>0</v>
      </c>
      <c r="MX47" s="1">
        <v>0</v>
      </c>
      <c r="MY47" s="1">
        <v>0</v>
      </c>
      <c r="MZ47" s="1">
        <v>0</v>
      </c>
      <c r="NA47" s="1">
        <v>0.79600000000000004</v>
      </c>
      <c r="NB47" s="1" t="s">
        <v>6008</v>
      </c>
      <c r="NC47" s="1" t="s">
        <v>3754</v>
      </c>
      <c r="ND47" s="392">
        <v>262</v>
      </c>
      <c r="NE47" s="1">
        <v>254</v>
      </c>
      <c r="NF47" s="1">
        <v>0.39900000000000002</v>
      </c>
      <c r="NG47" s="1">
        <v>0.38600000000000001</v>
      </c>
      <c r="NH47" s="1">
        <v>755</v>
      </c>
      <c r="NI47" s="1">
        <v>62</v>
      </c>
      <c r="NJ47" s="1">
        <v>33</v>
      </c>
      <c r="NK47" s="1">
        <v>186</v>
      </c>
      <c r="NL47" s="1" t="s">
        <v>6008</v>
      </c>
      <c r="NM47" s="1" t="s">
        <v>6008</v>
      </c>
      <c r="NN47" s="1" t="s">
        <v>6008</v>
      </c>
      <c r="NO47" s="1">
        <v>0.40100000000000002</v>
      </c>
      <c r="NP47" s="1">
        <v>0</v>
      </c>
      <c r="NQ47" s="1">
        <v>0.85299999999999998</v>
      </c>
      <c r="NR47" s="1">
        <v>0.29499999999999998</v>
      </c>
      <c r="NS47" s="1">
        <v>0.627</v>
      </c>
      <c r="NT47" s="1">
        <v>40</v>
      </c>
      <c r="NU47" s="1">
        <v>1</v>
      </c>
      <c r="NV47" s="1">
        <v>699</v>
      </c>
      <c r="NW47" s="1">
        <v>0.34699999999999998</v>
      </c>
      <c r="NX47" s="1">
        <v>1909</v>
      </c>
      <c r="NY47" s="1">
        <v>0.14285714285714299</v>
      </c>
      <c r="NZ47" s="1">
        <v>1756</v>
      </c>
      <c r="OA47" s="1">
        <v>1734</v>
      </c>
      <c r="OB47" s="1">
        <v>824</v>
      </c>
      <c r="OC47" s="1">
        <v>571</v>
      </c>
      <c r="OD47" s="1">
        <v>0.38600000000000001</v>
      </c>
      <c r="OE47" s="1">
        <v>0</v>
      </c>
      <c r="OF47" s="1">
        <v>0.39900000000000002</v>
      </c>
      <c r="OG47" s="1">
        <v>0.49199999999999999</v>
      </c>
      <c r="OH47" s="1">
        <v>0</v>
      </c>
      <c r="OI47" s="1">
        <v>0.44400000000000001</v>
      </c>
      <c r="OJ47" s="1">
        <v>0.625</v>
      </c>
      <c r="OK47" s="1">
        <v>37</v>
      </c>
      <c r="OL47" s="1">
        <v>8.5999999999999993E-2</v>
      </c>
      <c r="OM47" s="1">
        <v>6.3E-2</v>
      </c>
      <c r="ON47" s="1">
        <v>2</v>
      </c>
      <c r="OO47" s="1">
        <v>2</v>
      </c>
      <c r="OP47" s="1">
        <v>0</v>
      </c>
      <c r="OQ47" s="1">
        <v>2</v>
      </c>
      <c r="OR47" s="1">
        <v>0</v>
      </c>
      <c r="OS47" s="1" t="s">
        <v>272</v>
      </c>
      <c r="OT47" s="1">
        <v>0</v>
      </c>
      <c r="OU47" s="1">
        <v>0</v>
      </c>
      <c r="OV47" s="1">
        <v>0</v>
      </c>
      <c r="OW47" s="1">
        <v>0</v>
      </c>
      <c r="OX47" s="1">
        <v>0</v>
      </c>
      <c r="OY47" s="1">
        <v>0</v>
      </c>
      <c r="OZ47" s="1">
        <v>1</v>
      </c>
      <c r="PA47" s="1">
        <v>965</v>
      </c>
      <c r="PB47" s="1">
        <v>800</v>
      </c>
      <c r="PC47" s="1">
        <v>150</v>
      </c>
      <c r="PD47" s="1">
        <v>133</v>
      </c>
      <c r="PE47" s="1">
        <v>1</v>
      </c>
      <c r="PF47" s="1">
        <v>0.39200000000000002</v>
      </c>
      <c r="PG47" s="1">
        <v>0.79800000000000004</v>
      </c>
      <c r="PH47" s="1">
        <v>0.35599999999999998</v>
      </c>
      <c r="PI47" s="1">
        <v>0</v>
      </c>
      <c r="PJ47" s="1">
        <v>0</v>
      </c>
      <c r="PK47" s="393">
        <v>0</v>
      </c>
      <c r="PL47" s="1">
        <v>0</v>
      </c>
      <c r="PM47" s="1">
        <v>0</v>
      </c>
      <c r="PN47" s="1">
        <v>0</v>
      </c>
      <c r="PO47" s="1">
        <v>0</v>
      </c>
      <c r="PP47" s="1">
        <v>0</v>
      </c>
      <c r="PQ47" s="1">
        <v>0</v>
      </c>
      <c r="PR47" s="394">
        <v>0</v>
      </c>
      <c r="PS47" s="1">
        <v>0</v>
      </c>
      <c r="PT47" s="1">
        <v>0</v>
      </c>
      <c r="PU47" s="1">
        <v>0</v>
      </c>
      <c r="PV47" s="1">
        <v>0</v>
      </c>
      <c r="PW47" s="1" t="s">
        <v>6008</v>
      </c>
      <c r="PX47" s="1">
        <v>4</v>
      </c>
      <c r="PY47" s="1" t="s">
        <v>3649</v>
      </c>
      <c r="PZ47" s="1" t="s">
        <v>3811</v>
      </c>
      <c r="QA47" s="1">
        <v>1909</v>
      </c>
      <c r="QB47" s="1" t="s">
        <v>6008</v>
      </c>
      <c r="QC47" s="1" t="s">
        <v>6008</v>
      </c>
      <c r="QD47" s="1" t="s">
        <v>6008</v>
      </c>
      <c r="QE47" s="1">
        <v>0</v>
      </c>
      <c r="QF47" s="1">
        <v>0</v>
      </c>
      <c r="QG47" s="1">
        <v>37</v>
      </c>
      <c r="QH47" s="1">
        <v>0</v>
      </c>
      <c r="QI47" s="1" t="s">
        <v>6008</v>
      </c>
      <c r="QJ47" s="1" t="s">
        <v>6008</v>
      </c>
      <c r="QK47" s="1">
        <v>0</v>
      </c>
      <c r="QL47" s="1">
        <v>0.4</v>
      </c>
      <c r="QM47" s="1">
        <v>1.7</v>
      </c>
      <c r="QN47" s="1">
        <v>0</v>
      </c>
      <c r="QO47" s="1">
        <v>0</v>
      </c>
      <c r="QP47" s="1">
        <v>0</v>
      </c>
      <c r="QQ47" s="1">
        <v>0</v>
      </c>
      <c r="QR47" s="1">
        <v>0.1</v>
      </c>
      <c r="QS47" s="1">
        <v>0</v>
      </c>
      <c r="QT47" s="1">
        <v>0</v>
      </c>
      <c r="QU47" s="1">
        <v>0</v>
      </c>
      <c r="QV47" s="1">
        <v>1</v>
      </c>
      <c r="QW47" s="1">
        <v>0</v>
      </c>
      <c r="QX47" s="1">
        <v>0.42857142857142899</v>
      </c>
    </row>
    <row r="48" spans="1:466">
      <c r="A48" s="21">
        <f t="shared" si="0"/>
        <v>49</v>
      </c>
      <c r="B48" s="1" t="s">
        <v>208</v>
      </c>
      <c r="C48" s="1">
        <v>72.634759230683201</v>
      </c>
      <c r="D48" s="1">
        <v>95.914039973532653</v>
      </c>
      <c r="E48" s="1">
        <v>51.153777690318655</v>
      </c>
      <c r="F48" s="1">
        <v>111.85556457076571</v>
      </c>
      <c r="G48" s="1">
        <v>157.89294942245539</v>
      </c>
      <c r="H48" s="1">
        <v>76.43142108055342</v>
      </c>
      <c r="I48" s="1">
        <v>5.9828644583301136</v>
      </c>
      <c r="J48" s="1">
        <v>10.580789297694988</v>
      </c>
      <c r="K48" s="1">
        <v>4.6220520234540983</v>
      </c>
      <c r="L48" s="1">
        <v>13.428518598549759</v>
      </c>
      <c r="M48" s="1">
        <v>8.536411670608862</v>
      </c>
      <c r="N48" s="1">
        <v>0</v>
      </c>
      <c r="O48" s="1">
        <v>10.841879130217233</v>
      </c>
      <c r="P48" s="1">
        <v>15.046733361407657</v>
      </c>
      <c r="Q48" s="1">
        <v>6.9123460826134391</v>
      </c>
      <c r="R48" s="1">
        <v>22.329209834993232</v>
      </c>
      <c r="S48" s="1">
        <v>9.7935142585745751</v>
      </c>
      <c r="T48" s="1">
        <v>0</v>
      </c>
      <c r="U48" s="1">
        <v>8.4581968242684429</v>
      </c>
      <c r="V48" s="1">
        <v>12.566142251820354</v>
      </c>
      <c r="W48" s="1">
        <v>387.24942391442295</v>
      </c>
      <c r="X48" s="1">
        <v>470.67539455094123</v>
      </c>
      <c r="Y48" s="1">
        <v>326.38186991783232</v>
      </c>
      <c r="Z48" s="1">
        <v>41.183237828171819</v>
      </c>
      <c r="AA48" s="1">
        <v>54.000755058990741</v>
      </c>
      <c r="AB48" s="1">
        <v>14.759120898288552</v>
      </c>
      <c r="AC48" s="1">
        <v>41.708290061972605</v>
      </c>
      <c r="AD48" s="1">
        <v>91.839792856351124</v>
      </c>
      <c r="AE48" s="1">
        <v>14.678710142090452</v>
      </c>
      <c r="AF48" s="1">
        <v>0</v>
      </c>
      <c r="AG48" s="1">
        <v>0</v>
      </c>
      <c r="AH48" s="1">
        <v>0</v>
      </c>
      <c r="AI48" s="1">
        <v>0</v>
      </c>
      <c r="AJ48" s="1">
        <v>0</v>
      </c>
      <c r="AK48" s="1">
        <v>0</v>
      </c>
      <c r="AL48" s="1">
        <v>0</v>
      </c>
      <c r="AM48" s="1">
        <v>0</v>
      </c>
      <c r="AN48" s="1">
        <v>0</v>
      </c>
      <c r="AO48" s="1">
        <v>0</v>
      </c>
      <c r="AP48" s="1">
        <v>0</v>
      </c>
      <c r="AQ48" s="1">
        <v>0</v>
      </c>
      <c r="AR48" s="1">
        <v>0</v>
      </c>
      <c r="AS48" s="1">
        <v>0.68500000000000005</v>
      </c>
      <c r="AT48" s="1">
        <v>0</v>
      </c>
      <c r="AU48" s="1">
        <v>0</v>
      </c>
      <c r="AV48" s="1">
        <v>41.2</v>
      </c>
      <c r="AW48" s="1">
        <v>54</v>
      </c>
      <c r="AX48" s="1">
        <v>14.8</v>
      </c>
      <c r="AY48" s="1">
        <v>41.7</v>
      </c>
      <c r="AZ48" s="1">
        <v>91.8</v>
      </c>
      <c r="BA48" s="1">
        <v>14.8</v>
      </c>
      <c r="BB48" s="1">
        <v>0</v>
      </c>
      <c r="BC48" s="1">
        <v>14.7</v>
      </c>
      <c r="BD48" s="1">
        <v>0</v>
      </c>
      <c r="BE48" s="1">
        <v>0</v>
      </c>
      <c r="BF48" s="1">
        <v>0</v>
      </c>
      <c r="BG48" s="1">
        <v>0</v>
      </c>
      <c r="BH48" s="1">
        <v>0</v>
      </c>
      <c r="BI48" s="1">
        <v>0</v>
      </c>
      <c r="BJ48" s="1">
        <v>0</v>
      </c>
      <c r="BK48" s="1">
        <v>0</v>
      </c>
      <c r="BL48" s="1">
        <v>0</v>
      </c>
      <c r="BM48" s="1">
        <v>0</v>
      </c>
      <c r="BN48" s="1">
        <v>4</v>
      </c>
      <c r="BO48" s="1" t="s">
        <v>6008</v>
      </c>
      <c r="BP48" s="1" t="s">
        <v>6008</v>
      </c>
      <c r="BQ48" s="1" t="s">
        <v>6008</v>
      </c>
      <c r="BR48" s="1" t="s">
        <v>6008</v>
      </c>
      <c r="BS48" s="1" t="s">
        <v>6008</v>
      </c>
      <c r="BT48" s="1" t="s">
        <v>6008</v>
      </c>
      <c r="BU48" s="1" t="s">
        <v>6008</v>
      </c>
      <c r="BV48" s="1" t="s">
        <v>6008</v>
      </c>
      <c r="BW48" s="1" t="s">
        <v>6008</v>
      </c>
      <c r="BX48" s="1" t="s">
        <v>6008</v>
      </c>
      <c r="BY48" s="1" t="s">
        <v>6008</v>
      </c>
      <c r="BZ48" s="1" t="s">
        <v>6008</v>
      </c>
      <c r="CA48" s="1" t="s">
        <v>6008</v>
      </c>
      <c r="CB48" s="275" t="s">
        <v>6008</v>
      </c>
      <c r="CC48" s="275" t="s">
        <v>6008</v>
      </c>
      <c r="CD48" s="1" t="s">
        <v>6008</v>
      </c>
      <c r="CE48" s="1" t="s">
        <v>6008</v>
      </c>
      <c r="CF48" s="1" t="s">
        <v>6008</v>
      </c>
      <c r="CG48" s="275" t="s">
        <v>6008</v>
      </c>
      <c r="CH48" s="275" t="s">
        <v>6008</v>
      </c>
      <c r="CI48" s="1" t="s">
        <v>6008</v>
      </c>
      <c r="CJ48" s="1" t="s">
        <v>6008</v>
      </c>
      <c r="CK48" s="1" t="s">
        <v>6008</v>
      </c>
      <c r="CL48" s="390" t="s">
        <v>6008</v>
      </c>
      <c r="CM48" s="1" t="s">
        <v>6008</v>
      </c>
      <c r="CN48" s="1">
        <v>0</v>
      </c>
      <c r="CO48" s="1">
        <v>0</v>
      </c>
      <c r="CP48" s="1">
        <v>0</v>
      </c>
      <c r="CQ48" s="1">
        <v>0</v>
      </c>
      <c r="CR48" s="1">
        <v>0</v>
      </c>
      <c r="CS48" s="1">
        <v>11562</v>
      </c>
      <c r="CT48" s="1">
        <v>140</v>
      </c>
      <c r="CU48" s="1">
        <v>0</v>
      </c>
      <c r="CV48" s="1">
        <v>46.739130434782609</v>
      </c>
      <c r="CW48" s="1">
        <v>48.07692307692308</v>
      </c>
      <c r="CX48" s="1">
        <v>56.53846153846154</v>
      </c>
      <c r="CY48" s="1">
        <v>49.242424242424242</v>
      </c>
      <c r="CZ48" s="1">
        <v>46.590909090909086</v>
      </c>
      <c r="DA48" s="1">
        <v>0</v>
      </c>
      <c r="DB48" s="1">
        <v>0</v>
      </c>
      <c r="DC48" s="1">
        <v>0</v>
      </c>
      <c r="DD48" s="1">
        <v>0</v>
      </c>
      <c r="DE48" s="1">
        <v>0</v>
      </c>
      <c r="DF48" s="1">
        <v>0</v>
      </c>
      <c r="DG48" s="1">
        <v>0</v>
      </c>
      <c r="DH48" s="1">
        <v>0</v>
      </c>
      <c r="DI48" s="1">
        <v>0</v>
      </c>
      <c r="DJ48" s="1">
        <v>0</v>
      </c>
      <c r="DK48" s="1">
        <v>0</v>
      </c>
      <c r="DL48" s="1">
        <v>0</v>
      </c>
      <c r="DM48" s="1">
        <v>0</v>
      </c>
      <c r="DN48" s="1">
        <v>0</v>
      </c>
      <c r="DO48" s="1">
        <v>0</v>
      </c>
      <c r="DP48" s="1">
        <v>0</v>
      </c>
      <c r="DQ48" s="1">
        <v>0</v>
      </c>
      <c r="DR48" s="1">
        <v>0</v>
      </c>
      <c r="DS48" s="1">
        <v>0</v>
      </c>
      <c r="DT48" s="1">
        <v>0</v>
      </c>
      <c r="DU48" s="1">
        <v>0</v>
      </c>
      <c r="DV48" s="1">
        <v>0</v>
      </c>
      <c r="DW48" s="1">
        <v>0</v>
      </c>
      <c r="DX48" s="1">
        <v>0</v>
      </c>
      <c r="DY48" s="1">
        <v>0</v>
      </c>
      <c r="DZ48" s="1">
        <v>0</v>
      </c>
      <c r="EA48" s="1">
        <v>0</v>
      </c>
      <c r="EB48" s="1">
        <v>0</v>
      </c>
      <c r="EC48" s="1">
        <v>0</v>
      </c>
      <c r="ED48" s="1">
        <v>0</v>
      </c>
      <c r="EE48" s="1">
        <v>0</v>
      </c>
      <c r="EF48" s="1">
        <v>0</v>
      </c>
      <c r="EG48" s="1">
        <v>0</v>
      </c>
      <c r="EH48" s="1">
        <v>0</v>
      </c>
      <c r="EI48" s="1">
        <v>0</v>
      </c>
      <c r="EJ48" s="1">
        <v>0</v>
      </c>
      <c r="EK48" s="1">
        <v>0</v>
      </c>
      <c r="EL48" s="1">
        <v>0</v>
      </c>
      <c r="EM48" s="1">
        <v>0</v>
      </c>
      <c r="EN48" s="1">
        <v>0</v>
      </c>
      <c r="EO48" s="1">
        <v>0</v>
      </c>
      <c r="EP48" s="1">
        <v>0</v>
      </c>
      <c r="EQ48" s="1">
        <v>0</v>
      </c>
      <c r="ER48" s="1">
        <v>0</v>
      </c>
      <c r="ES48" s="1">
        <v>0</v>
      </c>
      <c r="ET48" s="1">
        <v>0</v>
      </c>
      <c r="EU48" s="1">
        <v>0</v>
      </c>
      <c r="EV48" s="1">
        <v>0</v>
      </c>
      <c r="EW48" s="1">
        <v>0</v>
      </c>
      <c r="EX48" s="1">
        <v>0</v>
      </c>
      <c r="EY48" s="1">
        <v>0</v>
      </c>
      <c r="EZ48" s="1">
        <v>0</v>
      </c>
      <c r="FA48" s="1">
        <v>0</v>
      </c>
      <c r="FB48" s="1">
        <v>0</v>
      </c>
      <c r="FC48" s="1">
        <v>0</v>
      </c>
      <c r="FD48" s="1">
        <v>0</v>
      </c>
      <c r="FE48" s="1">
        <v>0</v>
      </c>
      <c r="FF48" s="1">
        <v>0</v>
      </c>
      <c r="FG48" s="1">
        <v>0</v>
      </c>
      <c r="FH48" s="1">
        <v>0</v>
      </c>
      <c r="FI48" s="1">
        <v>7.9</v>
      </c>
      <c r="FJ48" s="1">
        <v>0</v>
      </c>
      <c r="FK48" s="1">
        <v>0</v>
      </c>
      <c r="FL48" s="1">
        <v>0.77700000000000002</v>
      </c>
      <c r="FM48" s="1">
        <v>0.77400000000000002</v>
      </c>
      <c r="FN48" s="1">
        <v>0</v>
      </c>
      <c r="FO48" s="1">
        <v>0</v>
      </c>
      <c r="FP48" s="1">
        <v>0.443</v>
      </c>
      <c r="FQ48" s="1">
        <v>0.42499999999999999</v>
      </c>
      <c r="FR48" s="1">
        <v>0.876</v>
      </c>
      <c r="FS48" s="1">
        <v>0</v>
      </c>
      <c r="FT48" s="1">
        <v>1</v>
      </c>
      <c r="FU48" s="1">
        <v>0.35399999999999998</v>
      </c>
      <c r="FV48" s="1">
        <v>0</v>
      </c>
      <c r="FW48" s="1">
        <v>1</v>
      </c>
      <c r="FX48" s="1">
        <v>1</v>
      </c>
      <c r="FY48" s="1">
        <v>1</v>
      </c>
      <c r="FZ48" s="1">
        <v>0</v>
      </c>
      <c r="GA48" s="1">
        <v>1</v>
      </c>
      <c r="GB48" s="1">
        <v>0</v>
      </c>
      <c r="GC48" s="1">
        <v>0.82</v>
      </c>
      <c r="GD48" s="1">
        <v>0.64400000000000002</v>
      </c>
      <c r="GE48" s="1">
        <v>0</v>
      </c>
      <c r="GF48" s="1">
        <v>0</v>
      </c>
      <c r="GG48" s="1">
        <v>2</v>
      </c>
      <c r="GH48" s="1">
        <v>3</v>
      </c>
      <c r="GI48" s="1">
        <v>3</v>
      </c>
      <c r="GJ48" s="1">
        <v>6</v>
      </c>
      <c r="GK48" s="1">
        <v>0</v>
      </c>
      <c r="GL48" s="1">
        <v>96</v>
      </c>
      <c r="GM48" s="1">
        <v>104</v>
      </c>
      <c r="GN48" s="1">
        <v>0.371</v>
      </c>
      <c r="GO48" s="1">
        <v>5.6000000000000001E-2</v>
      </c>
      <c r="GP48" s="1">
        <v>0.16200000000000001</v>
      </c>
      <c r="GQ48" s="1">
        <v>0.89200000000000002</v>
      </c>
      <c r="GR48" s="1">
        <v>0.88500000000000001</v>
      </c>
      <c r="GS48" s="1">
        <v>0.72899999999999998</v>
      </c>
      <c r="GT48" s="1">
        <v>1</v>
      </c>
      <c r="GU48" s="1">
        <v>0.13</v>
      </c>
      <c r="GV48" s="1">
        <v>9.0999999999999998E-2</v>
      </c>
      <c r="GW48" s="1">
        <v>4.1000000000000002E-2</v>
      </c>
      <c r="GX48" s="1">
        <v>1</v>
      </c>
      <c r="GY48" s="1">
        <v>7.4000000000000003E-3</v>
      </c>
      <c r="GZ48" s="1">
        <v>0</v>
      </c>
      <c r="HA48" s="1">
        <v>0</v>
      </c>
      <c r="HB48" s="1">
        <v>0</v>
      </c>
      <c r="HC48" s="1">
        <v>0</v>
      </c>
      <c r="HD48" s="1">
        <v>0</v>
      </c>
      <c r="HE48" s="1">
        <v>0</v>
      </c>
      <c r="HF48" s="1">
        <v>0</v>
      </c>
      <c r="HG48" s="1">
        <v>32.929259999999999</v>
      </c>
      <c r="HH48" s="1">
        <v>1</v>
      </c>
      <c r="HI48" s="1">
        <v>1</v>
      </c>
      <c r="HJ48" s="1">
        <v>1</v>
      </c>
      <c r="HK48" s="1">
        <v>0.33333333333333331</v>
      </c>
      <c r="HL48" s="1">
        <v>0.89700000000000002</v>
      </c>
      <c r="HM48" s="1">
        <v>44</v>
      </c>
      <c r="HN48" s="1">
        <v>188.4</v>
      </c>
      <c r="HO48" s="1">
        <v>0.66666666666666696</v>
      </c>
      <c r="HP48" s="1">
        <v>1</v>
      </c>
      <c r="HQ48" s="1">
        <v>1</v>
      </c>
      <c r="HR48" s="1">
        <v>0.33300000000000002</v>
      </c>
      <c r="HS48" s="1">
        <v>0</v>
      </c>
      <c r="HT48" s="1">
        <v>1</v>
      </c>
      <c r="HU48" s="1">
        <v>1</v>
      </c>
      <c r="HV48" s="1">
        <v>0.61</v>
      </c>
      <c r="HW48" s="1">
        <v>0.79500000000000004</v>
      </c>
      <c r="HX48" s="1">
        <v>0.59099999999999997</v>
      </c>
      <c r="HY48" s="1">
        <v>33.5</v>
      </c>
      <c r="HZ48" s="1">
        <v>39.6</v>
      </c>
      <c r="IA48" s="1">
        <v>63.8</v>
      </c>
      <c r="IB48" s="1">
        <v>0</v>
      </c>
      <c r="IC48" s="1">
        <v>1640</v>
      </c>
      <c r="ID48" s="1">
        <v>251</v>
      </c>
      <c r="IE48" s="1">
        <v>1961</v>
      </c>
      <c r="IF48" s="1">
        <v>620</v>
      </c>
      <c r="IG48" s="1">
        <v>1</v>
      </c>
      <c r="IH48" s="1">
        <v>1</v>
      </c>
      <c r="II48" s="1">
        <v>0</v>
      </c>
      <c r="IJ48" s="1">
        <v>0.59699999999999998</v>
      </c>
      <c r="IK48" s="1">
        <v>0.68700000000000006</v>
      </c>
      <c r="IL48" s="1" t="s">
        <v>3650</v>
      </c>
      <c r="IM48" s="1">
        <v>0.33333333333333298</v>
      </c>
      <c r="IN48" s="1">
        <v>1</v>
      </c>
      <c r="IO48" s="1">
        <v>0.42399999999999999</v>
      </c>
      <c r="IP48" s="1">
        <v>30</v>
      </c>
      <c r="IQ48" s="1" t="s">
        <v>3699</v>
      </c>
      <c r="IR48" s="1">
        <v>0.25</v>
      </c>
      <c r="IS48" s="1">
        <v>95</v>
      </c>
      <c r="IT48" s="1">
        <v>72</v>
      </c>
      <c r="IU48" s="1">
        <v>0.5</v>
      </c>
      <c r="IV48" s="1">
        <v>0.66666666666666696</v>
      </c>
      <c r="IW48" s="1">
        <v>1</v>
      </c>
      <c r="IX48" s="1">
        <v>1</v>
      </c>
      <c r="IY48" s="1">
        <v>0.33300000000000002</v>
      </c>
      <c r="IZ48" s="1">
        <v>0</v>
      </c>
      <c r="JA48" s="1">
        <v>0</v>
      </c>
      <c r="JB48" s="1">
        <v>0.63600000000000001</v>
      </c>
      <c r="JC48" s="1">
        <v>0.51800000000000002</v>
      </c>
      <c r="JD48" s="1">
        <v>0.22800000000000001</v>
      </c>
      <c r="JE48" s="1">
        <v>0.87819999999999998</v>
      </c>
      <c r="JF48" s="1">
        <v>931</v>
      </c>
      <c r="JG48" s="1">
        <v>679</v>
      </c>
      <c r="JH48" s="1">
        <v>672</v>
      </c>
      <c r="JI48" s="1">
        <v>81</v>
      </c>
      <c r="JJ48" s="1">
        <v>2</v>
      </c>
      <c r="JK48" s="1" t="s">
        <v>6008</v>
      </c>
      <c r="JL48" s="1" t="s">
        <v>6008</v>
      </c>
      <c r="JM48" s="1" t="s">
        <v>6008</v>
      </c>
      <c r="JN48" s="1">
        <v>13</v>
      </c>
      <c r="JO48" s="1">
        <v>1640</v>
      </c>
      <c r="JP48" s="1">
        <v>251</v>
      </c>
      <c r="JQ48" s="1">
        <v>1033</v>
      </c>
      <c r="JR48" s="1">
        <v>0.75600000000000001</v>
      </c>
      <c r="JS48" s="1">
        <v>0.82199999999999995</v>
      </c>
      <c r="JT48" s="1">
        <v>0</v>
      </c>
      <c r="JU48" s="1">
        <v>0.51800000000000002</v>
      </c>
      <c r="JV48" s="1">
        <v>0.40899999999999997</v>
      </c>
      <c r="JW48" s="1">
        <v>0.66700000000000004</v>
      </c>
      <c r="JX48" s="1">
        <v>0.49199999999999999</v>
      </c>
      <c r="JY48" s="1">
        <v>0.76500000000000001</v>
      </c>
      <c r="JZ48" s="1">
        <v>0</v>
      </c>
      <c r="KA48" s="1">
        <v>0</v>
      </c>
      <c r="KB48" s="1">
        <v>1</v>
      </c>
      <c r="KC48" s="1">
        <v>5</v>
      </c>
      <c r="KD48" s="1">
        <v>0</v>
      </c>
      <c r="KE48" s="1">
        <v>0</v>
      </c>
      <c r="KF48" s="1">
        <v>0</v>
      </c>
      <c r="KG48" s="1">
        <v>0</v>
      </c>
      <c r="KH48" s="1">
        <v>0</v>
      </c>
      <c r="KI48" s="1">
        <v>0</v>
      </c>
      <c r="KJ48" s="1">
        <v>0</v>
      </c>
      <c r="KK48" s="1">
        <v>0</v>
      </c>
      <c r="KL48" s="1" t="s">
        <v>6021</v>
      </c>
      <c r="KM48" s="1">
        <v>0</v>
      </c>
      <c r="KN48" s="1" t="s">
        <v>6022</v>
      </c>
      <c r="KO48" s="1">
        <v>0</v>
      </c>
      <c r="KP48" s="1">
        <v>0</v>
      </c>
      <c r="KQ48" s="1">
        <v>0</v>
      </c>
      <c r="KR48" s="1">
        <v>358</v>
      </c>
      <c r="KS48" s="1">
        <v>0</v>
      </c>
      <c r="KT48" s="1" t="s">
        <v>6012</v>
      </c>
      <c r="KU48" s="1" t="s">
        <v>6012</v>
      </c>
      <c r="KV48" s="1" t="s">
        <v>6012</v>
      </c>
      <c r="KW48" s="1" t="s">
        <v>6012</v>
      </c>
      <c r="KX48" s="1">
        <v>4</v>
      </c>
      <c r="KY48" s="1">
        <v>3</v>
      </c>
      <c r="KZ48" s="1">
        <v>3</v>
      </c>
      <c r="LA48" s="1">
        <v>8</v>
      </c>
      <c r="LB48" s="1">
        <v>2</v>
      </c>
      <c r="LC48" s="1">
        <v>1</v>
      </c>
      <c r="LD48" s="1">
        <v>0</v>
      </c>
      <c r="LE48" s="1">
        <v>0</v>
      </c>
      <c r="LF48" s="1">
        <v>0</v>
      </c>
      <c r="LG48" s="1">
        <v>0</v>
      </c>
      <c r="LH48" s="1" t="s">
        <v>272</v>
      </c>
      <c r="LI48" s="1">
        <v>0</v>
      </c>
      <c r="LJ48" s="1">
        <v>0</v>
      </c>
      <c r="LK48" s="1">
        <v>0</v>
      </c>
      <c r="LL48" s="1">
        <v>0</v>
      </c>
      <c r="LM48" s="1">
        <v>0</v>
      </c>
      <c r="LN48" s="1">
        <v>1</v>
      </c>
      <c r="LO48" s="1">
        <v>1</v>
      </c>
      <c r="LP48" s="1">
        <v>0.79900000000000004</v>
      </c>
      <c r="LQ48" s="1">
        <v>0.36299999999999999</v>
      </c>
      <c r="LR48" s="1">
        <v>0.75</v>
      </c>
      <c r="LS48" s="1">
        <v>0</v>
      </c>
      <c r="LT48" s="1">
        <v>0</v>
      </c>
      <c r="LU48" s="1">
        <v>0</v>
      </c>
      <c r="LV48" s="1">
        <v>0.49199999999999999</v>
      </c>
      <c r="LW48" s="1">
        <v>0.77400000000000002</v>
      </c>
      <c r="LX48" s="1">
        <v>0</v>
      </c>
      <c r="LY48" s="1">
        <v>0</v>
      </c>
      <c r="LZ48" s="1">
        <v>0.46600000000000003</v>
      </c>
      <c r="MA48" s="1">
        <v>0.876</v>
      </c>
      <c r="MB48" s="1">
        <v>1.7999999999999999E-2</v>
      </c>
      <c r="MC48" s="1">
        <v>0.23200000000000001</v>
      </c>
      <c r="MD48" s="1">
        <v>0.66700000000000004</v>
      </c>
      <c r="ME48" s="1">
        <v>0</v>
      </c>
      <c r="MF48" s="1" t="s">
        <v>6023</v>
      </c>
      <c r="MG48" s="1">
        <v>0</v>
      </c>
      <c r="MH48" s="1">
        <v>0</v>
      </c>
      <c r="MI48" s="1">
        <v>0.53300000000000003</v>
      </c>
      <c r="MJ48" s="1">
        <v>1670</v>
      </c>
      <c r="MK48" s="1">
        <v>27</v>
      </c>
      <c r="ML48" s="1">
        <v>6</v>
      </c>
      <c r="MM48" s="1">
        <v>1.5</v>
      </c>
      <c r="MN48" s="1">
        <v>1.25</v>
      </c>
      <c r="MO48" s="1">
        <v>0.66700000000000004</v>
      </c>
      <c r="MP48" s="1">
        <v>0</v>
      </c>
      <c r="MQ48" s="1">
        <v>0</v>
      </c>
      <c r="MR48" s="1">
        <v>0.66700000000000004</v>
      </c>
      <c r="MS48" s="1">
        <v>0.27900000000000003</v>
      </c>
      <c r="MT48" s="1">
        <v>0</v>
      </c>
      <c r="MU48" s="1">
        <v>0</v>
      </c>
      <c r="MV48" s="1">
        <v>0</v>
      </c>
      <c r="MW48" s="1">
        <v>0</v>
      </c>
      <c r="MX48" s="1">
        <v>0</v>
      </c>
      <c r="MY48" s="1">
        <v>0</v>
      </c>
      <c r="MZ48" s="1">
        <v>0</v>
      </c>
      <c r="NA48" s="1">
        <v>0.66700000000000004</v>
      </c>
      <c r="NB48" s="1" t="s">
        <v>6008</v>
      </c>
      <c r="NC48" s="1" t="s">
        <v>3780</v>
      </c>
      <c r="ND48" s="392">
        <v>137</v>
      </c>
      <c r="NE48" s="1">
        <v>129</v>
      </c>
      <c r="NF48" s="1">
        <v>0.35399999999999998</v>
      </c>
      <c r="NG48" s="1">
        <v>0.36299999999999999</v>
      </c>
      <c r="NH48" s="1">
        <v>42</v>
      </c>
      <c r="NI48" s="1" t="s">
        <v>3708</v>
      </c>
      <c r="NJ48" s="1" t="s">
        <v>3708</v>
      </c>
      <c r="NK48" s="1">
        <v>1</v>
      </c>
      <c r="NL48" s="1" t="s">
        <v>6008</v>
      </c>
      <c r="NM48" s="1" t="s">
        <v>6008</v>
      </c>
      <c r="NN48" s="1" t="s">
        <v>6008</v>
      </c>
      <c r="NO48" s="1">
        <v>0.28599999999999998</v>
      </c>
      <c r="NP48" s="1">
        <v>0</v>
      </c>
      <c r="NQ48" s="1">
        <v>0.57499999999999996</v>
      </c>
      <c r="NR48" s="1">
        <v>0.17799999999999999</v>
      </c>
      <c r="NS48" s="1">
        <v>0.52300000000000002</v>
      </c>
      <c r="NT48" s="1">
        <v>3</v>
      </c>
      <c r="NU48" s="1">
        <v>0</v>
      </c>
      <c r="NV48" s="1">
        <v>90</v>
      </c>
      <c r="NW48" s="1">
        <v>0.22800000000000001</v>
      </c>
      <c r="NX48" s="1">
        <v>1033</v>
      </c>
      <c r="NY48" s="1">
        <v>0.25</v>
      </c>
      <c r="NZ48" s="1">
        <v>679</v>
      </c>
      <c r="OA48" s="1">
        <v>672</v>
      </c>
      <c r="OB48" s="1">
        <v>262</v>
      </c>
      <c r="OC48" s="1">
        <v>183</v>
      </c>
      <c r="OD48" s="1">
        <v>0.40899999999999997</v>
      </c>
      <c r="OE48" s="1">
        <v>0</v>
      </c>
      <c r="OF48" s="1">
        <v>0.42499999999999999</v>
      </c>
      <c r="OG48" s="1">
        <v>0.51800000000000002</v>
      </c>
      <c r="OH48" s="1">
        <v>0</v>
      </c>
      <c r="OI48" s="1">
        <v>0.443</v>
      </c>
      <c r="OJ48" s="1">
        <v>0</v>
      </c>
      <c r="OK48" s="1">
        <v>4</v>
      </c>
      <c r="OL48" s="1">
        <v>7.8E-2</v>
      </c>
      <c r="OM48" s="1">
        <v>4.5999999999999999E-2</v>
      </c>
      <c r="ON48" s="1">
        <v>0</v>
      </c>
      <c r="OO48" s="1">
        <v>1</v>
      </c>
      <c r="OP48" s="1">
        <v>0</v>
      </c>
      <c r="OQ48" s="1">
        <v>0</v>
      </c>
      <c r="OR48" s="1">
        <v>3</v>
      </c>
      <c r="OS48" s="1" t="s">
        <v>272</v>
      </c>
      <c r="OT48" s="1">
        <v>0</v>
      </c>
      <c r="OU48" s="1">
        <v>0</v>
      </c>
      <c r="OV48" s="1">
        <v>0</v>
      </c>
      <c r="OW48" s="1">
        <v>0</v>
      </c>
      <c r="OX48" s="1">
        <v>0</v>
      </c>
      <c r="OY48" s="1">
        <v>0</v>
      </c>
      <c r="OZ48" s="1">
        <v>1</v>
      </c>
      <c r="PA48" s="1">
        <v>324</v>
      </c>
      <c r="PB48" s="1">
        <v>270</v>
      </c>
      <c r="PC48" s="1">
        <v>26</v>
      </c>
      <c r="PD48" s="1">
        <v>24</v>
      </c>
      <c r="PE48" s="1">
        <v>1</v>
      </c>
      <c r="PF48" s="1">
        <v>0.39400000000000002</v>
      </c>
      <c r="PG48" s="1">
        <v>0.81799999999999995</v>
      </c>
      <c r="PH48" s="1">
        <v>0.33100000000000002</v>
      </c>
      <c r="PI48" s="1">
        <v>0</v>
      </c>
      <c r="PJ48" s="1">
        <v>0</v>
      </c>
      <c r="PK48" s="393">
        <v>0</v>
      </c>
      <c r="PL48" s="1">
        <v>0</v>
      </c>
      <c r="PM48" s="1">
        <v>0</v>
      </c>
      <c r="PN48" s="1">
        <v>0</v>
      </c>
      <c r="PO48" s="1">
        <v>0</v>
      </c>
      <c r="PP48" s="1">
        <v>0</v>
      </c>
      <c r="PQ48" s="1">
        <v>0</v>
      </c>
      <c r="PR48" s="394">
        <v>0</v>
      </c>
      <c r="PS48" s="1">
        <v>0</v>
      </c>
      <c r="PT48" s="1">
        <v>0</v>
      </c>
      <c r="PU48" s="1">
        <v>0</v>
      </c>
      <c r="PV48" s="1">
        <v>0</v>
      </c>
      <c r="PW48" s="1" t="s">
        <v>6008</v>
      </c>
      <c r="PX48" s="1">
        <v>3</v>
      </c>
      <c r="PY48" s="1" t="s">
        <v>3650</v>
      </c>
      <c r="PZ48" s="1" t="s">
        <v>3764</v>
      </c>
      <c r="QA48" s="1">
        <v>1033</v>
      </c>
      <c r="QB48" s="1" t="s">
        <v>6008</v>
      </c>
      <c r="QC48" s="1" t="s">
        <v>6008</v>
      </c>
      <c r="QD48" s="1" t="s">
        <v>6008</v>
      </c>
      <c r="QE48" s="1">
        <v>0</v>
      </c>
      <c r="QF48" s="1">
        <v>0</v>
      </c>
      <c r="QG48" s="1">
        <v>4</v>
      </c>
      <c r="QH48" s="1">
        <v>0</v>
      </c>
      <c r="QI48" s="1" t="s">
        <v>6008</v>
      </c>
      <c r="QJ48" s="1" t="s">
        <v>6008</v>
      </c>
      <c r="QK48" s="1">
        <v>0</v>
      </c>
      <c r="QL48" s="1">
        <v>0.4</v>
      </c>
      <c r="QM48" s="1">
        <v>1.1000000000000001</v>
      </c>
      <c r="QN48" s="1">
        <v>0</v>
      </c>
      <c r="QO48" s="1">
        <v>0</v>
      </c>
      <c r="QP48" s="1">
        <v>0</v>
      </c>
      <c r="QQ48" s="1">
        <v>0</v>
      </c>
      <c r="QR48" s="1">
        <v>0.21052631578947367</v>
      </c>
      <c r="QS48" s="1">
        <v>0</v>
      </c>
      <c r="QT48" s="1">
        <v>0</v>
      </c>
      <c r="QU48" s="1">
        <v>0</v>
      </c>
      <c r="QV48" s="1">
        <v>0.75</v>
      </c>
      <c r="QW48" s="1">
        <v>0.5</v>
      </c>
      <c r="QX48" s="1">
        <v>0.25</v>
      </c>
    </row>
    <row r="49" spans="1:466">
      <c r="A49" s="21">
        <f t="shared" si="0"/>
        <v>50</v>
      </c>
      <c r="B49" s="1" t="s">
        <v>213</v>
      </c>
      <c r="C49" s="1">
        <v>71.76829069165845</v>
      </c>
      <c r="D49" s="1">
        <v>88.548565581151379</v>
      </c>
      <c r="E49" s="1">
        <v>56.937323985218747</v>
      </c>
      <c r="F49" s="1">
        <v>115.24588296985118</v>
      </c>
      <c r="G49" s="1">
        <v>154.806333070341</v>
      </c>
      <c r="H49" s="1">
        <v>86.438568151845217</v>
      </c>
      <c r="I49" s="1">
        <v>6.2501392016524715</v>
      </c>
      <c r="J49" s="1">
        <v>10.00103626158287</v>
      </c>
      <c r="K49" s="1">
        <v>4.5971759826243668</v>
      </c>
      <c r="L49" s="1">
        <v>13.137142731878885</v>
      </c>
      <c r="M49" s="1">
        <v>10.607355280109134</v>
      </c>
      <c r="N49" s="1">
        <v>0</v>
      </c>
      <c r="O49" s="1">
        <v>10.443040767979333</v>
      </c>
      <c r="P49" s="1">
        <v>15.740706805855069</v>
      </c>
      <c r="Q49" s="1">
        <v>8.1328731531402898</v>
      </c>
      <c r="R49" s="1">
        <v>22.507621618905979</v>
      </c>
      <c r="S49" s="1">
        <v>12.44792635271461</v>
      </c>
      <c r="T49" s="1">
        <v>0</v>
      </c>
      <c r="U49" s="1">
        <v>7.2574205305893997</v>
      </c>
      <c r="V49" s="1">
        <v>11.669250482932267</v>
      </c>
      <c r="W49" s="1">
        <v>396.34483665258301</v>
      </c>
      <c r="X49" s="1">
        <v>453.83631522977259</v>
      </c>
      <c r="Y49" s="1">
        <v>359.61185034975421</v>
      </c>
      <c r="Z49" s="1">
        <v>41.551924307483247</v>
      </c>
      <c r="AA49" s="1">
        <v>58.618421820548015</v>
      </c>
      <c r="AB49" s="1">
        <v>15.893669609102545</v>
      </c>
      <c r="AC49" s="1">
        <v>42.855522910615271</v>
      </c>
      <c r="AD49" s="1">
        <v>104.53245857638136</v>
      </c>
      <c r="AE49" s="1">
        <v>16.722776393890495</v>
      </c>
      <c r="AF49" s="1">
        <v>0</v>
      </c>
      <c r="AG49" s="1">
        <v>0</v>
      </c>
      <c r="AH49" s="1">
        <v>0</v>
      </c>
      <c r="AI49" s="1">
        <v>0</v>
      </c>
      <c r="AJ49" s="1">
        <v>0</v>
      </c>
      <c r="AK49" s="1">
        <v>0</v>
      </c>
      <c r="AL49" s="1">
        <v>0</v>
      </c>
      <c r="AM49" s="1">
        <v>0</v>
      </c>
      <c r="AN49" s="1">
        <v>0</v>
      </c>
      <c r="AO49" s="1">
        <v>0</v>
      </c>
      <c r="AP49" s="1">
        <v>0</v>
      </c>
      <c r="AQ49" s="1">
        <v>0</v>
      </c>
      <c r="AR49" s="1">
        <v>0</v>
      </c>
      <c r="AS49" s="1">
        <v>0.73499999999999999</v>
      </c>
      <c r="AT49" s="1">
        <v>0</v>
      </c>
      <c r="AU49" s="1">
        <v>0</v>
      </c>
      <c r="AV49" s="1">
        <v>41.6</v>
      </c>
      <c r="AW49" s="1">
        <v>58.6</v>
      </c>
      <c r="AX49" s="1">
        <v>15.9</v>
      </c>
      <c r="AY49" s="1">
        <v>42.9</v>
      </c>
      <c r="AZ49" s="1">
        <v>104.5</v>
      </c>
      <c r="BA49" s="1">
        <v>15.9</v>
      </c>
      <c r="BB49" s="1">
        <v>0</v>
      </c>
      <c r="BC49" s="1">
        <v>16.7</v>
      </c>
      <c r="BD49" s="1">
        <v>0</v>
      </c>
      <c r="BE49" s="1">
        <v>0</v>
      </c>
      <c r="BF49" s="1">
        <v>0</v>
      </c>
      <c r="BG49" s="1">
        <v>0</v>
      </c>
      <c r="BH49" s="1">
        <v>0</v>
      </c>
      <c r="BI49" s="1">
        <v>0</v>
      </c>
      <c r="BJ49" s="1">
        <v>0</v>
      </c>
      <c r="BK49" s="1">
        <v>0</v>
      </c>
      <c r="BL49" s="1">
        <v>0</v>
      </c>
      <c r="BM49" s="1">
        <v>0</v>
      </c>
      <c r="BN49" s="1">
        <v>75</v>
      </c>
      <c r="BO49" s="1" t="s">
        <v>6008</v>
      </c>
      <c r="BP49" s="1" t="s">
        <v>6008</v>
      </c>
      <c r="BQ49" s="1" t="s">
        <v>6008</v>
      </c>
      <c r="BR49" s="1" t="s">
        <v>6008</v>
      </c>
      <c r="BS49" s="1" t="s">
        <v>6008</v>
      </c>
      <c r="BT49" s="1" t="s">
        <v>6008</v>
      </c>
      <c r="BU49" s="1" t="s">
        <v>6008</v>
      </c>
      <c r="BV49" s="1" t="s">
        <v>6008</v>
      </c>
      <c r="BW49" s="1" t="s">
        <v>6008</v>
      </c>
      <c r="BX49" s="1" t="s">
        <v>6008</v>
      </c>
      <c r="BY49" s="1" t="s">
        <v>6008</v>
      </c>
      <c r="BZ49" s="1" t="s">
        <v>6008</v>
      </c>
      <c r="CA49" s="1" t="s">
        <v>6008</v>
      </c>
      <c r="CB49" s="275" t="s">
        <v>6008</v>
      </c>
      <c r="CC49" s="275" t="s">
        <v>6008</v>
      </c>
      <c r="CD49" s="1" t="s">
        <v>6008</v>
      </c>
      <c r="CE49" s="1" t="s">
        <v>6008</v>
      </c>
      <c r="CF49" s="1" t="s">
        <v>6008</v>
      </c>
      <c r="CG49" s="275" t="s">
        <v>6008</v>
      </c>
      <c r="CH49" s="275" t="s">
        <v>6008</v>
      </c>
      <c r="CI49" s="1" t="s">
        <v>6008</v>
      </c>
      <c r="CJ49" s="1" t="s">
        <v>6008</v>
      </c>
      <c r="CK49" s="1" t="s">
        <v>6008</v>
      </c>
      <c r="CL49" s="390" t="s">
        <v>6008</v>
      </c>
      <c r="CM49" s="1" t="s">
        <v>6008</v>
      </c>
      <c r="CN49" s="1">
        <v>0</v>
      </c>
      <c r="CO49" s="1">
        <v>0</v>
      </c>
      <c r="CP49" s="1">
        <v>0</v>
      </c>
      <c r="CQ49" s="1">
        <v>0</v>
      </c>
      <c r="CR49" s="1">
        <v>0</v>
      </c>
      <c r="CS49" s="1">
        <v>180000</v>
      </c>
      <c r="CT49" s="1">
        <v>300</v>
      </c>
      <c r="CU49" s="1">
        <v>0</v>
      </c>
      <c r="CV49" s="1">
        <v>40.528301886792448</v>
      </c>
      <c r="CW49" s="1">
        <v>42.094958394517867</v>
      </c>
      <c r="CX49" s="1">
        <v>44.444444444444443</v>
      </c>
      <c r="CY49" s="1">
        <v>44.734389561975767</v>
      </c>
      <c r="CZ49" s="1">
        <v>42.624020887728456</v>
      </c>
      <c r="DA49" s="1">
        <v>0</v>
      </c>
      <c r="DB49" s="1">
        <v>0</v>
      </c>
      <c r="DC49" s="1">
        <v>0</v>
      </c>
      <c r="DD49" s="1">
        <v>0</v>
      </c>
      <c r="DE49" s="1">
        <v>0</v>
      </c>
      <c r="DF49" s="1">
        <v>0</v>
      </c>
      <c r="DG49" s="1">
        <v>0</v>
      </c>
      <c r="DH49" s="1">
        <v>0</v>
      </c>
      <c r="DI49" s="1">
        <v>0</v>
      </c>
      <c r="DJ49" s="1">
        <v>0</v>
      </c>
      <c r="DK49" s="1">
        <v>0</v>
      </c>
      <c r="DL49" s="1">
        <v>0</v>
      </c>
      <c r="DM49" s="1">
        <v>0</v>
      </c>
      <c r="DN49" s="1">
        <v>0</v>
      </c>
      <c r="DO49" s="1">
        <v>0</v>
      </c>
      <c r="DP49" s="1">
        <v>0</v>
      </c>
      <c r="DQ49" s="1">
        <v>0</v>
      </c>
      <c r="DR49" s="1">
        <v>0</v>
      </c>
      <c r="DS49" s="1">
        <v>0</v>
      </c>
      <c r="DT49" s="1">
        <v>0</v>
      </c>
      <c r="DU49" s="1">
        <v>0</v>
      </c>
      <c r="DV49" s="1">
        <v>0</v>
      </c>
      <c r="DW49" s="1">
        <v>0</v>
      </c>
      <c r="DX49" s="1">
        <v>0</v>
      </c>
      <c r="DY49" s="1">
        <v>0</v>
      </c>
      <c r="DZ49" s="1">
        <v>0</v>
      </c>
      <c r="EA49" s="1">
        <v>0</v>
      </c>
      <c r="EB49" s="1">
        <v>0</v>
      </c>
      <c r="EC49" s="1">
        <v>0</v>
      </c>
      <c r="ED49" s="1">
        <v>0</v>
      </c>
      <c r="EE49" s="1">
        <v>0</v>
      </c>
      <c r="EF49" s="1">
        <v>0</v>
      </c>
      <c r="EG49" s="1">
        <v>0</v>
      </c>
      <c r="EH49" s="1">
        <v>0</v>
      </c>
      <c r="EI49" s="1">
        <v>0</v>
      </c>
      <c r="EJ49" s="1">
        <v>0</v>
      </c>
      <c r="EK49" s="1">
        <v>0</v>
      </c>
      <c r="EL49" s="1">
        <v>0</v>
      </c>
      <c r="EM49" s="1">
        <v>0</v>
      </c>
      <c r="EN49" s="1">
        <v>0</v>
      </c>
      <c r="EO49" s="1">
        <v>0</v>
      </c>
      <c r="EP49" s="1">
        <v>0</v>
      </c>
      <c r="EQ49" s="1">
        <v>0</v>
      </c>
      <c r="ER49" s="1">
        <v>0</v>
      </c>
      <c r="ES49" s="1">
        <v>0</v>
      </c>
      <c r="ET49" s="1">
        <v>0</v>
      </c>
      <c r="EU49" s="1">
        <v>0</v>
      </c>
      <c r="EV49" s="1">
        <v>0</v>
      </c>
      <c r="EW49" s="1">
        <v>0</v>
      </c>
      <c r="EX49" s="1">
        <v>0</v>
      </c>
      <c r="EY49" s="1">
        <v>0</v>
      </c>
      <c r="EZ49" s="1">
        <v>0</v>
      </c>
      <c r="FA49" s="1">
        <v>0</v>
      </c>
      <c r="FB49" s="1">
        <v>0</v>
      </c>
      <c r="FC49" s="1">
        <v>0</v>
      </c>
      <c r="FD49" s="1">
        <v>0</v>
      </c>
      <c r="FE49" s="1">
        <v>0</v>
      </c>
      <c r="FF49" s="1">
        <v>0</v>
      </c>
      <c r="FG49" s="1">
        <v>0</v>
      </c>
      <c r="FH49" s="1">
        <v>0</v>
      </c>
      <c r="FI49" s="1">
        <v>8.1</v>
      </c>
      <c r="FJ49" s="1">
        <v>0</v>
      </c>
      <c r="FK49" s="1">
        <v>0</v>
      </c>
      <c r="FL49" s="1">
        <v>0.73199999999999998</v>
      </c>
      <c r="FM49" s="1">
        <v>0.81899999999999995</v>
      </c>
      <c r="FN49" s="1">
        <v>0</v>
      </c>
      <c r="FO49" s="1">
        <v>0</v>
      </c>
      <c r="FP49" s="1">
        <v>0.46899999999999997</v>
      </c>
      <c r="FQ49" s="1">
        <v>0.42099999999999999</v>
      </c>
      <c r="FR49" s="1">
        <v>0.88500000000000001</v>
      </c>
      <c r="FS49" s="1">
        <v>0</v>
      </c>
      <c r="FT49" s="1">
        <v>1</v>
      </c>
      <c r="FU49" s="1">
        <v>0.432</v>
      </c>
      <c r="FV49" s="1">
        <v>1</v>
      </c>
      <c r="FW49" s="1">
        <v>0.95833333333333304</v>
      </c>
      <c r="FX49" s="1">
        <v>0</v>
      </c>
      <c r="FY49" s="1">
        <v>1</v>
      </c>
      <c r="FZ49" s="1">
        <v>1</v>
      </c>
      <c r="GA49" s="1">
        <v>0.95499999999999996</v>
      </c>
      <c r="GB49" s="1">
        <v>1</v>
      </c>
      <c r="GC49" s="1">
        <v>0.83899999999999997</v>
      </c>
      <c r="GD49" s="1">
        <v>0.65200000000000002</v>
      </c>
      <c r="GE49" s="1">
        <v>1</v>
      </c>
      <c r="GF49" s="1">
        <v>1</v>
      </c>
      <c r="GG49" s="1">
        <v>9</v>
      </c>
      <c r="GH49" s="1">
        <v>54</v>
      </c>
      <c r="GI49" s="1">
        <v>29</v>
      </c>
      <c r="GJ49" s="1">
        <v>46</v>
      </c>
      <c r="GK49" s="1">
        <v>28</v>
      </c>
      <c r="GL49" s="1">
        <v>756</v>
      </c>
      <c r="GM49" s="1">
        <v>636</v>
      </c>
      <c r="GN49" s="1">
        <v>0.45100000000000001</v>
      </c>
      <c r="GO49" s="1">
        <v>6.7000000000000004E-2</v>
      </c>
      <c r="GP49" s="1">
        <v>0.17899999999999999</v>
      </c>
      <c r="GQ49" s="1">
        <v>0.85799999999999998</v>
      </c>
      <c r="GR49" s="1">
        <v>0.87</v>
      </c>
      <c r="GS49" s="1">
        <v>0.83099999999999996</v>
      </c>
      <c r="GT49" s="1">
        <v>0.98599999999999999</v>
      </c>
      <c r="GU49" s="1">
        <v>0.48599999999999999</v>
      </c>
      <c r="GV49" s="1">
        <v>2.1999999999999999E-2</v>
      </c>
      <c r="GW49" s="1">
        <v>0.19600000000000001</v>
      </c>
      <c r="GX49" s="1">
        <v>1</v>
      </c>
      <c r="GY49" s="1">
        <v>4.3E-3</v>
      </c>
      <c r="GZ49" s="1">
        <v>3.2000000000000002E-3</v>
      </c>
      <c r="HA49" s="1">
        <v>3.5000000000000001E-3</v>
      </c>
      <c r="HB49" s="1">
        <v>8.0000000000000004E-4</v>
      </c>
      <c r="HC49" s="1">
        <v>1.8E-3</v>
      </c>
      <c r="HD49" s="1">
        <v>3.0999999999999999E-3</v>
      </c>
      <c r="HE49" s="1">
        <v>0</v>
      </c>
      <c r="HF49" s="1">
        <v>0</v>
      </c>
      <c r="HG49" s="1">
        <v>38.336849999999998</v>
      </c>
      <c r="HH49" s="1">
        <v>0.54545454545454541</v>
      </c>
      <c r="HI49" s="1">
        <v>0.95454545454545459</v>
      </c>
      <c r="HJ49" s="1">
        <v>0.95454545454545459</v>
      </c>
      <c r="HK49" s="1">
        <v>0.72727272727272729</v>
      </c>
      <c r="HL49" s="1">
        <v>0.77700000000000002</v>
      </c>
      <c r="HM49" s="1">
        <v>45</v>
      </c>
      <c r="HN49" s="1">
        <v>208.3</v>
      </c>
      <c r="HO49" s="1">
        <v>0.90909090909090895</v>
      </c>
      <c r="HP49" s="1">
        <v>1</v>
      </c>
      <c r="HQ49" s="1">
        <v>1</v>
      </c>
      <c r="HR49" s="1">
        <v>0.72699999999999998</v>
      </c>
      <c r="HS49" s="1">
        <v>1</v>
      </c>
      <c r="HT49" s="1">
        <v>1</v>
      </c>
      <c r="HU49" s="1">
        <v>1</v>
      </c>
      <c r="HV49" s="1">
        <v>0.53300000000000003</v>
      </c>
      <c r="HW49" s="1">
        <v>0.67600000000000005</v>
      </c>
      <c r="HX49" s="1">
        <v>0.373</v>
      </c>
      <c r="HY49" s="1">
        <v>43.1</v>
      </c>
      <c r="HZ49" s="1">
        <v>41.4</v>
      </c>
      <c r="IA49" s="1">
        <v>52.3</v>
      </c>
      <c r="IB49" s="1">
        <v>0</v>
      </c>
      <c r="IC49" s="1">
        <v>36889</v>
      </c>
      <c r="ID49" s="1">
        <v>2822</v>
      </c>
      <c r="IE49" s="1">
        <v>8325</v>
      </c>
      <c r="IF49" s="1">
        <v>2702</v>
      </c>
      <c r="IG49" s="1">
        <v>1</v>
      </c>
      <c r="IH49" s="1">
        <v>1</v>
      </c>
      <c r="II49" s="1">
        <v>0</v>
      </c>
      <c r="IJ49" s="1">
        <v>0.59699999999999998</v>
      </c>
      <c r="IK49" s="1">
        <v>0.71499999999999997</v>
      </c>
      <c r="IL49" s="1" t="s">
        <v>3651</v>
      </c>
      <c r="IM49" s="1">
        <v>0.95454545454545503</v>
      </c>
      <c r="IN49" s="1">
        <v>0.95454545454545503</v>
      </c>
      <c r="IO49" s="1">
        <v>0.50800000000000001</v>
      </c>
      <c r="IP49" s="1">
        <v>368</v>
      </c>
      <c r="IQ49" s="1" t="s">
        <v>3700</v>
      </c>
      <c r="IR49" s="1">
        <v>0.54166666666666696</v>
      </c>
      <c r="IS49" s="1">
        <v>715</v>
      </c>
      <c r="IT49" s="1">
        <v>236</v>
      </c>
      <c r="IU49" s="1">
        <v>0.91666666666666696</v>
      </c>
      <c r="IV49" s="1">
        <v>0.90909090909090895</v>
      </c>
      <c r="IW49" s="1">
        <v>1</v>
      </c>
      <c r="IX49" s="1">
        <v>1</v>
      </c>
      <c r="IY49" s="1">
        <v>0.72699999999999998</v>
      </c>
      <c r="IZ49" s="1">
        <v>1</v>
      </c>
      <c r="JA49" s="1">
        <v>0</v>
      </c>
      <c r="JB49" s="1">
        <v>0.67</v>
      </c>
      <c r="JC49" s="1">
        <v>0.47799999999999998</v>
      </c>
      <c r="JD49" s="1">
        <v>0.29299999999999998</v>
      </c>
      <c r="JE49" s="1">
        <v>0.93989999999999996</v>
      </c>
      <c r="JF49" s="1">
        <v>9439</v>
      </c>
      <c r="JG49" s="1">
        <v>5601</v>
      </c>
      <c r="JH49" s="1">
        <v>5502</v>
      </c>
      <c r="JI49" s="1">
        <v>1520</v>
      </c>
      <c r="JJ49" s="1">
        <v>1.875</v>
      </c>
      <c r="JK49" s="1" t="s">
        <v>3708</v>
      </c>
      <c r="JL49" s="1" t="s">
        <v>3708</v>
      </c>
      <c r="JM49" s="1" t="s">
        <v>6008</v>
      </c>
      <c r="JN49" s="1">
        <v>450</v>
      </c>
      <c r="JO49" s="1">
        <v>36889</v>
      </c>
      <c r="JP49" s="1">
        <v>2822</v>
      </c>
      <c r="JQ49" s="1">
        <v>7731</v>
      </c>
      <c r="JR49" s="1">
        <v>0.76800000000000002</v>
      </c>
      <c r="JS49" s="1">
        <v>0.83099999999999996</v>
      </c>
      <c r="JT49" s="1">
        <v>0</v>
      </c>
      <c r="JU49" s="1">
        <v>0.47799999999999998</v>
      </c>
      <c r="JV49" s="1">
        <v>0.372</v>
      </c>
      <c r="JW49" s="1">
        <v>0.82799999999999996</v>
      </c>
      <c r="JX49" s="1">
        <v>0.54800000000000004</v>
      </c>
      <c r="JY49" s="1">
        <v>0.74299999999999999</v>
      </c>
      <c r="JZ49" s="1">
        <v>0</v>
      </c>
      <c r="KA49" s="1">
        <v>0</v>
      </c>
      <c r="KB49" s="1">
        <v>0.79166666666666696</v>
      </c>
      <c r="KC49" s="1">
        <v>51</v>
      </c>
      <c r="KD49" s="1">
        <v>0</v>
      </c>
      <c r="KE49" s="1">
        <v>0</v>
      </c>
      <c r="KF49" s="1">
        <v>0</v>
      </c>
      <c r="KG49" s="1">
        <v>0</v>
      </c>
      <c r="KH49" s="1">
        <v>0</v>
      </c>
      <c r="KI49" s="1">
        <v>0</v>
      </c>
      <c r="KJ49" s="1">
        <v>0</v>
      </c>
      <c r="KK49" s="1">
        <v>0</v>
      </c>
      <c r="KL49" s="1" t="s">
        <v>6021</v>
      </c>
      <c r="KM49" s="1">
        <v>0</v>
      </c>
      <c r="KN49" s="1" t="s">
        <v>6022</v>
      </c>
      <c r="KO49" s="1">
        <v>0</v>
      </c>
      <c r="KP49" s="1">
        <v>0</v>
      </c>
      <c r="KQ49" s="1">
        <v>0</v>
      </c>
      <c r="KR49" s="1">
        <v>3632</v>
      </c>
      <c r="KS49" s="1">
        <v>0</v>
      </c>
      <c r="KT49" s="1" t="s">
        <v>6012</v>
      </c>
      <c r="KU49" s="1" t="s">
        <v>6012</v>
      </c>
      <c r="KV49" s="1" t="s">
        <v>6012</v>
      </c>
      <c r="KW49" s="1" t="s">
        <v>6012</v>
      </c>
      <c r="KX49" s="1">
        <v>28</v>
      </c>
      <c r="KY49" s="1">
        <v>25</v>
      </c>
      <c r="KZ49" s="1">
        <v>41</v>
      </c>
      <c r="LA49" s="1">
        <v>7</v>
      </c>
      <c r="LB49" s="1">
        <v>4</v>
      </c>
      <c r="LC49" s="1">
        <v>0</v>
      </c>
      <c r="LD49" s="1">
        <v>5</v>
      </c>
      <c r="LE49" s="1">
        <v>0.42799999999999999</v>
      </c>
      <c r="LF49" s="1">
        <v>0</v>
      </c>
      <c r="LG49" s="1">
        <v>0</v>
      </c>
      <c r="LH49" s="1">
        <v>17</v>
      </c>
      <c r="LI49" s="1">
        <v>8.3333333333333301E-2</v>
      </c>
      <c r="LJ49" s="1">
        <v>0</v>
      </c>
      <c r="LK49" s="1">
        <v>0</v>
      </c>
      <c r="LL49" s="1">
        <v>0</v>
      </c>
      <c r="LM49" s="1">
        <v>0</v>
      </c>
      <c r="LN49" s="1">
        <v>0.95833333333333304</v>
      </c>
      <c r="LO49" s="1">
        <v>1</v>
      </c>
      <c r="LP49" s="1">
        <v>0.79700000000000004</v>
      </c>
      <c r="LQ49" s="1">
        <v>0.34599999999999997</v>
      </c>
      <c r="LR49" s="1">
        <v>0.91666666666666696</v>
      </c>
      <c r="LS49" s="1">
        <v>0</v>
      </c>
      <c r="LT49" s="1">
        <v>0</v>
      </c>
      <c r="LU49" s="1">
        <v>0</v>
      </c>
      <c r="LV49" s="1">
        <v>0.54800000000000004</v>
      </c>
      <c r="LW49" s="1">
        <v>0.81899999999999995</v>
      </c>
      <c r="LX49" s="1">
        <v>0</v>
      </c>
      <c r="LY49" s="1">
        <v>0</v>
      </c>
      <c r="LZ49" s="1">
        <v>0.45300000000000001</v>
      </c>
      <c r="MA49" s="1">
        <v>0.88500000000000001</v>
      </c>
      <c r="MB49" s="1">
        <v>2.8000000000000001E-2</v>
      </c>
      <c r="MC49" s="1">
        <v>0.35299999999999998</v>
      </c>
      <c r="MD49" s="1">
        <v>0.82799999999999996</v>
      </c>
      <c r="ME49" s="1">
        <v>0</v>
      </c>
      <c r="MF49" s="1">
        <v>23</v>
      </c>
      <c r="MG49" s="1">
        <v>0</v>
      </c>
      <c r="MH49" s="1">
        <v>0</v>
      </c>
      <c r="MI49" s="1">
        <v>0.55300000000000005</v>
      </c>
      <c r="MJ49" s="1">
        <v>11182</v>
      </c>
      <c r="MK49" s="1">
        <v>165</v>
      </c>
      <c r="ML49" s="1">
        <v>74</v>
      </c>
      <c r="MM49" s="1">
        <v>2.3333333333333299</v>
      </c>
      <c r="MN49" s="1">
        <v>9.6666666666666696</v>
      </c>
      <c r="MO49" s="1">
        <v>0.63400000000000001</v>
      </c>
      <c r="MP49" s="1">
        <v>0</v>
      </c>
      <c r="MQ49" s="1">
        <v>0</v>
      </c>
      <c r="MR49" s="1">
        <v>0.82799999999999996</v>
      </c>
      <c r="MS49" s="1">
        <v>0.26500000000000001</v>
      </c>
      <c r="MT49" s="1">
        <v>0</v>
      </c>
      <c r="MU49" s="1">
        <v>0</v>
      </c>
      <c r="MV49" s="1">
        <v>0</v>
      </c>
      <c r="MW49" s="1">
        <v>0</v>
      </c>
      <c r="MX49" s="1">
        <v>0</v>
      </c>
      <c r="MY49" s="1">
        <v>0</v>
      </c>
      <c r="MZ49" s="1">
        <v>0</v>
      </c>
      <c r="NA49" s="1">
        <v>0.82799999999999996</v>
      </c>
      <c r="NB49" s="1" t="s">
        <v>6008</v>
      </c>
      <c r="NC49" s="1" t="s">
        <v>3781</v>
      </c>
      <c r="ND49" s="392">
        <v>632</v>
      </c>
      <c r="NE49" s="1">
        <v>606</v>
      </c>
      <c r="NF49" s="1">
        <v>0.432</v>
      </c>
      <c r="NG49" s="1">
        <v>0.34599999999999997</v>
      </c>
      <c r="NH49" s="1">
        <v>1133</v>
      </c>
      <c r="NI49" s="1">
        <v>90</v>
      </c>
      <c r="NJ49" s="1">
        <v>56</v>
      </c>
      <c r="NK49" s="1">
        <v>271</v>
      </c>
      <c r="NL49" s="1" t="s">
        <v>6008</v>
      </c>
      <c r="NM49" s="1" t="s">
        <v>6008</v>
      </c>
      <c r="NN49" s="1" t="s">
        <v>6008</v>
      </c>
      <c r="NO49" s="1">
        <v>0.53300000000000003</v>
      </c>
      <c r="NP49" s="1">
        <v>0</v>
      </c>
      <c r="NQ49" s="1">
        <v>0.3</v>
      </c>
      <c r="NR49" s="1">
        <v>0.28399999999999997</v>
      </c>
      <c r="NS49" s="1">
        <v>0.76300000000000001</v>
      </c>
      <c r="NT49" s="1">
        <v>55</v>
      </c>
      <c r="NU49" s="1">
        <v>3</v>
      </c>
      <c r="NV49" s="1">
        <v>3347</v>
      </c>
      <c r="NW49" s="1">
        <v>0.29299999999999998</v>
      </c>
      <c r="NX49" s="1">
        <v>7731</v>
      </c>
      <c r="NY49" s="1">
        <v>0.375</v>
      </c>
      <c r="NZ49" s="1">
        <v>5601</v>
      </c>
      <c r="OA49" s="1">
        <v>5502</v>
      </c>
      <c r="OB49" s="1">
        <v>6297</v>
      </c>
      <c r="OC49" s="1">
        <v>3535</v>
      </c>
      <c r="OD49" s="1">
        <v>0.372</v>
      </c>
      <c r="OE49" s="1">
        <v>0</v>
      </c>
      <c r="OF49" s="1">
        <v>0.42099999999999999</v>
      </c>
      <c r="OG49" s="1">
        <v>0.47799999999999998</v>
      </c>
      <c r="OH49" s="1">
        <v>0</v>
      </c>
      <c r="OI49" s="1">
        <v>0.46899999999999997</v>
      </c>
      <c r="OJ49" s="1">
        <v>0.33333333333333298</v>
      </c>
      <c r="OK49" s="1">
        <v>75</v>
      </c>
      <c r="OL49" s="1">
        <v>0.13700000000000001</v>
      </c>
      <c r="OM49" s="1">
        <v>3.2000000000000001E-2</v>
      </c>
      <c r="ON49" s="1">
        <v>82</v>
      </c>
      <c r="OO49" s="1">
        <v>8</v>
      </c>
      <c r="OP49" s="1">
        <v>0</v>
      </c>
      <c r="OQ49" s="1">
        <v>5</v>
      </c>
      <c r="OR49" s="1">
        <v>0</v>
      </c>
      <c r="OS49" s="1">
        <v>6</v>
      </c>
      <c r="OT49" s="1">
        <v>0</v>
      </c>
      <c r="OU49" s="1">
        <v>0</v>
      </c>
      <c r="OV49" s="1">
        <v>0</v>
      </c>
      <c r="OW49" s="1">
        <v>0</v>
      </c>
      <c r="OX49" s="1">
        <v>0</v>
      </c>
      <c r="OY49" s="1">
        <v>0</v>
      </c>
      <c r="OZ49" s="1">
        <v>0.95833333333333304</v>
      </c>
      <c r="PA49" s="1">
        <v>3930</v>
      </c>
      <c r="PB49" s="1">
        <v>3041</v>
      </c>
      <c r="PC49" s="1">
        <v>714</v>
      </c>
      <c r="PD49" s="1">
        <v>697</v>
      </c>
      <c r="PE49" s="1">
        <v>1</v>
      </c>
      <c r="PF49" s="1">
        <v>0.38</v>
      </c>
      <c r="PG49" s="1">
        <v>0.79400000000000004</v>
      </c>
      <c r="PH49" s="1">
        <v>0.31</v>
      </c>
      <c r="PI49" s="1">
        <v>0</v>
      </c>
      <c r="PJ49" s="1">
        <v>0</v>
      </c>
      <c r="PK49" s="393">
        <v>0</v>
      </c>
      <c r="PL49" s="1">
        <v>0</v>
      </c>
      <c r="PM49" s="1">
        <v>0</v>
      </c>
      <c r="PN49" s="1">
        <v>0</v>
      </c>
      <c r="PO49" s="1">
        <v>0</v>
      </c>
      <c r="PP49" s="1">
        <v>0</v>
      </c>
      <c r="PQ49" s="1">
        <v>0</v>
      </c>
      <c r="PR49" s="394">
        <v>0</v>
      </c>
      <c r="PS49" s="1">
        <v>0</v>
      </c>
      <c r="PT49" s="1">
        <v>0</v>
      </c>
      <c r="PU49" s="1">
        <v>0</v>
      </c>
      <c r="PV49" s="1">
        <v>0</v>
      </c>
      <c r="PW49" s="1" t="s">
        <v>6008</v>
      </c>
      <c r="PX49" s="1">
        <v>38</v>
      </c>
      <c r="PY49" s="1" t="s">
        <v>3651</v>
      </c>
      <c r="PZ49" s="1" t="s">
        <v>3812</v>
      </c>
      <c r="QA49" s="1">
        <v>7731</v>
      </c>
      <c r="QB49" s="1" t="s">
        <v>6008</v>
      </c>
      <c r="QC49" s="1" t="s">
        <v>6008</v>
      </c>
      <c r="QD49" s="1" t="s">
        <v>6008</v>
      </c>
      <c r="QE49" s="1">
        <v>0</v>
      </c>
      <c r="QF49" s="1">
        <v>0</v>
      </c>
      <c r="QG49" s="1">
        <v>75</v>
      </c>
      <c r="QH49" s="1">
        <v>0</v>
      </c>
      <c r="QI49" s="1" t="s">
        <v>6008</v>
      </c>
      <c r="QJ49" s="1" t="s">
        <v>6008</v>
      </c>
      <c r="QK49" s="1">
        <v>0</v>
      </c>
      <c r="QL49" s="1">
        <v>0.4</v>
      </c>
      <c r="QM49" s="1">
        <v>1.7</v>
      </c>
      <c r="QN49" s="1">
        <v>0</v>
      </c>
      <c r="QO49" s="1">
        <v>0</v>
      </c>
      <c r="QP49" s="1">
        <v>0</v>
      </c>
      <c r="QQ49" s="1">
        <v>0</v>
      </c>
      <c r="QR49" s="1">
        <v>9.0909090909090912E-2</v>
      </c>
      <c r="QS49" s="1">
        <v>0</v>
      </c>
      <c r="QT49" s="1">
        <v>0</v>
      </c>
      <c r="QU49" s="1">
        <v>0</v>
      </c>
      <c r="QV49" s="1">
        <v>0.83333333333333304</v>
      </c>
      <c r="QW49" s="1">
        <v>0.16666666666666699</v>
      </c>
      <c r="QX49" s="1">
        <v>0.45833333333333298</v>
      </c>
    </row>
    <row r="50" spans="1:466">
      <c r="A50" s="21">
        <f t="shared" si="0"/>
        <v>51</v>
      </c>
      <c r="B50" s="1" t="s">
        <v>218</v>
      </c>
      <c r="C50" s="1">
        <v>72.434771039611746</v>
      </c>
      <c r="D50" s="1">
        <v>89.991436338527961</v>
      </c>
      <c r="E50" s="1">
        <v>56.322320731631606</v>
      </c>
      <c r="F50" s="1">
        <v>113.81130571483308</v>
      </c>
      <c r="G50" s="1">
        <v>153.34135956138041</v>
      </c>
      <c r="H50" s="1">
        <v>84.290746241940113</v>
      </c>
      <c r="I50" s="1">
        <v>6.9446251408864565</v>
      </c>
      <c r="J50" s="1">
        <v>8.9644669887674091</v>
      </c>
      <c r="K50" s="1">
        <v>4.4201856533074695</v>
      </c>
      <c r="L50" s="1">
        <v>12.38998916967409</v>
      </c>
      <c r="M50" s="1">
        <v>11.248590083404482</v>
      </c>
      <c r="N50" s="1">
        <v>0</v>
      </c>
      <c r="O50" s="1">
        <v>11.542233063840465</v>
      </c>
      <c r="P50" s="1">
        <v>13.979271464173378</v>
      </c>
      <c r="Q50" s="1">
        <v>7.6355953044306126</v>
      </c>
      <c r="R50" s="1">
        <v>21.410149342152142</v>
      </c>
      <c r="S50" s="1">
        <v>12.755286244601747</v>
      </c>
      <c r="T50" s="1">
        <v>0</v>
      </c>
      <c r="U50" s="1">
        <v>6.9217264821579922</v>
      </c>
      <c r="V50" s="1">
        <v>10.744899749432602</v>
      </c>
      <c r="W50" s="1">
        <v>389.62112236115081</v>
      </c>
      <c r="X50" s="1">
        <v>453.26910845972583</v>
      </c>
      <c r="Y50" s="1">
        <v>345.21758514014022</v>
      </c>
      <c r="Z50" s="1">
        <v>46.977954794208379</v>
      </c>
      <c r="AA50" s="1">
        <v>55.843495638280011</v>
      </c>
      <c r="AB50" s="1">
        <v>16.336706449596377</v>
      </c>
      <c r="AC50" s="1">
        <v>44.013387440222132</v>
      </c>
      <c r="AD50" s="1">
        <v>98.699709221339006</v>
      </c>
      <c r="AE50" s="1">
        <v>14.26298926310781</v>
      </c>
      <c r="AF50" s="1">
        <v>0</v>
      </c>
      <c r="AG50" s="1">
        <v>0</v>
      </c>
      <c r="AH50" s="1">
        <v>0</v>
      </c>
      <c r="AI50" s="1">
        <v>0</v>
      </c>
      <c r="AJ50" s="1">
        <v>0</v>
      </c>
      <c r="AK50" s="1">
        <v>0</v>
      </c>
      <c r="AL50" s="1">
        <v>0</v>
      </c>
      <c r="AM50" s="1">
        <v>0</v>
      </c>
      <c r="AN50" s="1">
        <v>0</v>
      </c>
      <c r="AO50" s="1">
        <v>0</v>
      </c>
      <c r="AP50" s="1">
        <v>0</v>
      </c>
      <c r="AQ50" s="1">
        <v>0</v>
      </c>
      <c r="AR50" s="1">
        <v>0</v>
      </c>
      <c r="AS50" s="1">
        <v>0.75700000000000001</v>
      </c>
      <c r="AT50" s="1">
        <v>0</v>
      </c>
      <c r="AU50" s="1">
        <v>0</v>
      </c>
      <c r="AV50" s="1">
        <v>47</v>
      </c>
      <c r="AW50" s="1">
        <v>55.8</v>
      </c>
      <c r="AX50" s="1">
        <v>16.3</v>
      </c>
      <c r="AY50" s="1">
        <v>44</v>
      </c>
      <c r="AZ50" s="1">
        <v>98.7</v>
      </c>
      <c r="BA50" s="1">
        <v>16.3</v>
      </c>
      <c r="BB50" s="1">
        <v>0</v>
      </c>
      <c r="BC50" s="1">
        <v>14.3</v>
      </c>
      <c r="BD50" s="1">
        <v>0</v>
      </c>
      <c r="BE50" s="1">
        <v>0</v>
      </c>
      <c r="BF50" s="1">
        <v>0</v>
      </c>
      <c r="BG50" s="1">
        <v>0</v>
      </c>
      <c r="BH50" s="1">
        <v>0</v>
      </c>
      <c r="BI50" s="1">
        <v>0</v>
      </c>
      <c r="BJ50" s="1">
        <v>0</v>
      </c>
      <c r="BK50" s="1">
        <v>0</v>
      </c>
      <c r="BL50" s="1">
        <v>0</v>
      </c>
      <c r="BM50" s="1">
        <v>0</v>
      </c>
      <c r="BN50" s="1">
        <v>8</v>
      </c>
      <c r="BO50" s="1" t="s">
        <v>6008</v>
      </c>
      <c r="BP50" s="1" t="s">
        <v>6008</v>
      </c>
      <c r="BQ50" s="1" t="s">
        <v>6008</v>
      </c>
      <c r="BR50" s="1" t="s">
        <v>6008</v>
      </c>
      <c r="BS50" s="1" t="s">
        <v>6008</v>
      </c>
      <c r="BT50" s="1" t="s">
        <v>6008</v>
      </c>
      <c r="BU50" s="1" t="s">
        <v>6008</v>
      </c>
      <c r="BV50" s="1" t="s">
        <v>6008</v>
      </c>
      <c r="BW50" s="1" t="s">
        <v>6008</v>
      </c>
      <c r="BX50" s="1" t="s">
        <v>6008</v>
      </c>
      <c r="BY50" s="1" t="s">
        <v>6008</v>
      </c>
      <c r="BZ50" s="1" t="s">
        <v>6008</v>
      </c>
      <c r="CA50" s="1" t="s">
        <v>6008</v>
      </c>
      <c r="CB50" s="275" t="s">
        <v>6008</v>
      </c>
      <c r="CC50" s="275" t="s">
        <v>6008</v>
      </c>
      <c r="CD50" s="1" t="s">
        <v>6008</v>
      </c>
      <c r="CE50" s="1" t="s">
        <v>6008</v>
      </c>
      <c r="CF50" s="1" t="s">
        <v>6008</v>
      </c>
      <c r="CG50" s="275" t="s">
        <v>6008</v>
      </c>
      <c r="CH50" s="275" t="s">
        <v>6008</v>
      </c>
      <c r="CI50" s="1" t="s">
        <v>6008</v>
      </c>
      <c r="CJ50" s="1" t="s">
        <v>6008</v>
      </c>
      <c r="CK50" s="1" t="s">
        <v>6008</v>
      </c>
      <c r="CL50" s="390" t="s">
        <v>6008</v>
      </c>
      <c r="CM50" s="1" t="s">
        <v>6008</v>
      </c>
      <c r="CN50" s="1">
        <v>0</v>
      </c>
      <c r="CO50" s="1">
        <v>0</v>
      </c>
      <c r="CP50" s="1">
        <v>0</v>
      </c>
      <c r="CQ50" s="1">
        <v>0</v>
      </c>
      <c r="CR50" s="1">
        <v>0</v>
      </c>
      <c r="CS50" s="1">
        <v>15000</v>
      </c>
      <c r="CT50" s="1">
        <v>72800</v>
      </c>
      <c r="CU50" s="1">
        <v>0</v>
      </c>
      <c r="CV50" s="1">
        <v>47.555555555555557</v>
      </c>
      <c r="CW50" s="1">
        <v>46.788990825688074</v>
      </c>
      <c r="CX50" s="1">
        <v>54.434250764525991</v>
      </c>
      <c r="CY50" s="1">
        <v>50</v>
      </c>
      <c r="CZ50" s="1">
        <v>45.258620689655174</v>
      </c>
      <c r="DA50" s="1">
        <v>0</v>
      </c>
      <c r="DB50" s="1">
        <v>0</v>
      </c>
      <c r="DC50" s="1">
        <v>0</v>
      </c>
      <c r="DD50" s="1">
        <v>0</v>
      </c>
      <c r="DE50" s="1">
        <v>0</v>
      </c>
      <c r="DF50" s="1">
        <v>0</v>
      </c>
      <c r="DG50" s="1">
        <v>0</v>
      </c>
      <c r="DH50" s="1">
        <v>0</v>
      </c>
      <c r="DI50" s="1">
        <v>0</v>
      </c>
      <c r="DJ50" s="1">
        <v>0</v>
      </c>
      <c r="DK50" s="1">
        <v>0</v>
      </c>
      <c r="DL50" s="1">
        <v>0</v>
      </c>
      <c r="DM50" s="1">
        <v>0</v>
      </c>
      <c r="DN50" s="1">
        <v>0</v>
      </c>
      <c r="DO50" s="1">
        <v>0</v>
      </c>
      <c r="DP50" s="1">
        <v>0</v>
      </c>
      <c r="DQ50" s="1">
        <v>0</v>
      </c>
      <c r="DR50" s="1">
        <v>0</v>
      </c>
      <c r="DS50" s="1">
        <v>0</v>
      </c>
      <c r="DT50" s="1">
        <v>0</v>
      </c>
      <c r="DU50" s="1">
        <v>0</v>
      </c>
      <c r="DV50" s="1">
        <v>0</v>
      </c>
      <c r="DW50" s="1">
        <v>0</v>
      </c>
      <c r="DX50" s="1">
        <v>0</v>
      </c>
      <c r="DY50" s="1">
        <v>0</v>
      </c>
      <c r="DZ50" s="1">
        <v>0</v>
      </c>
      <c r="EA50" s="1">
        <v>0</v>
      </c>
      <c r="EB50" s="1">
        <v>0</v>
      </c>
      <c r="EC50" s="1">
        <v>0</v>
      </c>
      <c r="ED50" s="1">
        <v>0</v>
      </c>
      <c r="EE50" s="1">
        <v>0</v>
      </c>
      <c r="EF50" s="1">
        <v>0</v>
      </c>
      <c r="EG50" s="1">
        <v>0</v>
      </c>
      <c r="EH50" s="1">
        <v>0</v>
      </c>
      <c r="EI50" s="1">
        <v>0</v>
      </c>
      <c r="EJ50" s="1">
        <v>0</v>
      </c>
      <c r="EK50" s="1">
        <v>0</v>
      </c>
      <c r="EL50" s="1">
        <v>0</v>
      </c>
      <c r="EM50" s="1">
        <v>0</v>
      </c>
      <c r="EN50" s="1">
        <v>0</v>
      </c>
      <c r="EO50" s="1">
        <v>0</v>
      </c>
      <c r="EP50" s="1">
        <v>0</v>
      </c>
      <c r="EQ50" s="1">
        <v>0</v>
      </c>
      <c r="ER50" s="1">
        <v>0</v>
      </c>
      <c r="ES50" s="1">
        <v>0</v>
      </c>
      <c r="ET50" s="1">
        <v>0</v>
      </c>
      <c r="EU50" s="1">
        <v>0</v>
      </c>
      <c r="EV50" s="1">
        <v>0</v>
      </c>
      <c r="EW50" s="1">
        <v>0</v>
      </c>
      <c r="EX50" s="1">
        <v>0</v>
      </c>
      <c r="EY50" s="1">
        <v>0</v>
      </c>
      <c r="EZ50" s="1">
        <v>0</v>
      </c>
      <c r="FA50" s="1">
        <v>0</v>
      </c>
      <c r="FB50" s="1">
        <v>0</v>
      </c>
      <c r="FC50" s="1">
        <v>0</v>
      </c>
      <c r="FD50" s="1">
        <v>0</v>
      </c>
      <c r="FE50" s="1">
        <v>0</v>
      </c>
      <c r="FF50" s="1">
        <v>0</v>
      </c>
      <c r="FG50" s="1">
        <v>0</v>
      </c>
      <c r="FH50" s="1">
        <v>0</v>
      </c>
      <c r="FI50" s="1">
        <v>8.1</v>
      </c>
      <c r="FJ50" s="1">
        <v>0</v>
      </c>
      <c r="FK50" s="1">
        <v>0</v>
      </c>
      <c r="FL50" s="1">
        <v>0.78</v>
      </c>
      <c r="FM50" s="1">
        <v>0.76500000000000001</v>
      </c>
      <c r="FN50" s="1">
        <v>0</v>
      </c>
      <c r="FO50" s="1">
        <v>0</v>
      </c>
      <c r="FP50" s="1">
        <v>0.48499999999999999</v>
      </c>
      <c r="FQ50" s="1">
        <v>0.435</v>
      </c>
      <c r="FR50" s="1">
        <v>0.86099999999999999</v>
      </c>
      <c r="FS50" s="1">
        <v>0</v>
      </c>
      <c r="FT50" s="1">
        <v>1</v>
      </c>
      <c r="FU50" s="1">
        <v>0.39</v>
      </c>
      <c r="FV50" s="1">
        <v>1</v>
      </c>
      <c r="FW50" s="1">
        <v>1</v>
      </c>
      <c r="FX50" s="1">
        <v>1</v>
      </c>
      <c r="FY50" s="1">
        <v>1</v>
      </c>
      <c r="FZ50" s="1" t="s">
        <v>272</v>
      </c>
      <c r="GA50" s="1">
        <v>1</v>
      </c>
      <c r="GB50" s="1" t="s">
        <v>272</v>
      </c>
      <c r="GC50" s="1">
        <v>0.82299999999999995</v>
      </c>
      <c r="GD50" s="1">
        <v>0.75800000000000001</v>
      </c>
      <c r="GE50" s="1">
        <v>0</v>
      </c>
      <c r="GF50" s="1">
        <v>0</v>
      </c>
      <c r="GG50" s="1">
        <v>2</v>
      </c>
      <c r="GH50" s="1">
        <v>3</v>
      </c>
      <c r="GI50" s="1">
        <v>5</v>
      </c>
      <c r="GJ50" s="1">
        <v>13</v>
      </c>
      <c r="GK50" s="1">
        <v>0</v>
      </c>
      <c r="GL50" s="1">
        <v>88</v>
      </c>
      <c r="GM50" s="1">
        <v>9</v>
      </c>
      <c r="GN50" s="1">
        <v>0.46</v>
      </c>
      <c r="GO50" s="1">
        <v>0.3</v>
      </c>
      <c r="GP50" s="1">
        <v>0.14399999999999999</v>
      </c>
      <c r="GQ50" s="1">
        <v>0.83099999999999996</v>
      </c>
      <c r="GR50" s="1">
        <v>0.83</v>
      </c>
      <c r="GS50" s="1">
        <v>0.91100000000000003</v>
      </c>
      <c r="GT50" s="1">
        <v>1</v>
      </c>
      <c r="GU50" s="1">
        <v>0.76400000000000001</v>
      </c>
      <c r="GV50" s="1">
        <v>0</v>
      </c>
      <c r="GW50" s="1">
        <v>0.28299999999999997</v>
      </c>
      <c r="GX50" s="1">
        <v>0.75</v>
      </c>
      <c r="GY50" s="1">
        <v>0</v>
      </c>
      <c r="GZ50" s="1">
        <v>1.4500000000000001E-2</v>
      </c>
      <c r="HA50" s="1">
        <v>0</v>
      </c>
      <c r="HB50" s="1">
        <v>0</v>
      </c>
      <c r="HC50" s="1">
        <v>0</v>
      </c>
      <c r="HD50" s="1">
        <v>0</v>
      </c>
      <c r="HE50" s="1">
        <v>0</v>
      </c>
      <c r="HF50" s="1">
        <v>0</v>
      </c>
      <c r="HG50" s="1">
        <v>39.656140000000001</v>
      </c>
      <c r="HH50" s="1">
        <v>0.25</v>
      </c>
      <c r="HI50" s="1">
        <v>1</v>
      </c>
      <c r="HJ50" s="1">
        <v>0.75</v>
      </c>
      <c r="HK50" s="1">
        <v>0.5</v>
      </c>
      <c r="HL50" s="1">
        <v>0.84599999999999997</v>
      </c>
      <c r="HM50" s="1">
        <v>46.5</v>
      </c>
      <c r="HN50" s="1">
        <v>159</v>
      </c>
      <c r="HO50" s="1">
        <v>1</v>
      </c>
      <c r="HP50" s="1">
        <v>1</v>
      </c>
      <c r="HQ50" s="1" t="s">
        <v>272</v>
      </c>
      <c r="HR50" s="1">
        <v>1</v>
      </c>
      <c r="HS50" s="1" t="s">
        <v>272</v>
      </c>
      <c r="HT50" s="1">
        <v>1</v>
      </c>
      <c r="HU50" s="1">
        <v>1</v>
      </c>
      <c r="HV50" s="1">
        <v>0.53700000000000003</v>
      </c>
      <c r="HW50" s="1">
        <v>0.64600000000000002</v>
      </c>
      <c r="HX50" s="1">
        <v>0.47899999999999998</v>
      </c>
      <c r="HY50" s="1">
        <v>45.3</v>
      </c>
      <c r="HZ50" s="1">
        <v>35.5</v>
      </c>
      <c r="IA50" s="1">
        <v>50.2</v>
      </c>
      <c r="IB50" s="1">
        <v>0</v>
      </c>
      <c r="IC50" s="1">
        <v>4172</v>
      </c>
      <c r="ID50" s="1">
        <v>330</v>
      </c>
      <c r="IE50" s="1">
        <v>1017</v>
      </c>
      <c r="IF50" s="1">
        <v>353</v>
      </c>
      <c r="IG50" s="1">
        <v>1</v>
      </c>
      <c r="IH50" s="1">
        <v>1</v>
      </c>
      <c r="II50" s="1">
        <v>0</v>
      </c>
      <c r="IJ50" s="1">
        <v>0.65800000000000003</v>
      </c>
      <c r="IK50" s="1">
        <v>0.71199999999999997</v>
      </c>
      <c r="IL50" s="1" t="s">
        <v>3652</v>
      </c>
      <c r="IM50" s="1">
        <v>1</v>
      </c>
      <c r="IN50" s="1">
        <v>1</v>
      </c>
      <c r="IO50" s="1">
        <v>0.42799999999999999</v>
      </c>
      <c r="IP50" s="1">
        <v>164</v>
      </c>
      <c r="IQ50" s="1" t="s">
        <v>3701</v>
      </c>
      <c r="IR50" s="1">
        <v>0.25</v>
      </c>
      <c r="IS50" s="1">
        <v>11</v>
      </c>
      <c r="IT50" s="1" t="s">
        <v>3708</v>
      </c>
      <c r="IU50" s="1">
        <v>1</v>
      </c>
      <c r="IV50" s="1">
        <v>1</v>
      </c>
      <c r="IW50" s="1">
        <v>1</v>
      </c>
      <c r="IX50" s="1" t="s">
        <v>272</v>
      </c>
      <c r="IY50" s="1">
        <v>1</v>
      </c>
      <c r="IZ50" s="1" t="s">
        <v>272</v>
      </c>
      <c r="JA50" s="1">
        <v>0</v>
      </c>
      <c r="JB50" s="1">
        <v>0.59099999999999997</v>
      </c>
      <c r="JC50" s="1">
        <v>0.53900000000000003</v>
      </c>
      <c r="JD50" s="1">
        <v>0.36599999999999999</v>
      </c>
      <c r="JE50" s="1">
        <v>0.92689999999999995</v>
      </c>
      <c r="JF50" s="1">
        <v>829</v>
      </c>
      <c r="JG50" s="1">
        <v>663</v>
      </c>
      <c r="JH50" s="1">
        <v>663</v>
      </c>
      <c r="JI50" s="1">
        <v>338</v>
      </c>
      <c r="JJ50" s="1">
        <v>1.5</v>
      </c>
      <c r="JK50" s="1">
        <v>14</v>
      </c>
      <c r="JL50" s="1">
        <v>14</v>
      </c>
      <c r="JM50" s="1" t="s">
        <v>6008</v>
      </c>
      <c r="JN50" s="1">
        <v>155</v>
      </c>
      <c r="JO50" s="1">
        <v>4172</v>
      </c>
      <c r="JP50" s="1">
        <v>330</v>
      </c>
      <c r="JQ50" s="1">
        <v>1222</v>
      </c>
      <c r="JR50" s="1">
        <v>0.79</v>
      </c>
      <c r="JS50" s="1">
        <v>0.82199999999999995</v>
      </c>
      <c r="JT50" s="1">
        <v>0</v>
      </c>
      <c r="JU50" s="1">
        <v>0.53900000000000003</v>
      </c>
      <c r="JV50" s="1">
        <v>0.443</v>
      </c>
      <c r="JW50" s="1">
        <v>0.76700000000000002</v>
      </c>
      <c r="JX50" s="1">
        <v>0.50600000000000001</v>
      </c>
      <c r="JY50" s="1">
        <v>0.751</v>
      </c>
      <c r="JZ50" s="1">
        <v>0</v>
      </c>
      <c r="KA50" s="1">
        <v>0</v>
      </c>
      <c r="KB50" s="1">
        <v>0.75</v>
      </c>
      <c r="KC50" s="1">
        <v>2</v>
      </c>
      <c r="KD50" s="1">
        <v>0</v>
      </c>
      <c r="KE50" s="1">
        <v>0</v>
      </c>
      <c r="KF50" s="1">
        <v>0</v>
      </c>
      <c r="KG50" s="1">
        <v>0</v>
      </c>
      <c r="KH50" s="1">
        <v>0</v>
      </c>
      <c r="KI50" s="1">
        <v>0</v>
      </c>
      <c r="KJ50" s="1">
        <v>0</v>
      </c>
      <c r="KK50" s="1">
        <v>0</v>
      </c>
      <c r="KL50" s="1" t="s">
        <v>6021</v>
      </c>
      <c r="KM50" s="1">
        <v>0</v>
      </c>
      <c r="KN50" s="1" t="s">
        <v>6022</v>
      </c>
      <c r="KO50" s="1">
        <v>0</v>
      </c>
      <c r="KP50" s="1">
        <v>0</v>
      </c>
      <c r="KQ50" s="1">
        <v>0</v>
      </c>
      <c r="KR50" s="1">
        <v>645</v>
      </c>
      <c r="KS50" s="1">
        <v>0</v>
      </c>
      <c r="KT50" s="1" t="s">
        <v>6012</v>
      </c>
      <c r="KU50" s="1" t="s">
        <v>6012</v>
      </c>
      <c r="KV50" s="1" t="s">
        <v>6012</v>
      </c>
      <c r="KW50" s="1" t="s">
        <v>6012</v>
      </c>
      <c r="KX50" s="1">
        <v>2</v>
      </c>
      <c r="KY50" s="1">
        <v>1</v>
      </c>
      <c r="KZ50" s="1">
        <v>3</v>
      </c>
      <c r="LA50" s="1">
        <v>2</v>
      </c>
      <c r="LB50" s="1">
        <v>0</v>
      </c>
      <c r="LC50" s="1">
        <v>1</v>
      </c>
      <c r="LD50" s="1">
        <v>1</v>
      </c>
      <c r="LE50" s="1">
        <v>0</v>
      </c>
      <c r="LF50" s="1">
        <v>0</v>
      </c>
      <c r="LG50" s="1">
        <v>0</v>
      </c>
      <c r="LH50" s="1" t="s">
        <v>272</v>
      </c>
      <c r="LI50" s="1">
        <v>0</v>
      </c>
      <c r="LJ50" s="1">
        <v>0</v>
      </c>
      <c r="LK50" s="1">
        <v>0</v>
      </c>
      <c r="LL50" s="1">
        <v>0</v>
      </c>
      <c r="LM50" s="1">
        <v>0</v>
      </c>
      <c r="LN50" s="1">
        <v>1</v>
      </c>
      <c r="LO50" s="1">
        <v>1</v>
      </c>
      <c r="LP50" s="1">
        <v>0.81</v>
      </c>
      <c r="LQ50" s="1">
        <v>0.34899999999999998</v>
      </c>
      <c r="LR50" s="1">
        <v>0.75</v>
      </c>
      <c r="LS50" s="1">
        <v>0</v>
      </c>
      <c r="LT50" s="1">
        <v>0</v>
      </c>
      <c r="LU50" s="1">
        <v>0</v>
      </c>
      <c r="LV50" s="1">
        <v>0.50600000000000001</v>
      </c>
      <c r="LW50" s="1">
        <v>0.76500000000000001</v>
      </c>
      <c r="LX50" s="1">
        <v>0</v>
      </c>
      <c r="LY50" s="1">
        <v>0</v>
      </c>
      <c r="LZ50" s="1">
        <v>0.44600000000000001</v>
      </c>
      <c r="MA50" s="1">
        <v>0.86099999999999999</v>
      </c>
      <c r="MB50" s="1">
        <v>7.0000000000000007E-2</v>
      </c>
      <c r="MC50" s="1">
        <v>0.27200000000000002</v>
      </c>
      <c r="MD50" s="1">
        <v>0.76700000000000002</v>
      </c>
      <c r="ME50" s="1">
        <v>0</v>
      </c>
      <c r="MF50" s="1" t="s">
        <v>6023</v>
      </c>
      <c r="MG50" s="1">
        <v>0</v>
      </c>
      <c r="MH50" s="1">
        <v>0</v>
      </c>
      <c r="MI50" s="1">
        <v>0.55000000000000004</v>
      </c>
      <c r="MJ50" s="1">
        <v>2165</v>
      </c>
      <c r="MK50" s="1">
        <v>23</v>
      </c>
      <c r="ML50" s="1">
        <v>14</v>
      </c>
      <c r="MM50" s="1">
        <v>4</v>
      </c>
      <c r="MN50" s="1">
        <v>1.25</v>
      </c>
      <c r="MO50" s="1">
        <v>0.67900000000000005</v>
      </c>
      <c r="MP50" s="1">
        <v>0</v>
      </c>
      <c r="MQ50" s="1">
        <v>0</v>
      </c>
      <c r="MR50" s="1">
        <v>0.76700000000000002</v>
      </c>
      <c r="MS50" s="1">
        <v>0.33500000000000002</v>
      </c>
      <c r="MT50" s="1">
        <v>0</v>
      </c>
      <c r="MU50" s="1">
        <v>0</v>
      </c>
      <c r="MV50" s="1">
        <v>0</v>
      </c>
      <c r="MW50" s="1">
        <v>0</v>
      </c>
      <c r="MX50" s="1">
        <v>0</v>
      </c>
      <c r="MY50" s="1">
        <v>0</v>
      </c>
      <c r="MZ50" s="1">
        <v>0</v>
      </c>
      <c r="NA50" s="1">
        <v>0.76700000000000002</v>
      </c>
      <c r="NB50" s="1" t="s">
        <v>6008</v>
      </c>
      <c r="NC50" s="1" t="s">
        <v>3782</v>
      </c>
      <c r="ND50" s="392">
        <v>68</v>
      </c>
      <c r="NE50" s="1">
        <v>65</v>
      </c>
      <c r="NF50" s="1">
        <v>0.39</v>
      </c>
      <c r="NG50" s="1">
        <v>0.34899999999999998</v>
      </c>
      <c r="NH50" s="1">
        <v>374</v>
      </c>
      <c r="NI50" s="1" t="s">
        <v>3708</v>
      </c>
      <c r="NJ50" s="1" t="s">
        <v>3708</v>
      </c>
      <c r="NK50" s="1">
        <v>130</v>
      </c>
      <c r="NL50" s="1" t="s">
        <v>6008</v>
      </c>
      <c r="NM50" s="1" t="s">
        <v>6008</v>
      </c>
      <c r="NN50" s="1" t="s">
        <v>6008</v>
      </c>
      <c r="NO50" s="1">
        <v>0.53500000000000003</v>
      </c>
      <c r="NP50" s="1">
        <v>0</v>
      </c>
      <c r="NQ50" s="1">
        <v>0.47199999999999998</v>
      </c>
      <c r="NR50" s="1">
        <v>0.30499999999999999</v>
      </c>
      <c r="NS50" s="1">
        <v>0.64200000000000002</v>
      </c>
      <c r="NT50" s="1">
        <v>1</v>
      </c>
      <c r="NU50" s="1">
        <v>0</v>
      </c>
      <c r="NV50" s="1">
        <v>328</v>
      </c>
      <c r="NW50" s="1">
        <v>0.36599999999999999</v>
      </c>
      <c r="NX50" s="1">
        <v>1222</v>
      </c>
      <c r="NY50" s="1">
        <v>0.5</v>
      </c>
      <c r="NZ50" s="1">
        <v>663</v>
      </c>
      <c r="OA50" s="1">
        <v>663</v>
      </c>
      <c r="OB50" s="1">
        <v>1509</v>
      </c>
      <c r="OC50" s="1">
        <v>888</v>
      </c>
      <c r="OD50" s="1">
        <v>0.443</v>
      </c>
      <c r="OE50" s="1">
        <v>0</v>
      </c>
      <c r="OF50" s="1">
        <v>0.435</v>
      </c>
      <c r="OG50" s="1">
        <v>0.53900000000000003</v>
      </c>
      <c r="OH50" s="1">
        <v>0</v>
      </c>
      <c r="OI50" s="1">
        <v>0.48499999999999999</v>
      </c>
      <c r="OJ50" s="1">
        <v>0.25</v>
      </c>
      <c r="OK50" s="1">
        <v>8</v>
      </c>
      <c r="OL50" s="1">
        <v>0.184</v>
      </c>
      <c r="OM50" s="1">
        <v>3.9E-2</v>
      </c>
      <c r="ON50" s="1">
        <v>0</v>
      </c>
      <c r="OO50" s="1">
        <v>1</v>
      </c>
      <c r="OP50" s="1">
        <v>0</v>
      </c>
      <c r="OQ50" s="1">
        <v>1</v>
      </c>
      <c r="OR50" s="1">
        <v>0</v>
      </c>
      <c r="OS50" s="1" t="s">
        <v>272</v>
      </c>
      <c r="OT50" s="1">
        <v>0</v>
      </c>
      <c r="OU50" s="1">
        <v>0</v>
      </c>
      <c r="OV50" s="1">
        <v>0</v>
      </c>
      <c r="OW50" s="1">
        <v>0</v>
      </c>
      <c r="OX50" s="1">
        <v>0</v>
      </c>
      <c r="OY50" s="1">
        <v>0</v>
      </c>
      <c r="OZ50" s="1">
        <v>1</v>
      </c>
      <c r="PA50" s="1">
        <v>741</v>
      </c>
      <c r="PB50" s="1">
        <v>551</v>
      </c>
      <c r="PC50" s="1">
        <v>56</v>
      </c>
      <c r="PD50" s="1">
        <v>55</v>
      </c>
      <c r="PE50" s="1">
        <v>1</v>
      </c>
      <c r="PF50" s="1">
        <v>0.31900000000000001</v>
      </c>
      <c r="PG50" s="1">
        <v>0.80100000000000005</v>
      </c>
      <c r="PH50" s="1">
        <v>0.33300000000000002</v>
      </c>
      <c r="PI50" s="1">
        <v>0</v>
      </c>
      <c r="PJ50" s="1">
        <v>0</v>
      </c>
      <c r="PK50" s="393">
        <v>0</v>
      </c>
      <c r="PL50" s="1">
        <v>0</v>
      </c>
      <c r="PM50" s="1">
        <v>0</v>
      </c>
      <c r="PN50" s="1">
        <v>0</v>
      </c>
      <c r="PO50" s="1">
        <v>0</v>
      </c>
      <c r="PP50" s="1">
        <v>0</v>
      </c>
      <c r="PQ50" s="1">
        <v>0</v>
      </c>
      <c r="PR50" s="394">
        <v>0</v>
      </c>
      <c r="PS50" s="1">
        <v>0</v>
      </c>
      <c r="PT50" s="1">
        <v>0</v>
      </c>
      <c r="PU50" s="1">
        <v>0</v>
      </c>
      <c r="PV50" s="1">
        <v>0</v>
      </c>
      <c r="PW50" s="1" t="s">
        <v>6008</v>
      </c>
      <c r="PX50" s="1">
        <v>7</v>
      </c>
      <c r="PY50" s="1" t="s">
        <v>3652</v>
      </c>
      <c r="PZ50" s="1" t="s">
        <v>3813</v>
      </c>
      <c r="QA50" s="1">
        <v>1222</v>
      </c>
      <c r="QB50" s="1" t="s">
        <v>6008</v>
      </c>
      <c r="QC50" s="1" t="s">
        <v>6008</v>
      </c>
      <c r="QD50" s="1" t="s">
        <v>6008</v>
      </c>
      <c r="QE50" s="1">
        <v>0</v>
      </c>
      <c r="QF50" s="1">
        <v>0</v>
      </c>
      <c r="QG50" s="1">
        <v>8</v>
      </c>
      <c r="QH50" s="1">
        <v>0</v>
      </c>
      <c r="QI50" s="1" t="s">
        <v>6008</v>
      </c>
      <c r="QJ50" s="1" t="s">
        <v>6008</v>
      </c>
      <c r="QK50" s="1">
        <v>0</v>
      </c>
      <c r="QL50" s="1">
        <v>0.4</v>
      </c>
      <c r="QM50" s="1">
        <v>1.5</v>
      </c>
      <c r="QN50" s="1">
        <v>0</v>
      </c>
      <c r="QO50" s="1">
        <v>0</v>
      </c>
      <c r="QP50" s="1">
        <v>0</v>
      </c>
      <c r="QQ50" s="1">
        <v>0</v>
      </c>
      <c r="QR50" s="1">
        <v>0.10526315789473684</v>
      </c>
      <c r="QS50" s="1">
        <v>0</v>
      </c>
      <c r="QT50" s="1">
        <v>0</v>
      </c>
      <c r="QU50" s="1">
        <v>0</v>
      </c>
      <c r="QV50" s="1">
        <v>1</v>
      </c>
      <c r="QW50" s="1">
        <v>0.5</v>
      </c>
      <c r="QX50" s="1">
        <v>0.75</v>
      </c>
    </row>
    <row r="51" spans="1:466">
      <c r="A51" s="21">
        <f t="shared" si="0"/>
        <v>52</v>
      </c>
      <c r="B51" s="1" t="s">
        <v>225</v>
      </c>
      <c r="C51" s="1">
        <v>72.530233289613804</v>
      </c>
      <c r="D51" s="1">
        <v>87.165461320683733</v>
      </c>
      <c r="E51" s="1">
        <v>59.824162419655096</v>
      </c>
      <c r="F51" s="1">
        <v>115.03658788918577</v>
      </c>
      <c r="G51" s="1">
        <v>153.32959527793781</v>
      </c>
      <c r="H51" s="1">
        <v>87.987749640400693</v>
      </c>
      <c r="I51" s="1">
        <v>5.3131611714863514</v>
      </c>
      <c r="J51" s="1">
        <v>10.560993516388201</v>
      </c>
      <c r="K51" s="1">
        <v>5.0188675800698563</v>
      </c>
      <c r="L51" s="1">
        <v>11.55344417037441</v>
      </c>
      <c r="M51" s="1">
        <v>12.426110634717659</v>
      </c>
      <c r="N51" s="1">
        <v>0</v>
      </c>
      <c r="O51" s="1">
        <v>9.1636206221703809</v>
      </c>
      <c r="P51" s="1">
        <v>15.400361814083686</v>
      </c>
      <c r="Q51" s="1">
        <v>8.4783153958019444</v>
      </c>
      <c r="R51" s="1">
        <v>20.59256948338534</v>
      </c>
      <c r="S51" s="1">
        <v>14.23118904015012</v>
      </c>
      <c r="T51" s="1">
        <v>0</v>
      </c>
      <c r="U51" s="1">
        <v>7.0448752901418397</v>
      </c>
      <c r="V51" s="1">
        <v>11.887610402489434</v>
      </c>
      <c r="W51" s="1">
        <v>406.06210073454355</v>
      </c>
      <c r="X51" s="1">
        <v>476.65854305685076</v>
      </c>
      <c r="Y51" s="1">
        <v>357.49345111006051</v>
      </c>
      <c r="Z51" s="1">
        <v>40.549029893541324</v>
      </c>
      <c r="AA51" s="1">
        <v>65.117161638520116</v>
      </c>
      <c r="AB51" s="1">
        <v>14.256614770487358</v>
      </c>
      <c r="AC51" s="1">
        <v>42.08716524230681</v>
      </c>
      <c r="AD51" s="1">
        <v>105.56243017279662</v>
      </c>
      <c r="AE51" s="1">
        <v>15.987223498133149</v>
      </c>
      <c r="AF51" s="1">
        <v>0</v>
      </c>
      <c r="AG51" s="1">
        <v>0</v>
      </c>
      <c r="AH51" s="1">
        <v>0</v>
      </c>
      <c r="AI51" s="1">
        <v>0</v>
      </c>
      <c r="AJ51" s="1">
        <v>0</v>
      </c>
      <c r="AK51" s="1">
        <v>0</v>
      </c>
      <c r="AL51" s="1">
        <v>0</v>
      </c>
      <c r="AM51" s="1">
        <v>0</v>
      </c>
      <c r="AN51" s="1">
        <v>0</v>
      </c>
      <c r="AO51" s="1">
        <v>0</v>
      </c>
      <c r="AP51" s="1">
        <v>0</v>
      </c>
      <c r="AQ51" s="1">
        <v>0</v>
      </c>
      <c r="AR51" s="1">
        <v>0</v>
      </c>
      <c r="AS51" s="1">
        <v>0.71199999999999997</v>
      </c>
      <c r="AT51" s="1">
        <v>0</v>
      </c>
      <c r="AU51" s="1">
        <v>0</v>
      </c>
      <c r="AV51" s="1">
        <v>40.5</v>
      </c>
      <c r="AW51" s="1">
        <v>65.099999999999994</v>
      </c>
      <c r="AX51" s="1">
        <v>14.3</v>
      </c>
      <c r="AY51" s="1">
        <v>42.1</v>
      </c>
      <c r="AZ51" s="1">
        <v>105.6</v>
      </c>
      <c r="BA51" s="1">
        <v>14.3</v>
      </c>
      <c r="BB51" s="1">
        <v>0</v>
      </c>
      <c r="BC51" s="1">
        <v>16</v>
      </c>
      <c r="BD51" s="1">
        <v>0</v>
      </c>
      <c r="BE51" s="1">
        <v>0</v>
      </c>
      <c r="BF51" s="1">
        <v>0</v>
      </c>
      <c r="BG51" s="1">
        <v>0</v>
      </c>
      <c r="BH51" s="1">
        <v>0</v>
      </c>
      <c r="BI51" s="1">
        <v>0</v>
      </c>
      <c r="BJ51" s="1">
        <v>0</v>
      </c>
      <c r="BK51" s="1">
        <v>0</v>
      </c>
      <c r="BL51" s="1">
        <v>0</v>
      </c>
      <c r="BM51" s="1">
        <v>0</v>
      </c>
      <c r="BN51" s="1">
        <v>6</v>
      </c>
      <c r="BO51" s="1" t="s">
        <v>6008</v>
      </c>
      <c r="BP51" s="1" t="s">
        <v>6008</v>
      </c>
      <c r="BQ51" s="1" t="s">
        <v>6008</v>
      </c>
      <c r="BR51" s="1" t="s">
        <v>6008</v>
      </c>
      <c r="BS51" s="1" t="s">
        <v>6008</v>
      </c>
      <c r="BT51" s="1" t="s">
        <v>6008</v>
      </c>
      <c r="BU51" s="1" t="s">
        <v>6008</v>
      </c>
      <c r="BV51" s="1" t="s">
        <v>6008</v>
      </c>
      <c r="BW51" s="1" t="s">
        <v>6008</v>
      </c>
      <c r="BX51" s="1" t="s">
        <v>6008</v>
      </c>
      <c r="BY51" s="1" t="s">
        <v>6008</v>
      </c>
      <c r="BZ51" s="1" t="s">
        <v>6008</v>
      </c>
      <c r="CA51" s="1" t="s">
        <v>6008</v>
      </c>
      <c r="CB51" s="275" t="s">
        <v>6008</v>
      </c>
      <c r="CC51" s="275" t="s">
        <v>6008</v>
      </c>
      <c r="CD51" s="1" t="s">
        <v>6008</v>
      </c>
      <c r="CE51" s="1" t="s">
        <v>6008</v>
      </c>
      <c r="CF51" s="1" t="s">
        <v>6008</v>
      </c>
      <c r="CG51" s="275" t="s">
        <v>6008</v>
      </c>
      <c r="CH51" s="275" t="s">
        <v>6008</v>
      </c>
      <c r="CI51" s="1" t="s">
        <v>6008</v>
      </c>
      <c r="CJ51" s="1" t="s">
        <v>6008</v>
      </c>
      <c r="CK51" s="1" t="s">
        <v>6008</v>
      </c>
      <c r="CL51" s="390" t="s">
        <v>6008</v>
      </c>
      <c r="CM51" s="1" t="s">
        <v>6008</v>
      </c>
      <c r="CN51" s="1">
        <v>0</v>
      </c>
      <c r="CO51" s="1">
        <v>0</v>
      </c>
      <c r="CP51" s="1">
        <v>0</v>
      </c>
      <c r="CQ51" s="1">
        <v>0</v>
      </c>
      <c r="CR51" s="1">
        <v>0</v>
      </c>
      <c r="CS51" s="1">
        <v>2715</v>
      </c>
      <c r="CT51" s="1">
        <v>1122</v>
      </c>
      <c r="CU51" s="1">
        <v>0</v>
      </c>
      <c r="CV51" s="1">
        <v>38.297872340425535</v>
      </c>
      <c r="CW51" s="1">
        <v>39.543726235741445</v>
      </c>
      <c r="CX51" s="1">
        <v>44.866920152091254</v>
      </c>
      <c r="CY51" s="1">
        <v>41.516245487364621</v>
      </c>
      <c r="CZ51" s="1">
        <v>39.729729729729726</v>
      </c>
      <c r="DA51" s="1">
        <v>0</v>
      </c>
      <c r="DB51" s="1">
        <v>0</v>
      </c>
      <c r="DC51" s="1">
        <v>0</v>
      </c>
      <c r="DD51" s="1">
        <v>0</v>
      </c>
      <c r="DE51" s="1">
        <v>0</v>
      </c>
      <c r="DF51" s="1">
        <v>0</v>
      </c>
      <c r="DG51" s="1">
        <v>0</v>
      </c>
      <c r="DH51" s="1">
        <v>0</v>
      </c>
      <c r="DI51" s="1">
        <v>0</v>
      </c>
      <c r="DJ51" s="1">
        <v>0</v>
      </c>
      <c r="DK51" s="1">
        <v>0</v>
      </c>
      <c r="DL51" s="1">
        <v>0</v>
      </c>
      <c r="DM51" s="1">
        <v>0</v>
      </c>
      <c r="DN51" s="1">
        <v>0</v>
      </c>
      <c r="DO51" s="1">
        <v>0</v>
      </c>
      <c r="DP51" s="1">
        <v>0</v>
      </c>
      <c r="DQ51" s="1">
        <v>0</v>
      </c>
      <c r="DR51" s="1">
        <v>0</v>
      </c>
      <c r="DS51" s="1">
        <v>0</v>
      </c>
      <c r="DT51" s="1">
        <v>0</v>
      </c>
      <c r="DU51" s="1">
        <v>0</v>
      </c>
      <c r="DV51" s="1">
        <v>0</v>
      </c>
      <c r="DW51" s="1">
        <v>0</v>
      </c>
      <c r="DX51" s="1">
        <v>0</v>
      </c>
      <c r="DY51" s="1">
        <v>0</v>
      </c>
      <c r="DZ51" s="1">
        <v>0</v>
      </c>
      <c r="EA51" s="1">
        <v>0</v>
      </c>
      <c r="EB51" s="1">
        <v>0</v>
      </c>
      <c r="EC51" s="1">
        <v>0</v>
      </c>
      <c r="ED51" s="1">
        <v>0</v>
      </c>
      <c r="EE51" s="1">
        <v>0</v>
      </c>
      <c r="EF51" s="1">
        <v>0</v>
      </c>
      <c r="EG51" s="1">
        <v>0</v>
      </c>
      <c r="EH51" s="1">
        <v>0</v>
      </c>
      <c r="EI51" s="1">
        <v>0</v>
      </c>
      <c r="EJ51" s="1">
        <v>0</v>
      </c>
      <c r="EK51" s="1">
        <v>0</v>
      </c>
      <c r="EL51" s="1">
        <v>0</v>
      </c>
      <c r="EM51" s="1">
        <v>0</v>
      </c>
      <c r="EN51" s="1">
        <v>0</v>
      </c>
      <c r="EO51" s="1">
        <v>0</v>
      </c>
      <c r="EP51" s="1">
        <v>0</v>
      </c>
      <c r="EQ51" s="1">
        <v>0</v>
      </c>
      <c r="ER51" s="1">
        <v>0</v>
      </c>
      <c r="ES51" s="1">
        <v>0</v>
      </c>
      <c r="ET51" s="1">
        <v>0</v>
      </c>
      <c r="EU51" s="1">
        <v>0</v>
      </c>
      <c r="EV51" s="1">
        <v>0</v>
      </c>
      <c r="EW51" s="1">
        <v>0</v>
      </c>
      <c r="EX51" s="1">
        <v>0</v>
      </c>
      <c r="EY51" s="1">
        <v>0</v>
      </c>
      <c r="EZ51" s="1">
        <v>0</v>
      </c>
      <c r="FA51" s="1">
        <v>0</v>
      </c>
      <c r="FB51" s="1">
        <v>0</v>
      </c>
      <c r="FC51" s="1">
        <v>0</v>
      </c>
      <c r="FD51" s="1">
        <v>0</v>
      </c>
      <c r="FE51" s="1">
        <v>0</v>
      </c>
      <c r="FF51" s="1">
        <v>0</v>
      </c>
      <c r="FG51" s="1">
        <v>0</v>
      </c>
      <c r="FH51" s="1">
        <v>0</v>
      </c>
      <c r="FI51" s="1">
        <v>8.1999999999999993</v>
      </c>
      <c r="FJ51" s="1">
        <v>0</v>
      </c>
      <c r="FK51" s="1">
        <v>0</v>
      </c>
      <c r="FL51" s="1">
        <v>0.73699999999999999</v>
      </c>
      <c r="FM51" s="1">
        <v>0.71</v>
      </c>
      <c r="FN51" s="1">
        <v>0</v>
      </c>
      <c r="FO51" s="1">
        <v>0</v>
      </c>
      <c r="FP51" s="1">
        <v>0.51600000000000001</v>
      </c>
      <c r="FQ51" s="1">
        <v>0.44800000000000001</v>
      </c>
      <c r="FR51" s="1">
        <v>0.82899999999999996</v>
      </c>
      <c r="FS51" s="1">
        <v>0</v>
      </c>
      <c r="FT51" s="1">
        <v>1</v>
      </c>
      <c r="FU51" s="1">
        <v>0.36199999999999999</v>
      </c>
      <c r="FV51" s="1">
        <v>1</v>
      </c>
      <c r="FW51" s="1">
        <v>1</v>
      </c>
      <c r="FX51" s="1">
        <v>1</v>
      </c>
      <c r="FY51" s="1">
        <v>1</v>
      </c>
      <c r="FZ51" s="1" t="s">
        <v>272</v>
      </c>
      <c r="GA51" s="1">
        <v>1</v>
      </c>
      <c r="GB51" s="1" t="s">
        <v>272</v>
      </c>
      <c r="GC51" s="1">
        <v>0.77700000000000002</v>
      </c>
      <c r="GD51" s="1">
        <v>0.77700000000000002</v>
      </c>
      <c r="GE51" s="1">
        <v>0</v>
      </c>
      <c r="GF51" s="1">
        <v>1</v>
      </c>
      <c r="GG51" s="1">
        <v>2</v>
      </c>
      <c r="GH51" s="1">
        <v>12</v>
      </c>
      <c r="GI51" s="1">
        <v>10</v>
      </c>
      <c r="GJ51" s="1">
        <v>19</v>
      </c>
      <c r="GK51" s="1">
        <v>8</v>
      </c>
      <c r="GL51" s="1">
        <v>182</v>
      </c>
      <c r="GM51" s="1">
        <v>146</v>
      </c>
      <c r="GN51" s="1">
        <v>0.22500000000000001</v>
      </c>
      <c r="GO51" s="1">
        <v>9.2999999999999999E-2</v>
      </c>
      <c r="GP51" s="1">
        <v>0.14199999999999999</v>
      </c>
      <c r="GQ51" s="1">
        <v>0.874</v>
      </c>
      <c r="GR51" s="1">
        <v>0.96599999999999997</v>
      </c>
      <c r="GS51" s="1">
        <v>0.80800000000000005</v>
      </c>
      <c r="GT51" s="1">
        <v>0.80500000000000005</v>
      </c>
      <c r="GU51" s="1">
        <v>0.441</v>
      </c>
      <c r="GV51" s="1">
        <v>0</v>
      </c>
      <c r="GW51" s="1">
        <v>0.35399999999999998</v>
      </c>
      <c r="GX51" s="1">
        <v>0.83333333333333304</v>
      </c>
      <c r="GY51" s="1">
        <v>8.0999999999999996E-3</v>
      </c>
      <c r="GZ51" s="1">
        <v>2.7000000000000001E-3</v>
      </c>
      <c r="HA51" s="1">
        <v>0</v>
      </c>
      <c r="HB51" s="1">
        <v>0</v>
      </c>
      <c r="HC51" s="1">
        <v>0</v>
      </c>
      <c r="HD51" s="1">
        <v>1.89E-2</v>
      </c>
      <c r="HE51" s="1">
        <v>0</v>
      </c>
      <c r="HF51" s="1">
        <v>0</v>
      </c>
      <c r="HG51" s="1">
        <v>34.148090000000003</v>
      </c>
      <c r="HH51" s="1">
        <v>0.83333333333333337</v>
      </c>
      <c r="HI51" s="1">
        <v>1</v>
      </c>
      <c r="HJ51" s="1">
        <v>1</v>
      </c>
      <c r="HK51" s="1">
        <v>1</v>
      </c>
      <c r="HL51" s="1">
        <v>0.85099999999999998</v>
      </c>
      <c r="HM51" s="1">
        <v>36.4</v>
      </c>
      <c r="HN51" s="1">
        <v>196</v>
      </c>
      <c r="HO51" s="1">
        <v>1</v>
      </c>
      <c r="HP51" s="1">
        <v>1</v>
      </c>
      <c r="HQ51" s="1" t="s">
        <v>272</v>
      </c>
      <c r="HR51" s="1">
        <v>1</v>
      </c>
      <c r="HS51" s="1" t="s">
        <v>272</v>
      </c>
      <c r="HT51" s="1">
        <v>1</v>
      </c>
      <c r="HU51" s="1">
        <v>1</v>
      </c>
      <c r="HV51" s="1">
        <v>0.51500000000000001</v>
      </c>
      <c r="HW51" s="1">
        <v>0.52600000000000002</v>
      </c>
      <c r="HX51" s="1">
        <v>0.375</v>
      </c>
      <c r="HY51" s="1">
        <v>40.799999999999997</v>
      </c>
      <c r="HZ51" s="1">
        <v>41.6</v>
      </c>
      <c r="IA51" s="1">
        <v>38.5</v>
      </c>
      <c r="IB51" s="1">
        <v>0</v>
      </c>
      <c r="IC51" s="1">
        <v>14300</v>
      </c>
      <c r="ID51" s="1">
        <v>780</v>
      </c>
      <c r="IE51" s="1">
        <v>1730</v>
      </c>
      <c r="IF51" s="1">
        <v>656</v>
      </c>
      <c r="IG51" s="1">
        <v>1</v>
      </c>
      <c r="IH51" s="1">
        <v>1</v>
      </c>
      <c r="II51" s="1">
        <v>0</v>
      </c>
      <c r="IJ51" s="1">
        <v>0.53700000000000003</v>
      </c>
      <c r="IK51" s="1">
        <v>0.72899999999999998</v>
      </c>
      <c r="IL51" s="1" t="s">
        <v>3653</v>
      </c>
      <c r="IM51" s="1">
        <v>1</v>
      </c>
      <c r="IN51" s="1">
        <v>1</v>
      </c>
      <c r="IO51" s="1">
        <v>0.56000000000000005</v>
      </c>
      <c r="IP51" s="1">
        <v>49</v>
      </c>
      <c r="IQ51" s="1" t="s">
        <v>3702</v>
      </c>
      <c r="IR51" s="1">
        <v>0.33333333333333298</v>
      </c>
      <c r="IS51" s="1" t="s">
        <v>6008</v>
      </c>
      <c r="IT51" s="1" t="s">
        <v>6008</v>
      </c>
      <c r="IU51" s="1">
        <v>1</v>
      </c>
      <c r="IV51" s="1">
        <v>1</v>
      </c>
      <c r="IW51" s="1">
        <v>1</v>
      </c>
      <c r="IX51" s="1" t="s">
        <v>272</v>
      </c>
      <c r="IY51" s="1">
        <v>1</v>
      </c>
      <c r="IZ51" s="1" t="s">
        <v>272</v>
      </c>
      <c r="JA51" s="1">
        <v>0</v>
      </c>
      <c r="JB51" s="1">
        <v>0.66100000000000003</v>
      </c>
      <c r="JC51" s="1">
        <v>0.48</v>
      </c>
      <c r="JD51" s="1">
        <v>0.20200000000000001</v>
      </c>
      <c r="JE51" s="1">
        <v>0.93669999999999998</v>
      </c>
      <c r="JF51" s="1">
        <v>2416</v>
      </c>
      <c r="JG51" s="1">
        <v>2317</v>
      </c>
      <c r="JH51" s="1">
        <v>2287</v>
      </c>
      <c r="JI51" s="1">
        <v>569</v>
      </c>
      <c r="JJ51" s="1">
        <v>4.1666666666666696</v>
      </c>
      <c r="JK51" s="1" t="s">
        <v>6008</v>
      </c>
      <c r="JL51" s="1" t="s">
        <v>6008</v>
      </c>
      <c r="JM51" s="1" t="s">
        <v>6008</v>
      </c>
      <c r="JN51" s="1">
        <v>47</v>
      </c>
      <c r="JO51" s="1">
        <v>14300</v>
      </c>
      <c r="JP51" s="1">
        <v>780</v>
      </c>
      <c r="JQ51" s="1">
        <v>2272</v>
      </c>
      <c r="JR51" s="1">
        <v>0.749</v>
      </c>
      <c r="JS51" s="1">
        <v>0.83</v>
      </c>
      <c r="JT51" s="1">
        <v>0</v>
      </c>
      <c r="JU51" s="1">
        <v>0.48</v>
      </c>
      <c r="JV51" s="1">
        <v>0.36499999999999999</v>
      </c>
      <c r="JW51" s="1">
        <v>0.85099999999999998</v>
      </c>
      <c r="JX51" s="1">
        <v>0.438</v>
      </c>
      <c r="JY51" s="1">
        <v>0.76</v>
      </c>
      <c r="JZ51" s="1">
        <v>0</v>
      </c>
      <c r="KA51" s="1">
        <v>0</v>
      </c>
      <c r="KB51" s="1">
        <v>1</v>
      </c>
      <c r="KC51" s="1">
        <v>8</v>
      </c>
      <c r="KD51" s="1">
        <v>0</v>
      </c>
      <c r="KE51" s="1">
        <v>0</v>
      </c>
      <c r="KF51" s="1">
        <v>0</v>
      </c>
      <c r="KG51" s="1">
        <v>0</v>
      </c>
      <c r="KH51" s="1">
        <v>0</v>
      </c>
      <c r="KI51" s="1">
        <v>0</v>
      </c>
      <c r="KJ51" s="1">
        <v>0</v>
      </c>
      <c r="KK51" s="1">
        <v>0</v>
      </c>
      <c r="KL51" s="1" t="s">
        <v>6021</v>
      </c>
      <c r="KM51" s="1">
        <v>0</v>
      </c>
      <c r="KN51" s="1" t="s">
        <v>6022</v>
      </c>
      <c r="KO51" s="1">
        <v>0</v>
      </c>
      <c r="KP51" s="1">
        <v>0</v>
      </c>
      <c r="KQ51" s="1">
        <v>0</v>
      </c>
      <c r="KR51" s="1">
        <v>1100</v>
      </c>
      <c r="KS51" s="1">
        <v>0</v>
      </c>
      <c r="KT51" s="1" t="s">
        <v>6012</v>
      </c>
      <c r="KU51" s="1" t="s">
        <v>6012</v>
      </c>
      <c r="KV51" s="1" t="s">
        <v>6012</v>
      </c>
      <c r="KW51" s="1" t="s">
        <v>6012</v>
      </c>
      <c r="KX51" s="1">
        <v>4</v>
      </c>
      <c r="KY51" s="1">
        <v>4</v>
      </c>
      <c r="KZ51" s="1">
        <v>2</v>
      </c>
      <c r="LA51" s="1">
        <v>0</v>
      </c>
      <c r="LB51" s="1">
        <v>1</v>
      </c>
      <c r="LC51" s="1">
        <v>0</v>
      </c>
      <c r="LD51" s="1">
        <v>1</v>
      </c>
      <c r="LE51" s="1">
        <v>0</v>
      </c>
      <c r="LF51" s="1">
        <v>0</v>
      </c>
      <c r="LG51" s="1">
        <v>0</v>
      </c>
      <c r="LH51" s="1" t="s">
        <v>272</v>
      </c>
      <c r="LI51" s="1">
        <v>0</v>
      </c>
      <c r="LJ51" s="1">
        <v>0</v>
      </c>
      <c r="LK51" s="1">
        <v>0</v>
      </c>
      <c r="LL51" s="1">
        <v>0</v>
      </c>
      <c r="LM51" s="1">
        <v>0</v>
      </c>
      <c r="LN51" s="1">
        <v>1</v>
      </c>
      <c r="LO51" s="1">
        <v>1</v>
      </c>
      <c r="LP51" s="1">
        <v>0.79500000000000004</v>
      </c>
      <c r="LQ51" s="1">
        <v>0.35</v>
      </c>
      <c r="LR51" s="1">
        <v>1</v>
      </c>
      <c r="LS51" s="1">
        <v>0</v>
      </c>
      <c r="LT51" s="1">
        <v>0</v>
      </c>
      <c r="LU51" s="1">
        <v>0</v>
      </c>
      <c r="LV51" s="1">
        <v>0.438</v>
      </c>
      <c r="LW51" s="1">
        <v>0.71</v>
      </c>
      <c r="LX51" s="1">
        <v>0</v>
      </c>
      <c r="LY51" s="1">
        <v>0</v>
      </c>
      <c r="LZ51" s="1">
        <v>0.45</v>
      </c>
      <c r="MA51" s="1">
        <v>0.82899999999999996</v>
      </c>
      <c r="MB51" s="1">
        <v>7.3999999999999996E-2</v>
      </c>
      <c r="MC51" s="1">
        <v>0.28299999999999997</v>
      </c>
      <c r="MD51" s="1">
        <v>0.85099999999999998</v>
      </c>
      <c r="ME51" s="1">
        <v>0</v>
      </c>
      <c r="MF51" s="1" t="s">
        <v>6023</v>
      </c>
      <c r="MG51" s="1">
        <v>0</v>
      </c>
      <c r="MH51" s="1">
        <v>0</v>
      </c>
      <c r="MI51" s="1">
        <v>0.54700000000000004</v>
      </c>
      <c r="MJ51" s="1">
        <v>2162</v>
      </c>
      <c r="MK51" s="1">
        <v>23</v>
      </c>
      <c r="ML51" s="1">
        <v>11</v>
      </c>
      <c r="MM51" s="1">
        <v>1.5</v>
      </c>
      <c r="MN51" s="1">
        <v>1.5</v>
      </c>
      <c r="MO51" s="1">
        <v>0.58099999999999996</v>
      </c>
      <c r="MP51" s="1">
        <v>0</v>
      </c>
      <c r="MQ51" s="1">
        <v>0</v>
      </c>
      <c r="MR51" s="1">
        <v>0.85099999999999998</v>
      </c>
      <c r="MS51" s="1">
        <v>0.19</v>
      </c>
      <c r="MT51" s="1">
        <v>0</v>
      </c>
      <c r="MU51" s="1">
        <v>0</v>
      </c>
      <c r="MV51" s="1">
        <v>0</v>
      </c>
      <c r="MW51" s="1">
        <v>0</v>
      </c>
      <c r="MX51" s="1">
        <v>0</v>
      </c>
      <c r="MY51" s="1">
        <v>0</v>
      </c>
      <c r="MZ51" s="1">
        <v>0</v>
      </c>
      <c r="NA51" s="1">
        <v>0.85099999999999998</v>
      </c>
      <c r="NB51" s="1" t="s">
        <v>6008</v>
      </c>
      <c r="NC51" s="1" t="s">
        <v>3765</v>
      </c>
      <c r="ND51" s="392">
        <v>107</v>
      </c>
      <c r="NE51" s="1">
        <v>104</v>
      </c>
      <c r="NF51" s="1">
        <v>0.36199999999999999</v>
      </c>
      <c r="NG51" s="1">
        <v>0.35</v>
      </c>
      <c r="NH51" s="1">
        <v>617</v>
      </c>
      <c r="NI51" s="1" t="s">
        <v>3708</v>
      </c>
      <c r="NJ51" s="1" t="s">
        <v>3708</v>
      </c>
      <c r="NK51" s="1">
        <v>157</v>
      </c>
      <c r="NL51" s="1" t="s">
        <v>6008</v>
      </c>
      <c r="NM51" s="1" t="s">
        <v>6008</v>
      </c>
      <c r="NN51" s="1" t="s">
        <v>6008</v>
      </c>
      <c r="NO51" s="1">
        <v>0.34499999999999997</v>
      </c>
      <c r="NP51" s="1">
        <v>0</v>
      </c>
      <c r="NQ51" s="1">
        <v>0.55500000000000005</v>
      </c>
      <c r="NR51" s="1">
        <v>0.29699999999999999</v>
      </c>
      <c r="NS51" s="1">
        <v>0.73499999999999999</v>
      </c>
      <c r="NT51" s="1">
        <v>3</v>
      </c>
      <c r="NU51" s="1">
        <v>0</v>
      </c>
      <c r="NV51" s="1">
        <v>141</v>
      </c>
      <c r="NW51" s="1">
        <v>0.20200000000000001</v>
      </c>
      <c r="NX51" s="1">
        <v>2272</v>
      </c>
      <c r="NY51" s="1">
        <v>0.33333333333333298</v>
      </c>
      <c r="NZ51" s="1">
        <v>2317</v>
      </c>
      <c r="OA51" s="1">
        <v>2287</v>
      </c>
      <c r="OB51" s="1">
        <v>1188</v>
      </c>
      <c r="OC51" s="1">
        <v>763</v>
      </c>
      <c r="OD51" s="1">
        <v>0.36499999999999999</v>
      </c>
      <c r="OE51" s="1">
        <v>0</v>
      </c>
      <c r="OF51" s="1">
        <v>0.44800000000000001</v>
      </c>
      <c r="OG51" s="1">
        <v>0.48</v>
      </c>
      <c r="OH51" s="1">
        <v>0</v>
      </c>
      <c r="OI51" s="1">
        <v>0.51600000000000001</v>
      </c>
      <c r="OJ51" s="1">
        <v>0.5</v>
      </c>
      <c r="OK51" s="1">
        <v>6</v>
      </c>
      <c r="OL51" s="1">
        <v>0.15</v>
      </c>
      <c r="OM51" s="1">
        <v>7.3999999999999996E-2</v>
      </c>
      <c r="ON51" s="1">
        <v>1</v>
      </c>
      <c r="OO51" s="1">
        <v>1</v>
      </c>
      <c r="OP51" s="1">
        <v>0</v>
      </c>
      <c r="OQ51" s="1">
        <v>1</v>
      </c>
      <c r="OR51" s="1">
        <v>0</v>
      </c>
      <c r="OS51" s="1" t="s">
        <v>272</v>
      </c>
      <c r="OT51" s="1">
        <v>0</v>
      </c>
      <c r="OU51" s="1">
        <v>0</v>
      </c>
      <c r="OV51" s="1">
        <v>0</v>
      </c>
      <c r="OW51" s="1">
        <v>0</v>
      </c>
      <c r="OX51" s="1">
        <v>0</v>
      </c>
      <c r="OY51" s="1">
        <v>0</v>
      </c>
      <c r="OZ51" s="1">
        <v>1</v>
      </c>
      <c r="PA51" s="1">
        <v>906</v>
      </c>
      <c r="PB51" s="1">
        <v>744</v>
      </c>
      <c r="PC51" s="1">
        <v>174</v>
      </c>
      <c r="PD51" s="1">
        <v>166</v>
      </c>
      <c r="PE51" s="1">
        <v>1</v>
      </c>
      <c r="PF51" s="1">
        <v>0.45100000000000001</v>
      </c>
      <c r="PG51" s="1">
        <v>0.80200000000000005</v>
      </c>
      <c r="PH51" s="1">
        <v>0.316</v>
      </c>
      <c r="PI51" s="1">
        <v>0</v>
      </c>
      <c r="PJ51" s="1">
        <v>0</v>
      </c>
      <c r="PK51" s="393">
        <v>0</v>
      </c>
      <c r="PL51" s="1">
        <v>0</v>
      </c>
      <c r="PM51" s="1">
        <v>0</v>
      </c>
      <c r="PN51" s="1">
        <v>0</v>
      </c>
      <c r="PO51" s="1">
        <v>0</v>
      </c>
      <c r="PP51" s="1">
        <v>0</v>
      </c>
      <c r="PQ51" s="1">
        <v>0</v>
      </c>
      <c r="PR51" s="394">
        <v>0</v>
      </c>
      <c r="PS51" s="1">
        <v>0</v>
      </c>
      <c r="PT51" s="1">
        <v>0</v>
      </c>
      <c r="PU51" s="1">
        <v>0</v>
      </c>
      <c r="PV51" s="1">
        <v>0</v>
      </c>
      <c r="PW51" s="1" t="s">
        <v>6008</v>
      </c>
      <c r="PX51" s="1">
        <v>2</v>
      </c>
      <c r="PY51" s="1" t="s">
        <v>3653</v>
      </c>
      <c r="PZ51" s="1" t="s">
        <v>3814</v>
      </c>
      <c r="QA51" s="1">
        <v>2272</v>
      </c>
      <c r="QB51" s="1" t="s">
        <v>6008</v>
      </c>
      <c r="QC51" s="1" t="s">
        <v>6008</v>
      </c>
      <c r="QD51" s="1" t="s">
        <v>6008</v>
      </c>
      <c r="QE51" s="1">
        <v>0</v>
      </c>
      <c r="QF51" s="1">
        <v>0</v>
      </c>
      <c r="QG51" s="1">
        <v>6</v>
      </c>
      <c r="QH51" s="1">
        <v>0</v>
      </c>
      <c r="QI51" s="1" t="s">
        <v>6008</v>
      </c>
      <c r="QJ51" s="1" t="s">
        <v>6008</v>
      </c>
      <c r="QK51" s="1">
        <v>0</v>
      </c>
      <c r="QL51" s="1">
        <v>0.4</v>
      </c>
      <c r="QM51" s="1">
        <v>1.4</v>
      </c>
      <c r="QN51" s="1">
        <v>0</v>
      </c>
      <c r="QO51" s="1">
        <v>0</v>
      </c>
      <c r="QP51" s="1">
        <v>0</v>
      </c>
      <c r="QQ51" s="1">
        <v>0</v>
      </c>
      <c r="QR51" s="1">
        <v>6.25E-2</v>
      </c>
      <c r="QS51" s="1">
        <v>0</v>
      </c>
      <c r="QT51" s="1">
        <v>0</v>
      </c>
      <c r="QU51" s="1">
        <v>0</v>
      </c>
      <c r="QV51" s="1">
        <v>1</v>
      </c>
      <c r="QW51" s="1">
        <v>0.33333333333333298</v>
      </c>
      <c r="QX51" s="1">
        <v>0.5</v>
      </c>
    </row>
    <row r="52" spans="1:466">
      <c r="A52" s="21">
        <f t="shared" si="0"/>
        <v>53</v>
      </c>
      <c r="B52" s="1" t="s">
        <v>234</v>
      </c>
      <c r="C52" s="1">
        <v>66.400755887406589</v>
      </c>
      <c r="D52" s="1">
        <v>78.195556906096371</v>
      </c>
      <c r="E52" s="1">
        <v>55.512327727336753</v>
      </c>
      <c r="F52" s="1">
        <v>104.03672528812311</v>
      </c>
      <c r="G52" s="1">
        <v>136.31627776352394</v>
      </c>
      <c r="H52" s="1">
        <v>80.655007569053879</v>
      </c>
      <c r="I52" s="1">
        <v>4.6971648321262647</v>
      </c>
      <c r="J52" s="1">
        <v>8.8676372880825518</v>
      </c>
      <c r="K52" s="1">
        <v>3.4724155543166013</v>
      </c>
      <c r="L52" s="1">
        <v>11.390065514045499</v>
      </c>
      <c r="M52" s="1">
        <v>10.776988212390565</v>
      </c>
      <c r="N52" s="1">
        <v>0</v>
      </c>
      <c r="O52" s="1">
        <v>7.6509849713045321</v>
      </c>
      <c r="P52" s="1">
        <v>13.187832249794578</v>
      </c>
      <c r="Q52" s="1">
        <v>6.7475972175897203</v>
      </c>
      <c r="R52" s="1">
        <v>19.168089025253593</v>
      </c>
      <c r="S52" s="1">
        <v>12.27366537122011</v>
      </c>
      <c r="T52" s="1">
        <v>0</v>
      </c>
      <c r="U52" s="1">
        <v>7.8281752322321214</v>
      </c>
      <c r="V52" s="1">
        <v>11.752958345206936</v>
      </c>
      <c r="W52" s="1">
        <v>380.10249250147643</v>
      </c>
      <c r="X52" s="1">
        <v>414.89095466917257</v>
      </c>
      <c r="Y52" s="1">
        <v>360.07440381809926</v>
      </c>
      <c r="Z52" s="1">
        <v>29.271539016073177</v>
      </c>
      <c r="AA52" s="1">
        <v>49.10402880037978</v>
      </c>
      <c r="AB52" s="1">
        <v>15.302798493089837</v>
      </c>
      <c r="AC52" s="1">
        <v>40.169020381480692</v>
      </c>
      <c r="AD52" s="1">
        <v>102.68648765046338</v>
      </c>
      <c r="AE52" s="1">
        <v>16.462200446440377</v>
      </c>
      <c r="AF52" s="1">
        <v>0</v>
      </c>
      <c r="AG52" s="1">
        <v>0</v>
      </c>
      <c r="AH52" s="1">
        <v>0</v>
      </c>
      <c r="AI52" s="1">
        <v>0</v>
      </c>
      <c r="AJ52" s="1">
        <v>0</v>
      </c>
      <c r="AK52" s="1">
        <v>0</v>
      </c>
      <c r="AL52" s="1">
        <v>0</v>
      </c>
      <c r="AM52" s="1">
        <v>0</v>
      </c>
      <c r="AN52" s="1">
        <v>0</v>
      </c>
      <c r="AO52" s="1">
        <v>0</v>
      </c>
      <c r="AP52" s="1">
        <v>0</v>
      </c>
      <c r="AQ52" s="1">
        <v>0</v>
      </c>
      <c r="AR52" s="1">
        <v>0</v>
      </c>
      <c r="AS52" s="1">
        <v>0.80500000000000005</v>
      </c>
      <c r="AT52" s="1">
        <v>0</v>
      </c>
      <c r="AU52" s="1">
        <v>0</v>
      </c>
      <c r="AV52" s="1">
        <v>29.3</v>
      </c>
      <c r="AW52" s="1">
        <v>49.1</v>
      </c>
      <c r="AX52" s="1">
        <v>15.3</v>
      </c>
      <c r="AY52" s="1">
        <v>40.200000000000003</v>
      </c>
      <c r="AZ52" s="1">
        <v>102.7</v>
      </c>
      <c r="BA52" s="1">
        <v>15.3</v>
      </c>
      <c r="BB52" s="1">
        <v>0</v>
      </c>
      <c r="BC52" s="1">
        <v>16.5</v>
      </c>
      <c r="BD52" s="1">
        <v>0</v>
      </c>
      <c r="BE52" s="1">
        <v>0</v>
      </c>
      <c r="BF52" s="1">
        <v>0</v>
      </c>
      <c r="BG52" s="1">
        <v>0</v>
      </c>
      <c r="BH52" s="1">
        <v>0</v>
      </c>
      <c r="BI52" s="1">
        <v>0</v>
      </c>
      <c r="BJ52" s="1">
        <v>0</v>
      </c>
      <c r="BK52" s="1">
        <v>0</v>
      </c>
      <c r="BL52" s="1">
        <v>0</v>
      </c>
      <c r="BM52" s="1">
        <v>0</v>
      </c>
      <c r="BN52" s="1">
        <v>22</v>
      </c>
      <c r="BO52" s="1" t="s">
        <v>6008</v>
      </c>
      <c r="BP52" s="1" t="s">
        <v>6008</v>
      </c>
      <c r="BQ52" s="1" t="s">
        <v>6008</v>
      </c>
      <c r="BR52" s="1" t="s">
        <v>6008</v>
      </c>
      <c r="BS52" s="1" t="s">
        <v>6008</v>
      </c>
      <c r="BT52" s="1" t="s">
        <v>6008</v>
      </c>
      <c r="BU52" s="1" t="s">
        <v>6008</v>
      </c>
      <c r="BV52" s="1" t="s">
        <v>6008</v>
      </c>
      <c r="BW52" s="1" t="s">
        <v>6008</v>
      </c>
      <c r="BX52" s="1" t="s">
        <v>6008</v>
      </c>
      <c r="BY52" s="1" t="s">
        <v>6008</v>
      </c>
      <c r="BZ52" s="1" t="s">
        <v>6008</v>
      </c>
      <c r="CA52" s="1" t="s">
        <v>6008</v>
      </c>
      <c r="CB52" s="275" t="s">
        <v>6008</v>
      </c>
      <c r="CC52" s="275" t="s">
        <v>6008</v>
      </c>
      <c r="CD52" s="1" t="s">
        <v>6008</v>
      </c>
      <c r="CE52" s="1" t="s">
        <v>6008</v>
      </c>
      <c r="CF52" s="1" t="s">
        <v>6008</v>
      </c>
      <c r="CG52" s="275" t="s">
        <v>6008</v>
      </c>
      <c r="CH52" s="275" t="s">
        <v>6008</v>
      </c>
      <c r="CI52" s="1" t="s">
        <v>6008</v>
      </c>
      <c r="CJ52" s="1" t="s">
        <v>6008</v>
      </c>
      <c r="CK52" s="1" t="s">
        <v>6008</v>
      </c>
      <c r="CL52" s="390" t="s">
        <v>6008</v>
      </c>
      <c r="CM52" s="1" t="s">
        <v>6008</v>
      </c>
      <c r="CN52" s="1">
        <v>0</v>
      </c>
      <c r="CO52" s="1">
        <v>0</v>
      </c>
      <c r="CP52" s="1">
        <v>0</v>
      </c>
      <c r="CQ52" s="1">
        <v>0</v>
      </c>
      <c r="CR52" s="1">
        <v>0</v>
      </c>
      <c r="CS52" s="1">
        <v>7259</v>
      </c>
      <c r="CT52" s="1">
        <v>1405</v>
      </c>
      <c r="CU52" s="1">
        <v>0</v>
      </c>
      <c r="CV52" s="1">
        <v>47.058823529411761</v>
      </c>
      <c r="CW52" s="1">
        <v>47.591240875912412</v>
      </c>
      <c r="CX52" s="1">
        <v>52.846715328467155</v>
      </c>
      <c r="CY52" s="1">
        <v>51.373626373626365</v>
      </c>
      <c r="CZ52" s="1">
        <v>47.484909456740439</v>
      </c>
      <c r="DA52" s="1">
        <v>0</v>
      </c>
      <c r="DB52" s="1">
        <v>0</v>
      </c>
      <c r="DC52" s="1">
        <v>0</v>
      </c>
      <c r="DD52" s="1">
        <v>0</v>
      </c>
      <c r="DE52" s="1">
        <v>0</v>
      </c>
      <c r="DF52" s="1">
        <v>0</v>
      </c>
      <c r="DG52" s="1">
        <v>0</v>
      </c>
      <c r="DH52" s="1">
        <v>0</v>
      </c>
      <c r="DI52" s="1">
        <v>0</v>
      </c>
      <c r="DJ52" s="1">
        <v>0</v>
      </c>
      <c r="DK52" s="1">
        <v>0</v>
      </c>
      <c r="DL52" s="1">
        <v>0</v>
      </c>
      <c r="DM52" s="1">
        <v>0</v>
      </c>
      <c r="DN52" s="1">
        <v>0</v>
      </c>
      <c r="DO52" s="1">
        <v>0</v>
      </c>
      <c r="DP52" s="1">
        <v>0</v>
      </c>
      <c r="DQ52" s="1">
        <v>0</v>
      </c>
      <c r="DR52" s="1">
        <v>0</v>
      </c>
      <c r="DS52" s="1">
        <v>0</v>
      </c>
      <c r="DT52" s="1">
        <v>0</v>
      </c>
      <c r="DU52" s="1">
        <v>0</v>
      </c>
      <c r="DV52" s="1">
        <v>0</v>
      </c>
      <c r="DW52" s="1">
        <v>0</v>
      </c>
      <c r="DX52" s="1">
        <v>0</v>
      </c>
      <c r="DY52" s="1">
        <v>0</v>
      </c>
      <c r="DZ52" s="1">
        <v>0</v>
      </c>
      <c r="EA52" s="1">
        <v>0</v>
      </c>
      <c r="EB52" s="1">
        <v>0</v>
      </c>
      <c r="EC52" s="1">
        <v>0</v>
      </c>
      <c r="ED52" s="1">
        <v>0</v>
      </c>
      <c r="EE52" s="1">
        <v>0</v>
      </c>
      <c r="EF52" s="1">
        <v>0</v>
      </c>
      <c r="EG52" s="1">
        <v>0</v>
      </c>
      <c r="EH52" s="1">
        <v>0</v>
      </c>
      <c r="EI52" s="1">
        <v>0</v>
      </c>
      <c r="EJ52" s="1">
        <v>0</v>
      </c>
      <c r="EK52" s="1">
        <v>0</v>
      </c>
      <c r="EL52" s="1">
        <v>0</v>
      </c>
      <c r="EM52" s="1">
        <v>0</v>
      </c>
      <c r="EN52" s="1">
        <v>0</v>
      </c>
      <c r="EO52" s="1">
        <v>0</v>
      </c>
      <c r="EP52" s="1">
        <v>0</v>
      </c>
      <c r="EQ52" s="1">
        <v>0</v>
      </c>
      <c r="ER52" s="1">
        <v>0</v>
      </c>
      <c r="ES52" s="1">
        <v>0</v>
      </c>
      <c r="ET52" s="1">
        <v>0</v>
      </c>
      <c r="EU52" s="1">
        <v>0</v>
      </c>
      <c r="EV52" s="1">
        <v>0</v>
      </c>
      <c r="EW52" s="1">
        <v>0</v>
      </c>
      <c r="EX52" s="1">
        <v>0</v>
      </c>
      <c r="EY52" s="1">
        <v>0</v>
      </c>
      <c r="EZ52" s="1">
        <v>0</v>
      </c>
      <c r="FA52" s="1">
        <v>0</v>
      </c>
      <c r="FB52" s="1">
        <v>0</v>
      </c>
      <c r="FC52" s="1">
        <v>0</v>
      </c>
      <c r="FD52" s="1">
        <v>0</v>
      </c>
      <c r="FE52" s="1">
        <v>0</v>
      </c>
      <c r="FF52" s="1">
        <v>0</v>
      </c>
      <c r="FG52" s="1">
        <v>0</v>
      </c>
      <c r="FH52" s="1">
        <v>0</v>
      </c>
      <c r="FI52" s="1">
        <v>8.1</v>
      </c>
      <c r="FJ52" s="1">
        <v>0</v>
      </c>
      <c r="FK52" s="1">
        <v>0</v>
      </c>
      <c r="FL52" s="1">
        <v>0.84899999999999998</v>
      </c>
      <c r="FM52" s="1">
        <v>0.75800000000000001</v>
      </c>
      <c r="FN52" s="1">
        <v>0</v>
      </c>
      <c r="FO52" s="1">
        <v>0</v>
      </c>
      <c r="FP52" s="1">
        <v>0.45100000000000001</v>
      </c>
      <c r="FQ52" s="1">
        <v>0.41299999999999998</v>
      </c>
      <c r="FR52" s="1">
        <v>0.84199999999999997</v>
      </c>
      <c r="FS52" s="1">
        <v>0</v>
      </c>
      <c r="FT52" s="1">
        <v>0</v>
      </c>
      <c r="FU52" s="1">
        <v>0.42899999999999999</v>
      </c>
      <c r="FV52" s="1">
        <v>0</v>
      </c>
      <c r="FW52" s="1">
        <v>1</v>
      </c>
      <c r="FX52" s="1">
        <v>0</v>
      </c>
      <c r="FY52" s="1">
        <v>0.85699999999999998</v>
      </c>
      <c r="FZ52" s="1" t="s">
        <v>272</v>
      </c>
      <c r="GA52" s="1">
        <v>1</v>
      </c>
      <c r="GB52" s="1" t="s">
        <v>272</v>
      </c>
      <c r="GC52" s="1">
        <v>0.83399999999999996</v>
      </c>
      <c r="GD52" s="1">
        <v>0.76500000000000001</v>
      </c>
      <c r="GE52" s="1">
        <v>0</v>
      </c>
      <c r="GF52" s="1">
        <v>1</v>
      </c>
      <c r="GG52" s="1">
        <v>1</v>
      </c>
      <c r="GH52" s="1">
        <v>15</v>
      </c>
      <c r="GI52" s="1">
        <v>5</v>
      </c>
      <c r="GJ52" s="1">
        <v>12</v>
      </c>
      <c r="GK52" s="1">
        <v>8</v>
      </c>
      <c r="GL52" s="1">
        <v>259</v>
      </c>
      <c r="GM52" s="1">
        <v>136</v>
      </c>
      <c r="GN52" s="1">
        <v>0.67300000000000004</v>
      </c>
      <c r="GO52" s="1">
        <v>0.113</v>
      </c>
      <c r="GP52" s="1">
        <v>0.114</v>
      </c>
      <c r="GQ52" s="1">
        <v>0.80400000000000005</v>
      </c>
      <c r="GR52" s="1">
        <v>0.89900000000000002</v>
      </c>
      <c r="GS52" s="1">
        <v>0.65</v>
      </c>
      <c r="GT52" s="1">
        <v>0.95299999999999996</v>
      </c>
      <c r="GU52" s="1">
        <v>0.435</v>
      </c>
      <c r="GV52" s="1">
        <v>0</v>
      </c>
      <c r="GW52" s="1">
        <v>0.39900000000000002</v>
      </c>
      <c r="GX52" s="1">
        <v>1</v>
      </c>
      <c r="GY52" s="1">
        <v>1.6000000000000001E-3</v>
      </c>
      <c r="GZ52" s="1">
        <v>5.5999999999999999E-3</v>
      </c>
      <c r="HA52" s="1">
        <v>0</v>
      </c>
      <c r="HB52" s="1">
        <v>0</v>
      </c>
      <c r="HC52" s="1">
        <v>0</v>
      </c>
      <c r="HD52" s="1">
        <v>8.5000000000000006E-3</v>
      </c>
      <c r="HE52" s="1">
        <v>0</v>
      </c>
      <c r="HF52" s="1">
        <v>1.09E-2</v>
      </c>
      <c r="HG52" s="1">
        <v>40.076740000000001</v>
      </c>
      <c r="HH52" s="1">
        <v>0.7142857142857143</v>
      </c>
      <c r="HI52" s="1">
        <v>0.8571428571428571</v>
      </c>
      <c r="HJ52" s="1">
        <v>1</v>
      </c>
      <c r="HK52" s="1">
        <v>0.42857142857142855</v>
      </c>
      <c r="HL52" s="1">
        <v>0.63800000000000001</v>
      </c>
      <c r="HM52" s="1">
        <v>52.8</v>
      </c>
      <c r="HN52" s="1">
        <v>217.6</v>
      </c>
      <c r="HO52" s="1">
        <v>0.71428571428571397</v>
      </c>
      <c r="HP52" s="1">
        <v>1</v>
      </c>
      <c r="HQ52" s="1" t="s">
        <v>272</v>
      </c>
      <c r="HR52" s="1">
        <v>0.85699999999999998</v>
      </c>
      <c r="HS52" s="1" t="s">
        <v>272</v>
      </c>
      <c r="HT52" s="1">
        <v>1</v>
      </c>
      <c r="HU52" s="1">
        <v>1</v>
      </c>
      <c r="HV52" s="1">
        <v>0.50900000000000001</v>
      </c>
      <c r="HW52" s="1">
        <v>0.55400000000000005</v>
      </c>
      <c r="HX52" s="1">
        <v>0.5</v>
      </c>
      <c r="HY52" s="1">
        <v>48.8</v>
      </c>
      <c r="HZ52" s="1">
        <v>51.5</v>
      </c>
      <c r="IA52" s="1">
        <v>53.6</v>
      </c>
      <c r="IB52" s="1">
        <v>0</v>
      </c>
      <c r="IC52" s="1">
        <v>3448</v>
      </c>
      <c r="ID52" s="1">
        <v>415</v>
      </c>
      <c r="IE52" s="1">
        <v>2779</v>
      </c>
      <c r="IF52" s="1">
        <v>922</v>
      </c>
      <c r="IG52" s="1">
        <v>0</v>
      </c>
      <c r="IH52" s="1">
        <v>1</v>
      </c>
      <c r="II52" s="1">
        <v>0</v>
      </c>
      <c r="IJ52" s="1">
        <v>0.51900000000000002</v>
      </c>
      <c r="IK52" s="1">
        <v>0.754</v>
      </c>
      <c r="IL52" s="1" t="s">
        <v>3654</v>
      </c>
      <c r="IM52" s="1">
        <v>1</v>
      </c>
      <c r="IN52" s="1">
        <v>1</v>
      </c>
      <c r="IO52" s="1">
        <v>0.34200000000000003</v>
      </c>
      <c r="IP52" s="1">
        <v>41</v>
      </c>
      <c r="IQ52" s="1" t="s">
        <v>3703</v>
      </c>
      <c r="IR52" s="1">
        <v>0.57142857142857095</v>
      </c>
      <c r="IS52" s="1">
        <v>341</v>
      </c>
      <c r="IT52" s="1">
        <v>140</v>
      </c>
      <c r="IU52" s="1">
        <v>0.57142857142857095</v>
      </c>
      <c r="IV52" s="1">
        <v>0.71428571428571397</v>
      </c>
      <c r="IW52" s="1">
        <v>1</v>
      </c>
      <c r="IX52" s="1" t="s">
        <v>272</v>
      </c>
      <c r="IY52" s="1">
        <v>0.85699999999999998</v>
      </c>
      <c r="IZ52" s="1" t="s">
        <v>272</v>
      </c>
      <c r="JA52" s="1">
        <v>0</v>
      </c>
      <c r="JB52" s="1">
        <v>0.61599999999999999</v>
      </c>
      <c r="JC52" s="1">
        <v>0.49399999999999999</v>
      </c>
      <c r="JD52" s="1">
        <v>0.23699999999999999</v>
      </c>
      <c r="JE52" s="1">
        <v>0.87529999999999997</v>
      </c>
      <c r="JF52" s="1">
        <v>2233</v>
      </c>
      <c r="JG52" s="1">
        <v>862</v>
      </c>
      <c r="JH52" s="1">
        <v>857</v>
      </c>
      <c r="JI52" s="1">
        <v>343</v>
      </c>
      <c r="JJ52" s="1">
        <v>1.28571428571429</v>
      </c>
      <c r="JK52" s="1" t="s">
        <v>3708</v>
      </c>
      <c r="JL52" s="1" t="s">
        <v>3708</v>
      </c>
      <c r="JM52" s="1" t="s">
        <v>6008</v>
      </c>
      <c r="JN52" s="1">
        <v>29</v>
      </c>
      <c r="JO52" s="1">
        <v>3448</v>
      </c>
      <c r="JP52" s="1">
        <v>415</v>
      </c>
      <c r="JQ52" s="1">
        <v>2901</v>
      </c>
      <c r="JR52" s="1">
        <v>0.76900000000000002</v>
      </c>
      <c r="JS52" s="1">
        <v>0.85599999999999998</v>
      </c>
      <c r="JT52" s="1">
        <v>0</v>
      </c>
      <c r="JU52" s="1">
        <v>0.49399999999999999</v>
      </c>
      <c r="JV52" s="1">
        <v>0.36599999999999999</v>
      </c>
      <c r="JW52" s="1">
        <v>0.74299999999999999</v>
      </c>
      <c r="JX52" s="1">
        <v>0.56499999999999995</v>
      </c>
      <c r="JY52" s="1">
        <v>0.73099999999999998</v>
      </c>
      <c r="JZ52" s="1">
        <v>0</v>
      </c>
      <c r="KA52" s="1">
        <v>0</v>
      </c>
      <c r="KB52" s="1">
        <v>0.85714285714285698</v>
      </c>
      <c r="KC52" s="1">
        <v>44</v>
      </c>
      <c r="KD52" s="1">
        <v>0</v>
      </c>
      <c r="KE52" s="1">
        <v>0</v>
      </c>
      <c r="KF52" s="1">
        <v>0</v>
      </c>
      <c r="KG52" s="1">
        <v>0</v>
      </c>
      <c r="KH52" s="1">
        <v>0</v>
      </c>
      <c r="KI52" s="1">
        <v>0</v>
      </c>
      <c r="KJ52" s="1">
        <v>0</v>
      </c>
      <c r="KK52" s="1">
        <v>0</v>
      </c>
      <c r="KL52" s="1" t="s">
        <v>6021</v>
      </c>
      <c r="KM52" s="1">
        <v>0</v>
      </c>
      <c r="KN52" s="1" t="s">
        <v>6022</v>
      </c>
      <c r="KO52" s="1">
        <v>0</v>
      </c>
      <c r="KP52" s="1">
        <v>0</v>
      </c>
      <c r="KQ52" s="1">
        <v>0</v>
      </c>
      <c r="KR52" s="1">
        <v>1286</v>
      </c>
      <c r="KS52" s="1">
        <v>0</v>
      </c>
      <c r="KT52" s="1" t="s">
        <v>6012</v>
      </c>
      <c r="KU52" s="1" t="s">
        <v>6012</v>
      </c>
      <c r="KV52" s="1" t="s">
        <v>6012</v>
      </c>
      <c r="KW52" s="1" t="s">
        <v>6012</v>
      </c>
      <c r="KX52" s="1">
        <v>6</v>
      </c>
      <c r="KY52" s="1">
        <v>2</v>
      </c>
      <c r="KZ52" s="1">
        <v>4</v>
      </c>
      <c r="LA52" s="1">
        <v>4</v>
      </c>
      <c r="LB52" s="1">
        <v>2</v>
      </c>
      <c r="LC52" s="1">
        <v>0</v>
      </c>
      <c r="LD52" s="1">
        <v>1</v>
      </c>
      <c r="LE52" s="1">
        <v>0</v>
      </c>
      <c r="LF52" s="1">
        <v>0</v>
      </c>
      <c r="LG52" s="1">
        <v>0</v>
      </c>
      <c r="LH52" s="1" t="s">
        <v>272</v>
      </c>
      <c r="LI52" s="1">
        <v>0.28571428571428598</v>
      </c>
      <c r="LJ52" s="1">
        <v>0</v>
      </c>
      <c r="LK52" s="1">
        <v>0</v>
      </c>
      <c r="LL52" s="1">
        <v>0</v>
      </c>
      <c r="LM52" s="1">
        <v>0</v>
      </c>
      <c r="LN52" s="1">
        <v>1</v>
      </c>
      <c r="LO52" s="1">
        <v>1</v>
      </c>
      <c r="LP52" s="1">
        <v>0.81799999999999995</v>
      </c>
      <c r="LQ52" s="1">
        <v>0.37</v>
      </c>
      <c r="LR52" s="1">
        <v>0.85714285714285698</v>
      </c>
      <c r="LS52" s="1">
        <v>0</v>
      </c>
      <c r="LT52" s="1">
        <v>0</v>
      </c>
      <c r="LU52" s="1">
        <v>0</v>
      </c>
      <c r="LV52" s="1">
        <v>0.56499999999999995</v>
      </c>
      <c r="LW52" s="1">
        <v>0.75800000000000001</v>
      </c>
      <c r="LX52" s="1">
        <v>0</v>
      </c>
      <c r="LY52" s="1">
        <v>0</v>
      </c>
      <c r="LZ52" s="1">
        <v>0.46300000000000002</v>
      </c>
      <c r="MA52" s="1">
        <v>0.84199999999999997</v>
      </c>
      <c r="MB52" s="1">
        <v>9.0999999999999998E-2</v>
      </c>
      <c r="MC52" s="1">
        <v>0.27800000000000002</v>
      </c>
      <c r="MD52" s="1">
        <v>0.74299999999999999</v>
      </c>
      <c r="ME52" s="1">
        <v>0</v>
      </c>
      <c r="MF52" s="1" t="s">
        <v>6023</v>
      </c>
      <c r="MG52" s="1">
        <v>0</v>
      </c>
      <c r="MH52" s="1">
        <v>0</v>
      </c>
      <c r="MI52" s="1">
        <v>0.57699999999999996</v>
      </c>
      <c r="MJ52" s="1">
        <v>4216</v>
      </c>
      <c r="MK52" s="1">
        <v>68</v>
      </c>
      <c r="ML52" s="1">
        <v>12</v>
      </c>
      <c r="MM52" s="1">
        <v>2.5714285714285698</v>
      </c>
      <c r="MN52" s="1">
        <v>9.1428571428571406</v>
      </c>
      <c r="MO52" s="1">
        <v>0.67900000000000005</v>
      </c>
      <c r="MP52" s="1">
        <v>0</v>
      </c>
      <c r="MQ52" s="1">
        <v>0</v>
      </c>
      <c r="MR52" s="1">
        <v>0.74299999999999999</v>
      </c>
      <c r="MS52" s="1">
        <v>0.25900000000000001</v>
      </c>
      <c r="MT52" s="1">
        <v>0</v>
      </c>
      <c r="MU52" s="1">
        <v>0</v>
      </c>
      <c r="MV52" s="1">
        <v>0</v>
      </c>
      <c r="MW52" s="1">
        <v>0</v>
      </c>
      <c r="MX52" s="1">
        <v>0</v>
      </c>
      <c r="MY52" s="1">
        <v>0</v>
      </c>
      <c r="MZ52" s="1">
        <v>0</v>
      </c>
      <c r="NA52" s="1">
        <v>0.74299999999999999</v>
      </c>
      <c r="NB52" s="1" t="s">
        <v>6008</v>
      </c>
      <c r="NC52" s="1" t="s">
        <v>3783</v>
      </c>
      <c r="ND52" s="392">
        <v>168</v>
      </c>
      <c r="NE52" s="1">
        <v>159</v>
      </c>
      <c r="NF52" s="1">
        <v>0.42899999999999999</v>
      </c>
      <c r="NG52" s="1">
        <v>0.37</v>
      </c>
      <c r="NH52" s="1">
        <v>711</v>
      </c>
      <c r="NI52" s="1" t="s">
        <v>3708</v>
      </c>
      <c r="NJ52" s="1" t="s">
        <v>3708</v>
      </c>
      <c r="NK52" s="1">
        <v>26</v>
      </c>
      <c r="NL52" s="1" t="s">
        <v>6008</v>
      </c>
      <c r="NM52" s="1" t="s">
        <v>6008</v>
      </c>
      <c r="NN52" s="1" t="s">
        <v>6008</v>
      </c>
      <c r="NO52" s="1">
        <v>0.224</v>
      </c>
      <c r="NP52" s="1">
        <v>0</v>
      </c>
      <c r="NQ52" s="1">
        <v>0.60099999999999998</v>
      </c>
      <c r="NR52" s="1">
        <v>0.22</v>
      </c>
      <c r="NS52" s="1">
        <v>0.72499999999999998</v>
      </c>
      <c r="NT52" s="1">
        <v>3</v>
      </c>
      <c r="NU52" s="1">
        <v>1</v>
      </c>
      <c r="NV52" s="1">
        <v>151</v>
      </c>
      <c r="NW52" s="1">
        <v>0.23699999999999999</v>
      </c>
      <c r="NX52" s="1">
        <v>2901</v>
      </c>
      <c r="NY52" s="1">
        <v>0.42857142857142899</v>
      </c>
      <c r="NZ52" s="1">
        <v>862</v>
      </c>
      <c r="OA52" s="1">
        <v>857</v>
      </c>
      <c r="OB52" s="1">
        <v>569</v>
      </c>
      <c r="OC52" s="1">
        <v>393</v>
      </c>
      <c r="OD52" s="1">
        <v>0.36599999999999999</v>
      </c>
      <c r="OE52" s="1">
        <v>0</v>
      </c>
      <c r="OF52" s="1">
        <v>0.41299999999999998</v>
      </c>
      <c r="OG52" s="1">
        <v>0.49399999999999999</v>
      </c>
      <c r="OH52" s="1">
        <v>0</v>
      </c>
      <c r="OI52" s="1">
        <v>0.45100000000000001</v>
      </c>
      <c r="OJ52" s="1">
        <v>0.57142857142857095</v>
      </c>
      <c r="OK52" s="1">
        <v>22</v>
      </c>
      <c r="OL52" s="1">
        <v>7.5999999999999998E-2</v>
      </c>
      <c r="OM52" s="1">
        <v>6.0000000000000001E-3</v>
      </c>
      <c r="ON52" s="1">
        <v>5</v>
      </c>
      <c r="OO52" s="1">
        <v>2</v>
      </c>
      <c r="OP52" s="1">
        <v>0</v>
      </c>
      <c r="OQ52" s="1">
        <v>1</v>
      </c>
      <c r="OR52" s="1">
        <v>0</v>
      </c>
      <c r="OS52" s="1" t="s">
        <v>272</v>
      </c>
      <c r="OT52" s="1">
        <v>0</v>
      </c>
      <c r="OU52" s="1">
        <v>0</v>
      </c>
      <c r="OV52" s="1">
        <v>0</v>
      </c>
      <c r="OW52" s="1">
        <v>0</v>
      </c>
      <c r="OX52" s="1">
        <v>0</v>
      </c>
      <c r="OY52" s="1">
        <v>0</v>
      </c>
      <c r="OZ52" s="1">
        <v>1</v>
      </c>
      <c r="PA52" s="1">
        <v>1074</v>
      </c>
      <c r="PB52" s="1">
        <v>893</v>
      </c>
      <c r="PC52" s="1">
        <v>129</v>
      </c>
      <c r="PD52" s="1">
        <v>126</v>
      </c>
      <c r="PE52" s="1">
        <v>1</v>
      </c>
      <c r="PF52" s="1">
        <v>0.38</v>
      </c>
      <c r="PG52" s="1">
        <v>0.82299999999999995</v>
      </c>
      <c r="PH52" s="1">
        <v>0.33600000000000002</v>
      </c>
      <c r="PI52" s="1">
        <v>0</v>
      </c>
      <c r="PJ52" s="1">
        <v>0</v>
      </c>
      <c r="PK52" s="393">
        <v>0</v>
      </c>
      <c r="PL52" s="1">
        <v>0</v>
      </c>
      <c r="PM52" s="1">
        <v>0</v>
      </c>
      <c r="PN52" s="1">
        <v>0</v>
      </c>
      <c r="PO52" s="1">
        <v>0</v>
      </c>
      <c r="PP52" s="1">
        <v>0</v>
      </c>
      <c r="PQ52" s="1">
        <v>0</v>
      </c>
      <c r="PR52" s="394">
        <v>0</v>
      </c>
      <c r="PS52" s="1">
        <v>0</v>
      </c>
      <c r="PT52" s="1">
        <v>0</v>
      </c>
      <c r="PU52" s="1">
        <v>0</v>
      </c>
      <c r="PV52" s="1">
        <v>0</v>
      </c>
      <c r="PW52" s="1" t="s">
        <v>6008</v>
      </c>
      <c r="PX52" s="1">
        <v>0</v>
      </c>
      <c r="PY52" s="1" t="s">
        <v>3654</v>
      </c>
      <c r="PZ52" s="1" t="s">
        <v>3815</v>
      </c>
      <c r="QA52" s="1">
        <v>2901</v>
      </c>
      <c r="QB52" s="1" t="s">
        <v>6008</v>
      </c>
      <c r="QC52" s="1" t="s">
        <v>6008</v>
      </c>
      <c r="QD52" s="1" t="s">
        <v>6008</v>
      </c>
      <c r="QE52" s="1">
        <v>0</v>
      </c>
      <c r="QF52" s="1">
        <v>0</v>
      </c>
      <c r="QG52" s="1">
        <v>22</v>
      </c>
      <c r="QH52" s="1">
        <v>0</v>
      </c>
      <c r="QI52" s="1" t="s">
        <v>6008</v>
      </c>
      <c r="QJ52" s="1" t="s">
        <v>6008</v>
      </c>
      <c r="QK52" s="1">
        <v>0</v>
      </c>
      <c r="QL52" s="1">
        <v>0.4</v>
      </c>
      <c r="QM52" s="1">
        <v>1.8</v>
      </c>
      <c r="QN52" s="1">
        <v>0</v>
      </c>
      <c r="QO52" s="1">
        <v>0</v>
      </c>
      <c r="QP52" s="1">
        <v>0</v>
      </c>
      <c r="QQ52" s="1">
        <v>0</v>
      </c>
      <c r="QR52" s="1">
        <v>0.13333333333333333</v>
      </c>
      <c r="QS52" s="1">
        <v>0</v>
      </c>
      <c r="QT52" s="1">
        <v>0</v>
      </c>
      <c r="QU52" s="1">
        <v>0</v>
      </c>
      <c r="QV52" s="1">
        <v>1</v>
      </c>
      <c r="QW52" s="1">
        <v>0.28571428571428598</v>
      </c>
      <c r="QX52" s="1">
        <v>0.57142857142857095</v>
      </c>
    </row>
    <row r="53" spans="1:466">
      <c r="A53" s="21">
        <f t="shared" si="0"/>
        <v>54</v>
      </c>
      <c r="B53" s="1" t="s">
        <v>242</v>
      </c>
      <c r="C53" s="1">
        <v>62.985239771337113</v>
      </c>
      <c r="D53" s="1">
        <v>78.633883610365828</v>
      </c>
      <c r="E53" s="1">
        <v>49.007275988958845</v>
      </c>
      <c r="F53" s="1">
        <v>99.98816840192535</v>
      </c>
      <c r="G53" s="1">
        <v>135.1077200935965</v>
      </c>
      <c r="H53" s="1">
        <v>73.773503623259856</v>
      </c>
      <c r="I53" s="1">
        <v>4.807878913516106</v>
      </c>
      <c r="J53" s="1">
        <v>9.6128878959362183</v>
      </c>
      <c r="K53" s="1">
        <v>4.3023902626278305</v>
      </c>
      <c r="L53" s="1">
        <v>11.652312917476591</v>
      </c>
      <c r="M53" s="1">
        <v>9.1516812868200095</v>
      </c>
      <c r="N53" s="1">
        <v>0</v>
      </c>
      <c r="O53" s="1">
        <v>8.5557043105733168</v>
      </c>
      <c r="P53" s="1">
        <v>13.561450545013892</v>
      </c>
      <c r="Q53" s="1">
        <v>7.3389839788301572</v>
      </c>
      <c r="R53" s="1">
        <v>19.677352717360016</v>
      </c>
      <c r="S53" s="1">
        <v>10.350461224076115</v>
      </c>
      <c r="T53" s="1">
        <v>0</v>
      </c>
      <c r="U53" s="1">
        <v>6.8627549887372314</v>
      </c>
      <c r="V53" s="1">
        <v>11.001679372364991</v>
      </c>
      <c r="W53" s="1">
        <v>373.79423117177311</v>
      </c>
      <c r="X53" s="1">
        <v>425.61814195434715</v>
      </c>
      <c r="Y53" s="1">
        <v>339.57980616944639</v>
      </c>
      <c r="Z53" s="1">
        <v>35.076862492828916</v>
      </c>
      <c r="AA53" s="1">
        <v>50.952355868844663</v>
      </c>
      <c r="AB53" s="1">
        <v>12.852761798758515</v>
      </c>
      <c r="AC53" s="1">
        <v>41.635397759717527</v>
      </c>
      <c r="AD53" s="1">
        <v>91.024929025247431</v>
      </c>
      <c r="AE53" s="1">
        <v>14.938121303841893</v>
      </c>
      <c r="AF53" s="1">
        <v>0</v>
      </c>
      <c r="AG53" s="1">
        <v>0</v>
      </c>
      <c r="AH53" s="1">
        <v>0</v>
      </c>
      <c r="AI53" s="1">
        <v>0</v>
      </c>
      <c r="AJ53" s="1">
        <v>0</v>
      </c>
      <c r="AK53" s="1">
        <v>0</v>
      </c>
      <c r="AL53" s="1">
        <v>0</v>
      </c>
      <c r="AM53" s="1">
        <v>0</v>
      </c>
      <c r="AN53" s="1">
        <v>0</v>
      </c>
      <c r="AO53" s="1">
        <v>0</v>
      </c>
      <c r="AP53" s="1">
        <v>0</v>
      </c>
      <c r="AQ53" s="1">
        <v>0</v>
      </c>
      <c r="AR53" s="1">
        <v>0</v>
      </c>
      <c r="AS53" s="1">
        <v>0.70799999999999996</v>
      </c>
      <c r="AT53" s="1">
        <v>0</v>
      </c>
      <c r="AU53" s="1">
        <v>0</v>
      </c>
      <c r="AV53" s="1">
        <v>35.1</v>
      </c>
      <c r="AW53" s="1">
        <v>51</v>
      </c>
      <c r="AX53" s="1">
        <v>12.9</v>
      </c>
      <c r="AY53" s="1">
        <v>41.6</v>
      </c>
      <c r="AZ53" s="1">
        <v>91</v>
      </c>
      <c r="BA53" s="1">
        <v>12.9</v>
      </c>
      <c r="BB53" s="1">
        <v>0</v>
      </c>
      <c r="BC53" s="1">
        <v>14.9</v>
      </c>
      <c r="BD53" s="1">
        <v>0</v>
      </c>
      <c r="BE53" s="1">
        <v>0</v>
      </c>
      <c r="BF53" s="1">
        <v>0</v>
      </c>
      <c r="BG53" s="1">
        <v>0</v>
      </c>
      <c r="BH53" s="1">
        <v>0</v>
      </c>
      <c r="BI53" s="1">
        <v>0</v>
      </c>
      <c r="BJ53" s="1">
        <v>0</v>
      </c>
      <c r="BK53" s="1">
        <v>0</v>
      </c>
      <c r="BL53" s="1">
        <v>0</v>
      </c>
      <c r="BM53" s="1">
        <v>0</v>
      </c>
      <c r="BN53" s="1">
        <v>9</v>
      </c>
      <c r="BO53" s="1" t="s">
        <v>6008</v>
      </c>
      <c r="BP53" s="1" t="s">
        <v>6008</v>
      </c>
      <c r="BQ53" s="1" t="s">
        <v>6008</v>
      </c>
      <c r="BR53" s="1" t="s">
        <v>6008</v>
      </c>
      <c r="BS53" s="1" t="s">
        <v>6008</v>
      </c>
      <c r="BT53" s="1" t="s">
        <v>6008</v>
      </c>
      <c r="BU53" s="1" t="s">
        <v>6008</v>
      </c>
      <c r="BV53" s="1" t="s">
        <v>6008</v>
      </c>
      <c r="BW53" s="1" t="s">
        <v>6008</v>
      </c>
      <c r="BX53" s="1" t="s">
        <v>6008</v>
      </c>
      <c r="BY53" s="1" t="s">
        <v>6008</v>
      </c>
      <c r="BZ53" s="1" t="s">
        <v>6008</v>
      </c>
      <c r="CA53" s="1" t="s">
        <v>6008</v>
      </c>
      <c r="CB53" s="275" t="s">
        <v>6008</v>
      </c>
      <c r="CC53" s="275" t="s">
        <v>6008</v>
      </c>
      <c r="CD53" s="1" t="s">
        <v>6008</v>
      </c>
      <c r="CE53" s="1" t="s">
        <v>6008</v>
      </c>
      <c r="CF53" s="1" t="s">
        <v>6008</v>
      </c>
      <c r="CG53" s="275" t="s">
        <v>6008</v>
      </c>
      <c r="CH53" s="275" t="s">
        <v>6008</v>
      </c>
      <c r="CI53" s="1" t="s">
        <v>6008</v>
      </c>
      <c r="CJ53" s="1" t="s">
        <v>6008</v>
      </c>
      <c r="CK53" s="1" t="s">
        <v>6008</v>
      </c>
      <c r="CL53" s="390" t="s">
        <v>6008</v>
      </c>
      <c r="CM53" s="1" t="s">
        <v>6008</v>
      </c>
      <c r="CN53" s="1">
        <v>0</v>
      </c>
      <c r="CO53" s="1">
        <v>0</v>
      </c>
      <c r="CP53" s="1">
        <v>0</v>
      </c>
      <c r="CQ53" s="1">
        <v>0</v>
      </c>
      <c r="CR53" s="1">
        <v>0</v>
      </c>
      <c r="CS53" s="1">
        <v>23349</v>
      </c>
      <c r="CT53" s="1">
        <v>1898</v>
      </c>
      <c r="CU53" s="1">
        <v>0</v>
      </c>
      <c r="CV53" s="1">
        <v>44.838709677419352</v>
      </c>
      <c r="CW53" s="1">
        <v>44.954128440366972</v>
      </c>
      <c r="CX53" s="1">
        <v>49.77064220183486</v>
      </c>
      <c r="CY53" s="1">
        <v>52.608695652173907</v>
      </c>
      <c r="CZ53" s="1">
        <v>49.174917491749177</v>
      </c>
      <c r="DA53" s="1">
        <v>0</v>
      </c>
      <c r="DB53" s="1">
        <v>0</v>
      </c>
      <c r="DC53" s="1">
        <v>0</v>
      </c>
      <c r="DD53" s="1">
        <v>0</v>
      </c>
      <c r="DE53" s="1">
        <v>0</v>
      </c>
      <c r="DF53" s="1">
        <v>0</v>
      </c>
      <c r="DG53" s="1">
        <v>0</v>
      </c>
      <c r="DH53" s="1">
        <v>0</v>
      </c>
      <c r="DI53" s="1">
        <v>0</v>
      </c>
      <c r="DJ53" s="1">
        <v>0</v>
      </c>
      <c r="DK53" s="1">
        <v>0</v>
      </c>
      <c r="DL53" s="1">
        <v>0</v>
      </c>
      <c r="DM53" s="1">
        <v>0</v>
      </c>
      <c r="DN53" s="1">
        <v>0</v>
      </c>
      <c r="DO53" s="1">
        <v>0</v>
      </c>
      <c r="DP53" s="1">
        <v>0</v>
      </c>
      <c r="DQ53" s="1">
        <v>0</v>
      </c>
      <c r="DR53" s="1">
        <v>0</v>
      </c>
      <c r="DS53" s="1">
        <v>0</v>
      </c>
      <c r="DT53" s="1">
        <v>0</v>
      </c>
      <c r="DU53" s="1">
        <v>0</v>
      </c>
      <c r="DV53" s="1">
        <v>0</v>
      </c>
      <c r="DW53" s="1">
        <v>0</v>
      </c>
      <c r="DX53" s="1">
        <v>0</v>
      </c>
      <c r="DY53" s="1">
        <v>0</v>
      </c>
      <c r="DZ53" s="1">
        <v>0</v>
      </c>
      <c r="EA53" s="1">
        <v>0</v>
      </c>
      <c r="EB53" s="1">
        <v>0</v>
      </c>
      <c r="EC53" s="1">
        <v>0</v>
      </c>
      <c r="ED53" s="1">
        <v>0</v>
      </c>
      <c r="EE53" s="1">
        <v>0</v>
      </c>
      <c r="EF53" s="1">
        <v>0</v>
      </c>
      <c r="EG53" s="1">
        <v>0</v>
      </c>
      <c r="EH53" s="1">
        <v>0</v>
      </c>
      <c r="EI53" s="1">
        <v>0</v>
      </c>
      <c r="EJ53" s="1">
        <v>0</v>
      </c>
      <c r="EK53" s="1">
        <v>0</v>
      </c>
      <c r="EL53" s="1">
        <v>0</v>
      </c>
      <c r="EM53" s="1">
        <v>0</v>
      </c>
      <c r="EN53" s="1">
        <v>0</v>
      </c>
      <c r="EO53" s="1">
        <v>0</v>
      </c>
      <c r="EP53" s="1">
        <v>0</v>
      </c>
      <c r="EQ53" s="1">
        <v>0</v>
      </c>
      <c r="ER53" s="1">
        <v>0</v>
      </c>
      <c r="ES53" s="1">
        <v>0</v>
      </c>
      <c r="ET53" s="1">
        <v>0</v>
      </c>
      <c r="EU53" s="1">
        <v>0</v>
      </c>
      <c r="EV53" s="1">
        <v>0</v>
      </c>
      <c r="EW53" s="1">
        <v>0</v>
      </c>
      <c r="EX53" s="1">
        <v>0</v>
      </c>
      <c r="EY53" s="1">
        <v>0</v>
      </c>
      <c r="EZ53" s="1">
        <v>0</v>
      </c>
      <c r="FA53" s="1">
        <v>0</v>
      </c>
      <c r="FB53" s="1">
        <v>0</v>
      </c>
      <c r="FC53" s="1">
        <v>0</v>
      </c>
      <c r="FD53" s="1">
        <v>0</v>
      </c>
      <c r="FE53" s="1">
        <v>0</v>
      </c>
      <c r="FF53" s="1">
        <v>0</v>
      </c>
      <c r="FG53" s="1">
        <v>0</v>
      </c>
      <c r="FH53" s="1">
        <v>0</v>
      </c>
      <c r="FI53" s="1">
        <v>8.1999999999999993</v>
      </c>
      <c r="FJ53" s="1">
        <v>0</v>
      </c>
      <c r="FK53" s="1">
        <v>0</v>
      </c>
      <c r="FL53" s="1">
        <v>0.74399999999999999</v>
      </c>
      <c r="FM53" s="1">
        <v>0.80300000000000005</v>
      </c>
      <c r="FN53" s="1">
        <v>0</v>
      </c>
      <c r="FO53" s="1">
        <v>0</v>
      </c>
      <c r="FP53" s="1">
        <v>0.438</v>
      </c>
      <c r="FQ53" s="1">
        <v>0.41599999999999998</v>
      </c>
      <c r="FR53" s="1">
        <v>0.90700000000000003</v>
      </c>
      <c r="FS53" s="1">
        <v>0</v>
      </c>
      <c r="FT53" s="1">
        <v>1</v>
      </c>
      <c r="FU53" s="1">
        <v>0.32100000000000001</v>
      </c>
      <c r="FV53" s="1">
        <v>0</v>
      </c>
      <c r="FW53" s="1">
        <v>0.66666666666666696</v>
      </c>
      <c r="FX53" s="1">
        <v>0</v>
      </c>
      <c r="FY53" s="1">
        <v>0.83299999999999996</v>
      </c>
      <c r="FZ53" s="1" t="s">
        <v>272</v>
      </c>
      <c r="GA53" s="1">
        <v>0.66700000000000004</v>
      </c>
      <c r="GB53" s="1" t="s">
        <v>272</v>
      </c>
      <c r="GC53" s="1">
        <v>0.81799999999999995</v>
      </c>
      <c r="GD53" s="1">
        <v>0.77100000000000002</v>
      </c>
      <c r="GE53" s="1">
        <v>0</v>
      </c>
      <c r="GF53" s="1">
        <v>0</v>
      </c>
      <c r="GG53" s="1">
        <v>2</v>
      </c>
      <c r="GH53" s="1">
        <v>15</v>
      </c>
      <c r="GI53" s="1">
        <v>3</v>
      </c>
      <c r="GJ53" s="1">
        <v>25</v>
      </c>
      <c r="GK53" s="1">
        <v>0</v>
      </c>
      <c r="GL53" s="1">
        <v>115</v>
      </c>
      <c r="GM53" s="1">
        <v>49</v>
      </c>
      <c r="GN53" s="1">
        <v>0.33300000000000002</v>
      </c>
      <c r="GO53" s="1">
        <v>4.8000000000000001E-2</v>
      </c>
      <c r="GP53" s="1">
        <v>0.113</v>
      </c>
      <c r="GQ53" s="1">
        <v>0.80700000000000005</v>
      </c>
      <c r="GR53" s="1">
        <v>0.88600000000000001</v>
      </c>
      <c r="GS53" s="1">
        <v>0.76600000000000001</v>
      </c>
      <c r="GT53" s="1">
        <v>0.65900000000000003</v>
      </c>
      <c r="GU53" s="1">
        <v>0.628</v>
      </c>
      <c r="GV53" s="1">
        <v>0</v>
      </c>
      <c r="GW53" s="1">
        <v>0.17799999999999999</v>
      </c>
      <c r="GX53" s="1">
        <v>1</v>
      </c>
      <c r="GY53" s="1">
        <v>2.8999999999999998E-3</v>
      </c>
      <c r="GZ53" s="1">
        <v>2.7000000000000001E-3</v>
      </c>
      <c r="HA53" s="1">
        <v>0</v>
      </c>
      <c r="HB53" s="1">
        <v>0</v>
      </c>
      <c r="HC53" s="1">
        <v>0</v>
      </c>
      <c r="HD53" s="1">
        <v>0</v>
      </c>
      <c r="HE53" s="1">
        <v>2.1299999999999999E-2</v>
      </c>
      <c r="HF53" s="1">
        <v>0</v>
      </c>
      <c r="HG53" s="1">
        <v>36.462499999999999</v>
      </c>
      <c r="HH53" s="1">
        <v>0.66666666666666663</v>
      </c>
      <c r="HI53" s="1">
        <v>1</v>
      </c>
      <c r="HJ53" s="1">
        <v>1</v>
      </c>
      <c r="HK53" s="1">
        <v>0.33333333333333331</v>
      </c>
      <c r="HL53" s="1">
        <v>0.76500000000000001</v>
      </c>
      <c r="HM53" s="1">
        <v>42.5</v>
      </c>
      <c r="HN53" s="1">
        <v>143.6</v>
      </c>
      <c r="HO53" s="1">
        <v>1</v>
      </c>
      <c r="HP53" s="1">
        <v>1</v>
      </c>
      <c r="HQ53" s="1" t="s">
        <v>272</v>
      </c>
      <c r="HR53" s="1">
        <v>1</v>
      </c>
      <c r="HS53" s="1" t="s">
        <v>272</v>
      </c>
      <c r="HT53" s="1">
        <v>1</v>
      </c>
      <c r="HU53" s="1">
        <v>1</v>
      </c>
      <c r="HV53" s="1">
        <v>0.57799999999999996</v>
      </c>
      <c r="HW53" s="1">
        <v>0.77800000000000002</v>
      </c>
      <c r="HX53" s="1">
        <v>0.375</v>
      </c>
      <c r="HY53" s="1">
        <v>46.9</v>
      </c>
      <c r="HZ53" s="1">
        <v>46</v>
      </c>
      <c r="IA53" s="1">
        <v>61.4</v>
      </c>
      <c r="IB53" s="1">
        <v>0</v>
      </c>
      <c r="IC53" s="1">
        <v>3245</v>
      </c>
      <c r="ID53" s="1">
        <v>296</v>
      </c>
      <c r="IE53" s="1">
        <v>2666</v>
      </c>
      <c r="IF53" s="1">
        <v>839</v>
      </c>
      <c r="IG53" s="1">
        <v>1</v>
      </c>
      <c r="IH53" s="1">
        <v>1</v>
      </c>
      <c r="II53" s="1">
        <v>0</v>
      </c>
      <c r="IJ53" s="1">
        <v>0.53900000000000003</v>
      </c>
      <c r="IK53" s="1">
        <v>0.72599999999999998</v>
      </c>
      <c r="IL53" s="1" t="s">
        <v>3655</v>
      </c>
      <c r="IM53" s="1">
        <v>0.83333333333333304</v>
      </c>
      <c r="IN53" s="1">
        <v>1</v>
      </c>
      <c r="IO53" s="1">
        <v>0.36599999999999999</v>
      </c>
      <c r="IP53" s="1">
        <v>407</v>
      </c>
      <c r="IQ53" s="1" t="s">
        <v>3704</v>
      </c>
      <c r="IR53" s="1">
        <v>0.16666666666666699</v>
      </c>
      <c r="IS53" s="1" t="s">
        <v>6008</v>
      </c>
      <c r="IT53" s="1" t="s">
        <v>6008</v>
      </c>
      <c r="IU53" s="1">
        <v>1</v>
      </c>
      <c r="IV53" s="1">
        <v>1</v>
      </c>
      <c r="IW53" s="1">
        <v>1</v>
      </c>
      <c r="IX53" s="1" t="s">
        <v>272</v>
      </c>
      <c r="IY53" s="1">
        <v>1</v>
      </c>
      <c r="IZ53" s="1" t="s">
        <v>272</v>
      </c>
      <c r="JA53" s="1">
        <v>0</v>
      </c>
      <c r="JB53" s="1">
        <v>0.70799999999999996</v>
      </c>
      <c r="JC53" s="1">
        <v>0.497</v>
      </c>
      <c r="JD53" s="1">
        <v>0.28399999999999997</v>
      </c>
      <c r="JE53" s="1">
        <v>0.94259999999999999</v>
      </c>
      <c r="JF53" s="1">
        <v>731</v>
      </c>
      <c r="JG53" s="1">
        <v>2580</v>
      </c>
      <c r="JH53" s="1">
        <v>2502</v>
      </c>
      <c r="JI53" s="1">
        <v>136</v>
      </c>
      <c r="JJ53" s="1">
        <v>1.8333333333333299</v>
      </c>
      <c r="JK53" s="1" t="s">
        <v>3708</v>
      </c>
      <c r="JL53" s="1" t="s">
        <v>3708</v>
      </c>
      <c r="JM53" s="1" t="s">
        <v>6008</v>
      </c>
      <c r="JN53" s="1">
        <v>37</v>
      </c>
      <c r="JO53" s="1">
        <v>3245</v>
      </c>
      <c r="JP53" s="1">
        <v>296</v>
      </c>
      <c r="JQ53" s="1">
        <v>1691</v>
      </c>
      <c r="JR53" s="1">
        <v>0.80300000000000005</v>
      </c>
      <c r="JS53" s="1">
        <v>0.84499999999999997</v>
      </c>
      <c r="JT53" s="1">
        <v>0</v>
      </c>
      <c r="JU53" s="1">
        <v>0.497</v>
      </c>
      <c r="JV53" s="1">
        <v>0.42499999999999999</v>
      </c>
      <c r="JW53" s="1">
        <v>0.79500000000000004</v>
      </c>
      <c r="JX53" s="1">
        <v>0.55300000000000005</v>
      </c>
      <c r="JY53" s="1">
        <v>0.751</v>
      </c>
      <c r="JZ53" s="1">
        <v>0</v>
      </c>
      <c r="KA53" s="1">
        <v>0</v>
      </c>
      <c r="KB53" s="1">
        <v>0.5</v>
      </c>
      <c r="KC53" s="1">
        <v>10</v>
      </c>
      <c r="KD53" s="1">
        <v>0</v>
      </c>
      <c r="KE53" s="1">
        <v>0</v>
      </c>
      <c r="KF53" s="1">
        <v>0</v>
      </c>
      <c r="KG53" s="1">
        <v>0</v>
      </c>
      <c r="KH53" s="1">
        <v>0</v>
      </c>
      <c r="KI53" s="1">
        <v>0</v>
      </c>
      <c r="KJ53" s="1">
        <v>0</v>
      </c>
      <c r="KK53" s="1">
        <v>0</v>
      </c>
      <c r="KL53" s="1" t="s">
        <v>6021</v>
      </c>
      <c r="KM53" s="1">
        <v>0</v>
      </c>
      <c r="KN53" s="1" t="s">
        <v>6022</v>
      </c>
      <c r="KO53" s="1">
        <v>0</v>
      </c>
      <c r="KP53" s="1">
        <v>0</v>
      </c>
      <c r="KQ53" s="1">
        <v>0</v>
      </c>
      <c r="KR53" s="1">
        <v>741</v>
      </c>
      <c r="KS53" s="1">
        <v>0</v>
      </c>
      <c r="KT53" s="1" t="s">
        <v>6012</v>
      </c>
      <c r="KU53" s="1" t="s">
        <v>6012</v>
      </c>
      <c r="KV53" s="1" t="s">
        <v>6012</v>
      </c>
      <c r="KW53" s="1" t="s">
        <v>6012</v>
      </c>
      <c r="KX53" s="1">
        <v>4</v>
      </c>
      <c r="KY53" s="1">
        <v>1</v>
      </c>
      <c r="KZ53" s="1">
        <v>2</v>
      </c>
      <c r="LA53" s="1">
        <v>0</v>
      </c>
      <c r="LB53" s="1">
        <v>2</v>
      </c>
      <c r="LC53" s="1">
        <v>0</v>
      </c>
      <c r="LD53" s="1">
        <v>1</v>
      </c>
      <c r="LE53" s="1">
        <v>0</v>
      </c>
      <c r="LF53" s="1">
        <v>0</v>
      </c>
      <c r="LG53" s="1">
        <v>0</v>
      </c>
      <c r="LH53" s="1" t="s">
        <v>272</v>
      </c>
      <c r="LI53" s="1">
        <v>0.33333333333333298</v>
      </c>
      <c r="LJ53" s="1">
        <v>0</v>
      </c>
      <c r="LK53" s="1">
        <v>0</v>
      </c>
      <c r="LL53" s="1">
        <v>0</v>
      </c>
      <c r="LM53" s="1">
        <v>0</v>
      </c>
      <c r="LN53" s="1">
        <v>1</v>
      </c>
      <c r="LO53" s="1">
        <v>1</v>
      </c>
      <c r="LP53" s="1">
        <v>0.81599999999999995</v>
      </c>
      <c r="LQ53" s="1">
        <v>0.36599999999999999</v>
      </c>
      <c r="LR53" s="1">
        <v>0.5</v>
      </c>
      <c r="LS53" s="1">
        <v>0</v>
      </c>
      <c r="LT53" s="1">
        <v>0</v>
      </c>
      <c r="LU53" s="1">
        <v>0</v>
      </c>
      <c r="LV53" s="1">
        <v>0.55300000000000005</v>
      </c>
      <c r="LW53" s="1">
        <v>0.80300000000000005</v>
      </c>
      <c r="LX53" s="1">
        <v>0</v>
      </c>
      <c r="LY53" s="1">
        <v>0</v>
      </c>
      <c r="LZ53" s="1">
        <v>0.45200000000000001</v>
      </c>
      <c r="MA53" s="1">
        <v>0.90700000000000003</v>
      </c>
      <c r="MB53" s="1">
        <v>2.1999999999999999E-2</v>
      </c>
      <c r="MC53" s="1">
        <v>0.33200000000000002</v>
      </c>
      <c r="MD53" s="1">
        <v>0.79500000000000004</v>
      </c>
      <c r="ME53" s="1">
        <v>0</v>
      </c>
      <c r="MF53" s="1" t="s">
        <v>6023</v>
      </c>
      <c r="MG53" s="1">
        <v>0</v>
      </c>
      <c r="MH53" s="1">
        <v>0</v>
      </c>
      <c r="MI53" s="1">
        <v>0.56000000000000005</v>
      </c>
      <c r="MJ53" s="1">
        <v>1438</v>
      </c>
      <c r="MK53" s="1">
        <v>29</v>
      </c>
      <c r="ML53" s="1">
        <v>23</v>
      </c>
      <c r="MM53" s="1">
        <v>1.8333333333333299</v>
      </c>
      <c r="MN53" s="1">
        <v>8.6666666666666696</v>
      </c>
      <c r="MO53" s="1">
        <v>0.64100000000000001</v>
      </c>
      <c r="MP53" s="1">
        <v>0</v>
      </c>
      <c r="MQ53" s="1">
        <v>0</v>
      </c>
      <c r="MR53" s="1">
        <v>0.79500000000000004</v>
      </c>
      <c r="MS53" s="1">
        <v>0.32800000000000001</v>
      </c>
      <c r="MT53" s="1">
        <v>0</v>
      </c>
      <c r="MU53" s="1">
        <v>0</v>
      </c>
      <c r="MV53" s="1">
        <v>0</v>
      </c>
      <c r="MW53" s="1">
        <v>0</v>
      </c>
      <c r="MX53" s="1">
        <v>0</v>
      </c>
      <c r="MY53" s="1">
        <v>0</v>
      </c>
      <c r="MZ53" s="1">
        <v>0</v>
      </c>
      <c r="NA53" s="1">
        <v>0.79500000000000004</v>
      </c>
      <c r="NB53" s="1" t="s">
        <v>6008</v>
      </c>
      <c r="NC53" s="1" t="s">
        <v>3784</v>
      </c>
      <c r="ND53" s="392">
        <v>132</v>
      </c>
      <c r="NE53" s="1">
        <v>122</v>
      </c>
      <c r="NF53" s="1">
        <v>0.32100000000000001</v>
      </c>
      <c r="NG53" s="1">
        <v>0.36599999999999999</v>
      </c>
      <c r="NH53" s="1">
        <v>570</v>
      </c>
      <c r="NI53" s="1" t="s">
        <v>3708</v>
      </c>
      <c r="NJ53" s="1" t="s">
        <v>3708</v>
      </c>
      <c r="NK53" s="1">
        <v>33</v>
      </c>
      <c r="NL53" s="1" t="s">
        <v>6008</v>
      </c>
      <c r="NM53" s="1" t="s">
        <v>6008</v>
      </c>
      <c r="NN53" s="1" t="s">
        <v>6008</v>
      </c>
      <c r="NO53" s="1">
        <v>0.34599999999999997</v>
      </c>
      <c r="NP53" s="1">
        <v>0</v>
      </c>
      <c r="NQ53" s="1">
        <v>0.53300000000000003</v>
      </c>
      <c r="NR53" s="1">
        <v>0.29799999999999999</v>
      </c>
      <c r="NS53" s="1">
        <v>0.61699999999999999</v>
      </c>
      <c r="NT53" s="1">
        <v>0</v>
      </c>
      <c r="NU53" s="1">
        <v>0</v>
      </c>
      <c r="NV53" s="1">
        <v>931</v>
      </c>
      <c r="NW53" s="1">
        <v>0.28399999999999997</v>
      </c>
      <c r="NX53" s="1">
        <v>1691</v>
      </c>
      <c r="NY53" s="1">
        <v>0.33333333333333298</v>
      </c>
      <c r="NZ53" s="1">
        <v>2580</v>
      </c>
      <c r="OA53" s="1">
        <v>2502</v>
      </c>
      <c r="OB53" s="1">
        <v>3780</v>
      </c>
      <c r="OC53" s="1">
        <v>2094</v>
      </c>
      <c r="OD53" s="1">
        <v>0.42499999999999999</v>
      </c>
      <c r="OE53" s="1">
        <v>0</v>
      </c>
      <c r="OF53" s="1">
        <v>0.41599999999999998</v>
      </c>
      <c r="OG53" s="1">
        <v>0.497</v>
      </c>
      <c r="OH53" s="1">
        <v>0</v>
      </c>
      <c r="OI53" s="1">
        <v>0.438</v>
      </c>
      <c r="OJ53" s="1">
        <v>0.16666666666666699</v>
      </c>
      <c r="OK53" s="1">
        <v>9</v>
      </c>
      <c r="OL53" s="1">
        <v>0.22700000000000001</v>
      </c>
      <c r="OM53" s="1">
        <v>8.3000000000000004E-2</v>
      </c>
      <c r="ON53" s="1">
        <v>1</v>
      </c>
      <c r="OO53" s="1">
        <v>1</v>
      </c>
      <c r="OP53" s="1">
        <v>0</v>
      </c>
      <c r="OQ53" s="1">
        <v>1</v>
      </c>
      <c r="OR53" s="1">
        <v>0</v>
      </c>
      <c r="OS53" s="1" t="s">
        <v>272</v>
      </c>
      <c r="OT53" s="1">
        <v>0</v>
      </c>
      <c r="OU53" s="1">
        <v>0</v>
      </c>
      <c r="OV53" s="1">
        <v>0</v>
      </c>
      <c r="OW53" s="1">
        <v>0</v>
      </c>
      <c r="OX53" s="1">
        <v>0</v>
      </c>
      <c r="OY53" s="1">
        <v>0</v>
      </c>
      <c r="OZ53" s="1">
        <v>1</v>
      </c>
      <c r="PA53" s="1">
        <v>1015</v>
      </c>
      <c r="PB53" s="1">
        <v>812</v>
      </c>
      <c r="PC53" s="1">
        <v>84</v>
      </c>
      <c r="PD53" s="1">
        <v>78</v>
      </c>
      <c r="PE53" s="1">
        <v>1</v>
      </c>
      <c r="PF53" s="1">
        <v>0.36799999999999999</v>
      </c>
      <c r="PG53" s="1">
        <v>0.81399999999999995</v>
      </c>
      <c r="PH53" s="1">
        <v>0.34300000000000003</v>
      </c>
      <c r="PI53" s="1">
        <v>0</v>
      </c>
      <c r="PJ53" s="1">
        <v>0</v>
      </c>
      <c r="PK53" s="393">
        <v>0</v>
      </c>
      <c r="PL53" s="1">
        <v>0</v>
      </c>
      <c r="PM53" s="1">
        <v>0</v>
      </c>
      <c r="PN53" s="1">
        <v>0</v>
      </c>
      <c r="PO53" s="1">
        <v>0</v>
      </c>
      <c r="PP53" s="1">
        <v>0</v>
      </c>
      <c r="PQ53" s="1">
        <v>0</v>
      </c>
      <c r="PR53" s="394">
        <v>0</v>
      </c>
      <c r="PS53" s="1">
        <v>0</v>
      </c>
      <c r="PT53" s="1">
        <v>0</v>
      </c>
      <c r="PU53" s="1">
        <v>0</v>
      </c>
      <c r="PV53" s="1">
        <v>0</v>
      </c>
      <c r="PW53" s="1" t="s">
        <v>6008</v>
      </c>
      <c r="PX53" s="1">
        <v>0</v>
      </c>
      <c r="PY53" s="1" t="s">
        <v>3655</v>
      </c>
      <c r="PZ53" s="1" t="s">
        <v>3777</v>
      </c>
      <c r="QA53" s="1">
        <v>1691</v>
      </c>
      <c r="QB53" s="1" t="s">
        <v>6008</v>
      </c>
      <c r="QC53" s="1" t="s">
        <v>6008</v>
      </c>
      <c r="QD53" s="1" t="s">
        <v>6008</v>
      </c>
      <c r="QE53" s="1">
        <v>0</v>
      </c>
      <c r="QF53" s="1">
        <v>0</v>
      </c>
      <c r="QG53" s="1">
        <v>9</v>
      </c>
      <c r="QH53" s="1">
        <v>0</v>
      </c>
      <c r="QI53" s="1" t="s">
        <v>6008</v>
      </c>
      <c r="QJ53" s="1" t="s">
        <v>6008</v>
      </c>
      <c r="QK53" s="1">
        <v>0</v>
      </c>
      <c r="QL53" s="1">
        <v>0.4</v>
      </c>
      <c r="QM53" s="1">
        <v>3.2</v>
      </c>
      <c r="QN53" s="1">
        <v>0</v>
      </c>
      <c r="QO53" s="1">
        <v>0</v>
      </c>
      <c r="QP53" s="1">
        <v>0</v>
      </c>
      <c r="QQ53" s="1">
        <v>0</v>
      </c>
      <c r="QR53" s="1">
        <v>5.2631578947368418E-2</v>
      </c>
      <c r="QS53" s="1">
        <v>0</v>
      </c>
      <c r="QT53" s="1">
        <v>0</v>
      </c>
      <c r="QU53" s="1">
        <v>0</v>
      </c>
      <c r="QV53" s="1">
        <v>0.66666666666666696</v>
      </c>
      <c r="QW53" s="1">
        <v>0</v>
      </c>
      <c r="QX53" s="1">
        <v>0.16666666666666699</v>
      </c>
    </row>
    <row r="54" spans="1:466">
      <c r="A54" s="21">
        <f t="shared" si="0"/>
        <v>55</v>
      </c>
      <c r="B54" s="1" t="s">
        <v>249</v>
      </c>
      <c r="C54" s="1">
        <v>74.569657747749474</v>
      </c>
      <c r="D54" s="1">
        <v>89.86621962360141</v>
      </c>
      <c r="E54" s="1">
        <v>61.249935918506388</v>
      </c>
      <c r="F54" s="1">
        <v>112.35778887325381</v>
      </c>
      <c r="G54" s="1">
        <v>147.72213730554822</v>
      </c>
      <c r="H54" s="1">
        <v>85.784529849950218</v>
      </c>
      <c r="I54" s="1">
        <v>5.3785287003123541</v>
      </c>
      <c r="J54" s="1">
        <v>10.793257359002578</v>
      </c>
      <c r="K54" s="1">
        <v>5.3735219698091479</v>
      </c>
      <c r="L54" s="1">
        <v>12.256245213827084</v>
      </c>
      <c r="M54" s="1">
        <v>12.831377411753081</v>
      </c>
      <c r="N54" s="1">
        <v>0</v>
      </c>
      <c r="O54" s="1">
        <v>9.7128771152609819</v>
      </c>
      <c r="P54" s="1">
        <v>15.053037668097385</v>
      </c>
      <c r="Q54" s="1">
        <v>7.7938156043857347</v>
      </c>
      <c r="R54" s="1">
        <v>19.057540037410515</v>
      </c>
      <c r="S54" s="1">
        <v>13.894741520081075</v>
      </c>
      <c r="T54" s="1">
        <v>0</v>
      </c>
      <c r="U54" s="1">
        <v>8.175927999901571</v>
      </c>
      <c r="V54" s="1">
        <v>12.239464044578222</v>
      </c>
      <c r="W54" s="1">
        <v>356.04800472853168</v>
      </c>
      <c r="X54" s="1">
        <v>402.57264017503405</v>
      </c>
      <c r="Y54" s="1">
        <v>324.84842705349109</v>
      </c>
      <c r="Z54" s="1">
        <v>33.167486918183457</v>
      </c>
      <c r="AA54" s="1">
        <v>51.123771942883408</v>
      </c>
      <c r="AB54" s="1">
        <v>12.294760817856275</v>
      </c>
      <c r="AC54" s="1">
        <v>40.54410994706997</v>
      </c>
      <c r="AD54" s="1">
        <v>98.938572641831172</v>
      </c>
      <c r="AE54" s="1">
        <v>20.128540227623454</v>
      </c>
      <c r="AF54" s="1">
        <v>0</v>
      </c>
      <c r="AG54" s="1">
        <v>0</v>
      </c>
      <c r="AH54" s="1">
        <v>0</v>
      </c>
      <c r="AI54" s="1">
        <v>0</v>
      </c>
      <c r="AJ54" s="1">
        <v>0</v>
      </c>
      <c r="AK54" s="1">
        <v>0</v>
      </c>
      <c r="AL54" s="1">
        <v>0</v>
      </c>
      <c r="AM54" s="1">
        <v>0</v>
      </c>
      <c r="AN54" s="1">
        <v>0</v>
      </c>
      <c r="AO54" s="1">
        <v>0</v>
      </c>
      <c r="AP54" s="1">
        <v>0</v>
      </c>
      <c r="AQ54" s="1">
        <v>0</v>
      </c>
      <c r="AR54" s="1">
        <v>0</v>
      </c>
      <c r="AS54" s="1">
        <v>0.76</v>
      </c>
      <c r="AT54" s="1">
        <v>0</v>
      </c>
      <c r="AU54" s="1">
        <v>0</v>
      </c>
      <c r="AV54" s="1">
        <v>33.200000000000003</v>
      </c>
      <c r="AW54" s="1">
        <v>51.1</v>
      </c>
      <c r="AX54" s="1">
        <v>12.3</v>
      </c>
      <c r="AY54" s="1">
        <v>40.5</v>
      </c>
      <c r="AZ54" s="1">
        <v>98.9</v>
      </c>
      <c r="BA54" s="1">
        <v>12.3</v>
      </c>
      <c r="BB54" s="1">
        <v>0</v>
      </c>
      <c r="BC54" s="1">
        <v>20.100000000000001</v>
      </c>
      <c r="BD54" s="1">
        <v>0</v>
      </c>
      <c r="BE54" s="1">
        <v>0</v>
      </c>
      <c r="BF54" s="1">
        <v>0</v>
      </c>
      <c r="BG54" s="1">
        <v>0</v>
      </c>
      <c r="BH54" s="1">
        <v>0</v>
      </c>
      <c r="BI54" s="1">
        <v>0</v>
      </c>
      <c r="BJ54" s="1">
        <v>0</v>
      </c>
      <c r="BK54" s="1">
        <v>0</v>
      </c>
      <c r="BL54" s="1">
        <v>0</v>
      </c>
      <c r="BM54" s="1">
        <v>0</v>
      </c>
      <c r="BN54" s="1">
        <v>2</v>
      </c>
      <c r="BO54" s="1" t="s">
        <v>6008</v>
      </c>
      <c r="BP54" s="1" t="s">
        <v>6008</v>
      </c>
      <c r="BQ54" s="1" t="s">
        <v>6008</v>
      </c>
      <c r="BR54" s="1" t="s">
        <v>6008</v>
      </c>
      <c r="BS54" s="1" t="s">
        <v>6008</v>
      </c>
      <c r="BT54" s="1" t="s">
        <v>6008</v>
      </c>
      <c r="BU54" s="1" t="s">
        <v>6008</v>
      </c>
      <c r="BV54" s="1" t="s">
        <v>6008</v>
      </c>
      <c r="BW54" s="1" t="s">
        <v>6008</v>
      </c>
      <c r="BX54" s="1" t="s">
        <v>6008</v>
      </c>
      <c r="BY54" s="1" t="s">
        <v>6008</v>
      </c>
      <c r="BZ54" s="1" t="s">
        <v>6008</v>
      </c>
      <c r="CA54" s="1" t="s">
        <v>6008</v>
      </c>
      <c r="CB54" s="275" t="s">
        <v>6008</v>
      </c>
      <c r="CC54" s="275" t="s">
        <v>6008</v>
      </c>
      <c r="CD54" s="1" t="s">
        <v>6008</v>
      </c>
      <c r="CE54" s="1" t="s">
        <v>6008</v>
      </c>
      <c r="CF54" s="1" t="s">
        <v>6008</v>
      </c>
      <c r="CG54" s="275" t="s">
        <v>6008</v>
      </c>
      <c r="CH54" s="275" t="s">
        <v>6008</v>
      </c>
      <c r="CI54" s="1" t="s">
        <v>6008</v>
      </c>
      <c r="CJ54" s="1" t="s">
        <v>6008</v>
      </c>
      <c r="CK54" s="1" t="s">
        <v>6008</v>
      </c>
      <c r="CL54" s="390" t="s">
        <v>6008</v>
      </c>
      <c r="CM54" s="1" t="s">
        <v>6008</v>
      </c>
      <c r="CN54" s="1">
        <v>0</v>
      </c>
      <c r="CO54" s="1">
        <v>0</v>
      </c>
      <c r="CP54" s="1">
        <v>0</v>
      </c>
      <c r="CQ54" s="1">
        <v>0</v>
      </c>
      <c r="CR54" s="1">
        <v>0</v>
      </c>
      <c r="CS54" s="1">
        <v>23862</v>
      </c>
      <c r="CT54" s="1">
        <v>404</v>
      </c>
      <c r="CU54" s="1">
        <v>0</v>
      </c>
      <c r="CV54" s="1">
        <v>41.156462585034014</v>
      </c>
      <c r="CW54" s="1">
        <v>44.235294117647058</v>
      </c>
      <c r="CX54" s="1">
        <v>50.352941176470587</v>
      </c>
      <c r="CY54" s="1">
        <v>46.188340807174889</v>
      </c>
      <c r="CZ54" s="1">
        <v>42.666666666666671</v>
      </c>
      <c r="DA54" s="1">
        <v>0</v>
      </c>
      <c r="DB54" s="1">
        <v>0</v>
      </c>
      <c r="DC54" s="1">
        <v>0</v>
      </c>
      <c r="DD54" s="1">
        <v>0</v>
      </c>
      <c r="DE54" s="1">
        <v>0</v>
      </c>
      <c r="DF54" s="1">
        <v>0</v>
      </c>
      <c r="DG54" s="1">
        <v>0</v>
      </c>
      <c r="DH54" s="1">
        <v>0</v>
      </c>
      <c r="DI54" s="1">
        <v>0</v>
      </c>
      <c r="DJ54" s="1">
        <v>0</v>
      </c>
      <c r="DK54" s="1">
        <v>0</v>
      </c>
      <c r="DL54" s="1">
        <v>0</v>
      </c>
      <c r="DM54" s="1">
        <v>0</v>
      </c>
      <c r="DN54" s="1">
        <v>0</v>
      </c>
      <c r="DO54" s="1">
        <v>0</v>
      </c>
      <c r="DP54" s="1">
        <v>0</v>
      </c>
      <c r="DQ54" s="1">
        <v>0</v>
      </c>
      <c r="DR54" s="1">
        <v>0</v>
      </c>
      <c r="DS54" s="1">
        <v>0</v>
      </c>
      <c r="DT54" s="1">
        <v>0</v>
      </c>
      <c r="DU54" s="1">
        <v>0</v>
      </c>
      <c r="DV54" s="1">
        <v>0</v>
      </c>
      <c r="DW54" s="1">
        <v>0</v>
      </c>
      <c r="DX54" s="1">
        <v>0</v>
      </c>
      <c r="DY54" s="1">
        <v>0</v>
      </c>
      <c r="DZ54" s="1">
        <v>0</v>
      </c>
      <c r="EA54" s="1">
        <v>0</v>
      </c>
      <c r="EB54" s="1">
        <v>0</v>
      </c>
      <c r="EC54" s="1">
        <v>0</v>
      </c>
      <c r="ED54" s="1">
        <v>0</v>
      </c>
      <c r="EE54" s="1">
        <v>0</v>
      </c>
      <c r="EF54" s="1">
        <v>0</v>
      </c>
      <c r="EG54" s="1">
        <v>0</v>
      </c>
      <c r="EH54" s="1">
        <v>0</v>
      </c>
      <c r="EI54" s="1">
        <v>0</v>
      </c>
      <c r="EJ54" s="1">
        <v>0</v>
      </c>
      <c r="EK54" s="1">
        <v>0</v>
      </c>
      <c r="EL54" s="1">
        <v>0</v>
      </c>
      <c r="EM54" s="1">
        <v>0</v>
      </c>
      <c r="EN54" s="1">
        <v>0</v>
      </c>
      <c r="EO54" s="1">
        <v>0</v>
      </c>
      <c r="EP54" s="1">
        <v>0</v>
      </c>
      <c r="EQ54" s="1">
        <v>0</v>
      </c>
      <c r="ER54" s="1">
        <v>0</v>
      </c>
      <c r="ES54" s="1">
        <v>0</v>
      </c>
      <c r="ET54" s="1">
        <v>0</v>
      </c>
      <c r="EU54" s="1">
        <v>0</v>
      </c>
      <c r="EV54" s="1">
        <v>0</v>
      </c>
      <c r="EW54" s="1">
        <v>0</v>
      </c>
      <c r="EX54" s="1">
        <v>0</v>
      </c>
      <c r="EY54" s="1">
        <v>0</v>
      </c>
      <c r="EZ54" s="1">
        <v>0</v>
      </c>
      <c r="FA54" s="1">
        <v>0</v>
      </c>
      <c r="FB54" s="1">
        <v>0</v>
      </c>
      <c r="FC54" s="1">
        <v>0</v>
      </c>
      <c r="FD54" s="1">
        <v>0</v>
      </c>
      <c r="FE54" s="1">
        <v>0</v>
      </c>
      <c r="FF54" s="1">
        <v>0</v>
      </c>
      <c r="FG54" s="1">
        <v>0</v>
      </c>
      <c r="FH54" s="1">
        <v>0</v>
      </c>
      <c r="FI54" s="1">
        <v>7.9</v>
      </c>
      <c r="FJ54" s="1">
        <v>0</v>
      </c>
      <c r="FK54" s="1">
        <v>0</v>
      </c>
      <c r="FL54" s="1">
        <v>0.71799999999999997</v>
      </c>
      <c r="FM54" s="1">
        <v>0.79300000000000004</v>
      </c>
      <c r="FN54" s="1">
        <v>0</v>
      </c>
      <c r="FO54" s="1">
        <v>0</v>
      </c>
      <c r="FP54" s="1">
        <v>0.49299999999999999</v>
      </c>
      <c r="FQ54" s="1">
        <v>0.433</v>
      </c>
      <c r="FR54" s="1">
        <v>0.83299999999999996</v>
      </c>
      <c r="FS54" s="1">
        <v>0</v>
      </c>
      <c r="FT54" s="1">
        <v>0</v>
      </c>
      <c r="FU54" s="1">
        <v>0.40699999999999997</v>
      </c>
      <c r="FV54" s="1">
        <v>0</v>
      </c>
      <c r="FW54" s="1">
        <v>0.66666666666666696</v>
      </c>
      <c r="FX54" s="1">
        <v>0</v>
      </c>
      <c r="FY54" s="1">
        <v>1</v>
      </c>
      <c r="FZ54" s="1" t="s">
        <v>272</v>
      </c>
      <c r="GA54" s="1">
        <v>1</v>
      </c>
      <c r="GB54" s="1" t="s">
        <v>272</v>
      </c>
      <c r="GC54" s="1">
        <v>0.81499999999999995</v>
      </c>
      <c r="GD54" s="1">
        <v>0.749</v>
      </c>
      <c r="GE54" s="1">
        <v>0</v>
      </c>
      <c r="GF54" s="1">
        <v>0</v>
      </c>
      <c r="GG54" s="1">
        <v>2</v>
      </c>
      <c r="GH54" s="1">
        <v>6</v>
      </c>
      <c r="GI54" s="1">
        <v>4</v>
      </c>
      <c r="GJ54" s="1">
        <v>8</v>
      </c>
      <c r="GK54" s="1">
        <v>0</v>
      </c>
      <c r="GL54" s="1">
        <v>60</v>
      </c>
      <c r="GM54" s="1">
        <v>49</v>
      </c>
      <c r="GN54" s="1">
        <v>0.41699999999999998</v>
      </c>
      <c r="GO54" s="1">
        <v>0.11700000000000001</v>
      </c>
      <c r="GP54" s="1">
        <v>0.13800000000000001</v>
      </c>
      <c r="GQ54" s="1">
        <v>0.61399999999999999</v>
      </c>
      <c r="GR54" s="1">
        <v>0.90800000000000003</v>
      </c>
      <c r="GS54" s="1">
        <v>0.45900000000000002</v>
      </c>
      <c r="GT54" s="1">
        <v>1</v>
      </c>
      <c r="GU54" s="1">
        <v>0.33900000000000002</v>
      </c>
      <c r="GV54" s="1">
        <v>0</v>
      </c>
      <c r="GW54" s="1">
        <v>4.8000000000000001E-2</v>
      </c>
      <c r="GX54" s="1">
        <v>0.66666666666666696</v>
      </c>
      <c r="GY54" s="1">
        <v>8.9999999999999993E-3</v>
      </c>
      <c r="GZ54" s="1">
        <v>0</v>
      </c>
      <c r="HA54" s="1">
        <v>0</v>
      </c>
      <c r="HB54" s="1">
        <v>0</v>
      </c>
      <c r="HC54" s="1">
        <v>0</v>
      </c>
      <c r="HD54" s="1">
        <v>0</v>
      </c>
      <c r="HE54" s="1">
        <v>4.3499999999999997E-2</v>
      </c>
      <c r="HF54" s="1">
        <v>0</v>
      </c>
      <c r="HG54" s="1">
        <v>40.691749999999999</v>
      </c>
      <c r="HH54" s="1">
        <v>0.33333333333333331</v>
      </c>
      <c r="HI54" s="1">
        <v>1</v>
      </c>
      <c r="HJ54" s="1">
        <v>1</v>
      </c>
      <c r="HK54" s="1">
        <v>0</v>
      </c>
      <c r="HL54" s="1">
        <v>0.74199999999999999</v>
      </c>
      <c r="HM54" s="1">
        <v>38.5</v>
      </c>
      <c r="HN54" s="1">
        <v>172.8</v>
      </c>
      <c r="HO54" s="1">
        <v>1</v>
      </c>
      <c r="HP54" s="1">
        <v>1</v>
      </c>
      <c r="HQ54" s="1" t="s">
        <v>272</v>
      </c>
      <c r="HR54" s="1">
        <v>0.66700000000000004</v>
      </c>
      <c r="HS54" s="1" t="s">
        <v>272</v>
      </c>
      <c r="HT54" s="1">
        <v>1</v>
      </c>
      <c r="HU54" s="1">
        <v>1</v>
      </c>
      <c r="HV54" s="1">
        <v>0.58599999999999997</v>
      </c>
      <c r="HW54" s="1">
        <v>0.55600000000000005</v>
      </c>
      <c r="HX54" s="1">
        <v>0.25</v>
      </c>
      <c r="HY54" s="1">
        <v>43.9</v>
      </c>
      <c r="HZ54" s="1">
        <v>43</v>
      </c>
      <c r="IA54" s="1">
        <v>52.6</v>
      </c>
      <c r="IB54" s="1">
        <v>0</v>
      </c>
      <c r="IC54" s="1">
        <v>1850</v>
      </c>
      <c r="ID54" s="1">
        <v>225</v>
      </c>
      <c r="IE54" s="1">
        <v>1906</v>
      </c>
      <c r="IF54" s="1">
        <v>604</v>
      </c>
      <c r="IG54" s="1">
        <v>1</v>
      </c>
      <c r="IH54" s="1">
        <v>1</v>
      </c>
      <c r="II54" s="1">
        <v>0</v>
      </c>
      <c r="IJ54" s="1">
        <v>0.60699999999999998</v>
      </c>
      <c r="IK54" s="1">
        <v>0.69</v>
      </c>
      <c r="IL54" s="1" t="s">
        <v>3656</v>
      </c>
      <c r="IM54" s="1">
        <v>1</v>
      </c>
      <c r="IN54" s="1">
        <v>1</v>
      </c>
      <c r="IO54" s="1">
        <v>0.434</v>
      </c>
      <c r="IP54" s="1">
        <v>55</v>
      </c>
      <c r="IQ54" s="1" t="s">
        <v>3705</v>
      </c>
      <c r="IR54" s="1">
        <v>1</v>
      </c>
      <c r="IS54" s="1">
        <v>229</v>
      </c>
      <c r="IT54" s="1">
        <v>39</v>
      </c>
      <c r="IU54" s="1">
        <v>1</v>
      </c>
      <c r="IV54" s="1">
        <v>1</v>
      </c>
      <c r="IW54" s="1">
        <v>1</v>
      </c>
      <c r="IX54" s="1" t="s">
        <v>272</v>
      </c>
      <c r="IY54" s="1">
        <v>0.66700000000000004</v>
      </c>
      <c r="IZ54" s="1" t="s">
        <v>272</v>
      </c>
      <c r="JA54" s="1">
        <v>0</v>
      </c>
      <c r="JB54" s="1">
        <v>0.67600000000000005</v>
      </c>
      <c r="JC54" s="1">
        <v>0.40400000000000003</v>
      </c>
      <c r="JD54" s="1">
        <v>0.308</v>
      </c>
      <c r="JE54" s="1">
        <v>0.93779999999999997</v>
      </c>
      <c r="JF54" s="1">
        <v>603</v>
      </c>
      <c r="JG54" s="1">
        <v>644</v>
      </c>
      <c r="JH54" s="1">
        <v>641</v>
      </c>
      <c r="JI54" s="1">
        <v>68</v>
      </c>
      <c r="JJ54" s="1">
        <v>0.33333333333333298</v>
      </c>
      <c r="JK54" s="1" t="s">
        <v>6008</v>
      </c>
      <c r="JL54" s="1" t="s">
        <v>6008</v>
      </c>
      <c r="JM54" s="1" t="s">
        <v>6008</v>
      </c>
      <c r="JN54" s="1">
        <v>0</v>
      </c>
      <c r="JO54" s="1">
        <v>1850</v>
      </c>
      <c r="JP54" s="1">
        <v>225</v>
      </c>
      <c r="JQ54" s="1">
        <v>1349</v>
      </c>
      <c r="JR54" s="1">
        <v>0.8</v>
      </c>
      <c r="JS54" s="1">
        <v>0.81299999999999994</v>
      </c>
      <c r="JT54" s="1">
        <v>0</v>
      </c>
      <c r="JU54" s="1">
        <v>0.40400000000000003</v>
      </c>
      <c r="JV54" s="1">
        <v>0.311</v>
      </c>
      <c r="JW54" s="1">
        <v>0.82299999999999995</v>
      </c>
      <c r="JX54" s="1">
        <v>0.439</v>
      </c>
      <c r="JY54" s="1">
        <v>0.78800000000000003</v>
      </c>
      <c r="JZ54" s="1">
        <v>0</v>
      </c>
      <c r="KA54" s="1">
        <v>0</v>
      </c>
      <c r="KB54" s="1">
        <v>0.33333333333333298</v>
      </c>
      <c r="KC54" s="1">
        <v>0</v>
      </c>
      <c r="KD54" s="1">
        <v>0</v>
      </c>
      <c r="KE54" s="1">
        <v>0</v>
      </c>
      <c r="KF54" s="1">
        <v>0</v>
      </c>
      <c r="KG54" s="1">
        <v>0</v>
      </c>
      <c r="KH54" s="1">
        <v>0</v>
      </c>
      <c r="KI54" s="1">
        <v>0</v>
      </c>
      <c r="KJ54" s="1">
        <v>0</v>
      </c>
      <c r="KK54" s="1">
        <v>0</v>
      </c>
      <c r="KL54" s="1" t="s">
        <v>6021</v>
      </c>
      <c r="KM54" s="1">
        <v>0</v>
      </c>
      <c r="KN54" s="1" t="s">
        <v>6022</v>
      </c>
      <c r="KO54" s="1">
        <v>0</v>
      </c>
      <c r="KP54" s="1">
        <v>0</v>
      </c>
      <c r="KQ54" s="1">
        <v>0</v>
      </c>
      <c r="KR54" s="1">
        <v>300</v>
      </c>
      <c r="KS54" s="1">
        <v>0</v>
      </c>
      <c r="KT54" s="1" t="s">
        <v>6012</v>
      </c>
      <c r="KU54" s="1" t="s">
        <v>6012</v>
      </c>
      <c r="KV54" s="1" t="s">
        <v>6012</v>
      </c>
      <c r="KW54" s="1" t="s">
        <v>6012</v>
      </c>
      <c r="KX54" s="1">
        <v>6</v>
      </c>
      <c r="KY54" s="1">
        <v>2</v>
      </c>
      <c r="KZ54" s="1">
        <v>1</v>
      </c>
      <c r="LA54" s="1">
        <v>0</v>
      </c>
      <c r="LB54" s="1">
        <v>3</v>
      </c>
      <c r="LC54" s="1">
        <v>0</v>
      </c>
      <c r="LD54" s="1">
        <v>1</v>
      </c>
      <c r="LE54" s="1">
        <v>0</v>
      </c>
      <c r="LF54" s="1">
        <v>0</v>
      </c>
      <c r="LG54" s="1">
        <v>0</v>
      </c>
      <c r="LH54" s="1" t="s">
        <v>272</v>
      </c>
      <c r="LI54" s="1">
        <v>0</v>
      </c>
      <c r="LJ54" s="1">
        <v>0</v>
      </c>
      <c r="LK54" s="1">
        <v>0</v>
      </c>
      <c r="LL54" s="1">
        <v>0</v>
      </c>
      <c r="LM54" s="1">
        <v>0</v>
      </c>
      <c r="LN54" s="1">
        <v>1</v>
      </c>
      <c r="LO54" s="1">
        <v>1</v>
      </c>
      <c r="LP54" s="1">
        <v>0.79500000000000004</v>
      </c>
      <c r="LQ54" s="1">
        <v>0.35699999999999998</v>
      </c>
      <c r="LR54" s="1">
        <v>0.66666666666666696</v>
      </c>
      <c r="LS54" s="1">
        <v>0</v>
      </c>
      <c r="LT54" s="1">
        <v>0</v>
      </c>
      <c r="LU54" s="1">
        <v>0</v>
      </c>
      <c r="LV54" s="1">
        <v>0.439</v>
      </c>
      <c r="LW54" s="1">
        <v>0.79300000000000004</v>
      </c>
      <c r="LX54" s="1">
        <v>0</v>
      </c>
      <c r="LY54" s="1">
        <v>0</v>
      </c>
      <c r="LZ54" s="1">
        <v>0.443</v>
      </c>
      <c r="MA54" s="1">
        <v>0.83299999999999996</v>
      </c>
      <c r="MB54" s="1">
        <v>5.1999999999999998E-2</v>
      </c>
      <c r="MC54" s="1">
        <v>0.26</v>
      </c>
      <c r="MD54" s="1">
        <v>0.82299999999999995</v>
      </c>
      <c r="ME54" s="1">
        <v>0</v>
      </c>
      <c r="MF54" s="1" t="s">
        <v>6023</v>
      </c>
      <c r="MG54" s="1">
        <v>0</v>
      </c>
      <c r="MH54" s="1">
        <v>0</v>
      </c>
      <c r="MI54" s="1">
        <v>0.49099999999999999</v>
      </c>
      <c r="MJ54" s="1">
        <v>3452</v>
      </c>
      <c r="MK54" s="1">
        <v>29</v>
      </c>
      <c r="ML54" s="1">
        <v>1</v>
      </c>
      <c r="MM54" s="1">
        <v>0.33333333333333298</v>
      </c>
      <c r="MN54" s="1">
        <v>3.3333333333333299</v>
      </c>
      <c r="MO54" s="1">
        <v>0.69499999999999995</v>
      </c>
      <c r="MP54" s="1">
        <v>0</v>
      </c>
      <c r="MQ54" s="1">
        <v>0</v>
      </c>
      <c r="MR54" s="1">
        <v>0.82299999999999995</v>
      </c>
      <c r="MS54" s="1">
        <v>0.28699999999999998</v>
      </c>
      <c r="MT54" s="1">
        <v>0</v>
      </c>
      <c r="MU54" s="1">
        <v>0</v>
      </c>
      <c r="MV54" s="1">
        <v>0</v>
      </c>
      <c r="MW54" s="1">
        <v>0</v>
      </c>
      <c r="MX54" s="1">
        <v>0</v>
      </c>
      <c r="MY54" s="1">
        <v>0</v>
      </c>
      <c r="MZ54" s="1">
        <v>0</v>
      </c>
      <c r="NA54" s="1">
        <v>0.82299999999999995</v>
      </c>
      <c r="NB54" s="1" t="s">
        <v>6008</v>
      </c>
      <c r="NC54" s="1" t="s">
        <v>3778</v>
      </c>
      <c r="ND54" s="392">
        <v>129</v>
      </c>
      <c r="NE54" s="1">
        <v>121</v>
      </c>
      <c r="NF54" s="1">
        <v>0.40699999999999997</v>
      </c>
      <c r="NG54" s="1">
        <v>0.35699999999999998</v>
      </c>
      <c r="NH54" s="1">
        <v>80</v>
      </c>
      <c r="NI54" s="1" t="s">
        <v>3708</v>
      </c>
      <c r="NJ54" s="1" t="s">
        <v>3708</v>
      </c>
      <c r="NK54" s="1">
        <v>60</v>
      </c>
      <c r="NL54" s="1" t="s">
        <v>6008</v>
      </c>
      <c r="NM54" s="1" t="s">
        <v>6008</v>
      </c>
      <c r="NN54" s="1" t="s">
        <v>6008</v>
      </c>
      <c r="NO54" s="1">
        <v>0.216</v>
      </c>
      <c r="NP54" s="1">
        <v>0</v>
      </c>
      <c r="NQ54" s="1">
        <v>0.754</v>
      </c>
      <c r="NR54" s="1">
        <v>0.36399999999999999</v>
      </c>
      <c r="NS54" s="1">
        <v>0.64100000000000001</v>
      </c>
      <c r="NT54" s="1">
        <v>11</v>
      </c>
      <c r="NU54" s="1">
        <v>1</v>
      </c>
      <c r="NV54" s="1">
        <v>409</v>
      </c>
      <c r="NW54" s="1">
        <v>0.308</v>
      </c>
      <c r="NX54" s="1">
        <v>1349</v>
      </c>
      <c r="NY54" s="1">
        <v>0.33333333333333298</v>
      </c>
      <c r="NZ54" s="1">
        <v>644</v>
      </c>
      <c r="OA54" s="1">
        <v>641</v>
      </c>
      <c r="OB54" s="1">
        <v>380</v>
      </c>
      <c r="OC54" s="1">
        <v>265</v>
      </c>
      <c r="OD54" s="1">
        <v>0.311</v>
      </c>
      <c r="OE54" s="1">
        <v>0</v>
      </c>
      <c r="OF54" s="1">
        <v>0.433</v>
      </c>
      <c r="OG54" s="1">
        <v>0.40400000000000003</v>
      </c>
      <c r="OH54" s="1">
        <v>0</v>
      </c>
      <c r="OI54" s="1">
        <v>0.49299999999999999</v>
      </c>
      <c r="OJ54" s="1">
        <v>0</v>
      </c>
      <c r="OK54" s="1">
        <v>2</v>
      </c>
      <c r="OL54" s="1">
        <v>0.10199999999999999</v>
      </c>
      <c r="OM54" s="1">
        <v>4.5999999999999999E-2</v>
      </c>
      <c r="ON54" s="1">
        <v>0</v>
      </c>
      <c r="OO54" s="1">
        <v>4</v>
      </c>
      <c r="OP54" s="1">
        <v>0</v>
      </c>
      <c r="OQ54" s="1">
        <v>1</v>
      </c>
      <c r="OR54" s="1">
        <v>0</v>
      </c>
      <c r="OS54" s="1" t="s">
        <v>272</v>
      </c>
      <c r="OT54" s="1">
        <v>0</v>
      </c>
      <c r="OU54" s="1">
        <v>0</v>
      </c>
      <c r="OV54" s="1">
        <v>0</v>
      </c>
      <c r="OW54" s="1">
        <v>0</v>
      </c>
      <c r="OX54" s="1">
        <v>0</v>
      </c>
      <c r="OY54" s="1">
        <v>0</v>
      </c>
      <c r="OZ54" s="1">
        <v>1</v>
      </c>
      <c r="PA54" s="1">
        <v>850</v>
      </c>
      <c r="PB54" s="1">
        <v>660</v>
      </c>
      <c r="PC54" s="1">
        <v>33</v>
      </c>
      <c r="PD54" s="1">
        <v>33</v>
      </c>
      <c r="PE54" s="1">
        <v>1</v>
      </c>
      <c r="PF54" s="1">
        <v>0.434</v>
      </c>
      <c r="PG54" s="1">
        <v>0.79500000000000004</v>
      </c>
      <c r="PH54" s="1">
        <v>0.32</v>
      </c>
      <c r="PI54" s="1">
        <v>0</v>
      </c>
      <c r="PJ54" s="1">
        <v>0</v>
      </c>
      <c r="PK54" s="393">
        <v>0</v>
      </c>
      <c r="PL54" s="1">
        <v>0</v>
      </c>
      <c r="PM54" s="1">
        <v>0</v>
      </c>
      <c r="PN54" s="1">
        <v>0</v>
      </c>
      <c r="PO54" s="1">
        <v>0</v>
      </c>
      <c r="PP54" s="1">
        <v>0</v>
      </c>
      <c r="PQ54" s="1">
        <v>0</v>
      </c>
      <c r="PR54" s="394">
        <v>0</v>
      </c>
      <c r="PS54" s="1">
        <v>0</v>
      </c>
      <c r="PT54" s="1">
        <v>0</v>
      </c>
      <c r="PU54" s="1">
        <v>0</v>
      </c>
      <c r="PV54" s="1">
        <v>0</v>
      </c>
      <c r="PW54" s="1" t="s">
        <v>6008</v>
      </c>
      <c r="PX54" s="1">
        <v>1</v>
      </c>
      <c r="PY54" s="1" t="s">
        <v>3656</v>
      </c>
      <c r="PZ54" s="1" t="s">
        <v>3764</v>
      </c>
      <c r="QA54" s="1">
        <v>1349</v>
      </c>
      <c r="QB54" s="1" t="s">
        <v>6008</v>
      </c>
      <c r="QC54" s="1" t="s">
        <v>6008</v>
      </c>
      <c r="QD54" s="1" t="s">
        <v>6008</v>
      </c>
      <c r="QE54" s="1">
        <v>0</v>
      </c>
      <c r="QF54" s="1">
        <v>0</v>
      </c>
      <c r="QG54" s="1">
        <v>2</v>
      </c>
      <c r="QH54" s="1">
        <v>0</v>
      </c>
      <c r="QI54" s="1" t="s">
        <v>6008</v>
      </c>
      <c r="QJ54" s="1" t="s">
        <v>6008</v>
      </c>
      <c r="QK54" s="1">
        <v>0</v>
      </c>
      <c r="QL54" s="1">
        <v>0.4</v>
      </c>
      <c r="QM54" s="1">
        <v>3.5</v>
      </c>
      <c r="QN54" s="1">
        <v>0</v>
      </c>
      <c r="QO54" s="1">
        <v>0</v>
      </c>
      <c r="QP54" s="1">
        <v>0</v>
      </c>
      <c r="QQ54" s="1">
        <v>0</v>
      </c>
      <c r="QR54" s="1">
        <v>0.18181818181818182</v>
      </c>
      <c r="QS54" s="1">
        <v>0</v>
      </c>
      <c r="QT54" s="1">
        <v>0</v>
      </c>
      <c r="QU54" s="1">
        <v>0</v>
      </c>
      <c r="QV54" s="1">
        <v>1</v>
      </c>
      <c r="QW54" s="1">
        <v>0</v>
      </c>
      <c r="QX54" s="1">
        <v>0</v>
      </c>
    </row>
    <row r="55" spans="1:466">
      <c r="A55" s="21">
        <f t="shared" si="0"/>
        <v>56</v>
      </c>
      <c r="B55" s="1" t="s">
        <v>255</v>
      </c>
      <c r="C55" s="1">
        <v>66.770852578746229</v>
      </c>
      <c r="D55" s="1">
        <v>82.465113537010495</v>
      </c>
      <c r="E55" s="1">
        <v>51.518805135517766</v>
      </c>
      <c r="F55" s="1">
        <v>105.84158545262194</v>
      </c>
      <c r="G55" s="1">
        <v>141.23101062418257</v>
      </c>
      <c r="H55" s="1">
        <v>77.457648084657848</v>
      </c>
      <c r="I55" s="1">
        <v>4.6609274090031745</v>
      </c>
      <c r="J55" s="1">
        <v>9.6779024975866754</v>
      </c>
      <c r="K55" s="1">
        <v>4.0303463587871748</v>
      </c>
      <c r="L55" s="1">
        <v>11.319054428436662</v>
      </c>
      <c r="M55" s="1">
        <v>8.2084443470501114</v>
      </c>
      <c r="N55" s="1">
        <v>0</v>
      </c>
      <c r="O55" s="1">
        <v>7.8435177128423339</v>
      </c>
      <c r="P55" s="1">
        <v>14.254243734805998</v>
      </c>
      <c r="Q55" s="1">
        <v>6.9792977743392255</v>
      </c>
      <c r="R55" s="1">
        <v>19.082290518594618</v>
      </c>
      <c r="S55" s="1">
        <v>9.4188031834933312</v>
      </c>
      <c r="T55" s="1">
        <v>0</v>
      </c>
      <c r="U55" s="1">
        <v>6.5843386319872215</v>
      </c>
      <c r="V55" s="1">
        <v>10.823154648570906</v>
      </c>
      <c r="W55" s="1">
        <v>381.73686750192263</v>
      </c>
      <c r="X55" s="1">
        <v>439.94615206101571</v>
      </c>
      <c r="Y55" s="1">
        <v>337.82403939812156</v>
      </c>
      <c r="Z55" s="1">
        <v>29.108501133522513</v>
      </c>
      <c r="AA55" s="1">
        <v>52.806470531449797</v>
      </c>
      <c r="AB55" s="1">
        <v>14.84974901609654</v>
      </c>
      <c r="AC55" s="1">
        <v>41.425334752023254</v>
      </c>
      <c r="AD55" s="1">
        <v>94.784098070071806</v>
      </c>
      <c r="AE55" s="1">
        <v>16.386929138323826</v>
      </c>
      <c r="AF55" s="1">
        <v>0</v>
      </c>
      <c r="AG55" s="1">
        <v>0</v>
      </c>
      <c r="AH55" s="1">
        <v>0</v>
      </c>
      <c r="AI55" s="1">
        <v>0</v>
      </c>
      <c r="AJ55" s="1">
        <v>0</v>
      </c>
      <c r="AK55" s="1">
        <v>0</v>
      </c>
      <c r="AL55" s="1">
        <v>0</v>
      </c>
      <c r="AM55" s="1">
        <v>0</v>
      </c>
      <c r="AN55" s="1">
        <v>0</v>
      </c>
      <c r="AO55" s="1">
        <v>0</v>
      </c>
      <c r="AP55" s="1">
        <v>0</v>
      </c>
      <c r="AQ55" s="1">
        <v>0</v>
      </c>
      <c r="AR55" s="1">
        <v>0</v>
      </c>
      <c r="AS55" s="1">
        <v>0.66600000000000004</v>
      </c>
      <c r="AT55" s="1">
        <v>0</v>
      </c>
      <c r="AU55" s="1">
        <v>0</v>
      </c>
      <c r="AV55" s="1">
        <v>29.1</v>
      </c>
      <c r="AW55" s="1">
        <v>52.8</v>
      </c>
      <c r="AX55" s="1">
        <v>14.8</v>
      </c>
      <c r="AY55" s="1">
        <v>41.4</v>
      </c>
      <c r="AZ55" s="1">
        <v>94.8</v>
      </c>
      <c r="BA55" s="1">
        <v>14.8</v>
      </c>
      <c r="BB55" s="1">
        <v>0</v>
      </c>
      <c r="BC55" s="1">
        <v>16.399999999999999</v>
      </c>
      <c r="BD55" s="1">
        <v>0</v>
      </c>
      <c r="BE55" s="1">
        <v>0</v>
      </c>
      <c r="BF55" s="1">
        <v>0</v>
      </c>
      <c r="BG55" s="1">
        <v>0</v>
      </c>
      <c r="BH55" s="1">
        <v>0</v>
      </c>
      <c r="BI55" s="1">
        <v>0</v>
      </c>
      <c r="BJ55" s="1">
        <v>0</v>
      </c>
      <c r="BK55" s="1">
        <v>0</v>
      </c>
      <c r="BL55" s="1">
        <v>0</v>
      </c>
      <c r="BM55" s="1">
        <v>0</v>
      </c>
      <c r="BN55" s="1">
        <v>13</v>
      </c>
      <c r="BO55" s="1" t="s">
        <v>6008</v>
      </c>
      <c r="BP55" s="1" t="s">
        <v>6008</v>
      </c>
      <c r="BQ55" s="1" t="s">
        <v>6008</v>
      </c>
      <c r="BR55" s="1" t="s">
        <v>6008</v>
      </c>
      <c r="BS55" s="1" t="s">
        <v>6008</v>
      </c>
      <c r="BT55" s="1" t="s">
        <v>6008</v>
      </c>
      <c r="BU55" s="1" t="s">
        <v>6008</v>
      </c>
      <c r="BV55" s="1" t="s">
        <v>6008</v>
      </c>
      <c r="BW55" s="1" t="s">
        <v>6008</v>
      </c>
      <c r="BX55" s="1" t="s">
        <v>6008</v>
      </c>
      <c r="BY55" s="1" t="s">
        <v>6008</v>
      </c>
      <c r="BZ55" s="1" t="s">
        <v>6008</v>
      </c>
      <c r="CA55" s="1" t="s">
        <v>6008</v>
      </c>
      <c r="CB55" s="275" t="s">
        <v>6008</v>
      </c>
      <c r="CC55" s="275" t="s">
        <v>6008</v>
      </c>
      <c r="CD55" s="1" t="s">
        <v>6008</v>
      </c>
      <c r="CE55" s="1" t="s">
        <v>6008</v>
      </c>
      <c r="CF55" s="1" t="s">
        <v>6008</v>
      </c>
      <c r="CG55" s="275" t="s">
        <v>6008</v>
      </c>
      <c r="CH55" s="275" t="s">
        <v>6008</v>
      </c>
      <c r="CI55" s="1" t="s">
        <v>6008</v>
      </c>
      <c r="CJ55" s="1" t="s">
        <v>6008</v>
      </c>
      <c r="CK55" s="1" t="s">
        <v>6008</v>
      </c>
      <c r="CL55" s="390" t="s">
        <v>6008</v>
      </c>
      <c r="CM55" s="1" t="s">
        <v>6008</v>
      </c>
      <c r="CN55" s="1">
        <v>0</v>
      </c>
      <c r="CO55" s="1">
        <v>0</v>
      </c>
      <c r="CP55" s="1">
        <v>0</v>
      </c>
      <c r="CQ55" s="1">
        <v>0</v>
      </c>
      <c r="CR55" s="1">
        <v>0</v>
      </c>
      <c r="CS55" s="1">
        <v>2420</v>
      </c>
      <c r="CT55" s="1">
        <v>214</v>
      </c>
      <c r="CU55" s="1">
        <v>0</v>
      </c>
      <c r="CV55" s="1">
        <v>41.269841269841265</v>
      </c>
      <c r="CW55" s="1">
        <v>43.961352657004831</v>
      </c>
      <c r="CX55" s="1">
        <v>51.368760064412236</v>
      </c>
      <c r="CY55" s="1">
        <v>49.846153846153847</v>
      </c>
      <c r="CZ55" s="1">
        <v>47.511312217194565</v>
      </c>
      <c r="DA55" s="1">
        <v>0</v>
      </c>
      <c r="DB55" s="1">
        <v>0</v>
      </c>
      <c r="DC55" s="1">
        <v>0</v>
      </c>
      <c r="DD55" s="1">
        <v>0</v>
      </c>
      <c r="DE55" s="1">
        <v>0</v>
      </c>
      <c r="DF55" s="1">
        <v>0</v>
      </c>
      <c r="DG55" s="1">
        <v>0</v>
      </c>
      <c r="DH55" s="1">
        <v>0</v>
      </c>
      <c r="DI55" s="1">
        <v>0</v>
      </c>
      <c r="DJ55" s="1">
        <v>0</v>
      </c>
      <c r="DK55" s="1">
        <v>0</v>
      </c>
      <c r="DL55" s="1">
        <v>0</v>
      </c>
      <c r="DM55" s="1">
        <v>0</v>
      </c>
      <c r="DN55" s="1">
        <v>0</v>
      </c>
      <c r="DO55" s="1">
        <v>0</v>
      </c>
      <c r="DP55" s="1">
        <v>0</v>
      </c>
      <c r="DQ55" s="1">
        <v>0</v>
      </c>
      <c r="DR55" s="1">
        <v>0</v>
      </c>
      <c r="DS55" s="1">
        <v>0</v>
      </c>
      <c r="DT55" s="1">
        <v>0</v>
      </c>
      <c r="DU55" s="1">
        <v>0</v>
      </c>
      <c r="DV55" s="1">
        <v>0</v>
      </c>
      <c r="DW55" s="1">
        <v>0</v>
      </c>
      <c r="DX55" s="1">
        <v>0</v>
      </c>
      <c r="DY55" s="1">
        <v>0</v>
      </c>
      <c r="DZ55" s="1">
        <v>0</v>
      </c>
      <c r="EA55" s="1">
        <v>0</v>
      </c>
      <c r="EB55" s="1">
        <v>0</v>
      </c>
      <c r="EC55" s="1">
        <v>0</v>
      </c>
      <c r="ED55" s="1">
        <v>0</v>
      </c>
      <c r="EE55" s="1">
        <v>0</v>
      </c>
      <c r="EF55" s="1">
        <v>0</v>
      </c>
      <c r="EG55" s="1">
        <v>0</v>
      </c>
      <c r="EH55" s="1">
        <v>0</v>
      </c>
      <c r="EI55" s="1">
        <v>0</v>
      </c>
      <c r="EJ55" s="1">
        <v>0</v>
      </c>
      <c r="EK55" s="1">
        <v>0</v>
      </c>
      <c r="EL55" s="1">
        <v>0</v>
      </c>
      <c r="EM55" s="1">
        <v>0</v>
      </c>
      <c r="EN55" s="1">
        <v>0</v>
      </c>
      <c r="EO55" s="1">
        <v>0</v>
      </c>
      <c r="EP55" s="1">
        <v>0</v>
      </c>
      <c r="EQ55" s="1">
        <v>0</v>
      </c>
      <c r="ER55" s="1">
        <v>0</v>
      </c>
      <c r="ES55" s="1">
        <v>0</v>
      </c>
      <c r="ET55" s="1">
        <v>0</v>
      </c>
      <c r="EU55" s="1">
        <v>0</v>
      </c>
      <c r="EV55" s="1">
        <v>0</v>
      </c>
      <c r="EW55" s="1">
        <v>0</v>
      </c>
      <c r="EX55" s="1">
        <v>0</v>
      </c>
      <c r="EY55" s="1">
        <v>0</v>
      </c>
      <c r="EZ55" s="1">
        <v>0</v>
      </c>
      <c r="FA55" s="1">
        <v>0</v>
      </c>
      <c r="FB55" s="1">
        <v>0</v>
      </c>
      <c r="FC55" s="1">
        <v>0</v>
      </c>
      <c r="FD55" s="1">
        <v>0</v>
      </c>
      <c r="FE55" s="1">
        <v>0</v>
      </c>
      <c r="FF55" s="1">
        <v>0</v>
      </c>
      <c r="FG55" s="1">
        <v>0</v>
      </c>
      <c r="FH55" s="1">
        <v>0</v>
      </c>
      <c r="FI55" s="1">
        <v>8.4</v>
      </c>
      <c r="FJ55" s="1">
        <v>0</v>
      </c>
      <c r="FK55" s="1">
        <v>0</v>
      </c>
      <c r="FL55" s="1">
        <v>0.77700000000000002</v>
      </c>
      <c r="FM55" s="1">
        <v>0.76700000000000002</v>
      </c>
      <c r="FN55" s="1">
        <v>0</v>
      </c>
      <c r="FO55" s="1">
        <v>0</v>
      </c>
      <c r="FP55" s="1">
        <v>0.46</v>
      </c>
      <c r="FQ55" s="1">
        <v>0.40799999999999997</v>
      </c>
      <c r="FR55" s="1">
        <v>0.83599999999999997</v>
      </c>
      <c r="FS55" s="1">
        <v>0</v>
      </c>
      <c r="FT55" s="1">
        <v>1</v>
      </c>
      <c r="FU55" s="1">
        <v>0.40100000000000002</v>
      </c>
      <c r="FV55" s="1">
        <v>1</v>
      </c>
      <c r="FW55" s="1">
        <v>1</v>
      </c>
      <c r="FX55" s="1">
        <v>1</v>
      </c>
      <c r="FY55" s="1">
        <v>1</v>
      </c>
      <c r="FZ55" s="1">
        <v>0.42899999999999999</v>
      </c>
      <c r="GA55" s="1">
        <v>1</v>
      </c>
      <c r="GB55" s="1">
        <v>0.71399999999999997</v>
      </c>
      <c r="GC55" s="1">
        <v>0.82099999999999995</v>
      </c>
      <c r="GD55" s="1">
        <v>0.69399999999999995</v>
      </c>
      <c r="GE55" s="1">
        <v>0</v>
      </c>
      <c r="GF55" s="1">
        <v>1</v>
      </c>
      <c r="GG55" s="1">
        <v>2</v>
      </c>
      <c r="GH55" s="1">
        <v>8</v>
      </c>
      <c r="GI55" s="1">
        <v>3</v>
      </c>
      <c r="GJ55" s="1">
        <v>8</v>
      </c>
      <c r="GK55" s="1">
        <v>6</v>
      </c>
      <c r="GL55" s="1">
        <v>266</v>
      </c>
      <c r="GM55" s="1">
        <v>209</v>
      </c>
      <c r="GN55" s="1">
        <v>0.39800000000000002</v>
      </c>
      <c r="GO55" s="1">
        <v>0.19500000000000001</v>
      </c>
      <c r="GP55" s="1">
        <v>0.16</v>
      </c>
      <c r="GQ55" s="1">
        <v>0.82899999999999996</v>
      </c>
      <c r="GR55" s="1">
        <v>0.85099999999999998</v>
      </c>
      <c r="GS55" s="1">
        <v>0.754</v>
      </c>
      <c r="GT55" s="1">
        <v>0.99199999999999999</v>
      </c>
      <c r="GU55" s="1">
        <v>0.377</v>
      </c>
      <c r="GV55" s="1">
        <v>0</v>
      </c>
      <c r="GW55" s="1">
        <v>0.48499999999999999</v>
      </c>
      <c r="GX55" s="1">
        <v>0.61538461538461497</v>
      </c>
      <c r="GY55" s="1">
        <v>0</v>
      </c>
      <c r="GZ55" s="1">
        <v>5.5999999999999999E-3</v>
      </c>
      <c r="HA55" s="1">
        <v>0</v>
      </c>
      <c r="HB55" s="1">
        <v>0</v>
      </c>
      <c r="HC55" s="1">
        <v>0</v>
      </c>
      <c r="HD55" s="1">
        <v>0</v>
      </c>
      <c r="HE55" s="1">
        <v>0</v>
      </c>
      <c r="HF55" s="1">
        <v>0</v>
      </c>
      <c r="HG55" s="1">
        <v>43.00611</v>
      </c>
      <c r="HH55" s="1">
        <v>0.33333333333333331</v>
      </c>
      <c r="HI55" s="1">
        <v>1</v>
      </c>
      <c r="HJ55" s="1">
        <v>1</v>
      </c>
      <c r="HK55" s="1">
        <v>0.5</v>
      </c>
      <c r="HL55" s="1">
        <v>7.1999999999999995E-2</v>
      </c>
      <c r="HM55" s="1">
        <v>55.1</v>
      </c>
      <c r="HN55" s="1">
        <v>159.19999999999999</v>
      </c>
      <c r="HO55" s="1">
        <v>0.83333333333333304</v>
      </c>
      <c r="HP55" s="1">
        <v>1</v>
      </c>
      <c r="HQ55" s="1">
        <v>1</v>
      </c>
      <c r="HR55" s="1">
        <v>1</v>
      </c>
      <c r="HS55" s="1">
        <v>1</v>
      </c>
      <c r="HT55" s="1">
        <v>1</v>
      </c>
      <c r="HU55" s="1">
        <v>1</v>
      </c>
      <c r="HV55" s="1">
        <v>0.51800000000000002</v>
      </c>
      <c r="HW55" s="1">
        <v>0.65400000000000003</v>
      </c>
      <c r="HX55" s="1">
        <v>0.36099999999999999</v>
      </c>
      <c r="HY55" s="1">
        <v>40.200000000000003</v>
      </c>
      <c r="HZ55" s="1">
        <v>33.5</v>
      </c>
      <c r="IA55" s="1">
        <v>45.8</v>
      </c>
      <c r="IB55" s="1">
        <v>0</v>
      </c>
      <c r="IC55" s="1">
        <v>7478</v>
      </c>
      <c r="ID55" s="1">
        <v>651</v>
      </c>
      <c r="IE55" s="1">
        <v>1243</v>
      </c>
      <c r="IF55" s="1">
        <v>318</v>
      </c>
      <c r="IG55" s="1">
        <v>1</v>
      </c>
      <c r="IH55" s="1">
        <v>1</v>
      </c>
      <c r="II55" s="1">
        <v>0</v>
      </c>
      <c r="IJ55" s="1">
        <v>0.56899999999999995</v>
      </c>
      <c r="IK55" s="1">
        <v>0.70399999999999996</v>
      </c>
      <c r="IL55" s="1" t="s">
        <v>3657</v>
      </c>
      <c r="IM55" s="1">
        <v>0.83333333333333304</v>
      </c>
      <c r="IN55" s="1">
        <v>1</v>
      </c>
      <c r="IO55" s="1">
        <v>0.45200000000000001</v>
      </c>
      <c r="IP55" s="1">
        <v>560</v>
      </c>
      <c r="IQ55" s="1" t="s">
        <v>3706</v>
      </c>
      <c r="IR55" s="1">
        <v>0.38461538461538503</v>
      </c>
      <c r="IS55" s="1">
        <v>17</v>
      </c>
      <c r="IT55" s="1" t="s">
        <v>3708</v>
      </c>
      <c r="IU55" s="1">
        <v>0.76923076923076905</v>
      </c>
      <c r="IV55" s="1">
        <v>0.83333333333333304</v>
      </c>
      <c r="IW55" s="1">
        <v>1</v>
      </c>
      <c r="IX55" s="1">
        <v>1</v>
      </c>
      <c r="IY55" s="1">
        <v>1</v>
      </c>
      <c r="IZ55" s="1">
        <v>1</v>
      </c>
      <c r="JA55" s="1">
        <v>0</v>
      </c>
      <c r="JB55" s="1">
        <v>0.65900000000000003</v>
      </c>
      <c r="JC55" s="1">
        <v>0.45300000000000001</v>
      </c>
      <c r="JD55" s="1">
        <v>0.29399999999999998</v>
      </c>
      <c r="JE55" s="1">
        <v>0.93289999999999995</v>
      </c>
      <c r="JF55" s="1">
        <v>2963</v>
      </c>
      <c r="JG55" s="1">
        <v>2267</v>
      </c>
      <c r="JH55" s="1">
        <v>2226</v>
      </c>
      <c r="JI55" s="1">
        <v>933</v>
      </c>
      <c r="JJ55" s="1">
        <v>1.07692307692308</v>
      </c>
      <c r="JK55" s="1" t="s">
        <v>3708</v>
      </c>
      <c r="JL55" s="1" t="s">
        <v>3708</v>
      </c>
      <c r="JM55" s="1" t="s">
        <v>6008</v>
      </c>
      <c r="JN55" s="1">
        <v>316</v>
      </c>
      <c r="JO55" s="1">
        <v>7478</v>
      </c>
      <c r="JP55" s="1">
        <v>651</v>
      </c>
      <c r="JQ55" s="1">
        <v>2325</v>
      </c>
      <c r="JR55" s="1">
        <v>0.72699999999999998</v>
      </c>
      <c r="JS55" s="1">
        <v>0.86</v>
      </c>
      <c r="JT55" s="1">
        <v>0</v>
      </c>
      <c r="JU55" s="1">
        <v>0.45300000000000001</v>
      </c>
      <c r="JV55" s="1">
        <v>0.35399999999999998</v>
      </c>
      <c r="JW55" s="1">
        <v>0.80100000000000005</v>
      </c>
      <c r="JX55" s="1">
        <v>0.54400000000000004</v>
      </c>
      <c r="JY55" s="1">
        <v>0.71599999999999997</v>
      </c>
      <c r="JZ55" s="1">
        <v>0</v>
      </c>
      <c r="KA55" s="1">
        <v>0</v>
      </c>
      <c r="KB55" s="1">
        <v>1</v>
      </c>
      <c r="KC55" s="1">
        <v>12</v>
      </c>
      <c r="KD55" s="1">
        <v>0</v>
      </c>
      <c r="KE55" s="1">
        <v>0</v>
      </c>
      <c r="KF55" s="1">
        <v>0</v>
      </c>
      <c r="KG55" s="1">
        <v>0</v>
      </c>
      <c r="KH55" s="1">
        <v>0</v>
      </c>
      <c r="KI55" s="1">
        <v>0</v>
      </c>
      <c r="KJ55" s="1">
        <v>0</v>
      </c>
      <c r="KK55" s="1">
        <v>0</v>
      </c>
      <c r="KL55" s="1" t="s">
        <v>6021</v>
      </c>
      <c r="KM55" s="1">
        <v>0</v>
      </c>
      <c r="KN55" s="1" t="s">
        <v>6022</v>
      </c>
      <c r="KO55" s="1">
        <v>0</v>
      </c>
      <c r="KP55" s="1">
        <v>0</v>
      </c>
      <c r="KQ55" s="1">
        <v>0</v>
      </c>
      <c r="KR55" s="1">
        <v>1055</v>
      </c>
      <c r="KS55" s="1">
        <v>0</v>
      </c>
      <c r="KT55" s="1" t="s">
        <v>6012</v>
      </c>
      <c r="KU55" s="1" t="s">
        <v>6012</v>
      </c>
      <c r="KV55" s="1" t="s">
        <v>6012</v>
      </c>
      <c r="KW55" s="1" t="s">
        <v>6012</v>
      </c>
      <c r="KX55" s="1">
        <v>4</v>
      </c>
      <c r="KY55" s="1">
        <v>7</v>
      </c>
      <c r="KZ55" s="1">
        <v>3</v>
      </c>
      <c r="LA55" s="1">
        <v>0</v>
      </c>
      <c r="LB55" s="1">
        <v>0</v>
      </c>
      <c r="LC55" s="1">
        <v>1</v>
      </c>
      <c r="LD55" s="1">
        <v>0</v>
      </c>
      <c r="LE55" s="1">
        <v>0</v>
      </c>
      <c r="LF55" s="1">
        <v>0</v>
      </c>
      <c r="LG55" s="1">
        <v>0</v>
      </c>
      <c r="LH55" s="1" t="s">
        <v>272</v>
      </c>
      <c r="LI55" s="1">
        <v>0.53846153846153799</v>
      </c>
      <c r="LJ55" s="1">
        <v>0</v>
      </c>
      <c r="LK55" s="1">
        <v>0</v>
      </c>
      <c r="LL55" s="1">
        <v>0</v>
      </c>
      <c r="LM55" s="1">
        <v>0</v>
      </c>
      <c r="LN55" s="1">
        <v>1</v>
      </c>
      <c r="LO55" s="1">
        <v>1</v>
      </c>
      <c r="LP55" s="1">
        <v>0.84299999999999997</v>
      </c>
      <c r="LQ55" s="1">
        <v>0.38700000000000001</v>
      </c>
      <c r="LR55" s="1">
        <v>0.84615384615384603</v>
      </c>
      <c r="LS55" s="1">
        <v>0</v>
      </c>
      <c r="LT55" s="1">
        <v>0</v>
      </c>
      <c r="LU55" s="1">
        <v>0</v>
      </c>
      <c r="LV55" s="1">
        <v>0.54400000000000004</v>
      </c>
      <c r="LW55" s="1">
        <v>0.76700000000000002</v>
      </c>
      <c r="LX55" s="1">
        <v>0</v>
      </c>
      <c r="LY55" s="1">
        <v>0</v>
      </c>
      <c r="LZ55" s="1">
        <v>0.48499999999999999</v>
      </c>
      <c r="MA55" s="1">
        <v>0.83599999999999997</v>
      </c>
      <c r="MB55" s="1">
        <v>5.2999999999999999E-2</v>
      </c>
      <c r="MC55" s="1">
        <v>0.29499999999999998</v>
      </c>
      <c r="MD55" s="1">
        <v>0.80100000000000005</v>
      </c>
      <c r="ME55" s="1">
        <v>0</v>
      </c>
      <c r="MF55" s="1" t="s">
        <v>6023</v>
      </c>
      <c r="MG55" s="1">
        <v>0</v>
      </c>
      <c r="MH55" s="1">
        <v>0</v>
      </c>
      <c r="MI55" s="1">
        <v>0.54300000000000004</v>
      </c>
      <c r="MJ55" s="1">
        <v>9307</v>
      </c>
      <c r="MK55" s="1">
        <v>64</v>
      </c>
      <c r="ML55" s="1">
        <v>13</v>
      </c>
      <c r="MM55" s="1">
        <v>1.2307692307692299</v>
      </c>
      <c r="MN55" s="1">
        <v>6.2307692307692299</v>
      </c>
      <c r="MO55" s="1">
        <v>0.60899999999999999</v>
      </c>
      <c r="MP55" s="1">
        <v>0</v>
      </c>
      <c r="MQ55" s="1">
        <v>0</v>
      </c>
      <c r="MR55" s="1">
        <v>0.80100000000000005</v>
      </c>
      <c r="MS55" s="1">
        <v>0.24099999999999999</v>
      </c>
      <c r="MT55" s="1">
        <v>0</v>
      </c>
      <c r="MU55" s="1">
        <v>0</v>
      </c>
      <c r="MV55" s="1">
        <v>0</v>
      </c>
      <c r="MW55" s="1">
        <v>0</v>
      </c>
      <c r="MX55" s="1">
        <v>0</v>
      </c>
      <c r="MY55" s="1">
        <v>0</v>
      </c>
      <c r="MZ55" s="1">
        <v>0</v>
      </c>
      <c r="NA55" s="1">
        <v>0.80100000000000005</v>
      </c>
      <c r="NB55" s="1" t="s">
        <v>6008</v>
      </c>
      <c r="NC55" s="1" t="s">
        <v>3785</v>
      </c>
      <c r="ND55" s="392">
        <v>164</v>
      </c>
      <c r="NE55" s="1">
        <v>159</v>
      </c>
      <c r="NF55" s="1">
        <v>0.40100000000000002</v>
      </c>
      <c r="NG55" s="1">
        <v>0.38700000000000001</v>
      </c>
      <c r="NH55" s="1">
        <v>503</v>
      </c>
      <c r="NI55" s="1" t="s">
        <v>3708</v>
      </c>
      <c r="NJ55" s="1" t="s">
        <v>3708</v>
      </c>
      <c r="NK55" s="1">
        <v>46</v>
      </c>
      <c r="NL55" s="1" t="s">
        <v>6008</v>
      </c>
      <c r="NM55" s="1" t="s">
        <v>6008</v>
      </c>
      <c r="NN55" s="1" t="s">
        <v>6008</v>
      </c>
      <c r="NO55" s="1">
        <v>0.30499999999999999</v>
      </c>
      <c r="NP55" s="1">
        <v>0</v>
      </c>
      <c r="NQ55" s="1">
        <v>0.46300000000000002</v>
      </c>
      <c r="NR55" s="1">
        <v>0.34300000000000003</v>
      </c>
      <c r="NS55" s="1">
        <v>0.55900000000000005</v>
      </c>
      <c r="NT55" s="1">
        <v>53</v>
      </c>
      <c r="NU55" s="1">
        <v>0</v>
      </c>
      <c r="NV55" s="1">
        <v>1025</v>
      </c>
      <c r="NW55" s="1">
        <v>0.29399999999999998</v>
      </c>
      <c r="NX55" s="1">
        <v>2325</v>
      </c>
      <c r="NY55" s="1">
        <v>0.38461538461538503</v>
      </c>
      <c r="NZ55" s="1">
        <v>2267</v>
      </c>
      <c r="OA55" s="1">
        <v>2226</v>
      </c>
      <c r="OB55" s="1">
        <v>1635</v>
      </c>
      <c r="OC55" s="1">
        <v>1152</v>
      </c>
      <c r="OD55" s="1">
        <v>0.35399999999999998</v>
      </c>
      <c r="OE55" s="1">
        <v>0</v>
      </c>
      <c r="OF55" s="1">
        <v>0.40799999999999997</v>
      </c>
      <c r="OG55" s="1">
        <v>0.45300000000000001</v>
      </c>
      <c r="OH55" s="1">
        <v>0</v>
      </c>
      <c r="OI55" s="1">
        <v>0.46</v>
      </c>
      <c r="OJ55" s="1">
        <v>0.46153846153846201</v>
      </c>
      <c r="OK55" s="1">
        <v>13</v>
      </c>
      <c r="OL55" s="1">
        <v>0.16500000000000001</v>
      </c>
      <c r="OM55" s="1">
        <v>9.8000000000000004E-2</v>
      </c>
      <c r="ON55" s="1">
        <v>3</v>
      </c>
      <c r="OO55" s="1">
        <v>2</v>
      </c>
      <c r="OP55" s="1">
        <v>0</v>
      </c>
      <c r="OQ55" s="1">
        <v>0</v>
      </c>
      <c r="OR55" s="1">
        <v>0</v>
      </c>
      <c r="OS55" s="1" t="s">
        <v>272</v>
      </c>
      <c r="OT55" s="1">
        <v>0</v>
      </c>
      <c r="OU55" s="1">
        <v>0</v>
      </c>
      <c r="OV55" s="1">
        <v>0</v>
      </c>
      <c r="OW55" s="1">
        <v>0</v>
      </c>
      <c r="OX55" s="1">
        <v>0</v>
      </c>
      <c r="OY55" s="1">
        <v>0</v>
      </c>
      <c r="OZ55" s="1">
        <v>1</v>
      </c>
      <c r="PA55" s="1">
        <v>1716</v>
      </c>
      <c r="PB55" s="1">
        <v>1306</v>
      </c>
      <c r="PC55" s="1">
        <v>173</v>
      </c>
      <c r="PD55" s="1">
        <v>161</v>
      </c>
      <c r="PE55" s="1">
        <v>1</v>
      </c>
      <c r="PF55" s="1">
        <v>0.36499999999999999</v>
      </c>
      <c r="PG55" s="1">
        <v>0.85299999999999998</v>
      </c>
      <c r="PH55" s="1">
        <v>0.38100000000000001</v>
      </c>
      <c r="PI55" s="1">
        <v>0</v>
      </c>
      <c r="PJ55" s="1">
        <v>0</v>
      </c>
      <c r="PK55" s="393">
        <v>0</v>
      </c>
      <c r="PL55" s="1">
        <v>0</v>
      </c>
      <c r="PM55" s="1">
        <v>0</v>
      </c>
      <c r="PN55" s="1">
        <v>0</v>
      </c>
      <c r="PO55" s="1">
        <v>0</v>
      </c>
      <c r="PP55" s="1">
        <v>0</v>
      </c>
      <c r="PQ55" s="1">
        <v>0</v>
      </c>
      <c r="PR55" s="394">
        <v>0</v>
      </c>
      <c r="PS55" s="1">
        <v>0</v>
      </c>
      <c r="PT55" s="1">
        <v>0</v>
      </c>
      <c r="PU55" s="1">
        <v>0</v>
      </c>
      <c r="PV55" s="1">
        <v>0</v>
      </c>
      <c r="PW55" s="1" t="s">
        <v>6008</v>
      </c>
      <c r="PX55" s="1">
        <v>2</v>
      </c>
      <c r="PY55" s="1" t="s">
        <v>3657</v>
      </c>
      <c r="PZ55" s="1" t="s">
        <v>3816</v>
      </c>
      <c r="QA55" s="1">
        <v>2325</v>
      </c>
      <c r="QB55" s="1" t="s">
        <v>6008</v>
      </c>
      <c r="QC55" s="1" t="s">
        <v>6008</v>
      </c>
      <c r="QD55" s="1" t="s">
        <v>6008</v>
      </c>
      <c r="QE55" s="1">
        <v>0</v>
      </c>
      <c r="QF55" s="1">
        <v>0</v>
      </c>
      <c r="QG55" s="1">
        <v>13</v>
      </c>
      <c r="QH55" s="1">
        <v>0</v>
      </c>
      <c r="QI55" s="1" t="s">
        <v>6008</v>
      </c>
      <c r="QJ55" s="1" t="s">
        <v>6008</v>
      </c>
      <c r="QK55" s="1">
        <v>0</v>
      </c>
      <c r="QL55" s="1">
        <v>0.4</v>
      </c>
      <c r="QM55" s="1">
        <v>3.1</v>
      </c>
      <c r="QN55" s="1">
        <v>0</v>
      </c>
      <c r="QO55" s="1">
        <v>0</v>
      </c>
      <c r="QP55" s="1">
        <v>0</v>
      </c>
      <c r="QQ55" s="1">
        <v>0</v>
      </c>
      <c r="QR55" s="1">
        <v>0.21052631578947367</v>
      </c>
      <c r="QS55" s="1">
        <v>0</v>
      </c>
      <c r="QT55" s="1">
        <v>0</v>
      </c>
      <c r="QU55" s="1">
        <v>0</v>
      </c>
      <c r="QV55" s="1">
        <v>0.53846153846153799</v>
      </c>
      <c r="QW55" s="1">
        <v>0.230769230769231</v>
      </c>
      <c r="QX55" s="1">
        <v>0.230769230769231</v>
      </c>
    </row>
    <row r="56" spans="1:466">
      <c r="A56" s="21">
        <f t="shared" si="0"/>
        <v>57</v>
      </c>
      <c r="B56" s="1" t="s">
        <v>259</v>
      </c>
      <c r="C56" s="1">
        <v>72.900151211780511</v>
      </c>
      <c r="D56" s="1">
        <v>86.516863688548554</v>
      </c>
      <c r="E56" s="1">
        <v>59.621485315496535</v>
      </c>
      <c r="F56" s="1">
        <v>109.57095788295494</v>
      </c>
      <c r="G56" s="1">
        <v>139.20250342613846</v>
      </c>
      <c r="H56" s="1">
        <v>84.728455484825162</v>
      </c>
      <c r="I56" s="1">
        <v>4.4157544877982504</v>
      </c>
      <c r="J56" s="1">
        <v>11.236858728250153</v>
      </c>
      <c r="K56" s="1">
        <v>4.2809561887528353</v>
      </c>
      <c r="L56" s="1">
        <v>11.462949242798048</v>
      </c>
      <c r="M56" s="1">
        <v>10.307618152677595</v>
      </c>
      <c r="N56" s="1">
        <v>0</v>
      </c>
      <c r="O56" s="1">
        <v>7.1298969339637619</v>
      </c>
      <c r="P56" s="1">
        <v>17.0643719989801</v>
      </c>
      <c r="Q56" s="1">
        <v>6.597591128564229</v>
      </c>
      <c r="R56" s="1">
        <v>18.265642106972745</v>
      </c>
      <c r="S56" s="1">
        <v>12.325226989059646</v>
      </c>
      <c r="T56" s="1">
        <v>0</v>
      </c>
      <c r="U56" s="1">
        <v>6.7391219485614116</v>
      </c>
      <c r="V56" s="1">
        <v>9.5161970339710908</v>
      </c>
      <c r="W56" s="1">
        <v>364.74439880364196</v>
      </c>
      <c r="X56" s="1">
        <v>404.96983169869742</v>
      </c>
      <c r="Y56" s="1">
        <v>335.60294647458119</v>
      </c>
      <c r="Z56" s="1">
        <v>21.454914051771198</v>
      </c>
      <c r="AA56" s="1">
        <v>60.113658937370211</v>
      </c>
      <c r="AB56" s="1">
        <v>11.181210087907923</v>
      </c>
      <c r="AC56" s="1">
        <v>36.141141769351876</v>
      </c>
      <c r="AD56" s="1">
        <v>112.13237658613188</v>
      </c>
      <c r="AE56" s="1">
        <v>19.30975376289399</v>
      </c>
      <c r="AF56" s="1">
        <v>0</v>
      </c>
      <c r="AG56" s="1">
        <v>0</v>
      </c>
      <c r="AH56" s="1">
        <v>0</v>
      </c>
      <c r="AI56" s="1">
        <v>0</v>
      </c>
      <c r="AJ56" s="1">
        <v>0</v>
      </c>
      <c r="AK56" s="1">
        <v>0</v>
      </c>
      <c r="AL56" s="1">
        <v>0</v>
      </c>
      <c r="AM56" s="1">
        <v>0</v>
      </c>
      <c r="AN56" s="1">
        <v>0</v>
      </c>
      <c r="AO56" s="1">
        <v>0</v>
      </c>
      <c r="AP56" s="1">
        <v>0</v>
      </c>
      <c r="AQ56" s="1">
        <v>0</v>
      </c>
      <c r="AR56" s="1">
        <v>0</v>
      </c>
      <c r="AS56" s="1">
        <v>0.78300000000000003</v>
      </c>
      <c r="AT56" s="1">
        <v>0</v>
      </c>
      <c r="AU56" s="1">
        <v>0</v>
      </c>
      <c r="AV56" s="1">
        <v>21.5</v>
      </c>
      <c r="AW56" s="1">
        <v>60.1</v>
      </c>
      <c r="AX56" s="1">
        <v>11.2</v>
      </c>
      <c r="AY56" s="1">
        <v>36.1</v>
      </c>
      <c r="AZ56" s="1">
        <v>112.1</v>
      </c>
      <c r="BA56" s="1">
        <v>11.2</v>
      </c>
      <c r="BB56" s="1">
        <v>0</v>
      </c>
      <c r="BC56" s="1">
        <v>19.3</v>
      </c>
      <c r="BD56" s="1">
        <v>0</v>
      </c>
      <c r="BE56" s="1">
        <v>0</v>
      </c>
      <c r="BF56" s="1">
        <v>0</v>
      </c>
      <c r="BG56" s="1">
        <v>0</v>
      </c>
      <c r="BH56" s="1">
        <v>0</v>
      </c>
      <c r="BI56" s="1">
        <v>0</v>
      </c>
      <c r="BJ56" s="1">
        <v>0</v>
      </c>
      <c r="BK56" s="1">
        <v>0</v>
      </c>
      <c r="BL56" s="1">
        <v>0</v>
      </c>
      <c r="BM56" s="1">
        <v>0</v>
      </c>
      <c r="BN56" s="1">
        <v>8</v>
      </c>
      <c r="BO56" s="1" t="s">
        <v>6008</v>
      </c>
      <c r="BP56" s="1" t="s">
        <v>6008</v>
      </c>
      <c r="BQ56" s="1" t="s">
        <v>6008</v>
      </c>
      <c r="BR56" s="1" t="s">
        <v>6008</v>
      </c>
      <c r="BS56" s="1" t="s">
        <v>6008</v>
      </c>
      <c r="BT56" s="1" t="s">
        <v>6008</v>
      </c>
      <c r="BU56" s="1" t="s">
        <v>6008</v>
      </c>
      <c r="BV56" s="1" t="s">
        <v>6008</v>
      </c>
      <c r="BW56" s="1" t="s">
        <v>6008</v>
      </c>
      <c r="BX56" s="1" t="s">
        <v>6008</v>
      </c>
      <c r="BY56" s="1" t="s">
        <v>6008</v>
      </c>
      <c r="BZ56" s="1" t="s">
        <v>6008</v>
      </c>
      <c r="CA56" s="1" t="s">
        <v>6008</v>
      </c>
      <c r="CB56" s="275" t="s">
        <v>6008</v>
      </c>
      <c r="CC56" s="275" t="s">
        <v>6008</v>
      </c>
      <c r="CD56" s="1" t="s">
        <v>6008</v>
      </c>
      <c r="CE56" s="1" t="s">
        <v>6008</v>
      </c>
      <c r="CF56" s="1" t="s">
        <v>6008</v>
      </c>
      <c r="CG56" s="275" t="s">
        <v>6008</v>
      </c>
      <c r="CH56" s="275" t="s">
        <v>6008</v>
      </c>
      <c r="CI56" s="1" t="s">
        <v>6008</v>
      </c>
      <c r="CJ56" s="1" t="s">
        <v>6008</v>
      </c>
      <c r="CK56" s="1" t="s">
        <v>6008</v>
      </c>
      <c r="CL56" s="390" t="s">
        <v>6008</v>
      </c>
      <c r="CM56" s="1" t="s">
        <v>6008</v>
      </c>
      <c r="CN56" s="1">
        <v>0</v>
      </c>
      <c r="CO56" s="1">
        <v>0</v>
      </c>
      <c r="CP56" s="1">
        <v>0</v>
      </c>
      <c r="CQ56" s="1">
        <v>0</v>
      </c>
      <c r="CR56" s="1">
        <v>0</v>
      </c>
      <c r="CS56" s="1">
        <v>6913</v>
      </c>
      <c r="CT56" s="1">
        <v>4856</v>
      </c>
      <c r="CU56" s="1">
        <v>0</v>
      </c>
      <c r="CV56" s="1">
        <v>40.102827763496144</v>
      </c>
      <c r="CW56" s="1">
        <v>38.394415357766142</v>
      </c>
      <c r="CX56" s="1">
        <v>44.502617801047123</v>
      </c>
      <c r="CY56" s="1">
        <v>48.788927335640139</v>
      </c>
      <c r="CZ56" s="1">
        <v>45.260663507109008</v>
      </c>
      <c r="DA56" s="1">
        <v>0</v>
      </c>
      <c r="DB56" s="1">
        <v>0</v>
      </c>
      <c r="DC56" s="1">
        <v>0</v>
      </c>
      <c r="DD56" s="1">
        <v>0</v>
      </c>
      <c r="DE56" s="1">
        <v>0</v>
      </c>
      <c r="DF56" s="1">
        <v>0</v>
      </c>
      <c r="DG56" s="1">
        <v>0</v>
      </c>
      <c r="DH56" s="1">
        <v>0</v>
      </c>
      <c r="DI56" s="1">
        <v>0</v>
      </c>
      <c r="DJ56" s="1">
        <v>0</v>
      </c>
      <c r="DK56" s="1">
        <v>0</v>
      </c>
      <c r="DL56" s="1">
        <v>0</v>
      </c>
      <c r="DM56" s="1">
        <v>0</v>
      </c>
      <c r="DN56" s="1">
        <v>0</v>
      </c>
      <c r="DO56" s="1">
        <v>0</v>
      </c>
      <c r="DP56" s="1">
        <v>0</v>
      </c>
      <c r="DQ56" s="1">
        <v>0</v>
      </c>
      <c r="DR56" s="1">
        <v>0</v>
      </c>
      <c r="DS56" s="1">
        <v>0</v>
      </c>
      <c r="DT56" s="1">
        <v>0</v>
      </c>
      <c r="DU56" s="1">
        <v>0</v>
      </c>
      <c r="DV56" s="1">
        <v>0</v>
      </c>
      <c r="DW56" s="1">
        <v>0</v>
      </c>
      <c r="DX56" s="1">
        <v>0</v>
      </c>
      <c r="DY56" s="1">
        <v>0</v>
      </c>
      <c r="DZ56" s="1">
        <v>0</v>
      </c>
      <c r="EA56" s="1">
        <v>0</v>
      </c>
      <c r="EB56" s="1">
        <v>0</v>
      </c>
      <c r="EC56" s="1">
        <v>0</v>
      </c>
      <c r="ED56" s="1">
        <v>0</v>
      </c>
      <c r="EE56" s="1">
        <v>0</v>
      </c>
      <c r="EF56" s="1">
        <v>0</v>
      </c>
      <c r="EG56" s="1">
        <v>0</v>
      </c>
      <c r="EH56" s="1">
        <v>0</v>
      </c>
      <c r="EI56" s="1">
        <v>0</v>
      </c>
      <c r="EJ56" s="1">
        <v>0</v>
      </c>
      <c r="EK56" s="1">
        <v>0</v>
      </c>
      <c r="EL56" s="1">
        <v>0</v>
      </c>
      <c r="EM56" s="1">
        <v>0</v>
      </c>
      <c r="EN56" s="1">
        <v>0</v>
      </c>
      <c r="EO56" s="1">
        <v>0</v>
      </c>
      <c r="EP56" s="1">
        <v>0</v>
      </c>
      <c r="EQ56" s="1">
        <v>0</v>
      </c>
      <c r="ER56" s="1">
        <v>0</v>
      </c>
      <c r="ES56" s="1">
        <v>0</v>
      </c>
      <c r="ET56" s="1">
        <v>0</v>
      </c>
      <c r="EU56" s="1">
        <v>0</v>
      </c>
      <c r="EV56" s="1">
        <v>0</v>
      </c>
      <c r="EW56" s="1">
        <v>0</v>
      </c>
      <c r="EX56" s="1">
        <v>0</v>
      </c>
      <c r="EY56" s="1">
        <v>0</v>
      </c>
      <c r="EZ56" s="1">
        <v>0</v>
      </c>
      <c r="FA56" s="1">
        <v>0</v>
      </c>
      <c r="FB56" s="1">
        <v>0</v>
      </c>
      <c r="FC56" s="1">
        <v>0</v>
      </c>
      <c r="FD56" s="1">
        <v>0</v>
      </c>
      <c r="FE56" s="1">
        <v>0</v>
      </c>
      <c r="FF56" s="1">
        <v>0</v>
      </c>
      <c r="FG56" s="1">
        <v>0</v>
      </c>
      <c r="FH56" s="1">
        <v>0</v>
      </c>
      <c r="FI56" s="1">
        <v>8.4</v>
      </c>
      <c r="FJ56" s="1">
        <v>0</v>
      </c>
      <c r="FK56" s="1">
        <v>0</v>
      </c>
      <c r="FL56" s="1">
        <v>0.78500000000000003</v>
      </c>
      <c r="FM56" s="1">
        <v>0.71399999999999997</v>
      </c>
      <c r="FN56" s="1">
        <v>0</v>
      </c>
      <c r="FO56" s="1">
        <v>0</v>
      </c>
      <c r="FP56" s="1">
        <v>0.53400000000000003</v>
      </c>
      <c r="FQ56" s="1">
        <v>0.51600000000000001</v>
      </c>
      <c r="FR56" s="1">
        <v>0.83</v>
      </c>
      <c r="FS56" s="1">
        <v>0</v>
      </c>
      <c r="FT56" s="1">
        <v>0</v>
      </c>
      <c r="FU56" s="1">
        <v>0.28399999999999997</v>
      </c>
      <c r="FV56" s="1">
        <v>0</v>
      </c>
      <c r="FW56" s="1">
        <v>1</v>
      </c>
      <c r="FX56" s="1">
        <v>1</v>
      </c>
      <c r="FY56" s="1">
        <v>1</v>
      </c>
      <c r="FZ56" s="1">
        <v>0.66700000000000004</v>
      </c>
      <c r="GA56" s="1">
        <v>1</v>
      </c>
      <c r="GB56" s="1">
        <v>0.66700000000000004</v>
      </c>
      <c r="GC56" s="1">
        <v>0.872</v>
      </c>
      <c r="GD56" s="1">
        <v>0.72699999999999998</v>
      </c>
      <c r="GE56" s="1">
        <v>0</v>
      </c>
      <c r="GF56" s="1">
        <v>0</v>
      </c>
      <c r="GG56" s="1">
        <v>1</v>
      </c>
      <c r="GH56" s="1">
        <v>9</v>
      </c>
      <c r="GI56" s="1">
        <v>14</v>
      </c>
      <c r="GJ56" s="1">
        <v>12</v>
      </c>
      <c r="GK56" s="1">
        <v>0</v>
      </c>
      <c r="GL56" s="1">
        <v>79</v>
      </c>
      <c r="GM56" s="1">
        <v>20</v>
      </c>
      <c r="GN56" s="1">
        <v>0.161</v>
      </c>
      <c r="GO56" s="1">
        <v>6.5000000000000002E-2</v>
      </c>
      <c r="GP56" s="1">
        <v>0.125</v>
      </c>
      <c r="GQ56" s="1">
        <v>0.56699999999999995</v>
      </c>
      <c r="GR56" s="1">
        <v>0.88100000000000001</v>
      </c>
      <c r="GS56" s="1">
        <v>0.56499999999999995</v>
      </c>
      <c r="GT56" s="1">
        <v>0.82099999999999995</v>
      </c>
      <c r="GU56" s="1">
        <v>0.308</v>
      </c>
      <c r="GV56" s="1">
        <v>0.4</v>
      </c>
      <c r="GW56" s="1">
        <v>0.23100000000000001</v>
      </c>
      <c r="GX56" s="1">
        <v>0.33333333333333298</v>
      </c>
      <c r="GY56" s="1">
        <v>0</v>
      </c>
      <c r="GZ56" s="1">
        <v>0</v>
      </c>
      <c r="HA56" s="1">
        <v>0</v>
      </c>
      <c r="HB56" s="1">
        <v>0</v>
      </c>
      <c r="HC56" s="1">
        <v>0</v>
      </c>
      <c r="HD56" s="1">
        <v>0</v>
      </c>
      <c r="HE56" s="1">
        <v>4.3499999999999997E-2</v>
      </c>
      <c r="HF56" s="1">
        <v>0</v>
      </c>
      <c r="HG56" s="1">
        <v>43.282760000000003</v>
      </c>
      <c r="HH56" s="1">
        <v>1</v>
      </c>
      <c r="HI56" s="1">
        <v>1</v>
      </c>
      <c r="HJ56" s="1">
        <v>1</v>
      </c>
      <c r="HK56" s="1">
        <v>1</v>
      </c>
      <c r="HL56" s="1">
        <v>0.63600000000000001</v>
      </c>
      <c r="HM56" s="1">
        <v>65.900000000000006</v>
      </c>
      <c r="HN56" s="1">
        <v>217</v>
      </c>
      <c r="HO56" s="1">
        <v>1</v>
      </c>
      <c r="HP56" s="1">
        <v>1</v>
      </c>
      <c r="HQ56" s="1">
        <v>1</v>
      </c>
      <c r="HR56" s="1">
        <v>1</v>
      </c>
      <c r="HS56" s="1">
        <v>1</v>
      </c>
      <c r="HT56" s="1">
        <v>1</v>
      </c>
      <c r="HU56" s="1">
        <v>1</v>
      </c>
      <c r="HV56" s="1">
        <v>0.68700000000000006</v>
      </c>
      <c r="HW56" s="1">
        <v>0.78900000000000003</v>
      </c>
      <c r="HX56" s="1">
        <v>0.42899999999999999</v>
      </c>
      <c r="HY56" s="1">
        <v>42.2</v>
      </c>
      <c r="HZ56" s="1">
        <v>37.700000000000003</v>
      </c>
      <c r="IA56" s="1">
        <v>67</v>
      </c>
      <c r="IB56" s="1">
        <v>0</v>
      </c>
      <c r="IC56" s="1">
        <v>1927</v>
      </c>
      <c r="ID56" s="1">
        <v>217</v>
      </c>
      <c r="IE56" s="1">
        <v>3726</v>
      </c>
      <c r="IF56" s="1">
        <v>1219</v>
      </c>
      <c r="IG56" s="1">
        <v>1</v>
      </c>
      <c r="IH56" s="1">
        <v>1</v>
      </c>
      <c r="II56" s="1">
        <v>0</v>
      </c>
      <c r="IJ56" s="1">
        <v>0.53700000000000003</v>
      </c>
      <c r="IK56" s="1">
        <v>0.77300000000000002</v>
      </c>
      <c r="IL56" s="1" t="s">
        <v>3658</v>
      </c>
      <c r="IM56" s="1">
        <v>1</v>
      </c>
      <c r="IN56" s="1">
        <v>1</v>
      </c>
      <c r="IO56" s="1">
        <v>0.49</v>
      </c>
      <c r="IP56" s="1">
        <v>61</v>
      </c>
      <c r="IQ56" s="1" t="s">
        <v>3707</v>
      </c>
      <c r="IR56" s="1">
        <v>0.5</v>
      </c>
      <c r="IS56" s="1" t="s">
        <v>6008</v>
      </c>
      <c r="IT56" s="1" t="s">
        <v>6008</v>
      </c>
      <c r="IU56" s="1">
        <v>0.83333333333333304</v>
      </c>
      <c r="IV56" s="1">
        <v>1</v>
      </c>
      <c r="IW56" s="1">
        <v>1</v>
      </c>
      <c r="IX56" s="1">
        <v>1</v>
      </c>
      <c r="IY56" s="1">
        <v>1</v>
      </c>
      <c r="IZ56" s="1">
        <v>1</v>
      </c>
      <c r="JA56" s="1">
        <v>0</v>
      </c>
      <c r="JB56" s="1">
        <v>0.70499999999999996</v>
      </c>
      <c r="JC56" s="1">
        <v>0.48199999999999998</v>
      </c>
      <c r="JD56" s="1">
        <v>0.316</v>
      </c>
      <c r="JE56" s="1">
        <v>0.94550000000000001</v>
      </c>
      <c r="JF56" s="1">
        <v>844</v>
      </c>
      <c r="JG56" s="1">
        <v>1407</v>
      </c>
      <c r="JH56" s="1">
        <v>1389</v>
      </c>
      <c r="JI56" s="1">
        <v>82</v>
      </c>
      <c r="JJ56" s="1">
        <v>1.5</v>
      </c>
      <c r="JK56" s="1">
        <v>27</v>
      </c>
      <c r="JL56" s="1">
        <v>27</v>
      </c>
      <c r="JM56" s="1" t="s">
        <v>6008</v>
      </c>
      <c r="JN56" s="1">
        <v>21</v>
      </c>
      <c r="JO56" s="1">
        <v>1927</v>
      </c>
      <c r="JP56" s="1">
        <v>217</v>
      </c>
      <c r="JQ56" s="1">
        <v>2182</v>
      </c>
      <c r="JR56" s="1">
        <v>0.80100000000000005</v>
      </c>
      <c r="JS56" s="1">
        <v>0.85099999999999998</v>
      </c>
      <c r="JT56" s="1">
        <v>0</v>
      </c>
      <c r="JU56" s="1">
        <v>0.48199999999999998</v>
      </c>
      <c r="JV56" s="1">
        <v>0.371</v>
      </c>
      <c r="JW56" s="1">
        <v>0.79900000000000004</v>
      </c>
      <c r="JX56" s="1">
        <v>0.52600000000000002</v>
      </c>
      <c r="JY56" s="1">
        <v>0.78600000000000003</v>
      </c>
      <c r="JZ56" s="1">
        <v>0</v>
      </c>
      <c r="KA56" s="1">
        <v>0</v>
      </c>
      <c r="KB56" s="1">
        <v>1</v>
      </c>
      <c r="KC56" s="1">
        <v>6</v>
      </c>
      <c r="KD56" s="1">
        <v>0</v>
      </c>
      <c r="KE56" s="1">
        <v>0</v>
      </c>
      <c r="KF56" s="1">
        <v>0</v>
      </c>
      <c r="KG56" s="1">
        <v>0</v>
      </c>
      <c r="KH56" s="1">
        <v>0</v>
      </c>
      <c r="KI56" s="1">
        <v>0</v>
      </c>
      <c r="KJ56" s="1">
        <v>0</v>
      </c>
      <c r="KK56" s="1">
        <v>0</v>
      </c>
      <c r="KL56" s="1" t="s">
        <v>6021</v>
      </c>
      <c r="KM56" s="1">
        <v>0</v>
      </c>
      <c r="KN56" s="1" t="s">
        <v>6022</v>
      </c>
      <c r="KO56" s="1">
        <v>0</v>
      </c>
      <c r="KP56" s="1">
        <v>0</v>
      </c>
      <c r="KQ56" s="1">
        <v>0</v>
      </c>
      <c r="KR56" s="1">
        <v>541</v>
      </c>
      <c r="KS56" s="1">
        <v>0</v>
      </c>
      <c r="KT56" s="1" t="s">
        <v>6012</v>
      </c>
      <c r="KU56" s="1" t="s">
        <v>6012</v>
      </c>
      <c r="KV56" s="1" t="s">
        <v>6012</v>
      </c>
      <c r="KW56" s="1" t="s">
        <v>6012</v>
      </c>
      <c r="KX56" s="1">
        <v>6</v>
      </c>
      <c r="KY56" s="1">
        <v>6</v>
      </c>
      <c r="KZ56" s="1">
        <v>6</v>
      </c>
      <c r="LA56" s="1">
        <v>2</v>
      </c>
      <c r="LB56" s="1">
        <v>5</v>
      </c>
      <c r="LC56" s="1">
        <v>1</v>
      </c>
      <c r="LD56" s="1">
        <v>2</v>
      </c>
      <c r="LE56" s="1">
        <v>0</v>
      </c>
      <c r="LF56" s="1">
        <v>0</v>
      </c>
      <c r="LG56" s="1">
        <v>0</v>
      </c>
      <c r="LH56" s="1" t="s">
        <v>272</v>
      </c>
      <c r="LI56" s="1">
        <v>0.16666666666666699</v>
      </c>
      <c r="LJ56" s="1">
        <v>0</v>
      </c>
      <c r="LK56" s="1">
        <v>0</v>
      </c>
      <c r="LL56" s="1">
        <v>0</v>
      </c>
      <c r="LM56" s="1">
        <v>0</v>
      </c>
      <c r="LN56" s="1">
        <v>1</v>
      </c>
      <c r="LO56" s="1">
        <v>0.83333333333333304</v>
      </c>
      <c r="LP56" s="1">
        <v>0.81299999999999994</v>
      </c>
      <c r="LQ56" s="1">
        <v>0.376</v>
      </c>
      <c r="LR56" s="1">
        <v>0.33333333333333298</v>
      </c>
      <c r="LS56" s="1">
        <v>0</v>
      </c>
      <c r="LT56" s="1">
        <v>0</v>
      </c>
      <c r="LU56" s="1">
        <v>0</v>
      </c>
      <c r="LV56" s="1">
        <v>0.52600000000000002</v>
      </c>
      <c r="LW56" s="1">
        <v>0.71399999999999997</v>
      </c>
      <c r="LX56" s="1">
        <v>0</v>
      </c>
      <c r="LY56" s="1">
        <v>0</v>
      </c>
      <c r="LZ56" s="1">
        <v>0.41599999999999998</v>
      </c>
      <c r="MA56" s="1">
        <v>0.83</v>
      </c>
      <c r="MB56" s="1">
        <v>0.04</v>
      </c>
      <c r="MC56" s="1">
        <v>0.371</v>
      </c>
      <c r="MD56" s="1">
        <v>0.79900000000000004</v>
      </c>
      <c r="ME56" s="1">
        <v>0</v>
      </c>
      <c r="MF56" s="1" t="s">
        <v>6023</v>
      </c>
      <c r="MG56" s="1">
        <v>0</v>
      </c>
      <c r="MH56" s="1">
        <v>0</v>
      </c>
      <c r="MI56" s="1">
        <v>0.442</v>
      </c>
      <c r="MJ56" s="1">
        <v>2325</v>
      </c>
      <c r="MK56" s="1">
        <v>31</v>
      </c>
      <c r="ML56" s="1">
        <v>19</v>
      </c>
      <c r="MM56" s="1">
        <v>3.3333333333333299</v>
      </c>
      <c r="MN56" s="1">
        <v>4.3333333333333304</v>
      </c>
      <c r="MO56" s="1">
        <v>0.74</v>
      </c>
      <c r="MP56" s="1">
        <v>0</v>
      </c>
      <c r="MQ56" s="1">
        <v>0</v>
      </c>
      <c r="MR56" s="1">
        <v>0.79900000000000004</v>
      </c>
      <c r="MS56" s="1">
        <v>0.43</v>
      </c>
      <c r="MT56" s="1">
        <v>0</v>
      </c>
      <c r="MU56" s="1">
        <v>0</v>
      </c>
      <c r="MV56" s="1">
        <v>0</v>
      </c>
      <c r="MW56" s="1">
        <v>0</v>
      </c>
      <c r="MX56" s="1">
        <v>0</v>
      </c>
      <c r="MY56" s="1">
        <v>0</v>
      </c>
      <c r="MZ56" s="1">
        <v>0</v>
      </c>
      <c r="NA56" s="1">
        <v>0.79900000000000004</v>
      </c>
      <c r="NB56" s="1" t="s">
        <v>6008</v>
      </c>
      <c r="NC56" s="1" t="s">
        <v>3763</v>
      </c>
      <c r="ND56" s="392">
        <v>276</v>
      </c>
      <c r="NE56" s="1">
        <v>261</v>
      </c>
      <c r="NF56" s="1">
        <v>0.28399999999999997</v>
      </c>
      <c r="NG56" s="1">
        <v>0.376</v>
      </c>
      <c r="NH56" s="1">
        <v>216</v>
      </c>
      <c r="NI56" s="1" t="s">
        <v>3708</v>
      </c>
      <c r="NJ56" s="1" t="s">
        <v>3708</v>
      </c>
      <c r="NK56" s="1">
        <v>12</v>
      </c>
      <c r="NL56" s="1" t="s">
        <v>6008</v>
      </c>
      <c r="NM56" s="1" t="s">
        <v>6008</v>
      </c>
      <c r="NN56" s="1" t="s">
        <v>6008</v>
      </c>
      <c r="NO56" s="1">
        <v>0.27200000000000002</v>
      </c>
      <c r="NP56" s="1">
        <v>0</v>
      </c>
      <c r="NQ56" s="1">
        <v>0.80800000000000005</v>
      </c>
      <c r="NR56" s="1">
        <v>0.26100000000000001</v>
      </c>
      <c r="NS56" s="1">
        <v>0.74399999999999999</v>
      </c>
      <c r="NT56" s="1">
        <v>48</v>
      </c>
      <c r="NU56" s="1">
        <v>0</v>
      </c>
      <c r="NV56" s="1">
        <v>3253</v>
      </c>
      <c r="NW56" s="1">
        <v>0.316</v>
      </c>
      <c r="NX56" s="1">
        <v>2182</v>
      </c>
      <c r="NY56" s="1">
        <v>0</v>
      </c>
      <c r="NZ56" s="1">
        <v>1407</v>
      </c>
      <c r="OA56" s="1">
        <v>1389</v>
      </c>
      <c r="OB56" s="1">
        <v>1629</v>
      </c>
      <c r="OC56" s="1">
        <v>1027</v>
      </c>
      <c r="OD56" s="1">
        <v>0.371</v>
      </c>
      <c r="OE56" s="1">
        <v>0</v>
      </c>
      <c r="OF56" s="1">
        <v>0.51600000000000001</v>
      </c>
      <c r="OG56" s="1">
        <v>0.48199999999999998</v>
      </c>
      <c r="OH56" s="1">
        <v>0</v>
      </c>
      <c r="OI56" s="1">
        <v>0.53400000000000003</v>
      </c>
      <c r="OJ56" s="1">
        <v>0.33333333333333298</v>
      </c>
      <c r="OK56" s="1">
        <v>8</v>
      </c>
      <c r="OL56" s="1">
        <v>0.18</v>
      </c>
      <c r="OM56" s="1">
        <v>3.9E-2</v>
      </c>
      <c r="ON56" s="1">
        <v>0</v>
      </c>
      <c r="OO56" s="1">
        <v>0</v>
      </c>
      <c r="OP56" s="1">
        <v>0</v>
      </c>
      <c r="OQ56" s="1">
        <v>2</v>
      </c>
      <c r="OR56" s="1">
        <v>1</v>
      </c>
      <c r="OS56" s="1" t="s">
        <v>272</v>
      </c>
      <c r="OT56" s="1">
        <v>0</v>
      </c>
      <c r="OU56" s="1">
        <v>0</v>
      </c>
      <c r="OV56" s="1">
        <v>0</v>
      </c>
      <c r="OW56" s="1">
        <v>0</v>
      </c>
      <c r="OX56" s="1">
        <v>0</v>
      </c>
      <c r="OY56" s="1">
        <v>0</v>
      </c>
      <c r="OZ56" s="1">
        <v>1</v>
      </c>
      <c r="PA56" s="1">
        <v>551</v>
      </c>
      <c r="PB56" s="1">
        <v>465</v>
      </c>
      <c r="PC56" s="1">
        <v>192</v>
      </c>
      <c r="PD56" s="1">
        <v>183</v>
      </c>
      <c r="PE56" s="1">
        <v>0.83333333333333304</v>
      </c>
      <c r="PF56" s="1">
        <v>0.44</v>
      </c>
      <c r="PG56" s="1">
        <v>0.83599999999999997</v>
      </c>
      <c r="PH56" s="1">
        <v>0.33200000000000002</v>
      </c>
      <c r="PI56" s="1">
        <v>0</v>
      </c>
      <c r="PJ56" s="1">
        <v>0</v>
      </c>
      <c r="PK56" s="393">
        <v>0</v>
      </c>
      <c r="PL56" s="1">
        <v>0</v>
      </c>
      <c r="PM56" s="1">
        <v>0</v>
      </c>
      <c r="PN56" s="1">
        <v>0</v>
      </c>
      <c r="PO56" s="1">
        <v>0</v>
      </c>
      <c r="PP56" s="1">
        <v>0</v>
      </c>
      <c r="PQ56" s="1">
        <v>0</v>
      </c>
      <c r="PR56" s="394">
        <v>0</v>
      </c>
      <c r="PS56" s="1">
        <v>0</v>
      </c>
      <c r="PT56" s="1">
        <v>0</v>
      </c>
      <c r="PU56" s="1">
        <v>0</v>
      </c>
      <c r="PV56" s="1">
        <v>0</v>
      </c>
      <c r="PW56" s="1" t="s">
        <v>6008</v>
      </c>
      <c r="PX56" s="1">
        <v>6</v>
      </c>
      <c r="PY56" s="1" t="s">
        <v>3658</v>
      </c>
      <c r="PZ56" s="1" t="s">
        <v>3790</v>
      </c>
      <c r="QA56" s="1">
        <v>2182</v>
      </c>
      <c r="QB56" s="1" t="s">
        <v>6008</v>
      </c>
      <c r="QC56" s="1" t="s">
        <v>6008</v>
      </c>
      <c r="QD56" s="1" t="s">
        <v>6008</v>
      </c>
      <c r="QE56" s="1">
        <v>0</v>
      </c>
      <c r="QF56" s="1">
        <v>0</v>
      </c>
      <c r="QG56" s="1">
        <v>8</v>
      </c>
      <c r="QH56" s="1">
        <v>0</v>
      </c>
      <c r="QI56" s="1" t="s">
        <v>6008</v>
      </c>
      <c r="QJ56" s="1" t="s">
        <v>6008</v>
      </c>
      <c r="QK56" s="1">
        <v>0</v>
      </c>
      <c r="QL56" s="1">
        <v>0.4</v>
      </c>
      <c r="QM56" s="1">
        <v>1.2</v>
      </c>
      <c r="QN56" s="1">
        <v>0</v>
      </c>
      <c r="QO56" s="1">
        <v>0</v>
      </c>
      <c r="QP56" s="1">
        <v>0</v>
      </c>
      <c r="QQ56" s="1">
        <v>0</v>
      </c>
      <c r="QR56" s="1">
        <v>0.26666666666666666</v>
      </c>
      <c r="QS56" s="1">
        <v>0</v>
      </c>
      <c r="QT56" s="1">
        <v>0</v>
      </c>
      <c r="QU56" s="1">
        <v>0</v>
      </c>
      <c r="QV56" s="1">
        <v>0.5</v>
      </c>
      <c r="QW56" s="1">
        <v>0.16666666666666699</v>
      </c>
      <c r="QX56" s="1">
        <v>0.16666666666666699</v>
      </c>
    </row>
    <row r="57" spans="1:466">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row>
    <row r="58" spans="1:466">
      <c r="A58" s="1"/>
      <c r="B58" s="1" t="s">
        <v>23</v>
      </c>
      <c r="C58" s="1">
        <f>IF($B58=C$7,1,0)</f>
        <v>1</v>
      </c>
      <c r="D58" s="1">
        <f t="shared" ref="D58:BO58" si="1">IF($B58=D$7,1,0)</f>
        <v>1</v>
      </c>
      <c r="E58" s="1">
        <f t="shared" si="1"/>
        <v>1</v>
      </c>
      <c r="F58" s="1">
        <f t="shared" si="1"/>
        <v>1</v>
      </c>
      <c r="G58" s="1">
        <f t="shared" si="1"/>
        <v>1</v>
      </c>
      <c r="H58" s="1">
        <f t="shared" si="1"/>
        <v>1</v>
      </c>
      <c r="I58" s="1">
        <f t="shared" si="1"/>
        <v>1</v>
      </c>
      <c r="J58" s="1">
        <f t="shared" si="1"/>
        <v>1</v>
      </c>
      <c r="K58" s="1">
        <f t="shared" si="1"/>
        <v>1</v>
      </c>
      <c r="L58" s="1">
        <f t="shared" si="1"/>
        <v>1</v>
      </c>
      <c r="M58" s="1">
        <f t="shared" si="1"/>
        <v>1</v>
      </c>
      <c r="N58" s="1">
        <f t="shared" si="1"/>
        <v>1</v>
      </c>
      <c r="O58" s="1">
        <f t="shared" si="1"/>
        <v>1</v>
      </c>
      <c r="P58" s="1">
        <f t="shared" si="1"/>
        <v>1</v>
      </c>
      <c r="Q58" s="1">
        <f t="shared" si="1"/>
        <v>1</v>
      </c>
      <c r="R58" s="1">
        <f t="shared" si="1"/>
        <v>1</v>
      </c>
      <c r="S58" s="1">
        <f t="shared" si="1"/>
        <v>1</v>
      </c>
      <c r="T58" s="1">
        <f t="shared" si="1"/>
        <v>1</v>
      </c>
      <c r="U58" s="1">
        <f t="shared" si="1"/>
        <v>1</v>
      </c>
      <c r="V58" s="1">
        <f t="shared" si="1"/>
        <v>1</v>
      </c>
      <c r="W58" s="1">
        <f t="shared" si="1"/>
        <v>1</v>
      </c>
      <c r="X58" s="1">
        <f t="shared" si="1"/>
        <v>1</v>
      </c>
      <c r="Y58" s="1">
        <f t="shared" si="1"/>
        <v>1</v>
      </c>
      <c r="Z58" s="1">
        <f t="shared" si="1"/>
        <v>1</v>
      </c>
      <c r="AA58" s="1">
        <f t="shared" si="1"/>
        <v>1</v>
      </c>
      <c r="AB58" s="1">
        <f t="shared" si="1"/>
        <v>1</v>
      </c>
      <c r="AC58" s="1">
        <f t="shared" si="1"/>
        <v>1</v>
      </c>
      <c r="AD58" s="1">
        <f t="shared" si="1"/>
        <v>1</v>
      </c>
      <c r="AE58" s="1">
        <f t="shared" si="1"/>
        <v>1</v>
      </c>
      <c r="AF58" s="1">
        <f t="shared" si="1"/>
        <v>1</v>
      </c>
      <c r="AG58" s="1">
        <f t="shared" si="1"/>
        <v>1</v>
      </c>
      <c r="AH58" s="1">
        <f t="shared" si="1"/>
        <v>1</v>
      </c>
      <c r="AI58" s="1">
        <f t="shared" si="1"/>
        <v>1</v>
      </c>
      <c r="AJ58" s="1">
        <f t="shared" si="1"/>
        <v>1</v>
      </c>
      <c r="AK58" s="1">
        <f t="shared" si="1"/>
        <v>1</v>
      </c>
      <c r="AL58" s="1">
        <f t="shared" si="1"/>
        <v>1</v>
      </c>
      <c r="AM58" s="1">
        <f t="shared" si="1"/>
        <v>1</v>
      </c>
      <c r="AN58" s="1">
        <f t="shared" si="1"/>
        <v>1</v>
      </c>
      <c r="AO58" s="1">
        <f t="shared" si="1"/>
        <v>1</v>
      </c>
      <c r="AP58" s="1">
        <f t="shared" si="1"/>
        <v>1</v>
      </c>
      <c r="AQ58" s="1">
        <f t="shared" si="1"/>
        <v>1</v>
      </c>
      <c r="AR58" s="1">
        <f t="shared" si="1"/>
        <v>1</v>
      </c>
      <c r="AS58" s="1">
        <f t="shared" si="1"/>
        <v>1</v>
      </c>
      <c r="AT58" s="1">
        <f t="shared" si="1"/>
        <v>1</v>
      </c>
      <c r="AU58" s="1">
        <f t="shared" si="1"/>
        <v>1</v>
      </c>
      <c r="AV58" s="1">
        <f t="shared" si="1"/>
        <v>1</v>
      </c>
      <c r="AW58" s="1">
        <f t="shared" si="1"/>
        <v>1</v>
      </c>
      <c r="AX58" s="1">
        <f t="shared" si="1"/>
        <v>1</v>
      </c>
      <c r="AY58" s="1">
        <f t="shared" si="1"/>
        <v>1</v>
      </c>
      <c r="AZ58" s="1">
        <f t="shared" si="1"/>
        <v>1</v>
      </c>
      <c r="BA58" s="1">
        <f t="shared" si="1"/>
        <v>1</v>
      </c>
      <c r="BB58" s="1">
        <f t="shared" si="1"/>
        <v>1</v>
      </c>
      <c r="BC58" s="1">
        <f t="shared" si="1"/>
        <v>1</v>
      </c>
      <c r="BD58" s="1">
        <f t="shared" si="1"/>
        <v>1</v>
      </c>
      <c r="BE58" s="1">
        <f t="shared" si="1"/>
        <v>1</v>
      </c>
      <c r="BF58" s="1">
        <f t="shared" si="1"/>
        <v>1</v>
      </c>
      <c r="BG58" s="1">
        <f t="shared" si="1"/>
        <v>1</v>
      </c>
      <c r="BH58" s="1">
        <f t="shared" si="1"/>
        <v>1</v>
      </c>
      <c r="BI58" s="1">
        <f t="shared" si="1"/>
        <v>1</v>
      </c>
      <c r="BJ58" s="1">
        <f t="shared" si="1"/>
        <v>1</v>
      </c>
      <c r="BK58" s="1">
        <f t="shared" si="1"/>
        <v>1</v>
      </c>
      <c r="BL58" s="1">
        <f t="shared" si="1"/>
        <v>1</v>
      </c>
      <c r="BM58" s="1">
        <f t="shared" si="1"/>
        <v>1</v>
      </c>
      <c r="BN58" s="1">
        <f t="shared" si="1"/>
        <v>1</v>
      </c>
      <c r="BO58" s="1">
        <f t="shared" si="1"/>
        <v>0</v>
      </c>
      <c r="BP58" s="1">
        <f t="shared" ref="BP58:EA58" si="2">IF($B58=BP$7,1,0)</f>
        <v>0</v>
      </c>
      <c r="BQ58" s="1">
        <f t="shared" si="2"/>
        <v>0</v>
      </c>
      <c r="BR58" s="1">
        <f t="shared" si="2"/>
        <v>0</v>
      </c>
      <c r="BS58" s="1">
        <f t="shared" si="2"/>
        <v>0</v>
      </c>
      <c r="BT58" s="1">
        <f t="shared" si="2"/>
        <v>0</v>
      </c>
      <c r="BU58" s="1">
        <f t="shared" si="2"/>
        <v>0</v>
      </c>
      <c r="BV58" s="1">
        <f t="shared" si="2"/>
        <v>0</v>
      </c>
      <c r="BW58" s="1">
        <f t="shared" si="2"/>
        <v>0</v>
      </c>
      <c r="BX58" s="1">
        <f t="shared" si="2"/>
        <v>0</v>
      </c>
      <c r="BY58" s="1">
        <f t="shared" si="2"/>
        <v>0</v>
      </c>
      <c r="BZ58" s="1">
        <f t="shared" si="2"/>
        <v>0</v>
      </c>
      <c r="CA58" s="1">
        <f t="shared" si="2"/>
        <v>0</v>
      </c>
      <c r="CB58" s="1">
        <f t="shared" si="2"/>
        <v>0</v>
      </c>
      <c r="CC58" s="1">
        <f t="shared" si="2"/>
        <v>0</v>
      </c>
      <c r="CD58" s="1">
        <f t="shared" si="2"/>
        <v>0</v>
      </c>
      <c r="CE58" s="1">
        <f t="shared" si="2"/>
        <v>0</v>
      </c>
      <c r="CF58" s="1">
        <f t="shared" si="2"/>
        <v>0</v>
      </c>
      <c r="CG58" s="1">
        <f t="shared" si="2"/>
        <v>0</v>
      </c>
      <c r="CH58" s="1">
        <f t="shared" si="2"/>
        <v>0</v>
      </c>
      <c r="CI58" s="1">
        <f t="shared" si="2"/>
        <v>0</v>
      </c>
      <c r="CJ58" s="1">
        <f t="shared" si="2"/>
        <v>0</v>
      </c>
      <c r="CK58" s="1">
        <f t="shared" si="2"/>
        <v>0</v>
      </c>
      <c r="CL58" s="1">
        <f t="shared" si="2"/>
        <v>0</v>
      </c>
      <c r="CM58" s="1">
        <f t="shared" si="2"/>
        <v>0</v>
      </c>
      <c r="CN58" s="1">
        <f t="shared" si="2"/>
        <v>1</v>
      </c>
      <c r="CO58" s="1">
        <f t="shared" si="2"/>
        <v>1</v>
      </c>
      <c r="CP58" s="1">
        <f t="shared" si="2"/>
        <v>1</v>
      </c>
      <c r="CQ58" s="1">
        <f t="shared" si="2"/>
        <v>1</v>
      </c>
      <c r="CR58" s="1">
        <f t="shared" si="2"/>
        <v>1</v>
      </c>
      <c r="CS58" s="1">
        <f t="shared" si="2"/>
        <v>1</v>
      </c>
      <c r="CT58" s="1">
        <f t="shared" si="2"/>
        <v>1</v>
      </c>
      <c r="CU58" s="1">
        <f t="shared" si="2"/>
        <v>1</v>
      </c>
      <c r="CV58" s="1">
        <f t="shared" si="2"/>
        <v>1</v>
      </c>
      <c r="CW58" s="1">
        <f t="shared" si="2"/>
        <v>1</v>
      </c>
      <c r="CX58" s="1">
        <f t="shared" si="2"/>
        <v>1</v>
      </c>
      <c r="CY58" s="1">
        <f t="shared" si="2"/>
        <v>1</v>
      </c>
      <c r="CZ58" s="1">
        <f t="shared" si="2"/>
        <v>1</v>
      </c>
      <c r="DA58" s="1">
        <f t="shared" si="2"/>
        <v>1</v>
      </c>
      <c r="DB58" s="1">
        <f t="shared" si="2"/>
        <v>1</v>
      </c>
      <c r="DC58" s="1">
        <f t="shared" si="2"/>
        <v>1</v>
      </c>
      <c r="DD58" s="1">
        <f t="shared" si="2"/>
        <v>1</v>
      </c>
      <c r="DE58" s="1">
        <f t="shared" si="2"/>
        <v>1</v>
      </c>
      <c r="DF58" s="1">
        <f t="shared" si="2"/>
        <v>1</v>
      </c>
      <c r="DG58" s="1">
        <f t="shared" si="2"/>
        <v>1</v>
      </c>
      <c r="DH58" s="1">
        <f t="shared" si="2"/>
        <v>1</v>
      </c>
      <c r="DI58" s="1">
        <f t="shared" si="2"/>
        <v>1</v>
      </c>
      <c r="DJ58" s="1">
        <f t="shared" si="2"/>
        <v>1</v>
      </c>
      <c r="DK58" s="1">
        <f t="shared" si="2"/>
        <v>1</v>
      </c>
      <c r="DL58" s="1">
        <f t="shared" si="2"/>
        <v>1</v>
      </c>
      <c r="DM58" s="1">
        <f t="shared" si="2"/>
        <v>1</v>
      </c>
      <c r="DN58" s="1">
        <f t="shared" si="2"/>
        <v>1</v>
      </c>
      <c r="DO58" s="1">
        <f t="shared" si="2"/>
        <v>1</v>
      </c>
      <c r="DP58" s="1">
        <f t="shared" si="2"/>
        <v>1</v>
      </c>
      <c r="DQ58" s="1">
        <f t="shared" si="2"/>
        <v>1</v>
      </c>
      <c r="DR58" s="1">
        <f t="shared" si="2"/>
        <v>1</v>
      </c>
      <c r="DS58" s="1">
        <f t="shared" si="2"/>
        <v>1</v>
      </c>
      <c r="DT58" s="1">
        <f t="shared" si="2"/>
        <v>1</v>
      </c>
      <c r="DU58" s="1">
        <f t="shared" si="2"/>
        <v>1</v>
      </c>
      <c r="DV58" s="1">
        <f t="shared" si="2"/>
        <v>1</v>
      </c>
      <c r="DW58" s="1">
        <f t="shared" si="2"/>
        <v>1</v>
      </c>
      <c r="DX58" s="1">
        <f t="shared" si="2"/>
        <v>1</v>
      </c>
      <c r="DY58" s="1">
        <f t="shared" si="2"/>
        <v>1</v>
      </c>
      <c r="DZ58" s="1">
        <f t="shared" si="2"/>
        <v>1</v>
      </c>
      <c r="EA58" s="1">
        <f t="shared" si="2"/>
        <v>1</v>
      </c>
      <c r="EB58" s="1">
        <f t="shared" ref="EB58:GM58" si="3">IF($B58=EB$7,1,0)</f>
        <v>1</v>
      </c>
      <c r="EC58" s="1">
        <f t="shared" si="3"/>
        <v>1</v>
      </c>
      <c r="ED58" s="1">
        <f t="shared" si="3"/>
        <v>1</v>
      </c>
      <c r="EE58" s="1">
        <f t="shared" si="3"/>
        <v>1</v>
      </c>
      <c r="EF58" s="1">
        <f t="shared" si="3"/>
        <v>1</v>
      </c>
      <c r="EG58" s="1">
        <f t="shared" si="3"/>
        <v>1</v>
      </c>
      <c r="EH58" s="1">
        <f t="shared" si="3"/>
        <v>1</v>
      </c>
      <c r="EI58" s="1">
        <f t="shared" si="3"/>
        <v>1</v>
      </c>
      <c r="EJ58" s="1">
        <f t="shared" si="3"/>
        <v>1</v>
      </c>
      <c r="EK58" s="1">
        <f t="shared" si="3"/>
        <v>1</v>
      </c>
      <c r="EL58" s="1">
        <f t="shared" si="3"/>
        <v>1</v>
      </c>
      <c r="EM58" s="1">
        <f t="shared" si="3"/>
        <v>1</v>
      </c>
      <c r="EN58" s="1">
        <f t="shared" si="3"/>
        <v>1</v>
      </c>
      <c r="EO58" s="1">
        <f t="shared" si="3"/>
        <v>1</v>
      </c>
      <c r="EP58" s="1">
        <f t="shared" si="3"/>
        <v>1</v>
      </c>
      <c r="EQ58" s="1">
        <f t="shared" si="3"/>
        <v>1</v>
      </c>
      <c r="ER58" s="1">
        <f t="shared" si="3"/>
        <v>1</v>
      </c>
      <c r="ES58" s="1">
        <f t="shared" si="3"/>
        <v>1</v>
      </c>
      <c r="ET58" s="1">
        <f t="shared" si="3"/>
        <v>1</v>
      </c>
      <c r="EU58" s="1">
        <f t="shared" si="3"/>
        <v>1</v>
      </c>
      <c r="EV58" s="1">
        <f t="shared" si="3"/>
        <v>1</v>
      </c>
      <c r="EW58" s="1">
        <f t="shared" si="3"/>
        <v>1</v>
      </c>
      <c r="EX58" s="1">
        <f t="shared" si="3"/>
        <v>1</v>
      </c>
      <c r="EY58" s="1">
        <f t="shared" si="3"/>
        <v>1</v>
      </c>
      <c r="EZ58" s="1">
        <f t="shared" si="3"/>
        <v>1</v>
      </c>
      <c r="FA58" s="1">
        <f t="shared" si="3"/>
        <v>1</v>
      </c>
      <c r="FB58" s="1">
        <f t="shared" si="3"/>
        <v>1</v>
      </c>
      <c r="FC58" s="1">
        <f t="shared" si="3"/>
        <v>1</v>
      </c>
      <c r="FD58" s="1">
        <f t="shared" si="3"/>
        <v>1</v>
      </c>
      <c r="FE58" s="1">
        <f t="shared" si="3"/>
        <v>1</v>
      </c>
      <c r="FF58" s="1">
        <f t="shared" si="3"/>
        <v>1</v>
      </c>
      <c r="FG58" s="1">
        <f t="shared" si="3"/>
        <v>1</v>
      </c>
      <c r="FH58" s="1">
        <f t="shared" si="3"/>
        <v>1</v>
      </c>
      <c r="FI58" s="1">
        <f t="shared" si="3"/>
        <v>1</v>
      </c>
      <c r="FJ58" s="1">
        <f t="shared" si="3"/>
        <v>1</v>
      </c>
      <c r="FK58" s="1">
        <f t="shared" si="3"/>
        <v>1</v>
      </c>
      <c r="FL58" s="1">
        <f t="shared" si="3"/>
        <v>1</v>
      </c>
      <c r="FM58" s="1">
        <f t="shared" si="3"/>
        <v>1</v>
      </c>
      <c r="FN58" s="1">
        <f t="shared" si="3"/>
        <v>1</v>
      </c>
      <c r="FO58" s="1">
        <f t="shared" si="3"/>
        <v>1</v>
      </c>
      <c r="FP58" s="1">
        <f t="shared" si="3"/>
        <v>1</v>
      </c>
      <c r="FQ58" s="1">
        <f t="shared" si="3"/>
        <v>1</v>
      </c>
      <c r="FR58" s="1">
        <f t="shared" si="3"/>
        <v>1</v>
      </c>
      <c r="FS58" s="1">
        <f t="shared" si="3"/>
        <v>1</v>
      </c>
      <c r="FT58" s="1">
        <f t="shared" si="3"/>
        <v>1</v>
      </c>
      <c r="FU58" s="1">
        <f t="shared" si="3"/>
        <v>1</v>
      </c>
      <c r="FV58" s="1">
        <f t="shared" si="3"/>
        <v>1</v>
      </c>
      <c r="FW58" s="1">
        <f t="shared" si="3"/>
        <v>1</v>
      </c>
      <c r="FX58" s="1">
        <f t="shared" si="3"/>
        <v>1</v>
      </c>
      <c r="FY58" s="1">
        <f t="shared" si="3"/>
        <v>1</v>
      </c>
      <c r="FZ58" s="1">
        <f t="shared" si="3"/>
        <v>1</v>
      </c>
      <c r="GA58" s="1">
        <f t="shared" si="3"/>
        <v>1</v>
      </c>
      <c r="GB58" s="1">
        <f t="shared" si="3"/>
        <v>1</v>
      </c>
      <c r="GC58" s="1">
        <f t="shared" si="3"/>
        <v>1</v>
      </c>
      <c r="GD58" s="1">
        <f t="shared" si="3"/>
        <v>1</v>
      </c>
      <c r="GE58" s="1">
        <f t="shared" si="3"/>
        <v>1</v>
      </c>
      <c r="GF58" s="1">
        <f t="shared" si="3"/>
        <v>1</v>
      </c>
      <c r="GG58" s="1">
        <f t="shared" si="3"/>
        <v>1</v>
      </c>
      <c r="GH58" s="1">
        <f t="shared" si="3"/>
        <v>1</v>
      </c>
      <c r="GI58" s="1">
        <f t="shared" si="3"/>
        <v>1</v>
      </c>
      <c r="GJ58" s="1">
        <f t="shared" si="3"/>
        <v>1</v>
      </c>
      <c r="GK58" s="1">
        <f t="shared" si="3"/>
        <v>1</v>
      </c>
      <c r="GL58" s="1">
        <f t="shared" si="3"/>
        <v>1</v>
      </c>
      <c r="GM58" s="1">
        <f t="shared" si="3"/>
        <v>1</v>
      </c>
      <c r="GN58" s="1">
        <f t="shared" ref="GN58:IY58" si="4">IF($B58=GN$7,1,0)</f>
        <v>1</v>
      </c>
      <c r="GO58" s="1">
        <f t="shared" si="4"/>
        <v>1</v>
      </c>
      <c r="GP58" s="1">
        <f t="shared" si="4"/>
        <v>1</v>
      </c>
      <c r="GQ58" s="1">
        <f t="shared" si="4"/>
        <v>1</v>
      </c>
      <c r="GR58" s="1">
        <f t="shared" si="4"/>
        <v>1</v>
      </c>
      <c r="GS58" s="1">
        <f t="shared" si="4"/>
        <v>1</v>
      </c>
      <c r="GT58" s="1">
        <f t="shared" si="4"/>
        <v>1</v>
      </c>
      <c r="GU58" s="1">
        <f t="shared" si="4"/>
        <v>1</v>
      </c>
      <c r="GV58" s="1">
        <f t="shared" si="4"/>
        <v>1</v>
      </c>
      <c r="GW58" s="1">
        <f t="shared" si="4"/>
        <v>1</v>
      </c>
      <c r="GX58" s="1">
        <f t="shared" si="4"/>
        <v>1</v>
      </c>
      <c r="GY58" s="1">
        <f t="shared" si="4"/>
        <v>1</v>
      </c>
      <c r="GZ58" s="1">
        <f t="shared" si="4"/>
        <v>1</v>
      </c>
      <c r="HA58" s="1">
        <f t="shared" si="4"/>
        <v>1</v>
      </c>
      <c r="HB58" s="1">
        <f t="shared" si="4"/>
        <v>1</v>
      </c>
      <c r="HC58" s="1">
        <f t="shared" si="4"/>
        <v>1</v>
      </c>
      <c r="HD58" s="1">
        <f t="shared" si="4"/>
        <v>1</v>
      </c>
      <c r="HE58" s="1">
        <f t="shared" si="4"/>
        <v>1</v>
      </c>
      <c r="HF58" s="1">
        <f t="shared" si="4"/>
        <v>1</v>
      </c>
      <c r="HG58" s="1">
        <f t="shared" si="4"/>
        <v>1</v>
      </c>
      <c r="HH58" s="1">
        <f t="shared" si="4"/>
        <v>1</v>
      </c>
      <c r="HI58" s="1">
        <f t="shared" si="4"/>
        <v>1</v>
      </c>
      <c r="HJ58" s="1">
        <f t="shared" si="4"/>
        <v>1</v>
      </c>
      <c r="HK58" s="1">
        <f t="shared" si="4"/>
        <v>1</v>
      </c>
      <c r="HL58" s="1">
        <f t="shared" si="4"/>
        <v>1</v>
      </c>
      <c r="HM58" s="1">
        <f t="shared" si="4"/>
        <v>1</v>
      </c>
      <c r="HN58" s="1">
        <f t="shared" si="4"/>
        <v>1</v>
      </c>
      <c r="HO58" s="1">
        <f t="shared" si="4"/>
        <v>1</v>
      </c>
      <c r="HP58" s="1">
        <f t="shared" si="4"/>
        <v>1</v>
      </c>
      <c r="HQ58" s="1">
        <f t="shared" si="4"/>
        <v>1</v>
      </c>
      <c r="HR58" s="1">
        <f t="shared" si="4"/>
        <v>1</v>
      </c>
      <c r="HS58" s="1">
        <f t="shared" si="4"/>
        <v>1</v>
      </c>
      <c r="HT58" s="1">
        <f t="shared" si="4"/>
        <v>1</v>
      </c>
      <c r="HU58" s="1">
        <f t="shared" si="4"/>
        <v>1</v>
      </c>
      <c r="HV58" s="1">
        <f t="shared" si="4"/>
        <v>1</v>
      </c>
      <c r="HW58" s="1">
        <f t="shared" si="4"/>
        <v>1</v>
      </c>
      <c r="HX58" s="1">
        <f t="shared" si="4"/>
        <v>1</v>
      </c>
      <c r="HY58" s="1">
        <f t="shared" si="4"/>
        <v>1</v>
      </c>
      <c r="HZ58" s="1">
        <f t="shared" si="4"/>
        <v>1</v>
      </c>
      <c r="IA58" s="1">
        <f t="shared" si="4"/>
        <v>1</v>
      </c>
      <c r="IB58" s="1">
        <f t="shared" si="4"/>
        <v>1</v>
      </c>
      <c r="IC58" s="1">
        <f t="shared" si="4"/>
        <v>1</v>
      </c>
      <c r="ID58" s="1">
        <f t="shared" si="4"/>
        <v>1</v>
      </c>
      <c r="IE58" s="1">
        <f t="shared" si="4"/>
        <v>1</v>
      </c>
      <c r="IF58" s="1">
        <f t="shared" si="4"/>
        <v>1</v>
      </c>
      <c r="IG58" s="1">
        <f t="shared" si="4"/>
        <v>1</v>
      </c>
      <c r="IH58" s="1">
        <f t="shared" si="4"/>
        <v>1</v>
      </c>
      <c r="II58" s="1">
        <f t="shared" si="4"/>
        <v>1</v>
      </c>
      <c r="IJ58" s="1">
        <f t="shared" si="4"/>
        <v>1</v>
      </c>
      <c r="IK58" s="1">
        <f t="shared" si="4"/>
        <v>1</v>
      </c>
      <c r="IL58" s="1">
        <f t="shared" si="4"/>
        <v>1</v>
      </c>
      <c r="IM58" s="1">
        <f t="shared" si="4"/>
        <v>1</v>
      </c>
      <c r="IN58" s="1">
        <f t="shared" si="4"/>
        <v>1</v>
      </c>
      <c r="IO58" s="1">
        <f t="shared" si="4"/>
        <v>1</v>
      </c>
      <c r="IP58" s="1">
        <f t="shared" si="4"/>
        <v>1</v>
      </c>
      <c r="IQ58" s="1">
        <f t="shared" si="4"/>
        <v>1</v>
      </c>
      <c r="IR58" s="1">
        <f t="shared" si="4"/>
        <v>1</v>
      </c>
      <c r="IS58" s="1">
        <f t="shared" si="4"/>
        <v>1</v>
      </c>
      <c r="IT58" s="1">
        <f t="shared" si="4"/>
        <v>1</v>
      </c>
      <c r="IU58" s="1">
        <f t="shared" si="4"/>
        <v>1</v>
      </c>
      <c r="IV58" s="1">
        <f t="shared" si="4"/>
        <v>1</v>
      </c>
      <c r="IW58" s="1">
        <f t="shared" si="4"/>
        <v>1</v>
      </c>
      <c r="IX58" s="1">
        <f t="shared" si="4"/>
        <v>1</v>
      </c>
      <c r="IY58" s="1">
        <f t="shared" si="4"/>
        <v>1</v>
      </c>
      <c r="IZ58" s="1">
        <f t="shared" ref="IZ58:LK58" si="5">IF($B58=IZ$7,1,0)</f>
        <v>1</v>
      </c>
      <c r="JA58" s="1">
        <f t="shared" si="5"/>
        <v>1</v>
      </c>
      <c r="JB58" s="1">
        <f t="shared" si="5"/>
        <v>1</v>
      </c>
      <c r="JC58" s="1">
        <f t="shared" si="5"/>
        <v>1</v>
      </c>
      <c r="JD58" s="1">
        <f t="shared" si="5"/>
        <v>1</v>
      </c>
      <c r="JE58" s="1">
        <f t="shared" si="5"/>
        <v>1</v>
      </c>
      <c r="JF58" s="1">
        <f t="shared" si="5"/>
        <v>1</v>
      </c>
      <c r="JG58" s="1">
        <f t="shared" si="5"/>
        <v>1</v>
      </c>
      <c r="JH58" s="1">
        <f t="shared" si="5"/>
        <v>1</v>
      </c>
      <c r="JI58" s="1">
        <f t="shared" si="5"/>
        <v>1</v>
      </c>
      <c r="JJ58" s="1">
        <f t="shared" si="5"/>
        <v>1</v>
      </c>
      <c r="JK58" s="1">
        <f t="shared" si="5"/>
        <v>1</v>
      </c>
      <c r="JL58" s="1">
        <f t="shared" si="5"/>
        <v>1</v>
      </c>
      <c r="JM58" s="1">
        <f t="shared" si="5"/>
        <v>1</v>
      </c>
      <c r="JN58" s="1">
        <f t="shared" si="5"/>
        <v>1</v>
      </c>
      <c r="JO58" s="1">
        <f t="shared" si="5"/>
        <v>1</v>
      </c>
      <c r="JP58" s="1">
        <f t="shared" si="5"/>
        <v>1</v>
      </c>
      <c r="JQ58" s="1">
        <f t="shared" si="5"/>
        <v>1</v>
      </c>
      <c r="JR58" s="1">
        <f t="shared" si="5"/>
        <v>1</v>
      </c>
      <c r="JS58" s="1">
        <f t="shared" si="5"/>
        <v>1</v>
      </c>
      <c r="JT58" s="1">
        <f t="shared" si="5"/>
        <v>1</v>
      </c>
      <c r="JU58" s="1">
        <f t="shared" si="5"/>
        <v>1</v>
      </c>
      <c r="JV58" s="1">
        <f t="shared" si="5"/>
        <v>1</v>
      </c>
      <c r="JW58" s="1">
        <f t="shared" si="5"/>
        <v>1</v>
      </c>
      <c r="JX58" s="1">
        <f t="shared" si="5"/>
        <v>1</v>
      </c>
      <c r="JY58" s="1">
        <f t="shared" si="5"/>
        <v>1</v>
      </c>
      <c r="JZ58" s="1">
        <f t="shared" si="5"/>
        <v>1</v>
      </c>
      <c r="KA58" s="1">
        <f t="shared" si="5"/>
        <v>1</v>
      </c>
      <c r="KB58" s="1">
        <f t="shared" si="5"/>
        <v>1</v>
      </c>
      <c r="KC58" s="1">
        <f t="shared" si="5"/>
        <v>1</v>
      </c>
      <c r="KD58" s="1">
        <f t="shared" si="5"/>
        <v>1</v>
      </c>
      <c r="KE58" s="1">
        <f t="shared" si="5"/>
        <v>1</v>
      </c>
      <c r="KF58" s="1">
        <f t="shared" si="5"/>
        <v>1</v>
      </c>
      <c r="KG58" s="1">
        <f t="shared" si="5"/>
        <v>1</v>
      </c>
      <c r="KH58" s="1">
        <f t="shared" si="5"/>
        <v>1</v>
      </c>
      <c r="KI58" s="1">
        <f t="shared" si="5"/>
        <v>1</v>
      </c>
      <c r="KJ58" s="1">
        <f t="shared" si="5"/>
        <v>1</v>
      </c>
      <c r="KK58" s="1">
        <f t="shared" si="5"/>
        <v>1</v>
      </c>
      <c r="KL58" s="1">
        <f t="shared" si="5"/>
        <v>1</v>
      </c>
      <c r="KM58" s="1">
        <f t="shared" si="5"/>
        <v>1</v>
      </c>
      <c r="KN58" s="1">
        <f t="shared" si="5"/>
        <v>1</v>
      </c>
      <c r="KO58" s="1">
        <f t="shared" si="5"/>
        <v>1</v>
      </c>
      <c r="KP58" s="1">
        <f t="shared" si="5"/>
        <v>1</v>
      </c>
      <c r="KQ58" s="1">
        <f t="shared" si="5"/>
        <v>1</v>
      </c>
      <c r="KR58" s="1">
        <f t="shared" si="5"/>
        <v>1</v>
      </c>
      <c r="KS58" s="1">
        <f t="shared" si="5"/>
        <v>1</v>
      </c>
      <c r="KT58" s="1">
        <f t="shared" si="5"/>
        <v>1</v>
      </c>
      <c r="KU58" s="1">
        <f t="shared" si="5"/>
        <v>1</v>
      </c>
      <c r="KV58" s="1">
        <f t="shared" si="5"/>
        <v>1</v>
      </c>
      <c r="KW58" s="1">
        <f t="shared" si="5"/>
        <v>1</v>
      </c>
      <c r="KX58" s="1">
        <f t="shared" si="5"/>
        <v>1</v>
      </c>
      <c r="KY58" s="1">
        <f t="shared" si="5"/>
        <v>1</v>
      </c>
      <c r="KZ58" s="1">
        <f t="shared" si="5"/>
        <v>1</v>
      </c>
      <c r="LA58" s="1">
        <f t="shared" si="5"/>
        <v>1</v>
      </c>
      <c r="LB58" s="1">
        <f t="shared" si="5"/>
        <v>1</v>
      </c>
      <c r="LC58" s="1">
        <f t="shared" si="5"/>
        <v>1</v>
      </c>
      <c r="LD58" s="1">
        <f t="shared" si="5"/>
        <v>1</v>
      </c>
      <c r="LE58" s="1">
        <f t="shared" si="5"/>
        <v>1</v>
      </c>
      <c r="LF58" s="1">
        <f t="shared" si="5"/>
        <v>1</v>
      </c>
      <c r="LG58" s="1">
        <f t="shared" si="5"/>
        <v>1</v>
      </c>
      <c r="LH58" s="1">
        <f t="shared" si="5"/>
        <v>1</v>
      </c>
      <c r="LI58" s="1">
        <f t="shared" si="5"/>
        <v>1</v>
      </c>
      <c r="LJ58" s="1">
        <f t="shared" si="5"/>
        <v>1</v>
      </c>
      <c r="LK58" s="1">
        <f t="shared" si="5"/>
        <v>1</v>
      </c>
      <c r="LL58" s="1">
        <f t="shared" ref="LL58:NW58" si="6">IF($B58=LL$7,1,0)</f>
        <v>1</v>
      </c>
      <c r="LM58" s="1">
        <f t="shared" si="6"/>
        <v>1</v>
      </c>
      <c r="LN58" s="1">
        <f t="shared" si="6"/>
        <v>1</v>
      </c>
      <c r="LO58" s="1">
        <f t="shared" si="6"/>
        <v>1</v>
      </c>
      <c r="LP58" s="1">
        <f t="shared" si="6"/>
        <v>1</v>
      </c>
      <c r="LQ58" s="1">
        <f t="shared" si="6"/>
        <v>1</v>
      </c>
      <c r="LR58" s="1">
        <f t="shared" si="6"/>
        <v>1</v>
      </c>
      <c r="LS58" s="1">
        <f t="shared" si="6"/>
        <v>1</v>
      </c>
      <c r="LT58" s="1">
        <f t="shared" si="6"/>
        <v>1</v>
      </c>
      <c r="LU58" s="1">
        <f t="shared" si="6"/>
        <v>1</v>
      </c>
      <c r="LV58" s="1">
        <f t="shared" si="6"/>
        <v>1</v>
      </c>
      <c r="LW58" s="1">
        <f t="shared" si="6"/>
        <v>1</v>
      </c>
      <c r="LX58" s="1">
        <f t="shared" si="6"/>
        <v>1</v>
      </c>
      <c r="LY58" s="1">
        <f t="shared" si="6"/>
        <v>1</v>
      </c>
      <c r="LZ58" s="1">
        <f t="shared" si="6"/>
        <v>1</v>
      </c>
      <c r="MA58" s="1">
        <f t="shared" si="6"/>
        <v>1</v>
      </c>
      <c r="MB58" s="1">
        <f t="shared" si="6"/>
        <v>1</v>
      </c>
      <c r="MC58" s="1">
        <f t="shared" si="6"/>
        <v>1</v>
      </c>
      <c r="MD58" s="1">
        <f t="shared" si="6"/>
        <v>1</v>
      </c>
      <c r="ME58" s="1">
        <f t="shared" si="6"/>
        <v>1</v>
      </c>
      <c r="MF58" s="1">
        <f t="shared" si="6"/>
        <v>1</v>
      </c>
      <c r="MG58" s="1">
        <f t="shared" si="6"/>
        <v>1</v>
      </c>
      <c r="MH58" s="1">
        <f t="shared" si="6"/>
        <v>1</v>
      </c>
      <c r="MI58" s="1">
        <f t="shared" si="6"/>
        <v>1</v>
      </c>
      <c r="MJ58" s="1">
        <f t="shared" si="6"/>
        <v>1</v>
      </c>
      <c r="MK58" s="1">
        <f t="shared" si="6"/>
        <v>1</v>
      </c>
      <c r="ML58" s="1">
        <f t="shared" si="6"/>
        <v>1</v>
      </c>
      <c r="MM58" s="1">
        <f t="shared" si="6"/>
        <v>1</v>
      </c>
      <c r="MN58" s="1">
        <f t="shared" si="6"/>
        <v>1</v>
      </c>
      <c r="MO58" s="1">
        <f t="shared" si="6"/>
        <v>1</v>
      </c>
      <c r="MP58" s="1">
        <f t="shared" si="6"/>
        <v>1</v>
      </c>
      <c r="MQ58" s="1">
        <f t="shared" si="6"/>
        <v>1</v>
      </c>
      <c r="MR58" s="1">
        <f t="shared" si="6"/>
        <v>1</v>
      </c>
      <c r="MS58" s="1">
        <f t="shared" si="6"/>
        <v>1</v>
      </c>
      <c r="MT58" s="1">
        <f t="shared" si="6"/>
        <v>1</v>
      </c>
      <c r="MU58" s="1">
        <f t="shared" si="6"/>
        <v>1</v>
      </c>
      <c r="MV58" s="1">
        <f t="shared" si="6"/>
        <v>1</v>
      </c>
      <c r="MW58" s="1">
        <f t="shared" si="6"/>
        <v>1</v>
      </c>
      <c r="MX58" s="1">
        <f t="shared" si="6"/>
        <v>1</v>
      </c>
      <c r="MY58" s="1">
        <f t="shared" si="6"/>
        <v>1</v>
      </c>
      <c r="MZ58" s="1">
        <f t="shared" si="6"/>
        <v>1</v>
      </c>
      <c r="NA58" s="1">
        <f t="shared" si="6"/>
        <v>1</v>
      </c>
      <c r="NB58" s="1">
        <f t="shared" si="6"/>
        <v>0</v>
      </c>
      <c r="NC58" s="1">
        <f t="shared" si="6"/>
        <v>1</v>
      </c>
      <c r="ND58" s="1">
        <f t="shared" si="6"/>
        <v>1</v>
      </c>
      <c r="NE58" s="1">
        <f t="shared" si="6"/>
        <v>1</v>
      </c>
      <c r="NF58" s="1">
        <f t="shared" si="6"/>
        <v>1</v>
      </c>
      <c r="NG58" s="1">
        <f t="shared" si="6"/>
        <v>1</v>
      </c>
      <c r="NH58" s="1">
        <f t="shared" si="6"/>
        <v>1</v>
      </c>
      <c r="NI58" s="1">
        <f t="shared" si="6"/>
        <v>1</v>
      </c>
      <c r="NJ58" s="1">
        <f t="shared" si="6"/>
        <v>1</v>
      </c>
      <c r="NK58" s="1">
        <f t="shared" si="6"/>
        <v>1</v>
      </c>
      <c r="NL58" s="1">
        <f t="shared" si="6"/>
        <v>0</v>
      </c>
      <c r="NM58" s="1">
        <f t="shared" si="6"/>
        <v>0</v>
      </c>
      <c r="NN58" s="1">
        <f t="shared" si="6"/>
        <v>0</v>
      </c>
      <c r="NO58" s="1">
        <f t="shared" si="6"/>
        <v>1</v>
      </c>
      <c r="NP58" s="1">
        <f t="shared" si="6"/>
        <v>1</v>
      </c>
      <c r="NQ58" s="1">
        <f t="shared" si="6"/>
        <v>1</v>
      </c>
      <c r="NR58" s="1">
        <f t="shared" si="6"/>
        <v>1</v>
      </c>
      <c r="NS58" s="1">
        <f t="shared" si="6"/>
        <v>1</v>
      </c>
      <c r="NT58" s="1">
        <f t="shared" si="6"/>
        <v>1</v>
      </c>
      <c r="NU58" s="1">
        <f t="shared" si="6"/>
        <v>1</v>
      </c>
      <c r="NV58" s="1">
        <f t="shared" si="6"/>
        <v>1</v>
      </c>
      <c r="NW58" s="1">
        <f t="shared" si="6"/>
        <v>1</v>
      </c>
      <c r="NX58" s="1">
        <f t="shared" ref="NX58:QI58" si="7">IF($B58=NX$7,1,0)</f>
        <v>1</v>
      </c>
      <c r="NY58" s="1">
        <f t="shared" si="7"/>
        <v>1</v>
      </c>
      <c r="NZ58" s="1">
        <f t="shared" si="7"/>
        <v>1</v>
      </c>
      <c r="OA58" s="1">
        <f t="shared" si="7"/>
        <v>1</v>
      </c>
      <c r="OB58" s="1">
        <f t="shared" si="7"/>
        <v>1</v>
      </c>
      <c r="OC58" s="1">
        <f t="shared" si="7"/>
        <v>1</v>
      </c>
      <c r="OD58" s="1">
        <f t="shared" si="7"/>
        <v>1</v>
      </c>
      <c r="OE58" s="1">
        <f t="shared" si="7"/>
        <v>1</v>
      </c>
      <c r="OF58" s="1">
        <f t="shared" si="7"/>
        <v>1</v>
      </c>
      <c r="OG58" s="1">
        <f t="shared" si="7"/>
        <v>1</v>
      </c>
      <c r="OH58" s="1">
        <f t="shared" si="7"/>
        <v>1</v>
      </c>
      <c r="OI58" s="1">
        <f t="shared" si="7"/>
        <v>1</v>
      </c>
      <c r="OJ58" s="1">
        <f t="shared" si="7"/>
        <v>1</v>
      </c>
      <c r="OK58" s="1">
        <f t="shared" si="7"/>
        <v>1</v>
      </c>
      <c r="OL58" s="1">
        <f t="shared" si="7"/>
        <v>1</v>
      </c>
      <c r="OM58" s="1">
        <f t="shared" si="7"/>
        <v>1</v>
      </c>
      <c r="ON58" s="1">
        <f t="shared" si="7"/>
        <v>1</v>
      </c>
      <c r="OO58" s="1">
        <f t="shared" si="7"/>
        <v>1</v>
      </c>
      <c r="OP58" s="1">
        <f t="shared" si="7"/>
        <v>1</v>
      </c>
      <c r="OQ58" s="1">
        <f t="shared" si="7"/>
        <v>1</v>
      </c>
      <c r="OR58" s="1">
        <f t="shared" si="7"/>
        <v>1</v>
      </c>
      <c r="OS58" s="1">
        <f t="shared" si="7"/>
        <v>1</v>
      </c>
      <c r="OT58" s="1">
        <f t="shared" si="7"/>
        <v>1</v>
      </c>
      <c r="OU58" s="1">
        <f t="shared" si="7"/>
        <v>1</v>
      </c>
      <c r="OV58" s="1">
        <f t="shared" si="7"/>
        <v>1</v>
      </c>
      <c r="OW58" s="1">
        <f t="shared" si="7"/>
        <v>1</v>
      </c>
      <c r="OX58" s="1">
        <f t="shared" si="7"/>
        <v>1</v>
      </c>
      <c r="OY58" s="1">
        <f t="shared" si="7"/>
        <v>1</v>
      </c>
      <c r="OZ58" s="1">
        <f t="shared" si="7"/>
        <v>1</v>
      </c>
      <c r="PA58" s="1">
        <f t="shared" si="7"/>
        <v>1</v>
      </c>
      <c r="PB58" s="1">
        <f t="shared" si="7"/>
        <v>1</v>
      </c>
      <c r="PC58" s="1">
        <f t="shared" si="7"/>
        <v>1</v>
      </c>
      <c r="PD58" s="1">
        <f t="shared" si="7"/>
        <v>1</v>
      </c>
      <c r="PE58" s="1">
        <f t="shared" si="7"/>
        <v>1</v>
      </c>
      <c r="PF58" s="1">
        <f t="shared" si="7"/>
        <v>1</v>
      </c>
      <c r="PG58" s="1">
        <f t="shared" si="7"/>
        <v>1</v>
      </c>
      <c r="PH58" s="1">
        <f t="shared" si="7"/>
        <v>1</v>
      </c>
      <c r="PI58" s="1">
        <f t="shared" si="7"/>
        <v>1</v>
      </c>
      <c r="PJ58" s="1">
        <f t="shared" si="7"/>
        <v>1</v>
      </c>
      <c r="PK58" s="1">
        <f t="shared" si="7"/>
        <v>1</v>
      </c>
      <c r="PL58" s="1">
        <f t="shared" si="7"/>
        <v>1</v>
      </c>
      <c r="PM58" s="1">
        <f t="shared" si="7"/>
        <v>1</v>
      </c>
      <c r="PN58" s="1">
        <f t="shared" si="7"/>
        <v>1</v>
      </c>
      <c r="PO58" s="1">
        <f t="shared" si="7"/>
        <v>1</v>
      </c>
      <c r="PP58" s="1">
        <f t="shared" si="7"/>
        <v>1</v>
      </c>
      <c r="PQ58" s="1">
        <f t="shared" si="7"/>
        <v>1</v>
      </c>
      <c r="PR58" s="1">
        <f t="shared" si="7"/>
        <v>1</v>
      </c>
      <c r="PS58" s="1">
        <f t="shared" si="7"/>
        <v>1</v>
      </c>
      <c r="PT58" s="1">
        <f t="shared" si="7"/>
        <v>1</v>
      </c>
      <c r="PU58" s="1">
        <f t="shared" si="7"/>
        <v>1</v>
      </c>
      <c r="PV58" s="1">
        <f t="shared" si="7"/>
        <v>1</v>
      </c>
      <c r="PW58" s="1">
        <f t="shared" si="7"/>
        <v>0</v>
      </c>
      <c r="PX58" s="1">
        <f t="shared" si="7"/>
        <v>1</v>
      </c>
      <c r="PY58" s="1">
        <f t="shared" si="7"/>
        <v>1</v>
      </c>
      <c r="PZ58" s="1">
        <f t="shared" si="7"/>
        <v>1</v>
      </c>
      <c r="QA58" s="1">
        <f t="shared" si="7"/>
        <v>1</v>
      </c>
      <c r="QB58" s="1">
        <f t="shared" si="7"/>
        <v>0</v>
      </c>
      <c r="QC58" s="1">
        <f t="shared" si="7"/>
        <v>0</v>
      </c>
      <c r="QD58" s="1">
        <f t="shared" si="7"/>
        <v>0</v>
      </c>
      <c r="QE58" s="1">
        <f t="shared" si="7"/>
        <v>1</v>
      </c>
      <c r="QF58" s="1">
        <f t="shared" si="7"/>
        <v>1</v>
      </c>
      <c r="QG58" s="1">
        <f t="shared" si="7"/>
        <v>1</v>
      </c>
      <c r="QH58" s="1">
        <f t="shared" si="7"/>
        <v>1</v>
      </c>
      <c r="QI58" s="1">
        <f t="shared" si="7"/>
        <v>0</v>
      </c>
      <c r="QJ58" s="1">
        <f t="shared" ref="QJ58:QX58" si="8">IF($B58=QJ$7,1,0)</f>
        <v>0</v>
      </c>
      <c r="QK58" s="1">
        <f t="shared" si="8"/>
        <v>1</v>
      </c>
      <c r="QL58" s="1">
        <f t="shared" si="8"/>
        <v>1</v>
      </c>
      <c r="QM58" s="1">
        <f t="shared" si="8"/>
        <v>1</v>
      </c>
      <c r="QN58" s="1">
        <f t="shared" si="8"/>
        <v>1</v>
      </c>
      <c r="QO58" s="1">
        <f t="shared" si="8"/>
        <v>1</v>
      </c>
      <c r="QP58" s="1">
        <f t="shared" si="8"/>
        <v>1</v>
      </c>
      <c r="QQ58" s="1">
        <f t="shared" si="8"/>
        <v>1</v>
      </c>
      <c r="QR58" s="1">
        <f t="shared" si="8"/>
        <v>1</v>
      </c>
      <c r="QS58" s="1">
        <f t="shared" si="8"/>
        <v>1</v>
      </c>
      <c r="QT58" s="1">
        <f t="shared" si="8"/>
        <v>1</v>
      </c>
      <c r="QU58" s="1">
        <f t="shared" si="8"/>
        <v>1</v>
      </c>
      <c r="QV58" s="1">
        <f t="shared" si="8"/>
        <v>1</v>
      </c>
      <c r="QW58" s="1">
        <f t="shared" si="8"/>
        <v>1</v>
      </c>
      <c r="QX58" s="1">
        <f t="shared" si="8"/>
        <v>1</v>
      </c>
    </row>
  </sheetData>
  <phoneticPr fontId="3"/>
  <conditionalFormatting sqref="C7:QX7">
    <cfRule type="expression" dxfId="22" priority="1">
      <formula>C7="がん課"</formula>
    </cfRule>
  </conditionalFormatting>
  <conditionalFormatting sqref="OW5:OX5">
    <cfRule type="expression" dxfId="21" priority="2">
      <formula>$G5="NA"</formula>
    </cfRule>
  </conditionalFormatting>
  <conditionalFormatting sqref="PS5:PT5">
    <cfRule type="expression" dxfId="20" priority="3">
      <formula>$F5="NA"</formula>
    </cfRule>
  </conditionalFormatting>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4918E-BD79-464A-9417-44A7DA66283F}">
  <sheetPr>
    <tabColor rgb="FFFFFF00"/>
  </sheetPr>
  <dimension ref="A1:AK195"/>
  <sheetViews>
    <sheetView workbookViewId="0">
      <selection activeCell="R2" sqref="R2"/>
    </sheetView>
  </sheetViews>
  <sheetFormatPr defaultRowHeight="18.75"/>
  <sheetData>
    <row r="1" spans="1:37">
      <c r="A1" s="448" t="s">
        <v>4</v>
      </c>
      <c r="B1" s="426" t="s">
        <v>5</v>
      </c>
      <c r="C1" s="448" t="s">
        <v>6</v>
      </c>
      <c r="D1" s="448" t="s">
        <v>7</v>
      </c>
      <c r="E1" s="448" t="s">
        <v>8</v>
      </c>
      <c r="F1" s="448" t="s">
        <v>9</v>
      </c>
      <c r="G1" s="448" t="s">
        <v>10</v>
      </c>
      <c r="H1" s="448" t="s">
        <v>11</v>
      </c>
      <c r="I1" s="448" t="s">
        <v>12</v>
      </c>
      <c r="J1" s="449" t="s">
        <v>13</v>
      </c>
      <c r="K1" s="449" t="s">
        <v>14</v>
      </c>
      <c r="L1" s="449" t="s">
        <v>7</v>
      </c>
      <c r="N1" s="487" t="s">
        <v>4</v>
      </c>
      <c r="O1" s="488" t="s">
        <v>5</v>
      </c>
      <c r="P1" s="533" t="s">
        <v>6</v>
      </c>
      <c r="Q1" s="533" t="s">
        <v>7</v>
      </c>
      <c r="R1" s="533" t="s">
        <v>8</v>
      </c>
      <c r="S1" s="533" t="s">
        <v>9</v>
      </c>
      <c r="T1" s="533" t="s">
        <v>10</v>
      </c>
      <c r="U1" s="489" t="s">
        <v>11</v>
      </c>
      <c r="W1" s="487" t="s">
        <v>4</v>
      </c>
      <c r="X1" s="488" t="s">
        <v>5</v>
      </c>
      <c r="Y1" s="533" t="s">
        <v>6</v>
      </c>
      <c r="Z1" s="533" t="s">
        <v>7</v>
      </c>
      <c r="AA1" s="533" t="s">
        <v>8</v>
      </c>
      <c r="AB1" s="533" t="s">
        <v>9</v>
      </c>
      <c r="AC1" s="533" t="s">
        <v>10</v>
      </c>
      <c r="AD1" s="489" t="s">
        <v>11</v>
      </c>
    </row>
    <row r="2" spans="1:37" ht="409.5">
      <c r="A2" s="87" t="s">
        <v>6025</v>
      </c>
      <c r="B2" s="425">
        <v>272</v>
      </c>
      <c r="C2" s="87">
        <v>217106</v>
      </c>
      <c r="D2" s="87" t="s">
        <v>1247</v>
      </c>
      <c r="E2" s="87" t="s">
        <v>321</v>
      </c>
      <c r="F2" s="87" t="s">
        <v>1248</v>
      </c>
      <c r="G2" s="87" t="s">
        <v>168</v>
      </c>
      <c r="H2" s="87" t="s">
        <v>23</v>
      </c>
      <c r="I2" s="87" t="s">
        <v>1249</v>
      </c>
      <c r="J2" s="444">
        <v>217106</v>
      </c>
      <c r="K2" s="445" t="s">
        <v>1233</v>
      </c>
      <c r="L2" s="446" t="s">
        <v>1250</v>
      </c>
      <c r="N2" s="495" t="s">
        <v>6026</v>
      </c>
      <c r="O2" s="87">
        <v>273</v>
      </c>
      <c r="P2" s="425">
        <v>217106</v>
      </c>
      <c r="Q2" s="87" t="s">
        <v>1250</v>
      </c>
      <c r="R2" s="87" t="s">
        <v>2365</v>
      </c>
      <c r="S2" s="87" t="s">
        <v>1207</v>
      </c>
      <c r="T2" s="87" t="s">
        <v>2781</v>
      </c>
      <c r="U2" s="495" t="s">
        <v>23</v>
      </c>
      <c r="W2" s="495" t="s">
        <v>5991</v>
      </c>
      <c r="X2" s="425">
        <v>272</v>
      </c>
      <c r="Y2" s="497" t="s">
        <v>6027</v>
      </c>
      <c r="Z2" s="497" t="s">
        <v>3710</v>
      </c>
      <c r="AA2" s="497" t="s">
        <v>1104</v>
      </c>
      <c r="AB2" s="497"/>
      <c r="AC2" s="497" t="s">
        <v>168</v>
      </c>
      <c r="AD2" s="497" t="s">
        <v>23</v>
      </c>
      <c r="AF2" t="b">
        <f t="shared" ref="AF2:AK2" si="0">C2=P2</f>
        <v>1</v>
      </c>
      <c r="AG2" t="b">
        <f t="shared" si="0"/>
        <v>1</v>
      </c>
      <c r="AH2" t="b">
        <f t="shared" si="0"/>
        <v>1</v>
      </c>
      <c r="AI2" t="b">
        <f t="shared" si="0"/>
        <v>1</v>
      </c>
      <c r="AJ2" t="b">
        <f t="shared" si="0"/>
        <v>1</v>
      </c>
      <c r="AK2" t="b">
        <f t="shared" si="0"/>
        <v>1</v>
      </c>
    </row>
    <row r="3" spans="1:37" ht="409.5">
      <c r="A3" s="447" t="s">
        <v>6028</v>
      </c>
      <c r="B3" s="425">
        <v>273</v>
      </c>
      <c r="C3" s="447">
        <v>217107</v>
      </c>
      <c r="D3" s="447" t="s">
        <v>1253</v>
      </c>
      <c r="E3" s="447" t="s">
        <v>1254</v>
      </c>
      <c r="F3" s="447" t="s">
        <v>1207</v>
      </c>
      <c r="G3" s="447" t="s">
        <v>1255</v>
      </c>
      <c r="H3" s="447" t="s">
        <v>23</v>
      </c>
      <c r="I3" s="447" t="s">
        <v>323</v>
      </c>
      <c r="J3" s="444">
        <v>217107</v>
      </c>
      <c r="K3" s="445" t="s">
        <v>1233</v>
      </c>
      <c r="L3" s="446" t="s">
        <v>1256</v>
      </c>
      <c r="N3" s="497" t="s">
        <v>6029</v>
      </c>
      <c r="O3" s="87">
        <v>274</v>
      </c>
      <c r="P3" s="425">
        <v>217107</v>
      </c>
      <c r="Q3" s="87" t="s">
        <v>1253</v>
      </c>
      <c r="R3" s="87" t="s">
        <v>1092</v>
      </c>
      <c r="S3" s="87">
        <v>2020</v>
      </c>
      <c r="T3" s="87" t="s">
        <v>1255</v>
      </c>
      <c r="U3" s="495" t="s">
        <v>23</v>
      </c>
      <c r="W3" s="495" t="s">
        <v>6026</v>
      </c>
      <c r="X3" s="425">
        <v>273</v>
      </c>
      <c r="Y3" s="495">
        <v>217106</v>
      </c>
      <c r="Z3" s="495" t="s">
        <v>1250</v>
      </c>
      <c r="AA3" s="495" t="s">
        <v>1254</v>
      </c>
      <c r="AB3" s="495" t="s">
        <v>1207</v>
      </c>
      <c r="AC3" s="495" t="s">
        <v>168</v>
      </c>
      <c r="AD3" s="495" t="s">
        <v>23</v>
      </c>
      <c r="AF3" t="b">
        <f t="shared" ref="AF3:AK45" si="1">C3=P3</f>
        <v>1</v>
      </c>
      <c r="AG3" t="b">
        <f t="shared" si="1"/>
        <v>1</v>
      </c>
      <c r="AH3" t="b">
        <f t="shared" si="1"/>
        <v>0</v>
      </c>
      <c r="AI3" t="b">
        <f t="shared" si="1"/>
        <v>0</v>
      </c>
      <c r="AJ3" t="b">
        <f t="shared" si="1"/>
        <v>1</v>
      </c>
      <c r="AK3" t="b">
        <f t="shared" si="1"/>
        <v>1</v>
      </c>
    </row>
    <row r="4" spans="1:37" ht="409.5">
      <c r="A4" s="447" t="s">
        <v>6030</v>
      </c>
      <c r="B4" s="425">
        <v>274</v>
      </c>
      <c r="C4" s="447">
        <v>217107</v>
      </c>
      <c r="D4" s="447" t="s">
        <v>1259</v>
      </c>
      <c r="E4" s="447" t="s">
        <v>1254</v>
      </c>
      <c r="F4" s="447">
        <v>2020</v>
      </c>
      <c r="G4" s="447" t="s">
        <v>1260</v>
      </c>
      <c r="H4" s="447" t="s">
        <v>23</v>
      </c>
      <c r="I4" s="447" t="s">
        <v>1094</v>
      </c>
      <c r="J4" s="444">
        <v>217107</v>
      </c>
      <c r="K4" s="445" t="s">
        <v>1233</v>
      </c>
      <c r="L4" s="446" t="s">
        <v>1261</v>
      </c>
      <c r="N4" s="497" t="s">
        <v>1263</v>
      </c>
      <c r="O4" s="87">
        <v>275</v>
      </c>
      <c r="P4" s="425">
        <v>217107</v>
      </c>
      <c r="Q4" s="87" t="s">
        <v>1100</v>
      </c>
      <c r="R4" s="87" t="s">
        <v>1092</v>
      </c>
      <c r="S4" s="87">
        <v>2020</v>
      </c>
      <c r="T4" s="87" t="s">
        <v>1260</v>
      </c>
      <c r="U4" s="495" t="s">
        <v>23</v>
      </c>
      <c r="W4" s="497" t="s">
        <v>6029</v>
      </c>
      <c r="X4" s="425">
        <v>274</v>
      </c>
      <c r="Y4" s="495">
        <v>217107</v>
      </c>
      <c r="Z4" s="495" t="s">
        <v>1253</v>
      </c>
      <c r="AA4" s="495" t="s">
        <v>1092</v>
      </c>
      <c r="AB4" s="495">
        <v>2020</v>
      </c>
      <c r="AC4" s="495" t="s">
        <v>1093</v>
      </c>
      <c r="AD4" s="495" t="s">
        <v>23</v>
      </c>
      <c r="AF4" t="b">
        <f t="shared" si="1"/>
        <v>1</v>
      </c>
      <c r="AG4" t="b">
        <f t="shared" si="1"/>
        <v>1</v>
      </c>
      <c r="AH4" t="b">
        <f t="shared" si="1"/>
        <v>0</v>
      </c>
      <c r="AI4" t="b">
        <f t="shared" si="1"/>
        <v>1</v>
      </c>
      <c r="AJ4" t="b">
        <f t="shared" si="1"/>
        <v>1</v>
      </c>
      <c r="AK4" t="b">
        <f t="shared" si="1"/>
        <v>1</v>
      </c>
    </row>
    <row r="5" spans="1:37" ht="409.5">
      <c r="A5" s="87" t="s">
        <v>1263</v>
      </c>
      <c r="B5" s="425">
        <v>275</v>
      </c>
      <c r="C5" s="87">
        <v>217107</v>
      </c>
      <c r="D5" s="87" t="s">
        <v>1264</v>
      </c>
      <c r="E5" s="87" t="s">
        <v>1092</v>
      </c>
      <c r="F5" s="87">
        <v>2020</v>
      </c>
      <c r="G5" s="87" t="s">
        <v>1260</v>
      </c>
      <c r="H5" s="87" t="s">
        <v>23</v>
      </c>
      <c r="I5" s="87" t="s">
        <v>1094</v>
      </c>
      <c r="J5" s="444">
        <v>217107</v>
      </c>
      <c r="K5" s="445" t="s">
        <v>1233</v>
      </c>
      <c r="L5" s="446" t="s">
        <v>1261</v>
      </c>
      <c r="N5" s="496"/>
      <c r="O5" s="228"/>
      <c r="P5" s="544"/>
      <c r="Q5" s="228"/>
      <c r="R5" s="228"/>
      <c r="S5" s="228"/>
      <c r="T5" s="228"/>
      <c r="U5" s="496"/>
      <c r="W5" s="497" t="s">
        <v>1263</v>
      </c>
      <c r="X5" s="425">
        <v>275</v>
      </c>
      <c r="Y5" s="495">
        <v>217107</v>
      </c>
      <c r="Z5" s="495" t="s">
        <v>1100</v>
      </c>
      <c r="AA5" s="495" t="s">
        <v>1092</v>
      </c>
      <c r="AB5" s="495">
        <v>2020</v>
      </c>
      <c r="AC5" s="495" t="s">
        <v>1099</v>
      </c>
      <c r="AD5" s="495" t="s">
        <v>23</v>
      </c>
      <c r="AF5" t="b">
        <f t="shared" si="1"/>
        <v>0</v>
      </c>
      <c r="AG5" t="b">
        <f t="shared" si="1"/>
        <v>0</v>
      </c>
      <c r="AH5" t="b">
        <f t="shared" si="1"/>
        <v>0</v>
      </c>
      <c r="AI5" t="b">
        <f t="shared" si="1"/>
        <v>0</v>
      </c>
      <c r="AJ5" t="b">
        <f t="shared" si="1"/>
        <v>0</v>
      </c>
      <c r="AK5" t="b">
        <f t="shared" si="1"/>
        <v>0</v>
      </c>
    </row>
    <row r="6" spans="1:37" ht="220.5">
      <c r="A6" s="87" t="s">
        <v>1266</v>
      </c>
      <c r="B6" s="425">
        <v>276</v>
      </c>
      <c r="C6" s="87">
        <v>217108</v>
      </c>
      <c r="D6" s="87" t="s">
        <v>1267</v>
      </c>
      <c r="E6" s="87" t="s">
        <v>1268</v>
      </c>
      <c r="F6" s="87" t="s">
        <v>1269</v>
      </c>
      <c r="G6" s="87" t="s">
        <v>168</v>
      </c>
      <c r="H6" s="87" t="s">
        <v>23</v>
      </c>
      <c r="I6" s="87" t="s">
        <v>1135</v>
      </c>
      <c r="J6" s="444">
        <v>217108</v>
      </c>
      <c r="K6" s="445" t="s">
        <v>1270</v>
      </c>
      <c r="L6" s="446" t="s">
        <v>1267</v>
      </c>
      <c r="N6" s="495" t="s">
        <v>6031</v>
      </c>
      <c r="O6" s="87">
        <v>276</v>
      </c>
      <c r="P6" s="425">
        <v>217108</v>
      </c>
      <c r="Q6" s="87" t="s">
        <v>1797</v>
      </c>
      <c r="R6" s="87" t="s">
        <v>2737</v>
      </c>
      <c r="S6" s="87" t="s">
        <v>1269</v>
      </c>
      <c r="T6" s="87" t="s">
        <v>2781</v>
      </c>
      <c r="U6" s="495" t="s">
        <v>23</v>
      </c>
      <c r="W6" s="495" t="s">
        <v>6031</v>
      </c>
      <c r="X6" s="425">
        <v>276</v>
      </c>
      <c r="Y6" s="495">
        <v>217108</v>
      </c>
      <c r="Z6" s="495" t="s">
        <v>1797</v>
      </c>
      <c r="AA6" s="495" t="s">
        <v>1268</v>
      </c>
      <c r="AB6" s="495" t="s">
        <v>1269</v>
      </c>
      <c r="AC6" s="495" t="s">
        <v>168</v>
      </c>
      <c r="AD6" s="495" t="s">
        <v>23</v>
      </c>
      <c r="AF6" t="b">
        <f t="shared" si="1"/>
        <v>1</v>
      </c>
      <c r="AG6" t="b">
        <f t="shared" si="1"/>
        <v>1</v>
      </c>
      <c r="AH6" t="b">
        <f t="shared" si="1"/>
        <v>1</v>
      </c>
      <c r="AI6" t="b">
        <f t="shared" si="1"/>
        <v>1</v>
      </c>
      <c r="AJ6" t="b">
        <f t="shared" si="1"/>
        <v>1</v>
      </c>
      <c r="AK6" t="b">
        <f t="shared" si="1"/>
        <v>1</v>
      </c>
    </row>
    <row r="7" spans="1:37" ht="252">
      <c r="A7" s="87" t="s">
        <v>1272</v>
      </c>
      <c r="B7" s="425">
        <v>277</v>
      </c>
      <c r="C7" s="87">
        <v>217201</v>
      </c>
      <c r="D7" s="87" t="s">
        <v>1273</v>
      </c>
      <c r="E7" s="87" t="s">
        <v>1274</v>
      </c>
      <c r="F7" s="87" t="s">
        <v>1275</v>
      </c>
      <c r="G7" s="87" t="s">
        <v>1276</v>
      </c>
      <c r="H7" s="87" t="s">
        <v>23</v>
      </c>
      <c r="I7" s="87" t="s">
        <v>1277</v>
      </c>
      <c r="J7" s="444">
        <v>217201</v>
      </c>
      <c r="K7" s="445" t="s">
        <v>1278</v>
      </c>
      <c r="L7" s="446" t="s">
        <v>1279</v>
      </c>
      <c r="N7" s="495" t="s">
        <v>1272</v>
      </c>
      <c r="O7" s="87">
        <v>277</v>
      </c>
      <c r="P7" s="425">
        <v>217201</v>
      </c>
      <c r="Q7" s="87" t="s">
        <v>1273</v>
      </c>
      <c r="R7" s="87" t="s">
        <v>1274</v>
      </c>
      <c r="S7" s="87" t="s">
        <v>1275</v>
      </c>
      <c r="T7" s="87" t="s">
        <v>6032</v>
      </c>
      <c r="U7" s="495" t="s">
        <v>23</v>
      </c>
      <c r="W7" s="495" t="s">
        <v>1272</v>
      </c>
      <c r="X7" s="425">
        <v>277</v>
      </c>
      <c r="Y7" s="495">
        <v>217201</v>
      </c>
      <c r="Z7" s="495" t="s">
        <v>1273</v>
      </c>
      <c r="AA7" s="495" t="s">
        <v>1274</v>
      </c>
      <c r="AB7" s="495" t="s">
        <v>1275</v>
      </c>
      <c r="AC7" s="495" t="s">
        <v>1276</v>
      </c>
      <c r="AD7" s="495" t="s">
        <v>23</v>
      </c>
      <c r="AF7" t="b">
        <f t="shared" si="1"/>
        <v>1</v>
      </c>
      <c r="AG7" t="b">
        <f t="shared" si="1"/>
        <v>1</v>
      </c>
      <c r="AH7" t="b">
        <f t="shared" si="1"/>
        <v>1</v>
      </c>
      <c r="AI7" t="b">
        <f t="shared" si="1"/>
        <v>1</v>
      </c>
      <c r="AJ7" t="b">
        <f t="shared" si="1"/>
        <v>1</v>
      </c>
      <c r="AK7" t="b">
        <f t="shared" si="1"/>
        <v>1</v>
      </c>
    </row>
    <row r="8" spans="1:37" ht="252">
      <c r="A8" s="87" t="s">
        <v>1281</v>
      </c>
      <c r="B8" s="425">
        <v>278</v>
      </c>
      <c r="C8" s="87">
        <v>217201</v>
      </c>
      <c r="D8" s="87" t="s">
        <v>1273</v>
      </c>
      <c r="E8" s="87" t="s">
        <v>1274</v>
      </c>
      <c r="F8" s="87" t="s">
        <v>1275</v>
      </c>
      <c r="G8" s="87" t="s">
        <v>1282</v>
      </c>
      <c r="H8" s="87" t="s">
        <v>23</v>
      </c>
      <c r="I8" s="87" t="s">
        <v>1277</v>
      </c>
      <c r="J8" s="444">
        <v>217201</v>
      </c>
      <c r="K8" s="445" t="s">
        <v>1278</v>
      </c>
      <c r="L8" s="446" t="s">
        <v>1283</v>
      </c>
      <c r="N8" s="495" t="s">
        <v>1281</v>
      </c>
      <c r="O8" s="87">
        <v>278</v>
      </c>
      <c r="P8" s="425">
        <v>217201</v>
      </c>
      <c r="Q8" s="87" t="s">
        <v>1273</v>
      </c>
      <c r="R8" s="87" t="s">
        <v>1274</v>
      </c>
      <c r="S8" s="87" t="s">
        <v>1275</v>
      </c>
      <c r="T8" s="87" t="s">
        <v>4385</v>
      </c>
      <c r="U8" s="495" t="s">
        <v>23</v>
      </c>
      <c r="W8" s="495" t="s">
        <v>1281</v>
      </c>
      <c r="X8" s="425">
        <v>278</v>
      </c>
      <c r="Y8" s="495">
        <v>217201</v>
      </c>
      <c r="Z8" s="495" t="s">
        <v>1273</v>
      </c>
      <c r="AA8" s="495" t="s">
        <v>1274</v>
      </c>
      <c r="AB8" s="495" t="s">
        <v>1275</v>
      </c>
      <c r="AC8" s="495" t="s">
        <v>1282</v>
      </c>
      <c r="AD8" s="495" t="s">
        <v>23</v>
      </c>
      <c r="AF8" t="b">
        <f t="shared" si="1"/>
        <v>1</v>
      </c>
      <c r="AG8" t="b">
        <f t="shared" si="1"/>
        <v>1</v>
      </c>
      <c r="AH8" t="b">
        <f t="shared" si="1"/>
        <v>1</v>
      </c>
      <c r="AI8" t="b">
        <f t="shared" si="1"/>
        <v>1</v>
      </c>
      <c r="AJ8" t="b">
        <f t="shared" si="1"/>
        <v>1</v>
      </c>
      <c r="AK8" t="b">
        <f t="shared" si="1"/>
        <v>1</v>
      </c>
    </row>
    <row r="9" spans="1:37" ht="236.25">
      <c r="A9" s="87" t="s">
        <v>1285</v>
      </c>
      <c r="B9" s="425">
        <v>279</v>
      </c>
      <c r="C9" s="87">
        <v>217202</v>
      </c>
      <c r="D9" s="87" t="s">
        <v>1286</v>
      </c>
      <c r="E9" s="87" t="s">
        <v>1287</v>
      </c>
      <c r="F9" s="87" t="s">
        <v>168</v>
      </c>
      <c r="G9" s="87" t="s">
        <v>168</v>
      </c>
      <c r="H9" s="87" t="s">
        <v>23</v>
      </c>
      <c r="I9" s="87" t="s">
        <v>1135</v>
      </c>
      <c r="J9" s="444">
        <v>217202</v>
      </c>
      <c r="K9" s="445" t="s">
        <v>1288</v>
      </c>
      <c r="L9" s="446" t="s">
        <v>1289</v>
      </c>
      <c r="N9" s="495" t="s">
        <v>1285</v>
      </c>
      <c r="O9" s="87">
        <v>279</v>
      </c>
      <c r="P9" s="425">
        <v>217202</v>
      </c>
      <c r="Q9" s="87" t="s">
        <v>1286</v>
      </c>
      <c r="R9" s="87" t="s">
        <v>1287</v>
      </c>
      <c r="S9" s="87" t="s">
        <v>168</v>
      </c>
      <c r="T9" s="87" t="s">
        <v>2781</v>
      </c>
      <c r="U9" s="495" t="s">
        <v>23</v>
      </c>
      <c r="W9" s="495" t="s">
        <v>1285</v>
      </c>
      <c r="X9" s="425">
        <v>279</v>
      </c>
      <c r="Y9" s="495">
        <v>217202</v>
      </c>
      <c r="Z9" s="495" t="s">
        <v>1286</v>
      </c>
      <c r="AA9" s="495" t="s">
        <v>1287</v>
      </c>
      <c r="AB9" s="495" t="s">
        <v>168</v>
      </c>
      <c r="AC9" s="495" t="s">
        <v>168</v>
      </c>
      <c r="AD9" s="495" t="s">
        <v>23</v>
      </c>
      <c r="AF9" t="b">
        <f t="shared" si="1"/>
        <v>1</v>
      </c>
      <c r="AG9" t="b">
        <f t="shared" si="1"/>
        <v>1</v>
      </c>
      <c r="AH9" t="b">
        <f t="shared" si="1"/>
        <v>1</v>
      </c>
      <c r="AI9" t="b">
        <f t="shared" si="1"/>
        <v>1</v>
      </c>
      <c r="AJ9" t="b">
        <f t="shared" si="1"/>
        <v>1</v>
      </c>
      <c r="AK9" t="b">
        <f t="shared" si="1"/>
        <v>1</v>
      </c>
    </row>
    <row r="10" spans="1:37" ht="204.75">
      <c r="A10" s="87" t="s">
        <v>1291</v>
      </c>
      <c r="B10" s="425">
        <v>280</v>
      </c>
      <c r="C10" s="87">
        <v>217203</v>
      </c>
      <c r="D10" s="87" t="s">
        <v>1197</v>
      </c>
      <c r="E10" s="87" t="s">
        <v>773</v>
      </c>
      <c r="F10" s="87" t="s">
        <v>833</v>
      </c>
      <c r="G10" s="87" t="s">
        <v>168</v>
      </c>
      <c r="H10" s="87" t="s">
        <v>23</v>
      </c>
      <c r="I10" s="87" t="s">
        <v>231</v>
      </c>
      <c r="J10" s="444">
        <v>217203</v>
      </c>
      <c r="K10" s="445" t="s">
        <v>1288</v>
      </c>
      <c r="L10" s="446" t="s">
        <v>1197</v>
      </c>
      <c r="N10" s="495" t="s">
        <v>1291</v>
      </c>
      <c r="O10" s="87">
        <v>280</v>
      </c>
      <c r="P10" s="425">
        <v>217203</v>
      </c>
      <c r="Q10" s="87" t="s">
        <v>1197</v>
      </c>
      <c r="R10" s="87" t="s">
        <v>773</v>
      </c>
      <c r="S10" s="87" t="s">
        <v>833</v>
      </c>
      <c r="T10" s="87" t="s">
        <v>2781</v>
      </c>
      <c r="U10" s="495" t="s">
        <v>23</v>
      </c>
      <c r="W10" s="495" t="s">
        <v>1291</v>
      </c>
      <c r="X10" s="425">
        <v>280</v>
      </c>
      <c r="Y10" s="495">
        <v>217203</v>
      </c>
      <c r="Z10" s="495" t="s">
        <v>1197</v>
      </c>
      <c r="AA10" s="495" t="s">
        <v>773</v>
      </c>
      <c r="AB10" s="495" t="s">
        <v>833</v>
      </c>
      <c r="AC10" s="495" t="s">
        <v>168</v>
      </c>
      <c r="AD10" s="495" t="s">
        <v>23</v>
      </c>
      <c r="AF10" t="b">
        <f t="shared" si="1"/>
        <v>1</v>
      </c>
      <c r="AG10" t="b">
        <f t="shared" si="1"/>
        <v>1</v>
      </c>
      <c r="AH10" t="b">
        <f t="shared" si="1"/>
        <v>1</v>
      </c>
      <c r="AI10" t="b">
        <f t="shared" si="1"/>
        <v>1</v>
      </c>
      <c r="AJ10" t="b">
        <f t="shared" si="1"/>
        <v>1</v>
      </c>
      <c r="AK10" t="b">
        <f t="shared" si="1"/>
        <v>1</v>
      </c>
    </row>
    <row r="11" spans="1:37" ht="204.75">
      <c r="A11" s="87" t="s">
        <v>1293</v>
      </c>
      <c r="B11" s="425">
        <v>281</v>
      </c>
      <c r="C11" s="87">
        <v>217204</v>
      </c>
      <c r="D11" s="87" t="s">
        <v>1294</v>
      </c>
      <c r="E11" s="87" t="s">
        <v>773</v>
      </c>
      <c r="F11" s="87" t="s">
        <v>833</v>
      </c>
      <c r="G11" s="87" t="s">
        <v>168</v>
      </c>
      <c r="H11" s="87" t="s">
        <v>23</v>
      </c>
      <c r="I11" s="87" t="s">
        <v>231</v>
      </c>
      <c r="J11" s="444">
        <v>217204</v>
      </c>
      <c r="K11" s="445" t="s">
        <v>1288</v>
      </c>
      <c r="L11" s="446" t="s">
        <v>1294</v>
      </c>
      <c r="N11" s="495" t="s">
        <v>1293</v>
      </c>
      <c r="O11" s="87">
        <v>281</v>
      </c>
      <c r="P11" s="425">
        <v>217204</v>
      </c>
      <c r="Q11" s="87" t="s">
        <v>1294</v>
      </c>
      <c r="R11" s="87" t="s">
        <v>773</v>
      </c>
      <c r="S11" s="87" t="s">
        <v>833</v>
      </c>
      <c r="T11" s="87" t="s">
        <v>2781</v>
      </c>
      <c r="U11" s="495" t="s">
        <v>23</v>
      </c>
      <c r="W11" s="495" t="s">
        <v>1293</v>
      </c>
      <c r="X11" s="425">
        <v>281</v>
      </c>
      <c r="Y11" s="495">
        <v>217204</v>
      </c>
      <c r="Z11" s="495" t="s">
        <v>1294</v>
      </c>
      <c r="AA11" s="495" t="s">
        <v>773</v>
      </c>
      <c r="AB11" s="495" t="s">
        <v>833</v>
      </c>
      <c r="AC11" s="495" t="s">
        <v>168</v>
      </c>
      <c r="AD11" s="495" t="s">
        <v>23</v>
      </c>
      <c r="AF11" t="b">
        <f t="shared" si="1"/>
        <v>1</v>
      </c>
      <c r="AG11" t="b">
        <f t="shared" si="1"/>
        <v>1</v>
      </c>
      <c r="AH11" t="b">
        <f t="shared" si="1"/>
        <v>1</v>
      </c>
      <c r="AI11" t="b">
        <f t="shared" si="1"/>
        <v>1</v>
      </c>
      <c r="AJ11" t="b">
        <f t="shared" si="1"/>
        <v>1</v>
      </c>
      <c r="AK11" t="b">
        <f t="shared" si="1"/>
        <v>1</v>
      </c>
    </row>
    <row r="12" spans="1:37" ht="220.5">
      <c r="A12" s="87" t="s">
        <v>1296</v>
      </c>
      <c r="B12" s="425">
        <v>282</v>
      </c>
      <c r="C12" s="87">
        <v>217205</v>
      </c>
      <c r="D12" s="87" t="s">
        <v>1297</v>
      </c>
      <c r="E12" s="87" t="s">
        <v>773</v>
      </c>
      <c r="F12" s="87" t="s">
        <v>833</v>
      </c>
      <c r="G12" s="87" t="s">
        <v>168</v>
      </c>
      <c r="H12" s="87" t="s">
        <v>23</v>
      </c>
      <c r="I12" s="87" t="s">
        <v>231</v>
      </c>
      <c r="J12" s="444">
        <v>217205</v>
      </c>
      <c r="K12" s="445" t="s">
        <v>1288</v>
      </c>
      <c r="L12" s="446" t="s">
        <v>1297</v>
      </c>
      <c r="N12" s="495" t="s">
        <v>1296</v>
      </c>
      <c r="O12" s="87">
        <v>282</v>
      </c>
      <c r="P12" s="425">
        <v>217205</v>
      </c>
      <c r="Q12" s="87" t="s">
        <v>1297</v>
      </c>
      <c r="R12" s="87" t="s">
        <v>773</v>
      </c>
      <c r="S12" s="87" t="s">
        <v>833</v>
      </c>
      <c r="T12" s="87" t="s">
        <v>2781</v>
      </c>
      <c r="U12" s="495" t="s">
        <v>23</v>
      </c>
      <c r="W12" s="495" t="s">
        <v>1296</v>
      </c>
      <c r="X12" s="425">
        <v>282</v>
      </c>
      <c r="Y12" s="495">
        <v>217205</v>
      </c>
      <c r="Z12" s="495" t="s">
        <v>1297</v>
      </c>
      <c r="AA12" s="495" t="s">
        <v>773</v>
      </c>
      <c r="AB12" s="495" t="s">
        <v>833</v>
      </c>
      <c r="AC12" s="495" t="s">
        <v>168</v>
      </c>
      <c r="AD12" s="495" t="s">
        <v>23</v>
      </c>
      <c r="AF12" t="b">
        <f t="shared" si="1"/>
        <v>1</v>
      </c>
      <c r="AG12" t="b">
        <f t="shared" si="1"/>
        <v>1</v>
      </c>
      <c r="AH12" t="b">
        <f t="shared" si="1"/>
        <v>1</v>
      </c>
      <c r="AI12" t="b">
        <f t="shared" si="1"/>
        <v>1</v>
      </c>
      <c r="AJ12" t="b">
        <f t="shared" si="1"/>
        <v>1</v>
      </c>
      <c r="AK12" t="b">
        <f t="shared" si="1"/>
        <v>1</v>
      </c>
    </row>
    <row r="13" spans="1:37" ht="220.5">
      <c r="A13" s="87" t="s">
        <v>1299</v>
      </c>
      <c r="B13" s="425">
        <v>283</v>
      </c>
      <c r="C13" s="87">
        <v>217206</v>
      </c>
      <c r="D13" s="87" t="s">
        <v>1300</v>
      </c>
      <c r="E13" s="87" t="s">
        <v>773</v>
      </c>
      <c r="F13" s="87" t="s">
        <v>833</v>
      </c>
      <c r="G13" s="87" t="s">
        <v>168</v>
      </c>
      <c r="H13" s="87" t="s">
        <v>23</v>
      </c>
      <c r="I13" s="87" t="s">
        <v>231</v>
      </c>
      <c r="J13" s="444">
        <v>217206</v>
      </c>
      <c r="K13" s="445" t="s">
        <v>1288</v>
      </c>
      <c r="L13" s="446" t="s">
        <v>1300</v>
      </c>
      <c r="N13" s="495" t="s">
        <v>1299</v>
      </c>
      <c r="O13" s="87">
        <v>283</v>
      </c>
      <c r="P13" s="425">
        <v>217206</v>
      </c>
      <c r="Q13" s="87" t="s">
        <v>1300</v>
      </c>
      <c r="R13" s="87" t="s">
        <v>773</v>
      </c>
      <c r="S13" s="87" t="s">
        <v>833</v>
      </c>
      <c r="T13" s="87" t="s">
        <v>2781</v>
      </c>
      <c r="U13" s="495" t="s">
        <v>23</v>
      </c>
      <c r="W13" s="495" t="s">
        <v>1299</v>
      </c>
      <c r="X13" s="425">
        <v>283</v>
      </c>
      <c r="Y13" s="495">
        <v>217206</v>
      </c>
      <c r="Z13" s="495" t="s">
        <v>1300</v>
      </c>
      <c r="AA13" s="495" t="s">
        <v>773</v>
      </c>
      <c r="AB13" s="495" t="s">
        <v>833</v>
      </c>
      <c r="AC13" s="495" t="s">
        <v>168</v>
      </c>
      <c r="AD13" s="495" t="s">
        <v>23</v>
      </c>
      <c r="AF13" t="b">
        <f t="shared" si="1"/>
        <v>1</v>
      </c>
      <c r="AG13" t="b">
        <f t="shared" si="1"/>
        <v>1</v>
      </c>
      <c r="AH13" t="b">
        <f t="shared" si="1"/>
        <v>1</v>
      </c>
      <c r="AI13" t="b">
        <f t="shared" si="1"/>
        <v>1</v>
      </c>
      <c r="AJ13" t="b">
        <f t="shared" si="1"/>
        <v>1</v>
      </c>
      <c r="AK13" t="b">
        <f t="shared" si="1"/>
        <v>1</v>
      </c>
    </row>
    <row r="14" spans="1:37" ht="173.25">
      <c r="A14" s="87" t="s">
        <v>1302</v>
      </c>
      <c r="B14" s="425">
        <v>284</v>
      </c>
      <c r="C14" s="87">
        <v>217207</v>
      </c>
      <c r="D14" s="87" t="s">
        <v>1303</v>
      </c>
      <c r="E14" s="87" t="s">
        <v>773</v>
      </c>
      <c r="F14" s="87" t="s">
        <v>833</v>
      </c>
      <c r="G14" s="87" t="s">
        <v>168</v>
      </c>
      <c r="H14" s="87" t="s">
        <v>23</v>
      </c>
      <c r="I14" s="87" t="s">
        <v>231</v>
      </c>
      <c r="J14" s="444">
        <v>217207</v>
      </c>
      <c r="K14" s="445" t="s">
        <v>1288</v>
      </c>
      <c r="L14" s="446" t="s">
        <v>1303</v>
      </c>
      <c r="N14" s="495" t="s">
        <v>1302</v>
      </c>
      <c r="O14" s="87">
        <v>284</v>
      </c>
      <c r="P14" s="425">
        <v>217207</v>
      </c>
      <c r="Q14" s="87" t="s">
        <v>1303</v>
      </c>
      <c r="R14" s="87" t="s">
        <v>773</v>
      </c>
      <c r="S14" s="87" t="s">
        <v>833</v>
      </c>
      <c r="T14" s="87" t="s">
        <v>2781</v>
      </c>
      <c r="U14" s="495" t="s">
        <v>23</v>
      </c>
      <c r="W14" s="495" t="s">
        <v>1302</v>
      </c>
      <c r="X14" s="425">
        <v>284</v>
      </c>
      <c r="Y14" s="495">
        <v>217207</v>
      </c>
      <c r="Z14" s="495" t="s">
        <v>1303</v>
      </c>
      <c r="AA14" s="495" t="s">
        <v>773</v>
      </c>
      <c r="AB14" s="495" t="s">
        <v>833</v>
      </c>
      <c r="AC14" s="495" t="s">
        <v>168</v>
      </c>
      <c r="AD14" s="495" t="s">
        <v>23</v>
      </c>
      <c r="AF14" t="b">
        <f t="shared" si="1"/>
        <v>1</v>
      </c>
      <c r="AG14" t="b">
        <f t="shared" si="1"/>
        <v>1</v>
      </c>
      <c r="AH14" t="b">
        <f t="shared" si="1"/>
        <v>1</v>
      </c>
      <c r="AI14" t="b">
        <f t="shared" si="1"/>
        <v>1</v>
      </c>
      <c r="AJ14" t="b">
        <f t="shared" si="1"/>
        <v>1</v>
      </c>
      <c r="AK14" t="b">
        <f t="shared" si="1"/>
        <v>1</v>
      </c>
    </row>
    <row r="15" spans="1:37" ht="126">
      <c r="A15" s="87" t="s">
        <v>1305</v>
      </c>
      <c r="B15" s="425">
        <v>285</v>
      </c>
      <c r="C15" s="87">
        <v>217208</v>
      </c>
      <c r="D15" s="87" t="s">
        <v>1306</v>
      </c>
      <c r="E15" s="87" t="s">
        <v>1085</v>
      </c>
      <c r="F15" s="87" t="s">
        <v>705</v>
      </c>
      <c r="G15" s="87" t="s">
        <v>168</v>
      </c>
      <c r="H15" s="87" t="s">
        <v>23</v>
      </c>
      <c r="I15" s="87" t="s">
        <v>1086</v>
      </c>
      <c r="J15" s="444">
        <v>217208</v>
      </c>
      <c r="K15" s="445" t="s">
        <v>1307</v>
      </c>
      <c r="L15" s="446" t="s">
        <v>1308</v>
      </c>
      <c r="N15" s="495" t="s">
        <v>1305</v>
      </c>
      <c r="O15" s="87">
        <v>285</v>
      </c>
      <c r="P15" s="425">
        <v>217208</v>
      </c>
      <c r="Q15" s="87" t="s">
        <v>1306</v>
      </c>
      <c r="R15" s="87" t="s">
        <v>1085</v>
      </c>
      <c r="S15" s="87" t="s">
        <v>705</v>
      </c>
      <c r="T15" s="87" t="s">
        <v>2781</v>
      </c>
      <c r="U15" s="495" t="s">
        <v>23</v>
      </c>
      <c r="W15" s="495" t="s">
        <v>1305</v>
      </c>
      <c r="X15" s="425">
        <v>285</v>
      </c>
      <c r="Y15" s="495">
        <v>217208</v>
      </c>
      <c r="Z15" s="495" t="s">
        <v>1306</v>
      </c>
      <c r="AA15" s="495" t="s">
        <v>1085</v>
      </c>
      <c r="AB15" s="495" t="s">
        <v>705</v>
      </c>
      <c r="AC15" s="495" t="s">
        <v>168</v>
      </c>
      <c r="AD15" s="495" t="s">
        <v>23</v>
      </c>
      <c r="AF15" t="b">
        <f t="shared" si="1"/>
        <v>1</v>
      </c>
      <c r="AG15" t="b">
        <f t="shared" si="1"/>
        <v>1</v>
      </c>
      <c r="AH15" t="b">
        <f t="shared" si="1"/>
        <v>1</v>
      </c>
      <c r="AI15" t="b">
        <f t="shared" si="1"/>
        <v>1</v>
      </c>
      <c r="AJ15" t="b">
        <f t="shared" si="1"/>
        <v>1</v>
      </c>
      <c r="AK15" t="b">
        <f t="shared" si="1"/>
        <v>1</v>
      </c>
    </row>
    <row r="16" spans="1:37" ht="126">
      <c r="A16" s="87" t="s">
        <v>1310</v>
      </c>
      <c r="B16" s="425">
        <v>286</v>
      </c>
      <c r="C16" s="87">
        <v>217209</v>
      </c>
      <c r="D16" s="87" t="s">
        <v>1311</v>
      </c>
      <c r="E16" s="87" t="s">
        <v>1085</v>
      </c>
      <c r="F16" s="87" t="s">
        <v>705</v>
      </c>
      <c r="G16" s="87" t="s">
        <v>168</v>
      </c>
      <c r="H16" s="87" t="s">
        <v>23</v>
      </c>
      <c r="I16" s="87" t="s">
        <v>1086</v>
      </c>
      <c r="J16" s="444">
        <v>217209</v>
      </c>
      <c r="K16" s="445" t="s">
        <v>1307</v>
      </c>
      <c r="L16" s="446" t="s">
        <v>1312</v>
      </c>
      <c r="N16" s="495" t="s">
        <v>1310</v>
      </c>
      <c r="O16" s="87">
        <v>286</v>
      </c>
      <c r="P16" s="425">
        <v>217209</v>
      </c>
      <c r="Q16" s="87" t="s">
        <v>1311</v>
      </c>
      <c r="R16" s="87" t="s">
        <v>1085</v>
      </c>
      <c r="S16" s="87" t="s">
        <v>705</v>
      </c>
      <c r="T16" s="87" t="s">
        <v>2781</v>
      </c>
      <c r="U16" s="495" t="s">
        <v>23</v>
      </c>
      <c r="W16" s="495" t="s">
        <v>1310</v>
      </c>
      <c r="X16" s="425">
        <v>286</v>
      </c>
      <c r="Y16" s="495">
        <v>217209</v>
      </c>
      <c r="Z16" s="495" t="s">
        <v>1311</v>
      </c>
      <c r="AA16" s="495" t="s">
        <v>1085</v>
      </c>
      <c r="AB16" s="495" t="s">
        <v>705</v>
      </c>
      <c r="AC16" s="495" t="s">
        <v>168</v>
      </c>
      <c r="AD16" s="495" t="s">
        <v>23</v>
      </c>
      <c r="AF16" t="b">
        <f t="shared" si="1"/>
        <v>1</v>
      </c>
      <c r="AG16" t="b">
        <f t="shared" si="1"/>
        <v>1</v>
      </c>
      <c r="AH16" t="b">
        <f t="shared" si="1"/>
        <v>1</v>
      </c>
      <c r="AI16" t="b">
        <f t="shared" si="1"/>
        <v>1</v>
      </c>
      <c r="AJ16" t="b">
        <f t="shared" si="1"/>
        <v>1</v>
      </c>
      <c r="AK16" t="b">
        <f t="shared" si="1"/>
        <v>1</v>
      </c>
    </row>
    <row r="17" spans="1:37" ht="409.5">
      <c r="A17" s="87" t="s">
        <v>1314</v>
      </c>
      <c r="B17" s="425">
        <v>287</v>
      </c>
      <c r="C17" s="87">
        <v>218101</v>
      </c>
      <c r="D17" s="87" t="s">
        <v>1315</v>
      </c>
      <c r="E17" s="87" t="s">
        <v>321</v>
      </c>
      <c r="F17" s="87" t="s">
        <v>518</v>
      </c>
      <c r="G17" s="87" t="s">
        <v>168</v>
      </c>
      <c r="H17" s="87" t="s">
        <v>23</v>
      </c>
      <c r="I17" s="87" t="s">
        <v>1316</v>
      </c>
      <c r="J17" s="444">
        <v>218101</v>
      </c>
      <c r="K17" s="445" t="s">
        <v>1317</v>
      </c>
      <c r="L17" s="446" t="s">
        <v>1315</v>
      </c>
      <c r="N17" s="495" t="s">
        <v>1314</v>
      </c>
      <c r="O17" s="87">
        <v>287</v>
      </c>
      <c r="P17" s="425">
        <v>218101</v>
      </c>
      <c r="Q17" s="87" t="s">
        <v>1315</v>
      </c>
      <c r="R17" s="87" t="s">
        <v>2365</v>
      </c>
      <c r="S17" s="87" t="s">
        <v>518</v>
      </c>
      <c r="T17" s="87" t="s">
        <v>2781</v>
      </c>
      <c r="U17" s="495" t="s">
        <v>23</v>
      </c>
      <c r="W17" s="495" t="s">
        <v>1314</v>
      </c>
      <c r="X17" s="425">
        <v>287</v>
      </c>
      <c r="Y17" s="495">
        <v>218101</v>
      </c>
      <c r="Z17" s="495" t="s">
        <v>1315</v>
      </c>
      <c r="AA17" s="495" t="s">
        <v>321</v>
      </c>
      <c r="AB17" s="495" t="s">
        <v>518</v>
      </c>
      <c r="AC17" s="495" t="s">
        <v>168</v>
      </c>
      <c r="AD17" s="495" t="s">
        <v>23</v>
      </c>
      <c r="AF17" t="b">
        <f t="shared" si="1"/>
        <v>1</v>
      </c>
      <c r="AG17" t="b">
        <f t="shared" si="1"/>
        <v>1</v>
      </c>
      <c r="AH17" t="b">
        <f t="shared" si="1"/>
        <v>1</v>
      </c>
      <c r="AI17" t="b">
        <f t="shared" si="1"/>
        <v>1</v>
      </c>
      <c r="AJ17" t="b">
        <f t="shared" si="1"/>
        <v>1</v>
      </c>
      <c r="AK17" t="b">
        <f t="shared" si="1"/>
        <v>1</v>
      </c>
    </row>
    <row r="18" spans="1:37" ht="409.5">
      <c r="A18" s="87" t="s">
        <v>1319</v>
      </c>
      <c r="B18" s="425">
        <v>288</v>
      </c>
      <c r="C18" s="87">
        <v>218102</v>
      </c>
      <c r="D18" s="87" t="s">
        <v>1320</v>
      </c>
      <c r="E18" s="87" t="s">
        <v>321</v>
      </c>
      <c r="F18" s="87" t="s">
        <v>1207</v>
      </c>
      <c r="G18" s="87" t="s">
        <v>168</v>
      </c>
      <c r="H18" s="87" t="s">
        <v>23</v>
      </c>
      <c r="I18" s="87" t="s">
        <v>1316</v>
      </c>
      <c r="J18" s="444">
        <v>218102</v>
      </c>
      <c r="K18" s="445" t="s">
        <v>1317</v>
      </c>
      <c r="L18" s="446" t="s">
        <v>1320</v>
      </c>
      <c r="N18" s="495" t="s">
        <v>1319</v>
      </c>
      <c r="O18" s="87">
        <v>288</v>
      </c>
      <c r="P18" s="425">
        <v>218102</v>
      </c>
      <c r="Q18" s="87" t="s">
        <v>1320</v>
      </c>
      <c r="R18" s="87" t="s">
        <v>2365</v>
      </c>
      <c r="S18" s="87" t="s">
        <v>1207</v>
      </c>
      <c r="T18" s="87" t="s">
        <v>2781</v>
      </c>
      <c r="U18" s="495" t="s">
        <v>23</v>
      </c>
      <c r="W18" s="495" t="s">
        <v>1319</v>
      </c>
      <c r="X18" s="425">
        <v>288</v>
      </c>
      <c r="Y18" s="495">
        <v>218102</v>
      </c>
      <c r="Z18" s="495" t="s">
        <v>1320</v>
      </c>
      <c r="AA18" s="495" t="s">
        <v>321</v>
      </c>
      <c r="AB18" s="495" t="s">
        <v>1207</v>
      </c>
      <c r="AC18" s="495" t="s">
        <v>168</v>
      </c>
      <c r="AD18" s="495" t="s">
        <v>23</v>
      </c>
      <c r="AF18" t="b">
        <f t="shared" si="1"/>
        <v>1</v>
      </c>
      <c r="AG18" t="b">
        <f t="shared" si="1"/>
        <v>1</v>
      </c>
      <c r="AH18" t="b">
        <f t="shared" si="1"/>
        <v>1</v>
      </c>
      <c r="AI18" t="b">
        <f t="shared" si="1"/>
        <v>1</v>
      </c>
      <c r="AJ18" t="b">
        <f t="shared" si="1"/>
        <v>1</v>
      </c>
      <c r="AK18" t="b">
        <f t="shared" si="1"/>
        <v>1</v>
      </c>
    </row>
    <row r="19" spans="1:37" ht="409.5">
      <c r="A19" s="87" t="s">
        <v>1322</v>
      </c>
      <c r="B19" s="425">
        <v>289</v>
      </c>
      <c r="C19" s="87">
        <v>218103</v>
      </c>
      <c r="D19" s="87" t="s">
        <v>1323</v>
      </c>
      <c r="E19" s="87" t="s">
        <v>1324</v>
      </c>
      <c r="F19" s="87" t="s">
        <v>1325</v>
      </c>
      <c r="G19" s="87" t="s">
        <v>168</v>
      </c>
      <c r="H19" s="87" t="s">
        <v>23</v>
      </c>
      <c r="I19" s="87" t="s">
        <v>1326</v>
      </c>
      <c r="J19" s="444">
        <v>218103</v>
      </c>
      <c r="K19" s="445" t="s">
        <v>1317</v>
      </c>
      <c r="L19" s="446" t="s">
        <v>1327</v>
      </c>
      <c r="N19" s="495" t="s">
        <v>1322</v>
      </c>
      <c r="O19" s="87">
        <v>289</v>
      </c>
      <c r="P19" s="425">
        <v>218103</v>
      </c>
      <c r="Q19" s="87" t="s">
        <v>1323</v>
      </c>
      <c r="R19" s="87" t="s">
        <v>1324</v>
      </c>
      <c r="S19" s="87" t="s">
        <v>6033</v>
      </c>
      <c r="T19" s="87" t="s">
        <v>2781</v>
      </c>
      <c r="U19" s="495" t="s">
        <v>23</v>
      </c>
      <c r="W19" s="495" t="s">
        <v>1322</v>
      </c>
      <c r="X19" s="425">
        <v>289</v>
      </c>
      <c r="Y19" s="495">
        <v>218103</v>
      </c>
      <c r="Z19" s="495" t="s">
        <v>1323</v>
      </c>
      <c r="AA19" s="495" t="s">
        <v>1324</v>
      </c>
      <c r="AB19" s="495" t="s">
        <v>6033</v>
      </c>
      <c r="AC19" s="495" t="s">
        <v>168</v>
      </c>
      <c r="AD19" s="495" t="s">
        <v>23</v>
      </c>
      <c r="AF19" t="b">
        <f t="shared" si="1"/>
        <v>1</v>
      </c>
      <c r="AG19" t="b">
        <f t="shared" si="1"/>
        <v>1</v>
      </c>
      <c r="AH19" t="b">
        <f t="shared" si="1"/>
        <v>1</v>
      </c>
      <c r="AI19" t="b">
        <f t="shared" si="1"/>
        <v>0</v>
      </c>
      <c r="AJ19" t="b">
        <f t="shared" si="1"/>
        <v>1</v>
      </c>
      <c r="AK19" t="b">
        <f t="shared" si="1"/>
        <v>1</v>
      </c>
    </row>
    <row r="20" spans="1:37" ht="299.25">
      <c r="A20" s="87" t="s">
        <v>1329</v>
      </c>
      <c r="B20" s="425">
        <v>290</v>
      </c>
      <c r="C20" s="87">
        <v>218201</v>
      </c>
      <c r="D20" s="87" t="s">
        <v>1330</v>
      </c>
      <c r="E20" s="87" t="s">
        <v>1331</v>
      </c>
      <c r="F20" s="87" t="s">
        <v>1332</v>
      </c>
      <c r="G20" s="87" t="s">
        <v>1333</v>
      </c>
      <c r="H20" s="87" t="s">
        <v>23</v>
      </c>
      <c r="I20" s="87" t="s">
        <v>231</v>
      </c>
      <c r="J20" s="444">
        <v>218201</v>
      </c>
      <c r="K20" s="445" t="s">
        <v>1334</v>
      </c>
      <c r="L20" s="446" t="s">
        <v>1335</v>
      </c>
      <c r="N20" s="495" t="s">
        <v>1329</v>
      </c>
      <c r="O20" s="87">
        <v>290</v>
      </c>
      <c r="P20" s="425">
        <v>218201</v>
      </c>
      <c r="Q20" s="87" t="s">
        <v>1330</v>
      </c>
      <c r="R20" s="87" t="s">
        <v>1331</v>
      </c>
      <c r="S20" s="87" t="s">
        <v>1332</v>
      </c>
      <c r="T20" s="87" t="s">
        <v>1333</v>
      </c>
      <c r="U20" s="495" t="s">
        <v>23</v>
      </c>
      <c r="W20" s="495" t="s">
        <v>1329</v>
      </c>
      <c r="X20" s="425">
        <v>290</v>
      </c>
      <c r="Y20" s="495">
        <v>218201</v>
      </c>
      <c r="Z20" s="495" t="s">
        <v>1330</v>
      </c>
      <c r="AA20" s="495" t="s">
        <v>1331</v>
      </c>
      <c r="AB20" s="495" t="s">
        <v>1332</v>
      </c>
      <c r="AC20" s="495" t="s">
        <v>1333</v>
      </c>
      <c r="AD20" s="495" t="s">
        <v>23</v>
      </c>
      <c r="AF20" t="b">
        <f t="shared" si="1"/>
        <v>1</v>
      </c>
      <c r="AG20" t="b">
        <f t="shared" si="1"/>
        <v>1</v>
      </c>
      <c r="AH20" t="b">
        <f t="shared" si="1"/>
        <v>1</v>
      </c>
      <c r="AI20" t="b">
        <f t="shared" si="1"/>
        <v>1</v>
      </c>
      <c r="AJ20" t="b">
        <f t="shared" si="1"/>
        <v>1</v>
      </c>
      <c r="AK20" t="b">
        <f t="shared" si="1"/>
        <v>1</v>
      </c>
    </row>
    <row r="21" spans="1:37" ht="299.25">
      <c r="A21" s="87" t="s">
        <v>1337</v>
      </c>
      <c r="B21" s="425">
        <v>291</v>
      </c>
      <c r="C21" s="87">
        <v>218201</v>
      </c>
      <c r="D21" s="87" t="s">
        <v>1330</v>
      </c>
      <c r="E21" s="87" t="s">
        <v>1331</v>
      </c>
      <c r="F21" s="87" t="s">
        <v>1332</v>
      </c>
      <c r="G21" s="87" t="s">
        <v>1338</v>
      </c>
      <c r="H21" s="87" t="s">
        <v>23</v>
      </c>
      <c r="I21" s="87" t="s">
        <v>231</v>
      </c>
      <c r="J21" s="444">
        <v>218201</v>
      </c>
      <c r="K21" s="445" t="s">
        <v>1334</v>
      </c>
      <c r="L21" s="446" t="s">
        <v>1339</v>
      </c>
      <c r="N21" s="495" t="s">
        <v>1337</v>
      </c>
      <c r="O21" s="87">
        <v>291</v>
      </c>
      <c r="P21" s="425">
        <v>218201</v>
      </c>
      <c r="Q21" s="87" t="s">
        <v>1330</v>
      </c>
      <c r="R21" s="87" t="s">
        <v>1331</v>
      </c>
      <c r="S21" s="87" t="s">
        <v>1332</v>
      </c>
      <c r="T21" s="87" t="s">
        <v>1338</v>
      </c>
      <c r="U21" s="495" t="s">
        <v>23</v>
      </c>
      <c r="W21" s="495" t="s">
        <v>1337</v>
      </c>
      <c r="X21" s="425">
        <v>291</v>
      </c>
      <c r="Y21" s="495">
        <v>218201</v>
      </c>
      <c r="Z21" s="495" t="s">
        <v>1330</v>
      </c>
      <c r="AA21" s="495" t="s">
        <v>1331</v>
      </c>
      <c r="AB21" s="495" t="s">
        <v>1332</v>
      </c>
      <c r="AC21" s="495" t="s">
        <v>1338</v>
      </c>
      <c r="AD21" s="495" t="s">
        <v>23</v>
      </c>
      <c r="AF21" t="b">
        <f t="shared" si="1"/>
        <v>1</v>
      </c>
      <c r="AG21" t="b">
        <f t="shared" si="1"/>
        <v>1</v>
      </c>
      <c r="AH21" t="b">
        <f t="shared" si="1"/>
        <v>1</v>
      </c>
      <c r="AI21" t="b">
        <f t="shared" si="1"/>
        <v>1</v>
      </c>
      <c r="AJ21" t="b">
        <f t="shared" si="1"/>
        <v>1</v>
      </c>
      <c r="AK21" t="b">
        <f t="shared" si="1"/>
        <v>1</v>
      </c>
    </row>
    <row r="22" spans="1:37" ht="225">
      <c r="A22" s="87" t="s">
        <v>1341</v>
      </c>
      <c r="B22" s="425">
        <v>292</v>
      </c>
      <c r="C22" s="87">
        <v>218202</v>
      </c>
      <c r="D22" s="87" t="s">
        <v>1342</v>
      </c>
      <c r="E22" s="87" t="s">
        <v>1343</v>
      </c>
      <c r="F22" s="87" t="s">
        <v>168</v>
      </c>
      <c r="G22" s="87" t="s">
        <v>168</v>
      </c>
      <c r="H22" s="87" t="s">
        <v>23</v>
      </c>
      <c r="I22" s="87" t="s">
        <v>1326</v>
      </c>
      <c r="J22" s="444">
        <v>218202</v>
      </c>
      <c r="K22" s="445" t="s">
        <v>1344</v>
      </c>
      <c r="L22" s="446" t="s">
        <v>1345</v>
      </c>
      <c r="N22" s="495" t="s">
        <v>1341</v>
      </c>
      <c r="O22" s="87">
        <v>292</v>
      </c>
      <c r="P22" s="425">
        <v>218202</v>
      </c>
      <c r="Q22" s="87" t="s">
        <v>1342</v>
      </c>
      <c r="R22" s="87" t="s">
        <v>6034</v>
      </c>
      <c r="S22" s="87" t="s">
        <v>6035</v>
      </c>
      <c r="T22" s="87" t="s">
        <v>2781</v>
      </c>
      <c r="U22" s="495" t="s">
        <v>23</v>
      </c>
      <c r="W22" s="495" t="s">
        <v>1341</v>
      </c>
      <c r="X22" s="425">
        <v>292</v>
      </c>
      <c r="Y22" s="495">
        <v>218202</v>
      </c>
      <c r="Z22" s="495" t="s">
        <v>1342</v>
      </c>
      <c r="AA22" s="538" t="s">
        <v>6034</v>
      </c>
      <c r="AB22" s="539" t="s">
        <v>6035</v>
      </c>
      <c r="AC22" s="495" t="s">
        <v>168</v>
      </c>
      <c r="AD22" s="495" t="s">
        <v>23</v>
      </c>
      <c r="AF22" t="b">
        <f t="shared" si="1"/>
        <v>1</v>
      </c>
      <c r="AG22" t="b">
        <f t="shared" si="1"/>
        <v>1</v>
      </c>
      <c r="AH22" t="b">
        <f t="shared" si="1"/>
        <v>0</v>
      </c>
      <c r="AI22" t="b">
        <f t="shared" si="1"/>
        <v>0</v>
      </c>
      <c r="AJ22" t="b">
        <f t="shared" si="1"/>
        <v>1</v>
      </c>
      <c r="AK22" t="b">
        <f t="shared" si="1"/>
        <v>1</v>
      </c>
    </row>
    <row r="23" spans="1:37" ht="252">
      <c r="A23" s="87" t="s">
        <v>1347</v>
      </c>
      <c r="B23" s="425">
        <v>293</v>
      </c>
      <c r="C23" s="87">
        <v>220101</v>
      </c>
      <c r="D23" s="87" t="s">
        <v>1348</v>
      </c>
      <c r="E23" s="87" t="s">
        <v>1349</v>
      </c>
      <c r="F23" s="87" t="s">
        <v>1350</v>
      </c>
      <c r="G23" s="87" t="s">
        <v>168</v>
      </c>
      <c r="H23" s="87" t="s">
        <v>23</v>
      </c>
      <c r="I23" s="87" t="s">
        <v>1351</v>
      </c>
      <c r="J23" s="444">
        <v>220101</v>
      </c>
      <c r="K23" s="445" t="s">
        <v>1352</v>
      </c>
      <c r="L23" s="446" t="s">
        <v>1348</v>
      </c>
      <c r="N23" s="495" t="s">
        <v>1347</v>
      </c>
      <c r="O23" s="87">
        <v>293</v>
      </c>
      <c r="P23" s="425">
        <v>220101</v>
      </c>
      <c r="Q23" s="87" t="s">
        <v>1348</v>
      </c>
      <c r="R23" s="87" t="s">
        <v>6036</v>
      </c>
      <c r="S23" s="87" t="s">
        <v>1350</v>
      </c>
      <c r="T23" s="87" t="s">
        <v>2781</v>
      </c>
      <c r="U23" s="495" t="s">
        <v>23</v>
      </c>
      <c r="W23" s="495" t="s">
        <v>1347</v>
      </c>
      <c r="X23" s="425">
        <v>293</v>
      </c>
      <c r="Y23" s="495">
        <v>220101</v>
      </c>
      <c r="Z23" s="495" t="s">
        <v>1348</v>
      </c>
      <c r="AA23" s="495" t="s">
        <v>1349</v>
      </c>
      <c r="AB23" s="495" t="s">
        <v>1350</v>
      </c>
      <c r="AC23" s="495" t="s">
        <v>168</v>
      </c>
      <c r="AD23" s="495" t="s">
        <v>23</v>
      </c>
      <c r="AF23" t="b">
        <f t="shared" si="1"/>
        <v>1</v>
      </c>
      <c r="AG23" t="b">
        <f t="shared" si="1"/>
        <v>1</v>
      </c>
      <c r="AH23" t="b">
        <f t="shared" si="1"/>
        <v>1</v>
      </c>
      <c r="AI23" t="b">
        <f t="shared" si="1"/>
        <v>1</v>
      </c>
      <c r="AJ23" t="b">
        <f t="shared" si="1"/>
        <v>1</v>
      </c>
      <c r="AK23" t="b">
        <f t="shared" si="1"/>
        <v>1</v>
      </c>
    </row>
    <row r="24" spans="1:37" ht="409.5">
      <c r="A24" s="87" t="s">
        <v>1354</v>
      </c>
      <c r="B24" s="425">
        <v>294</v>
      </c>
      <c r="C24" s="87">
        <v>220102</v>
      </c>
      <c r="D24" s="87" t="s">
        <v>1355</v>
      </c>
      <c r="E24" s="87" t="s">
        <v>1349</v>
      </c>
      <c r="F24" s="87" t="s">
        <v>1356</v>
      </c>
      <c r="G24" s="87" t="s">
        <v>1357</v>
      </c>
      <c r="H24" s="87" t="s">
        <v>23</v>
      </c>
      <c r="I24" s="87" t="s">
        <v>1351</v>
      </c>
      <c r="J24" s="444">
        <v>220102</v>
      </c>
      <c r="K24" s="445" t="s">
        <v>1352</v>
      </c>
      <c r="L24" s="446" t="s">
        <v>1358</v>
      </c>
      <c r="N24" s="495" t="s">
        <v>1354</v>
      </c>
      <c r="O24" s="87">
        <v>294</v>
      </c>
      <c r="P24" s="425">
        <v>220102</v>
      </c>
      <c r="Q24" s="87" t="s">
        <v>1355</v>
      </c>
      <c r="R24" s="87" t="s">
        <v>6036</v>
      </c>
      <c r="S24" s="87" t="s">
        <v>1356</v>
      </c>
      <c r="T24" s="87" t="s">
        <v>6037</v>
      </c>
      <c r="U24" s="495" t="s">
        <v>23</v>
      </c>
      <c r="W24" s="495" t="s">
        <v>1354</v>
      </c>
      <c r="X24" s="425">
        <v>294</v>
      </c>
      <c r="Y24" s="495">
        <v>220102</v>
      </c>
      <c r="Z24" s="495" t="s">
        <v>1355</v>
      </c>
      <c r="AA24" s="495" t="s">
        <v>1349</v>
      </c>
      <c r="AB24" s="495" t="s">
        <v>1356</v>
      </c>
      <c r="AC24" s="495" t="s">
        <v>1357</v>
      </c>
      <c r="AD24" s="495" t="s">
        <v>23</v>
      </c>
      <c r="AF24" t="b">
        <f t="shared" si="1"/>
        <v>1</v>
      </c>
      <c r="AG24" t="b">
        <f t="shared" si="1"/>
        <v>1</v>
      </c>
      <c r="AH24" t="b">
        <f t="shared" si="1"/>
        <v>1</v>
      </c>
      <c r="AI24" t="b">
        <f t="shared" si="1"/>
        <v>1</v>
      </c>
      <c r="AJ24" t="b">
        <f t="shared" si="1"/>
        <v>1</v>
      </c>
      <c r="AK24" t="b">
        <f t="shared" si="1"/>
        <v>1</v>
      </c>
    </row>
    <row r="25" spans="1:37" ht="409.5">
      <c r="A25" s="87" t="s">
        <v>1360</v>
      </c>
      <c r="B25" s="425">
        <v>295</v>
      </c>
      <c r="C25" s="87">
        <v>220102</v>
      </c>
      <c r="D25" s="87" t="s">
        <v>1355</v>
      </c>
      <c r="E25" s="87" t="s">
        <v>1349</v>
      </c>
      <c r="F25" s="87" t="s">
        <v>1356</v>
      </c>
      <c r="G25" s="87" t="s">
        <v>1361</v>
      </c>
      <c r="H25" s="87" t="s">
        <v>23</v>
      </c>
      <c r="I25" s="87" t="s">
        <v>1351</v>
      </c>
      <c r="J25" s="444">
        <v>220102</v>
      </c>
      <c r="K25" s="445" t="s">
        <v>1352</v>
      </c>
      <c r="L25" s="446" t="s">
        <v>1362</v>
      </c>
      <c r="N25" s="495" t="s">
        <v>1360</v>
      </c>
      <c r="O25" s="87">
        <v>295</v>
      </c>
      <c r="P25" s="425">
        <v>220102</v>
      </c>
      <c r="Q25" s="87" t="s">
        <v>1355</v>
      </c>
      <c r="R25" s="87" t="s">
        <v>6036</v>
      </c>
      <c r="S25" s="87" t="s">
        <v>1356</v>
      </c>
      <c r="T25" s="87" t="s">
        <v>6038</v>
      </c>
      <c r="U25" s="495" t="s">
        <v>23</v>
      </c>
      <c r="W25" s="495" t="s">
        <v>1360</v>
      </c>
      <c r="X25" s="425">
        <v>295</v>
      </c>
      <c r="Y25" s="495">
        <v>220102</v>
      </c>
      <c r="Z25" s="495" t="s">
        <v>1355</v>
      </c>
      <c r="AA25" s="495" t="s">
        <v>1349</v>
      </c>
      <c r="AB25" s="495" t="s">
        <v>1356</v>
      </c>
      <c r="AC25" s="495" t="s">
        <v>1361</v>
      </c>
      <c r="AD25" s="495" t="s">
        <v>23</v>
      </c>
      <c r="AF25" t="b">
        <f t="shared" si="1"/>
        <v>1</v>
      </c>
      <c r="AG25" t="b">
        <f t="shared" si="1"/>
        <v>1</v>
      </c>
      <c r="AH25" t="b">
        <f t="shared" si="1"/>
        <v>1</v>
      </c>
      <c r="AI25" t="b">
        <f t="shared" si="1"/>
        <v>1</v>
      </c>
      <c r="AJ25" t="b">
        <f t="shared" si="1"/>
        <v>1</v>
      </c>
      <c r="AK25" t="b">
        <f t="shared" si="1"/>
        <v>1</v>
      </c>
    </row>
    <row r="26" spans="1:37" ht="409.5">
      <c r="A26" s="87" t="s">
        <v>1364</v>
      </c>
      <c r="B26" s="425">
        <v>296</v>
      </c>
      <c r="C26" s="87">
        <v>220102</v>
      </c>
      <c r="D26" s="87" t="s">
        <v>1355</v>
      </c>
      <c r="E26" s="87" t="s">
        <v>1349</v>
      </c>
      <c r="F26" s="87" t="s">
        <v>1356</v>
      </c>
      <c r="G26" s="87" t="s">
        <v>1365</v>
      </c>
      <c r="H26" s="87" t="s">
        <v>23</v>
      </c>
      <c r="I26" s="87" t="s">
        <v>1351</v>
      </c>
      <c r="J26" s="444">
        <v>220102</v>
      </c>
      <c r="K26" s="445" t="s">
        <v>1352</v>
      </c>
      <c r="L26" s="446" t="s">
        <v>1366</v>
      </c>
      <c r="N26" s="495" t="s">
        <v>1364</v>
      </c>
      <c r="O26" s="87">
        <v>296</v>
      </c>
      <c r="P26" s="425">
        <v>220102</v>
      </c>
      <c r="Q26" s="87" t="s">
        <v>1355</v>
      </c>
      <c r="R26" s="87" t="s">
        <v>6036</v>
      </c>
      <c r="S26" s="87" t="s">
        <v>1356</v>
      </c>
      <c r="T26" s="87" t="s">
        <v>6039</v>
      </c>
      <c r="U26" s="495" t="s">
        <v>23</v>
      </c>
      <c r="W26" s="495" t="s">
        <v>1364</v>
      </c>
      <c r="X26" s="425">
        <v>296</v>
      </c>
      <c r="Y26" s="495">
        <v>220102</v>
      </c>
      <c r="Z26" s="495" t="s">
        <v>1355</v>
      </c>
      <c r="AA26" s="495" t="s">
        <v>1349</v>
      </c>
      <c r="AB26" s="495" t="s">
        <v>1356</v>
      </c>
      <c r="AC26" s="495" t="s">
        <v>1365</v>
      </c>
      <c r="AD26" s="495" t="s">
        <v>23</v>
      </c>
      <c r="AF26" t="b">
        <f t="shared" si="1"/>
        <v>1</v>
      </c>
      <c r="AG26" t="b">
        <f t="shared" si="1"/>
        <v>1</v>
      </c>
      <c r="AH26" t="b">
        <f t="shared" si="1"/>
        <v>1</v>
      </c>
      <c r="AI26" t="b">
        <f t="shared" si="1"/>
        <v>1</v>
      </c>
      <c r="AJ26" t="b">
        <f t="shared" si="1"/>
        <v>1</v>
      </c>
      <c r="AK26" t="b">
        <f t="shared" si="1"/>
        <v>1</v>
      </c>
    </row>
    <row r="27" spans="1:37" ht="267.75">
      <c r="A27" s="87" t="s">
        <v>1368</v>
      </c>
      <c r="B27" s="425">
        <v>297</v>
      </c>
      <c r="C27" s="87">
        <v>220103</v>
      </c>
      <c r="D27" s="87" t="s">
        <v>1369</v>
      </c>
      <c r="E27" s="87" t="s">
        <v>321</v>
      </c>
      <c r="F27" s="87" t="s">
        <v>168</v>
      </c>
      <c r="G27" s="87" t="s">
        <v>168</v>
      </c>
      <c r="H27" s="87" t="s">
        <v>23</v>
      </c>
      <c r="I27" s="87" t="s">
        <v>827</v>
      </c>
      <c r="J27" s="444">
        <v>220103</v>
      </c>
      <c r="K27" s="445" t="s">
        <v>1370</v>
      </c>
      <c r="L27" s="446" t="s">
        <v>1371</v>
      </c>
      <c r="N27" s="495" t="s">
        <v>1368</v>
      </c>
      <c r="O27" s="87">
        <v>297</v>
      </c>
      <c r="P27" s="425">
        <v>220103</v>
      </c>
      <c r="Q27" s="87" t="s">
        <v>1369</v>
      </c>
      <c r="R27" s="87" t="s">
        <v>2365</v>
      </c>
      <c r="S27" s="87" t="s">
        <v>168</v>
      </c>
      <c r="T27" s="87" t="s">
        <v>2781</v>
      </c>
      <c r="U27" s="495" t="s">
        <v>23</v>
      </c>
      <c r="W27" s="495" t="s">
        <v>1368</v>
      </c>
      <c r="X27" s="425">
        <v>297</v>
      </c>
      <c r="Y27" s="495">
        <v>220103</v>
      </c>
      <c r="Z27" s="495" t="s">
        <v>1369</v>
      </c>
      <c r="AA27" s="495" t="s">
        <v>321</v>
      </c>
      <c r="AB27" s="495" t="s">
        <v>168</v>
      </c>
      <c r="AC27" s="495" t="s">
        <v>168</v>
      </c>
      <c r="AD27" s="495" t="s">
        <v>23</v>
      </c>
      <c r="AF27" t="b">
        <f t="shared" si="1"/>
        <v>1</v>
      </c>
      <c r="AG27" t="b">
        <f t="shared" si="1"/>
        <v>1</v>
      </c>
      <c r="AH27" t="b">
        <f t="shared" si="1"/>
        <v>1</v>
      </c>
      <c r="AI27" t="b">
        <f t="shared" si="1"/>
        <v>1</v>
      </c>
      <c r="AJ27" t="b">
        <f t="shared" si="1"/>
        <v>1</v>
      </c>
      <c r="AK27" t="b">
        <f t="shared" si="1"/>
        <v>1</v>
      </c>
    </row>
    <row r="28" spans="1:37" ht="173.25">
      <c r="A28" s="87" t="s">
        <v>1373</v>
      </c>
      <c r="B28" s="425">
        <v>298</v>
      </c>
      <c r="C28" s="87">
        <v>220104</v>
      </c>
      <c r="D28" s="87" t="s">
        <v>1374</v>
      </c>
      <c r="E28" s="87" t="s">
        <v>1349</v>
      </c>
      <c r="F28" s="87" t="s">
        <v>1375</v>
      </c>
      <c r="G28" s="87" t="s">
        <v>168</v>
      </c>
      <c r="H28" s="87" t="s">
        <v>23</v>
      </c>
      <c r="I28" s="87" t="s">
        <v>1351</v>
      </c>
      <c r="J28" s="444">
        <v>220104</v>
      </c>
      <c r="K28" s="445" t="s">
        <v>1376</v>
      </c>
      <c r="L28" s="446" t="s">
        <v>1374</v>
      </c>
      <c r="N28" s="495" t="s">
        <v>1373</v>
      </c>
      <c r="O28" s="87">
        <v>298</v>
      </c>
      <c r="P28" s="425">
        <v>220104</v>
      </c>
      <c r="Q28" s="87" t="s">
        <v>1374</v>
      </c>
      <c r="R28" s="87" t="s">
        <v>6036</v>
      </c>
      <c r="S28" s="87" t="s">
        <v>1375</v>
      </c>
      <c r="T28" s="87" t="s">
        <v>2781</v>
      </c>
      <c r="U28" s="495" t="s">
        <v>23</v>
      </c>
      <c r="W28" s="495" t="s">
        <v>1373</v>
      </c>
      <c r="X28" s="425">
        <v>298</v>
      </c>
      <c r="Y28" s="495">
        <v>220104</v>
      </c>
      <c r="Z28" s="495" t="s">
        <v>1374</v>
      </c>
      <c r="AA28" s="495" t="s">
        <v>1349</v>
      </c>
      <c r="AB28" s="495" t="s">
        <v>1375</v>
      </c>
      <c r="AC28" s="495" t="s">
        <v>168</v>
      </c>
      <c r="AD28" s="495" t="s">
        <v>23</v>
      </c>
      <c r="AF28" t="b">
        <f t="shared" si="1"/>
        <v>1</v>
      </c>
      <c r="AG28" t="b">
        <f t="shared" si="1"/>
        <v>1</v>
      </c>
      <c r="AH28" t="b">
        <f t="shared" si="1"/>
        <v>1</v>
      </c>
      <c r="AI28" t="b">
        <f t="shared" si="1"/>
        <v>1</v>
      </c>
      <c r="AJ28" t="b">
        <f t="shared" si="1"/>
        <v>1</v>
      </c>
      <c r="AK28" t="b">
        <f t="shared" si="1"/>
        <v>1</v>
      </c>
    </row>
    <row r="29" spans="1:37" ht="409.5">
      <c r="A29" s="87" t="s">
        <v>1378</v>
      </c>
      <c r="B29" s="425">
        <v>299</v>
      </c>
      <c r="C29" s="87">
        <v>220105</v>
      </c>
      <c r="D29" s="87" t="s">
        <v>1379</v>
      </c>
      <c r="E29" s="87" t="s">
        <v>321</v>
      </c>
      <c r="F29" s="87" t="s">
        <v>168</v>
      </c>
      <c r="G29" s="87" t="s">
        <v>168</v>
      </c>
      <c r="H29" s="87" t="s">
        <v>23</v>
      </c>
      <c r="I29" s="87" t="s">
        <v>827</v>
      </c>
      <c r="J29" s="444">
        <v>220105</v>
      </c>
      <c r="K29" s="445" t="s">
        <v>1380</v>
      </c>
      <c r="L29" s="446" t="s">
        <v>1379</v>
      </c>
      <c r="N29" s="495" t="s">
        <v>1378</v>
      </c>
      <c r="O29" s="87">
        <v>299</v>
      </c>
      <c r="P29" s="425">
        <v>220105</v>
      </c>
      <c r="Q29" s="87" t="s">
        <v>1379</v>
      </c>
      <c r="R29" s="87" t="s">
        <v>2365</v>
      </c>
      <c r="S29" s="87" t="s">
        <v>168</v>
      </c>
      <c r="T29" s="87" t="s">
        <v>2781</v>
      </c>
      <c r="U29" s="495" t="s">
        <v>23</v>
      </c>
      <c r="W29" s="495" t="s">
        <v>1378</v>
      </c>
      <c r="X29" s="425">
        <v>299</v>
      </c>
      <c r="Y29" s="495">
        <v>220105</v>
      </c>
      <c r="Z29" s="495" t="s">
        <v>1379</v>
      </c>
      <c r="AA29" s="495" t="s">
        <v>321</v>
      </c>
      <c r="AB29" s="495" t="s">
        <v>168</v>
      </c>
      <c r="AC29" s="495" t="s">
        <v>168</v>
      </c>
      <c r="AD29" s="495" t="s">
        <v>23</v>
      </c>
      <c r="AF29" t="b">
        <f t="shared" si="1"/>
        <v>1</v>
      </c>
      <c r="AG29" t="b">
        <f t="shared" si="1"/>
        <v>1</v>
      </c>
      <c r="AH29" t="b">
        <f t="shared" si="1"/>
        <v>1</v>
      </c>
      <c r="AI29" t="b">
        <f t="shared" si="1"/>
        <v>1</v>
      </c>
      <c r="AJ29" t="b">
        <f t="shared" si="1"/>
        <v>1</v>
      </c>
      <c r="AK29" t="b">
        <f t="shared" si="1"/>
        <v>1</v>
      </c>
    </row>
    <row r="30" spans="1:37" ht="283.5">
      <c r="A30" s="87" t="s">
        <v>1382</v>
      </c>
      <c r="B30" s="425">
        <v>300</v>
      </c>
      <c r="C30" s="87">
        <v>220106</v>
      </c>
      <c r="D30" s="87" t="s">
        <v>1383</v>
      </c>
      <c r="E30" s="87" t="s">
        <v>1384</v>
      </c>
      <c r="F30" s="87" t="s">
        <v>1385</v>
      </c>
      <c r="G30" s="87" t="s">
        <v>1386</v>
      </c>
      <c r="H30" s="87" t="s">
        <v>23</v>
      </c>
      <c r="I30" s="87" t="s">
        <v>1351</v>
      </c>
      <c r="J30" s="444">
        <v>220106</v>
      </c>
      <c r="K30" s="445" t="s">
        <v>1387</v>
      </c>
      <c r="L30" s="446" t="s">
        <v>1388</v>
      </c>
      <c r="N30" s="495" t="s">
        <v>1382</v>
      </c>
      <c r="O30" s="87">
        <v>300</v>
      </c>
      <c r="P30" s="425">
        <v>220106</v>
      </c>
      <c r="Q30" s="87" t="s">
        <v>1383</v>
      </c>
      <c r="R30" s="87" t="s">
        <v>1384</v>
      </c>
      <c r="S30" s="87" t="s">
        <v>1385</v>
      </c>
      <c r="T30" s="87" t="s">
        <v>1386</v>
      </c>
      <c r="U30" s="495" t="s">
        <v>23</v>
      </c>
      <c r="W30" s="495" t="s">
        <v>1382</v>
      </c>
      <c r="X30" s="425">
        <v>300</v>
      </c>
      <c r="Y30" s="495">
        <v>220106</v>
      </c>
      <c r="Z30" s="495" t="s">
        <v>1383</v>
      </c>
      <c r="AA30" s="495" t="s">
        <v>1384</v>
      </c>
      <c r="AB30" s="495" t="s">
        <v>1385</v>
      </c>
      <c r="AC30" s="495" t="s">
        <v>1386</v>
      </c>
      <c r="AD30" s="495" t="s">
        <v>23</v>
      </c>
      <c r="AF30" t="b">
        <f t="shared" si="1"/>
        <v>1</v>
      </c>
      <c r="AG30" t="b">
        <f t="shared" si="1"/>
        <v>1</v>
      </c>
      <c r="AH30" t="b">
        <f t="shared" si="1"/>
        <v>1</v>
      </c>
      <c r="AI30" t="b">
        <f t="shared" si="1"/>
        <v>1</v>
      </c>
      <c r="AJ30" t="b">
        <f t="shared" si="1"/>
        <v>1</v>
      </c>
      <c r="AK30" t="b">
        <f t="shared" si="1"/>
        <v>1</v>
      </c>
    </row>
    <row r="31" spans="1:37" ht="299.25">
      <c r="A31" s="87" t="s">
        <v>1390</v>
      </c>
      <c r="B31" s="425">
        <v>301</v>
      </c>
      <c r="C31" s="87">
        <v>220106</v>
      </c>
      <c r="D31" s="87" t="s">
        <v>1383</v>
      </c>
      <c r="E31" s="87" t="s">
        <v>1384</v>
      </c>
      <c r="F31" s="87" t="s">
        <v>1385</v>
      </c>
      <c r="G31" s="87" t="s">
        <v>1391</v>
      </c>
      <c r="H31" s="87" t="s">
        <v>23</v>
      </c>
      <c r="I31" s="87" t="s">
        <v>1351</v>
      </c>
      <c r="J31" s="444">
        <v>220106</v>
      </c>
      <c r="K31" s="445" t="s">
        <v>1387</v>
      </c>
      <c r="L31" s="446" t="s">
        <v>1392</v>
      </c>
      <c r="N31" s="495" t="s">
        <v>1390</v>
      </c>
      <c r="O31" s="87">
        <v>301</v>
      </c>
      <c r="P31" s="425">
        <v>220106</v>
      </c>
      <c r="Q31" s="87" t="s">
        <v>1383</v>
      </c>
      <c r="R31" s="87" t="s">
        <v>1384</v>
      </c>
      <c r="S31" s="87" t="s">
        <v>1385</v>
      </c>
      <c r="T31" s="87" t="s">
        <v>1391</v>
      </c>
      <c r="U31" s="495" t="s">
        <v>23</v>
      </c>
      <c r="W31" s="495" t="s">
        <v>1390</v>
      </c>
      <c r="X31" s="425">
        <v>301</v>
      </c>
      <c r="Y31" s="495">
        <v>220106</v>
      </c>
      <c r="Z31" s="495" t="s">
        <v>1383</v>
      </c>
      <c r="AA31" s="495" t="s">
        <v>1384</v>
      </c>
      <c r="AB31" s="495" t="s">
        <v>1385</v>
      </c>
      <c r="AC31" s="495" t="s">
        <v>1391</v>
      </c>
      <c r="AD31" s="495" t="s">
        <v>23</v>
      </c>
      <c r="AF31" t="b">
        <f t="shared" si="1"/>
        <v>1</v>
      </c>
      <c r="AG31" t="b">
        <f t="shared" si="1"/>
        <v>1</v>
      </c>
      <c r="AH31" t="b">
        <f t="shared" si="1"/>
        <v>1</v>
      </c>
      <c r="AI31" t="b">
        <f t="shared" si="1"/>
        <v>1</v>
      </c>
      <c r="AJ31" t="b">
        <f t="shared" si="1"/>
        <v>1</v>
      </c>
      <c r="AK31" t="b">
        <f t="shared" si="1"/>
        <v>1</v>
      </c>
    </row>
    <row r="32" spans="1:37" ht="220.5">
      <c r="A32" s="87" t="s">
        <v>1394</v>
      </c>
      <c r="B32" s="425">
        <v>302</v>
      </c>
      <c r="C32" s="87">
        <v>220201</v>
      </c>
      <c r="D32" s="87" t="s">
        <v>1395</v>
      </c>
      <c r="E32" s="87" t="s">
        <v>773</v>
      </c>
      <c r="F32" s="87" t="s">
        <v>833</v>
      </c>
      <c r="G32" s="87" t="s">
        <v>168</v>
      </c>
      <c r="H32" s="87" t="s">
        <v>23</v>
      </c>
      <c r="I32" s="87" t="s">
        <v>231</v>
      </c>
      <c r="J32" s="444">
        <v>220201</v>
      </c>
      <c r="K32" s="445" t="s">
        <v>1396</v>
      </c>
      <c r="L32" s="446" t="s">
        <v>1395</v>
      </c>
      <c r="N32" s="495" t="s">
        <v>1394</v>
      </c>
      <c r="O32" s="87">
        <v>302</v>
      </c>
      <c r="P32" s="425">
        <v>220201</v>
      </c>
      <c r="Q32" s="87" t="s">
        <v>1395</v>
      </c>
      <c r="R32" s="87" t="s">
        <v>773</v>
      </c>
      <c r="S32" s="87" t="s">
        <v>833</v>
      </c>
      <c r="T32" s="87" t="s">
        <v>2781</v>
      </c>
      <c r="U32" s="495" t="s">
        <v>23</v>
      </c>
      <c r="W32" s="495" t="s">
        <v>1394</v>
      </c>
      <c r="X32" s="425">
        <v>302</v>
      </c>
      <c r="Y32" s="495">
        <v>220201</v>
      </c>
      <c r="Z32" s="495" t="s">
        <v>1395</v>
      </c>
      <c r="AA32" s="495" t="s">
        <v>773</v>
      </c>
      <c r="AB32" s="495" t="s">
        <v>833</v>
      </c>
      <c r="AC32" s="495" t="s">
        <v>168</v>
      </c>
      <c r="AD32" s="495" t="s">
        <v>23</v>
      </c>
      <c r="AF32" t="b">
        <f t="shared" si="1"/>
        <v>1</v>
      </c>
      <c r="AG32" t="b">
        <f t="shared" si="1"/>
        <v>1</v>
      </c>
      <c r="AH32" t="b">
        <f t="shared" si="1"/>
        <v>1</v>
      </c>
      <c r="AI32" t="b">
        <f t="shared" si="1"/>
        <v>1</v>
      </c>
      <c r="AJ32" t="b">
        <f t="shared" si="1"/>
        <v>1</v>
      </c>
      <c r="AK32" t="b">
        <f t="shared" si="1"/>
        <v>1</v>
      </c>
    </row>
    <row r="33" spans="1:37" ht="220.5">
      <c r="A33" s="87" t="s">
        <v>1398</v>
      </c>
      <c r="B33" s="425">
        <v>303</v>
      </c>
      <c r="C33" s="87">
        <v>220202</v>
      </c>
      <c r="D33" s="87" t="s">
        <v>1399</v>
      </c>
      <c r="E33" s="87" t="s">
        <v>1400</v>
      </c>
      <c r="F33" s="87" t="s">
        <v>1207</v>
      </c>
      <c r="G33" s="87" t="s">
        <v>168</v>
      </c>
      <c r="H33" s="87" t="s">
        <v>23</v>
      </c>
      <c r="I33" s="87" t="s">
        <v>169</v>
      </c>
      <c r="J33" s="444">
        <v>220202</v>
      </c>
      <c r="K33" s="445" t="s">
        <v>1401</v>
      </c>
      <c r="L33" s="446" t="s">
        <v>1399</v>
      </c>
      <c r="N33" s="495" t="s">
        <v>1398</v>
      </c>
      <c r="O33" s="87">
        <v>303</v>
      </c>
      <c r="P33" s="425">
        <v>220202</v>
      </c>
      <c r="Q33" s="87" t="s">
        <v>1399</v>
      </c>
      <c r="R33" s="87" t="s">
        <v>1400</v>
      </c>
      <c r="S33" s="87" t="s">
        <v>1207</v>
      </c>
      <c r="T33" s="87" t="s">
        <v>2781</v>
      </c>
      <c r="U33" s="495" t="s">
        <v>23</v>
      </c>
      <c r="W33" s="495" t="s">
        <v>1398</v>
      </c>
      <c r="X33" s="425">
        <v>303</v>
      </c>
      <c r="Y33" s="495">
        <v>220202</v>
      </c>
      <c r="Z33" s="495" t="s">
        <v>1399</v>
      </c>
      <c r="AA33" s="495" t="s">
        <v>1400</v>
      </c>
      <c r="AB33" s="495" t="s">
        <v>1207</v>
      </c>
      <c r="AC33" s="495" t="s">
        <v>168</v>
      </c>
      <c r="AD33" s="495" t="s">
        <v>23</v>
      </c>
      <c r="AF33" t="b">
        <f t="shared" si="1"/>
        <v>1</v>
      </c>
      <c r="AG33" t="b">
        <f t="shared" si="1"/>
        <v>1</v>
      </c>
      <c r="AH33" t="b">
        <f t="shared" si="1"/>
        <v>1</v>
      </c>
      <c r="AI33" t="b">
        <f t="shared" si="1"/>
        <v>1</v>
      </c>
      <c r="AJ33" t="b">
        <f t="shared" si="1"/>
        <v>1</v>
      </c>
      <c r="AK33" t="b">
        <f t="shared" si="1"/>
        <v>1</v>
      </c>
    </row>
    <row r="34" spans="1:37" ht="204.75">
      <c r="A34" s="87" t="s">
        <v>1403</v>
      </c>
      <c r="B34" s="425">
        <v>304</v>
      </c>
      <c r="C34" s="87">
        <v>220203</v>
      </c>
      <c r="D34" s="87" t="s">
        <v>1404</v>
      </c>
      <c r="E34" s="87" t="s">
        <v>773</v>
      </c>
      <c r="F34" s="87" t="s">
        <v>833</v>
      </c>
      <c r="G34" s="87" t="s">
        <v>168</v>
      </c>
      <c r="H34" s="87" t="s">
        <v>23</v>
      </c>
      <c r="I34" s="87" t="s">
        <v>231</v>
      </c>
      <c r="J34" s="444">
        <v>220203</v>
      </c>
      <c r="K34" s="445" t="s">
        <v>1405</v>
      </c>
      <c r="L34" s="446" t="s">
        <v>1406</v>
      </c>
      <c r="N34" s="495" t="s">
        <v>1403</v>
      </c>
      <c r="O34" s="87">
        <v>304</v>
      </c>
      <c r="P34" s="425">
        <v>220203</v>
      </c>
      <c r="Q34" s="87" t="s">
        <v>1404</v>
      </c>
      <c r="R34" s="87" t="s">
        <v>773</v>
      </c>
      <c r="S34" s="87" t="s">
        <v>833</v>
      </c>
      <c r="T34" s="87" t="s">
        <v>2781</v>
      </c>
      <c r="U34" s="495" t="s">
        <v>23</v>
      </c>
      <c r="W34" s="495" t="s">
        <v>1403</v>
      </c>
      <c r="X34" s="425">
        <v>304</v>
      </c>
      <c r="Y34" s="495">
        <v>220203</v>
      </c>
      <c r="Z34" s="495" t="s">
        <v>1404</v>
      </c>
      <c r="AA34" s="495" t="s">
        <v>773</v>
      </c>
      <c r="AB34" s="495" t="s">
        <v>833</v>
      </c>
      <c r="AC34" s="495" t="s">
        <v>168</v>
      </c>
      <c r="AD34" s="495" t="s">
        <v>23</v>
      </c>
      <c r="AF34" t="b">
        <f t="shared" si="1"/>
        <v>1</v>
      </c>
      <c r="AG34" t="b">
        <f t="shared" si="1"/>
        <v>1</v>
      </c>
      <c r="AH34" t="b">
        <f t="shared" si="1"/>
        <v>1</v>
      </c>
      <c r="AI34" t="b">
        <f t="shared" si="1"/>
        <v>1</v>
      </c>
      <c r="AJ34" t="b">
        <f t="shared" si="1"/>
        <v>1</v>
      </c>
      <c r="AK34" t="b">
        <f t="shared" si="1"/>
        <v>1</v>
      </c>
    </row>
    <row r="35" spans="1:37" ht="252">
      <c r="A35" s="87" t="s">
        <v>1408</v>
      </c>
      <c r="B35" s="425">
        <v>305</v>
      </c>
      <c r="C35" s="87">
        <v>220107</v>
      </c>
      <c r="D35" s="87" t="s">
        <v>1409</v>
      </c>
      <c r="E35" s="87" t="s">
        <v>321</v>
      </c>
      <c r="F35" s="87" t="s">
        <v>168</v>
      </c>
      <c r="G35" s="87" t="s">
        <v>168</v>
      </c>
      <c r="H35" s="87" t="s">
        <v>23</v>
      </c>
      <c r="I35" s="87" t="s">
        <v>827</v>
      </c>
      <c r="J35" s="444">
        <v>220107</v>
      </c>
      <c r="K35" s="445" t="s">
        <v>1410</v>
      </c>
      <c r="L35" s="446" t="s">
        <v>1411</v>
      </c>
      <c r="N35" s="495" t="s">
        <v>1408</v>
      </c>
      <c r="O35" s="87">
        <v>305</v>
      </c>
      <c r="P35" s="425">
        <v>220107</v>
      </c>
      <c r="Q35" s="87" t="s">
        <v>1409</v>
      </c>
      <c r="R35" s="87" t="s">
        <v>2365</v>
      </c>
      <c r="S35" s="87" t="s">
        <v>168</v>
      </c>
      <c r="T35" s="87" t="s">
        <v>2781</v>
      </c>
      <c r="U35" s="495" t="s">
        <v>23</v>
      </c>
      <c r="W35" s="495" t="s">
        <v>1408</v>
      </c>
      <c r="X35" s="425">
        <v>305</v>
      </c>
      <c r="Y35" s="495">
        <v>220107</v>
      </c>
      <c r="Z35" s="495" t="s">
        <v>1409</v>
      </c>
      <c r="AA35" s="495" t="s">
        <v>321</v>
      </c>
      <c r="AB35" s="495" t="s">
        <v>168</v>
      </c>
      <c r="AC35" s="495" t="s">
        <v>168</v>
      </c>
      <c r="AD35" s="495" t="s">
        <v>23</v>
      </c>
      <c r="AF35" t="b">
        <f t="shared" si="1"/>
        <v>1</v>
      </c>
      <c r="AG35" t="b">
        <f t="shared" si="1"/>
        <v>1</v>
      </c>
      <c r="AH35" t="b">
        <f t="shared" si="1"/>
        <v>1</v>
      </c>
      <c r="AI35" t="b">
        <f t="shared" si="1"/>
        <v>1</v>
      </c>
      <c r="AJ35" t="b">
        <f t="shared" si="1"/>
        <v>1</v>
      </c>
      <c r="AK35" t="b">
        <f t="shared" si="1"/>
        <v>1</v>
      </c>
    </row>
    <row r="36" spans="1:37" ht="267.75">
      <c r="A36" s="87" t="s">
        <v>3734</v>
      </c>
      <c r="B36" s="425">
        <v>306</v>
      </c>
      <c r="C36" s="87">
        <v>220108</v>
      </c>
      <c r="D36" s="87" t="s">
        <v>2804</v>
      </c>
      <c r="E36" s="87" t="s">
        <v>321</v>
      </c>
      <c r="F36" s="87" t="s">
        <v>168</v>
      </c>
      <c r="G36" s="87" t="s">
        <v>168</v>
      </c>
      <c r="H36" s="87" t="s">
        <v>23</v>
      </c>
      <c r="I36" s="87" t="s">
        <v>827</v>
      </c>
      <c r="J36" s="444">
        <v>220108</v>
      </c>
      <c r="K36" s="445" t="s">
        <v>1370</v>
      </c>
      <c r="L36" s="446" t="s">
        <v>6040</v>
      </c>
      <c r="N36" s="495" t="s">
        <v>3734</v>
      </c>
      <c r="O36" s="87">
        <v>306</v>
      </c>
      <c r="P36" s="425">
        <v>220108</v>
      </c>
      <c r="Q36" s="87" t="s">
        <v>2804</v>
      </c>
      <c r="R36" s="87" t="s">
        <v>2365</v>
      </c>
      <c r="S36" s="87" t="s">
        <v>168</v>
      </c>
      <c r="T36" s="87" t="s">
        <v>2781</v>
      </c>
      <c r="U36" s="495" t="s">
        <v>23</v>
      </c>
      <c r="W36" s="495" t="s">
        <v>3734</v>
      </c>
      <c r="X36" s="425">
        <v>306</v>
      </c>
      <c r="Y36" s="495">
        <v>220108</v>
      </c>
      <c r="Z36" s="495" t="s">
        <v>2804</v>
      </c>
      <c r="AA36" s="495" t="s">
        <v>321</v>
      </c>
      <c r="AB36" s="495" t="s">
        <v>168</v>
      </c>
      <c r="AC36" s="495" t="s">
        <v>168</v>
      </c>
      <c r="AD36" s="495" t="s">
        <v>23</v>
      </c>
      <c r="AF36" t="b">
        <f t="shared" si="1"/>
        <v>1</v>
      </c>
      <c r="AG36" t="b">
        <f t="shared" si="1"/>
        <v>1</v>
      </c>
      <c r="AH36" t="b">
        <f t="shared" si="1"/>
        <v>1</v>
      </c>
      <c r="AI36" t="b">
        <f t="shared" si="1"/>
        <v>1</v>
      </c>
      <c r="AJ36" t="b">
        <f t="shared" si="1"/>
        <v>1</v>
      </c>
      <c r="AK36" t="b">
        <f t="shared" si="1"/>
        <v>1</v>
      </c>
    </row>
    <row r="37" spans="1:37" ht="409.5">
      <c r="A37" s="87" t="s">
        <v>1421</v>
      </c>
      <c r="B37" s="425">
        <v>307</v>
      </c>
      <c r="C37" s="87">
        <v>220109</v>
      </c>
      <c r="D37" s="87" t="s">
        <v>1422</v>
      </c>
      <c r="E37" s="87" t="s">
        <v>321</v>
      </c>
      <c r="F37" s="87" t="s">
        <v>168</v>
      </c>
      <c r="G37" s="87" t="s">
        <v>168</v>
      </c>
      <c r="H37" s="87" t="s">
        <v>23</v>
      </c>
      <c r="I37" s="87" t="s">
        <v>827</v>
      </c>
      <c r="J37" s="444">
        <v>220109</v>
      </c>
      <c r="K37" s="445" t="s">
        <v>1423</v>
      </c>
      <c r="L37" s="446" t="s">
        <v>1424</v>
      </c>
      <c r="N37" s="495" t="s">
        <v>1421</v>
      </c>
      <c r="O37" s="87">
        <v>307</v>
      </c>
      <c r="P37" s="425">
        <v>220109</v>
      </c>
      <c r="Q37" s="87" t="s">
        <v>1422</v>
      </c>
      <c r="R37" s="87" t="s">
        <v>2365</v>
      </c>
      <c r="S37" s="87" t="s">
        <v>168</v>
      </c>
      <c r="T37" s="87" t="s">
        <v>2781</v>
      </c>
      <c r="U37" s="495" t="s">
        <v>23</v>
      </c>
      <c r="W37" s="495" t="s">
        <v>1421</v>
      </c>
      <c r="X37" s="425">
        <v>307</v>
      </c>
      <c r="Y37" s="495">
        <v>220109</v>
      </c>
      <c r="Z37" s="495" t="s">
        <v>1422</v>
      </c>
      <c r="AA37" s="495" t="s">
        <v>321</v>
      </c>
      <c r="AB37" s="495" t="s">
        <v>168</v>
      </c>
      <c r="AC37" s="495" t="s">
        <v>168</v>
      </c>
      <c r="AD37" s="495" t="s">
        <v>23</v>
      </c>
      <c r="AF37" t="b">
        <f t="shared" si="1"/>
        <v>1</v>
      </c>
      <c r="AG37" t="b">
        <f t="shared" si="1"/>
        <v>1</v>
      </c>
      <c r="AH37" t="b">
        <f t="shared" si="1"/>
        <v>1</v>
      </c>
      <c r="AI37" t="b">
        <f t="shared" si="1"/>
        <v>1</v>
      </c>
      <c r="AJ37" t="b">
        <f t="shared" si="1"/>
        <v>1</v>
      </c>
      <c r="AK37" t="b">
        <f t="shared" si="1"/>
        <v>1</v>
      </c>
    </row>
    <row r="38" spans="1:37" ht="220.5">
      <c r="A38" s="87" t="s">
        <v>1426</v>
      </c>
      <c r="B38" s="425">
        <v>308</v>
      </c>
      <c r="C38" s="87">
        <v>220204</v>
      </c>
      <c r="D38" s="87" t="s">
        <v>1427</v>
      </c>
      <c r="E38" s="87" t="s">
        <v>1428</v>
      </c>
      <c r="F38" s="87" t="s">
        <v>168</v>
      </c>
      <c r="G38" s="87" t="s">
        <v>168</v>
      </c>
      <c r="H38" s="87" t="s">
        <v>23</v>
      </c>
      <c r="I38" s="87" t="s">
        <v>827</v>
      </c>
      <c r="J38" s="444">
        <v>220204</v>
      </c>
      <c r="K38" s="445" t="s">
        <v>1429</v>
      </c>
      <c r="L38" s="446" t="s">
        <v>1430</v>
      </c>
      <c r="N38" s="495" t="s">
        <v>1426</v>
      </c>
      <c r="O38" s="87">
        <v>308</v>
      </c>
      <c r="P38" s="425">
        <v>220204</v>
      </c>
      <c r="Q38" s="87" t="s">
        <v>1427</v>
      </c>
      <c r="R38" s="87" t="s">
        <v>2806</v>
      </c>
      <c r="S38" s="87" t="s">
        <v>168</v>
      </c>
      <c r="T38" s="87" t="s">
        <v>2781</v>
      </c>
      <c r="U38" s="495" t="s">
        <v>23</v>
      </c>
      <c r="W38" s="495" t="s">
        <v>1426</v>
      </c>
      <c r="X38" s="425">
        <v>308</v>
      </c>
      <c r="Y38" s="495">
        <v>220204</v>
      </c>
      <c r="Z38" s="495" t="s">
        <v>1427</v>
      </c>
      <c r="AA38" s="495" t="s">
        <v>1428</v>
      </c>
      <c r="AB38" s="495" t="s">
        <v>168</v>
      </c>
      <c r="AC38" s="495" t="s">
        <v>168</v>
      </c>
      <c r="AD38" s="495" t="s">
        <v>23</v>
      </c>
      <c r="AF38" t="b">
        <f t="shared" si="1"/>
        <v>1</v>
      </c>
      <c r="AG38" t="b">
        <f t="shared" si="1"/>
        <v>1</v>
      </c>
      <c r="AH38" t="b">
        <f t="shared" si="1"/>
        <v>1</v>
      </c>
      <c r="AI38" t="b">
        <f t="shared" si="1"/>
        <v>1</v>
      </c>
      <c r="AJ38" t="b">
        <f t="shared" si="1"/>
        <v>1</v>
      </c>
      <c r="AK38" t="b">
        <f t="shared" si="1"/>
        <v>1</v>
      </c>
    </row>
    <row r="39" spans="1:37" ht="409.5">
      <c r="A39" s="87" t="s">
        <v>1432</v>
      </c>
      <c r="B39" s="425">
        <v>309</v>
      </c>
      <c r="C39" s="87">
        <v>230101</v>
      </c>
      <c r="D39" s="87" t="s">
        <v>1433</v>
      </c>
      <c r="E39" s="87" t="s">
        <v>1434</v>
      </c>
      <c r="F39" s="87" t="s">
        <v>518</v>
      </c>
      <c r="G39" s="87" t="s">
        <v>168</v>
      </c>
      <c r="H39" s="87" t="s">
        <v>23</v>
      </c>
      <c r="I39" s="87" t="s">
        <v>1435</v>
      </c>
      <c r="J39" s="444">
        <v>230101</v>
      </c>
      <c r="K39" s="445" t="s">
        <v>1436</v>
      </c>
      <c r="L39" s="446" t="s">
        <v>1433</v>
      </c>
      <c r="N39" s="495" t="s">
        <v>1432</v>
      </c>
      <c r="O39" s="87">
        <v>309</v>
      </c>
      <c r="P39" s="425">
        <v>230101</v>
      </c>
      <c r="Q39" s="87" t="s">
        <v>1433</v>
      </c>
      <c r="R39" s="87" t="s">
        <v>1434</v>
      </c>
      <c r="S39" s="87" t="s">
        <v>518</v>
      </c>
      <c r="T39" s="87" t="s">
        <v>2781</v>
      </c>
      <c r="U39" s="495" t="s">
        <v>23</v>
      </c>
      <c r="W39" s="495" t="s">
        <v>1432</v>
      </c>
      <c r="X39" s="425">
        <v>309</v>
      </c>
      <c r="Y39" s="495">
        <v>230101</v>
      </c>
      <c r="Z39" s="495" t="s">
        <v>1433</v>
      </c>
      <c r="AA39" s="495" t="s">
        <v>1434</v>
      </c>
      <c r="AB39" s="495" t="s">
        <v>518</v>
      </c>
      <c r="AC39" s="495" t="s">
        <v>168</v>
      </c>
      <c r="AD39" s="495" t="s">
        <v>23</v>
      </c>
      <c r="AF39" t="b">
        <f t="shared" si="1"/>
        <v>1</v>
      </c>
      <c r="AG39" t="b">
        <f t="shared" si="1"/>
        <v>1</v>
      </c>
      <c r="AH39" t="b">
        <f t="shared" si="1"/>
        <v>1</v>
      </c>
      <c r="AI39" t="b">
        <f t="shared" si="1"/>
        <v>1</v>
      </c>
      <c r="AJ39" t="b">
        <f t="shared" si="1"/>
        <v>1</v>
      </c>
      <c r="AK39" t="b">
        <f t="shared" si="1"/>
        <v>1</v>
      </c>
    </row>
    <row r="40" spans="1:37" ht="409.5">
      <c r="A40" s="87" t="s">
        <v>1438</v>
      </c>
      <c r="B40" s="425">
        <v>310</v>
      </c>
      <c r="C40" s="87">
        <v>230102</v>
      </c>
      <c r="D40" s="87" t="s">
        <v>1439</v>
      </c>
      <c r="E40" s="87" t="s">
        <v>1434</v>
      </c>
      <c r="F40" s="87" t="s">
        <v>518</v>
      </c>
      <c r="G40" s="87" t="s">
        <v>168</v>
      </c>
      <c r="H40" s="87" t="s">
        <v>23</v>
      </c>
      <c r="I40" s="87" t="s">
        <v>1435</v>
      </c>
      <c r="J40" s="444">
        <v>230102</v>
      </c>
      <c r="K40" s="445" t="s">
        <v>1436</v>
      </c>
      <c r="L40" s="446" t="s">
        <v>1440</v>
      </c>
      <c r="N40" s="495" t="s">
        <v>1438</v>
      </c>
      <c r="O40" s="87">
        <v>310</v>
      </c>
      <c r="P40" s="425">
        <v>230102</v>
      </c>
      <c r="Q40" s="87" t="s">
        <v>1439</v>
      </c>
      <c r="R40" s="87" t="s">
        <v>1434</v>
      </c>
      <c r="S40" s="87" t="s">
        <v>518</v>
      </c>
      <c r="T40" s="87" t="s">
        <v>2781</v>
      </c>
      <c r="U40" s="495" t="s">
        <v>23</v>
      </c>
      <c r="W40" s="495" t="s">
        <v>1438</v>
      </c>
      <c r="X40" s="425">
        <v>310</v>
      </c>
      <c r="Y40" s="495">
        <v>230102</v>
      </c>
      <c r="Z40" s="495" t="s">
        <v>1439</v>
      </c>
      <c r="AA40" s="495" t="s">
        <v>1434</v>
      </c>
      <c r="AB40" s="495" t="s">
        <v>518</v>
      </c>
      <c r="AC40" s="495" t="s">
        <v>168</v>
      </c>
      <c r="AD40" s="495" t="s">
        <v>23</v>
      </c>
      <c r="AF40" t="b">
        <f t="shared" si="1"/>
        <v>1</v>
      </c>
      <c r="AG40" t="b">
        <f t="shared" si="1"/>
        <v>1</v>
      </c>
      <c r="AH40" t="b">
        <f t="shared" si="1"/>
        <v>1</v>
      </c>
      <c r="AI40" t="b">
        <f t="shared" si="1"/>
        <v>1</v>
      </c>
      <c r="AJ40" t="b">
        <f t="shared" si="1"/>
        <v>1</v>
      </c>
      <c r="AK40" t="b">
        <f t="shared" si="1"/>
        <v>1</v>
      </c>
    </row>
    <row r="41" spans="1:37" ht="409.5">
      <c r="A41" s="87" t="s">
        <v>1442</v>
      </c>
      <c r="B41" s="425">
        <v>311</v>
      </c>
      <c r="C41" s="87">
        <v>230103</v>
      </c>
      <c r="D41" s="87" t="s">
        <v>1443</v>
      </c>
      <c r="E41" s="87" t="s">
        <v>1434</v>
      </c>
      <c r="F41" s="87" t="s">
        <v>518</v>
      </c>
      <c r="G41" s="87" t="s">
        <v>168</v>
      </c>
      <c r="H41" s="87" t="s">
        <v>23</v>
      </c>
      <c r="I41" s="87" t="s">
        <v>1435</v>
      </c>
      <c r="J41" s="444">
        <v>230103</v>
      </c>
      <c r="K41" s="445" t="s">
        <v>1436</v>
      </c>
      <c r="L41" s="446" t="s">
        <v>1444</v>
      </c>
      <c r="N41" s="495" t="s">
        <v>1442</v>
      </c>
      <c r="O41" s="87">
        <v>311</v>
      </c>
      <c r="P41" s="425">
        <v>230103</v>
      </c>
      <c r="Q41" s="87" t="s">
        <v>1443</v>
      </c>
      <c r="R41" s="87" t="s">
        <v>1434</v>
      </c>
      <c r="S41" s="87" t="s">
        <v>518</v>
      </c>
      <c r="T41" s="87" t="s">
        <v>2781</v>
      </c>
      <c r="U41" s="495" t="s">
        <v>23</v>
      </c>
      <c r="W41" s="495" t="s">
        <v>1442</v>
      </c>
      <c r="X41" s="425">
        <v>311</v>
      </c>
      <c r="Y41" s="495">
        <v>230103</v>
      </c>
      <c r="Z41" s="495" t="s">
        <v>1443</v>
      </c>
      <c r="AA41" s="495" t="s">
        <v>1434</v>
      </c>
      <c r="AB41" s="495" t="s">
        <v>518</v>
      </c>
      <c r="AC41" s="495" t="s">
        <v>168</v>
      </c>
      <c r="AD41" s="495" t="s">
        <v>23</v>
      </c>
      <c r="AF41" t="b">
        <f t="shared" si="1"/>
        <v>1</v>
      </c>
      <c r="AG41" t="b">
        <f t="shared" si="1"/>
        <v>1</v>
      </c>
      <c r="AH41" t="b">
        <f t="shared" si="1"/>
        <v>1</v>
      </c>
      <c r="AI41" t="b">
        <f t="shared" si="1"/>
        <v>1</v>
      </c>
      <c r="AJ41" t="b">
        <f t="shared" si="1"/>
        <v>1</v>
      </c>
      <c r="AK41" t="b">
        <f t="shared" si="1"/>
        <v>1</v>
      </c>
    </row>
    <row r="42" spans="1:37" ht="409.5">
      <c r="A42" s="87" t="s">
        <v>1446</v>
      </c>
      <c r="B42" s="425">
        <v>312</v>
      </c>
      <c r="C42" s="87">
        <v>230104</v>
      </c>
      <c r="D42" s="87" t="s">
        <v>1447</v>
      </c>
      <c r="E42" s="87" t="s">
        <v>1434</v>
      </c>
      <c r="F42" s="87" t="s">
        <v>518</v>
      </c>
      <c r="G42" s="87" t="s">
        <v>168</v>
      </c>
      <c r="H42" s="87" t="s">
        <v>23</v>
      </c>
      <c r="I42" s="87" t="s">
        <v>1435</v>
      </c>
      <c r="J42" s="444">
        <v>230104</v>
      </c>
      <c r="K42" s="445" t="s">
        <v>1436</v>
      </c>
      <c r="L42" s="446" t="s">
        <v>1448</v>
      </c>
      <c r="N42" s="495" t="s">
        <v>1446</v>
      </c>
      <c r="O42" s="87">
        <v>312</v>
      </c>
      <c r="P42" s="425">
        <v>230104</v>
      </c>
      <c r="Q42" s="87" t="s">
        <v>1447</v>
      </c>
      <c r="R42" s="87" t="s">
        <v>1434</v>
      </c>
      <c r="S42" s="87" t="s">
        <v>518</v>
      </c>
      <c r="T42" s="87" t="s">
        <v>2781</v>
      </c>
      <c r="U42" s="495" t="s">
        <v>23</v>
      </c>
      <c r="W42" s="495" t="s">
        <v>1446</v>
      </c>
      <c r="X42" s="425">
        <v>312</v>
      </c>
      <c r="Y42" s="495">
        <v>230104</v>
      </c>
      <c r="Z42" s="495" t="s">
        <v>1447</v>
      </c>
      <c r="AA42" s="495" t="s">
        <v>1434</v>
      </c>
      <c r="AB42" s="495" t="s">
        <v>518</v>
      </c>
      <c r="AC42" s="495" t="s">
        <v>168</v>
      </c>
      <c r="AD42" s="495" t="s">
        <v>23</v>
      </c>
      <c r="AF42" t="b">
        <f t="shared" si="1"/>
        <v>1</v>
      </c>
      <c r="AG42" t="b">
        <f t="shared" si="1"/>
        <v>1</v>
      </c>
      <c r="AH42" t="b">
        <f t="shared" si="1"/>
        <v>1</v>
      </c>
      <c r="AI42" t="b">
        <f t="shared" si="1"/>
        <v>1</v>
      </c>
      <c r="AJ42" t="b">
        <f t="shared" si="1"/>
        <v>1</v>
      </c>
      <c r="AK42" t="b">
        <f t="shared" si="1"/>
        <v>1</v>
      </c>
    </row>
    <row r="43" spans="1:37" ht="409.5">
      <c r="A43" s="87" t="s">
        <v>1450</v>
      </c>
      <c r="B43" s="425">
        <v>313</v>
      </c>
      <c r="C43" s="87">
        <v>230105</v>
      </c>
      <c r="D43" s="87" t="s">
        <v>1451</v>
      </c>
      <c r="E43" s="87" t="s">
        <v>1434</v>
      </c>
      <c r="F43" s="87" t="s">
        <v>518</v>
      </c>
      <c r="G43" s="87" t="s">
        <v>168</v>
      </c>
      <c r="H43" s="87" t="s">
        <v>23</v>
      </c>
      <c r="I43" s="87" t="s">
        <v>1435</v>
      </c>
      <c r="J43" s="444">
        <v>230105</v>
      </c>
      <c r="K43" s="445" t="s">
        <v>1436</v>
      </c>
      <c r="L43" s="446" t="s">
        <v>1452</v>
      </c>
      <c r="N43" s="495" t="s">
        <v>1450</v>
      </c>
      <c r="O43" s="87">
        <v>313</v>
      </c>
      <c r="P43" s="425">
        <v>230105</v>
      </c>
      <c r="Q43" s="87" t="s">
        <v>1451</v>
      </c>
      <c r="R43" s="87" t="s">
        <v>1434</v>
      </c>
      <c r="S43" s="87" t="s">
        <v>518</v>
      </c>
      <c r="T43" s="87" t="s">
        <v>2781</v>
      </c>
      <c r="U43" s="495" t="s">
        <v>23</v>
      </c>
      <c r="W43" s="495" t="s">
        <v>1450</v>
      </c>
      <c r="X43" s="425">
        <v>313</v>
      </c>
      <c r="Y43" s="495">
        <v>230105</v>
      </c>
      <c r="Z43" s="495" t="s">
        <v>1451</v>
      </c>
      <c r="AA43" s="495" t="s">
        <v>1434</v>
      </c>
      <c r="AB43" s="495" t="s">
        <v>518</v>
      </c>
      <c r="AC43" s="495" t="s">
        <v>168</v>
      </c>
      <c r="AD43" s="495" t="s">
        <v>23</v>
      </c>
      <c r="AF43" t="b">
        <f t="shared" si="1"/>
        <v>1</v>
      </c>
      <c r="AG43" t="b">
        <f t="shared" si="1"/>
        <v>1</v>
      </c>
      <c r="AH43" t="b">
        <f t="shared" si="1"/>
        <v>1</v>
      </c>
      <c r="AI43" t="b">
        <f t="shared" si="1"/>
        <v>1</v>
      </c>
      <c r="AJ43" t="b">
        <f t="shared" si="1"/>
        <v>1</v>
      </c>
      <c r="AK43" t="b">
        <f t="shared" si="1"/>
        <v>1</v>
      </c>
    </row>
    <row r="44" spans="1:37" ht="393.75">
      <c r="A44" s="87" t="s">
        <v>1454</v>
      </c>
      <c r="B44" s="425">
        <v>314</v>
      </c>
      <c r="C44" s="87">
        <v>230106</v>
      </c>
      <c r="D44" s="87" t="s">
        <v>1455</v>
      </c>
      <c r="E44" s="87" t="s">
        <v>321</v>
      </c>
      <c r="F44" s="87" t="s">
        <v>518</v>
      </c>
      <c r="G44" s="87" t="s">
        <v>168</v>
      </c>
      <c r="H44" s="87" t="s">
        <v>23</v>
      </c>
      <c r="I44" s="87" t="s">
        <v>827</v>
      </c>
      <c r="J44" s="444">
        <v>230106</v>
      </c>
      <c r="K44" s="445" t="s">
        <v>1456</v>
      </c>
      <c r="L44" s="446" t="s">
        <v>1455</v>
      </c>
      <c r="N44" s="495" t="s">
        <v>1454</v>
      </c>
      <c r="O44" s="87">
        <v>314</v>
      </c>
      <c r="P44" s="425">
        <v>230106</v>
      </c>
      <c r="Q44" s="87" t="s">
        <v>1455</v>
      </c>
      <c r="R44" s="87" t="s">
        <v>2365</v>
      </c>
      <c r="S44" s="87" t="s">
        <v>518</v>
      </c>
      <c r="T44" s="87" t="s">
        <v>2781</v>
      </c>
      <c r="U44" s="495" t="s">
        <v>23</v>
      </c>
      <c r="W44" s="495" t="s">
        <v>1454</v>
      </c>
      <c r="X44" s="425">
        <v>314</v>
      </c>
      <c r="Y44" s="495">
        <v>230106</v>
      </c>
      <c r="Z44" s="495" t="s">
        <v>1455</v>
      </c>
      <c r="AA44" s="495" t="s">
        <v>321</v>
      </c>
      <c r="AB44" s="495" t="s">
        <v>518</v>
      </c>
      <c r="AC44" s="495" t="s">
        <v>168</v>
      </c>
      <c r="AD44" s="495" t="s">
        <v>23</v>
      </c>
      <c r="AF44" t="b">
        <f t="shared" si="1"/>
        <v>1</v>
      </c>
      <c r="AG44" t="b">
        <f t="shared" si="1"/>
        <v>1</v>
      </c>
      <c r="AH44" t="b">
        <f t="shared" si="1"/>
        <v>1</v>
      </c>
      <c r="AI44" t="b">
        <f t="shared" si="1"/>
        <v>1</v>
      </c>
      <c r="AJ44" t="b">
        <f t="shared" si="1"/>
        <v>1</v>
      </c>
      <c r="AK44" t="b">
        <f t="shared" si="1"/>
        <v>1</v>
      </c>
    </row>
    <row r="45" spans="1:37" ht="393.75">
      <c r="A45" s="87" t="s">
        <v>3738</v>
      </c>
      <c r="B45" s="425">
        <v>315</v>
      </c>
      <c r="C45" s="87">
        <v>230107</v>
      </c>
      <c r="D45" s="87" t="s">
        <v>5775</v>
      </c>
      <c r="E45" s="87" t="s">
        <v>1434</v>
      </c>
      <c r="F45" s="87" t="s">
        <v>518</v>
      </c>
      <c r="G45" s="87" t="s">
        <v>168</v>
      </c>
      <c r="H45" s="87" t="s">
        <v>23</v>
      </c>
      <c r="I45" s="87" t="s">
        <v>1435</v>
      </c>
      <c r="J45" s="444">
        <v>230107</v>
      </c>
      <c r="K45" s="445" t="s">
        <v>1456</v>
      </c>
      <c r="L45" s="446" t="s">
        <v>6041</v>
      </c>
      <c r="N45" s="495" t="s">
        <v>3738</v>
      </c>
      <c r="O45" s="87">
        <v>315</v>
      </c>
      <c r="P45" s="425">
        <v>230107</v>
      </c>
      <c r="Q45" s="87" t="s">
        <v>5775</v>
      </c>
      <c r="R45" s="87" t="s">
        <v>1434</v>
      </c>
      <c r="S45" s="87" t="s">
        <v>518</v>
      </c>
      <c r="T45" s="87" t="s">
        <v>2781</v>
      </c>
      <c r="U45" s="495" t="s">
        <v>23</v>
      </c>
      <c r="W45" s="495" t="s">
        <v>3738</v>
      </c>
      <c r="X45" s="425">
        <v>315</v>
      </c>
      <c r="Y45" s="495">
        <v>230107</v>
      </c>
      <c r="Z45" s="495" t="s">
        <v>5775</v>
      </c>
      <c r="AA45" s="495" t="s">
        <v>1434</v>
      </c>
      <c r="AB45" s="495" t="s">
        <v>518</v>
      </c>
      <c r="AC45" s="495" t="s">
        <v>168</v>
      </c>
      <c r="AD45" s="495" t="s">
        <v>23</v>
      </c>
      <c r="AF45" t="b">
        <f t="shared" si="1"/>
        <v>1</v>
      </c>
      <c r="AG45" t="b">
        <f t="shared" si="1"/>
        <v>1</v>
      </c>
      <c r="AH45" t="b">
        <f t="shared" si="1"/>
        <v>1</v>
      </c>
      <c r="AI45" t="b">
        <f t="shared" ref="AI45:AK108" si="2">F45=S45</f>
        <v>1</v>
      </c>
      <c r="AJ45" t="b">
        <f t="shared" si="2"/>
        <v>1</v>
      </c>
      <c r="AK45" t="b">
        <f t="shared" si="2"/>
        <v>1</v>
      </c>
    </row>
    <row r="46" spans="1:37" ht="220.5">
      <c r="A46" s="87" t="s">
        <v>1462</v>
      </c>
      <c r="B46" s="425">
        <v>316</v>
      </c>
      <c r="C46" s="87">
        <v>230201</v>
      </c>
      <c r="D46" s="87" t="s">
        <v>1463</v>
      </c>
      <c r="E46" s="87" t="s">
        <v>1464</v>
      </c>
      <c r="F46" s="87" t="s">
        <v>1465</v>
      </c>
      <c r="G46" s="87" t="s">
        <v>168</v>
      </c>
      <c r="H46" s="87" t="s">
        <v>23</v>
      </c>
      <c r="I46" s="87" t="s">
        <v>1466</v>
      </c>
      <c r="J46" s="444">
        <v>230201</v>
      </c>
      <c r="K46" s="445" t="s">
        <v>1467</v>
      </c>
      <c r="L46" s="446" t="s">
        <v>1468</v>
      </c>
      <c r="N46" s="495" t="s">
        <v>1462</v>
      </c>
      <c r="O46" s="87">
        <v>316</v>
      </c>
      <c r="P46" s="425">
        <v>230201</v>
      </c>
      <c r="Q46" s="87" t="s">
        <v>1463</v>
      </c>
      <c r="R46" s="87" t="s">
        <v>1464</v>
      </c>
      <c r="S46" s="87" t="s">
        <v>1465</v>
      </c>
      <c r="T46" s="87" t="s">
        <v>2781</v>
      </c>
      <c r="U46" s="495" t="s">
        <v>23</v>
      </c>
      <c r="W46" s="495" t="s">
        <v>1462</v>
      </c>
      <c r="X46" s="425">
        <v>316</v>
      </c>
      <c r="Y46" s="495">
        <v>230201</v>
      </c>
      <c r="Z46" s="495" t="s">
        <v>1463</v>
      </c>
      <c r="AA46" s="495" t="s">
        <v>1464</v>
      </c>
      <c r="AB46" s="495" t="s">
        <v>1465</v>
      </c>
      <c r="AC46" s="495" t="s">
        <v>168</v>
      </c>
      <c r="AD46" s="495" t="s">
        <v>23</v>
      </c>
      <c r="AF46" t="b">
        <f t="shared" ref="AF46:AK109" si="3">C46=P46</f>
        <v>1</v>
      </c>
      <c r="AG46" t="b">
        <f t="shared" si="3"/>
        <v>1</v>
      </c>
      <c r="AH46" t="b">
        <f t="shared" si="3"/>
        <v>1</v>
      </c>
      <c r="AI46" t="b">
        <f t="shared" si="2"/>
        <v>1</v>
      </c>
      <c r="AJ46" t="b">
        <f t="shared" si="2"/>
        <v>1</v>
      </c>
      <c r="AK46" t="b">
        <f t="shared" si="2"/>
        <v>1</v>
      </c>
    </row>
    <row r="47" spans="1:37" ht="283.5">
      <c r="A47" s="87" t="s">
        <v>1470</v>
      </c>
      <c r="B47" s="425">
        <v>317</v>
      </c>
      <c r="C47" s="87">
        <v>230202</v>
      </c>
      <c r="D47" s="87" t="s">
        <v>1471</v>
      </c>
      <c r="E47" s="87" t="s">
        <v>780</v>
      </c>
      <c r="F47" s="87" t="s">
        <v>1472</v>
      </c>
      <c r="G47" s="87" t="s">
        <v>168</v>
      </c>
      <c r="H47" s="87" t="s">
        <v>23</v>
      </c>
      <c r="I47" s="87" t="s">
        <v>231</v>
      </c>
      <c r="J47" s="444">
        <v>230202</v>
      </c>
      <c r="K47" s="445" t="s">
        <v>1473</v>
      </c>
      <c r="L47" s="446" t="s">
        <v>1474</v>
      </c>
      <c r="N47" s="495" t="s">
        <v>1470</v>
      </c>
      <c r="O47" s="87">
        <v>317</v>
      </c>
      <c r="P47" s="425">
        <v>230202</v>
      </c>
      <c r="Q47" s="87" t="s">
        <v>1471</v>
      </c>
      <c r="R47" s="87" t="s">
        <v>780</v>
      </c>
      <c r="S47" s="87" t="s">
        <v>1472</v>
      </c>
      <c r="T47" s="87" t="s">
        <v>2781</v>
      </c>
      <c r="U47" s="495" t="s">
        <v>23</v>
      </c>
      <c r="W47" s="495" t="s">
        <v>1470</v>
      </c>
      <c r="X47" s="425">
        <v>317</v>
      </c>
      <c r="Y47" s="495">
        <v>230202</v>
      </c>
      <c r="Z47" s="495" t="s">
        <v>1471</v>
      </c>
      <c r="AA47" s="495" t="s">
        <v>780</v>
      </c>
      <c r="AB47" s="495" t="s">
        <v>1472</v>
      </c>
      <c r="AC47" s="495" t="s">
        <v>168</v>
      </c>
      <c r="AD47" s="495" t="s">
        <v>23</v>
      </c>
      <c r="AF47" t="b">
        <f t="shared" si="3"/>
        <v>1</v>
      </c>
      <c r="AG47" t="b">
        <f t="shared" si="3"/>
        <v>1</v>
      </c>
      <c r="AH47" t="b">
        <f t="shared" si="3"/>
        <v>1</v>
      </c>
      <c r="AI47" t="b">
        <f t="shared" si="2"/>
        <v>1</v>
      </c>
      <c r="AJ47" t="b">
        <f t="shared" si="2"/>
        <v>1</v>
      </c>
      <c r="AK47" t="b">
        <f t="shared" si="2"/>
        <v>1</v>
      </c>
    </row>
    <row r="48" spans="1:37" ht="204.75">
      <c r="A48" s="87" t="s">
        <v>1476</v>
      </c>
      <c r="B48" s="425">
        <v>318</v>
      </c>
      <c r="C48" s="87">
        <v>230203</v>
      </c>
      <c r="D48" s="87" t="s">
        <v>1477</v>
      </c>
      <c r="E48" s="87" t="s">
        <v>780</v>
      </c>
      <c r="F48" s="87" t="s">
        <v>1478</v>
      </c>
      <c r="G48" s="87" t="s">
        <v>168</v>
      </c>
      <c r="H48" s="87" t="s">
        <v>23</v>
      </c>
      <c r="I48" s="87" t="s">
        <v>231</v>
      </c>
      <c r="J48" s="444">
        <v>230203</v>
      </c>
      <c r="K48" s="445" t="s">
        <v>1479</v>
      </c>
      <c r="L48" s="446" t="s">
        <v>1480</v>
      </c>
      <c r="N48" s="495" t="s">
        <v>1476</v>
      </c>
      <c r="O48" s="87">
        <v>318</v>
      </c>
      <c r="P48" s="425">
        <v>230203</v>
      </c>
      <c r="Q48" s="87" t="s">
        <v>1477</v>
      </c>
      <c r="R48" s="87" t="s">
        <v>780</v>
      </c>
      <c r="S48" s="87" t="s">
        <v>1478</v>
      </c>
      <c r="T48" s="87" t="s">
        <v>2781</v>
      </c>
      <c r="U48" s="495" t="s">
        <v>23</v>
      </c>
      <c r="W48" s="495" t="s">
        <v>1476</v>
      </c>
      <c r="X48" s="425">
        <v>318</v>
      </c>
      <c r="Y48" s="495">
        <v>230203</v>
      </c>
      <c r="Z48" s="495" t="s">
        <v>1477</v>
      </c>
      <c r="AA48" s="495" t="s">
        <v>780</v>
      </c>
      <c r="AB48" s="495" t="s">
        <v>1478</v>
      </c>
      <c r="AC48" s="495" t="s">
        <v>168</v>
      </c>
      <c r="AD48" s="495" t="s">
        <v>23</v>
      </c>
      <c r="AF48" t="b">
        <f t="shared" si="3"/>
        <v>1</v>
      </c>
      <c r="AG48" t="b">
        <f t="shared" si="3"/>
        <v>1</v>
      </c>
      <c r="AH48" t="b">
        <f t="shared" si="3"/>
        <v>1</v>
      </c>
      <c r="AI48" t="b">
        <f t="shared" si="2"/>
        <v>1</v>
      </c>
      <c r="AJ48" t="b">
        <f t="shared" si="2"/>
        <v>1</v>
      </c>
      <c r="AK48" t="b">
        <f t="shared" si="2"/>
        <v>1</v>
      </c>
    </row>
    <row r="49" spans="1:37" ht="204.75">
      <c r="A49" s="87" t="s">
        <v>1482</v>
      </c>
      <c r="B49" s="425">
        <v>319</v>
      </c>
      <c r="C49" s="87">
        <v>230204</v>
      </c>
      <c r="D49" s="87" t="s">
        <v>1483</v>
      </c>
      <c r="E49" s="87" t="s">
        <v>1484</v>
      </c>
      <c r="F49" s="87" t="s">
        <v>468</v>
      </c>
      <c r="G49" s="87" t="s">
        <v>168</v>
      </c>
      <c r="H49" s="87" t="s">
        <v>23</v>
      </c>
      <c r="I49" s="87" t="s">
        <v>1435</v>
      </c>
      <c r="J49" s="444">
        <v>230204</v>
      </c>
      <c r="K49" s="445" t="s">
        <v>1485</v>
      </c>
      <c r="L49" s="446" t="s">
        <v>1483</v>
      </c>
      <c r="N49" s="495" t="s">
        <v>1482</v>
      </c>
      <c r="O49" s="87">
        <v>319</v>
      </c>
      <c r="P49" s="425">
        <v>230204</v>
      </c>
      <c r="Q49" s="87" t="s">
        <v>1483</v>
      </c>
      <c r="R49" s="87" t="s">
        <v>2831</v>
      </c>
      <c r="S49" s="87" t="s">
        <v>468</v>
      </c>
      <c r="T49" s="87" t="s">
        <v>2781</v>
      </c>
      <c r="U49" s="495" t="s">
        <v>23</v>
      </c>
      <c r="W49" s="495" t="s">
        <v>1482</v>
      </c>
      <c r="X49" s="425">
        <v>319</v>
      </c>
      <c r="Y49" s="495">
        <v>230204</v>
      </c>
      <c r="Z49" s="495" t="s">
        <v>1483</v>
      </c>
      <c r="AA49" s="495" t="s">
        <v>1484</v>
      </c>
      <c r="AB49" s="495" t="s">
        <v>468</v>
      </c>
      <c r="AC49" s="495" t="s">
        <v>168</v>
      </c>
      <c r="AD49" s="495" t="s">
        <v>23</v>
      </c>
      <c r="AF49" t="b">
        <f t="shared" si="3"/>
        <v>1</v>
      </c>
      <c r="AG49" t="b">
        <f t="shared" si="3"/>
        <v>1</v>
      </c>
      <c r="AH49" t="b">
        <f t="shared" si="3"/>
        <v>1</v>
      </c>
      <c r="AI49" t="b">
        <f t="shared" si="2"/>
        <v>1</v>
      </c>
      <c r="AJ49" t="b">
        <f t="shared" si="2"/>
        <v>1</v>
      </c>
      <c r="AK49" t="b">
        <f t="shared" si="2"/>
        <v>1</v>
      </c>
    </row>
    <row r="50" spans="1:37" ht="409.5">
      <c r="A50" s="87" t="s">
        <v>1487</v>
      </c>
      <c r="B50" s="425">
        <v>320</v>
      </c>
      <c r="C50" s="87">
        <v>230108</v>
      </c>
      <c r="D50" s="87" t="s">
        <v>1488</v>
      </c>
      <c r="E50" s="87" t="s">
        <v>321</v>
      </c>
      <c r="F50" s="87" t="s">
        <v>1489</v>
      </c>
      <c r="G50" s="87" t="s">
        <v>168</v>
      </c>
      <c r="H50" s="87" t="s">
        <v>23</v>
      </c>
      <c r="I50" s="87" t="s">
        <v>1490</v>
      </c>
      <c r="J50" s="444">
        <v>230108</v>
      </c>
      <c r="K50" s="445" t="s">
        <v>1436</v>
      </c>
      <c r="L50" s="446" t="s">
        <v>1488</v>
      </c>
      <c r="N50" s="495" t="s">
        <v>1487</v>
      </c>
      <c r="O50" s="87">
        <v>320</v>
      </c>
      <c r="P50" s="425">
        <v>230108</v>
      </c>
      <c r="Q50" s="87" t="s">
        <v>1488</v>
      </c>
      <c r="R50" s="87" t="s">
        <v>2365</v>
      </c>
      <c r="S50" s="87" t="s">
        <v>1489</v>
      </c>
      <c r="T50" s="87" t="s">
        <v>2781</v>
      </c>
      <c r="U50" s="495" t="s">
        <v>23</v>
      </c>
      <c r="W50" s="495" t="s">
        <v>1487</v>
      </c>
      <c r="X50" s="425">
        <v>320</v>
      </c>
      <c r="Y50" s="495">
        <v>230108</v>
      </c>
      <c r="Z50" s="495" t="s">
        <v>1488</v>
      </c>
      <c r="AA50" s="495" t="s">
        <v>321</v>
      </c>
      <c r="AB50" s="495" t="s">
        <v>1489</v>
      </c>
      <c r="AC50" s="495" t="s">
        <v>168</v>
      </c>
      <c r="AD50" s="495" t="s">
        <v>23</v>
      </c>
      <c r="AF50" t="b">
        <f t="shared" si="3"/>
        <v>1</v>
      </c>
      <c r="AG50" t="b">
        <f t="shared" si="3"/>
        <v>1</v>
      </c>
      <c r="AH50" t="b">
        <f t="shared" si="3"/>
        <v>1</v>
      </c>
      <c r="AI50" t="b">
        <f t="shared" si="2"/>
        <v>1</v>
      </c>
      <c r="AJ50" t="b">
        <f t="shared" si="2"/>
        <v>1</v>
      </c>
      <c r="AK50" t="b">
        <f t="shared" si="2"/>
        <v>1</v>
      </c>
    </row>
    <row r="51" spans="1:37" ht="220.5">
      <c r="A51" s="87" t="s">
        <v>1492</v>
      </c>
      <c r="B51" s="425">
        <v>321</v>
      </c>
      <c r="C51" s="87">
        <v>230205</v>
      </c>
      <c r="D51" s="87" t="s">
        <v>1493</v>
      </c>
      <c r="E51" s="87" t="s">
        <v>773</v>
      </c>
      <c r="F51" s="87" t="s">
        <v>833</v>
      </c>
      <c r="G51" s="87" t="s">
        <v>168</v>
      </c>
      <c r="H51" s="87" t="s">
        <v>23</v>
      </c>
      <c r="I51" s="87" t="s">
        <v>231</v>
      </c>
      <c r="J51" s="444">
        <v>230205</v>
      </c>
      <c r="K51" s="445" t="s">
        <v>1494</v>
      </c>
      <c r="L51" s="446" t="s">
        <v>1493</v>
      </c>
      <c r="N51" s="495" t="s">
        <v>1492</v>
      </c>
      <c r="O51" s="87">
        <v>321</v>
      </c>
      <c r="P51" s="425">
        <v>230205</v>
      </c>
      <c r="Q51" s="87" t="s">
        <v>1493</v>
      </c>
      <c r="R51" s="87" t="s">
        <v>773</v>
      </c>
      <c r="S51" s="87" t="s">
        <v>833</v>
      </c>
      <c r="T51" s="87" t="s">
        <v>2781</v>
      </c>
      <c r="U51" s="495" t="s">
        <v>23</v>
      </c>
      <c r="W51" s="495" t="s">
        <v>1492</v>
      </c>
      <c r="X51" s="425">
        <v>321</v>
      </c>
      <c r="Y51" s="495">
        <v>230205</v>
      </c>
      <c r="Z51" s="495" t="s">
        <v>1493</v>
      </c>
      <c r="AA51" s="495" t="s">
        <v>773</v>
      </c>
      <c r="AB51" s="495" t="s">
        <v>833</v>
      </c>
      <c r="AC51" s="495" t="s">
        <v>168</v>
      </c>
      <c r="AD51" s="495" t="s">
        <v>23</v>
      </c>
      <c r="AF51" t="b">
        <f t="shared" si="3"/>
        <v>1</v>
      </c>
      <c r="AG51" t="b">
        <f t="shared" si="3"/>
        <v>1</v>
      </c>
      <c r="AH51" t="b">
        <f t="shared" si="3"/>
        <v>1</v>
      </c>
      <c r="AI51" t="b">
        <f t="shared" si="2"/>
        <v>1</v>
      </c>
      <c r="AJ51" t="b">
        <f t="shared" si="2"/>
        <v>1</v>
      </c>
      <c r="AK51" t="b">
        <f t="shared" si="2"/>
        <v>1</v>
      </c>
    </row>
    <row r="52" spans="1:37" ht="204.75">
      <c r="A52" s="87" t="s">
        <v>1496</v>
      </c>
      <c r="B52" s="425">
        <v>322</v>
      </c>
      <c r="C52" s="87">
        <v>230206</v>
      </c>
      <c r="D52" s="87" t="s">
        <v>1497</v>
      </c>
      <c r="E52" s="87" t="s">
        <v>773</v>
      </c>
      <c r="F52" s="87" t="s">
        <v>833</v>
      </c>
      <c r="G52" s="87" t="s">
        <v>168</v>
      </c>
      <c r="H52" s="87" t="s">
        <v>23</v>
      </c>
      <c r="I52" s="87" t="s">
        <v>231</v>
      </c>
      <c r="J52" s="444">
        <v>230206</v>
      </c>
      <c r="K52" s="445" t="s">
        <v>1494</v>
      </c>
      <c r="L52" s="446" t="s">
        <v>1498</v>
      </c>
      <c r="N52" s="495" t="s">
        <v>1496</v>
      </c>
      <c r="O52" s="87">
        <v>322</v>
      </c>
      <c r="P52" s="425">
        <v>230206</v>
      </c>
      <c r="Q52" s="87" t="s">
        <v>1497</v>
      </c>
      <c r="R52" s="87" t="s">
        <v>773</v>
      </c>
      <c r="S52" s="87" t="s">
        <v>833</v>
      </c>
      <c r="T52" s="87" t="s">
        <v>2781</v>
      </c>
      <c r="U52" s="495" t="s">
        <v>23</v>
      </c>
      <c r="W52" s="495" t="s">
        <v>1496</v>
      </c>
      <c r="X52" s="425">
        <v>322</v>
      </c>
      <c r="Y52" s="495">
        <v>230206</v>
      </c>
      <c r="Z52" s="495" t="s">
        <v>1497</v>
      </c>
      <c r="AA52" s="495" t="s">
        <v>773</v>
      </c>
      <c r="AB52" s="495" t="s">
        <v>833</v>
      </c>
      <c r="AC52" s="495" t="s">
        <v>168</v>
      </c>
      <c r="AD52" s="495" t="s">
        <v>23</v>
      </c>
      <c r="AF52" t="b">
        <f t="shared" si="3"/>
        <v>1</v>
      </c>
      <c r="AG52" t="b">
        <f t="shared" si="3"/>
        <v>1</v>
      </c>
      <c r="AH52" t="b">
        <f t="shared" si="3"/>
        <v>1</v>
      </c>
      <c r="AI52" t="b">
        <f t="shared" si="2"/>
        <v>1</v>
      </c>
      <c r="AJ52" t="b">
        <f t="shared" si="2"/>
        <v>1</v>
      </c>
      <c r="AK52" t="b">
        <f t="shared" si="2"/>
        <v>1</v>
      </c>
    </row>
    <row r="53" spans="1:37" ht="299.25">
      <c r="A53" s="87" t="s">
        <v>1500</v>
      </c>
      <c r="B53" s="425">
        <v>323</v>
      </c>
      <c r="C53" s="87">
        <v>230207</v>
      </c>
      <c r="D53" s="87" t="s">
        <v>1330</v>
      </c>
      <c r="E53" s="87" t="s">
        <v>1501</v>
      </c>
      <c r="F53" s="87" t="s">
        <v>1332</v>
      </c>
      <c r="G53" s="87" t="s">
        <v>1333</v>
      </c>
      <c r="H53" s="87" t="s">
        <v>23</v>
      </c>
      <c r="I53" s="87" t="s">
        <v>231</v>
      </c>
      <c r="J53" s="444">
        <v>230207</v>
      </c>
      <c r="K53" s="445" t="s">
        <v>1494</v>
      </c>
      <c r="L53" s="446" t="s">
        <v>1339</v>
      </c>
      <c r="N53" s="495" t="s">
        <v>1500</v>
      </c>
      <c r="O53" s="87">
        <v>323</v>
      </c>
      <c r="P53" s="425">
        <v>230207</v>
      </c>
      <c r="Q53" s="87" t="s">
        <v>1330</v>
      </c>
      <c r="R53" s="87" t="s">
        <v>1501</v>
      </c>
      <c r="S53" s="87" t="s">
        <v>1332</v>
      </c>
      <c r="T53" s="87" t="s">
        <v>1333</v>
      </c>
      <c r="U53" s="495" t="s">
        <v>23</v>
      </c>
      <c r="W53" s="495" t="s">
        <v>1500</v>
      </c>
      <c r="X53" s="425">
        <v>323</v>
      </c>
      <c r="Y53" s="495">
        <v>230207</v>
      </c>
      <c r="Z53" s="495" t="s">
        <v>1330</v>
      </c>
      <c r="AA53" s="495" t="s">
        <v>1501</v>
      </c>
      <c r="AB53" s="495" t="s">
        <v>1332</v>
      </c>
      <c r="AC53" s="495" t="s">
        <v>1333</v>
      </c>
      <c r="AD53" s="495" t="s">
        <v>23</v>
      </c>
      <c r="AF53" t="b">
        <f t="shared" si="3"/>
        <v>1</v>
      </c>
      <c r="AG53" t="b">
        <f t="shared" si="3"/>
        <v>1</v>
      </c>
      <c r="AH53" t="b">
        <f t="shared" si="3"/>
        <v>1</v>
      </c>
      <c r="AI53" t="b">
        <f t="shared" si="2"/>
        <v>1</v>
      </c>
      <c r="AJ53" t="b">
        <f t="shared" si="2"/>
        <v>1</v>
      </c>
      <c r="AK53" t="b">
        <f t="shared" si="2"/>
        <v>1</v>
      </c>
    </row>
    <row r="54" spans="1:37" ht="299.25">
      <c r="A54" s="87" t="s">
        <v>1503</v>
      </c>
      <c r="B54" s="425">
        <v>324</v>
      </c>
      <c r="C54" s="87">
        <v>230207</v>
      </c>
      <c r="D54" s="87" t="s">
        <v>1330</v>
      </c>
      <c r="E54" s="87" t="s">
        <v>1501</v>
      </c>
      <c r="F54" s="87" t="s">
        <v>1332</v>
      </c>
      <c r="G54" s="87" t="s">
        <v>1338</v>
      </c>
      <c r="H54" s="87" t="s">
        <v>23</v>
      </c>
      <c r="I54" s="87" t="s">
        <v>231</v>
      </c>
      <c r="J54" s="444">
        <v>230207</v>
      </c>
      <c r="K54" s="445" t="s">
        <v>1494</v>
      </c>
      <c r="L54" s="446" t="s">
        <v>1335</v>
      </c>
      <c r="N54" s="495" t="s">
        <v>1503</v>
      </c>
      <c r="O54" s="87">
        <v>324</v>
      </c>
      <c r="P54" s="425">
        <v>230207</v>
      </c>
      <c r="Q54" s="87" t="s">
        <v>1330</v>
      </c>
      <c r="R54" s="87" t="s">
        <v>1501</v>
      </c>
      <c r="S54" s="87" t="s">
        <v>1332</v>
      </c>
      <c r="T54" s="87" t="s">
        <v>1338</v>
      </c>
      <c r="U54" s="495" t="s">
        <v>23</v>
      </c>
      <c r="W54" s="495" t="s">
        <v>1503</v>
      </c>
      <c r="X54" s="425">
        <v>324</v>
      </c>
      <c r="Y54" s="495">
        <v>230207</v>
      </c>
      <c r="Z54" s="495" t="s">
        <v>1330</v>
      </c>
      <c r="AA54" s="495" t="s">
        <v>1501</v>
      </c>
      <c r="AB54" s="495" t="s">
        <v>1332</v>
      </c>
      <c r="AC54" s="495" t="s">
        <v>1338</v>
      </c>
      <c r="AD54" s="495" t="s">
        <v>23</v>
      </c>
      <c r="AF54" t="b">
        <f t="shared" si="3"/>
        <v>1</v>
      </c>
      <c r="AG54" t="b">
        <f t="shared" si="3"/>
        <v>1</v>
      </c>
      <c r="AH54" t="b">
        <f t="shared" si="3"/>
        <v>1</v>
      </c>
      <c r="AI54" t="b">
        <f t="shared" si="2"/>
        <v>1</v>
      </c>
      <c r="AJ54" t="b">
        <f t="shared" si="2"/>
        <v>1</v>
      </c>
      <c r="AK54" t="b">
        <f t="shared" si="2"/>
        <v>1</v>
      </c>
    </row>
    <row r="55" spans="1:37" ht="409.5">
      <c r="A55" s="87" t="s">
        <v>1505</v>
      </c>
      <c r="B55" s="425">
        <v>325</v>
      </c>
      <c r="C55" s="87">
        <v>240101</v>
      </c>
      <c r="D55" s="87" t="s">
        <v>1506</v>
      </c>
      <c r="E55" s="87" t="s">
        <v>321</v>
      </c>
      <c r="F55" s="87" t="s">
        <v>518</v>
      </c>
      <c r="G55" s="87" t="s">
        <v>168</v>
      </c>
      <c r="H55" s="87" t="s">
        <v>23</v>
      </c>
      <c r="I55" s="87" t="s">
        <v>323</v>
      </c>
      <c r="J55" s="444">
        <v>240101</v>
      </c>
      <c r="K55" s="445" t="s">
        <v>1507</v>
      </c>
      <c r="L55" s="446" t="s">
        <v>1506</v>
      </c>
      <c r="N55" s="495" t="s">
        <v>1505</v>
      </c>
      <c r="O55" s="87">
        <v>325</v>
      </c>
      <c r="P55" s="425">
        <v>240101</v>
      </c>
      <c r="Q55" s="87" t="s">
        <v>1506</v>
      </c>
      <c r="R55" s="87" t="s">
        <v>2365</v>
      </c>
      <c r="S55" s="87" t="s">
        <v>518</v>
      </c>
      <c r="T55" s="87" t="s">
        <v>2781</v>
      </c>
      <c r="U55" s="495" t="s">
        <v>23</v>
      </c>
      <c r="W55" s="495" t="s">
        <v>1505</v>
      </c>
      <c r="X55" s="425">
        <v>325</v>
      </c>
      <c r="Y55" s="495">
        <v>240101</v>
      </c>
      <c r="Z55" s="495" t="s">
        <v>1506</v>
      </c>
      <c r="AA55" s="495" t="s">
        <v>321</v>
      </c>
      <c r="AB55" s="495" t="s">
        <v>518</v>
      </c>
      <c r="AC55" s="495" t="s">
        <v>168</v>
      </c>
      <c r="AD55" s="495" t="s">
        <v>23</v>
      </c>
      <c r="AF55" t="b">
        <f t="shared" si="3"/>
        <v>1</v>
      </c>
      <c r="AG55" t="b">
        <f t="shared" si="3"/>
        <v>1</v>
      </c>
      <c r="AH55" t="b">
        <f t="shared" si="3"/>
        <v>1</v>
      </c>
      <c r="AI55" t="b">
        <f t="shared" si="2"/>
        <v>1</v>
      </c>
      <c r="AJ55" t="b">
        <f t="shared" si="2"/>
        <v>1</v>
      </c>
      <c r="AK55" t="b">
        <f t="shared" si="2"/>
        <v>1</v>
      </c>
    </row>
    <row r="56" spans="1:37" ht="283.5">
      <c r="A56" s="87" t="s">
        <v>1509</v>
      </c>
      <c r="B56" s="425">
        <v>326</v>
      </c>
      <c r="C56" s="87">
        <v>240102</v>
      </c>
      <c r="D56" s="87" t="s">
        <v>1510</v>
      </c>
      <c r="E56" s="87" t="s">
        <v>321</v>
      </c>
      <c r="F56" s="87" t="s">
        <v>518</v>
      </c>
      <c r="G56" s="87" t="s">
        <v>168</v>
      </c>
      <c r="H56" s="87" t="s">
        <v>23</v>
      </c>
      <c r="I56" s="87" t="s">
        <v>323</v>
      </c>
      <c r="J56" s="444">
        <v>240102</v>
      </c>
      <c r="K56" s="445" t="s">
        <v>1511</v>
      </c>
      <c r="L56" s="446" t="s">
        <v>1510</v>
      </c>
      <c r="N56" s="495" t="s">
        <v>1509</v>
      </c>
      <c r="O56" s="87">
        <v>326</v>
      </c>
      <c r="P56" s="425">
        <v>240102</v>
      </c>
      <c r="Q56" s="87" t="s">
        <v>1510</v>
      </c>
      <c r="R56" s="87" t="s">
        <v>2365</v>
      </c>
      <c r="S56" s="87" t="s">
        <v>518</v>
      </c>
      <c r="T56" s="87" t="s">
        <v>2781</v>
      </c>
      <c r="U56" s="495" t="s">
        <v>23</v>
      </c>
      <c r="W56" s="495" t="s">
        <v>1509</v>
      </c>
      <c r="X56" s="425">
        <v>326</v>
      </c>
      <c r="Y56" s="495">
        <v>240102</v>
      </c>
      <c r="Z56" s="495" t="s">
        <v>1510</v>
      </c>
      <c r="AA56" s="495" t="s">
        <v>321</v>
      </c>
      <c r="AB56" s="495" t="s">
        <v>518</v>
      </c>
      <c r="AC56" s="495" t="s">
        <v>168</v>
      </c>
      <c r="AD56" s="495" t="s">
        <v>23</v>
      </c>
      <c r="AF56" t="b">
        <f t="shared" si="3"/>
        <v>1</v>
      </c>
      <c r="AG56" t="b">
        <f t="shared" si="3"/>
        <v>1</v>
      </c>
      <c r="AH56" t="b">
        <f t="shared" si="3"/>
        <v>1</v>
      </c>
      <c r="AI56" t="b">
        <f t="shared" si="2"/>
        <v>1</v>
      </c>
      <c r="AJ56" t="b">
        <f t="shared" si="2"/>
        <v>1</v>
      </c>
      <c r="AK56" t="b">
        <f t="shared" si="2"/>
        <v>1</v>
      </c>
    </row>
    <row r="57" spans="1:37" ht="204.75">
      <c r="A57" s="87" t="s">
        <v>1513</v>
      </c>
      <c r="B57" s="425">
        <v>327</v>
      </c>
      <c r="C57" s="87">
        <v>240201</v>
      </c>
      <c r="D57" s="87" t="s">
        <v>1514</v>
      </c>
      <c r="E57" s="87" t="s">
        <v>808</v>
      </c>
      <c r="F57" s="87" t="s">
        <v>1515</v>
      </c>
      <c r="G57" s="87" t="s">
        <v>168</v>
      </c>
      <c r="H57" s="87" t="s">
        <v>23</v>
      </c>
      <c r="I57" s="87" t="s">
        <v>810</v>
      </c>
      <c r="J57" s="444">
        <v>240201</v>
      </c>
      <c r="K57" s="445" t="s">
        <v>1516</v>
      </c>
      <c r="L57" s="446" t="s">
        <v>1517</v>
      </c>
      <c r="N57" s="495" t="s">
        <v>1513</v>
      </c>
      <c r="O57" s="87">
        <v>327</v>
      </c>
      <c r="P57" s="425">
        <v>240201</v>
      </c>
      <c r="Q57" s="87" t="s">
        <v>1514</v>
      </c>
      <c r="R57" s="87" t="s">
        <v>808</v>
      </c>
      <c r="S57" s="87" t="s">
        <v>1515</v>
      </c>
      <c r="T57" s="87" t="s">
        <v>2781</v>
      </c>
      <c r="U57" s="495" t="s">
        <v>23</v>
      </c>
      <c r="W57" s="495" t="s">
        <v>1513</v>
      </c>
      <c r="X57" s="425">
        <v>327</v>
      </c>
      <c r="Y57" s="495">
        <v>240201</v>
      </c>
      <c r="Z57" s="495" t="s">
        <v>1514</v>
      </c>
      <c r="AA57" s="495" t="s">
        <v>808</v>
      </c>
      <c r="AB57" s="495" t="s">
        <v>1515</v>
      </c>
      <c r="AC57" s="495" t="s">
        <v>168</v>
      </c>
      <c r="AD57" s="495" t="s">
        <v>23</v>
      </c>
      <c r="AF57" t="b">
        <f t="shared" si="3"/>
        <v>1</v>
      </c>
      <c r="AG57" t="b">
        <f t="shared" si="3"/>
        <v>1</v>
      </c>
      <c r="AH57" t="b">
        <f t="shared" si="3"/>
        <v>1</v>
      </c>
      <c r="AI57" t="b">
        <f t="shared" si="2"/>
        <v>1</v>
      </c>
      <c r="AJ57" t="b">
        <f t="shared" si="2"/>
        <v>1</v>
      </c>
      <c r="AK57" t="b">
        <f t="shared" si="2"/>
        <v>1</v>
      </c>
    </row>
    <row r="58" spans="1:37" ht="204.75">
      <c r="A58" s="87" t="s">
        <v>1519</v>
      </c>
      <c r="B58" s="425">
        <v>328</v>
      </c>
      <c r="C58" s="87">
        <v>240202</v>
      </c>
      <c r="D58" s="87" t="s">
        <v>1520</v>
      </c>
      <c r="E58" s="87" t="s">
        <v>808</v>
      </c>
      <c r="F58" s="87" t="s">
        <v>1515</v>
      </c>
      <c r="G58" s="87" t="s">
        <v>168</v>
      </c>
      <c r="H58" s="87" t="s">
        <v>23</v>
      </c>
      <c r="I58" s="87" t="s">
        <v>810</v>
      </c>
      <c r="J58" s="444">
        <v>240202</v>
      </c>
      <c r="K58" s="445" t="s">
        <v>1521</v>
      </c>
      <c r="L58" s="446" t="s">
        <v>1522</v>
      </c>
      <c r="N58" s="495" t="s">
        <v>1519</v>
      </c>
      <c r="O58" s="87">
        <v>328</v>
      </c>
      <c r="P58" s="425">
        <v>240202</v>
      </c>
      <c r="Q58" s="87" t="s">
        <v>1520</v>
      </c>
      <c r="R58" s="87" t="s">
        <v>808</v>
      </c>
      <c r="S58" s="87" t="s">
        <v>1515</v>
      </c>
      <c r="T58" s="87" t="s">
        <v>2781</v>
      </c>
      <c r="U58" s="495" t="s">
        <v>23</v>
      </c>
      <c r="W58" s="495" t="s">
        <v>1519</v>
      </c>
      <c r="X58" s="425">
        <v>328</v>
      </c>
      <c r="Y58" s="495">
        <v>240202</v>
      </c>
      <c r="Z58" s="495" t="s">
        <v>1520</v>
      </c>
      <c r="AA58" s="495" t="s">
        <v>808</v>
      </c>
      <c r="AB58" s="495" t="s">
        <v>1515</v>
      </c>
      <c r="AC58" s="495" t="s">
        <v>168</v>
      </c>
      <c r="AD58" s="495" t="s">
        <v>23</v>
      </c>
      <c r="AF58" t="b">
        <f t="shared" si="3"/>
        <v>1</v>
      </c>
      <c r="AG58" t="b">
        <f t="shared" si="3"/>
        <v>1</v>
      </c>
      <c r="AH58" t="b">
        <f t="shared" si="3"/>
        <v>1</v>
      </c>
      <c r="AI58" t="b">
        <f t="shared" si="2"/>
        <v>1</v>
      </c>
      <c r="AJ58" t="b">
        <f t="shared" si="2"/>
        <v>1</v>
      </c>
      <c r="AK58" t="b">
        <f t="shared" si="2"/>
        <v>1</v>
      </c>
    </row>
    <row r="59" spans="1:37" ht="252">
      <c r="A59" s="87" t="s">
        <v>1524</v>
      </c>
      <c r="B59" s="425">
        <v>329</v>
      </c>
      <c r="C59" s="87">
        <v>250101</v>
      </c>
      <c r="D59" s="87" t="s">
        <v>1525</v>
      </c>
      <c r="E59" s="87" t="s">
        <v>321</v>
      </c>
      <c r="F59" s="87" t="s">
        <v>518</v>
      </c>
      <c r="G59" s="87" t="s">
        <v>168</v>
      </c>
      <c r="H59" s="87" t="s">
        <v>23</v>
      </c>
      <c r="I59" s="87" t="s">
        <v>323</v>
      </c>
      <c r="J59" s="444">
        <v>250101</v>
      </c>
      <c r="K59" s="445" t="s">
        <v>1526</v>
      </c>
      <c r="L59" s="446" t="s">
        <v>1525</v>
      </c>
      <c r="N59" s="495" t="s">
        <v>1524</v>
      </c>
      <c r="O59" s="87">
        <v>329</v>
      </c>
      <c r="P59" s="425">
        <v>250101</v>
      </c>
      <c r="Q59" s="87" t="s">
        <v>1525</v>
      </c>
      <c r="R59" s="87" t="s">
        <v>2365</v>
      </c>
      <c r="S59" s="87" t="s">
        <v>518</v>
      </c>
      <c r="T59" s="87" t="s">
        <v>2781</v>
      </c>
      <c r="U59" s="495" t="s">
        <v>23</v>
      </c>
      <c r="W59" s="495" t="s">
        <v>1524</v>
      </c>
      <c r="X59" s="425">
        <v>329</v>
      </c>
      <c r="Y59" s="495">
        <v>250101</v>
      </c>
      <c r="Z59" s="495" t="s">
        <v>1525</v>
      </c>
      <c r="AA59" s="495" t="s">
        <v>321</v>
      </c>
      <c r="AB59" s="495" t="s">
        <v>518</v>
      </c>
      <c r="AC59" s="495" t="s">
        <v>168</v>
      </c>
      <c r="AD59" s="495" t="s">
        <v>23</v>
      </c>
      <c r="AF59" t="b">
        <f t="shared" si="3"/>
        <v>1</v>
      </c>
      <c r="AG59" t="b">
        <f t="shared" si="3"/>
        <v>1</v>
      </c>
      <c r="AH59" t="b">
        <f t="shared" si="3"/>
        <v>1</v>
      </c>
      <c r="AI59" t="b">
        <f t="shared" si="2"/>
        <v>1</v>
      </c>
      <c r="AJ59" t="b">
        <f t="shared" si="2"/>
        <v>1</v>
      </c>
      <c r="AK59" t="b">
        <f t="shared" si="2"/>
        <v>1</v>
      </c>
    </row>
    <row r="60" spans="1:37" ht="236.25">
      <c r="A60" s="87" t="s">
        <v>1528</v>
      </c>
      <c r="B60" s="425">
        <v>330</v>
      </c>
      <c r="C60" s="87">
        <v>250201</v>
      </c>
      <c r="D60" s="87" t="s">
        <v>1529</v>
      </c>
      <c r="E60" s="87" t="s">
        <v>1530</v>
      </c>
      <c r="F60" s="87" t="s">
        <v>510</v>
      </c>
      <c r="G60" s="87" t="s">
        <v>168</v>
      </c>
      <c r="H60" s="87" t="s">
        <v>23</v>
      </c>
      <c r="I60" s="87" t="s">
        <v>1466</v>
      </c>
      <c r="J60" s="444">
        <v>250201</v>
      </c>
      <c r="K60" s="445" t="s">
        <v>1531</v>
      </c>
      <c r="L60" s="446" t="s">
        <v>1532</v>
      </c>
      <c r="N60" s="495" t="s">
        <v>1528</v>
      </c>
      <c r="O60" s="87">
        <v>330</v>
      </c>
      <c r="P60" s="425">
        <v>250201</v>
      </c>
      <c r="Q60" s="87" t="s">
        <v>1529</v>
      </c>
      <c r="R60" s="87" t="s">
        <v>1530</v>
      </c>
      <c r="S60" s="87" t="s">
        <v>510</v>
      </c>
      <c r="T60" s="87" t="s">
        <v>2781</v>
      </c>
      <c r="U60" s="495" t="s">
        <v>23</v>
      </c>
      <c r="W60" s="495" t="s">
        <v>1528</v>
      </c>
      <c r="X60" s="425">
        <v>330</v>
      </c>
      <c r="Y60" s="495">
        <v>250201</v>
      </c>
      <c r="Z60" s="495" t="s">
        <v>1529</v>
      </c>
      <c r="AA60" s="495" t="s">
        <v>1530</v>
      </c>
      <c r="AB60" s="495" t="s">
        <v>510</v>
      </c>
      <c r="AC60" s="495" t="s">
        <v>168</v>
      </c>
      <c r="AD60" s="495" t="s">
        <v>23</v>
      </c>
      <c r="AF60" t="b">
        <f t="shared" si="3"/>
        <v>1</v>
      </c>
      <c r="AG60" t="b">
        <f t="shared" si="3"/>
        <v>1</v>
      </c>
      <c r="AH60" t="b">
        <f t="shared" si="3"/>
        <v>1</v>
      </c>
      <c r="AI60" t="b">
        <f t="shared" si="2"/>
        <v>1</v>
      </c>
      <c r="AJ60" t="b">
        <f t="shared" si="2"/>
        <v>1</v>
      </c>
      <c r="AK60" t="b">
        <f t="shared" si="2"/>
        <v>1</v>
      </c>
    </row>
    <row r="61" spans="1:37" ht="204.75">
      <c r="A61" s="87" t="s">
        <v>1534</v>
      </c>
      <c r="B61" s="425">
        <v>331</v>
      </c>
      <c r="C61" s="87">
        <v>300001</v>
      </c>
      <c r="D61" s="87" t="s">
        <v>1535</v>
      </c>
      <c r="E61" s="87" t="s">
        <v>773</v>
      </c>
      <c r="F61" s="87" t="s">
        <v>833</v>
      </c>
      <c r="G61" s="87" t="s">
        <v>168</v>
      </c>
      <c r="H61" s="87" t="s">
        <v>23</v>
      </c>
      <c r="I61" s="87" t="s">
        <v>231</v>
      </c>
      <c r="J61" s="444">
        <v>300001</v>
      </c>
      <c r="K61" s="445" t="s">
        <v>1536</v>
      </c>
      <c r="L61" s="446" t="s">
        <v>1537</v>
      </c>
      <c r="N61" s="495" t="s">
        <v>1534</v>
      </c>
      <c r="O61" s="87">
        <v>331</v>
      </c>
      <c r="P61" s="425">
        <v>300001</v>
      </c>
      <c r="Q61" s="87" t="s">
        <v>1535</v>
      </c>
      <c r="R61" s="87" t="s">
        <v>773</v>
      </c>
      <c r="S61" s="87" t="s">
        <v>833</v>
      </c>
      <c r="T61" s="87" t="s">
        <v>2781</v>
      </c>
      <c r="U61" s="495" t="s">
        <v>23</v>
      </c>
      <c r="W61" s="495" t="s">
        <v>1534</v>
      </c>
      <c r="X61" s="425">
        <v>331</v>
      </c>
      <c r="Y61" s="495">
        <v>300001</v>
      </c>
      <c r="Z61" s="495" t="s">
        <v>1535</v>
      </c>
      <c r="AA61" s="495" t="s">
        <v>773</v>
      </c>
      <c r="AB61" s="495" t="s">
        <v>833</v>
      </c>
      <c r="AC61" s="495" t="s">
        <v>168</v>
      </c>
      <c r="AD61" s="495" t="s">
        <v>23</v>
      </c>
      <c r="AF61" t="b">
        <f t="shared" si="3"/>
        <v>1</v>
      </c>
      <c r="AG61" t="b">
        <f t="shared" si="3"/>
        <v>1</v>
      </c>
      <c r="AH61" t="b">
        <f t="shared" si="3"/>
        <v>1</v>
      </c>
      <c r="AI61" t="b">
        <f t="shared" si="2"/>
        <v>1</v>
      </c>
      <c r="AJ61" t="b">
        <f t="shared" si="2"/>
        <v>1</v>
      </c>
      <c r="AK61" t="b">
        <f t="shared" si="2"/>
        <v>1</v>
      </c>
    </row>
    <row r="62" spans="1:37" ht="189">
      <c r="A62" s="87" t="s">
        <v>1539</v>
      </c>
      <c r="B62" s="425">
        <v>332</v>
      </c>
      <c r="C62" s="87">
        <v>300002</v>
      </c>
      <c r="D62" s="87" t="s">
        <v>1540</v>
      </c>
      <c r="E62" s="87" t="s">
        <v>239</v>
      </c>
      <c r="F62" s="87" t="s">
        <v>833</v>
      </c>
      <c r="G62" s="87" t="s">
        <v>168</v>
      </c>
      <c r="H62" s="87" t="s">
        <v>23</v>
      </c>
      <c r="I62" s="87" t="s">
        <v>231</v>
      </c>
      <c r="J62" s="444">
        <v>300002</v>
      </c>
      <c r="K62" s="445" t="s">
        <v>1536</v>
      </c>
      <c r="L62" s="446" t="s">
        <v>1540</v>
      </c>
      <c r="N62" s="495" t="s">
        <v>1539</v>
      </c>
      <c r="O62" s="87">
        <v>332</v>
      </c>
      <c r="P62" s="425">
        <v>300002</v>
      </c>
      <c r="Q62" s="87" t="s">
        <v>1540</v>
      </c>
      <c r="R62" s="87" t="s">
        <v>2554</v>
      </c>
      <c r="S62" s="87" t="s">
        <v>833</v>
      </c>
      <c r="T62" s="87" t="s">
        <v>2781</v>
      </c>
      <c r="U62" s="495" t="s">
        <v>23</v>
      </c>
      <c r="W62" s="495" t="s">
        <v>1539</v>
      </c>
      <c r="X62" s="425">
        <v>332</v>
      </c>
      <c r="Y62" s="495">
        <v>300002</v>
      </c>
      <c r="Z62" s="495" t="s">
        <v>1540</v>
      </c>
      <c r="AA62" s="495" t="s">
        <v>239</v>
      </c>
      <c r="AB62" s="495" t="s">
        <v>833</v>
      </c>
      <c r="AC62" s="495" t="s">
        <v>168</v>
      </c>
      <c r="AD62" s="495" t="s">
        <v>23</v>
      </c>
      <c r="AF62" t="b">
        <f t="shared" si="3"/>
        <v>1</v>
      </c>
      <c r="AG62" t="b">
        <f t="shared" si="3"/>
        <v>1</v>
      </c>
      <c r="AH62" t="b">
        <f t="shared" si="3"/>
        <v>1</v>
      </c>
      <c r="AI62" t="b">
        <f t="shared" si="2"/>
        <v>1</v>
      </c>
      <c r="AJ62" t="b">
        <f t="shared" si="2"/>
        <v>1</v>
      </c>
      <c r="AK62" t="b">
        <f t="shared" si="2"/>
        <v>1</v>
      </c>
    </row>
    <row r="63" spans="1:37" ht="220.5">
      <c r="A63" s="87" t="s">
        <v>1542</v>
      </c>
      <c r="B63" s="425">
        <v>333</v>
      </c>
      <c r="C63" s="87">
        <v>300003</v>
      </c>
      <c r="D63" s="87" t="s">
        <v>1300</v>
      </c>
      <c r="E63" s="87" t="s">
        <v>773</v>
      </c>
      <c r="F63" s="87" t="s">
        <v>833</v>
      </c>
      <c r="G63" s="87" t="s">
        <v>168</v>
      </c>
      <c r="H63" s="87" t="s">
        <v>23</v>
      </c>
      <c r="I63" s="87" t="s">
        <v>231</v>
      </c>
      <c r="J63" s="444">
        <v>300003</v>
      </c>
      <c r="K63" s="445" t="s">
        <v>1543</v>
      </c>
      <c r="L63" s="446" t="s">
        <v>1544</v>
      </c>
      <c r="N63" s="495" t="s">
        <v>1542</v>
      </c>
      <c r="O63" s="87">
        <v>333</v>
      </c>
      <c r="P63" s="425">
        <v>300003</v>
      </c>
      <c r="Q63" s="87" t="s">
        <v>1300</v>
      </c>
      <c r="R63" s="87" t="s">
        <v>773</v>
      </c>
      <c r="S63" s="87" t="s">
        <v>833</v>
      </c>
      <c r="T63" s="87" t="s">
        <v>2781</v>
      </c>
      <c r="U63" s="495" t="s">
        <v>23</v>
      </c>
      <c r="W63" s="495" t="s">
        <v>1542</v>
      </c>
      <c r="X63" s="425">
        <v>333</v>
      </c>
      <c r="Y63" s="495">
        <v>300003</v>
      </c>
      <c r="Z63" s="495" t="s">
        <v>1300</v>
      </c>
      <c r="AA63" s="495" t="s">
        <v>773</v>
      </c>
      <c r="AB63" s="495" t="s">
        <v>833</v>
      </c>
      <c r="AC63" s="495" t="s">
        <v>168</v>
      </c>
      <c r="AD63" s="495" t="s">
        <v>23</v>
      </c>
      <c r="AF63" t="b">
        <f t="shared" si="3"/>
        <v>1</v>
      </c>
      <c r="AG63" t="b">
        <f t="shared" si="3"/>
        <v>1</v>
      </c>
      <c r="AH63" t="b">
        <f t="shared" si="3"/>
        <v>1</v>
      </c>
      <c r="AI63" t="b">
        <f t="shared" si="2"/>
        <v>1</v>
      </c>
      <c r="AJ63" t="b">
        <f t="shared" si="2"/>
        <v>1</v>
      </c>
      <c r="AK63" t="b">
        <f t="shared" si="2"/>
        <v>1</v>
      </c>
    </row>
    <row r="64" spans="1:37" ht="299.25">
      <c r="A64" s="87" t="s">
        <v>1546</v>
      </c>
      <c r="B64" s="425">
        <v>334</v>
      </c>
      <c r="C64" s="87">
        <v>300004</v>
      </c>
      <c r="D64" s="87" t="s">
        <v>795</v>
      </c>
      <c r="E64" s="87" t="s">
        <v>1501</v>
      </c>
      <c r="F64" s="87" t="s">
        <v>1332</v>
      </c>
      <c r="G64" s="87" t="s">
        <v>1333</v>
      </c>
      <c r="H64" s="87" t="s">
        <v>23</v>
      </c>
      <c r="I64" s="87" t="s">
        <v>231</v>
      </c>
      <c r="J64" s="444">
        <v>300004</v>
      </c>
      <c r="K64" s="445" t="s">
        <v>1547</v>
      </c>
      <c r="L64" s="446" t="s">
        <v>1548</v>
      </c>
      <c r="N64" s="495" t="s">
        <v>1546</v>
      </c>
      <c r="O64" s="87">
        <v>334</v>
      </c>
      <c r="P64" s="425">
        <v>300004</v>
      </c>
      <c r="Q64" s="87" t="s">
        <v>795</v>
      </c>
      <c r="R64" s="87" t="s">
        <v>1501</v>
      </c>
      <c r="S64" s="87" t="s">
        <v>1332</v>
      </c>
      <c r="T64" s="87" t="s">
        <v>1333</v>
      </c>
      <c r="U64" s="495" t="s">
        <v>23</v>
      </c>
      <c r="W64" s="495" t="s">
        <v>1546</v>
      </c>
      <c r="X64" s="425">
        <v>334</v>
      </c>
      <c r="Y64" s="495">
        <v>300004</v>
      </c>
      <c r="Z64" s="495" t="s">
        <v>795</v>
      </c>
      <c r="AA64" s="495" t="s">
        <v>1501</v>
      </c>
      <c r="AB64" s="495" t="s">
        <v>1332</v>
      </c>
      <c r="AC64" s="495" t="s">
        <v>1333</v>
      </c>
      <c r="AD64" s="495" t="s">
        <v>23</v>
      </c>
      <c r="AF64" t="b">
        <f t="shared" si="3"/>
        <v>1</v>
      </c>
      <c r="AG64" t="b">
        <f t="shared" si="3"/>
        <v>1</v>
      </c>
      <c r="AH64" t="b">
        <f t="shared" si="3"/>
        <v>1</v>
      </c>
      <c r="AI64" t="b">
        <f t="shared" si="2"/>
        <v>1</v>
      </c>
      <c r="AJ64" t="b">
        <f t="shared" si="2"/>
        <v>1</v>
      </c>
      <c r="AK64" t="b">
        <f t="shared" si="2"/>
        <v>1</v>
      </c>
    </row>
    <row r="65" spans="1:37" ht="299.25">
      <c r="A65" s="87" t="s">
        <v>1550</v>
      </c>
      <c r="B65" s="425">
        <v>335</v>
      </c>
      <c r="C65" s="87">
        <v>300004</v>
      </c>
      <c r="D65" s="87" t="s">
        <v>795</v>
      </c>
      <c r="E65" s="87" t="s">
        <v>1501</v>
      </c>
      <c r="F65" s="87" t="s">
        <v>1332</v>
      </c>
      <c r="G65" s="87" t="s">
        <v>1338</v>
      </c>
      <c r="H65" s="87" t="s">
        <v>23</v>
      </c>
      <c r="I65" s="87" t="s">
        <v>231</v>
      </c>
      <c r="J65" s="444">
        <v>300004</v>
      </c>
      <c r="K65" s="445" t="s">
        <v>1547</v>
      </c>
      <c r="L65" s="446" t="s">
        <v>1551</v>
      </c>
      <c r="N65" s="495" t="s">
        <v>1550</v>
      </c>
      <c r="O65" s="87">
        <v>335</v>
      </c>
      <c r="P65" s="425">
        <v>300004</v>
      </c>
      <c r="Q65" s="87" t="s">
        <v>795</v>
      </c>
      <c r="R65" s="87" t="s">
        <v>1501</v>
      </c>
      <c r="S65" s="87" t="s">
        <v>1332</v>
      </c>
      <c r="T65" s="87" t="s">
        <v>1338</v>
      </c>
      <c r="U65" s="495" t="s">
        <v>23</v>
      </c>
      <c r="W65" s="495" t="s">
        <v>1550</v>
      </c>
      <c r="X65" s="425">
        <v>335</v>
      </c>
      <c r="Y65" s="495">
        <v>300004</v>
      </c>
      <c r="Z65" s="495" t="s">
        <v>795</v>
      </c>
      <c r="AA65" s="495" t="s">
        <v>1501</v>
      </c>
      <c r="AB65" s="495" t="s">
        <v>1332</v>
      </c>
      <c r="AC65" s="495" t="s">
        <v>1338</v>
      </c>
      <c r="AD65" s="495" t="s">
        <v>23</v>
      </c>
      <c r="AF65" t="b">
        <f t="shared" si="3"/>
        <v>1</v>
      </c>
      <c r="AG65" t="b">
        <f t="shared" si="3"/>
        <v>1</v>
      </c>
      <c r="AH65" t="b">
        <f t="shared" si="3"/>
        <v>1</v>
      </c>
      <c r="AI65" t="b">
        <f t="shared" si="2"/>
        <v>1</v>
      </c>
      <c r="AJ65" t="b">
        <f t="shared" si="2"/>
        <v>1</v>
      </c>
      <c r="AK65" t="b">
        <f t="shared" si="2"/>
        <v>1</v>
      </c>
    </row>
    <row r="66" spans="1:37" ht="252">
      <c r="A66" s="87" t="s">
        <v>1553</v>
      </c>
      <c r="B66" s="425">
        <v>336</v>
      </c>
      <c r="C66" s="87">
        <v>300005</v>
      </c>
      <c r="D66" s="87" t="s">
        <v>1554</v>
      </c>
      <c r="E66" s="87" t="s">
        <v>1085</v>
      </c>
      <c r="F66" s="87" t="s">
        <v>705</v>
      </c>
      <c r="G66" s="87" t="s">
        <v>168</v>
      </c>
      <c r="H66" s="87" t="s">
        <v>23</v>
      </c>
      <c r="I66" s="87" t="s">
        <v>1086</v>
      </c>
      <c r="J66" s="444">
        <v>300005</v>
      </c>
      <c r="K66" s="445" t="s">
        <v>1555</v>
      </c>
      <c r="L66" s="446" t="s">
        <v>1556</v>
      </c>
      <c r="N66" s="495" t="s">
        <v>1553</v>
      </c>
      <c r="O66" s="87">
        <v>336</v>
      </c>
      <c r="P66" s="425">
        <v>300005</v>
      </c>
      <c r="Q66" s="87" t="s">
        <v>1554</v>
      </c>
      <c r="R66" s="87" t="s">
        <v>1085</v>
      </c>
      <c r="S66" s="87" t="s">
        <v>705</v>
      </c>
      <c r="T66" s="87" t="s">
        <v>2781</v>
      </c>
      <c r="U66" s="495" t="s">
        <v>23</v>
      </c>
      <c r="W66" s="495" t="s">
        <v>1553</v>
      </c>
      <c r="X66" s="425">
        <v>336</v>
      </c>
      <c r="Y66" s="495">
        <v>300005</v>
      </c>
      <c r="Z66" s="495" t="s">
        <v>1554</v>
      </c>
      <c r="AA66" s="495" t="s">
        <v>1085</v>
      </c>
      <c r="AB66" s="495" t="s">
        <v>705</v>
      </c>
      <c r="AC66" s="495" t="s">
        <v>168</v>
      </c>
      <c r="AD66" s="495" t="s">
        <v>23</v>
      </c>
      <c r="AF66" t="b">
        <f t="shared" si="3"/>
        <v>1</v>
      </c>
      <c r="AG66" t="b">
        <f t="shared" si="3"/>
        <v>1</v>
      </c>
      <c r="AH66" t="b">
        <f t="shared" si="3"/>
        <v>1</v>
      </c>
      <c r="AI66" t="b">
        <f t="shared" si="2"/>
        <v>1</v>
      </c>
      <c r="AJ66" t="b">
        <f t="shared" si="2"/>
        <v>1</v>
      </c>
      <c r="AK66" t="b">
        <f t="shared" si="2"/>
        <v>1</v>
      </c>
    </row>
    <row r="67" spans="1:37" ht="141.75">
      <c r="A67" s="87" t="s">
        <v>1558</v>
      </c>
      <c r="B67" s="425">
        <v>337</v>
      </c>
      <c r="C67" s="87">
        <v>300006</v>
      </c>
      <c r="D67" s="87" t="s">
        <v>1559</v>
      </c>
      <c r="E67" s="87" t="s">
        <v>808</v>
      </c>
      <c r="F67" s="87" t="s">
        <v>1515</v>
      </c>
      <c r="G67" s="87" t="s">
        <v>168</v>
      </c>
      <c r="H67" s="87" t="s">
        <v>23</v>
      </c>
      <c r="I67" s="87" t="s">
        <v>810</v>
      </c>
      <c r="J67" s="444">
        <v>300006</v>
      </c>
      <c r="K67" s="445" t="s">
        <v>1560</v>
      </c>
      <c r="L67" s="446" t="s">
        <v>1561</v>
      </c>
      <c r="N67" s="495" t="s">
        <v>1558</v>
      </c>
      <c r="O67" s="87">
        <v>337</v>
      </c>
      <c r="P67" s="425">
        <v>300006</v>
      </c>
      <c r="Q67" s="87" t="s">
        <v>1559</v>
      </c>
      <c r="R67" s="87" t="s">
        <v>808</v>
      </c>
      <c r="S67" s="87" t="s">
        <v>1515</v>
      </c>
      <c r="T67" s="87" t="s">
        <v>2781</v>
      </c>
      <c r="U67" s="495" t="s">
        <v>23</v>
      </c>
      <c r="W67" s="495" t="s">
        <v>1558</v>
      </c>
      <c r="X67" s="425">
        <v>337</v>
      </c>
      <c r="Y67" s="495">
        <v>300006</v>
      </c>
      <c r="Z67" s="495" t="s">
        <v>1559</v>
      </c>
      <c r="AA67" s="495" t="s">
        <v>808</v>
      </c>
      <c r="AB67" s="495" t="s">
        <v>1515</v>
      </c>
      <c r="AC67" s="495" t="s">
        <v>168</v>
      </c>
      <c r="AD67" s="495" t="s">
        <v>23</v>
      </c>
      <c r="AF67" t="b">
        <f t="shared" si="3"/>
        <v>1</v>
      </c>
      <c r="AG67" t="b">
        <f t="shared" si="3"/>
        <v>1</v>
      </c>
      <c r="AH67" t="b">
        <f t="shared" si="3"/>
        <v>1</v>
      </c>
      <c r="AI67" t="b">
        <f t="shared" si="2"/>
        <v>1</v>
      </c>
      <c r="AJ67" t="b">
        <f t="shared" si="2"/>
        <v>1</v>
      </c>
      <c r="AK67" t="b">
        <f t="shared" si="2"/>
        <v>1</v>
      </c>
    </row>
    <row r="68" spans="1:37" ht="236.25">
      <c r="A68" s="87" t="s">
        <v>1563</v>
      </c>
      <c r="B68" s="425">
        <v>338</v>
      </c>
      <c r="C68" s="87">
        <v>300007</v>
      </c>
      <c r="D68" s="87" t="s">
        <v>817</v>
      </c>
      <c r="E68" s="87" t="s">
        <v>818</v>
      </c>
      <c r="F68" s="87" t="s">
        <v>1515</v>
      </c>
      <c r="G68" s="87" t="s">
        <v>168</v>
      </c>
      <c r="H68" s="87" t="s">
        <v>23</v>
      </c>
      <c r="I68" s="87" t="s">
        <v>810</v>
      </c>
      <c r="J68" s="444">
        <v>300007</v>
      </c>
      <c r="K68" s="445" t="s">
        <v>1564</v>
      </c>
      <c r="L68" s="446" t="s">
        <v>1565</v>
      </c>
      <c r="N68" s="495" t="s">
        <v>1563</v>
      </c>
      <c r="O68" s="87">
        <v>338</v>
      </c>
      <c r="P68" s="425">
        <v>300007</v>
      </c>
      <c r="Q68" s="87" t="s">
        <v>817</v>
      </c>
      <c r="R68" s="87" t="s">
        <v>818</v>
      </c>
      <c r="S68" s="87" t="s">
        <v>1515</v>
      </c>
      <c r="T68" s="87" t="s">
        <v>2781</v>
      </c>
      <c r="U68" s="495" t="s">
        <v>23</v>
      </c>
      <c r="W68" s="495" t="s">
        <v>1563</v>
      </c>
      <c r="X68" s="425">
        <v>338</v>
      </c>
      <c r="Y68" s="495">
        <v>300007</v>
      </c>
      <c r="Z68" s="495" t="s">
        <v>817</v>
      </c>
      <c r="AA68" s="495" t="s">
        <v>818</v>
      </c>
      <c r="AB68" s="495" t="s">
        <v>1515</v>
      </c>
      <c r="AC68" s="495" t="s">
        <v>168</v>
      </c>
      <c r="AD68" s="495" t="s">
        <v>23</v>
      </c>
      <c r="AF68" t="b">
        <f t="shared" si="3"/>
        <v>1</v>
      </c>
      <c r="AG68" t="b">
        <f t="shared" si="3"/>
        <v>1</v>
      </c>
      <c r="AH68" t="b">
        <f t="shared" si="3"/>
        <v>1</v>
      </c>
      <c r="AI68" t="b">
        <f t="shared" si="2"/>
        <v>1</v>
      </c>
      <c r="AJ68" t="b">
        <f t="shared" si="2"/>
        <v>1</v>
      </c>
      <c r="AK68" t="b">
        <f t="shared" si="2"/>
        <v>1</v>
      </c>
    </row>
    <row r="69" spans="1:37" ht="204.75">
      <c r="A69" s="87" t="s">
        <v>1567</v>
      </c>
      <c r="B69" s="425">
        <v>339</v>
      </c>
      <c r="C69" s="87">
        <v>300008</v>
      </c>
      <c r="D69" s="87" t="s">
        <v>1568</v>
      </c>
      <c r="E69" s="87" t="s">
        <v>1569</v>
      </c>
      <c r="F69" s="87" t="s">
        <v>833</v>
      </c>
      <c r="G69" s="87" t="s">
        <v>168</v>
      </c>
      <c r="H69" s="87" t="s">
        <v>23</v>
      </c>
      <c r="I69" s="87" t="s">
        <v>231</v>
      </c>
      <c r="J69" s="444">
        <v>300008</v>
      </c>
      <c r="K69" s="445" t="s">
        <v>1570</v>
      </c>
      <c r="L69" s="446" t="s">
        <v>1571</v>
      </c>
      <c r="N69" s="495" t="s">
        <v>1567</v>
      </c>
      <c r="O69" s="87">
        <v>339</v>
      </c>
      <c r="P69" s="425">
        <v>300008</v>
      </c>
      <c r="Q69" s="87" t="s">
        <v>1568</v>
      </c>
      <c r="R69" s="87" t="s">
        <v>1569</v>
      </c>
      <c r="S69" s="87" t="s">
        <v>833</v>
      </c>
      <c r="T69" s="87" t="s">
        <v>2781</v>
      </c>
      <c r="U69" s="495" t="s">
        <v>23</v>
      </c>
      <c r="W69" s="495" t="s">
        <v>1567</v>
      </c>
      <c r="X69" s="425">
        <v>339</v>
      </c>
      <c r="Y69" s="495">
        <v>300008</v>
      </c>
      <c r="Z69" s="495" t="s">
        <v>1568</v>
      </c>
      <c r="AA69" s="495" t="s">
        <v>1569</v>
      </c>
      <c r="AB69" s="495" t="s">
        <v>833</v>
      </c>
      <c r="AC69" s="495" t="s">
        <v>168</v>
      </c>
      <c r="AD69" s="495" t="s">
        <v>23</v>
      </c>
      <c r="AF69" t="b">
        <f t="shared" si="3"/>
        <v>1</v>
      </c>
      <c r="AG69" t="b">
        <f t="shared" si="3"/>
        <v>1</v>
      </c>
      <c r="AH69" t="b">
        <f t="shared" si="3"/>
        <v>1</v>
      </c>
      <c r="AI69" t="b">
        <f t="shared" si="2"/>
        <v>1</v>
      </c>
      <c r="AJ69" t="b">
        <f t="shared" si="2"/>
        <v>1</v>
      </c>
      <c r="AK69" t="b">
        <f t="shared" si="2"/>
        <v>1</v>
      </c>
    </row>
    <row r="70" spans="1:37" ht="173.25">
      <c r="A70" s="87" t="s">
        <v>1573</v>
      </c>
      <c r="B70" s="425">
        <v>340</v>
      </c>
      <c r="C70" s="87">
        <v>300009</v>
      </c>
      <c r="D70" s="87" t="s">
        <v>1574</v>
      </c>
      <c r="E70" s="87" t="s">
        <v>1569</v>
      </c>
      <c r="F70" s="87" t="s">
        <v>833</v>
      </c>
      <c r="G70" s="87" t="s">
        <v>168</v>
      </c>
      <c r="H70" s="87" t="s">
        <v>23</v>
      </c>
      <c r="I70" s="87" t="s">
        <v>231</v>
      </c>
      <c r="J70" s="444">
        <v>300009</v>
      </c>
      <c r="K70" s="445" t="s">
        <v>1570</v>
      </c>
      <c r="L70" s="446" t="s">
        <v>1575</v>
      </c>
      <c r="N70" s="495" t="s">
        <v>1573</v>
      </c>
      <c r="O70" s="87">
        <v>340</v>
      </c>
      <c r="P70" s="425">
        <v>300009</v>
      </c>
      <c r="Q70" s="87" t="s">
        <v>1574</v>
      </c>
      <c r="R70" s="87" t="s">
        <v>1569</v>
      </c>
      <c r="S70" s="87" t="s">
        <v>833</v>
      </c>
      <c r="T70" s="87" t="s">
        <v>2781</v>
      </c>
      <c r="U70" s="495" t="s">
        <v>23</v>
      </c>
      <c r="W70" s="495" t="s">
        <v>1573</v>
      </c>
      <c r="X70" s="425">
        <v>340</v>
      </c>
      <c r="Y70" s="495">
        <v>300009</v>
      </c>
      <c r="Z70" s="495" t="s">
        <v>1574</v>
      </c>
      <c r="AA70" s="495" t="s">
        <v>1569</v>
      </c>
      <c r="AB70" s="495" t="s">
        <v>833</v>
      </c>
      <c r="AC70" s="495" t="s">
        <v>168</v>
      </c>
      <c r="AD70" s="495" t="s">
        <v>23</v>
      </c>
      <c r="AF70" t="b">
        <f t="shared" si="3"/>
        <v>1</v>
      </c>
      <c r="AG70" t="b">
        <f t="shared" si="3"/>
        <v>1</v>
      </c>
      <c r="AH70" t="b">
        <f t="shared" si="3"/>
        <v>1</v>
      </c>
      <c r="AI70" t="b">
        <f t="shared" si="2"/>
        <v>1</v>
      </c>
      <c r="AJ70" t="b">
        <f t="shared" si="2"/>
        <v>1</v>
      </c>
      <c r="AK70" t="b">
        <f t="shared" si="2"/>
        <v>1</v>
      </c>
    </row>
    <row r="71" spans="1:37" ht="220.5">
      <c r="A71" s="87" t="s">
        <v>1577</v>
      </c>
      <c r="B71" s="425">
        <v>341</v>
      </c>
      <c r="C71" s="87">
        <v>300010</v>
      </c>
      <c r="D71" s="87" t="s">
        <v>1297</v>
      </c>
      <c r="E71" s="87" t="s">
        <v>1569</v>
      </c>
      <c r="F71" s="87" t="s">
        <v>833</v>
      </c>
      <c r="G71" s="87" t="s">
        <v>168</v>
      </c>
      <c r="H71" s="87" t="s">
        <v>23</v>
      </c>
      <c r="I71" s="87" t="s">
        <v>231</v>
      </c>
      <c r="J71" s="444">
        <v>300010</v>
      </c>
      <c r="K71" s="445" t="s">
        <v>1578</v>
      </c>
      <c r="L71" s="446" t="s">
        <v>1297</v>
      </c>
      <c r="N71" s="495" t="s">
        <v>1577</v>
      </c>
      <c r="O71" s="87">
        <v>341</v>
      </c>
      <c r="P71" s="425">
        <v>300010</v>
      </c>
      <c r="Q71" s="87" t="s">
        <v>1297</v>
      </c>
      <c r="R71" s="87" t="s">
        <v>1569</v>
      </c>
      <c r="S71" s="87" t="s">
        <v>833</v>
      </c>
      <c r="T71" s="87" t="s">
        <v>2781</v>
      </c>
      <c r="U71" s="495" t="s">
        <v>23</v>
      </c>
      <c r="W71" s="495" t="s">
        <v>1577</v>
      </c>
      <c r="X71" s="425">
        <v>341</v>
      </c>
      <c r="Y71" s="495">
        <v>300010</v>
      </c>
      <c r="Z71" s="495" t="s">
        <v>1297</v>
      </c>
      <c r="AA71" s="495" t="s">
        <v>1569</v>
      </c>
      <c r="AB71" s="495" t="s">
        <v>833</v>
      </c>
      <c r="AC71" s="495" t="s">
        <v>168</v>
      </c>
      <c r="AD71" s="495" t="s">
        <v>23</v>
      </c>
      <c r="AF71" t="b">
        <f t="shared" si="3"/>
        <v>1</v>
      </c>
      <c r="AG71" t="b">
        <f t="shared" si="3"/>
        <v>1</v>
      </c>
      <c r="AH71" t="b">
        <f t="shared" si="3"/>
        <v>1</v>
      </c>
      <c r="AI71" t="b">
        <f t="shared" si="2"/>
        <v>1</v>
      </c>
      <c r="AJ71" t="b">
        <f t="shared" si="2"/>
        <v>1</v>
      </c>
      <c r="AK71" t="b">
        <f t="shared" si="2"/>
        <v>1</v>
      </c>
    </row>
    <row r="72" spans="1:37" ht="204.75">
      <c r="A72" s="87" t="s">
        <v>1580</v>
      </c>
      <c r="B72" s="425">
        <v>342</v>
      </c>
      <c r="C72" s="87">
        <v>300011</v>
      </c>
      <c r="D72" s="87" t="s">
        <v>1581</v>
      </c>
      <c r="E72" s="87" t="s">
        <v>1569</v>
      </c>
      <c r="F72" s="87" t="s">
        <v>833</v>
      </c>
      <c r="G72" s="87" t="s">
        <v>168</v>
      </c>
      <c r="H72" s="87" t="s">
        <v>23</v>
      </c>
      <c r="I72" s="87" t="s">
        <v>231</v>
      </c>
      <c r="J72" s="444">
        <v>300011</v>
      </c>
      <c r="K72" s="445" t="s">
        <v>1582</v>
      </c>
      <c r="L72" s="446" t="s">
        <v>1581</v>
      </c>
      <c r="N72" s="495" t="s">
        <v>1580</v>
      </c>
      <c r="O72" s="87">
        <v>342</v>
      </c>
      <c r="P72" s="425">
        <v>300011</v>
      </c>
      <c r="Q72" s="87" t="s">
        <v>1581</v>
      </c>
      <c r="R72" s="87" t="s">
        <v>1569</v>
      </c>
      <c r="S72" s="87" t="s">
        <v>833</v>
      </c>
      <c r="T72" s="87" t="s">
        <v>2781</v>
      </c>
      <c r="U72" s="495" t="s">
        <v>23</v>
      </c>
      <c r="W72" s="495" t="s">
        <v>1580</v>
      </c>
      <c r="X72" s="425">
        <v>342</v>
      </c>
      <c r="Y72" s="495">
        <v>300011</v>
      </c>
      <c r="Z72" s="495" t="s">
        <v>1581</v>
      </c>
      <c r="AA72" s="495" t="s">
        <v>1569</v>
      </c>
      <c r="AB72" s="495" t="s">
        <v>833</v>
      </c>
      <c r="AC72" s="495" t="s">
        <v>168</v>
      </c>
      <c r="AD72" s="495" t="s">
        <v>23</v>
      </c>
      <c r="AF72" t="b">
        <f t="shared" si="3"/>
        <v>1</v>
      </c>
      <c r="AG72" t="b">
        <f t="shared" si="3"/>
        <v>1</v>
      </c>
      <c r="AH72" t="b">
        <f t="shared" si="3"/>
        <v>1</v>
      </c>
      <c r="AI72" t="b">
        <f t="shared" si="2"/>
        <v>1</v>
      </c>
      <c r="AJ72" t="b">
        <f t="shared" si="2"/>
        <v>1</v>
      </c>
      <c r="AK72" t="b">
        <f t="shared" si="2"/>
        <v>1</v>
      </c>
    </row>
    <row r="73" spans="1:37" ht="141.75">
      <c r="A73" s="87" t="s">
        <v>1584</v>
      </c>
      <c r="B73" s="425">
        <v>343</v>
      </c>
      <c r="C73" s="87">
        <v>300012</v>
      </c>
      <c r="D73" s="87" t="s">
        <v>1585</v>
      </c>
      <c r="E73" s="87" t="s">
        <v>1586</v>
      </c>
      <c r="F73" s="87" t="s">
        <v>1587</v>
      </c>
      <c r="G73" s="87" t="s">
        <v>168</v>
      </c>
      <c r="H73" s="87" t="s">
        <v>23</v>
      </c>
      <c r="I73" s="87" t="s">
        <v>1588</v>
      </c>
      <c r="J73" s="444">
        <v>300012</v>
      </c>
      <c r="K73" s="445" t="s">
        <v>1589</v>
      </c>
      <c r="L73" s="446" t="s">
        <v>1585</v>
      </c>
      <c r="N73" s="495" t="s">
        <v>1584</v>
      </c>
      <c r="O73" s="87">
        <v>343</v>
      </c>
      <c r="P73" s="425">
        <v>300012</v>
      </c>
      <c r="Q73" s="87" t="s">
        <v>1585</v>
      </c>
      <c r="R73" s="87" t="s">
        <v>2878</v>
      </c>
      <c r="S73" s="87" t="s">
        <v>1587</v>
      </c>
      <c r="T73" s="87" t="s">
        <v>2781</v>
      </c>
      <c r="U73" s="495" t="s">
        <v>23</v>
      </c>
      <c r="W73" s="495" t="s">
        <v>1584</v>
      </c>
      <c r="X73" s="425">
        <v>343</v>
      </c>
      <c r="Y73" s="495">
        <v>300012</v>
      </c>
      <c r="Z73" s="495" t="s">
        <v>1585</v>
      </c>
      <c r="AA73" s="495" t="s">
        <v>1586</v>
      </c>
      <c r="AB73" s="495" t="s">
        <v>1587</v>
      </c>
      <c r="AC73" s="495" t="s">
        <v>168</v>
      </c>
      <c r="AD73" s="495" t="s">
        <v>23</v>
      </c>
      <c r="AF73" t="b">
        <f t="shared" si="3"/>
        <v>1</v>
      </c>
      <c r="AG73" t="b">
        <f t="shared" si="3"/>
        <v>1</v>
      </c>
      <c r="AH73" t="b">
        <f t="shared" si="3"/>
        <v>1</v>
      </c>
      <c r="AI73" t="b">
        <f t="shared" si="2"/>
        <v>1</v>
      </c>
      <c r="AJ73" t="b">
        <f t="shared" si="2"/>
        <v>1</v>
      </c>
      <c r="AK73" t="b">
        <f t="shared" si="2"/>
        <v>1</v>
      </c>
    </row>
    <row r="74" spans="1:37" ht="126">
      <c r="A74" s="87" t="s">
        <v>1591</v>
      </c>
      <c r="B74" s="425">
        <v>344</v>
      </c>
      <c r="C74" s="87">
        <v>300013</v>
      </c>
      <c r="D74" s="87" t="s">
        <v>1592</v>
      </c>
      <c r="E74" s="87" t="s">
        <v>1593</v>
      </c>
      <c r="F74" s="87" t="s">
        <v>705</v>
      </c>
      <c r="G74" s="87" t="s">
        <v>168</v>
      </c>
      <c r="H74" s="87" t="s">
        <v>23</v>
      </c>
      <c r="I74" s="87" t="s">
        <v>1086</v>
      </c>
      <c r="J74" s="444">
        <v>300013</v>
      </c>
      <c r="K74" s="445" t="s">
        <v>1594</v>
      </c>
      <c r="L74" s="446" t="s">
        <v>1592</v>
      </c>
      <c r="N74" s="495" t="s">
        <v>1591</v>
      </c>
      <c r="O74" s="87">
        <v>344</v>
      </c>
      <c r="P74" s="425">
        <v>300013</v>
      </c>
      <c r="Q74" s="87" t="s">
        <v>1592</v>
      </c>
      <c r="R74" s="87" t="s">
        <v>2882</v>
      </c>
      <c r="S74" s="87" t="s">
        <v>705</v>
      </c>
      <c r="T74" s="87" t="s">
        <v>2781</v>
      </c>
      <c r="U74" s="495" t="s">
        <v>23</v>
      </c>
      <c r="W74" s="495" t="s">
        <v>1591</v>
      </c>
      <c r="X74" s="425">
        <v>344</v>
      </c>
      <c r="Y74" s="495">
        <v>300013</v>
      </c>
      <c r="Z74" s="495" t="s">
        <v>1592</v>
      </c>
      <c r="AA74" s="495" t="s">
        <v>1593</v>
      </c>
      <c r="AB74" s="495" t="s">
        <v>705</v>
      </c>
      <c r="AC74" s="495" t="s">
        <v>168</v>
      </c>
      <c r="AD74" s="495" t="s">
        <v>23</v>
      </c>
      <c r="AF74" t="b">
        <f t="shared" si="3"/>
        <v>1</v>
      </c>
      <c r="AG74" t="b">
        <f t="shared" si="3"/>
        <v>1</v>
      </c>
      <c r="AH74" t="b">
        <f t="shared" si="3"/>
        <v>1</v>
      </c>
      <c r="AI74" t="b">
        <f t="shared" si="2"/>
        <v>1</v>
      </c>
      <c r="AJ74" t="b">
        <f t="shared" si="2"/>
        <v>1</v>
      </c>
      <c r="AK74" t="b">
        <f t="shared" si="2"/>
        <v>1</v>
      </c>
    </row>
    <row r="75" spans="1:37" ht="267.75">
      <c r="A75" s="87" t="s">
        <v>1596</v>
      </c>
      <c r="B75" s="425">
        <v>345</v>
      </c>
      <c r="C75" s="87">
        <v>300014</v>
      </c>
      <c r="D75" s="87" t="s">
        <v>1597</v>
      </c>
      <c r="E75" s="87" t="s">
        <v>780</v>
      </c>
      <c r="F75" s="87" t="s">
        <v>781</v>
      </c>
      <c r="G75" s="87" t="s">
        <v>168</v>
      </c>
      <c r="H75" s="87" t="s">
        <v>23</v>
      </c>
      <c r="I75" s="87" t="s">
        <v>231</v>
      </c>
      <c r="J75" s="444">
        <v>300014</v>
      </c>
      <c r="K75" s="445" t="s">
        <v>1598</v>
      </c>
      <c r="L75" s="446" t="s">
        <v>1599</v>
      </c>
      <c r="N75" s="495" t="s">
        <v>1596</v>
      </c>
      <c r="O75" s="87">
        <v>345</v>
      </c>
      <c r="P75" s="425">
        <v>300014</v>
      </c>
      <c r="Q75" s="87" t="s">
        <v>1597</v>
      </c>
      <c r="R75" s="87" t="s">
        <v>780</v>
      </c>
      <c r="S75" s="87" t="s">
        <v>781</v>
      </c>
      <c r="T75" s="87" t="s">
        <v>2781</v>
      </c>
      <c r="U75" s="495" t="s">
        <v>23</v>
      </c>
      <c r="W75" s="495" t="s">
        <v>1596</v>
      </c>
      <c r="X75" s="425">
        <v>345</v>
      </c>
      <c r="Y75" s="495">
        <v>300014</v>
      </c>
      <c r="Z75" s="495" t="s">
        <v>1597</v>
      </c>
      <c r="AA75" s="495" t="s">
        <v>780</v>
      </c>
      <c r="AB75" s="495" t="s">
        <v>781</v>
      </c>
      <c r="AC75" s="495" t="s">
        <v>168</v>
      </c>
      <c r="AD75" s="495" t="s">
        <v>23</v>
      </c>
      <c r="AF75" t="b">
        <f t="shared" si="3"/>
        <v>1</v>
      </c>
      <c r="AG75" t="b">
        <f t="shared" si="3"/>
        <v>1</v>
      </c>
      <c r="AH75" t="b">
        <f t="shared" si="3"/>
        <v>1</v>
      </c>
      <c r="AI75" t="b">
        <f t="shared" si="2"/>
        <v>1</v>
      </c>
      <c r="AJ75" t="b">
        <f t="shared" si="2"/>
        <v>1</v>
      </c>
      <c r="AK75" t="b">
        <f t="shared" si="2"/>
        <v>1</v>
      </c>
    </row>
    <row r="76" spans="1:37" ht="189">
      <c r="A76" s="87" t="s">
        <v>1601</v>
      </c>
      <c r="B76" s="425">
        <v>346</v>
      </c>
      <c r="C76" s="87">
        <v>300015</v>
      </c>
      <c r="D76" s="87" t="s">
        <v>1602</v>
      </c>
      <c r="E76" s="87" t="s">
        <v>1603</v>
      </c>
      <c r="F76" s="87" t="s">
        <v>1515</v>
      </c>
      <c r="G76" s="87" t="s">
        <v>168</v>
      </c>
      <c r="H76" s="87" t="s">
        <v>23</v>
      </c>
      <c r="I76" s="87" t="s">
        <v>810</v>
      </c>
      <c r="J76" s="444">
        <v>300015</v>
      </c>
      <c r="K76" s="445" t="s">
        <v>1604</v>
      </c>
      <c r="L76" s="446" t="s">
        <v>1605</v>
      </c>
      <c r="N76" s="495" t="s">
        <v>1601</v>
      </c>
      <c r="O76" s="87">
        <v>346</v>
      </c>
      <c r="P76" s="425">
        <v>300015</v>
      </c>
      <c r="Q76" s="87" t="s">
        <v>1602</v>
      </c>
      <c r="R76" s="87" t="s">
        <v>1603</v>
      </c>
      <c r="S76" s="87" t="s">
        <v>1515</v>
      </c>
      <c r="T76" s="87" t="s">
        <v>2781</v>
      </c>
      <c r="U76" s="495" t="s">
        <v>23</v>
      </c>
      <c r="W76" s="495" t="s">
        <v>1601</v>
      </c>
      <c r="X76" s="425">
        <v>346</v>
      </c>
      <c r="Y76" s="495">
        <v>300015</v>
      </c>
      <c r="Z76" s="495" t="s">
        <v>1602</v>
      </c>
      <c r="AA76" s="495" t="s">
        <v>1603</v>
      </c>
      <c r="AB76" s="495" t="s">
        <v>1515</v>
      </c>
      <c r="AC76" s="495" t="s">
        <v>168</v>
      </c>
      <c r="AD76" s="495" t="s">
        <v>23</v>
      </c>
      <c r="AF76" t="b">
        <f t="shared" si="3"/>
        <v>1</v>
      </c>
      <c r="AG76" t="b">
        <f t="shared" si="3"/>
        <v>1</v>
      </c>
      <c r="AH76" t="b">
        <f t="shared" si="3"/>
        <v>1</v>
      </c>
      <c r="AI76" t="b">
        <f t="shared" si="2"/>
        <v>1</v>
      </c>
      <c r="AJ76" t="b">
        <f t="shared" si="2"/>
        <v>1</v>
      </c>
      <c r="AK76" t="b">
        <f t="shared" si="2"/>
        <v>1</v>
      </c>
    </row>
    <row r="77" spans="1:37" ht="409.5">
      <c r="A77" s="87" t="s">
        <v>1607</v>
      </c>
      <c r="B77" s="425">
        <v>347</v>
      </c>
      <c r="C77" s="87">
        <v>311101</v>
      </c>
      <c r="D77" s="87" t="s">
        <v>1608</v>
      </c>
      <c r="E77" s="87" t="s">
        <v>321</v>
      </c>
      <c r="F77" s="87" t="s">
        <v>1207</v>
      </c>
      <c r="G77" s="87" t="s">
        <v>168</v>
      </c>
      <c r="H77" s="87" t="s">
        <v>23</v>
      </c>
      <c r="I77" s="87" t="s">
        <v>323</v>
      </c>
      <c r="J77" s="444">
        <v>311101</v>
      </c>
      <c r="K77" s="445" t="s">
        <v>1609</v>
      </c>
      <c r="L77" s="446" t="s">
        <v>1608</v>
      </c>
      <c r="N77" s="495" t="s">
        <v>1607</v>
      </c>
      <c r="O77" s="87">
        <v>347</v>
      </c>
      <c r="P77" s="425">
        <v>311101</v>
      </c>
      <c r="Q77" s="87" t="s">
        <v>1608</v>
      </c>
      <c r="R77" s="87" t="s">
        <v>2365</v>
      </c>
      <c r="S77" s="87" t="s">
        <v>1207</v>
      </c>
      <c r="T77" s="87" t="s">
        <v>2781</v>
      </c>
      <c r="U77" s="495" t="s">
        <v>23</v>
      </c>
      <c r="W77" s="495" t="s">
        <v>1607</v>
      </c>
      <c r="X77" s="425">
        <v>347</v>
      </c>
      <c r="Y77" s="495">
        <v>311101</v>
      </c>
      <c r="Z77" s="495" t="s">
        <v>1608</v>
      </c>
      <c r="AA77" s="495" t="s">
        <v>321</v>
      </c>
      <c r="AB77" s="495" t="s">
        <v>1207</v>
      </c>
      <c r="AC77" s="495" t="s">
        <v>168</v>
      </c>
      <c r="AD77" s="495" t="s">
        <v>23</v>
      </c>
      <c r="AF77" t="b">
        <f t="shared" si="3"/>
        <v>1</v>
      </c>
      <c r="AG77" t="b">
        <f t="shared" si="3"/>
        <v>1</v>
      </c>
      <c r="AH77" t="b">
        <f t="shared" si="3"/>
        <v>1</v>
      </c>
      <c r="AI77" t="b">
        <f t="shared" si="2"/>
        <v>1</v>
      </c>
      <c r="AJ77" t="b">
        <f t="shared" si="2"/>
        <v>1</v>
      </c>
      <c r="AK77" t="b">
        <f t="shared" si="2"/>
        <v>1</v>
      </c>
    </row>
    <row r="78" spans="1:37" ht="173.25">
      <c r="A78" s="87" t="s">
        <v>1611</v>
      </c>
      <c r="B78" s="425">
        <v>348</v>
      </c>
      <c r="C78" s="87">
        <v>311102</v>
      </c>
      <c r="D78" s="87" t="s">
        <v>1612</v>
      </c>
      <c r="E78" s="87" t="s">
        <v>321</v>
      </c>
      <c r="F78" s="87" t="s">
        <v>1134</v>
      </c>
      <c r="G78" s="87" t="s">
        <v>168</v>
      </c>
      <c r="H78" s="87" t="s">
        <v>23</v>
      </c>
      <c r="I78" s="87" t="s">
        <v>323</v>
      </c>
      <c r="J78" s="444">
        <v>311102</v>
      </c>
      <c r="K78" s="445" t="s">
        <v>1613</v>
      </c>
      <c r="L78" s="446" t="s">
        <v>1614</v>
      </c>
      <c r="N78" s="495" t="s">
        <v>1611</v>
      </c>
      <c r="O78" s="87">
        <v>348</v>
      </c>
      <c r="P78" s="425">
        <v>311102</v>
      </c>
      <c r="Q78" s="87" t="s">
        <v>1612</v>
      </c>
      <c r="R78" s="87" t="s">
        <v>2365</v>
      </c>
      <c r="S78" s="87" t="s">
        <v>1134</v>
      </c>
      <c r="T78" s="87" t="s">
        <v>2781</v>
      </c>
      <c r="U78" s="495" t="s">
        <v>23</v>
      </c>
      <c r="W78" s="495" t="s">
        <v>1611</v>
      </c>
      <c r="X78" s="425">
        <v>348</v>
      </c>
      <c r="Y78" s="495">
        <v>311102</v>
      </c>
      <c r="Z78" s="495" t="s">
        <v>1612</v>
      </c>
      <c r="AA78" s="495" t="s">
        <v>321</v>
      </c>
      <c r="AB78" s="495" t="s">
        <v>1134</v>
      </c>
      <c r="AC78" s="495" t="s">
        <v>168</v>
      </c>
      <c r="AD78" s="495" t="s">
        <v>23</v>
      </c>
      <c r="AF78" t="b">
        <f t="shared" si="3"/>
        <v>1</v>
      </c>
      <c r="AG78" t="b">
        <f t="shared" si="3"/>
        <v>1</v>
      </c>
      <c r="AH78" t="b">
        <f t="shared" si="3"/>
        <v>1</v>
      </c>
      <c r="AI78" t="b">
        <f t="shared" si="2"/>
        <v>1</v>
      </c>
      <c r="AJ78" t="b">
        <f t="shared" si="2"/>
        <v>1</v>
      </c>
      <c r="AK78" t="b">
        <f t="shared" si="2"/>
        <v>1</v>
      </c>
    </row>
    <row r="79" spans="1:37" ht="204.75">
      <c r="A79" s="87" t="s">
        <v>1616</v>
      </c>
      <c r="B79" s="425">
        <v>349</v>
      </c>
      <c r="C79" s="87">
        <v>311103</v>
      </c>
      <c r="D79" s="87" t="s">
        <v>1617</v>
      </c>
      <c r="E79" s="87" t="s">
        <v>321</v>
      </c>
      <c r="F79" s="87" t="s">
        <v>1134</v>
      </c>
      <c r="G79" s="87" t="s">
        <v>168</v>
      </c>
      <c r="H79" s="87" t="s">
        <v>23</v>
      </c>
      <c r="I79" s="87" t="s">
        <v>323</v>
      </c>
      <c r="J79" s="444">
        <v>311103</v>
      </c>
      <c r="K79" s="445" t="s">
        <v>1613</v>
      </c>
      <c r="L79" s="446" t="s">
        <v>1618</v>
      </c>
      <c r="N79" s="495" t="s">
        <v>1616</v>
      </c>
      <c r="O79" s="87">
        <v>349</v>
      </c>
      <c r="P79" s="425">
        <v>311103</v>
      </c>
      <c r="Q79" s="87" t="s">
        <v>1617</v>
      </c>
      <c r="R79" s="87" t="s">
        <v>2365</v>
      </c>
      <c r="S79" s="87" t="s">
        <v>1134</v>
      </c>
      <c r="T79" s="87" t="s">
        <v>2781</v>
      </c>
      <c r="U79" s="495" t="s">
        <v>23</v>
      </c>
      <c r="W79" s="495" t="s">
        <v>1616</v>
      </c>
      <c r="X79" s="425">
        <v>349</v>
      </c>
      <c r="Y79" s="495">
        <v>311103</v>
      </c>
      <c r="Z79" s="495" t="s">
        <v>1617</v>
      </c>
      <c r="AA79" s="495" t="s">
        <v>321</v>
      </c>
      <c r="AB79" s="495" t="s">
        <v>1134</v>
      </c>
      <c r="AC79" s="495" t="s">
        <v>168</v>
      </c>
      <c r="AD79" s="495" t="s">
        <v>23</v>
      </c>
      <c r="AF79" t="b">
        <f t="shared" si="3"/>
        <v>1</v>
      </c>
      <c r="AG79" t="b">
        <f t="shared" si="3"/>
        <v>1</v>
      </c>
      <c r="AH79" t="b">
        <f t="shared" si="3"/>
        <v>1</v>
      </c>
      <c r="AI79" t="b">
        <f t="shared" si="2"/>
        <v>1</v>
      </c>
      <c r="AJ79" t="b">
        <f t="shared" si="2"/>
        <v>1</v>
      </c>
      <c r="AK79" t="b">
        <f t="shared" si="2"/>
        <v>1</v>
      </c>
    </row>
    <row r="80" spans="1:37" ht="409.5">
      <c r="A80" s="87" t="s">
        <v>1620</v>
      </c>
      <c r="B80" s="425">
        <v>350</v>
      </c>
      <c r="C80" s="87">
        <v>311104</v>
      </c>
      <c r="D80" s="87" t="s">
        <v>1621</v>
      </c>
      <c r="E80" s="87" t="s">
        <v>321</v>
      </c>
      <c r="F80" s="87" t="s">
        <v>894</v>
      </c>
      <c r="G80" s="87" t="s">
        <v>168</v>
      </c>
      <c r="H80" s="87" t="s">
        <v>23</v>
      </c>
      <c r="I80" s="87" t="s">
        <v>323</v>
      </c>
      <c r="J80" s="444">
        <v>311104</v>
      </c>
      <c r="K80" s="445" t="s">
        <v>1622</v>
      </c>
      <c r="L80" s="446" t="s">
        <v>1621</v>
      </c>
      <c r="N80" s="495" t="s">
        <v>1620</v>
      </c>
      <c r="O80" s="87">
        <v>350</v>
      </c>
      <c r="P80" s="425">
        <v>311104</v>
      </c>
      <c r="Q80" s="87" t="s">
        <v>1621</v>
      </c>
      <c r="R80" s="87" t="s">
        <v>2365</v>
      </c>
      <c r="S80" s="87" t="s">
        <v>894</v>
      </c>
      <c r="T80" s="87" t="s">
        <v>2781</v>
      </c>
      <c r="U80" s="495" t="s">
        <v>23</v>
      </c>
      <c r="W80" s="495" t="s">
        <v>1620</v>
      </c>
      <c r="X80" s="425">
        <v>350</v>
      </c>
      <c r="Y80" s="495">
        <v>311104</v>
      </c>
      <c r="Z80" s="495" t="s">
        <v>1621</v>
      </c>
      <c r="AA80" s="495" t="s">
        <v>321</v>
      </c>
      <c r="AB80" s="495" t="s">
        <v>894</v>
      </c>
      <c r="AC80" s="495" t="s">
        <v>168</v>
      </c>
      <c r="AD80" s="495" t="s">
        <v>23</v>
      </c>
      <c r="AF80" t="b">
        <f t="shared" si="3"/>
        <v>1</v>
      </c>
      <c r="AG80" t="b">
        <f t="shared" si="3"/>
        <v>1</v>
      </c>
      <c r="AH80" t="b">
        <f t="shared" si="3"/>
        <v>1</v>
      </c>
      <c r="AI80" t="b">
        <f t="shared" si="2"/>
        <v>1</v>
      </c>
      <c r="AJ80" t="b">
        <f t="shared" si="2"/>
        <v>1</v>
      </c>
      <c r="AK80" t="b">
        <f t="shared" si="2"/>
        <v>1</v>
      </c>
    </row>
    <row r="81" spans="1:37" ht="157.5">
      <c r="A81" s="87" t="s">
        <v>1624</v>
      </c>
      <c r="B81" s="425">
        <v>351</v>
      </c>
      <c r="C81" s="87">
        <v>311105</v>
      </c>
      <c r="D81" s="87" t="s">
        <v>1625</v>
      </c>
      <c r="E81" s="87" t="s">
        <v>321</v>
      </c>
      <c r="F81" s="87" t="s">
        <v>1207</v>
      </c>
      <c r="G81" s="87" t="s">
        <v>168</v>
      </c>
      <c r="H81" s="87" t="s">
        <v>23</v>
      </c>
      <c r="I81" s="87" t="s">
        <v>323</v>
      </c>
      <c r="J81" s="444">
        <v>311105</v>
      </c>
      <c r="K81" s="445" t="s">
        <v>1626</v>
      </c>
      <c r="L81" s="446" t="s">
        <v>1625</v>
      </c>
      <c r="N81" s="495" t="s">
        <v>1624</v>
      </c>
      <c r="O81" s="87">
        <v>351</v>
      </c>
      <c r="P81" s="425">
        <v>311105</v>
      </c>
      <c r="Q81" s="87" t="s">
        <v>1625</v>
      </c>
      <c r="R81" s="87" t="s">
        <v>2365</v>
      </c>
      <c r="S81" s="87" t="s">
        <v>1207</v>
      </c>
      <c r="T81" s="87" t="s">
        <v>2781</v>
      </c>
      <c r="U81" s="495" t="s">
        <v>23</v>
      </c>
      <c r="W81" s="495" t="s">
        <v>1624</v>
      </c>
      <c r="X81" s="425">
        <v>351</v>
      </c>
      <c r="Y81" s="495">
        <v>311105</v>
      </c>
      <c r="Z81" s="495" t="s">
        <v>1625</v>
      </c>
      <c r="AA81" s="495" t="s">
        <v>321</v>
      </c>
      <c r="AB81" s="495" t="s">
        <v>1207</v>
      </c>
      <c r="AC81" s="495" t="s">
        <v>168</v>
      </c>
      <c r="AD81" s="495" t="s">
        <v>23</v>
      </c>
      <c r="AF81" t="b">
        <f t="shared" si="3"/>
        <v>1</v>
      </c>
      <c r="AG81" t="b">
        <f t="shared" si="3"/>
        <v>1</v>
      </c>
      <c r="AH81" t="b">
        <f t="shared" si="3"/>
        <v>1</v>
      </c>
      <c r="AI81" t="b">
        <f t="shared" si="2"/>
        <v>1</v>
      </c>
      <c r="AJ81" t="b">
        <f t="shared" si="2"/>
        <v>1</v>
      </c>
      <c r="AK81" t="b">
        <f t="shared" si="2"/>
        <v>1</v>
      </c>
    </row>
    <row r="82" spans="1:37" ht="267.75">
      <c r="A82" s="87" t="s">
        <v>1628</v>
      </c>
      <c r="B82" s="425">
        <v>352</v>
      </c>
      <c r="C82" s="87">
        <v>311201</v>
      </c>
      <c r="D82" s="87" t="s">
        <v>1629</v>
      </c>
      <c r="E82" s="87" t="s">
        <v>1630</v>
      </c>
      <c r="F82" s="87" t="s">
        <v>1631</v>
      </c>
      <c r="G82" s="87" t="s">
        <v>1333</v>
      </c>
      <c r="H82" s="87" t="s">
        <v>23</v>
      </c>
      <c r="I82" s="87" t="s">
        <v>231</v>
      </c>
      <c r="J82" s="444">
        <v>311201</v>
      </c>
      <c r="K82" s="445" t="s">
        <v>1632</v>
      </c>
      <c r="L82" s="446" t="s">
        <v>1633</v>
      </c>
      <c r="N82" s="495" t="s">
        <v>1628</v>
      </c>
      <c r="O82" s="87">
        <v>352</v>
      </c>
      <c r="P82" s="425">
        <v>311201</v>
      </c>
      <c r="Q82" s="87" t="s">
        <v>1629</v>
      </c>
      <c r="R82" s="87" t="s">
        <v>1630</v>
      </c>
      <c r="S82" s="87" t="s">
        <v>1631</v>
      </c>
      <c r="T82" s="87" t="s">
        <v>1333</v>
      </c>
      <c r="U82" s="495" t="s">
        <v>23</v>
      </c>
      <c r="W82" s="495" t="s">
        <v>1628</v>
      </c>
      <c r="X82" s="425">
        <v>352</v>
      </c>
      <c r="Y82" s="495">
        <v>311201</v>
      </c>
      <c r="Z82" s="495" t="s">
        <v>1629</v>
      </c>
      <c r="AA82" s="495" t="s">
        <v>1630</v>
      </c>
      <c r="AB82" s="495" t="s">
        <v>1631</v>
      </c>
      <c r="AC82" s="495" t="s">
        <v>1333</v>
      </c>
      <c r="AD82" s="495" t="s">
        <v>23</v>
      </c>
      <c r="AF82" t="b">
        <f t="shared" si="3"/>
        <v>1</v>
      </c>
      <c r="AG82" t="b">
        <f t="shared" si="3"/>
        <v>1</v>
      </c>
      <c r="AH82" t="b">
        <f t="shared" si="3"/>
        <v>1</v>
      </c>
      <c r="AI82" t="b">
        <f t="shared" si="2"/>
        <v>1</v>
      </c>
      <c r="AJ82" t="b">
        <f t="shared" si="2"/>
        <v>1</v>
      </c>
      <c r="AK82" t="b">
        <f t="shared" si="2"/>
        <v>1</v>
      </c>
    </row>
    <row r="83" spans="1:37" ht="267.75">
      <c r="A83" s="87" t="s">
        <v>1635</v>
      </c>
      <c r="B83" s="425">
        <v>353</v>
      </c>
      <c r="C83" s="87">
        <v>311201</v>
      </c>
      <c r="D83" s="87" t="s">
        <v>1629</v>
      </c>
      <c r="E83" s="87" t="s">
        <v>1630</v>
      </c>
      <c r="F83" s="87" t="s">
        <v>1631</v>
      </c>
      <c r="G83" s="87" t="s">
        <v>1338</v>
      </c>
      <c r="H83" s="87" t="s">
        <v>23</v>
      </c>
      <c r="I83" s="87" t="s">
        <v>231</v>
      </c>
      <c r="J83" s="444">
        <v>311201</v>
      </c>
      <c r="K83" s="445" t="s">
        <v>1632</v>
      </c>
      <c r="L83" s="446" t="s">
        <v>1636</v>
      </c>
      <c r="N83" s="495" t="s">
        <v>1635</v>
      </c>
      <c r="O83" s="87">
        <v>353</v>
      </c>
      <c r="P83" s="425">
        <v>311201</v>
      </c>
      <c r="Q83" s="87" t="s">
        <v>1629</v>
      </c>
      <c r="R83" s="87" t="s">
        <v>1630</v>
      </c>
      <c r="S83" s="87" t="s">
        <v>1631</v>
      </c>
      <c r="T83" s="87" t="s">
        <v>1338</v>
      </c>
      <c r="U83" s="495" t="s">
        <v>23</v>
      </c>
      <c r="W83" s="495" t="s">
        <v>1635</v>
      </c>
      <c r="X83" s="425">
        <v>353</v>
      </c>
      <c r="Y83" s="495">
        <v>311201</v>
      </c>
      <c r="Z83" s="495" t="s">
        <v>1629</v>
      </c>
      <c r="AA83" s="495" t="s">
        <v>1630</v>
      </c>
      <c r="AB83" s="495" t="s">
        <v>1631</v>
      </c>
      <c r="AC83" s="495" t="s">
        <v>1338</v>
      </c>
      <c r="AD83" s="495" t="s">
        <v>23</v>
      </c>
      <c r="AF83" t="b">
        <f t="shared" si="3"/>
        <v>1</v>
      </c>
      <c r="AG83" t="b">
        <f t="shared" si="3"/>
        <v>1</v>
      </c>
      <c r="AH83" t="b">
        <f t="shared" si="3"/>
        <v>1</v>
      </c>
      <c r="AI83" t="b">
        <f t="shared" si="2"/>
        <v>1</v>
      </c>
      <c r="AJ83" t="b">
        <f t="shared" si="2"/>
        <v>1</v>
      </c>
      <c r="AK83" t="b">
        <f t="shared" si="2"/>
        <v>1</v>
      </c>
    </row>
    <row r="84" spans="1:37" ht="204.75">
      <c r="A84" s="87" t="s">
        <v>1638</v>
      </c>
      <c r="B84" s="425">
        <v>354</v>
      </c>
      <c r="C84" s="87">
        <v>311202</v>
      </c>
      <c r="D84" s="87" t="s">
        <v>1639</v>
      </c>
      <c r="E84" s="87" t="s">
        <v>1640</v>
      </c>
      <c r="F84" s="87" t="s">
        <v>1641</v>
      </c>
      <c r="G84" s="87" t="s">
        <v>168</v>
      </c>
      <c r="H84" s="87" t="s">
        <v>23</v>
      </c>
      <c r="I84" s="87" t="s">
        <v>1086</v>
      </c>
      <c r="J84" s="444">
        <v>311202</v>
      </c>
      <c r="K84" s="445" t="s">
        <v>1642</v>
      </c>
      <c r="L84" s="446" t="s">
        <v>1643</v>
      </c>
      <c r="N84" s="495" t="s">
        <v>1638</v>
      </c>
      <c r="O84" s="87">
        <v>354</v>
      </c>
      <c r="P84" s="425">
        <v>311202</v>
      </c>
      <c r="Q84" s="87" t="s">
        <v>1639</v>
      </c>
      <c r="R84" s="87" t="s">
        <v>1640</v>
      </c>
      <c r="S84" s="87" t="s">
        <v>1641</v>
      </c>
      <c r="T84" s="87" t="s">
        <v>2781</v>
      </c>
      <c r="U84" s="495" t="s">
        <v>23</v>
      </c>
      <c r="W84" s="495" t="s">
        <v>1638</v>
      </c>
      <c r="X84" s="425">
        <v>354</v>
      </c>
      <c r="Y84" s="495">
        <v>311202</v>
      </c>
      <c r="Z84" s="495" t="s">
        <v>1639</v>
      </c>
      <c r="AA84" s="495" t="s">
        <v>1640</v>
      </c>
      <c r="AB84" s="495" t="s">
        <v>1641</v>
      </c>
      <c r="AC84" s="495" t="s">
        <v>168</v>
      </c>
      <c r="AD84" s="495" t="s">
        <v>23</v>
      </c>
      <c r="AF84" t="b">
        <f t="shared" si="3"/>
        <v>1</v>
      </c>
      <c r="AG84" t="b">
        <f t="shared" si="3"/>
        <v>1</v>
      </c>
      <c r="AH84" t="b">
        <f t="shared" si="3"/>
        <v>1</v>
      </c>
      <c r="AI84" t="b">
        <f t="shared" si="2"/>
        <v>1</v>
      </c>
      <c r="AJ84" t="b">
        <f t="shared" si="2"/>
        <v>1</v>
      </c>
      <c r="AK84" t="b">
        <f t="shared" si="2"/>
        <v>1</v>
      </c>
    </row>
    <row r="85" spans="1:37" ht="220.5">
      <c r="A85" s="87" t="s">
        <v>1645</v>
      </c>
      <c r="B85" s="425">
        <v>355</v>
      </c>
      <c r="C85" s="87">
        <v>311203</v>
      </c>
      <c r="D85" s="87" t="s">
        <v>1297</v>
      </c>
      <c r="E85" s="87" t="s">
        <v>773</v>
      </c>
      <c r="F85" s="87" t="s">
        <v>833</v>
      </c>
      <c r="G85" s="87" t="s">
        <v>168</v>
      </c>
      <c r="H85" s="87" t="s">
        <v>23</v>
      </c>
      <c r="I85" s="87" t="s">
        <v>231</v>
      </c>
      <c r="J85" s="444">
        <v>311203</v>
      </c>
      <c r="K85" s="445" t="s">
        <v>1646</v>
      </c>
      <c r="L85" s="446" t="s">
        <v>1297</v>
      </c>
      <c r="N85" s="495" t="s">
        <v>1645</v>
      </c>
      <c r="O85" s="87">
        <v>355</v>
      </c>
      <c r="P85" s="425">
        <v>311203</v>
      </c>
      <c r="Q85" s="87" t="s">
        <v>1297</v>
      </c>
      <c r="R85" s="87" t="s">
        <v>773</v>
      </c>
      <c r="S85" s="87" t="s">
        <v>833</v>
      </c>
      <c r="T85" s="87" t="s">
        <v>2781</v>
      </c>
      <c r="U85" s="495" t="s">
        <v>23</v>
      </c>
      <c r="W85" s="495" t="s">
        <v>1645</v>
      </c>
      <c r="X85" s="425">
        <v>355</v>
      </c>
      <c r="Y85" s="495">
        <v>311203</v>
      </c>
      <c r="Z85" s="495" t="s">
        <v>1297</v>
      </c>
      <c r="AA85" s="495" t="s">
        <v>773</v>
      </c>
      <c r="AB85" s="495" t="s">
        <v>833</v>
      </c>
      <c r="AC85" s="495" t="s">
        <v>168</v>
      </c>
      <c r="AD85" s="495" t="s">
        <v>23</v>
      </c>
      <c r="AF85" t="b">
        <f t="shared" si="3"/>
        <v>1</v>
      </c>
      <c r="AG85" t="b">
        <f t="shared" si="3"/>
        <v>1</v>
      </c>
      <c r="AH85" t="b">
        <f t="shared" si="3"/>
        <v>1</v>
      </c>
      <c r="AI85" t="b">
        <f t="shared" si="2"/>
        <v>1</v>
      </c>
      <c r="AJ85" t="b">
        <f t="shared" si="2"/>
        <v>1</v>
      </c>
      <c r="AK85" t="b">
        <f t="shared" si="2"/>
        <v>1</v>
      </c>
    </row>
    <row r="86" spans="1:37" ht="157.5">
      <c r="A86" s="87" t="s">
        <v>1648</v>
      </c>
      <c r="B86" s="425">
        <v>356</v>
      </c>
      <c r="C86" s="87">
        <v>311204</v>
      </c>
      <c r="D86" s="87" t="s">
        <v>1649</v>
      </c>
      <c r="E86" s="87" t="s">
        <v>773</v>
      </c>
      <c r="F86" s="87" t="s">
        <v>833</v>
      </c>
      <c r="G86" s="87" t="s">
        <v>168</v>
      </c>
      <c r="H86" s="87" t="s">
        <v>23</v>
      </c>
      <c r="I86" s="87" t="s">
        <v>231</v>
      </c>
      <c r="J86" s="444">
        <v>311204</v>
      </c>
      <c r="K86" s="445" t="s">
        <v>1650</v>
      </c>
      <c r="L86" s="446" t="s">
        <v>1649</v>
      </c>
      <c r="N86" s="495" t="s">
        <v>1648</v>
      </c>
      <c r="O86" s="87">
        <v>356</v>
      </c>
      <c r="P86" s="425">
        <v>311204</v>
      </c>
      <c r="Q86" s="87" t="s">
        <v>1649</v>
      </c>
      <c r="R86" s="87" t="s">
        <v>773</v>
      </c>
      <c r="S86" s="87" t="s">
        <v>833</v>
      </c>
      <c r="T86" s="87" t="s">
        <v>2781</v>
      </c>
      <c r="U86" s="495" t="s">
        <v>23</v>
      </c>
      <c r="W86" s="495" t="s">
        <v>1648</v>
      </c>
      <c r="X86" s="425">
        <v>356</v>
      </c>
      <c r="Y86" s="495">
        <v>311204</v>
      </c>
      <c r="Z86" s="495" t="s">
        <v>1649</v>
      </c>
      <c r="AA86" s="495" t="s">
        <v>773</v>
      </c>
      <c r="AB86" s="495" t="s">
        <v>833</v>
      </c>
      <c r="AC86" s="495" t="s">
        <v>168</v>
      </c>
      <c r="AD86" s="495" t="s">
        <v>23</v>
      </c>
      <c r="AF86" t="b">
        <f t="shared" si="3"/>
        <v>1</v>
      </c>
      <c r="AG86" t="b">
        <f t="shared" si="3"/>
        <v>1</v>
      </c>
      <c r="AH86" t="b">
        <f t="shared" si="3"/>
        <v>1</v>
      </c>
      <c r="AI86" t="b">
        <f t="shared" si="2"/>
        <v>1</v>
      </c>
      <c r="AJ86" t="b">
        <f t="shared" si="2"/>
        <v>1</v>
      </c>
      <c r="AK86" t="b">
        <f t="shared" si="2"/>
        <v>1</v>
      </c>
    </row>
    <row r="87" spans="1:37" ht="189">
      <c r="A87" s="87" t="s">
        <v>1652</v>
      </c>
      <c r="B87" s="425">
        <v>357</v>
      </c>
      <c r="C87" s="87">
        <v>312101</v>
      </c>
      <c r="D87" s="87" t="s">
        <v>1653</v>
      </c>
      <c r="E87" s="87" t="s">
        <v>1654</v>
      </c>
      <c r="F87" s="87" t="s">
        <v>768</v>
      </c>
      <c r="G87" s="87" t="s">
        <v>168</v>
      </c>
      <c r="H87" s="87" t="s">
        <v>23</v>
      </c>
      <c r="I87" s="87" t="s">
        <v>1655</v>
      </c>
      <c r="J87" s="444">
        <v>312101</v>
      </c>
      <c r="K87" s="445" t="s">
        <v>1656</v>
      </c>
      <c r="L87" s="446" t="s">
        <v>1657</v>
      </c>
      <c r="N87" s="495" t="s">
        <v>1652</v>
      </c>
      <c r="O87" s="87">
        <v>357</v>
      </c>
      <c r="P87" s="425">
        <v>312101</v>
      </c>
      <c r="Q87" s="87" t="s">
        <v>1653</v>
      </c>
      <c r="R87" s="87" t="s">
        <v>1654</v>
      </c>
      <c r="S87" s="87" t="s">
        <v>768</v>
      </c>
      <c r="T87" s="87" t="s">
        <v>2781</v>
      </c>
      <c r="U87" s="495" t="s">
        <v>23</v>
      </c>
      <c r="W87" s="495" t="s">
        <v>1652</v>
      </c>
      <c r="X87" s="425">
        <v>357</v>
      </c>
      <c r="Y87" s="495">
        <v>312101</v>
      </c>
      <c r="Z87" s="495" t="s">
        <v>1653</v>
      </c>
      <c r="AA87" s="495" t="s">
        <v>1654</v>
      </c>
      <c r="AB87" s="495" t="s">
        <v>768</v>
      </c>
      <c r="AC87" s="495" t="s">
        <v>168</v>
      </c>
      <c r="AD87" s="495" t="s">
        <v>23</v>
      </c>
      <c r="AF87" t="b">
        <f t="shared" si="3"/>
        <v>1</v>
      </c>
      <c r="AG87" t="b">
        <f t="shared" si="3"/>
        <v>1</v>
      </c>
      <c r="AH87" t="b">
        <f t="shared" si="3"/>
        <v>1</v>
      </c>
      <c r="AI87" t="b">
        <f t="shared" si="2"/>
        <v>1</v>
      </c>
      <c r="AJ87" t="b">
        <f t="shared" si="2"/>
        <v>1</v>
      </c>
      <c r="AK87" t="b">
        <f t="shared" si="2"/>
        <v>1</v>
      </c>
    </row>
    <row r="88" spans="1:37" ht="189">
      <c r="A88" s="87" t="s">
        <v>1659</v>
      </c>
      <c r="B88" s="425">
        <v>358</v>
      </c>
      <c r="C88" s="87">
        <v>312102</v>
      </c>
      <c r="D88" s="87" t="s">
        <v>1660</v>
      </c>
      <c r="E88" s="87" t="s">
        <v>1654</v>
      </c>
      <c r="F88" s="87" t="s">
        <v>1661</v>
      </c>
      <c r="G88" s="87" t="s">
        <v>168</v>
      </c>
      <c r="H88" s="87" t="s">
        <v>23</v>
      </c>
      <c r="I88" s="87" t="s">
        <v>1655</v>
      </c>
      <c r="J88" s="444">
        <v>312102</v>
      </c>
      <c r="K88" s="445" t="s">
        <v>1656</v>
      </c>
      <c r="L88" s="446" t="s">
        <v>1662</v>
      </c>
      <c r="N88" s="495" t="s">
        <v>1659</v>
      </c>
      <c r="O88" s="87">
        <v>358</v>
      </c>
      <c r="P88" s="425">
        <v>312102</v>
      </c>
      <c r="Q88" s="87" t="s">
        <v>1660</v>
      </c>
      <c r="R88" s="87" t="s">
        <v>1654</v>
      </c>
      <c r="S88" s="87" t="s">
        <v>1661</v>
      </c>
      <c r="T88" s="87" t="s">
        <v>2781</v>
      </c>
      <c r="U88" s="495" t="s">
        <v>23</v>
      </c>
      <c r="W88" s="495" t="s">
        <v>1659</v>
      </c>
      <c r="X88" s="425">
        <v>358</v>
      </c>
      <c r="Y88" s="495">
        <v>312102</v>
      </c>
      <c r="Z88" s="495" t="s">
        <v>1660</v>
      </c>
      <c r="AA88" s="495" t="s">
        <v>1654</v>
      </c>
      <c r="AB88" s="495" t="s">
        <v>1661</v>
      </c>
      <c r="AC88" s="495" t="s">
        <v>168</v>
      </c>
      <c r="AD88" s="495" t="s">
        <v>23</v>
      </c>
      <c r="AF88" t="b">
        <f t="shared" si="3"/>
        <v>1</v>
      </c>
      <c r="AG88" t="b">
        <f t="shared" si="3"/>
        <v>1</v>
      </c>
      <c r="AH88" t="b">
        <f t="shared" si="3"/>
        <v>1</v>
      </c>
      <c r="AI88" t="b">
        <f t="shared" si="2"/>
        <v>1</v>
      </c>
      <c r="AJ88" t="b">
        <f t="shared" si="2"/>
        <v>1</v>
      </c>
      <c r="AK88" t="b">
        <f t="shared" si="2"/>
        <v>1</v>
      </c>
    </row>
    <row r="89" spans="1:37" ht="378">
      <c r="A89" s="87" t="s">
        <v>1664</v>
      </c>
      <c r="B89" s="425">
        <v>359</v>
      </c>
      <c r="C89" s="87">
        <v>312103</v>
      </c>
      <c r="D89" s="87" t="s">
        <v>1665</v>
      </c>
      <c r="E89" s="87" t="s">
        <v>1654</v>
      </c>
      <c r="F89" s="87" t="s">
        <v>1666</v>
      </c>
      <c r="G89" s="87" t="s">
        <v>1667</v>
      </c>
      <c r="H89" s="87" t="s">
        <v>23</v>
      </c>
      <c r="I89" s="87" t="s">
        <v>1655</v>
      </c>
      <c r="J89" s="444">
        <v>312103</v>
      </c>
      <c r="K89" s="445" t="s">
        <v>1668</v>
      </c>
      <c r="L89" s="446" t="s">
        <v>1669</v>
      </c>
      <c r="N89" s="495" t="s">
        <v>1664</v>
      </c>
      <c r="O89" s="87">
        <v>359</v>
      </c>
      <c r="P89" s="425">
        <v>312103</v>
      </c>
      <c r="Q89" s="87" t="s">
        <v>1665</v>
      </c>
      <c r="R89" s="87" t="s">
        <v>1654</v>
      </c>
      <c r="S89" s="87" t="s">
        <v>1666</v>
      </c>
      <c r="T89" s="87" t="s">
        <v>6042</v>
      </c>
      <c r="U89" s="495" t="s">
        <v>23</v>
      </c>
      <c r="W89" s="495" t="s">
        <v>1664</v>
      </c>
      <c r="X89" s="425">
        <v>359</v>
      </c>
      <c r="Y89" s="495">
        <v>312103</v>
      </c>
      <c r="Z89" s="495" t="s">
        <v>1665</v>
      </c>
      <c r="AA89" s="495" t="s">
        <v>1654</v>
      </c>
      <c r="AB89" s="495" t="s">
        <v>1666</v>
      </c>
      <c r="AC89" s="495" t="s">
        <v>1667</v>
      </c>
      <c r="AD89" s="495" t="s">
        <v>23</v>
      </c>
      <c r="AF89" t="b">
        <f t="shared" si="3"/>
        <v>1</v>
      </c>
      <c r="AG89" t="b">
        <f t="shared" si="3"/>
        <v>1</v>
      </c>
      <c r="AH89" t="b">
        <f t="shared" si="3"/>
        <v>1</v>
      </c>
      <c r="AI89" t="b">
        <f t="shared" si="2"/>
        <v>1</v>
      </c>
      <c r="AJ89" t="b">
        <f t="shared" si="2"/>
        <v>1</v>
      </c>
      <c r="AK89" t="b">
        <f t="shared" si="2"/>
        <v>1</v>
      </c>
    </row>
    <row r="90" spans="1:37" ht="362.25">
      <c r="A90" s="87" t="s">
        <v>1671</v>
      </c>
      <c r="B90" s="425">
        <v>360</v>
      </c>
      <c r="C90" s="87">
        <v>312103</v>
      </c>
      <c r="D90" s="87" t="s">
        <v>1665</v>
      </c>
      <c r="E90" s="87" t="s">
        <v>1654</v>
      </c>
      <c r="F90" s="87" t="s">
        <v>1666</v>
      </c>
      <c r="G90" s="87" t="s">
        <v>1672</v>
      </c>
      <c r="H90" s="87" t="s">
        <v>23</v>
      </c>
      <c r="I90" s="87" t="s">
        <v>1655</v>
      </c>
      <c r="J90" s="444">
        <v>312103</v>
      </c>
      <c r="K90" s="445" t="s">
        <v>1668</v>
      </c>
      <c r="L90" s="446" t="s">
        <v>1673</v>
      </c>
      <c r="N90" s="495" t="s">
        <v>1671</v>
      </c>
      <c r="O90" s="87">
        <v>360</v>
      </c>
      <c r="P90" s="425">
        <v>312103</v>
      </c>
      <c r="Q90" s="87" t="s">
        <v>1665</v>
      </c>
      <c r="R90" s="87" t="s">
        <v>1654</v>
      </c>
      <c r="S90" s="87" t="s">
        <v>1666</v>
      </c>
      <c r="T90" s="87" t="s">
        <v>6043</v>
      </c>
      <c r="U90" s="495" t="s">
        <v>23</v>
      </c>
      <c r="W90" s="495" t="s">
        <v>1671</v>
      </c>
      <c r="X90" s="425">
        <v>360</v>
      </c>
      <c r="Y90" s="495">
        <v>312103</v>
      </c>
      <c r="Z90" s="495" t="s">
        <v>1665</v>
      </c>
      <c r="AA90" s="495" t="s">
        <v>1654</v>
      </c>
      <c r="AB90" s="495" t="s">
        <v>1666</v>
      </c>
      <c r="AC90" s="495" t="s">
        <v>1672</v>
      </c>
      <c r="AD90" s="495" t="s">
        <v>23</v>
      </c>
      <c r="AF90" t="b">
        <f t="shared" si="3"/>
        <v>1</v>
      </c>
      <c r="AG90" t="b">
        <f t="shared" si="3"/>
        <v>1</v>
      </c>
      <c r="AH90" t="b">
        <f t="shared" si="3"/>
        <v>1</v>
      </c>
      <c r="AI90" t="b">
        <f t="shared" si="2"/>
        <v>1</v>
      </c>
      <c r="AJ90" t="b">
        <f t="shared" si="2"/>
        <v>1</v>
      </c>
      <c r="AK90" t="b">
        <f t="shared" si="2"/>
        <v>1</v>
      </c>
    </row>
    <row r="91" spans="1:37" ht="362.25">
      <c r="A91" s="87" t="s">
        <v>1675</v>
      </c>
      <c r="B91" s="425">
        <v>361</v>
      </c>
      <c r="C91" s="87">
        <v>312103</v>
      </c>
      <c r="D91" s="87" t="s">
        <v>1665</v>
      </c>
      <c r="E91" s="87" t="s">
        <v>1654</v>
      </c>
      <c r="F91" s="87" t="s">
        <v>1666</v>
      </c>
      <c r="G91" s="87" t="s">
        <v>1676</v>
      </c>
      <c r="H91" s="87" t="s">
        <v>23</v>
      </c>
      <c r="I91" s="87" t="s">
        <v>1655</v>
      </c>
      <c r="J91" s="444">
        <v>312103</v>
      </c>
      <c r="K91" s="445" t="s">
        <v>1668</v>
      </c>
      <c r="L91" s="446" t="s">
        <v>1677</v>
      </c>
      <c r="N91" s="495" t="s">
        <v>1675</v>
      </c>
      <c r="O91" s="87">
        <v>361</v>
      </c>
      <c r="P91" s="425">
        <v>312103</v>
      </c>
      <c r="Q91" s="87" t="s">
        <v>1665</v>
      </c>
      <c r="R91" s="87" t="s">
        <v>1654</v>
      </c>
      <c r="S91" s="87" t="s">
        <v>1666</v>
      </c>
      <c r="T91" s="87" t="s">
        <v>6044</v>
      </c>
      <c r="U91" s="495" t="s">
        <v>23</v>
      </c>
      <c r="W91" s="495" t="s">
        <v>1675</v>
      </c>
      <c r="X91" s="425">
        <v>361</v>
      </c>
      <c r="Y91" s="495">
        <v>312103</v>
      </c>
      <c r="Z91" s="495" t="s">
        <v>1665</v>
      </c>
      <c r="AA91" s="495" t="s">
        <v>1654</v>
      </c>
      <c r="AB91" s="495" t="s">
        <v>1666</v>
      </c>
      <c r="AC91" s="495" t="s">
        <v>1676</v>
      </c>
      <c r="AD91" s="495" t="s">
        <v>23</v>
      </c>
      <c r="AF91" t="b">
        <f t="shared" si="3"/>
        <v>1</v>
      </c>
      <c r="AG91" t="b">
        <f t="shared" si="3"/>
        <v>1</v>
      </c>
      <c r="AH91" t="b">
        <f t="shared" si="3"/>
        <v>1</v>
      </c>
      <c r="AI91" t="b">
        <f t="shared" si="2"/>
        <v>1</v>
      </c>
      <c r="AJ91" t="b">
        <f t="shared" si="2"/>
        <v>1</v>
      </c>
      <c r="AK91" t="b">
        <f t="shared" si="2"/>
        <v>1</v>
      </c>
    </row>
    <row r="92" spans="1:37" ht="189">
      <c r="A92" s="87" t="s">
        <v>1679</v>
      </c>
      <c r="B92" s="425">
        <v>362</v>
      </c>
      <c r="C92" s="87">
        <v>312201</v>
      </c>
      <c r="D92" s="87" t="s">
        <v>1680</v>
      </c>
      <c r="E92" s="87" t="s">
        <v>1640</v>
      </c>
      <c r="F92" s="87" t="s">
        <v>705</v>
      </c>
      <c r="G92" s="87" t="s">
        <v>168</v>
      </c>
      <c r="H92" s="87" t="s">
        <v>23</v>
      </c>
      <c r="I92" s="87" t="s">
        <v>1086</v>
      </c>
      <c r="J92" s="444">
        <v>312201</v>
      </c>
      <c r="K92" s="445" t="s">
        <v>1681</v>
      </c>
      <c r="L92" s="446" t="s">
        <v>1682</v>
      </c>
      <c r="N92" s="495" t="s">
        <v>1679</v>
      </c>
      <c r="O92" s="87">
        <v>362</v>
      </c>
      <c r="P92" s="425">
        <v>312201</v>
      </c>
      <c r="Q92" s="87" t="s">
        <v>1680</v>
      </c>
      <c r="R92" s="87" t="s">
        <v>1640</v>
      </c>
      <c r="S92" s="87" t="s">
        <v>705</v>
      </c>
      <c r="T92" s="87" t="s">
        <v>2781</v>
      </c>
      <c r="U92" s="495" t="s">
        <v>23</v>
      </c>
      <c r="W92" s="495" t="s">
        <v>1679</v>
      </c>
      <c r="X92" s="425">
        <v>362</v>
      </c>
      <c r="Y92" s="495">
        <v>312201</v>
      </c>
      <c r="Z92" s="495" t="s">
        <v>1680</v>
      </c>
      <c r="AA92" s="495" t="s">
        <v>1640</v>
      </c>
      <c r="AB92" s="495" t="s">
        <v>705</v>
      </c>
      <c r="AC92" s="495" t="s">
        <v>168</v>
      </c>
      <c r="AD92" s="495" t="s">
        <v>23</v>
      </c>
      <c r="AF92" t="b">
        <f t="shared" si="3"/>
        <v>1</v>
      </c>
      <c r="AG92" t="b">
        <f t="shared" si="3"/>
        <v>1</v>
      </c>
      <c r="AH92" t="b">
        <f t="shared" si="3"/>
        <v>1</v>
      </c>
      <c r="AI92" t="b">
        <f t="shared" si="2"/>
        <v>1</v>
      </c>
      <c r="AJ92" t="b">
        <f t="shared" si="2"/>
        <v>1</v>
      </c>
      <c r="AK92" t="b">
        <f t="shared" si="2"/>
        <v>1</v>
      </c>
    </row>
    <row r="93" spans="1:37" ht="315">
      <c r="A93" s="87" t="s">
        <v>1684</v>
      </c>
      <c r="B93" s="425">
        <v>363</v>
      </c>
      <c r="C93" s="87">
        <v>312202</v>
      </c>
      <c r="D93" s="87" t="s">
        <v>1685</v>
      </c>
      <c r="E93" s="87" t="s">
        <v>1686</v>
      </c>
      <c r="F93" s="87" t="s">
        <v>1687</v>
      </c>
      <c r="G93" s="87" t="s">
        <v>168</v>
      </c>
      <c r="H93" s="87" t="s">
        <v>23</v>
      </c>
      <c r="I93" s="87" t="s">
        <v>1655</v>
      </c>
      <c r="J93" s="444">
        <v>312202</v>
      </c>
      <c r="K93" s="445" t="s">
        <v>1688</v>
      </c>
      <c r="L93" s="446" t="s">
        <v>1689</v>
      </c>
      <c r="N93" s="495" t="s">
        <v>1684</v>
      </c>
      <c r="O93" s="87">
        <v>363</v>
      </c>
      <c r="P93" s="425">
        <v>312202</v>
      </c>
      <c r="Q93" s="87" t="s">
        <v>1685</v>
      </c>
      <c r="R93" s="87" t="s">
        <v>1686</v>
      </c>
      <c r="S93" s="87" t="s">
        <v>1687</v>
      </c>
      <c r="T93" s="87" t="s">
        <v>2781</v>
      </c>
      <c r="U93" s="495" t="s">
        <v>23</v>
      </c>
      <c r="W93" s="495" t="s">
        <v>1684</v>
      </c>
      <c r="X93" s="425">
        <v>363</v>
      </c>
      <c r="Y93" s="495">
        <v>312202</v>
      </c>
      <c r="Z93" s="495" t="s">
        <v>1685</v>
      </c>
      <c r="AA93" s="495" t="s">
        <v>1686</v>
      </c>
      <c r="AB93" s="495" t="s">
        <v>1687</v>
      </c>
      <c r="AC93" s="495" t="s">
        <v>168</v>
      </c>
      <c r="AD93" s="495" t="s">
        <v>23</v>
      </c>
      <c r="AF93" t="b">
        <f t="shared" si="3"/>
        <v>1</v>
      </c>
      <c r="AG93" t="b">
        <f t="shared" si="3"/>
        <v>1</v>
      </c>
      <c r="AH93" t="b">
        <f t="shared" si="3"/>
        <v>1</v>
      </c>
      <c r="AI93" t="b">
        <f t="shared" si="2"/>
        <v>1</v>
      </c>
      <c r="AJ93" t="b">
        <f t="shared" si="2"/>
        <v>1</v>
      </c>
      <c r="AK93" t="b">
        <f t="shared" si="2"/>
        <v>1</v>
      </c>
    </row>
    <row r="94" spans="1:37" ht="220.5">
      <c r="A94" s="87" t="s">
        <v>1691</v>
      </c>
      <c r="B94" s="425">
        <v>364</v>
      </c>
      <c r="C94" s="87">
        <v>312203</v>
      </c>
      <c r="D94" s="87" t="s">
        <v>1297</v>
      </c>
      <c r="E94" s="87" t="s">
        <v>773</v>
      </c>
      <c r="F94" s="87" t="s">
        <v>833</v>
      </c>
      <c r="G94" s="87" t="s">
        <v>168</v>
      </c>
      <c r="H94" s="87" t="s">
        <v>23</v>
      </c>
      <c r="I94" s="87" t="s">
        <v>231</v>
      </c>
      <c r="J94" s="444">
        <v>312203</v>
      </c>
      <c r="K94" s="445" t="s">
        <v>1646</v>
      </c>
      <c r="L94" s="446" t="s">
        <v>1297</v>
      </c>
      <c r="N94" s="495" t="s">
        <v>1691</v>
      </c>
      <c r="O94" s="87">
        <v>364</v>
      </c>
      <c r="P94" s="425">
        <v>312203</v>
      </c>
      <c r="Q94" s="87" t="s">
        <v>1297</v>
      </c>
      <c r="R94" s="87" t="s">
        <v>773</v>
      </c>
      <c r="S94" s="87" t="s">
        <v>833</v>
      </c>
      <c r="T94" s="87" t="s">
        <v>2781</v>
      </c>
      <c r="U94" s="495" t="s">
        <v>23</v>
      </c>
      <c r="W94" s="495" t="s">
        <v>1691</v>
      </c>
      <c r="X94" s="425">
        <v>364</v>
      </c>
      <c r="Y94" s="495">
        <v>312203</v>
      </c>
      <c r="Z94" s="495" t="s">
        <v>1297</v>
      </c>
      <c r="AA94" s="495" t="s">
        <v>773</v>
      </c>
      <c r="AB94" s="495" t="s">
        <v>833</v>
      </c>
      <c r="AC94" s="495" t="s">
        <v>168</v>
      </c>
      <c r="AD94" s="495" t="s">
        <v>23</v>
      </c>
      <c r="AF94" t="b">
        <f t="shared" si="3"/>
        <v>1</v>
      </c>
      <c r="AG94" t="b">
        <f t="shared" si="3"/>
        <v>1</v>
      </c>
      <c r="AH94" t="b">
        <f t="shared" si="3"/>
        <v>1</v>
      </c>
      <c r="AI94" t="b">
        <f t="shared" si="2"/>
        <v>1</v>
      </c>
      <c r="AJ94" t="b">
        <f t="shared" si="2"/>
        <v>1</v>
      </c>
      <c r="AK94" t="b">
        <f t="shared" si="2"/>
        <v>1</v>
      </c>
    </row>
    <row r="95" spans="1:37" ht="299.25">
      <c r="A95" s="87" t="s">
        <v>1693</v>
      </c>
      <c r="B95" s="425">
        <v>365</v>
      </c>
      <c r="C95" s="87">
        <v>320101</v>
      </c>
      <c r="D95" s="87" t="s">
        <v>1694</v>
      </c>
      <c r="E95" s="87" t="s">
        <v>1695</v>
      </c>
      <c r="F95" s="87" t="s">
        <v>1696</v>
      </c>
      <c r="G95" s="87" t="s">
        <v>168</v>
      </c>
      <c r="H95" s="87" t="s">
        <v>1697</v>
      </c>
      <c r="I95" s="87" t="s">
        <v>1697</v>
      </c>
      <c r="J95" s="444">
        <v>320101</v>
      </c>
      <c r="K95" s="445" t="s">
        <v>1698</v>
      </c>
      <c r="L95" s="446" t="s">
        <v>1694</v>
      </c>
      <c r="N95" s="495" t="s">
        <v>1693</v>
      </c>
      <c r="O95" s="87">
        <v>365</v>
      </c>
      <c r="P95" s="425">
        <v>320101</v>
      </c>
      <c r="Q95" s="87" t="s">
        <v>1694</v>
      </c>
      <c r="R95" s="87" t="s">
        <v>2934</v>
      </c>
      <c r="S95" s="87" t="s">
        <v>1696</v>
      </c>
      <c r="T95" s="87" t="s">
        <v>2781</v>
      </c>
      <c r="U95" s="495" t="s">
        <v>1697</v>
      </c>
      <c r="W95" s="495" t="s">
        <v>1693</v>
      </c>
      <c r="X95" s="425">
        <v>365</v>
      </c>
      <c r="Y95" s="495">
        <v>320101</v>
      </c>
      <c r="Z95" s="495" t="s">
        <v>1694</v>
      </c>
      <c r="AA95" s="495" t="s">
        <v>1695</v>
      </c>
      <c r="AB95" s="495" t="s">
        <v>1696</v>
      </c>
      <c r="AC95" s="495" t="s">
        <v>168</v>
      </c>
      <c r="AD95" s="495" t="s">
        <v>1697</v>
      </c>
      <c r="AF95" t="b">
        <f t="shared" si="3"/>
        <v>1</v>
      </c>
      <c r="AG95" t="b">
        <f t="shared" si="3"/>
        <v>1</v>
      </c>
      <c r="AH95" t="b">
        <f t="shared" si="3"/>
        <v>1</v>
      </c>
      <c r="AI95" t="b">
        <f t="shared" si="2"/>
        <v>1</v>
      </c>
      <c r="AJ95" t="b">
        <f t="shared" si="2"/>
        <v>1</v>
      </c>
      <c r="AK95" t="b">
        <f t="shared" si="2"/>
        <v>1</v>
      </c>
    </row>
    <row r="96" spans="1:37" ht="267.75">
      <c r="A96" s="447" t="s">
        <v>1700</v>
      </c>
      <c r="B96" s="425">
        <v>366</v>
      </c>
      <c r="C96" s="447">
        <v>320102</v>
      </c>
      <c r="D96" s="447" t="s">
        <v>1701</v>
      </c>
      <c r="E96" s="447" t="s">
        <v>1702</v>
      </c>
      <c r="F96" s="447" t="s">
        <v>768</v>
      </c>
      <c r="G96" s="447" t="s">
        <v>168</v>
      </c>
      <c r="H96" s="447" t="s">
        <v>23</v>
      </c>
      <c r="I96" s="447" t="s">
        <v>1135</v>
      </c>
      <c r="J96" s="444">
        <v>320102</v>
      </c>
      <c r="K96" s="445" t="s">
        <v>1703</v>
      </c>
      <c r="L96" s="446" t="s">
        <v>1704</v>
      </c>
      <c r="N96" s="495" t="s">
        <v>1700</v>
      </c>
      <c r="O96" s="87">
        <v>366</v>
      </c>
      <c r="P96" s="425">
        <v>320102</v>
      </c>
      <c r="Q96" s="87" t="s">
        <v>1701</v>
      </c>
      <c r="R96" s="87" t="s">
        <v>2938</v>
      </c>
      <c r="S96" s="87" t="s">
        <v>768</v>
      </c>
      <c r="T96" s="87" t="s">
        <v>2781</v>
      </c>
      <c r="U96" s="495" t="s">
        <v>23</v>
      </c>
      <c r="W96" s="495" t="s">
        <v>1700</v>
      </c>
      <c r="X96" s="425">
        <v>366</v>
      </c>
      <c r="Y96" s="495">
        <v>320102</v>
      </c>
      <c r="Z96" s="495" t="s">
        <v>1701</v>
      </c>
      <c r="AA96" s="495" t="s">
        <v>1702</v>
      </c>
      <c r="AB96" s="495" t="s">
        <v>768</v>
      </c>
      <c r="AC96" s="495" t="s">
        <v>168</v>
      </c>
      <c r="AD96" s="495" t="s">
        <v>23</v>
      </c>
      <c r="AF96" t="b">
        <f t="shared" si="3"/>
        <v>1</v>
      </c>
      <c r="AG96" t="b">
        <f t="shared" si="3"/>
        <v>1</v>
      </c>
      <c r="AH96" t="b">
        <f t="shared" si="3"/>
        <v>1</v>
      </c>
      <c r="AI96" t="b">
        <f t="shared" si="2"/>
        <v>1</v>
      </c>
      <c r="AJ96" t="b">
        <f t="shared" si="2"/>
        <v>1</v>
      </c>
      <c r="AK96" t="b">
        <f t="shared" si="2"/>
        <v>1</v>
      </c>
    </row>
    <row r="97" spans="1:37" ht="220.5">
      <c r="A97" s="447" t="s">
        <v>1706</v>
      </c>
      <c r="B97" s="425">
        <v>367</v>
      </c>
      <c r="C97" s="447">
        <v>320103</v>
      </c>
      <c r="D97" s="447" t="s">
        <v>1707</v>
      </c>
      <c r="E97" s="447" t="s">
        <v>1217</v>
      </c>
      <c r="F97" s="447">
        <v>2020</v>
      </c>
      <c r="G97" s="447" t="s">
        <v>1093</v>
      </c>
      <c r="H97" s="447" t="s">
        <v>23</v>
      </c>
      <c r="I97" s="447" t="s">
        <v>1094</v>
      </c>
      <c r="J97" s="444">
        <v>320103</v>
      </c>
      <c r="K97" s="445" t="s">
        <v>1708</v>
      </c>
      <c r="L97" s="446" t="s">
        <v>1709</v>
      </c>
      <c r="N97" s="497" t="s">
        <v>1706</v>
      </c>
      <c r="O97" s="87">
        <v>367</v>
      </c>
      <c r="P97" s="425">
        <v>320103</v>
      </c>
      <c r="Q97" s="87" t="s">
        <v>1707</v>
      </c>
      <c r="R97" s="87" t="s">
        <v>2640</v>
      </c>
      <c r="S97" s="87">
        <v>2020</v>
      </c>
      <c r="T97" s="87" t="s">
        <v>1255</v>
      </c>
      <c r="U97" s="495" t="s">
        <v>23</v>
      </c>
      <c r="W97" s="497" t="s">
        <v>1706</v>
      </c>
      <c r="X97" s="425">
        <v>367</v>
      </c>
      <c r="Y97" s="495">
        <v>320103</v>
      </c>
      <c r="Z97" s="495" t="s">
        <v>1707</v>
      </c>
      <c r="AA97" s="495" t="s">
        <v>1217</v>
      </c>
      <c r="AB97" s="495">
        <v>2020</v>
      </c>
      <c r="AC97" s="495" t="s">
        <v>1093</v>
      </c>
      <c r="AD97" s="495" t="s">
        <v>23</v>
      </c>
      <c r="AF97" t="b">
        <f t="shared" si="3"/>
        <v>1</v>
      </c>
      <c r="AG97" t="b">
        <f t="shared" si="3"/>
        <v>1</v>
      </c>
      <c r="AH97" t="b">
        <f t="shared" si="3"/>
        <v>1</v>
      </c>
      <c r="AI97" t="b">
        <f t="shared" si="2"/>
        <v>1</v>
      </c>
      <c r="AJ97" t="b">
        <f t="shared" si="2"/>
        <v>1</v>
      </c>
      <c r="AK97" t="b">
        <f t="shared" si="2"/>
        <v>1</v>
      </c>
    </row>
    <row r="98" spans="1:37" ht="220.5">
      <c r="A98" s="87" t="s">
        <v>1711</v>
      </c>
      <c r="B98" s="425">
        <v>368</v>
      </c>
      <c r="C98" s="87">
        <v>320103</v>
      </c>
      <c r="D98" s="87" t="s">
        <v>1707</v>
      </c>
      <c r="E98" s="87" t="s">
        <v>1217</v>
      </c>
      <c r="F98" s="87">
        <v>2020</v>
      </c>
      <c r="G98" s="87" t="s">
        <v>1099</v>
      </c>
      <c r="H98" s="87" t="s">
        <v>23</v>
      </c>
      <c r="I98" s="87" t="s">
        <v>1094</v>
      </c>
      <c r="J98" s="444">
        <v>320103</v>
      </c>
      <c r="K98" s="445" t="s">
        <v>1708</v>
      </c>
      <c r="L98" s="446" t="s">
        <v>1712</v>
      </c>
      <c r="N98" s="497" t="s">
        <v>1711</v>
      </c>
      <c r="O98" s="87">
        <v>368</v>
      </c>
      <c r="P98" s="425">
        <v>320103</v>
      </c>
      <c r="Q98" s="87" t="s">
        <v>1707</v>
      </c>
      <c r="R98" s="87" t="s">
        <v>2640</v>
      </c>
      <c r="S98" s="87">
        <v>2020</v>
      </c>
      <c r="T98" s="87" t="s">
        <v>1260</v>
      </c>
      <c r="U98" s="495" t="s">
        <v>23</v>
      </c>
      <c r="W98" s="497" t="s">
        <v>1711</v>
      </c>
      <c r="X98" s="425">
        <v>368</v>
      </c>
      <c r="Y98" s="495">
        <v>320103</v>
      </c>
      <c r="Z98" s="495" t="s">
        <v>1707</v>
      </c>
      <c r="AA98" s="495" t="s">
        <v>1217</v>
      </c>
      <c r="AB98" s="495">
        <v>2020</v>
      </c>
      <c r="AC98" s="495" t="s">
        <v>1099</v>
      </c>
      <c r="AD98" s="495" t="s">
        <v>23</v>
      </c>
      <c r="AF98" t="b">
        <f t="shared" si="3"/>
        <v>1</v>
      </c>
      <c r="AG98" t="b">
        <f t="shared" si="3"/>
        <v>1</v>
      </c>
      <c r="AH98" t="b">
        <f t="shared" si="3"/>
        <v>1</v>
      </c>
      <c r="AI98" t="b">
        <f t="shared" si="2"/>
        <v>1</v>
      </c>
      <c r="AJ98" t="b">
        <f t="shared" si="2"/>
        <v>1</v>
      </c>
      <c r="AK98" t="b">
        <f t="shared" si="2"/>
        <v>1</v>
      </c>
    </row>
    <row r="99" spans="1:37" ht="189">
      <c r="A99" s="87" t="s">
        <v>1714</v>
      </c>
      <c r="B99" s="425">
        <v>369</v>
      </c>
      <c r="C99" s="87">
        <v>320201</v>
      </c>
      <c r="D99" s="87" t="s">
        <v>1715</v>
      </c>
      <c r="E99" s="87" t="s">
        <v>239</v>
      </c>
      <c r="F99" s="87" t="s">
        <v>833</v>
      </c>
      <c r="G99" s="87" t="s">
        <v>168</v>
      </c>
      <c r="H99" s="87" t="s">
        <v>23</v>
      </c>
      <c r="I99" s="87" t="s">
        <v>231</v>
      </c>
      <c r="J99" s="444">
        <v>320201</v>
      </c>
      <c r="K99" s="445" t="s">
        <v>1716</v>
      </c>
      <c r="L99" s="446" t="s">
        <v>1715</v>
      </c>
      <c r="N99" s="495" t="s">
        <v>1714</v>
      </c>
      <c r="O99" s="87">
        <v>369</v>
      </c>
      <c r="P99" s="425">
        <v>320201</v>
      </c>
      <c r="Q99" s="87" t="s">
        <v>1715</v>
      </c>
      <c r="R99" s="87" t="s">
        <v>2554</v>
      </c>
      <c r="S99" s="87" t="s">
        <v>833</v>
      </c>
      <c r="T99" s="87" t="s">
        <v>2781</v>
      </c>
      <c r="U99" s="495" t="s">
        <v>23</v>
      </c>
      <c r="W99" s="495" t="s">
        <v>1714</v>
      </c>
      <c r="X99" s="425">
        <v>369</v>
      </c>
      <c r="Y99" s="495">
        <v>320201</v>
      </c>
      <c r="Z99" s="495" t="s">
        <v>1715</v>
      </c>
      <c r="AA99" s="495" t="s">
        <v>239</v>
      </c>
      <c r="AB99" s="495" t="s">
        <v>833</v>
      </c>
      <c r="AC99" s="495" t="s">
        <v>168</v>
      </c>
      <c r="AD99" s="495" t="s">
        <v>23</v>
      </c>
      <c r="AF99" t="b">
        <f t="shared" si="3"/>
        <v>1</v>
      </c>
      <c r="AG99" t="b">
        <f t="shared" si="3"/>
        <v>1</v>
      </c>
      <c r="AH99" t="b">
        <f t="shared" si="3"/>
        <v>1</v>
      </c>
      <c r="AI99" t="b">
        <f t="shared" si="2"/>
        <v>1</v>
      </c>
      <c r="AJ99" t="b">
        <f t="shared" si="2"/>
        <v>1</v>
      </c>
      <c r="AK99" t="b">
        <f t="shared" si="2"/>
        <v>1</v>
      </c>
    </row>
    <row r="100" spans="1:37" ht="173.25">
      <c r="A100" s="87" t="s">
        <v>1718</v>
      </c>
      <c r="B100" s="425">
        <v>370</v>
      </c>
      <c r="C100" s="87">
        <v>320202</v>
      </c>
      <c r="D100" s="87" t="s">
        <v>1719</v>
      </c>
      <c r="E100" s="87" t="s">
        <v>808</v>
      </c>
      <c r="F100" s="87" t="s">
        <v>1515</v>
      </c>
      <c r="G100" s="87" t="s">
        <v>168</v>
      </c>
      <c r="H100" s="87" t="s">
        <v>23</v>
      </c>
      <c r="I100" s="87" t="s">
        <v>810</v>
      </c>
      <c r="J100" s="444">
        <v>320202</v>
      </c>
      <c r="K100" s="445" t="s">
        <v>1720</v>
      </c>
      <c r="L100" s="446" t="s">
        <v>1719</v>
      </c>
      <c r="N100" s="495" t="s">
        <v>1718</v>
      </c>
      <c r="O100" s="87">
        <v>370</v>
      </c>
      <c r="P100" s="425">
        <v>320202</v>
      </c>
      <c r="Q100" s="87" t="s">
        <v>1719</v>
      </c>
      <c r="R100" s="87" t="s">
        <v>808</v>
      </c>
      <c r="S100" s="87" t="s">
        <v>1515</v>
      </c>
      <c r="T100" s="87" t="s">
        <v>2781</v>
      </c>
      <c r="U100" s="495" t="s">
        <v>23</v>
      </c>
      <c r="W100" s="495" t="s">
        <v>1718</v>
      </c>
      <c r="X100" s="425">
        <v>370</v>
      </c>
      <c r="Y100" s="495">
        <v>320202</v>
      </c>
      <c r="Z100" s="495" t="s">
        <v>1719</v>
      </c>
      <c r="AA100" s="495" t="s">
        <v>808</v>
      </c>
      <c r="AB100" s="495" t="s">
        <v>1515</v>
      </c>
      <c r="AC100" s="495" t="s">
        <v>168</v>
      </c>
      <c r="AD100" s="495" t="s">
        <v>23</v>
      </c>
      <c r="AF100" t="b">
        <f t="shared" si="3"/>
        <v>1</v>
      </c>
      <c r="AG100" t="b">
        <f t="shared" si="3"/>
        <v>1</v>
      </c>
      <c r="AH100" t="b">
        <f t="shared" si="3"/>
        <v>1</v>
      </c>
      <c r="AI100" t="b">
        <f t="shared" si="2"/>
        <v>1</v>
      </c>
      <c r="AJ100" t="b">
        <f t="shared" si="2"/>
        <v>1</v>
      </c>
      <c r="AK100" t="b">
        <f t="shared" si="2"/>
        <v>1</v>
      </c>
    </row>
    <row r="101" spans="1:37" ht="252">
      <c r="A101" s="447" t="s">
        <v>1722</v>
      </c>
      <c r="B101" s="425">
        <v>371</v>
      </c>
      <c r="C101" s="447">
        <v>331101</v>
      </c>
      <c r="D101" s="447" t="s">
        <v>1723</v>
      </c>
      <c r="E101" s="447" t="s">
        <v>321</v>
      </c>
      <c r="F101" s="447" t="s">
        <v>1207</v>
      </c>
      <c r="G101" s="447" t="s">
        <v>168</v>
      </c>
      <c r="H101" s="447" t="s">
        <v>23</v>
      </c>
      <c r="I101" s="447" t="s">
        <v>323</v>
      </c>
      <c r="J101" s="444">
        <v>331101</v>
      </c>
      <c r="K101" s="445" t="s">
        <v>1724</v>
      </c>
      <c r="L101" s="446" t="s">
        <v>1723</v>
      </c>
      <c r="N101" s="495" t="s">
        <v>1722</v>
      </c>
      <c r="O101" s="87">
        <v>371</v>
      </c>
      <c r="P101" s="425">
        <v>331101</v>
      </c>
      <c r="Q101" s="87" t="s">
        <v>1723</v>
      </c>
      <c r="R101" s="87" t="s">
        <v>2365</v>
      </c>
      <c r="S101" s="87" t="s">
        <v>1207</v>
      </c>
      <c r="T101" s="87" t="s">
        <v>2781</v>
      </c>
      <c r="U101" s="495" t="s">
        <v>23</v>
      </c>
      <c r="W101" s="495" t="s">
        <v>1722</v>
      </c>
      <c r="X101" s="425">
        <v>371</v>
      </c>
      <c r="Y101" s="495">
        <v>331101</v>
      </c>
      <c r="Z101" s="495" t="s">
        <v>1723</v>
      </c>
      <c r="AA101" s="495" t="s">
        <v>321</v>
      </c>
      <c r="AB101" s="495" t="s">
        <v>1207</v>
      </c>
      <c r="AC101" s="495" t="s">
        <v>168</v>
      </c>
      <c r="AD101" s="495" t="s">
        <v>23</v>
      </c>
      <c r="AF101" t="b">
        <f t="shared" si="3"/>
        <v>1</v>
      </c>
      <c r="AG101" t="b">
        <f t="shared" si="3"/>
        <v>1</v>
      </c>
      <c r="AH101" t="b">
        <f t="shared" si="3"/>
        <v>1</v>
      </c>
      <c r="AI101" t="b">
        <f t="shared" si="2"/>
        <v>1</v>
      </c>
      <c r="AJ101" t="b">
        <f t="shared" si="2"/>
        <v>1</v>
      </c>
      <c r="AK101" t="b">
        <f t="shared" si="2"/>
        <v>1</v>
      </c>
    </row>
    <row r="102" spans="1:37" ht="252">
      <c r="A102" s="447" t="s">
        <v>1726</v>
      </c>
      <c r="B102" s="425">
        <v>372</v>
      </c>
      <c r="C102" s="447">
        <v>331102</v>
      </c>
      <c r="D102" s="447" t="s">
        <v>1727</v>
      </c>
      <c r="E102" s="447" t="s">
        <v>1217</v>
      </c>
      <c r="F102" s="447">
        <v>2020</v>
      </c>
      <c r="G102" s="447" t="s">
        <v>1093</v>
      </c>
      <c r="H102" s="447" t="s">
        <v>23</v>
      </c>
      <c r="I102" s="447" t="s">
        <v>1094</v>
      </c>
      <c r="J102" s="444">
        <v>331102</v>
      </c>
      <c r="K102" s="445" t="s">
        <v>1724</v>
      </c>
      <c r="L102" s="446" t="s">
        <v>1728</v>
      </c>
      <c r="N102" s="497" t="s">
        <v>1726</v>
      </c>
      <c r="O102" s="87">
        <v>372</v>
      </c>
      <c r="P102" s="425">
        <v>331102</v>
      </c>
      <c r="Q102" s="87" t="s">
        <v>1727</v>
      </c>
      <c r="R102" s="87" t="s">
        <v>2640</v>
      </c>
      <c r="S102" s="87">
        <v>2020</v>
      </c>
      <c r="T102" s="87" t="s">
        <v>1255</v>
      </c>
      <c r="U102" s="495" t="s">
        <v>23</v>
      </c>
      <c r="W102" s="497" t="s">
        <v>1726</v>
      </c>
      <c r="X102" s="425">
        <v>372</v>
      </c>
      <c r="Y102" s="495">
        <v>331102</v>
      </c>
      <c r="Z102" s="495" t="s">
        <v>1727</v>
      </c>
      <c r="AA102" s="495" t="s">
        <v>1217</v>
      </c>
      <c r="AB102" s="495">
        <v>2020</v>
      </c>
      <c r="AC102" s="495" t="s">
        <v>1093</v>
      </c>
      <c r="AD102" s="495" t="s">
        <v>23</v>
      </c>
      <c r="AF102" t="b">
        <f t="shared" si="3"/>
        <v>1</v>
      </c>
      <c r="AG102" t="b">
        <f t="shared" si="3"/>
        <v>1</v>
      </c>
      <c r="AH102" t="b">
        <f t="shared" si="3"/>
        <v>1</v>
      </c>
      <c r="AI102" t="b">
        <f t="shared" si="2"/>
        <v>1</v>
      </c>
      <c r="AJ102" t="b">
        <f t="shared" si="2"/>
        <v>1</v>
      </c>
      <c r="AK102" t="b">
        <f t="shared" si="2"/>
        <v>1</v>
      </c>
    </row>
    <row r="103" spans="1:37" ht="252">
      <c r="A103" s="87" t="s">
        <v>1730</v>
      </c>
      <c r="B103" s="425">
        <v>373</v>
      </c>
      <c r="C103" s="87">
        <v>331102</v>
      </c>
      <c r="D103" s="87" t="s">
        <v>1727</v>
      </c>
      <c r="E103" s="87" t="s">
        <v>1217</v>
      </c>
      <c r="F103" s="87">
        <v>2020</v>
      </c>
      <c r="G103" s="87" t="s">
        <v>1099</v>
      </c>
      <c r="H103" s="87" t="s">
        <v>23</v>
      </c>
      <c r="I103" s="87" t="s">
        <v>1094</v>
      </c>
      <c r="J103" s="444">
        <v>331102</v>
      </c>
      <c r="K103" s="445" t="s">
        <v>1724</v>
      </c>
      <c r="L103" s="446" t="s">
        <v>1731</v>
      </c>
      <c r="N103" s="497" t="s">
        <v>1730</v>
      </c>
      <c r="O103" s="87">
        <v>373</v>
      </c>
      <c r="P103" s="425">
        <v>331102</v>
      </c>
      <c r="Q103" s="87" t="s">
        <v>1727</v>
      </c>
      <c r="R103" s="87" t="s">
        <v>2640</v>
      </c>
      <c r="S103" s="87">
        <v>2020</v>
      </c>
      <c r="T103" s="87" t="s">
        <v>1260</v>
      </c>
      <c r="U103" s="495" t="s">
        <v>23</v>
      </c>
      <c r="W103" s="497" t="s">
        <v>1730</v>
      </c>
      <c r="X103" s="425">
        <v>373</v>
      </c>
      <c r="Y103" s="495">
        <v>331102</v>
      </c>
      <c r="Z103" s="495" t="s">
        <v>1727</v>
      </c>
      <c r="AA103" s="495" t="s">
        <v>1217</v>
      </c>
      <c r="AB103" s="495">
        <v>2020</v>
      </c>
      <c r="AC103" s="495" t="s">
        <v>1099</v>
      </c>
      <c r="AD103" s="495" t="s">
        <v>23</v>
      </c>
      <c r="AF103" t="b">
        <f t="shared" si="3"/>
        <v>1</v>
      </c>
      <c r="AG103" t="b">
        <f t="shared" si="3"/>
        <v>1</v>
      </c>
      <c r="AH103" t="b">
        <f t="shared" si="3"/>
        <v>1</v>
      </c>
      <c r="AI103" t="b">
        <f t="shared" si="2"/>
        <v>1</v>
      </c>
      <c r="AJ103" t="b">
        <f t="shared" si="2"/>
        <v>1</v>
      </c>
      <c r="AK103" t="b">
        <f t="shared" si="2"/>
        <v>1</v>
      </c>
    </row>
    <row r="104" spans="1:37" ht="252">
      <c r="A104" s="87" t="s">
        <v>1733</v>
      </c>
      <c r="B104" s="425">
        <v>374</v>
      </c>
      <c r="C104" s="87">
        <v>331103</v>
      </c>
      <c r="D104" s="87" t="s">
        <v>1734</v>
      </c>
      <c r="E104" s="87" t="s">
        <v>321</v>
      </c>
      <c r="F104" s="87" t="s">
        <v>322</v>
      </c>
      <c r="G104" s="87" t="s">
        <v>168</v>
      </c>
      <c r="H104" s="87" t="s">
        <v>23</v>
      </c>
      <c r="I104" s="87" t="s">
        <v>323</v>
      </c>
      <c r="J104" s="444">
        <v>331103</v>
      </c>
      <c r="K104" s="445" t="s">
        <v>1724</v>
      </c>
      <c r="L104" s="446" t="s">
        <v>1735</v>
      </c>
      <c r="N104" s="495" t="s">
        <v>1733</v>
      </c>
      <c r="O104" s="87">
        <v>374</v>
      </c>
      <c r="P104" s="425">
        <v>331103</v>
      </c>
      <c r="Q104" s="87" t="s">
        <v>1734</v>
      </c>
      <c r="R104" s="87" t="s">
        <v>2365</v>
      </c>
      <c r="S104" s="87" t="s">
        <v>322</v>
      </c>
      <c r="T104" s="87" t="s">
        <v>2781</v>
      </c>
      <c r="U104" s="495" t="s">
        <v>23</v>
      </c>
      <c r="W104" s="495" t="s">
        <v>1733</v>
      </c>
      <c r="X104" s="425">
        <v>374</v>
      </c>
      <c r="Y104" s="495">
        <v>331103</v>
      </c>
      <c r="Z104" s="495" t="s">
        <v>1734</v>
      </c>
      <c r="AA104" s="495" t="s">
        <v>321</v>
      </c>
      <c r="AB104" s="495" t="s">
        <v>322</v>
      </c>
      <c r="AC104" s="495" t="s">
        <v>168</v>
      </c>
      <c r="AD104" s="495" t="s">
        <v>23</v>
      </c>
      <c r="AF104" t="b">
        <f t="shared" si="3"/>
        <v>1</v>
      </c>
      <c r="AG104" t="b">
        <f t="shared" si="3"/>
        <v>1</v>
      </c>
      <c r="AH104" t="b">
        <f t="shared" si="3"/>
        <v>1</v>
      </c>
      <c r="AI104" t="b">
        <f t="shared" si="2"/>
        <v>1</v>
      </c>
      <c r="AJ104" t="b">
        <f t="shared" si="2"/>
        <v>1</v>
      </c>
      <c r="AK104" t="b">
        <f t="shared" si="2"/>
        <v>1</v>
      </c>
    </row>
    <row r="105" spans="1:37" ht="283.5">
      <c r="A105" s="87" t="s">
        <v>1737</v>
      </c>
      <c r="B105" s="425">
        <v>375</v>
      </c>
      <c r="C105" s="87">
        <v>331104</v>
      </c>
      <c r="D105" s="87" t="s">
        <v>1738</v>
      </c>
      <c r="E105" s="87" t="s">
        <v>1739</v>
      </c>
      <c r="F105" s="87" t="s">
        <v>1740</v>
      </c>
      <c r="G105" s="87" t="s">
        <v>168</v>
      </c>
      <c r="H105" s="87" t="s">
        <v>1741</v>
      </c>
      <c r="I105" s="87" t="s">
        <v>1741</v>
      </c>
      <c r="J105" s="444">
        <v>331104</v>
      </c>
      <c r="K105" s="445" t="s">
        <v>1742</v>
      </c>
      <c r="L105" s="446" t="s">
        <v>1743</v>
      </c>
      <c r="N105" s="495" t="s">
        <v>1737</v>
      </c>
      <c r="O105" s="87">
        <v>375</v>
      </c>
      <c r="P105" s="425">
        <v>331104</v>
      </c>
      <c r="Q105" s="87" t="s">
        <v>1738</v>
      </c>
      <c r="R105" s="87" t="s">
        <v>1739</v>
      </c>
      <c r="S105" s="87" t="s">
        <v>1740</v>
      </c>
      <c r="T105" s="87" t="s">
        <v>2781</v>
      </c>
      <c r="U105" s="495" t="s">
        <v>1741</v>
      </c>
      <c r="W105" s="495" t="s">
        <v>1737</v>
      </c>
      <c r="X105" s="425">
        <v>375</v>
      </c>
      <c r="Y105" s="495">
        <v>331104</v>
      </c>
      <c r="Z105" s="495" t="s">
        <v>1738</v>
      </c>
      <c r="AA105" s="495" t="s">
        <v>1739</v>
      </c>
      <c r="AB105" s="495" t="s">
        <v>1740</v>
      </c>
      <c r="AC105" s="495" t="s">
        <v>168</v>
      </c>
      <c r="AD105" s="495" t="s">
        <v>1741</v>
      </c>
      <c r="AF105" t="b">
        <f t="shared" si="3"/>
        <v>1</v>
      </c>
      <c r="AG105" t="b">
        <f t="shared" si="3"/>
        <v>1</v>
      </c>
      <c r="AH105" t="b">
        <f t="shared" si="3"/>
        <v>1</v>
      </c>
      <c r="AI105" t="b">
        <f t="shared" si="2"/>
        <v>1</v>
      </c>
      <c r="AJ105" t="b">
        <f t="shared" si="2"/>
        <v>1</v>
      </c>
      <c r="AK105" t="b">
        <f t="shared" si="2"/>
        <v>1</v>
      </c>
    </row>
    <row r="106" spans="1:37" ht="252">
      <c r="A106" s="87" t="s">
        <v>1745</v>
      </c>
      <c r="B106" s="425">
        <v>376</v>
      </c>
      <c r="C106" s="87">
        <v>331105</v>
      </c>
      <c r="D106" s="87" t="s">
        <v>1746</v>
      </c>
      <c r="E106" s="87" t="s">
        <v>1747</v>
      </c>
      <c r="F106" s="87" t="s">
        <v>1134</v>
      </c>
      <c r="G106" s="87" t="s">
        <v>168</v>
      </c>
      <c r="H106" s="87" t="s">
        <v>1741</v>
      </c>
      <c r="I106" s="87" t="s">
        <v>1741</v>
      </c>
      <c r="J106" s="444">
        <v>331105</v>
      </c>
      <c r="K106" s="445" t="s">
        <v>1742</v>
      </c>
      <c r="L106" s="446" t="s">
        <v>1746</v>
      </c>
      <c r="N106" s="495" t="s">
        <v>1745</v>
      </c>
      <c r="O106" s="87">
        <v>376</v>
      </c>
      <c r="P106" s="425">
        <v>331105</v>
      </c>
      <c r="Q106" s="87" t="s">
        <v>1746</v>
      </c>
      <c r="R106" s="87" t="s">
        <v>2964</v>
      </c>
      <c r="S106" s="87" t="s">
        <v>1134</v>
      </c>
      <c r="T106" s="87" t="s">
        <v>2781</v>
      </c>
      <c r="U106" s="495" t="s">
        <v>1741</v>
      </c>
      <c r="W106" s="495" t="s">
        <v>1745</v>
      </c>
      <c r="X106" s="425">
        <v>376</v>
      </c>
      <c r="Y106" s="495">
        <v>331105</v>
      </c>
      <c r="Z106" s="495" t="s">
        <v>1746</v>
      </c>
      <c r="AA106" s="495" t="s">
        <v>1747</v>
      </c>
      <c r="AB106" s="495" t="s">
        <v>1134</v>
      </c>
      <c r="AC106" s="495" t="s">
        <v>168</v>
      </c>
      <c r="AD106" s="495" t="s">
        <v>1741</v>
      </c>
      <c r="AF106" t="b">
        <f t="shared" si="3"/>
        <v>1</v>
      </c>
      <c r="AG106" t="b">
        <f t="shared" si="3"/>
        <v>1</v>
      </c>
      <c r="AH106" t="b">
        <f t="shared" si="3"/>
        <v>1</v>
      </c>
      <c r="AI106" t="b">
        <f t="shared" si="2"/>
        <v>1</v>
      </c>
      <c r="AJ106" t="b">
        <f t="shared" si="2"/>
        <v>1</v>
      </c>
      <c r="AK106" t="b">
        <f t="shared" si="2"/>
        <v>1</v>
      </c>
    </row>
    <row r="107" spans="1:37" ht="236.25">
      <c r="A107" s="87" t="s">
        <v>1749</v>
      </c>
      <c r="B107" s="425">
        <v>377</v>
      </c>
      <c r="C107" s="87">
        <v>331106</v>
      </c>
      <c r="D107" s="87" t="s">
        <v>1750</v>
      </c>
      <c r="E107" s="87" t="s">
        <v>1751</v>
      </c>
      <c r="F107" s="87" t="s">
        <v>1134</v>
      </c>
      <c r="G107" s="87" t="s">
        <v>168</v>
      </c>
      <c r="H107" s="87" t="s">
        <v>1752</v>
      </c>
      <c r="I107" s="87" t="s">
        <v>1753</v>
      </c>
      <c r="J107" s="444">
        <v>331106</v>
      </c>
      <c r="K107" s="445" t="s">
        <v>1754</v>
      </c>
      <c r="L107" s="446" t="s">
        <v>1755</v>
      </c>
      <c r="N107" s="495" t="s">
        <v>1749</v>
      </c>
      <c r="O107" s="87">
        <v>377</v>
      </c>
      <c r="P107" s="425">
        <v>331106</v>
      </c>
      <c r="Q107" s="87" t="s">
        <v>1750</v>
      </c>
      <c r="R107" s="87" t="s">
        <v>2969</v>
      </c>
      <c r="S107" s="87" t="s">
        <v>6045</v>
      </c>
      <c r="T107" s="87" t="s">
        <v>2781</v>
      </c>
      <c r="U107" s="495" t="s">
        <v>1752</v>
      </c>
      <c r="W107" s="495" t="s">
        <v>1749</v>
      </c>
      <c r="X107" s="425">
        <v>377</v>
      </c>
      <c r="Y107" s="495">
        <v>331106</v>
      </c>
      <c r="Z107" s="495" t="s">
        <v>1750</v>
      </c>
      <c r="AA107" s="495" t="s">
        <v>1751</v>
      </c>
      <c r="AB107" s="537" t="s">
        <v>6045</v>
      </c>
      <c r="AC107" s="495" t="s">
        <v>168</v>
      </c>
      <c r="AD107" s="495" t="s">
        <v>1752</v>
      </c>
      <c r="AF107" t="b">
        <f t="shared" si="3"/>
        <v>1</v>
      </c>
      <c r="AG107" t="b">
        <f t="shared" si="3"/>
        <v>1</v>
      </c>
      <c r="AH107" t="b">
        <f t="shared" si="3"/>
        <v>1</v>
      </c>
      <c r="AI107" t="b">
        <f t="shared" si="2"/>
        <v>0</v>
      </c>
      <c r="AJ107" t="b">
        <f t="shared" si="2"/>
        <v>1</v>
      </c>
      <c r="AK107" t="b">
        <f t="shared" si="2"/>
        <v>1</v>
      </c>
    </row>
    <row r="108" spans="1:37" ht="189">
      <c r="A108" s="87" t="s">
        <v>1757</v>
      </c>
      <c r="B108" s="425">
        <v>378</v>
      </c>
      <c r="C108" s="87">
        <v>331201</v>
      </c>
      <c r="D108" s="87" t="s">
        <v>1758</v>
      </c>
      <c r="E108" s="87" t="s">
        <v>773</v>
      </c>
      <c r="F108" s="87" t="s">
        <v>833</v>
      </c>
      <c r="G108" s="87" t="s">
        <v>168</v>
      </c>
      <c r="H108" s="87" t="s">
        <v>23</v>
      </c>
      <c r="I108" s="87" t="s">
        <v>231</v>
      </c>
      <c r="J108" s="444">
        <v>331201</v>
      </c>
      <c r="K108" s="445" t="s">
        <v>1759</v>
      </c>
      <c r="L108" s="446" t="s">
        <v>1758</v>
      </c>
      <c r="N108" s="495" t="s">
        <v>1757</v>
      </c>
      <c r="O108" s="87">
        <v>378</v>
      </c>
      <c r="P108" s="425">
        <v>331201</v>
      </c>
      <c r="Q108" s="87" t="s">
        <v>1758</v>
      </c>
      <c r="R108" s="87" t="s">
        <v>773</v>
      </c>
      <c r="S108" s="87" t="s">
        <v>833</v>
      </c>
      <c r="T108" s="87" t="s">
        <v>2781</v>
      </c>
      <c r="U108" s="495" t="s">
        <v>23</v>
      </c>
      <c r="W108" s="495" t="s">
        <v>1757</v>
      </c>
      <c r="X108" s="425">
        <v>378</v>
      </c>
      <c r="Y108" s="495">
        <v>331201</v>
      </c>
      <c r="Z108" s="495" t="s">
        <v>1758</v>
      </c>
      <c r="AA108" s="495" t="s">
        <v>773</v>
      </c>
      <c r="AB108" s="495" t="s">
        <v>833</v>
      </c>
      <c r="AC108" s="495" t="s">
        <v>168</v>
      </c>
      <c r="AD108" s="495" t="s">
        <v>23</v>
      </c>
      <c r="AF108" t="b">
        <f t="shared" si="3"/>
        <v>1</v>
      </c>
      <c r="AG108" t="b">
        <f t="shared" si="3"/>
        <v>1</v>
      </c>
      <c r="AH108" t="b">
        <f t="shared" si="3"/>
        <v>1</v>
      </c>
      <c r="AI108" t="b">
        <f t="shared" si="2"/>
        <v>1</v>
      </c>
      <c r="AJ108" t="b">
        <f t="shared" si="2"/>
        <v>1</v>
      </c>
      <c r="AK108" t="b">
        <f t="shared" si="2"/>
        <v>1</v>
      </c>
    </row>
    <row r="109" spans="1:37" ht="157.5">
      <c r="A109" s="87" t="s">
        <v>1761</v>
      </c>
      <c r="B109" s="425">
        <v>379</v>
      </c>
      <c r="C109" s="87">
        <v>331202</v>
      </c>
      <c r="D109" s="87" t="s">
        <v>1762</v>
      </c>
      <c r="E109" s="87" t="s">
        <v>773</v>
      </c>
      <c r="F109" s="87" t="s">
        <v>833</v>
      </c>
      <c r="G109" s="87" t="s">
        <v>168</v>
      </c>
      <c r="H109" s="87" t="s">
        <v>23</v>
      </c>
      <c r="I109" s="87" t="s">
        <v>231</v>
      </c>
      <c r="J109" s="444">
        <v>331202</v>
      </c>
      <c r="K109" s="445" t="s">
        <v>1763</v>
      </c>
      <c r="L109" s="446" t="s">
        <v>1762</v>
      </c>
      <c r="N109" s="495" t="s">
        <v>1761</v>
      </c>
      <c r="O109" s="87">
        <v>379</v>
      </c>
      <c r="P109" s="425">
        <v>331202</v>
      </c>
      <c r="Q109" s="87" t="s">
        <v>1762</v>
      </c>
      <c r="R109" s="87" t="s">
        <v>773</v>
      </c>
      <c r="S109" s="87" t="s">
        <v>833</v>
      </c>
      <c r="T109" s="87" t="s">
        <v>2781</v>
      </c>
      <c r="U109" s="495" t="s">
        <v>23</v>
      </c>
      <c r="W109" s="495" t="s">
        <v>1761</v>
      </c>
      <c r="X109" s="425">
        <v>379</v>
      </c>
      <c r="Y109" s="495">
        <v>331202</v>
      </c>
      <c r="Z109" s="495" t="s">
        <v>1762</v>
      </c>
      <c r="AA109" s="495" t="s">
        <v>773</v>
      </c>
      <c r="AB109" s="495" t="s">
        <v>833</v>
      </c>
      <c r="AC109" s="495" t="s">
        <v>168</v>
      </c>
      <c r="AD109" s="495" t="s">
        <v>23</v>
      </c>
      <c r="AF109" t="b">
        <f t="shared" si="3"/>
        <v>1</v>
      </c>
      <c r="AG109" t="b">
        <f t="shared" si="3"/>
        <v>1</v>
      </c>
      <c r="AH109" t="b">
        <f t="shared" si="3"/>
        <v>1</v>
      </c>
      <c r="AI109" t="b">
        <f t="shared" si="3"/>
        <v>1</v>
      </c>
      <c r="AJ109" t="b">
        <f t="shared" si="3"/>
        <v>1</v>
      </c>
      <c r="AK109" t="b">
        <f t="shared" si="3"/>
        <v>1</v>
      </c>
    </row>
    <row r="110" spans="1:37" ht="189">
      <c r="A110" s="87" t="s">
        <v>1765</v>
      </c>
      <c r="B110" s="425">
        <v>380</v>
      </c>
      <c r="C110" s="87">
        <v>331203</v>
      </c>
      <c r="D110" s="87" t="s">
        <v>1766</v>
      </c>
      <c r="E110" s="87" t="s">
        <v>773</v>
      </c>
      <c r="F110" s="87" t="s">
        <v>833</v>
      </c>
      <c r="G110" s="87" t="s">
        <v>168</v>
      </c>
      <c r="H110" s="87" t="s">
        <v>23</v>
      </c>
      <c r="I110" s="87" t="s">
        <v>231</v>
      </c>
      <c r="J110" s="444">
        <v>331203</v>
      </c>
      <c r="K110" s="445" t="s">
        <v>1763</v>
      </c>
      <c r="L110" s="446" t="s">
        <v>1766</v>
      </c>
      <c r="N110" s="495" t="s">
        <v>1765</v>
      </c>
      <c r="O110" s="87">
        <v>380</v>
      </c>
      <c r="P110" s="425">
        <v>331203</v>
      </c>
      <c r="Q110" s="87" t="s">
        <v>1766</v>
      </c>
      <c r="R110" s="87" t="s">
        <v>773</v>
      </c>
      <c r="S110" s="87" t="s">
        <v>833</v>
      </c>
      <c r="T110" s="87" t="s">
        <v>2781</v>
      </c>
      <c r="U110" s="495" t="s">
        <v>23</v>
      </c>
      <c r="W110" s="495" t="s">
        <v>1765</v>
      </c>
      <c r="X110" s="425">
        <v>380</v>
      </c>
      <c r="Y110" s="495">
        <v>331203</v>
      </c>
      <c r="Z110" s="495" t="s">
        <v>1766</v>
      </c>
      <c r="AA110" s="495" t="s">
        <v>773</v>
      </c>
      <c r="AB110" s="495" t="s">
        <v>833</v>
      </c>
      <c r="AC110" s="495" t="s">
        <v>168</v>
      </c>
      <c r="AD110" s="495" t="s">
        <v>23</v>
      </c>
      <c r="AF110" t="b">
        <f t="shared" ref="AF110:AK152" si="4">C110=P110</f>
        <v>1</v>
      </c>
      <c r="AG110" t="b">
        <f t="shared" si="4"/>
        <v>1</v>
      </c>
      <c r="AH110" t="b">
        <f t="shared" si="4"/>
        <v>1</v>
      </c>
      <c r="AI110" t="b">
        <f t="shared" si="4"/>
        <v>1</v>
      </c>
      <c r="AJ110" t="b">
        <f t="shared" si="4"/>
        <v>1</v>
      </c>
      <c r="AK110" t="b">
        <f t="shared" si="4"/>
        <v>1</v>
      </c>
    </row>
    <row r="111" spans="1:37" ht="189">
      <c r="A111" s="87" t="s">
        <v>1768</v>
      </c>
      <c r="B111" s="425">
        <v>381</v>
      </c>
      <c r="C111" s="87">
        <v>331204</v>
      </c>
      <c r="D111" s="87" t="s">
        <v>1769</v>
      </c>
      <c r="E111" s="87" t="s">
        <v>773</v>
      </c>
      <c r="F111" s="87" t="s">
        <v>833</v>
      </c>
      <c r="G111" s="87" t="s">
        <v>168</v>
      </c>
      <c r="H111" s="87" t="s">
        <v>23</v>
      </c>
      <c r="I111" s="87" t="s">
        <v>231</v>
      </c>
      <c r="J111" s="444">
        <v>331204</v>
      </c>
      <c r="K111" s="445" t="s">
        <v>1770</v>
      </c>
      <c r="L111" s="446" t="s">
        <v>1771</v>
      </c>
      <c r="N111" s="495" t="s">
        <v>1768</v>
      </c>
      <c r="O111" s="87">
        <v>381</v>
      </c>
      <c r="P111" s="425">
        <v>331204</v>
      </c>
      <c r="Q111" s="87" t="s">
        <v>1769</v>
      </c>
      <c r="R111" s="87" t="s">
        <v>773</v>
      </c>
      <c r="S111" s="87" t="s">
        <v>833</v>
      </c>
      <c r="T111" s="87" t="s">
        <v>2781</v>
      </c>
      <c r="U111" s="495" t="s">
        <v>23</v>
      </c>
      <c r="W111" s="495" t="s">
        <v>1768</v>
      </c>
      <c r="X111" s="425">
        <v>381</v>
      </c>
      <c r="Y111" s="495">
        <v>331204</v>
      </c>
      <c r="Z111" s="495" t="s">
        <v>1769</v>
      </c>
      <c r="AA111" s="495" t="s">
        <v>773</v>
      </c>
      <c r="AB111" s="495" t="s">
        <v>833</v>
      </c>
      <c r="AC111" s="495" t="s">
        <v>168</v>
      </c>
      <c r="AD111" s="495" t="s">
        <v>23</v>
      </c>
      <c r="AF111" t="b">
        <f t="shared" si="4"/>
        <v>1</v>
      </c>
      <c r="AG111" t="b">
        <f t="shared" si="4"/>
        <v>1</v>
      </c>
      <c r="AH111" t="b">
        <f t="shared" si="4"/>
        <v>1</v>
      </c>
      <c r="AI111" t="b">
        <f t="shared" si="4"/>
        <v>1</v>
      </c>
      <c r="AJ111" t="b">
        <f t="shared" si="4"/>
        <v>1</v>
      </c>
      <c r="AK111" t="b">
        <f t="shared" si="4"/>
        <v>1</v>
      </c>
    </row>
    <row r="112" spans="1:37" ht="204.75">
      <c r="A112" s="87" t="s">
        <v>1773</v>
      </c>
      <c r="B112" s="425">
        <v>382</v>
      </c>
      <c r="C112" s="87">
        <v>331205</v>
      </c>
      <c r="D112" s="87" t="s">
        <v>1774</v>
      </c>
      <c r="E112" s="87" t="s">
        <v>773</v>
      </c>
      <c r="F112" s="87" t="s">
        <v>833</v>
      </c>
      <c r="G112" s="87" t="s">
        <v>168</v>
      </c>
      <c r="H112" s="87" t="s">
        <v>23</v>
      </c>
      <c r="I112" s="87" t="s">
        <v>231</v>
      </c>
      <c r="J112" s="444">
        <v>331205</v>
      </c>
      <c r="K112" s="445" t="s">
        <v>1775</v>
      </c>
      <c r="L112" s="446" t="s">
        <v>1776</v>
      </c>
      <c r="N112" s="495" t="s">
        <v>1773</v>
      </c>
      <c r="O112" s="87">
        <v>382</v>
      </c>
      <c r="P112" s="425">
        <v>331205</v>
      </c>
      <c r="Q112" s="87" t="s">
        <v>1774</v>
      </c>
      <c r="R112" s="87" t="s">
        <v>773</v>
      </c>
      <c r="S112" s="87" t="s">
        <v>833</v>
      </c>
      <c r="T112" s="87" t="s">
        <v>2781</v>
      </c>
      <c r="U112" s="495" t="s">
        <v>23</v>
      </c>
      <c r="W112" s="495" t="s">
        <v>1773</v>
      </c>
      <c r="X112" s="425">
        <v>382</v>
      </c>
      <c r="Y112" s="495">
        <v>331205</v>
      </c>
      <c r="Z112" s="495" t="s">
        <v>1774</v>
      </c>
      <c r="AA112" s="495" t="s">
        <v>773</v>
      </c>
      <c r="AB112" s="495" t="s">
        <v>833</v>
      </c>
      <c r="AC112" s="495" t="s">
        <v>168</v>
      </c>
      <c r="AD112" s="495" t="s">
        <v>23</v>
      </c>
      <c r="AF112" t="b">
        <f t="shared" si="4"/>
        <v>1</v>
      </c>
      <c r="AG112" t="b">
        <f t="shared" si="4"/>
        <v>1</v>
      </c>
      <c r="AH112" t="b">
        <f t="shared" si="4"/>
        <v>1</v>
      </c>
      <c r="AI112" t="b">
        <f t="shared" si="4"/>
        <v>1</v>
      </c>
      <c r="AJ112" t="b">
        <f t="shared" si="4"/>
        <v>1</v>
      </c>
      <c r="AK112" t="b">
        <f t="shared" si="4"/>
        <v>1</v>
      </c>
    </row>
    <row r="113" spans="1:37" ht="283.5">
      <c r="A113" s="87" t="s">
        <v>1778</v>
      </c>
      <c r="B113" s="425">
        <v>383</v>
      </c>
      <c r="C113" s="87">
        <v>332101</v>
      </c>
      <c r="D113" s="87" t="s">
        <v>1779</v>
      </c>
      <c r="E113" s="87" t="s">
        <v>1780</v>
      </c>
      <c r="F113" s="87" t="s">
        <v>705</v>
      </c>
      <c r="G113" s="87" t="s">
        <v>1781</v>
      </c>
      <c r="H113" s="87" t="s">
        <v>23</v>
      </c>
      <c r="I113" s="87" t="s">
        <v>1466</v>
      </c>
      <c r="J113" s="444">
        <v>332101</v>
      </c>
      <c r="K113" s="445" t="s">
        <v>1782</v>
      </c>
      <c r="L113" s="446" t="s">
        <v>1783</v>
      </c>
      <c r="N113" s="495" t="s">
        <v>1778</v>
      </c>
      <c r="O113" s="87">
        <v>383</v>
      </c>
      <c r="P113" s="425">
        <v>332101</v>
      </c>
      <c r="Q113" s="87" t="s">
        <v>1779</v>
      </c>
      <c r="R113" s="87" t="s">
        <v>2987</v>
      </c>
      <c r="S113" s="87" t="s">
        <v>705</v>
      </c>
      <c r="T113" s="87" t="s">
        <v>6046</v>
      </c>
      <c r="U113" s="495" t="s">
        <v>23</v>
      </c>
      <c r="W113" s="495" t="s">
        <v>1778</v>
      </c>
      <c r="X113" s="425">
        <v>383</v>
      </c>
      <c r="Y113" s="495">
        <v>332101</v>
      </c>
      <c r="Z113" s="495" t="s">
        <v>1779</v>
      </c>
      <c r="AA113" s="495" t="s">
        <v>1780</v>
      </c>
      <c r="AB113" s="495" t="s">
        <v>705</v>
      </c>
      <c r="AC113" s="495" t="s">
        <v>1781</v>
      </c>
      <c r="AD113" s="495" t="s">
        <v>23</v>
      </c>
      <c r="AF113" t="b">
        <f t="shared" si="4"/>
        <v>1</v>
      </c>
      <c r="AG113" t="b">
        <f t="shared" si="4"/>
        <v>1</v>
      </c>
      <c r="AH113" t="b">
        <f t="shared" si="4"/>
        <v>1</v>
      </c>
      <c r="AI113" t="b">
        <f t="shared" si="4"/>
        <v>1</v>
      </c>
      <c r="AJ113" t="b">
        <f t="shared" si="4"/>
        <v>1</v>
      </c>
      <c r="AK113" t="b">
        <f t="shared" si="4"/>
        <v>1</v>
      </c>
    </row>
    <row r="114" spans="1:37" ht="267.75">
      <c r="A114" s="87" t="s">
        <v>1785</v>
      </c>
      <c r="B114" s="425">
        <v>384</v>
      </c>
      <c r="C114" s="87">
        <v>332101</v>
      </c>
      <c r="D114" s="87" t="s">
        <v>1779</v>
      </c>
      <c r="E114" s="87" t="s">
        <v>1780</v>
      </c>
      <c r="F114" s="87" t="s">
        <v>705</v>
      </c>
      <c r="G114" s="87" t="s">
        <v>1786</v>
      </c>
      <c r="H114" s="87" t="s">
        <v>23</v>
      </c>
      <c r="I114" s="87" t="s">
        <v>1466</v>
      </c>
      <c r="J114" s="444">
        <v>332101</v>
      </c>
      <c r="K114" s="445" t="s">
        <v>1782</v>
      </c>
      <c r="L114" s="446" t="s">
        <v>1787</v>
      </c>
      <c r="N114" s="495" t="s">
        <v>1785</v>
      </c>
      <c r="O114" s="87">
        <v>384</v>
      </c>
      <c r="P114" s="425">
        <v>332101</v>
      </c>
      <c r="Q114" s="87" t="s">
        <v>1779</v>
      </c>
      <c r="R114" s="87" t="s">
        <v>2987</v>
      </c>
      <c r="S114" s="87" t="s">
        <v>705</v>
      </c>
      <c r="T114" s="87" t="s">
        <v>6047</v>
      </c>
      <c r="U114" s="495" t="s">
        <v>23</v>
      </c>
      <c r="W114" s="495" t="s">
        <v>1785</v>
      </c>
      <c r="X114" s="425">
        <v>384</v>
      </c>
      <c r="Y114" s="495">
        <v>332101</v>
      </c>
      <c r="Z114" s="495" t="s">
        <v>1779</v>
      </c>
      <c r="AA114" s="495" t="s">
        <v>1780</v>
      </c>
      <c r="AB114" s="495" t="s">
        <v>705</v>
      </c>
      <c r="AC114" s="495" t="s">
        <v>1786</v>
      </c>
      <c r="AD114" s="495" t="s">
        <v>23</v>
      </c>
      <c r="AF114" t="b">
        <f t="shared" si="4"/>
        <v>1</v>
      </c>
      <c r="AG114" t="b">
        <f t="shared" si="4"/>
        <v>1</v>
      </c>
      <c r="AH114" t="b">
        <f t="shared" si="4"/>
        <v>1</v>
      </c>
      <c r="AI114" t="b">
        <f t="shared" si="4"/>
        <v>1</v>
      </c>
      <c r="AJ114" t="b">
        <f t="shared" si="4"/>
        <v>1</v>
      </c>
      <c r="AK114" t="b">
        <f t="shared" si="4"/>
        <v>1</v>
      </c>
    </row>
    <row r="115" spans="1:37" ht="157.5">
      <c r="A115" s="87" t="s">
        <v>1789</v>
      </c>
      <c r="B115" s="425">
        <v>385</v>
      </c>
      <c r="C115" s="87">
        <v>332102</v>
      </c>
      <c r="D115" s="87" t="s">
        <v>1790</v>
      </c>
      <c r="E115" s="87" t="s">
        <v>321</v>
      </c>
      <c r="F115" s="87" t="s">
        <v>1207</v>
      </c>
      <c r="G115" s="87" t="s">
        <v>168</v>
      </c>
      <c r="H115" s="87" t="s">
        <v>23</v>
      </c>
      <c r="I115" s="87" t="s">
        <v>323</v>
      </c>
      <c r="J115" s="444">
        <v>332102</v>
      </c>
      <c r="K115" s="445" t="s">
        <v>1791</v>
      </c>
      <c r="L115" s="446" t="s">
        <v>1790</v>
      </c>
      <c r="N115" s="495" t="s">
        <v>1789</v>
      </c>
      <c r="O115" s="87">
        <v>385</v>
      </c>
      <c r="P115" s="425">
        <v>332102</v>
      </c>
      <c r="Q115" s="87" t="s">
        <v>1790</v>
      </c>
      <c r="R115" s="87" t="s">
        <v>2365</v>
      </c>
      <c r="S115" s="87" t="s">
        <v>1207</v>
      </c>
      <c r="T115" s="87" t="s">
        <v>2781</v>
      </c>
      <c r="U115" s="495" t="s">
        <v>23</v>
      </c>
      <c r="W115" s="495" t="s">
        <v>1789</v>
      </c>
      <c r="X115" s="425">
        <v>385</v>
      </c>
      <c r="Y115" s="495">
        <v>332102</v>
      </c>
      <c r="Z115" s="495" t="s">
        <v>1790</v>
      </c>
      <c r="AA115" s="495" t="s">
        <v>321</v>
      </c>
      <c r="AB115" s="495" t="s">
        <v>1207</v>
      </c>
      <c r="AC115" s="495" t="s">
        <v>168</v>
      </c>
      <c r="AD115" s="495" t="s">
        <v>23</v>
      </c>
      <c r="AF115" t="b">
        <f t="shared" si="4"/>
        <v>1</v>
      </c>
      <c r="AG115" t="b">
        <f t="shared" si="4"/>
        <v>1</v>
      </c>
      <c r="AH115" t="b">
        <f t="shared" si="4"/>
        <v>1</v>
      </c>
      <c r="AI115" t="b">
        <f t="shared" si="4"/>
        <v>1</v>
      </c>
      <c r="AJ115" t="b">
        <f t="shared" si="4"/>
        <v>1</v>
      </c>
      <c r="AK115" t="b">
        <f t="shared" si="4"/>
        <v>1</v>
      </c>
    </row>
    <row r="116" spans="1:37" ht="204.75">
      <c r="A116" s="87" t="s">
        <v>1793</v>
      </c>
      <c r="B116" s="425">
        <v>386</v>
      </c>
      <c r="C116" s="87">
        <v>332201</v>
      </c>
      <c r="D116" s="87" t="s">
        <v>1202</v>
      </c>
      <c r="E116" s="87" t="s">
        <v>773</v>
      </c>
      <c r="F116" s="87" t="s">
        <v>833</v>
      </c>
      <c r="G116" s="87" t="s">
        <v>168</v>
      </c>
      <c r="H116" s="87" t="s">
        <v>23</v>
      </c>
      <c r="I116" s="87" t="s">
        <v>231</v>
      </c>
      <c r="J116" s="444">
        <v>332201</v>
      </c>
      <c r="K116" s="445" t="s">
        <v>1794</v>
      </c>
      <c r="L116" s="446" t="s">
        <v>1202</v>
      </c>
      <c r="N116" s="495" t="s">
        <v>1793</v>
      </c>
      <c r="O116" s="87">
        <v>386</v>
      </c>
      <c r="P116" s="425">
        <v>332201</v>
      </c>
      <c r="Q116" s="87" t="s">
        <v>1202</v>
      </c>
      <c r="R116" s="87" t="s">
        <v>773</v>
      </c>
      <c r="S116" s="87" t="s">
        <v>833</v>
      </c>
      <c r="T116" s="87" t="s">
        <v>2781</v>
      </c>
      <c r="U116" s="495" t="s">
        <v>23</v>
      </c>
      <c r="W116" s="495" t="s">
        <v>1793</v>
      </c>
      <c r="X116" s="425">
        <v>386</v>
      </c>
      <c r="Y116" s="495">
        <v>332201</v>
      </c>
      <c r="Z116" s="495" t="s">
        <v>1202</v>
      </c>
      <c r="AA116" s="495" t="s">
        <v>773</v>
      </c>
      <c r="AB116" s="495" t="s">
        <v>833</v>
      </c>
      <c r="AC116" s="495" t="s">
        <v>168</v>
      </c>
      <c r="AD116" s="495" t="s">
        <v>23</v>
      </c>
      <c r="AF116" t="b">
        <f t="shared" si="4"/>
        <v>1</v>
      </c>
      <c r="AG116" t="b">
        <f t="shared" si="4"/>
        <v>1</v>
      </c>
      <c r="AH116" t="b">
        <f t="shared" si="4"/>
        <v>1</v>
      </c>
      <c r="AI116" t="b">
        <f t="shared" si="4"/>
        <v>1</v>
      </c>
      <c r="AJ116" t="b">
        <f t="shared" si="4"/>
        <v>1</v>
      </c>
      <c r="AK116" t="b">
        <f t="shared" si="4"/>
        <v>1</v>
      </c>
    </row>
    <row r="117" spans="1:37" ht="252">
      <c r="A117" s="87" t="s">
        <v>1796</v>
      </c>
      <c r="B117" s="425">
        <v>387</v>
      </c>
      <c r="C117" s="87">
        <v>333101</v>
      </c>
      <c r="D117" s="87" t="s">
        <v>1797</v>
      </c>
      <c r="E117" s="87" t="s">
        <v>1798</v>
      </c>
      <c r="F117" s="87" t="s">
        <v>1269</v>
      </c>
      <c r="G117" s="87" t="s">
        <v>168</v>
      </c>
      <c r="H117" s="87" t="s">
        <v>23</v>
      </c>
      <c r="I117" s="87" t="s">
        <v>1135</v>
      </c>
      <c r="J117" s="444">
        <v>333101</v>
      </c>
      <c r="K117" s="445" t="s">
        <v>1799</v>
      </c>
      <c r="L117" s="446" t="s">
        <v>1797</v>
      </c>
      <c r="N117" s="495" t="s">
        <v>1796</v>
      </c>
      <c r="O117" s="87">
        <v>387</v>
      </c>
      <c r="P117" s="425">
        <v>333101</v>
      </c>
      <c r="Q117" s="87" t="s">
        <v>1797</v>
      </c>
      <c r="R117" s="87" t="s">
        <v>1798</v>
      </c>
      <c r="S117" s="87" t="s">
        <v>1269</v>
      </c>
      <c r="T117" s="87" t="s">
        <v>2781</v>
      </c>
      <c r="U117" s="495" t="s">
        <v>23</v>
      </c>
      <c r="W117" s="495" t="s">
        <v>1796</v>
      </c>
      <c r="X117" s="425">
        <v>387</v>
      </c>
      <c r="Y117" s="495">
        <v>333101</v>
      </c>
      <c r="Z117" s="495" t="s">
        <v>1797</v>
      </c>
      <c r="AA117" s="495" t="s">
        <v>1798</v>
      </c>
      <c r="AB117" s="495" t="s">
        <v>1269</v>
      </c>
      <c r="AC117" s="495" t="s">
        <v>168</v>
      </c>
      <c r="AD117" s="495" t="s">
        <v>23</v>
      </c>
      <c r="AF117" t="b">
        <f t="shared" si="4"/>
        <v>1</v>
      </c>
      <c r="AG117" t="b">
        <f t="shared" si="4"/>
        <v>1</v>
      </c>
      <c r="AH117" t="b">
        <f t="shared" si="4"/>
        <v>1</v>
      </c>
      <c r="AI117" t="b">
        <f t="shared" si="4"/>
        <v>1</v>
      </c>
      <c r="AJ117" t="b">
        <f t="shared" si="4"/>
        <v>1</v>
      </c>
      <c r="AK117" t="b">
        <f t="shared" si="4"/>
        <v>1</v>
      </c>
    </row>
    <row r="118" spans="1:37" ht="252">
      <c r="A118" s="447" t="s">
        <v>1801</v>
      </c>
      <c r="B118" s="425">
        <v>388</v>
      </c>
      <c r="C118" s="447">
        <v>333102</v>
      </c>
      <c r="D118" s="447" t="s">
        <v>1802</v>
      </c>
      <c r="E118" s="447" t="s">
        <v>321</v>
      </c>
      <c r="F118" s="447" t="s">
        <v>518</v>
      </c>
      <c r="G118" s="447" t="s">
        <v>168</v>
      </c>
      <c r="H118" s="447" t="s">
        <v>23</v>
      </c>
      <c r="I118" s="447" t="s">
        <v>323</v>
      </c>
      <c r="J118" s="444">
        <v>333102</v>
      </c>
      <c r="K118" s="445" t="s">
        <v>1799</v>
      </c>
      <c r="L118" s="446" t="s">
        <v>1803</v>
      </c>
      <c r="N118" s="495" t="s">
        <v>1801</v>
      </c>
      <c r="O118" s="87">
        <v>388</v>
      </c>
      <c r="P118" s="425">
        <v>333102</v>
      </c>
      <c r="Q118" s="87" t="s">
        <v>1802</v>
      </c>
      <c r="R118" s="87" t="s">
        <v>2365</v>
      </c>
      <c r="S118" s="87" t="s">
        <v>518</v>
      </c>
      <c r="T118" s="87" t="s">
        <v>2781</v>
      </c>
      <c r="U118" s="495" t="s">
        <v>23</v>
      </c>
      <c r="W118" s="495" t="s">
        <v>1801</v>
      </c>
      <c r="X118" s="425">
        <v>388</v>
      </c>
      <c r="Y118" s="495">
        <v>333102</v>
      </c>
      <c r="Z118" s="495" t="s">
        <v>1802</v>
      </c>
      <c r="AA118" s="495" t="s">
        <v>321</v>
      </c>
      <c r="AB118" s="495" t="s">
        <v>518</v>
      </c>
      <c r="AC118" s="495" t="s">
        <v>168</v>
      </c>
      <c r="AD118" s="495" t="s">
        <v>23</v>
      </c>
      <c r="AF118" t="b">
        <f t="shared" si="4"/>
        <v>1</v>
      </c>
      <c r="AG118" t="b">
        <f t="shared" si="4"/>
        <v>1</v>
      </c>
      <c r="AH118" t="b">
        <f t="shared" si="4"/>
        <v>1</v>
      </c>
      <c r="AI118" t="b">
        <f t="shared" si="4"/>
        <v>1</v>
      </c>
      <c r="AJ118" t="b">
        <f t="shared" si="4"/>
        <v>1</v>
      </c>
      <c r="AK118" t="b">
        <f t="shared" si="4"/>
        <v>1</v>
      </c>
    </row>
    <row r="119" spans="1:37" ht="252">
      <c r="A119" s="447" t="s">
        <v>1805</v>
      </c>
      <c r="B119" s="425">
        <v>389</v>
      </c>
      <c r="C119" s="447">
        <v>333103</v>
      </c>
      <c r="D119" s="447" t="s">
        <v>1806</v>
      </c>
      <c r="E119" s="447" t="s">
        <v>1217</v>
      </c>
      <c r="F119" s="447">
        <v>2020</v>
      </c>
      <c r="G119" s="447" t="s">
        <v>1093</v>
      </c>
      <c r="H119" s="447" t="s">
        <v>23</v>
      </c>
      <c r="I119" s="447" t="s">
        <v>1249</v>
      </c>
      <c r="J119" s="444">
        <v>333103</v>
      </c>
      <c r="K119" s="445" t="s">
        <v>1799</v>
      </c>
      <c r="L119" s="446" t="s">
        <v>1807</v>
      </c>
      <c r="N119" s="497" t="s">
        <v>1805</v>
      </c>
      <c r="O119" s="87">
        <v>389</v>
      </c>
      <c r="P119" s="425">
        <v>333103</v>
      </c>
      <c r="Q119" s="87" t="s">
        <v>1806</v>
      </c>
      <c r="R119" s="87" t="s">
        <v>2640</v>
      </c>
      <c r="S119" s="87">
        <v>2020</v>
      </c>
      <c r="T119" s="87" t="s">
        <v>1255</v>
      </c>
      <c r="U119" s="495" t="s">
        <v>23</v>
      </c>
      <c r="W119" s="497" t="s">
        <v>1805</v>
      </c>
      <c r="X119" s="425">
        <v>389</v>
      </c>
      <c r="Y119" s="495">
        <v>333103</v>
      </c>
      <c r="Z119" s="495" t="s">
        <v>1806</v>
      </c>
      <c r="AA119" s="495" t="s">
        <v>1217</v>
      </c>
      <c r="AB119" s="495">
        <v>2020</v>
      </c>
      <c r="AC119" s="495" t="s">
        <v>1093</v>
      </c>
      <c r="AD119" s="495" t="s">
        <v>23</v>
      </c>
      <c r="AF119" t="b">
        <f t="shared" si="4"/>
        <v>1</v>
      </c>
      <c r="AG119" t="b">
        <f t="shared" si="4"/>
        <v>1</v>
      </c>
      <c r="AH119" t="b">
        <f t="shared" si="4"/>
        <v>1</v>
      </c>
      <c r="AI119" t="b">
        <f t="shared" si="4"/>
        <v>1</v>
      </c>
      <c r="AJ119" t="b">
        <f t="shared" si="4"/>
        <v>1</v>
      </c>
      <c r="AK119" t="b">
        <f t="shared" si="4"/>
        <v>1</v>
      </c>
    </row>
    <row r="120" spans="1:37" ht="252">
      <c r="A120" s="447" t="s">
        <v>1809</v>
      </c>
      <c r="B120" s="425">
        <v>390</v>
      </c>
      <c r="C120" s="447">
        <v>333103</v>
      </c>
      <c r="D120" s="447" t="s">
        <v>1806</v>
      </c>
      <c r="E120" s="447" t="s">
        <v>1217</v>
      </c>
      <c r="F120" s="447">
        <v>2020</v>
      </c>
      <c r="G120" s="447" t="s">
        <v>1099</v>
      </c>
      <c r="H120" s="447" t="s">
        <v>23</v>
      </c>
      <c r="I120" s="447" t="s">
        <v>1249</v>
      </c>
      <c r="J120" s="444">
        <v>333103</v>
      </c>
      <c r="K120" s="445" t="s">
        <v>1799</v>
      </c>
      <c r="L120" s="446" t="s">
        <v>1810</v>
      </c>
      <c r="N120" s="497" t="s">
        <v>1809</v>
      </c>
      <c r="O120" s="87">
        <v>390</v>
      </c>
      <c r="P120" s="425">
        <v>333103</v>
      </c>
      <c r="Q120" s="87" t="s">
        <v>1806</v>
      </c>
      <c r="R120" s="87" t="s">
        <v>2640</v>
      </c>
      <c r="S120" s="87">
        <v>2020</v>
      </c>
      <c r="T120" s="87" t="s">
        <v>1260</v>
      </c>
      <c r="U120" s="495" t="s">
        <v>23</v>
      </c>
      <c r="W120" s="497" t="s">
        <v>1809</v>
      </c>
      <c r="X120" s="425">
        <v>390</v>
      </c>
      <c r="Y120" s="495">
        <v>333103</v>
      </c>
      <c r="Z120" s="495" t="s">
        <v>1806</v>
      </c>
      <c r="AA120" s="495" t="s">
        <v>1217</v>
      </c>
      <c r="AB120" s="495">
        <v>2020</v>
      </c>
      <c r="AC120" s="495" t="s">
        <v>1099</v>
      </c>
      <c r="AD120" s="495" t="s">
        <v>23</v>
      </c>
      <c r="AF120" t="b">
        <f t="shared" si="4"/>
        <v>1</v>
      </c>
      <c r="AG120" t="b">
        <f t="shared" si="4"/>
        <v>1</v>
      </c>
      <c r="AH120" t="b">
        <f t="shared" si="4"/>
        <v>1</v>
      </c>
      <c r="AI120" t="b">
        <f t="shared" si="4"/>
        <v>1</v>
      </c>
      <c r="AJ120" t="b">
        <f t="shared" si="4"/>
        <v>1</v>
      </c>
      <c r="AK120" t="b">
        <f t="shared" si="4"/>
        <v>1</v>
      </c>
    </row>
    <row r="121" spans="1:37" ht="252">
      <c r="A121" s="447" t="s">
        <v>1812</v>
      </c>
      <c r="B121" s="425">
        <v>391</v>
      </c>
      <c r="C121" s="447">
        <v>333104</v>
      </c>
      <c r="D121" s="447" t="s">
        <v>1813</v>
      </c>
      <c r="E121" s="447" t="s">
        <v>1217</v>
      </c>
      <c r="F121" s="447">
        <v>2020</v>
      </c>
      <c r="G121" s="447" t="s">
        <v>1093</v>
      </c>
      <c r="H121" s="447" t="s">
        <v>23</v>
      </c>
      <c r="I121" s="447" t="s">
        <v>1094</v>
      </c>
      <c r="J121" s="444">
        <v>333104</v>
      </c>
      <c r="K121" s="445" t="s">
        <v>1799</v>
      </c>
      <c r="L121" s="446" t="s">
        <v>1814</v>
      </c>
      <c r="N121" s="497" t="s">
        <v>1812</v>
      </c>
      <c r="O121" s="87">
        <v>391</v>
      </c>
      <c r="P121" s="425">
        <v>333104</v>
      </c>
      <c r="Q121" s="87" t="s">
        <v>1813</v>
      </c>
      <c r="R121" s="87" t="s">
        <v>2640</v>
      </c>
      <c r="S121" s="87">
        <v>2020</v>
      </c>
      <c r="T121" s="87" t="s">
        <v>1255</v>
      </c>
      <c r="U121" s="495" t="s">
        <v>23</v>
      </c>
      <c r="W121" s="497" t="s">
        <v>1812</v>
      </c>
      <c r="X121" s="425">
        <v>391</v>
      </c>
      <c r="Y121" s="495">
        <v>333104</v>
      </c>
      <c r="Z121" s="495" t="s">
        <v>1813</v>
      </c>
      <c r="AA121" s="495" t="s">
        <v>1217</v>
      </c>
      <c r="AB121" s="495">
        <v>2020</v>
      </c>
      <c r="AC121" s="495" t="s">
        <v>1093</v>
      </c>
      <c r="AD121" s="495" t="s">
        <v>23</v>
      </c>
      <c r="AF121" t="b">
        <f t="shared" si="4"/>
        <v>1</v>
      </c>
      <c r="AG121" t="b">
        <f t="shared" si="4"/>
        <v>1</v>
      </c>
      <c r="AH121" t="b">
        <f t="shared" si="4"/>
        <v>1</v>
      </c>
      <c r="AI121" t="b">
        <f t="shared" si="4"/>
        <v>1</v>
      </c>
      <c r="AJ121" t="b">
        <f t="shared" si="4"/>
        <v>1</v>
      </c>
      <c r="AK121" t="b">
        <f t="shared" si="4"/>
        <v>1</v>
      </c>
    </row>
    <row r="122" spans="1:37" ht="252">
      <c r="A122" s="87" t="s">
        <v>1816</v>
      </c>
      <c r="B122" s="425">
        <v>392</v>
      </c>
      <c r="C122" s="87">
        <v>333104</v>
      </c>
      <c r="D122" s="87" t="s">
        <v>1813</v>
      </c>
      <c r="E122" s="87" t="s">
        <v>1217</v>
      </c>
      <c r="F122" s="87">
        <v>2020</v>
      </c>
      <c r="G122" s="87" t="s">
        <v>1099</v>
      </c>
      <c r="H122" s="87" t="s">
        <v>23</v>
      </c>
      <c r="I122" s="87" t="s">
        <v>1094</v>
      </c>
      <c r="J122" s="444">
        <v>333104</v>
      </c>
      <c r="K122" s="445" t="s">
        <v>1799</v>
      </c>
      <c r="L122" s="446" t="s">
        <v>1817</v>
      </c>
      <c r="N122" s="497" t="s">
        <v>1816</v>
      </c>
      <c r="O122" s="87">
        <v>392</v>
      </c>
      <c r="P122" s="425">
        <v>333104</v>
      </c>
      <c r="Q122" s="87" t="s">
        <v>1813</v>
      </c>
      <c r="R122" s="87" t="s">
        <v>2640</v>
      </c>
      <c r="S122" s="87">
        <v>2020</v>
      </c>
      <c r="T122" s="87" t="s">
        <v>1260</v>
      </c>
      <c r="U122" s="495" t="s">
        <v>23</v>
      </c>
      <c r="W122" s="497" t="s">
        <v>1816</v>
      </c>
      <c r="X122" s="425">
        <v>392</v>
      </c>
      <c r="Y122" s="495">
        <v>333104</v>
      </c>
      <c r="Z122" s="495" t="s">
        <v>1813</v>
      </c>
      <c r="AA122" s="495" t="s">
        <v>1217</v>
      </c>
      <c r="AB122" s="495">
        <v>2020</v>
      </c>
      <c r="AC122" s="495" t="s">
        <v>1099</v>
      </c>
      <c r="AD122" s="495" t="s">
        <v>23</v>
      </c>
      <c r="AF122" t="b">
        <f t="shared" si="4"/>
        <v>1</v>
      </c>
      <c r="AG122" t="b">
        <f t="shared" si="4"/>
        <v>1</v>
      </c>
      <c r="AH122" t="b">
        <f t="shared" si="4"/>
        <v>1</v>
      </c>
      <c r="AI122" t="b">
        <f t="shared" si="4"/>
        <v>1</v>
      </c>
      <c r="AJ122" t="b">
        <f t="shared" si="4"/>
        <v>1</v>
      </c>
      <c r="AK122" t="b">
        <f t="shared" si="4"/>
        <v>1</v>
      </c>
    </row>
    <row r="123" spans="1:37" ht="204.75">
      <c r="A123" s="87" t="s">
        <v>1819</v>
      </c>
      <c r="B123" s="425">
        <v>393</v>
      </c>
      <c r="C123" s="87">
        <v>333201</v>
      </c>
      <c r="D123" s="87" t="s">
        <v>1294</v>
      </c>
      <c r="E123" s="87" t="s">
        <v>1569</v>
      </c>
      <c r="F123" s="87" t="s">
        <v>833</v>
      </c>
      <c r="G123" s="87" t="s">
        <v>168</v>
      </c>
      <c r="H123" s="87" t="s">
        <v>23</v>
      </c>
      <c r="I123" s="87" t="s">
        <v>231</v>
      </c>
      <c r="J123" s="444">
        <v>333201</v>
      </c>
      <c r="K123" s="445" t="s">
        <v>1820</v>
      </c>
      <c r="L123" s="446" t="s">
        <v>1294</v>
      </c>
      <c r="N123" s="495" t="s">
        <v>1819</v>
      </c>
      <c r="O123" s="87">
        <v>393</v>
      </c>
      <c r="P123" s="425">
        <v>333201</v>
      </c>
      <c r="Q123" s="87" t="s">
        <v>1294</v>
      </c>
      <c r="R123" s="87" t="s">
        <v>1569</v>
      </c>
      <c r="S123" s="87" t="s">
        <v>833</v>
      </c>
      <c r="T123" s="87" t="s">
        <v>2781</v>
      </c>
      <c r="U123" s="495" t="s">
        <v>23</v>
      </c>
      <c r="W123" s="495" t="s">
        <v>1819</v>
      </c>
      <c r="X123" s="425">
        <v>393</v>
      </c>
      <c r="Y123" s="495">
        <v>333201</v>
      </c>
      <c r="Z123" s="495" t="s">
        <v>1294</v>
      </c>
      <c r="AA123" s="495" t="s">
        <v>1569</v>
      </c>
      <c r="AB123" s="495" t="s">
        <v>833</v>
      </c>
      <c r="AC123" s="495" t="s">
        <v>168</v>
      </c>
      <c r="AD123" s="495" t="s">
        <v>23</v>
      </c>
      <c r="AF123" t="b">
        <f t="shared" si="4"/>
        <v>1</v>
      </c>
      <c r="AG123" t="b">
        <f t="shared" si="4"/>
        <v>1</v>
      </c>
      <c r="AH123" t="b">
        <f t="shared" si="4"/>
        <v>1</v>
      </c>
      <c r="AI123" t="b">
        <f t="shared" si="4"/>
        <v>1</v>
      </c>
      <c r="AJ123" t="b">
        <f t="shared" si="4"/>
        <v>1</v>
      </c>
      <c r="AK123" t="b">
        <f t="shared" si="4"/>
        <v>1</v>
      </c>
    </row>
    <row r="124" spans="1:37" ht="157.5">
      <c r="A124" s="87" t="s">
        <v>1822</v>
      </c>
      <c r="B124" s="425">
        <v>394</v>
      </c>
      <c r="C124" s="87">
        <v>333202</v>
      </c>
      <c r="D124" s="87" t="s">
        <v>803</v>
      </c>
      <c r="E124" s="87" t="s">
        <v>1569</v>
      </c>
      <c r="F124" s="87" t="s">
        <v>833</v>
      </c>
      <c r="G124" s="87" t="s">
        <v>168</v>
      </c>
      <c r="H124" s="87" t="s">
        <v>23</v>
      </c>
      <c r="I124" s="87" t="s">
        <v>231</v>
      </c>
      <c r="J124" s="444">
        <v>333202</v>
      </c>
      <c r="K124" s="445" t="s">
        <v>1820</v>
      </c>
      <c r="L124" s="446" t="s">
        <v>803</v>
      </c>
      <c r="N124" s="495" t="s">
        <v>1822</v>
      </c>
      <c r="O124" s="87">
        <v>394</v>
      </c>
      <c r="P124" s="425">
        <v>333202</v>
      </c>
      <c r="Q124" s="87" t="s">
        <v>803</v>
      </c>
      <c r="R124" s="87" t="s">
        <v>1569</v>
      </c>
      <c r="S124" s="87" t="s">
        <v>833</v>
      </c>
      <c r="T124" s="87" t="s">
        <v>2781</v>
      </c>
      <c r="U124" s="495" t="s">
        <v>23</v>
      </c>
      <c r="W124" s="495" t="s">
        <v>1822</v>
      </c>
      <c r="X124" s="425">
        <v>394</v>
      </c>
      <c r="Y124" s="495">
        <v>333202</v>
      </c>
      <c r="Z124" s="495" t="s">
        <v>803</v>
      </c>
      <c r="AA124" s="495" t="s">
        <v>1569</v>
      </c>
      <c r="AB124" s="495" t="s">
        <v>833</v>
      </c>
      <c r="AC124" s="495" t="s">
        <v>168</v>
      </c>
      <c r="AD124" s="495" t="s">
        <v>23</v>
      </c>
      <c r="AF124" t="b">
        <f t="shared" si="4"/>
        <v>1</v>
      </c>
      <c r="AG124" t="b">
        <f t="shared" si="4"/>
        <v>1</v>
      </c>
      <c r="AH124" t="b">
        <f t="shared" si="4"/>
        <v>1</v>
      </c>
      <c r="AI124" t="b">
        <f t="shared" si="4"/>
        <v>1</v>
      </c>
      <c r="AJ124" t="b">
        <f t="shared" si="4"/>
        <v>1</v>
      </c>
      <c r="AK124" t="b">
        <f t="shared" si="4"/>
        <v>1</v>
      </c>
    </row>
    <row r="125" spans="1:37" ht="204.75">
      <c r="A125" s="87" t="s">
        <v>1824</v>
      </c>
      <c r="B125" s="425">
        <v>395</v>
      </c>
      <c r="C125" s="87">
        <v>333203</v>
      </c>
      <c r="D125" s="87" t="s">
        <v>814</v>
      </c>
      <c r="E125" s="87" t="s">
        <v>808</v>
      </c>
      <c r="F125" s="87" t="s">
        <v>1515</v>
      </c>
      <c r="G125" s="87" t="s">
        <v>168</v>
      </c>
      <c r="H125" s="87" t="s">
        <v>23</v>
      </c>
      <c r="I125" s="87" t="s">
        <v>810</v>
      </c>
      <c r="J125" s="444">
        <v>333203</v>
      </c>
      <c r="K125" s="445" t="s">
        <v>1820</v>
      </c>
      <c r="L125" s="446" t="s">
        <v>814</v>
      </c>
      <c r="N125" s="495" t="s">
        <v>1824</v>
      </c>
      <c r="O125" s="87">
        <v>395</v>
      </c>
      <c r="P125" s="425">
        <v>333203</v>
      </c>
      <c r="Q125" s="87" t="s">
        <v>814</v>
      </c>
      <c r="R125" s="87" t="s">
        <v>808</v>
      </c>
      <c r="S125" s="87" t="s">
        <v>1515</v>
      </c>
      <c r="T125" s="87" t="s">
        <v>2781</v>
      </c>
      <c r="U125" s="495" t="s">
        <v>23</v>
      </c>
      <c r="W125" s="495" t="s">
        <v>1824</v>
      </c>
      <c r="X125" s="425">
        <v>395</v>
      </c>
      <c r="Y125" s="495">
        <v>333203</v>
      </c>
      <c r="Z125" s="495" t="s">
        <v>814</v>
      </c>
      <c r="AA125" s="495" t="s">
        <v>808</v>
      </c>
      <c r="AB125" s="495" t="s">
        <v>1515</v>
      </c>
      <c r="AC125" s="495" t="s">
        <v>168</v>
      </c>
      <c r="AD125" s="495" t="s">
        <v>23</v>
      </c>
      <c r="AF125" t="b">
        <f t="shared" si="4"/>
        <v>1</v>
      </c>
      <c r="AG125" t="b">
        <f t="shared" si="4"/>
        <v>1</v>
      </c>
      <c r="AH125" t="b">
        <f t="shared" si="4"/>
        <v>1</v>
      </c>
      <c r="AI125" t="b">
        <f t="shared" si="4"/>
        <v>1</v>
      </c>
      <c r="AJ125" t="b">
        <f t="shared" si="4"/>
        <v>1</v>
      </c>
      <c r="AK125" t="b">
        <f t="shared" si="4"/>
        <v>1</v>
      </c>
    </row>
    <row r="126" spans="1:37" ht="204.75">
      <c r="A126" s="87" t="s">
        <v>1826</v>
      </c>
      <c r="B126" s="425">
        <v>396</v>
      </c>
      <c r="C126" s="87">
        <v>333204</v>
      </c>
      <c r="D126" s="87" t="s">
        <v>1197</v>
      </c>
      <c r="E126" s="87" t="s">
        <v>1569</v>
      </c>
      <c r="F126" s="87" t="s">
        <v>833</v>
      </c>
      <c r="G126" s="87" t="s">
        <v>168</v>
      </c>
      <c r="H126" s="87" t="s">
        <v>23</v>
      </c>
      <c r="I126" s="87" t="s">
        <v>231</v>
      </c>
      <c r="J126" s="444">
        <v>333204</v>
      </c>
      <c r="K126" s="445" t="s">
        <v>1827</v>
      </c>
      <c r="L126" s="446" t="s">
        <v>1197</v>
      </c>
      <c r="N126" s="495" t="s">
        <v>1826</v>
      </c>
      <c r="O126" s="87">
        <v>396</v>
      </c>
      <c r="P126" s="425">
        <v>333204</v>
      </c>
      <c r="Q126" s="87" t="s">
        <v>1197</v>
      </c>
      <c r="R126" s="87" t="s">
        <v>1569</v>
      </c>
      <c r="S126" s="87" t="s">
        <v>833</v>
      </c>
      <c r="T126" s="87" t="s">
        <v>2781</v>
      </c>
      <c r="U126" s="495" t="s">
        <v>23</v>
      </c>
      <c r="W126" s="495" t="s">
        <v>1826</v>
      </c>
      <c r="X126" s="425">
        <v>396</v>
      </c>
      <c r="Y126" s="495">
        <v>333204</v>
      </c>
      <c r="Z126" s="495" t="s">
        <v>1197</v>
      </c>
      <c r="AA126" s="495" t="s">
        <v>1569</v>
      </c>
      <c r="AB126" s="495" t="s">
        <v>833</v>
      </c>
      <c r="AC126" s="495" t="s">
        <v>168</v>
      </c>
      <c r="AD126" s="495" t="s">
        <v>23</v>
      </c>
      <c r="AF126" t="b">
        <f t="shared" si="4"/>
        <v>1</v>
      </c>
      <c r="AG126" t="b">
        <f t="shared" si="4"/>
        <v>1</v>
      </c>
      <c r="AH126" t="b">
        <f t="shared" si="4"/>
        <v>1</v>
      </c>
      <c r="AI126" t="b">
        <f t="shared" si="4"/>
        <v>1</v>
      </c>
      <c r="AJ126" t="b">
        <f t="shared" si="4"/>
        <v>1</v>
      </c>
      <c r="AK126" t="b">
        <f t="shared" si="4"/>
        <v>1</v>
      </c>
    </row>
    <row r="127" spans="1:37" ht="141.75">
      <c r="A127" s="87" t="s">
        <v>1829</v>
      </c>
      <c r="B127" s="425">
        <v>397</v>
      </c>
      <c r="C127" s="87">
        <v>333205</v>
      </c>
      <c r="D127" s="87" t="s">
        <v>799</v>
      </c>
      <c r="E127" s="87" t="s">
        <v>1569</v>
      </c>
      <c r="F127" s="87" t="s">
        <v>833</v>
      </c>
      <c r="G127" s="87" t="s">
        <v>168</v>
      </c>
      <c r="H127" s="87" t="s">
        <v>23</v>
      </c>
      <c r="I127" s="87" t="s">
        <v>231</v>
      </c>
      <c r="J127" s="444">
        <v>333205</v>
      </c>
      <c r="K127" s="445" t="s">
        <v>1827</v>
      </c>
      <c r="L127" s="446" t="s">
        <v>799</v>
      </c>
      <c r="N127" s="495" t="s">
        <v>1829</v>
      </c>
      <c r="O127" s="87">
        <v>397</v>
      </c>
      <c r="P127" s="425">
        <v>333205</v>
      </c>
      <c r="Q127" s="87" t="s">
        <v>799</v>
      </c>
      <c r="R127" s="87" t="s">
        <v>1569</v>
      </c>
      <c r="S127" s="87" t="s">
        <v>833</v>
      </c>
      <c r="T127" s="87" t="s">
        <v>2781</v>
      </c>
      <c r="U127" s="495" t="s">
        <v>23</v>
      </c>
      <c r="W127" s="495" t="s">
        <v>1829</v>
      </c>
      <c r="X127" s="425">
        <v>397</v>
      </c>
      <c r="Y127" s="495">
        <v>333205</v>
      </c>
      <c r="Z127" s="495" t="s">
        <v>799</v>
      </c>
      <c r="AA127" s="495" t="s">
        <v>1569</v>
      </c>
      <c r="AB127" s="495" t="s">
        <v>833</v>
      </c>
      <c r="AC127" s="495" t="s">
        <v>168</v>
      </c>
      <c r="AD127" s="495" t="s">
        <v>23</v>
      </c>
      <c r="AF127" t="b">
        <f t="shared" si="4"/>
        <v>1</v>
      </c>
      <c r="AG127" t="b">
        <f t="shared" si="4"/>
        <v>1</v>
      </c>
      <c r="AH127" t="b">
        <f t="shared" si="4"/>
        <v>1</v>
      </c>
      <c r="AI127" t="b">
        <f t="shared" si="4"/>
        <v>1</v>
      </c>
      <c r="AJ127" t="b">
        <f t="shared" si="4"/>
        <v>1</v>
      </c>
      <c r="AK127" t="b">
        <f t="shared" si="4"/>
        <v>1</v>
      </c>
    </row>
    <row r="128" spans="1:37" ht="204.75">
      <c r="A128" s="87" t="s">
        <v>1831</v>
      </c>
      <c r="B128" s="425">
        <v>398</v>
      </c>
      <c r="C128" s="87">
        <v>333206</v>
      </c>
      <c r="D128" s="87" t="s">
        <v>807</v>
      </c>
      <c r="E128" s="87" t="s">
        <v>808</v>
      </c>
      <c r="F128" s="87" t="s">
        <v>1515</v>
      </c>
      <c r="G128" s="87" t="s">
        <v>168</v>
      </c>
      <c r="H128" s="87" t="s">
        <v>23</v>
      </c>
      <c r="I128" s="87" t="s">
        <v>810</v>
      </c>
      <c r="J128" s="444">
        <v>333206</v>
      </c>
      <c r="K128" s="445" t="s">
        <v>1827</v>
      </c>
      <c r="L128" s="446" t="s">
        <v>807</v>
      </c>
      <c r="N128" s="495" t="s">
        <v>1831</v>
      </c>
      <c r="O128" s="87">
        <v>398</v>
      </c>
      <c r="P128" s="425">
        <v>333206</v>
      </c>
      <c r="Q128" s="87" t="s">
        <v>807</v>
      </c>
      <c r="R128" s="87" t="s">
        <v>808</v>
      </c>
      <c r="S128" s="87" t="s">
        <v>1515</v>
      </c>
      <c r="T128" s="87" t="s">
        <v>2781</v>
      </c>
      <c r="U128" s="495" t="s">
        <v>23</v>
      </c>
      <c r="W128" s="495" t="s">
        <v>1831</v>
      </c>
      <c r="X128" s="425">
        <v>398</v>
      </c>
      <c r="Y128" s="495">
        <v>333206</v>
      </c>
      <c r="Z128" s="495" t="s">
        <v>807</v>
      </c>
      <c r="AA128" s="495" t="s">
        <v>808</v>
      </c>
      <c r="AB128" s="495" t="s">
        <v>1515</v>
      </c>
      <c r="AC128" s="495" t="s">
        <v>168</v>
      </c>
      <c r="AD128" s="495" t="s">
        <v>23</v>
      </c>
      <c r="AF128" t="b">
        <f t="shared" si="4"/>
        <v>1</v>
      </c>
      <c r="AG128" t="b">
        <f t="shared" si="4"/>
        <v>1</v>
      </c>
      <c r="AH128" t="b">
        <f t="shared" si="4"/>
        <v>1</v>
      </c>
      <c r="AI128" t="b">
        <f t="shared" si="4"/>
        <v>1</v>
      </c>
      <c r="AJ128" t="b">
        <f t="shared" si="4"/>
        <v>1</v>
      </c>
      <c r="AK128" t="b">
        <f t="shared" si="4"/>
        <v>1</v>
      </c>
    </row>
    <row r="129" spans="1:37" ht="252">
      <c r="A129" s="87" t="s">
        <v>1833</v>
      </c>
      <c r="B129" s="425">
        <v>399</v>
      </c>
      <c r="C129" s="87">
        <v>334101</v>
      </c>
      <c r="D129" s="87" t="s">
        <v>1834</v>
      </c>
      <c r="E129" s="87" t="s">
        <v>321</v>
      </c>
      <c r="F129" s="87" t="s">
        <v>894</v>
      </c>
      <c r="G129" s="87" t="s">
        <v>168</v>
      </c>
      <c r="H129" s="87" t="s">
        <v>23</v>
      </c>
      <c r="I129" s="87" t="s">
        <v>323</v>
      </c>
      <c r="J129" s="444">
        <v>334101</v>
      </c>
      <c r="K129" s="445" t="s">
        <v>1835</v>
      </c>
      <c r="L129" s="446" t="s">
        <v>1836</v>
      </c>
      <c r="N129" s="495" t="s">
        <v>1833</v>
      </c>
      <c r="O129" s="87">
        <v>399</v>
      </c>
      <c r="P129" s="425">
        <v>334101</v>
      </c>
      <c r="Q129" s="87" t="s">
        <v>1834</v>
      </c>
      <c r="R129" s="87" t="s">
        <v>2365</v>
      </c>
      <c r="S129" s="87" t="s">
        <v>894</v>
      </c>
      <c r="T129" s="87" t="s">
        <v>2781</v>
      </c>
      <c r="U129" s="495" t="s">
        <v>23</v>
      </c>
      <c r="W129" s="495" t="s">
        <v>1833</v>
      </c>
      <c r="X129" s="425">
        <v>399</v>
      </c>
      <c r="Y129" s="495">
        <v>334101</v>
      </c>
      <c r="Z129" s="495" t="s">
        <v>1834</v>
      </c>
      <c r="AA129" s="495" t="s">
        <v>321</v>
      </c>
      <c r="AB129" s="495" t="s">
        <v>894</v>
      </c>
      <c r="AC129" s="495" t="s">
        <v>168</v>
      </c>
      <c r="AD129" s="495" t="s">
        <v>23</v>
      </c>
      <c r="AF129" t="b">
        <f t="shared" si="4"/>
        <v>1</v>
      </c>
      <c r="AG129" t="b">
        <f t="shared" si="4"/>
        <v>1</v>
      </c>
      <c r="AH129" t="b">
        <f t="shared" si="4"/>
        <v>1</v>
      </c>
      <c r="AI129" t="b">
        <f t="shared" si="4"/>
        <v>1</v>
      </c>
      <c r="AJ129" t="b">
        <f t="shared" si="4"/>
        <v>1</v>
      </c>
      <c r="AK129" t="b">
        <f t="shared" si="4"/>
        <v>1</v>
      </c>
    </row>
    <row r="130" spans="1:37" ht="220.5">
      <c r="A130" s="87" t="s">
        <v>1838</v>
      </c>
      <c r="B130" s="425">
        <v>400</v>
      </c>
      <c r="C130" s="87">
        <v>334102</v>
      </c>
      <c r="D130" s="87" t="s">
        <v>1839</v>
      </c>
      <c r="E130" s="87" t="s">
        <v>321</v>
      </c>
      <c r="F130" s="87" t="s">
        <v>322</v>
      </c>
      <c r="G130" s="87" t="s">
        <v>168</v>
      </c>
      <c r="H130" s="87" t="s">
        <v>23</v>
      </c>
      <c r="I130" s="87" t="s">
        <v>323</v>
      </c>
      <c r="J130" s="444">
        <v>334102</v>
      </c>
      <c r="K130" s="445" t="s">
        <v>1840</v>
      </c>
      <c r="L130" s="446" t="s">
        <v>1839</v>
      </c>
      <c r="N130" s="495" t="s">
        <v>1838</v>
      </c>
      <c r="O130" s="87">
        <v>400</v>
      </c>
      <c r="P130" s="425">
        <v>334102</v>
      </c>
      <c r="Q130" s="87" t="s">
        <v>1839</v>
      </c>
      <c r="R130" s="87" t="s">
        <v>2365</v>
      </c>
      <c r="S130" s="87" t="s">
        <v>322</v>
      </c>
      <c r="T130" s="87" t="s">
        <v>2781</v>
      </c>
      <c r="U130" s="495" t="s">
        <v>23</v>
      </c>
      <c r="W130" s="495" t="s">
        <v>1838</v>
      </c>
      <c r="X130" s="425">
        <v>400</v>
      </c>
      <c r="Y130" s="495">
        <v>334102</v>
      </c>
      <c r="Z130" s="495" t="s">
        <v>1839</v>
      </c>
      <c r="AA130" s="495" t="s">
        <v>321</v>
      </c>
      <c r="AB130" s="495" t="s">
        <v>322</v>
      </c>
      <c r="AC130" s="495" t="s">
        <v>168</v>
      </c>
      <c r="AD130" s="495" t="s">
        <v>23</v>
      </c>
      <c r="AF130" t="b">
        <f t="shared" si="4"/>
        <v>1</v>
      </c>
      <c r="AG130" t="b">
        <f t="shared" si="4"/>
        <v>1</v>
      </c>
      <c r="AH130" t="b">
        <f t="shared" si="4"/>
        <v>1</v>
      </c>
      <c r="AI130" t="b">
        <f t="shared" si="4"/>
        <v>1</v>
      </c>
      <c r="AJ130" t="b">
        <f t="shared" si="4"/>
        <v>1</v>
      </c>
      <c r="AK130" t="b">
        <f t="shared" si="4"/>
        <v>1</v>
      </c>
    </row>
    <row r="131" spans="1:37" ht="173.25">
      <c r="A131" s="87" t="s">
        <v>1842</v>
      </c>
      <c r="B131" s="425">
        <v>401</v>
      </c>
      <c r="C131" s="87">
        <v>334201</v>
      </c>
      <c r="D131" s="87" t="s">
        <v>1843</v>
      </c>
      <c r="E131" s="87" t="s">
        <v>1569</v>
      </c>
      <c r="F131" s="87" t="s">
        <v>833</v>
      </c>
      <c r="G131" s="87" t="s">
        <v>168</v>
      </c>
      <c r="H131" s="87" t="s">
        <v>23</v>
      </c>
      <c r="I131" s="87" t="s">
        <v>231</v>
      </c>
      <c r="J131" s="444">
        <v>334201</v>
      </c>
      <c r="K131" s="445" t="s">
        <v>1844</v>
      </c>
      <c r="L131" s="446" t="s">
        <v>1843</v>
      </c>
      <c r="N131" s="495" t="s">
        <v>1842</v>
      </c>
      <c r="O131" s="87">
        <v>401</v>
      </c>
      <c r="P131" s="425">
        <v>334201</v>
      </c>
      <c r="Q131" s="87" t="s">
        <v>1843</v>
      </c>
      <c r="R131" s="87" t="s">
        <v>1569</v>
      </c>
      <c r="S131" s="87" t="s">
        <v>833</v>
      </c>
      <c r="T131" s="87" t="s">
        <v>2781</v>
      </c>
      <c r="U131" s="495" t="s">
        <v>23</v>
      </c>
      <c r="W131" s="495" t="s">
        <v>1842</v>
      </c>
      <c r="X131" s="425">
        <v>401</v>
      </c>
      <c r="Y131" s="495">
        <v>334201</v>
      </c>
      <c r="Z131" s="495" t="s">
        <v>1843</v>
      </c>
      <c r="AA131" s="495" t="s">
        <v>1569</v>
      </c>
      <c r="AB131" s="495" t="s">
        <v>833</v>
      </c>
      <c r="AC131" s="495" t="s">
        <v>168</v>
      </c>
      <c r="AD131" s="495" t="s">
        <v>23</v>
      </c>
      <c r="AF131" t="b">
        <f t="shared" si="4"/>
        <v>1</v>
      </c>
      <c r="AG131" t="b">
        <f t="shared" si="4"/>
        <v>1</v>
      </c>
      <c r="AH131" t="b">
        <f t="shared" si="4"/>
        <v>1</v>
      </c>
      <c r="AI131" t="b">
        <f t="shared" si="4"/>
        <v>1</v>
      </c>
      <c r="AJ131" t="b">
        <f t="shared" si="4"/>
        <v>1</v>
      </c>
      <c r="AK131" t="b">
        <f t="shared" si="4"/>
        <v>1</v>
      </c>
    </row>
    <row r="132" spans="1:37" ht="189">
      <c r="A132" s="87" t="s">
        <v>1846</v>
      </c>
      <c r="B132" s="425">
        <v>402</v>
      </c>
      <c r="C132" s="87">
        <v>334202</v>
      </c>
      <c r="D132" s="87" t="s">
        <v>1847</v>
      </c>
      <c r="E132" s="87" t="s">
        <v>239</v>
      </c>
      <c r="F132" s="87" t="s">
        <v>833</v>
      </c>
      <c r="G132" s="87" t="s">
        <v>168</v>
      </c>
      <c r="H132" s="87" t="s">
        <v>23</v>
      </c>
      <c r="I132" s="87" t="s">
        <v>231</v>
      </c>
      <c r="J132" s="444">
        <v>334202</v>
      </c>
      <c r="K132" s="445" t="s">
        <v>1848</v>
      </c>
      <c r="L132" s="446" t="s">
        <v>1847</v>
      </c>
      <c r="N132" s="495" t="s">
        <v>1846</v>
      </c>
      <c r="O132" s="87">
        <v>402</v>
      </c>
      <c r="P132" s="425">
        <v>334202</v>
      </c>
      <c r="Q132" s="87" t="s">
        <v>1847</v>
      </c>
      <c r="R132" s="87" t="s">
        <v>2554</v>
      </c>
      <c r="S132" s="87" t="s">
        <v>833</v>
      </c>
      <c r="T132" s="87" t="s">
        <v>2781</v>
      </c>
      <c r="U132" s="495" t="s">
        <v>23</v>
      </c>
      <c r="W132" s="495" t="s">
        <v>1846</v>
      </c>
      <c r="X132" s="425">
        <v>402</v>
      </c>
      <c r="Y132" s="495">
        <v>334202</v>
      </c>
      <c r="Z132" s="495" t="s">
        <v>1847</v>
      </c>
      <c r="AA132" s="495" t="s">
        <v>239</v>
      </c>
      <c r="AB132" s="495" t="s">
        <v>833</v>
      </c>
      <c r="AC132" s="495" t="s">
        <v>168</v>
      </c>
      <c r="AD132" s="495" t="s">
        <v>23</v>
      </c>
      <c r="AF132" t="b">
        <f t="shared" si="4"/>
        <v>1</v>
      </c>
      <c r="AG132" t="b">
        <f t="shared" si="4"/>
        <v>1</v>
      </c>
      <c r="AH132" t="b">
        <f t="shared" si="4"/>
        <v>1</v>
      </c>
      <c r="AI132" t="b">
        <f t="shared" si="4"/>
        <v>1</v>
      </c>
      <c r="AJ132" t="b">
        <f t="shared" si="4"/>
        <v>1</v>
      </c>
      <c r="AK132" t="b">
        <f t="shared" si="4"/>
        <v>1</v>
      </c>
    </row>
    <row r="133" spans="1:37" ht="409.5">
      <c r="A133" s="87" t="s">
        <v>1850</v>
      </c>
      <c r="B133" s="425">
        <v>403</v>
      </c>
      <c r="C133" s="87">
        <v>341101</v>
      </c>
      <c r="D133" s="87" t="s">
        <v>1851</v>
      </c>
      <c r="E133" s="87" t="s">
        <v>1852</v>
      </c>
      <c r="F133" s="87" t="s">
        <v>468</v>
      </c>
      <c r="G133" s="87" t="s">
        <v>272</v>
      </c>
      <c r="H133" s="87" t="s">
        <v>511</v>
      </c>
      <c r="I133" s="87" t="s">
        <v>323</v>
      </c>
      <c r="J133" s="444">
        <v>341101</v>
      </c>
      <c r="K133" s="445" t="s">
        <v>1853</v>
      </c>
      <c r="L133" s="446" t="s">
        <v>1851</v>
      </c>
      <c r="N133" s="495" t="s">
        <v>1850</v>
      </c>
      <c r="O133" s="87">
        <v>403</v>
      </c>
      <c r="P133" s="425">
        <v>341101</v>
      </c>
      <c r="Q133" s="87" t="s">
        <v>1851</v>
      </c>
      <c r="R133" s="87" t="s">
        <v>1852</v>
      </c>
      <c r="S133" s="87" t="s">
        <v>468</v>
      </c>
      <c r="T133" s="87" t="s">
        <v>2384</v>
      </c>
      <c r="U133" s="495" t="s">
        <v>511</v>
      </c>
      <c r="W133" s="495" t="s">
        <v>1850</v>
      </c>
      <c r="X133" s="425">
        <v>403</v>
      </c>
      <c r="Y133" s="495">
        <v>341101</v>
      </c>
      <c r="Z133" s="495" t="s">
        <v>1851</v>
      </c>
      <c r="AA133" s="495" t="s">
        <v>1852</v>
      </c>
      <c r="AB133" s="495" t="s">
        <v>468</v>
      </c>
      <c r="AC133" s="495" t="s">
        <v>272</v>
      </c>
      <c r="AD133" s="495" t="s">
        <v>511</v>
      </c>
      <c r="AF133" t="b">
        <f t="shared" si="4"/>
        <v>1</v>
      </c>
      <c r="AG133" t="b">
        <f t="shared" si="4"/>
        <v>1</v>
      </c>
      <c r="AH133" t="b">
        <f t="shared" si="4"/>
        <v>1</v>
      </c>
      <c r="AI133" t="b">
        <f t="shared" si="4"/>
        <v>1</v>
      </c>
      <c r="AJ133" t="b">
        <f t="shared" si="4"/>
        <v>1</v>
      </c>
      <c r="AK133" t="b">
        <f t="shared" si="4"/>
        <v>1</v>
      </c>
    </row>
    <row r="134" spans="1:37" ht="409.5">
      <c r="A134" s="87" t="s">
        <v>1855</v>
      </c>
      <c r="B134" s="425">
        <v>404</v>
      </c>
      <c r="C134" s="87">
        <v>341102</v>
      </c>
      <c r="D134" s="87" t="s">
        <v>1856</v>
      </c>
      <c r="E134" s="87" t="s">
        <v>1434</v>
      </c>
      <c r="F134" s="87" t="s">
        <v>518</v>
      </c>
      <c r="G134" s="87" t="s">
        <v>272</v>
      </c>
      <c r="H134" s="87" t="s">
        <v>511</v>
      </c>
      <c r="I134" s="87" t="s">
        <v>323</v>
      </c>
      <c r="J134" s="444">
        <v>341102</v>
      </c>
      <c r="K134" s="445" t="s">
        <v>1853</v>
      </c>
      <c r="L134" s="446" t="s">
        <v>1856</v>
      </c>
      <c r="N134" s="495" t="s">
        <v>1855</v>
      </c>
      <c r="O134" s="87">
        <v>404</v>
      </c>
      <c r="P134" s="425">
        <v>341102</v>
      </c>
      <c r="Q134" s="87" t="s">
        <v>1856</v>
      </c>
      <c r="R134" s="87" t="s">
        <v>1434</v>
      </c>
      <c r="S134" s="87" t="s">
        <v>518</v>
      </c>
      <c r="T134" s="87" t="s">
        <v>2384</v>
      </c>
      <c r="U134" s="495" t="s">
        <v>511</v>
      </c>
      <c r="W134" s="495" t="s">
        <v>1855</v>
      </c>
      <c r="X134" s="425">
        <v>404</v>
      </c>
      <c r="Y134" s="495">
        <v>341102</v>
      </c>
      <c r="Z134" s="495" t="s">
        <v>1856</v>
      </c>
      <c r="AA134" s="495" t="s">
        <v>1434</v>
      </c>
      <c r="AB134" s="495" t="s">
        <v>518</v>
      </c>
      <c r="AC134" s="495" t="s">
        <v>272</v>
      </c>
      <c r="AD134" s="495" t="s">
        <v>511</v>
      </c>
      <c r="AF134" t="b">
        <f t="shared" si="4"/>
        <v>1</v>
      </c>
      <c r="AG134" t="b">
        <f t="shared" si="4"/>
        <v>1</v>
      </c>
      <c r="AH134" t="b">
        <f t="shared" si="4"/>
        <v>1</v>
      </c>
      <c r="AI134" t="b">
        <f t="shared" si="4"/>
        <v>1</v>
      </c>
      <c r="AJ134" t="b">
        <f t="shared" si="4"/>
        <v>1</v>
      </c>
      <c r="AK134" t="b">
        <f t="shared" si="4"/>
        <v>1</v>
      </c>
    </row>
    <row r="135" spans="1:37" ht="362.25">
      <c r="A135" s="87" t="s">
        <v>1858</v>
      </c>
      <c r="B135" s="425">
        <v>405</v>
      </c>
      <c r="C135" s="87">
        <v>341103</v>
      </c>
      <c r="D135" s="87" t="s">
        <v>1859</v>
      </c>
      <c r="E135" s="87" t="s">
        <v>1860</v>
      </c>
      <c r="F135" s="87" t="s">
        <v>518</v>
      </c>
      <c r="G135" s="87" t="s">
        <v>272</v>
      </c>
      <c r="H135" s="87" t="s">
        <v>511</v>
      </c>
      <c r="I135" s="87" t="s">
        <v>1490</v>
      </c>
      <c r="J135" s="444">
        <v>341103</v>
      </c>
      <c r="K135" s="445" t="s">
        <v>1861</v>
      </c>
      <c r="L135" s="446" t="s">
        <v>1859</v>
      </c>
      <c r="N135" s="495" t="s">
        <v>1858</v>
      </c>
      <c r="O135" s="87">
        <v>405</v>
      </c>
      <c r="P135" s="425">
        <v>341103</v>
      </c>
      <c r="Q135" s="87" t="s">
        <v>1859</v>
      </c>
      <c r="R135" s="87" t="s">
        <v>3032</v>
      </c>
      <c r="S135" s="87" t="s">
        <v>518</v>
      </c>
      <c r="T135" s="87" t="s">
        <v>2384</v>
      </c>
      <c r="U135" s="495" t="s">
        <v>511</v>
      </c>
      <c r="W135" s="495" t="s">
        <v>1858</v>
      </c>
      <c r="X135" s="425">
        <v>405</v>
      </c>
      <c r="Y135" s="495">
        <v>341103</v>
      </c>
      <c r="Z135" s="495" t="s">
        <v>1859</v>
      </c>
      <c r="AA135" s="495" t="s">
        <v>1860</v>
      </c>
      <c r="AB135" s="495" t="s">
        <v>518</v>
      </c>
      <c r="AC135" s="495" t="s">
        <v>272</v>
      </c>
      <c r="AD135" s="495" t="s">
        <v>511</v>
      </c>
      <c r="AF135" t="b">
        <f t="shared" si="4"/>
        <v>1</v>
      </c>
      <c r="AG135" t="b">
        <f t="shared" si="4"/>
        <v>1</v>
      </c>
      <c r="AH135" t="b">
        <f t="shared" si="4"/>
        <v>1</v>
      </c>
      <c r="AI135" t="b">
        <f t="shared" si="4"/>
        <v>1</v>
      </c>
      <c r="AJ135" t="b">
        <f t="shared" si="4"/>
        <v>1</v>
      </c>
      <c r="AK135" t="b">
        <f t="shared" si="4"/>
        <v>1</v>
      </c>
    </row>
    <row r="136" spans="1:37" ht="362.25">
      <c r="A136" s="87" t="s">
        <v>3817</v>
      </c>
      <c r="B136" s="425">
        <v>406</v>
      </c>
      <c r="C136" s="87">
        <v>341104</v>
      </c>
      <c r="D136" s="87" t="s">
        <v>5911</v>
      </c>
      <c r="E136" s="87" t="s">
        <v>1434</v>
      </c>
      <c r="F136" s="87" t="s">
        <v>518</v>
      </c>
      <c r="G136" s="87" t="s">
        <v>272</v>
      </c>
      <c r="H136" s="87" t="s">
        <v>511</v>
      </c>
      <c r="I136" s="87" t="s">
        <v>1490</v>
      </c>
      <c r="J136" s="444">
        <v>341104</v>
      </c>
      <c r="K136" s="445" t="s">
        <v>1861</v>
      </c>
      <c r="L136" s="446" t="s">
        <v>6048</v>
      </c>
      <c r="N136" s="495" t="s">
        <v>3817</v>
      </c>
      <c r="O136" s="87">
        <v>406</v>
      </c>
      <c r="P136" s="425">
        <v>341104</v>
      </c>
      <c r="Q136" s="87" t="s">
        <v>5911</v>
      </c>
      <c r="R136" s="87" t="s">
        <v>1434</v>
      </c>
      <c r="S136" s="87" t="s">
        <v>518</v>
      </c>
      <c r="T136" s="87" t="s">
        <v>2384</v>
      </c>
      <c r="U136" s="495" t="s">
        <v>511</v>
      </c>
      <c r="W136" s="495" t="s">
        <v>3817</v>
      </c>
      <c r="X136" s="425">
        <v>406</v>
      </c>
      <c r="Y136" s="495">
        <v>341104</v>
      </c>
      <c r="Z136" s="495" t="s">
        <v>5911</v>
      </c>
      <c r="AA136" s="495" t="s">
        <v>1434</v>
      </c>
      <c r="AB136" s="495" t="s">
        <v>518</v>
      </c>
      <c r="AC136" s="495" t="s">
        <v>272</v>
      </c>
      <c r="AD136" s="495" t="s">
        <v>511</v>
      </c>
      <c r="AF136" t="b">
        <f t="shared" si="4"/>
        <v>1</v>
      </c>
      <c r="AG136" t="b">
        <f t="shared" si="4"/>
        <v>1</v>
      </c>
      <c r="AH136" t="b">
        <f t="shared" si="4"/>
        <v>1</v>
      </c>
      <c r="AI136" t="b">
        <f t="shared" si="4"/>
        <v>1</v>
      </c>
      <c r="AJ136" t="b">
        <f t="shared" si="4"/>
        <v>1</v>
      </c>
      <c r="AK136" t="b">
        <f t="shared" si="4"/>
        <v>1</v>
      </c>
    </row>
    <row r="137" spans="1:37" ht="330.75">
      <c r="A137" s="87" t="s">
        <v>1867</v>
      </c>
      <c r="B137" s="425">
        <v>407</v>
      </c>
      <c r="C137" s="87">
        <v>341105</v>
      </c>
      <c r="D137" s="87" t="s">
        <v>1868</v>
      </c>
      <c r="E137" s="87" t="s">
        <v>1869</v>
      </c>
      <c r="F137" s="87" t="s">
        <v>468</v>
      </c>
      <c r="G137" s="87" t="s">
        <v>272</v>
      </c>
      <c r="H137" s="87" t="s">
        <v>511</v>
      </c>
      <c r="I137" s="87" t="s">
        <v>1490</v>
      </c>
      <c r="J137" s="444">
        <v>341105</v>
      </c>
      <c r="K137" s="445" t="s">
        <v>1870</v>
      </c>
      <c r="L137" s="446" t="s">
        <v>1868</v>
      </c>
      <c r="N137" s="495" t="s">
        <v>1867</v>
      </c>
      <c r="O137" s="87">
        <v>407</v>
      </c>
      <c r="P137" s="425">
        <v>341105</v>
      </c>
      <c r="Q137" s="87" t="s">
        <v>1868</v>
      </c>
      <c r="R137" s="87" t="s">
        <v>1869</v>
      </c>
      <c r="S137" s="87" t="s">
        <v>468</v>
      </c>
      <c r="T137" s="87" t="s">
        <v>2384</v>
      </c>
      <c r="U137" s="495" t="s">
        <v>511</v>
      </c>
      <c r="W137" s="495" t="s">
        <v>1867</v>
      </c>
      <c r="X137" s="425">
        <v>407</v>
      </c>
      <c r="Y137" s="495">
        <v>341105</v>
      </c>
      <c r="Z137" s="495" t="s">
        <v>1868</v>
      </c>
      <c r="AA137" s="495" t="s">
        <v>1869</v>
      </c>
      <c r="AB137" s="495" t="s">
        <v>468</v>
      </c>
      <c r="AC137" s="495" t="s">
        <v>272</v>
      </c>
      <c r="AD137" s="495" t="s">
        <v>511</v>
      </c>
      <c r="AF137" t="b">
        <f t="shared" si="4"/>
        <v>1</v>
      </c>
      <c r="AG137" t="b">
        <f t="shared" si="4"/>
        <v>1</v>
      </c>
      <c r="AH137" t="b">
        <f t="shared" si="4"/>
        <v>1</v>
      </c>
      <c r="AI137" t="b">
        <f t="shared" si="4"/>
        <v>1</v>
      </c>
      <c r="AJ137" t="b">
        <f t="shared" si="4"/>
        <v>1</v>
      </c>
      <c r="AK137" t="b">
        <f t="shared" si="4"/>
        <v>1</v>
      </c>
    </row>
    <row r="138" spans="1:37" ht="330.75">
      <c r="A138" s="87" t="s">
        <v>1872</v>
      </c>
      <c r="B138" s="425">
        <v>408</v>
      </c>
      <c r="C138" s="87">
        <v>341106</v>
      </c>
      <c r="D138" s="87" t="s">
        <v>1873</v>
      </c>
      <c r="E138" s="87" t="s">
        <v>1434</v>
      </c>
      <c r="F138" s="87" t="s">
        <v>894</v>
      </c>
      <c r="G138" s="87" t="s">
        <v>272</v>
      </c>
      <c r="H138" s="87" t="s">
        <v>511</v>
      </c>
      <c r="I138" s="87" t="s">
        <v>1490</v>
      </c>
      <c r="J138" s="444">
        <v>341106</v>
      </c>
      <c r="K138" s="445" t="s">
        <v>1870</v>
      </c>
      <c r="L138" s="446" t="s">
        <v>1873</v>
      </c>
      <c r="N138" s="495" t="s">
        <v>1872</v>
      </c>
      <c r="O138" s="87">
        <v>408</v>
      </c>
      <c r="P138" s="425">
        <v>341106</v>
      </c>
      <c r="Q138" s="87" t="s">
        <v>1873</v>
      </c>
      <c r="R138" s="87" t="s">
        <v>1434</v>
      </c>
      <c r="S138" s="87" t="s">
        <v>894</v>
      </c>
      <c r="T138" s="87" t="s">
        <v>2384</v>
      </c>
      <c r="U138" s="495" t="s">
        <v>511</v>
      </c>
      <c r="W138" s="495" t="s">
        <v>1872</v>
      </c>
      <c r="X138" s="425">
        <v>408</v>
      </c>
      <c r="Y138" s="495">
        <v>341106</v>
      </c>
      <c r="Z138" s="495" t="s">
        <v>1873</v>
      </c>
      <c r="AA138" s="495" t="s">
        <v>1434</v>
      </c>
      <c r="AB138" s="495" t="s">
        <v>894</v>
      </c>
      <c r="AC138" s="495" t="s">
        <v>272</v>
      </c>
      <c r="AD138" s="495" t="s">
        <v>511</v>
      </c>
      <c r="AF138" t="b">
        <f t="shared" si="4"/>
        <v>1</v>
      </c>
      <c r="AG138" t="b">
        <f t="shared" si="4"/>
        <v>1</v>
      </c>
      <c r="AH138" t="b">
        <f t="shared" si="4"/>
        <v>1</v>
      </c>
      <c r="AI138" t="b">
        <f t="shared" si="4"/>
        <v>1</v>
      </c>
      <c r="AJ138" t="b">
        <f t="shared" si="4"/>
        <v>1</v>
      </c>
      <c r="AK138" t="b">
        <f t="shared" si="4"/>
        <v>1</v>
      </c>
    </row>
    <row r="139" spans="1:37" ht="220.5">
      <c r="A139" s="87" t="s">
        <v>1875</v>
      </c>
      <c r="B139" s="425">
        <v>409</v>
      </c>
      <c r="C139" s="87">
        <v>341201</v>
      </c>
      <c r="D139" s="87" t="s">
        <v>1876</v>
      </c>
      <c r="E139" s="87" t="s">
        <v>780</v>
      </c>
      <c r="F139" s="87" t="s">
        <v>1478</v>
      </c>
      <c r="G139" s="87" t="s">
        <v>272</v>
      </c>
      <c r="H139" s="87" t="s">
        <v>511</v>
      </c>
      <c r="I139" s="87" t="s">
        <v>1249</v>
      </c>
      <c r="J139" s="444">
        <v>341201</v>
      </c>
      <c r="K139" s="445" t="s">
        <v>1877</v>
      </c>
      <c r="L139" s="446" t="s">
        <v>1878</v>
      </c>
      <c r="N139" s="495" t="s">
        <v>1875</v>
      </c>
      <c r="O139" s="87">
        <v>409</v>
      </c>
      <c r="P139" s="425">
        <v>341201</v>
      </c>
      <c r="Q139" s="87" t="s">
        <v>1876</v>
      </c>
      <c r="R139" s="87" t="s">
        <v>780</v>
      </c>
      <c r="S139" s="87" t="s">
        <v>1478</v>
      </c>
      <c r="T139" s="87" t="s">
        <v>2384</v>
      </c>
      <c r="U139" s="495" t="s">
        <v>511</v>
      </c>
      <c r="W139" s="495" t="s">
        <v>1875</v>
      </c>
      <c r="X139" s="425">
        <v>409</v>
      </c>
      <c r="Y139" s="495">
        <v>341201</v>
      </c>
      <c r="Z139" s="495" t="s">
        <v>1876</v>
      </c>
      <c r="AA139" s="495" t="s">
        <v>780</v>
      </c>
      <c r="AB139" s="495" t="s">
        <v>1478</v>
      </c>
      <c r="AC139" s="495" t="s">
        <v>272</v>
      </c>
      <c r="AD139" s="495" t="s">
        <v>511</v>
      </c>
      <c r="AF139" t="b">
        <f t="shared" si="4"/>
        <v>1</v>
      </c>
      <c r="AG139" t="b">
        <f t="shared" si="4"/>
        <v>1</v>
      </c>
      <c r="AH139" t="b">
        <f t="shared" si="4"/>
        <v>1</v>
      </c>
      <c r="AI139" t="b">
        <f t="shared" si="4"/>
        <v>1</v>
      </c>
      <c r="AJ139" t="b">
        <f t="shared" si="4"/>
        <v>1</v>
      </c>
      <c r="AK139" t="b">
        <f t="shared" si="4"/>
        <v>1</v>
      </c>
    </row>
    <row r="140" spans="1:37" ht="283.5">
      <c r="A140" s="87" t="s">
        <v>1880</v>
      </c>
      <c r="B140" s="425">
        <v>410</v>
      </c>
      <c r="C140" s="87">
        <v>341202</v>
      </c>
      <c r="D140" s="87" t="s">
        <v>1881</v>
      </c>
      <c r="E140" s="87" t="s">
        <v>780</v>
      </c>
      <c r="F140" s="87" t="s">
        <v>1478</v>
      </c>
      <c r="G140" s="87" t="s">
        <v>272</v>
      </c>
      <c r="H140" s="87" t="s">
        <v>511</v>
      </c>
      <c r="I140" s="87" t="s">
        <v>231</v>
      </c>
      <c r="J140" s="444">
        <v>341202</v>
      </c>
      <c r="K140" s="445" t="s">
        <v>1882</v>
      </c>
      <c r="L140" s="446" t="s">
        <v>1883</v>
      </c>
      <c r="N140" s="495" t="s">
        <v>1880</v>
      </c>
      <c r="O140" s="87">
        <v>410</v>
      </c>
      <c r="P140" s="425">
        <v>341202</v>
      </c>
      <c r="Q140" s="87" t="s">
        <v>1881</v>
      </c>
      <c r="R140" s="87" t="s">
        <v>780</v>
      </c>
      <c r="S140" s="87" t="s">
        <v>1478</v>
      </c>
      <c r="T140" s="87" t="s">
        <v>2384</v>
      </c>
      <c r="U140" s="495" t="s">
        <v>511</v>
      </c>
      <c r="W140" s="495" t="s">
        <v>1880</v>
      </c>
      <c r="X140" s="425">
        <v>410</v>
      </c>
      <c r="Y140" s="495">
        <v>341202</v>
      </c>
      <c r="Z140" s="495" t="s">
        <v>1881</v>
      </c>
      <c r="AA140" s="495" t="s">
        <v>780</v>
      </c>
      <c r="AB140" s="495" t="s">
        <v>1478</v>
      </c>
      <c r="AC140" s="495" t="s">
        <v>272</v>
      </c>
      <c r="AD140" s="495" t="s">
        <v>511</v>
      </c>
      <c r="AF140" t="b">
        <f t="shared" si="4"/>
        <v>1</v>
      </c>
      <c r="AG140" t="b">
        <f t="shared" si="4"/>
        <v>1</v>
      </c>
      <c r="AH140" t="b">
        <f t="shared" si="4"/>
        <v>1</v>
      </c>
      <c r="AI140" t="b">
        <f t="shared" si="4"/>
        <v>1</v>
      </c>
      <c r="AJ140" t="b">
        <f t="shared" si="4"/>
        <v>1</v>
      </c>
      <c r="AK140" t="b">
        <f t="shared" si="4"/>
        <v>1</v>
      </c>
    </row>
    <row r="141" spans="1:37" ht="220.5">
      <c r="A141" s="87" t="s">
        <v>1885</v>
      </c>
      <c r="B141" s="425">
        <v>411</v>
      </c>
      <c r="C141" s="87">
        <v>341203</v>
      </c>
      <c r="D141" s="87" t="s">
        <v>1886</v>
      </c>
      <c r="E141" s="87" t="s">
        <v>780</v>
      </c>
      <c r="F141" s="87" t="s">
        <v>1478</v>
      </c>
      <c r="G141" s="87" t="s">
        <v>272</v>
      </c>
      <c r="H141" s="87" t="s">
        <v>511</v>
      </c>
      <c r="I141" s="87" t="s">
        <v>231</v>
      </c>
      <c r="J141" s="444">
        <v>341203</v>
      </c>
      <c r="K141" s="445" t="s">
        <v>1887</v>
      </c>
      <c r="L141" s="446" t="s">
        <v>1888</v>
      </c>
      <c r="N141" s="495" t="s">
        <v>1885</v>
      </c>
      <c r="O141" s="87">
        <v>411</v>
      </c>
      <c r="P141" s="425">
        <v>341203</v>
      </c>
      <c r="Q141" s="87" t="s">
        <v>1886</v>
      </c>
      <c r="R141" s="87" t="s">
        <v>780</v>
      </c>
      <c r="S141" s="87" t="s">
        <v>1478</v>
      </c>
      <c r="T141" s="87" t="s">
        <v>2384</v>
      </c>
      <c r="U141" s="495" t="s">
        <v>511</v>
      </c>
      <c r="W141" s="495" t="s">
        <v>1885</v>
      </c>
      <c r="X141" s="425">
        <v>411</v>
      </c>
      <c r="Y141" s="495">
        <v>341203</v>
      </c>
      <c r="Z141" s="495" t="s">
        <v>1886</v>
      </c>
      <c r="AA141" s="495" t="s">
        <v>780</v>
      </c>
      <c r="AB141" s="495" t="s">
        <v>1478</v>
      </c>
      <c r="AC141" s="495" t="s">
        <v>272</v>
      </c>
      <c r="AD141" s="495" t="s">
        <v>511</v>
      </c>
      <c r="AF141" t="b">
        <f t="shared" si="4"/>
        <v>1</v>
      </c>
      <c r="AG141" t="b">
        <f t="shared" si="4"/>
        <v>1</v>
      </c>
      <c r="AH141" t="b">
        <f t="shared" si="4"/>
        <v>1</v>
      </c>
      <c r="AI141" t="b">
        <f t="shared" si="4"/>
        <v>1</v>
      </c>
      <c r="AJ141" t="b">
        <f t="shared" si="4"/>
        <v>1</v>
      </c>
      <c r="AK141" t="b">
        <f t="shared" si="4"/>
        <v>1</v>
      </c>
    </row>
    <row r="142" spans="1:37" ht="173.25">
      <c r="A142" s="87" t="s">
        <v>1890</v>
      </c>
      <c r="B142" s="425">
        <v>412</v>
      </c>
      <c r="C142" s="87">
        <v>341204</v>
      </c>
      <c r="D142" s="87" t="s">
        <v>1891</v>
      </c>
      <c r="E142" s="87" t="s">
        <v>780</v>
      </c>
      <c r="F142" s="87" t="s">
        <v>1478</v>
      </c>
      <c r="G142" s="87" t="s">
        <v>272</v>
      </c>
      <c r="H142" s="87" t="s">
        <v>511</v>
      </c>
      <c r="I142" s="87" t="s">
        <v>231</v>
      </c>
      <c r="J142" s="444">
        <v>341204</v>
      </c>
      <c r="K142" s="445" t="s">
        <v>1892</v>
      </c>
      <c r="L142" s="446" t="s">
        <v>1893</v>
      </c>
      <c r="N142" s="495" t="s">
        <v>1890</v>
      </c>
      <c r="O142" s="87">
        <v>412</v>
      </c>
      <c r="P142" s="425">
        <v>341204</v>
      </c>
      <c r="Q142" s="87" t="s">
        <v>1891</v>
      </c>
      <c r="R142" s="87" t="s">
        <v>780</v>
      </c>
      <c r="S142" s="87" t="s">
        <v>1478</v>
      </c>
      <c r="T142" s="87" t="s">
        <v>2384</v>
      </c>
      <c r="U142" s="495" t="s">
        <v>511</v>
      </c>
      <c r="W142" s="495" t="s">
        <v>1890</v>
      </c>
      <c r="X142" s="425">
        <v>412</v>
      </c>
      <c r="Y142" s="495">
        <v>341204</v>
      </c>
      <c r="Z142" s="495" t="s">
        <v>1891</v>
      </c>
      <c r="AA142" s="495" t="s">
        <v>780</v>
      </c>
      <c r="AB142" s="495" t="s">
        <v>1478</v>
      </c>
      <c r="AC142" s="495" t="s">
        <v>272</v>
      </c>
      <c r="AD142" s="495" t="s">
        <v>511</v>
      </c>
      <c r="AF142" t="b">
        <f t="shared" si="4"/>
        <v>1</v>
      </c>
      <c r="AG142" t="b">
        <f t="shared" si="4"/>
        <v>1</v>
      </c>
      <c r="AH142" t="b">
        <f t="shared" si="4"/>
        <v>1</v>
      </c>
      <c r="AI142" t="b">
        <f t="shared" si="4"/>
        <v>1</v>
      </c>
      <c r="AJ142" t="b">
        <f t="shared" si="4"/>
        <v>1</v>
      </c>
      <c r="AK142" t="b">
        <f t="shared" si="4"/>
        <v>1</v>
      </c>
    </row>
    <row r="143" spans="1:37" ht="220.5">
      <c r="A143" s="87" t="s">
        <v>1895</v>
      </c>
      <c r="B143" s="425">
        <v>413</v>
      </c>
      <c r="C143" s="87">
        <v>341205</v>
      </c>
      <c r="D143" s="87" t="s">
        <v>1758</v>
      </c>
      <c r="E143" s="87" t="s">
        <v>1896</v>
      </c>
      <c r="F143" s="87" t="s">
        <v>833</v>
      </c>
      <c r="G143" s="87" t="s">
        <v>272</v>
      </c>
      <c r="H143" s="87" t="s">
        <v>511</v>
      </c>
      <c r="I143" s="87" t="s">
        <v>231</v>
      </c>
      <c r="J143" s="444">
        <v>341205</v>
      </c>
      <c r="K143" s="445" t="s">
        <v>1897</v>
      </c>
      <c r="L143" s="446" t="s">
        <v>1898</v>
      </c>
      <c r="N143" s="495" t="s">
        <v>1895</v>
      </c>
      <c r="O143" s="87">
        <v>413</v>
      </c>
      <c r="P143" s="425">
        <v>341205</v>
      </c>
      <c r="Q143" s="87" t="s">
        <v>1758</v>
      </c>
      <c r="R143" s="87" t="s">
        <v>1896</v>
      </c>
      <c r="S143" s="87" t="s">
        <v>833</v>
      </c>
      <c r="T143" s="87" t="s">
        <v>2384</v>
      </c>
      <c r="U143" s="495" t="s">
        <v>511</v>
      </c>
      <c r="W143" s="495" t="s">
        <v>1895</v>
      </c>
      <c r="X143" s="425">
        <v>413</v>
      </c>
      <c r="Y143" s="495">
        <v>341205</v>
      </c>
      <c r="Z143" s="495" t="s">
        <v>1758</v>
      </c>
      <c r="AA143" s="495" t="s">
        <v>1896</v>
      </c>
      <c r="AB143" s="495" t="s">
        <v>833</v>
      </c>
      <c r="AC143" s="495" t="s">
        <v>272</v>
      </c>
      <c r="AD143" s="495" t="s">
        <v>511</v>
      </c>
      <c r="AF143" t="b">
        <f t="shared" si="4"/>
        <v>1</v>
      </c>
      <c r="AG143" t="b">
        <f t="shared" si="4"/>
        <v>1</v>
      </c>
      <c r="AH143" t="b">
        <f t="shared" si="4"/>
        <v>1</v>
      </c>
      <c r="AI143" t="b">
        <f t="shared" si="4"/>
        <v>1</v>
      </c>
      <c r="AJ143" t="b">
        <f t="shared" si="4"/>
        <v>1</v>
      </c>
      <c r="AK143" t="b">
        <f t="shared" si="4"/>
        <v>1</v>
      </c>
    </row>
    <row r="144" spans="1:37" ht="204.75">
      <c r="A144" s="87" t="s">
        <v>1900</v>
      </c>
      <c r="B144" s="425">
        <v>414</v>
      </c>
      <c r="C144" s="87">
        <v>341206</v>
      </c>
      <c r="D144" s="87" t="s">
        <v>1901</v>
      </c>
      <c r="E144" s="87" t="s">
        <v>780</v>
      </c>
      <c r="F144" s="87" t="s">
        <v>1902</v>
      </c>
      <c r="G144" s="87" t="s">
        <v>272</v>
      </c>
      <c r="H144" s="87" t="s">
        <v>511</v>
      </c>
      <c r="I144" s="87" t="s">
        <v>231</v>
      </c>
      <c r="J144" s="444">
        <v>341206</v>
      </c>
      <c r="K144" s="445" t="s">
        <v>1903</v>
      </c>
      <c r="L144" s="446" t="s">
        <v>1904</v>
      </c>
      <c r="N144" s="495" t="s">
        <v>1900</v>
      </c>
      <c r="O144" s="87">
        <v>414</v>
      </c>
      <c r="P144" s="425">
        <v>341206</v>
      </c>
      <c r="Q144" s="87" t="s">
        <v>1901</v>
      </c>
      <c r="R144" s="87" t="s">
        <v>780</v>
      </c>
      <c r="S144" s="87" t="s">
        <v>1902</v>
      </c>
      <c r="T144" s="87" t="s">
        <v>2384</v>
      </c>
      <c r="U144" s="495" t="s">
        <v>511</v>
      </c>
      <c r="W144" s="495" t="s">
        <v>1900</v>
      </c>
      <c r="X144" s="425">
        <v>414</v>
      </c>
      <c r="Y144" s="495">
        <v>341206</v>
      </c>
      <c r="Z144" s="495" t="s">
        <v>1901</v>
      </c>
      <c r="AA144" s="495" t="s">
        <v>780</v>
      </c>
      <c r="AB144" s="495" t="s">
        <v>1902</v>
      </c>
      <c r="AC144" s="495" t="s">
        <v>272</v>
      </c>
      <c r="AD144" s="495" t="s">
        <v>511</v>
      </c>
      <c r="AF144" t="b">
        <f t="shared" si="4"/>
        <v>1</v>
      </c>
      <c r="AG144" t="b">
        <f t="shared" si="4"/>
        <v>1</v>
      </c>
      <c r="AH144" t="b">
        <f t="shared" si="4"/>
        <v>1</v>
      </c>
      <c r="AI144" t="b">
        <f t="shared" si="4"/>
        <v>1</v>
      </c>
      <c r="AJ144" t="b">
        <f t="shared" si="4"/>
        <v>1</v>
      </c>
      <c r="AK144" t="b">
        <f t="shared" si="4"/>
        <v>1</v>
      </c>
    </row>
    <row r="145" spans="1:37" ht="409.5">
      <c r="A145" s="447" t="s">
        <v>1906</v>
      </c>
      <c r="B145" s="425">
        <v>415</v>
      </c>
      <c r="C145" s="447">
        <v>342101</v>
      </c>
      <c r="D145" s="447" t="s">
        <v>1506</v>
      </c>
      <c r="E145" s="447" t="s">
        <v>321</v>
      </c>
      <c r="F145" s="447" t="s">
        <v>518</v>
      </c>
      <c r="G145" s="447" t="s">
        <v>272</v>
      </c>
      <c r="H145" s="447" t="s">
        <v>511</v>
      </c>
      <c r="I145" s="447" t="s">
        <v>323</v>
      </c>
      <c r="J145" s="444">
        <v>342101</v>
      </c>
      <c r="K145" s="445" t="s">
        <v>1907</v>
      </c>
      <c r="L145" s="446" t="s">
        <v>1506</v>
      </c>
      <c r="N145" s="495" t="s">
        <v>1906</v>
      </c>
      <c r="O145" s="87">
        <v>415</v>
      </c>
      <c r="P145" s="425">
        <v>342101</v>
      </c>
      <c r="Q145" s="87" t="s">
        <v>1506</v>
      </c>
      <c r="R145" s="87" t="s">
        <v>2365</v>
      </c>
      <c r="S145" s="87" t="s">
        <v>518</v>
      </c>
      <c r="T145" s="87" t="s">
        <v>2384</v>
      </c>
      <c r="U145" s="495" t="s">
        <v>511</v>
      </c>
      <c r="W145" s="495" t="s">
        <v>1906</v>
      </c>
      <c r="X145" s="425">
        <v>415</v>
      </c>
      <c r="Y145" s="495">
        <v>342101</v>
      </c>
      <c r="Z145" s="495" t="s">
        <v>1506</v>
      </c>
      <c r="AA145" s="495" t="s">
        <v>321</v>
      </c>
      <c r="AB145" s="495" t="s">
        <v>518</v>
      </c>
      <c r="AC145" s="495" t="s">
        <v>272</v>
      </c>
      <c r="AD145" s="495" t="s">
        <v>511</v>
      </c>
      <c r="AF145" t="b">
        <f t="shared" si="4"/>
        <v>1</v>
      </c>
      <c r="AG145" t="b">
        <f t="shared" si="4"/>
        <v>1</v>
      </c>
      <c r="AH145" t="b">
        <f t="shared" si="4"/>
        <v>1</v>
      </c>
      <c r="AI145" t="b">
        <f t="shared" si="4"/>
        <v>1</v>
      </c>
      <c r="AJ145" t="b">
        <f t="shared" si="4"/>
        <v>1</v>
      </c>
      <c r="AK145" t="b">
        <f t="shared" si="4"/>
        <v>1</v>
      </c>
    </row>
    <row r="146" spans="1:37" ht="409.5">
      <c r="A146" s="447" t="s">
        <v>1909</v>
      </c>
      <c r="B146" s="425">
        <v>416</v>
      </c>
      <c r="C146" s="447">
        <v>342102</v>
      </c>
      <c r="D146" s="447" t="s">
        <v>1910</v>
      </c>
      <c r="E146" s="447" t="s">
        <v>1217</v>
      </c>
      <c r="F146" s="447">
        <v>2020</v>
      </c>
      <c r="G146" s="447" t="s">
        <v>1093</v>
      </c>
      <c r="H146" s="447" t="s">
        <v>511</v>
      </c>
      <c r="I146" s="447" t="s">
        <v>1094</v>
      </c>
      <c r="J146" s="444">
        <v>342102</v>
      </c>
      <c r="K146" s="445" t="s">
        <v>1907</v>
      </c>
      <c r="L146" s="446" t="s">
        <v>1911</v>
      </c>
      <c r="N146" s="497" t="s">
        <v>1909</v>
      </c>
      <c r="O146" s="87">
        <v>416</v>
      </c>
      <c r="P146" s="425">
        <v>342102</v>
      </c>
      <c r="Q146" s="87" t="s">
        <v>1910</v>
      </c>
      <c r="R146" s="87" t="s">
        <v>2640</v>
      </c>
      <c r="S146" s="87">
        <v>2020</v>
      </c>
      <c r="T146" s="87" t="s">
        <v>1255</v>
      </c>
      <c r="U146" s="495" t="s">
        <v>511</v>
      </c>
      <c r="W146" s="497" t="s">
        <v>1909</v>
      </c>
      <c r="X146" s="425">
        <v>416</v>
      </c>
      <c r="Y146" s="495">
        <v>342102</v>
      </c>
      <c r="Z146" s="495" t="s">
        <v>1910</v>
      </c>
      <c r="AA146" s="495" t="s">
        <v>1217</v>
      </c>
      <c r="AB146" s="495">
        <v>2020</v>
      </c>
      <c r="AC146" s="495" t="s">
        <v>1093</v>
      </c>
      <c r="AD146" s="495" t="s">
        <v>511</v>
      </c>
      <c r="AF146" t="b">
        <f t="shared" si="4"/>
        <v>1</v>
      </c>
      <c r="AG146" t="b">
        <f t="shared" si="4"/>
        <v>1</v>
      </c>
      <c r="AH146" t="b">
        <f t="shared" si="4"/>
        <v>1</v>
      </c>
      <c r="AI146" t="b">
        <f t="shared" si="4"/>
        <v>1</v>
      </c>
      <c r="AJ146" t="b">
        <f t="shared" si="4"/>
        <v>1</v>
      </c>
      <c r="AK146" t="b">
        <f t="shared" si="4"/>
        <v>1</v>
      </c>
    </row>
    <row r="147" spans="1:37" ht="409.5">
      <c r="A147" s="447" t="s">
        <v>1913</v>
      </c>
      <c r="B147" s="425">
        <v>417</v>
      </c>
      <c r="C147" s="447">
        <v>342102</v>
      </c>
      <c r="D147" s="447" t="s">
        <v>1910</v>
      </c>
      <c r="E147" s="447" t="s">
        <v>1217</v>
      </c>
      <c r="F147" s="447">
        <v>2020</v>
      </c>
      <c r="G147" s="447" t="s">
        <v>1099</v>
      </c>
      <c r="H147" s="447" t="s">
        <v>511</v>
      </c>
      <c r="I147" s="447" t="s">
        <v>1094</v>
      </c>
      <c r="J147" s="444">
        <v>342102</v>
      </c>
      <c r="K147" s="445" t="s">
        <v>1907</v>
      </c>
      <c r="L147" s="446" t="s">
        <v>1914</v>
      </c>
      <c r="N147" s="497" t="s">
        <v>1913</v>
      </c>
      <c r="O147" s="87">
        <v>417</v>
      </c>
      <c r="P147" s="425">
        <v>342102</v>
      </c>
      <c r="Q147" s="87" t="s">
        <v>1910</v>
      </c>
      <c r="R147" s="87" t="s">
        <v>2640</v>
      </c>
      <c r="S147" s="87">
        <v>2020</v>
      </c>
      <c r="T147" s="87" t="s">
        <v>1260</v>
      </c>
      <c r="U147" s="495" t="s">
        <v>511</v>
      </c>
      <c r="W147" s="497" t="s">
        <v>1913</v>
      </c>
      <c r="X147" s="425">
        <v>417</v>
      </c>
      <c r="Y147" s="495">
        <v>342102</v>
      </c>
      <c r="Z147" s="495" t="s">
        <v>1910</v>
      </c>
      <c r="AA147" s="495" t="s">
        <v>1217</v>
      </c>
      <c r="AB147" s="495">
        <v>2020</v>
      </c>
      <c r="AC147" s="495" t="s">
        <v>1099</v>
      </c>
      <c r="AD147" s="495" t="s">
        <v>511</v>
      </c>
      <c r="AF147" t="b">
        <f t="shared" si="4"/>
        <v>1</v>
      </c>
      <c r="AG147" t="b">
        <f t="shared" si="4"/>
        <v>1</v>
      </c>
      <c r="AH147" t="b">
        <f t="shared" si="4"/>
        <v>1</v>
      </c>
      <c r="AI147" t="b">
        <f t="shared" si="4"/>
        <v>1</v>
      </c>
      <c r="AJ147" t="b">
        <f t="shared" si="4"/>
        <v>1</v>
      </c>
      <c r="AK147" t="b">
        <f t="shared" si="4"/>
        <v>1</v>
      </c>
    </row>
    <row r="148" spans="1:37" ht="409.5">
      <c r="A148" s="447" t="s">
        <v>1916</v>
      </c>
      <c r="B148" s="425">
        <v>418</v>
      </c>
      <c r="C148" s="447">
        <v>342103</v>
      </c>
      <c r="D148" s="447" t="s">
        <v>1917</v>
      </c>
      <c r="E148" s="447" t="s">
        <v>1217</v>
      </c>
      <c r="F148" s="447">
        <v>2020</v>
      </c>
      <c r="G148" s="447" t="s">
        <v>1093</v>
      </c>
      <c r="H148" s="447" t="s">
        <v>511</v>
      </c>
      <c r="I148" s="447" t="s">
        <v>1094</v>
      </c>
      <c r="J148" s="444">
        <v>342103</v>
      </c>
      <c r="K148" s="445" t="s">
        <v>1907</v>
      </c>
      <c r="L148" s="446" t="s">
        <v>1918</v>
      </c>
      <c r="N148" s="497" t="s">
        <v>1916</v>
      </c>
      <c r="O148" s="87">
        <v>418</v>
      </c>
      <c r="P148" s="425">
        <v>342103</v>
      </c>
      <c r="Q148" s="87" t="s">
        <v>1917</v>
      </c>
      <c r="R148" s="87" t="s">
        <v>2640</v>
      </c>
      <c r="S148" s="87">
        <v>2020</v>
      </c>
      <c r="T148" s="87" t="s">
        <v>1255</v>
      </c>
      <c r="U148" s="495" t="s">
        <v>511</v>
      </c>
      <c r="W148" s="497" t="s">
        <v>1916</v>
      </c>
      <c r="X148" s="425">
        <v>418</v>
      </c>
      <c r="Y148" s="495">
        <v>342103</v>
      </c>
      <c r="Z148" s="495" t="s">
        <v>1917</v>
      </c>
      <c r="AA148" s="495" t="s">
        <v>1217</v>
      </c>
      <c r="AB148" s="495">
        <v>2020</v>
      </c>
      <c r="AC148" s="495" t="s">
        <v>1093</v>
      </c>
      <c r="AD148" s="495" t="s">
        <v>511</v>
      </c>
      <c r="AF148" t="b">
        <f t="shared" si="4"/>
        <v>1</v>
      </c>
      <c r="AG148" t="b">
        <f t="shared" si="4"/>
        <v>1</v>
      </c>
      <c r="AH148" t="b">
        <f t="shared" si="4"/>
        <v>1</v>
      </c>
      <c r="AI148" t="b">
        <f t="shared" si="4"/>
        <v>1</v>
      </c>
      <c r="AJ148" t="b">
        <f t="shared" si="4"/>
        <v>1</v>
      </c>
      <c r="AK148" t="b">
        <f t="shared" si="4"/>
        <v>1</v>
      </c>
    </row>
    <row r="149" spans="1:37" ht="409.5">
      <c r="A149" s="87" t="s">
        <v>1920</v>
      </c>
      <c r="B149" s="425">
        <v>419</v>
      </c>
      <c r="C149" s="87">
        <v>342103</v>
      </c>
      <c r="D149" s="87" t="s">
        <v>1917</v>
      </c>
      <c r="E149" s="87" t="s">
        <v>1217</v>
      </c>
      <c r="F149" s="87">
        <v>2020</v>
      </c>
      <c r="G149" s="87" t="s">
        <v>1099</v>
      </c>
      <c r="H149" s="87" t="s">
        <v>511</v>
      </c>
      <c r="I149" s="87" t="s">
        <v>1094</v>
      </c>
      <c r="J149" s="444">
        <v>342103</v>
      </c>
      <c r="K149" s="445" t="s">
        <v>1907</v>
      </c>
      <c r="L149" s="446" t="s">
        <v>1921</v>
      </c>
      <c r="N149" s="497" t="s">
        <v>1920</v>
      </c>
      <c r="O149" s="87">
        <v>419</v>
      </c>
      <c r="P149" s="425">
        <v>342103</v>
      </c>
      <c r="Q149" s="87" t="s">
        <v>1917</v>
      </c>
      <c r="R149" s="87" t="s">
        <v>2640</v>
      </c>
      <c r="S149" s="87">
        <v>2020</v>
      </c>
      <c r="T149" s="87" t="s">
        <v>1260</v>
      </c>
      <c r="U149" s="495" t="s">
        <v>511</v>
      </c>
      <c r="W149" s="497" t="s">
        <v>1920</v>
      </c>
      <c r="X149" s="425">
        <v>419</v>
      </c>
      <c r="Y149" s="495">
        <v>342103</v>
      </c>
      <c r="Z149" s="495" t="s">
        <v>1917</v>
      </c>
      <c r="AA149" s="495" t="s">
        <v>1217</v>
      </c>
      <c r="AB149" s="495">
        <v>2020</v>
      </c>
      <c r="AC149" s="495" t="s">
        <v>1099</v>
      </c>
      <c r="AD149" s="495" t="s">
        <v>511</v>
      </c>
      <c r="AF149" t="b">
        <f t="shared" si="4"/>
        <v>1</v>
      </c>
      <c r="AG149" t="b">
        <f t="shared" si="4"/>
        <v>1</v>
      </c>
      <c r="AH149" t="b">
        <f t="shared" si="4"/>
        <v>1</v>
      </c>
      <c r="AI149" t="b">
        <f t="shared" si="4"/>
        <v>1</v>
      </c>
      <c r="AJ149" t="b">
        <f t="shared" si="4"/>
        <v>1</v>
      </c>
      <c r="AK149" t="b">
        <f t="shared" si="4"/>
        <v>1</v>
      </c>
    </row>
    <row r="150" spans="1:37" ht="267.75">
      <c r="A150" s="87" t="s">
        <v>1923</v>
      </c>
      <c r="B150" s="425">
        <v>420</v>
      </c>
      <c r="C150" s="87">
        <v>342104</v>
      </c>
      <c r="D150" s="87" t="s">
        <v>1510</v>
      </c>
      <c r="E150" s="87" t="s">
        <v>321</v>
      </c>
      <c r="F150" s="87" t="s">
        <v>518</v>
      </c>
      <c r="G150" s="87" t="s">
        <v>272</v>
      </c>
      <c r="H150" s="87" t="s">
        <v>511</v>
      </c>
      <c r="I150" s="87" t="s">
        <v>323</v>
      </c>
      <c r="J150" s="444">
        <v>342104</v>
      </c>
      <c r="K150" s="445" t="s">
        <v>1924</v>
      </c>
      <c r="L150" s="446" t="s">
        <v>1925</v>
      </c>
      <c r="N150" s="495" t="s">
        <v>1923</v>
      </c>
      <c r="O150" s="87">
        <v>420</v>
      </c>
      <c r="P150" s="425">
        <v>342104</v>
      </c>
      <c r="Q150" s="87" t="s">
        <v>1510</v>
      </c>
      <c r="R150" s="87" t="s">
        <v>2365</v>
      </c>
      <c r="S150" s="87" t="s">
        <v>518</v>
      </c>
      <c r="T150" s="87" t="s">
        <v>2384</v>
      </c>
      <c r="U150" s="495" t="s">
        <v>511</v>
      </c>
      <c r="W150" s="495" t="s">
        <v>1923</v>
      </c>
      <c r="X150" s="425">
        <v>420</v>
      </c>
      <c r="Y150" s="495">
        <v>342104</v>
      </c>
      <c r="Z150" s="495" t="s">
        <v>1510</v>
      </c>
      <c r="AA150" s="495" t="s">
        <v>321</v>
      </c>
      <c r="AB150" s="495" t="s">
        <v>518</v>
      </c>
      <c r="AC150" s="495" t="s">
        <v>272</v>
      </c>
      <c r="AD150" s="495" t="s">
        <v>511</v>
      </c>
      <c r="AF150" t="b">
        <f t="shared" si="4"/>
        <v>1</v>
      </c>
      <c r="AG150" t="b">
        <f t="shared" si="4"/>
        <v>1</v>
      </c>
      <c r="AH150" t="b">
        <f t="shared" si="4"/>
        <v>1</v>
      </c>
      <c r="AI150" t="b">
        <f t="shared" si="4"/>
        <v>1</v>
      </c>
      <c r="AJ150" t="b">
        <f t="shared" si="4"/>
        <v>1</v>
      </c>
      <c r="AK150" t="b">
        <f t="shared" si="4"/>
        <v>1</v>
      </c>
    </row>
    <row r="151" spans="1:37" ht="220.5">
      <c r="A151" s="87" t="s">
        <v>1927</v>
      </c>
      <c r="B151" s="425">
        <v>421</v>
      </c>
      <c r="C151" s="87">
        <v>342201</v>
      </c>
      <c r="D151" s="87" t="s">
        <v>1928</v>
      </c>
      <c r="E151" s="87" t="s">
        <v>1603</v>
      </c>
      <c r="F151" s="87" t="s">
        <v>1515</v>
      </c>
      <c r="G151" s="87" t="s">
        <v>272</v>
      </c>
      <c r="H151" s="87" t="s">
        <v>511</v>
      </c>
      <c r="I151" s="87" t="s">
        <v>810</v>
      </c>
      <c r="J151" s="444">
        <v>342201</v>
      </c>
      <c r="K151" s="445" t="s">
        <v>1929</v>
      </c>
      <c r="L151" s="446" t="s">
        <v>1930</v>
      </c>
      <c r="N151" s="495" t="s">
        <v>1927</v>
      </c>
      <c r="O151" s="87">
        <v>421</v>
      </c>
      <c r="P151" s="425">
        <v>342201</v>
      </c>
      <c r="Q151" s="87" t="s">
        <v>1928</v>
      </c>
      <c r="R151" s="87" t="s">
        <v>1603</v>
      </c>
      <c r="S151" s="87" t="s">
        <v>1515</v>
      </c>
      <c r="T151" s="87" t="s">
        <v>2384</v>
      </c>
      <c r="U151" s="495" t="s">
        <v>511</v>
      </c>
      <c r="W151" s="495" t="s">
        <v>1927</v>
      </c>
      <c r="X151" s="425">
        <v>421</v>
      </c>
      <c r="Y151" s="495">
        <v>342201</v>
      </c>
      <c r="Z151" s="495" t="s">
        <v>1928</v>
      </c>
      <c r="AA151" s="495" t="s">
        <v>1603</v>
      </c>
      <c r="AB151" s="495" t="s">
        <v>1515</v>
      </c>
      <c r="AC151" s="495" t="s">
        <v>272</v>
      </c>
      <c r="AD151" s="495" t="s">
        <v>511</v>
      </c>
      <c r="AF151" t="b">
        <f t="shared" si="4"/>
        <v>1</v>
      </c>
      <c r="AG151" t="b">
        <f t="shared" si="4"/>
        <v>1</v>
      </c>
      <c r="AH151" t="b">
        <f t="shared" si="4"/>
        <v>1</v>
      </c>
      <c r="AI151" t="b">
        <f t="shared" si="4"/>
        <v>1</v>
      </c>
      <c r="AJ151" t="b">
        <f t="shared" si="4"/>
        <v>1</v>
      </c>
      <c r="AK151" t="b">
        <f t="shared" si="4"/>
        <v>1</v>
      </c>
    </row>
    <row r="152" spans="1:37" ht="252">
      <c r="A152" s="87" t="s">
        <v>1932</v>
      </c>
      <c r="B152" s="425">
        <v>422</v>
      </c>
      <c r="C152" s="87">
        <v>342202</v>
      </c>
      <c r="D152" s="87" t="s">
        <v>1933</v>
      </c>
      <c r="E152" s="87" t="s">
        <v>1934</v>
      </c>
      <c r="F152" s="87" t="s">
        <v>1515</v>
      </c>
      <c r="G152" s="87" t="s">
        <v>272</v>
      </c>
      <c r="H152" s="87" t="s">
        <v>511</v>
      </c>
      <c r="I152" s="87" t="s">
        <v>810</v>
      </c>
      <c r="J152" s="444">
        <v>342202</v>
      </c>
      <c r="K152" s="445" t="s">
        <v>1935</v>
      </c>
      <c r="L152" s="446" t="s">
        <v>1936</v>
      </c>
      <c r="N152" s="495" t="s">
        <v>1932</v>
      </c>
      <c r="O152" s="87">
        <v>422</v>
      </c>
      <c r="P152" s="425">
        <v>342202</v>
      </c>
      <c r="Q152" s="87" t="s">
        <v>1933</v>
      </c>
      <c r="R152" s="87" t="s">
        <v>6049</v>
      </c>
      <c r="S152" s="87" t="s">
        <v>1515</v>
      </c>
      <c r="T152" s="87" t="s">
        <v>2384</v>
      </c>
      <c r="U152" s="495" t="s">
        <v>511</v>
      </c>
      <c r="W152" s="495" t="s">
        <v>1932</v>
      </c>
      <c r="X152" s="425">
        <v>422</v>
      </c>
      <c r="Y152" s="495">
        <v>342202</v>
      </c>
      <c r="Z152" s="495" t="s">
        <v>1933</v>
      </c>
      <c r="AA152" s="495" t="s">
        <v>1934</v>
      </c>
      <c r="AB152" s="495" t="s">
        <v>1515</v>
      </c>
      <c r="AC152" s="495" t="s">
        <v>272</v>
      </c>
      <c r="AD152" s="495" t="s">
        <v>511</v>
      </c>
      <c r="AF152" t="b">
        <f t="shared" si="4"/>
        <v>1</v>
      </c>
      <c r="AG152" t="b">
        <f t="shared" si="4"/>
        <v>1</v>
      </c>
      <c r="AH152" t="b">
        <f t="shared" si="4"/>
        <v>1</v>
      </c>
      <c r="AI152" t="b">
        <f t="shared" ref="AI152:AK195" si="5">F152=S152</f>
        <v>1</v>
      </c>
      <c r="AJ152" t="b">
        <f t="shared" si="5"/>
        <v>1</v>
      </c>
      <c r="AK152" t="b">
        <f t="shared" si="5"/>
        <v>1</v>
      </c>
    </row>
    <row r="153" spans="1:37" ht="236.25">
      <c r="A153" s="87" t="s">
        <v>1938</v>
      </c>
      <c r="B153" s="425">
        <v>423</v>
      </c>
      <c r="C153" s="87">
        <v>342203</v>
      </c>
      <c r="D153" s="87" t="s">
        <v>1939</v>
      </c>
      <c r="E153" s="87" t="s">
        <v>1603</v>
      </c>
      <c r="F153" s="87" t="s">
        <v>1515</v>
      </c>
      <c r="G153" s="87" t="s">
        <v>272</v>
      </c>
      <c r="H153" s="87" t="s">
        <v>511</v>
      </c>
      <c r="I153" s="87" t="s">
        <v>810</v>
      </c>
      <c r="J153" s="444">
        <v>342203</v>
      </c>
      <c r="K153" s="445" t="s">
        <v>1940</v>
      </c>
      <c r="L153" s="446" t="s">
        <v>1941</v>
      </c>
      <c r="N153" s="495" t="s">
        <v>1938</v>
      </c>
      <c r="O153" s="87">
        <v>423</v>
      </c>
      <c r="P153" s="425">
        <v>342203</v>
      </c>
      <c r="Q153" s="87" t="s">
        <v>1939</v>
      </c>
      <c r="R153" s="87" t="s">
        <v>1603</v>
      </c>
      <c r="S153" s="87" t="s">
        <v>1515</v>
      </c>
      <c r="T153" s="87" t="s">
        <v>2384</v>
      </c>
      <c r="U153" s="495" t="s">
        <v>511</v>
      </c>
      <c r="W153" s="495" t="s">
        <v>1938</v>
      </c>
      <c r="X153" s="425">
        <v>423</v>
      </c>
      <c r="Y153" s="495">
        <v>342203</v>
      </c>
      <c r="Z153" s="495" t="s">
        <v>1939</v>
      </c>
      <c r="AA153" s="495" t="s">
        <v>1603</v>
      </c>
      <c r="AB153" s="495" t="s">
        <v>1515</v>
      </c>
      <c r="AC153" s="495" t="s">
        <v>272</v>
      </c>
      <c r="AD153" s="495" t="s">
        <v>511</v>
      </c>
      <c r="AF153" t="b">
        <f t="shared" ref="AF153:AH195" si="6">C153=P153</f>
        <v>1</v>
      </c>
      <c r="AG153" t="b">
        <f t="shared" si="6"/>
        <v>1</v>
      </c>
      <c r="AH153" t="b">
        <f t="shared" si="6"/>
        <v>1</v>
      </c>
      <c r="AI153" t="b">
        <f t="shared" si="5"/>
        <v>1</v>
      </c>
      <c r="AJ153" t="b">
        <f t="shared" si="5"/>
        <v>1</v>
      </c>
      <c r="AK153" t="b">
        <f t="shared" si="5"/>
        <v>1</v>
      </c>
    </row>
    <row r="154" spans="1:37" ht="330.75">
      <c r="A154" s="87" t="s">
        <v>1943</v>
      </c>
      <c r="B154" s="425">
        <v>424</v>
      </c>
      <c r="C154" s="87">
        <v>410101</v>
      </c>
      <c r="D154" s="87" t="s">
        <v>1944</v>
      </c>
      <c r="E154" s="87" t="s">
        <v>1945</v>
      </c>
      <c r="F154" s="87" t="s">
        <v>518</v>
      </c>
      <c r="G154" s="87" t="s">
        <v>1946</v>
      </c>
      <c r="H154" s="87" t="s">
        <v>23</v>
      </c>
      <c r="I154" s="87" t="s">
        <v>1947</v>
      </c>
      <c r="J154" s="444">
        <v>410101</v>
      </c>
      <c r="K154" s="445" t="s">
        <v>1948</v>
      </c>
      <c r="L154" s="446" t="s">
        <v>1949</v>
      </c>
      <c r="N154" s="495" t="s">
        <v>1943</v>
      </c>
      <c r="O154" s="87">
        <v>424</v>
      </c>
      <c r="P154" s="425">
        <v>410101</v>
      </c>
      <c r="Q154" s="87" t="s">
        <v>1944</v>
      </c>
      <c r="R154" s="87" t="s">
        <v>3068</v>
      </c>
      <c r="S154" s="87" t="s">
        <v>518</v>
      </c>
      <c r="T154" s="87" t="s">
        <v>6050</v>
      </c>
      <c r="U154" s="495" t="s">
        <v>23</v>
      </c>
      <c r="W154" s="495" t="s">
        <v>1943</v>
      </c>
      <c r="X154" s="425">
        <v>424</v>
      </c>
      <c r="Y154" s="495">
        <v>410101</v>
      </c>
      <c r="Z154" s="495" t="s">
        <v>1944</v>
      </c>
      <c r="AA154" s="495" t="s">
        <v>1945</v>
      </c>
      <c r="AB154" s="495" t="s">
        <v>518</v>
      </c>
      <c r="AC154" s="495" t="s">
        <v>1946</v>
      </c>
      <c r="AD154" s="495" t="s">
        <v>23</v>
      </c>
      <c r="AF154" t="b">
        <f t="shared" si="6"/>
        <v>1</v>
      </c>
      <c r="AG154" t="b">
        <f t="shared" si="6"/>
        <v>1</v>
      </c>
      <c r="AH154" t="b">
        <f t="shared" si="6"/>
        <v>1</v>
      </c>
      <c r="AI154" t="b">
        <f t="shared" si="5"/>
        <v>1</v>
      </c>
      <c r="AJ154" t="b">
        <f t="shared" si="5"/>
        <v>1</v>
      </c>
      <c r="AK154" t="b">
        <f t="shared" si="5"/>
        <v>1</v>
      </c>
    </row>
    <row r="155" spans="1:37" ht="330.75">
      <c r="A155" s="87" t="s">
        <v>1951</v>
      </c>
      <c r="B155" s="425">
        <v>425</v>
      </c>
      <c r="C155" s="87">
        <v>410101</v>
      </c>
      <c r="D155" s="87" t="s">
        <v>1944</v>
      </c>
      <c r="E155" s="87" t="s">
        <v>1945</v>
      </c>
      <c r="F155" s="87" t="s">
        <v>518</v>
      </c>
      <c r="G155" s="87" t="s">
        <v>1952</v>
      </c>
      <c r="H155" s="87" t="s">
        <v>23</v>
      </c>
      <c r="I155" s="87" t="s">
        <v>1947</v>
      </c>
      <c r="J155" s="444">
        <v>410101</v>
      </c>
      <c r="K155" s="445" t="s">
        <v>1948</v>
      </c>
      <c r="L155" s="446" t="s">
        <v>1953</v>
      </c>
      <c r="N155" s="495" t="s">
        <v>1951</v>
      </c>
      <c r="O155" s="87">
        <v>425</v>
      </c>
      <c r="P155" s="425">
        <v>410101</v>
      </c>
      <c r="Q155" s="87" t="s">
        <v>1944</v>
      </c>
      <c r="R155" s="87" t="s">
        <v>3068</v>
      </c>
      <c r="S155" s="87" t="s">
        <v>518</v>
      </c>
      <c r="T155" s="87" t="s">
        <v>6051</v>
      </c>
      <c r="U155" s="495" t="s">
        <v>23</v>
      </c>
      <c r="W155" s="495" t="s">
        <v>1951</v>
      </c>
      <c r="X155" s="425">
        <v>425</v>
      </c>
      <c r="Y155" s="495">
        <v>410101</v>
      </c>
      <c r="Z155" s="495" t="s">
        <v>1944</v>
      </c>
      <c r="AA155" s="495" t="s">
        <v>1945</v>
      </c>
      <c r="AB155" s="495" t="s">
        <v>518</v>
      </c>
      <c r="AC155" s="495" t="s">
        <v>1952</v>
      </c>
      <c r="AD155" s="495" t="s">
        <v>23</v>
      </c>
      <c r="AF155" t="b">
        <f t="shared" si="6"/>
        <v>1</v>
      </c>
      <c r="AG155" t="b">
        <f t="shared" si="6"/>
        <v>1</v>
      </c>
      <c r="AH155" t="b">
        <f t="shared" si="6"/>
        <v>1</v>
      </c>
      <c r="AI155" t="b">
        <f t="shared" si="5"/>
        <v>1</v>
      </c>
      <c r="AJ155" t="b">
        <f t="shared" si="5"/>
        <v>1</v>
      </c>
      <c r="AK155" t="b">
        <f t="shared" si="5"/>
        <v>1</v>
      </c>
    </row>
    <row r="156" spans="1:37" ht="330.75">
      <c r="A156" s="87" t="s">
        <v>1955</v>
      </c>
      <c r="B156" s="425">
        <v>426</v>
      </c>
      <c r="C156" s="87">
        <v>410101</v>
      </c>
      <c r="D156" s="87" t="s">
        <v>1944</v>
      </c>
      <c r="E156" s="87" t="s">
        <v>1945</v>
      </c>
      <c r="F156" s="87" t="s">
        <v>518</v>
      </c>
      <c r="G156" s="87" t="s">
        <v>1956</v>
      </c>
      <c r="H156" s="87" t="s">
        <v>23</v>
      </c>
      <c r="I156" s="87" t="s">
        <v>1947</v>
      </c>
      <c r="J156" s="444">
        <v>410101</v>
      </c>
      <c r="K156" s="445" t="s">
        <v>1948</v>
      </c>
      <c r="L156" s="446" t="s">
        <v>1957</v>
      </c>
      <c r="N156" s="495" t="s">
        <v>1955</v>
      </c>
      <c r="O156" s="87">
        <v>426</v>
      </c>
      <c r="P156" s="425">
        <v>410101</v>
      </c>
      <c r="Q156" s="87" t="s">
        <v>1944</v>
      </c>
      <c r="R156" s="87" t="s">
        <v>3068</v>
      </c>
      <c r="S156" s="87" t="s">
        <v>518</v>
      </c>
      <c r="T156" s="87" t="s">
        <v>6052</v>
      </c>
      <c r="U156" s="495" t="s">
        <v>23</v>
      </c>
      <c r="W156" s="495" t="s">
        <v>1955</v>
      </c>
      <c r="X156" s="425">
        <v>426</v>
      </c>
      <c r="Y156" s="495">
        <v>410101</v>
      </c>
      <c r="Z156" s="495" t="s">
        <v>1944</v>
      </c>
      <c r="AA156" s="495" t="s">
        <v>1945</v>
      </c>
      <c r="AB156" s="495" t="s">
        <v>518</v>
      </c>
      <c r="AC156" s="495" t="s">
        <v>1956</v>
      </c>
      <c r="AD156" s="495" t="s">
        <v>23</v>
      </c>
      <c r="AF156" t="b">
        <f t="shared" si="6"/>
        <v>1</v>
      </c>
      <c r="AG156" t="b">
        <f t="shared" si="6"/>
        <v>1</v>
      </c>
      <c r="AH156" t="b">
        <f t="shared" si="6"/>
        <v>1</v>
      </c>
      <c r="AI156" t="b">
        <f t="shared" si="5"/>
        <v>1</v>
      </c>
      <c r="AJ156" t="b">
        <f t="shared" si="5"/>
        <v>1</v>
      </c>
      <c r="AK156" t="b">
        <f t="shared" si="5"/>
        <v>1</v>
      </c>
    </row>
    <row r="157" spans="1:37" ht="330.75">
      <c r="A157" s="87" t="s">
        <v>1959</v>
      </c>
      <c r="B157" s="425">
        <v>427</v>
      </c>
      <c r="C157" s="87">
        <v>410101</v>
      </c>
      <c r="D157" s="87" t="s">
        <v>1944</v>
      </c>
      <c r="E157" s="87" t="s">
        <v>1945</v>
      </c>
      <c r="F157" s="87" t="s">
        <v>518</v>
      </c>
      <c r="G157" s="87" t="s">
        <v>1960</v>
      </c>
      <c r="H157" s="87" t="s">
        <v>23</v>
      </c>
      <c r="I157" s="87" t="s">
        <v>1947</v>
      </c>
      <c r="J157" s="444">
        <v>410101</v>
      </c>
      <c r="K157" s="445" t="s">
        <v>1948</v>
      </c>
      <c r="L157" s="446" t="s">
        <v>1961</v>
      </c>
      <c r="N157" s="495" t="s">
        <v>1959</v>
      </c>
      <c r="O157" s="87">
        <v>427</v>
      </c>
      <c r="P157" s="425">
        <v>410101</v>
      </c>
      <c r="Q157" s="87" t="s">
        <v>1944</v>
      </c>
      <c r="R157" s="87" t="s">
        <v>3068</v>
      </c>
      <c r="S157" s="87" t="s">
        <v>518</v>
      </c>
      <c r="T157" s="87" t="s">
        <v>6053</v>
      </c>
      <c r="U157" s="495" t="s">
        <v>23</v>
      </c>
      <c r="W157" s="495" t="s">
        <v>1959</v>
      </c>
      <c r="X157" s="425">
        <v>427</v>
      </c>
      <c r="Y157" s="495">
        <v>410101</v>
      </c>
      <c r="Z157" s="495" t="s">
        <v>1944</v>
      </c>
      <c r="AA157" s="495" t="s">
        <v>1945</v>
      </c>
      <c r="AB157" s="495" t="s">
        <v>518</v>
      </c>
      <c r="AC157" s="495" t="s">
        <v>1960</v>
      </c>
      <c r="AD157" s="495" t="s">
        <v>23</v>
      </c>
      <c r="AF157" t="b">
        <f t="shared" si="6"/>
        <v>1</v>
      </c>
      <c r="AG157" t="b">
        <f t="shared" si="6"/>
        <v>1</v>
      </c>
      <c r="AH157" t="b">
        <f t="shared" si="6"/>
        <v>1</v>
      </c>
      <c r="AI157" t="b">
        <f t="shared" si="5"/>
        <v>1</v>
      </c>
      <c r="AJ157" t="b">
        <f t="shared" si="5"/>
        <v>1</v>
      </c>
      <c r="AK157" t="b">
        <f t="shared" si="5"/>
        <v>1</v>
      </c>
    </row>
    <row r="158" spans="1:37" ht="330.75">
      <c r="A158" s="87" t="s">
        <v>1963</v>
      </c>
      <c r="B158" s="425">
        <v>428</v>
      </c>
      <c r="C158" s="87">
        <v>410101</v>
      </c>
      <c r="D158" s="87" t="s">
        <v>1944</v>
      </c>
      <c r="E158" s="87" t="s">
        <v>1945</v>
      </c>
      <c r="F158" s="87" t="s">
        <v>518</v>
      </c>
      <c r="G158" s="87" t="s">
        <v>1964</v>
      </c>
      <c r="H158" s="87" t="s">
        <v>23</v>
      </c>
      <c r="I158" s="87" t="s">
        <v>1947</v>
      </c>
      <c r="J158" s="444">
        <v>410101</v>
      </c>
      <c r="K158" s="445" t="s">
        <v>1948</v>
      </c>
      <c r="L158" s="446" t="s">
        <v>1965</v>
      </c>
      <c r="N158" s="495" t="s">
        <v>1963</v>
      </c>
      <c r="O158" s="87">
        <v>428</v>
      </c>
      <c r="P158" s="425">
        <v>410101</v>
      </c>
      <c r="Q158" s="87" t="s">
        <v>1944</v>
      </c>
      <c r="R158" s="87" t="s">
        <v>3068</v>
      </c>
      <c r="S158" s="87" t="s">
        <v>518</v>
      </c>
      <c r="T158" s="87" t="s">
        <v>6054</v>
      </c>
      <c r="U158" s="495" t="s">
        <v>23</v>
      </c>
      <c r="W158" s="495" t="s">
        <v>1963</v>
      </c>
      <c r="X158" s="425">
        <v>428</v>
      </c>
      <c r="Y158" s="495">
        <v>410101</v>
      </c>
      <c r="Z158" s="495" t="s">
        <v>1944</v>
      </c>
      <c r="AA158" s="495" t="s">
        <v>1945</v>
      </c>
      <c r="AB158" s="495" t="s">
        <v>518</v>
      </c>
      <c r="AC158" s="495" t="s">
        <v>1964</v>
      </c>
      <c r="AD158" s="495" t="s">
        <v>23</v>
      </c>
      <c r="AF158" t="b">
        <f t="shared" si="6"/>
        <v>1</v>
      </c>
      <c r="AG158" t="b">
        <f t="shared" si="6"/>
        <v>1</v>
      </c>
      <c r="AH158" t="b">
        <f t="shared" si="6"/>
        <v>1</v>
      </c>
      <c r="AI158" t="b">
        <f t="shared" si="5"/>
        <v>1</v>
      </c>
      <c r="AJ158" t="b">
        <f t="shared" si="5"/>
        <v>1</v>
      </c>
      <c r="AK158" t="b">
        <f t="shared" si="5"/>
        <v>1</v>
      </c>
    </row>
    <row r="159" spans="1:37" ht="378">
      <c r="A159" s="87" t="s">
        <v>1967</v>
      </c>
      <c r="B159" s="425">
        <v>429</v>
      </c>
      <c r="C159" s="87">
        <v>410102</v>
      </c>
      <c r="D159" s="87" t="s">
        <v>1968</v>
      </c>
      <c r="E159" s="87" t="s">
        <v>1969</v>
      </c>
      <c r="F159" s="87" t="s">
        <v>518</v>
      </c>
      <c r="G159" s="87" t="s">
        <v>168</v>
      </c>
      <c r="H159" s="87" t="s">
        <v>23</v>
      </c>
      <c r="I159" s="87" t="s">
        <v>1947</v>
      </c>
      <c r="J159" s="444">
        <v>410102</v>
      </c>
      <c r="K159" s="445" t="s">
        <v>1970</v>
      </c>
      <c r="L159" s="446" t="s">
        <v>1968</v>
      </c>
      <c r="N159" s="495" t="s">
        <v>1967</v>
      </c>
      <c r="O159" s="87">
        <v>429</v>
      </c>
      <c r="P159" s="425">
        <v>410102</v>
      </c>
      <c r="Q159" s="87" t="s">
        <v>1968</v>
      </c>
      <c r="R159" s="87" t="s">
        <v>3074</v>
      </c>
      <c r="S159" s="87" t="s">
        <v>518</v>
      </c>
      <c r="T159" s="87" t="s">
        <v>2781</v>
      </c>
      <c r="U159" s="495" t="s">
        <v>23</v>
      </c>
      <c r="W159" s="495" t="s">
        <v>1967</v>
      </c>
      <c r="X159" s="425">
        <v>429</v>
      </c>
      <c r="Y159" s="495">
        <v>410102</v>
      </c>
      <c r="Z159" s="495" t="s">
        <v>1968</v>
      </c>
      <c r="AA159" s="495" t="s">
        <v>1969</v>
      </c>
      <c r="AB159" s="495" t="s">
        <v>518</v>
      </c>
      <c r="AC159" s="495" t="s">
        <v>168</v>
      </c>
      <c r="AD159" s="495" t="s">
        <v>23</v>
      </c>
      <c r="AF159" t="b">
        <f t="shared" si="6"/>
        <v>1</v>
      </c>
      <c r="AG159" t="b">
        <f t="shared" si="6"/>
        <v>1</v>
      </c>
      <c r="AH159" t="b">
        <f t="shared" si="6"/>
        <v>1</v>
      </c>
      <c r="AI159" t="b">
        <f t="shared" si="5"/>
        <v>1</v>
      </c>
      <c r="AJ159" t="b">
        <f t="shared" si="5"/>
        <v>1</v>
      </c>
      <c r="AK159" t="b">
        <f t="shared" si="5"/>
        <v>1</v>
      </c>
    </row>
    <row r="160" spans="1:37" ht="267.75">
      <c r="A160" s="87" t="s">
        <v>1972</v>
      </c>
      <c r="B160" s="425">
        <v>430</v>
      </c>
      <c r="C160" s="87">
        <v>410103</v>
      </c>
      <c r="D160" s="87" t="s">
        <v>1973</v>
      </c>
      <c r="E160" s="87" t="s">
        <v>1969</v>
      </c>
      <c r="F160" s="87" t="s">
        <v>518</v>
      </c>
      <c r="G160" s="87" t="s">
        <v>168</v>
      </c>
      <c r="H160" s="87" t="s">
        <v>23</v>
      </c>
      <c r="I160" s="87" t="s">
        <v>1947</v>
      </c>
      <c r="J160" s="444">
        <v>410103</v>
      </c>
      <c r="K160" s="445" t="s">
        <v>1974</v>
      </c>
      <c r="L160" s="446" t="s">
        <v>1973</v>
      </c>
      <c r="N160" s="495" t="s">
        <v>1972</v>
      </c>
      <c r="O160" s="87">
        <v>430</v>
      </c>
      <c r="P160" s="425">
        <v>410103</v>
      </c>
      <c r="Q160" s="87" t="s">
        <v>1973</v>
      </c>
      <c r="R160" s="87" t="s">
        <v>3074</v>
      </c>
      <c r="S160" s="87" t="s">
        <v>518</v>
      </c>
      <c r="T160" s="87" t="s">
        <v>2781</v>
      </c>
      <c r="U160" s="495" t="s">
        <v>23</v>
      </c>
      <c r="W160" s="495" t="s">
        <v>1972</v>
      </c>
      <c r="X160" s="425">
        <v>430</v>
      </c>
      <c r="Y160" s="495">
        <v>410103</v>
      </c>
      <c r="Z160" s="495" t="s">
        <v>1973</v>
      </c>
      <c r="AA160" s="495" t="s">
        <v>1969</v>
      </c>
      <c r="AB160" s="495" t="s">
        <v>518</v>
      </c>
      <c r="AC160" s="495" t="s">
        <v>168</v>
      </c>
      <c r="AD160" s="495" t="s">
        <v>23</v>
      </c>
      <c r="AF160" t="b">
        <f t="shared" si="6"/>
        <v>1</v>
      </c>
      <c r="AG160" t="b">
        <f t="shared" si="6"/>
        <v>1</v>
      </c>
      <c r="AH160" t="b">
        <f t="shared" si="6"/>
        <v>1</v>
      </c>
      <c r="AI160" t="b">
        <f t="shared" si="5"/>
        <v>1</v>
      </c>
      <c r="AJ160" t="b">
        <f t="shared" si="5"/>
        <v>1</v>
      </c>
      <c r="AK160" t="b">
        <f t="shared" si="5"/>
        <v>1</v>
      </c>
    </row>
    <row r="161" spans="1:37" ht="157.5">
      <c r="A161" s="87" t="s">
        <v>1976</v>
      </c>
      <c r="B161" s="425">
        <v>431</v>
      </c>
      <c r="C161" s="87">
        <v>410104</v>
      </c>
      <c r="D161" s="87" t="s">
        <v>1977</v>
      </c>
      <c r="E161" s="87" t="s">
        <v>1695</v>
      </c>
      <c r="F161" s="87" t="s">
        <v>518</v>
      </c>
      <c r="G161" s="87" t="s">
        <v>168</v>
      </c>
      <c r="H161" s="87" t="s">
        <v>23</v>
      </c>
      <c r="I161" s="87" t="s">
        <v>1947</v>
      </c>
      <c r="J161" s="444">
        <v>410104</v>
      </c>
      <c r="K161" s="445" t="s">
        <v>1974</v>
      </c>
      <c r="L161" s="446" t="s">
        <v>1978</v>
      </c>
      <c r="N161" s="495" t="s">
        <v>1976</v>
      </c>
      <c r="O161" s="87">
        <v>431</v>
      </c>
      <c r="P161" s="425">
        <v>410104</v>
      </c>
      <c r="Q161" s="87" t="s">
        <v>1977</v>
      </c>
      <c r="R161" s="87" t="s">
        <v>2934</v>
      </c>
      <c r="S161" s="87" t="s">
        <v>518</v>
      </c>
      <c r="T161" s="87" t="s">
        <v>2781</v>
      </c>
      <c r="U161" s="495" t="s">
        <v>23</v>
      </c>
      <c r="W161" s="495" t="s">
        <v>1976</v>
      </c>
      <c r="X161" s="425">
        <v>431</v>
      </c>
      <c r="Y161" s="495">
        <v>410104</v>
      </c>
      <c r="Z161" s="495" t="s">
        <v>1977</v>
      </c>
      <c r="AA161" s="495" t="s">
        <v>1695</v>
      </c>
      <c r="AB161" s="495" t="s">
        <v>518</v>
      </c>
      <c r="AC161" s="495" t="s">
        <v>168</v>
      </c>
      <c r="AD161" s="495" t="s">
        <v>23</v>
      </c>
      <c r="AF161" t="b">
        <f t="shared" si="6"/>
        <v>1</v>
      </c>
      <c r="AG161" t="b">
        <f t="shared" si="6"/>
        <v>1</v>
      </c>
      <c r="AH161" t="b">
        <f t="shared" si="6"/>
        <v>1</v>
      </c>
      <c r="AI161" t="b">
        <f t="shared" si="5"/>
        <v>1</v>
      </c>
      <c r="AJ161" t="b">
        <f t="shared" si="5"/>
        <v>1</v>
      </c>
      <c r="AK161" t="b">
        <f t="shared" si="5"/>
        <v>1</v>
      </c>
    </row>
    <row r="162" spans="1:37" ht="157.5">
      <c r="A162" s="87" t="s">
        <v>1980</v>
      </c>
      <c r="B162" s="425">
        <v>432</v>
      </c>
      <c r="C162" s="87">
        <v>410105</v>
      </c>
      <c r="D162" s="87" t="s">
        <v>1981</v>
      </c>
      <c r="E162" s="87" t="s">
        <v>1695</v>
      </c>
      <c r="F162" s="87" t="s">
        <v>518</v>
      </c>
      <c r="G162" s="87" t="s">
        <v>168</v>
      </c>
      <c r="H162" s="87" t="s">
        <v>23</v>
      </c>
      <c r="I162" s="87" t="s">
        <v>1947</v>
      </c>
      <c r="J162" s="444">
        <v>410105</v>
      </c>
      <c r="K162" s="445" t="s">
        <v>1974</v>
      </c>
      <c r="L162" s="446" t="s">
        <v>1982</v>
      </c>
      <c r="N162" s="495" t="s">
        <v>1980</v>
      </c>
      <c r="O162" s="87">
        <v>432</v>
      </c>
      <c r="P162" s="425">
        <v>410105</v>
      </c>
      <c r="Q162" s="87" t="s">
        <v>1981</v>
      </c>
      <c r="R162" s="87" t="s">
        <v>2934</v>
      </c>
      <c r="S162" s="87" t="s">
        <v>518</v>
      </c>
      <c r="T162" s="87" t="s">
        <v>2781</v>
      </c>
      <c r="U162" s="495" t="s">
        <v>23</v>
      </c>
      <c r="W162" s="495" t="s">
        <v>1980</v>
      </c>
      <c r="X162" s="425">
        <v>432</v>
      </c>
      <c r="Y162" s="495">
        <v>410105</v>
      </c>
      <c r="Z162" s="495" t="s">
        <v>1981</v>
      </c>
      <c r="AA162" s="495" t="s">
        <v>1695</v>
      </c>
      <c r="AB162" s="495" t="s">
        <v>518</v>
      </c>
      <c r="AC162" s="495" t="s">
        <v>168</v>
      </c>
      <c r="AD162" s="495" t="s">
        <v>23</v>
      </c>
      <c r="AF162" t="b">
        <f t="shared" si="6"/>
        <v>1</v>
      </c>
      <c r="AG162" t="b">
        <f t="shared" si="6"/>
        <v>1</v>
      </c>
      <c r="AH162" t="b">
        <f t="shared" si="6"/>
        <v>1</v>
      </c>
      <c r="AI162" t="b">
        <f t="shared" si="5"/>
        <v>1</v>
      </c>
      <c r="AJ162" t="b">
        <f t="shared" si="5"/>
        <v>1</v>
      </c>
      <c r="AK162" t="b">
        <f t="shared" si="5"/>
        <v>1</v>
      </c>
    </row>
    <row r="163" spans="1:37" ht="267.75">
      <c r="A163" s="87" t="s">
        <v>1984</v>
      </c>
      <c r="B163" s="425">
        <v>433</v>
      </c>
      <c r="C163" s="87">
        <v>410201</v>
      </c>
      <c r="D163" s="87" t="s">
        <v>1985</v>
      </c>
      <c r="E163" s="87" t="s">
        <v>1986</v>
      </c>
      <c r="F163" s="87" t="s">
        <v>518</v>
      </c>
      <c r="G163" s="87" t="s">
        <v>168</v>
      </c>
      <c r="H163" s="87" t="s">
        <v>23</v>
      </c>
      <c r="I163" s="87" t="s">
        <v>1947</v>
      </c>
      <c r="J163" s="444">
        <v>410201</v>
      </c>
      <c r="K163" s="445" t="s">
        <v>1987</v>
      </c>
      <c r="L163" s="446" t="s">
        <v>1988</v>
      </c>
      <c r="N163" s="495" t="s">
        <v>1984</v>
      </c>
      <c r="O163" s="87">
        <v>433</v>
      </c>
      <c r="P163" s="425">
        <v>410201</v>
      </c>
      <c r="Q163" s="87" t="s">
        <v>1985</v>
      </c>
      <c r="R163" s="87" t="s">
        <v>1986</v>
      </c>
      <c r="S163" s="87" t="s">
        <v>518</v>
      </c>
      <c r="T163" s="87" t="s">
        <v>2781</v>
      </c>
      <c r="U163" s="495" t="s">
        <v>23</v>
      </c>
      <c r="W163" s="495" t="s">
        <v>1984</v>
      </c>
      <c r="X163" s="425">
        <v>433</v>
      </c>
      <c r="Y163" s="495">
        <v>410201</v>
      </c>
      <c r="Z163" s="495" t="s">
        <v>1985</v>
      </c>
      <c r="AA163" s="495" t="s">
        <v>1986</v>
      </c>
      <c r="AB163" s="495" t="s">
        <v>518</v>
      </c>
      <c r="AC163" s="495" t="s">
        <v>168</v>
      </c>
      <c r="AD163" s="495" t="s">
        <v>23</v>
      </c>
      <c r="AF163" t="b">
        <f t="shared" si="6"/>
        <v>1</v>
      </c>
      <c r="AG163" t="b">
        <f t="shared" si="6"/>
        <v>1</v>
      </c>
      <c r="AH163" t="b">
        <f t="shared" si="6"/>
        <v>1</v>
      </c>
      <c r="AI163" t="b">
        <f t="shared" si="5"/>
        <v>1</v>
      </c>
      <c r="AJ163" t="b">
        <f t="shared" si="5"/>
        <v>1</v>
      </c>
      <c r="AK163" t="b">
        <f t="shared" si="5"/>
        <v>1</v>
      </c>
    </row>
    <row r="164" spans="1:37" ht="220.5">
      <c r="A164" s="87" t="s">
        <v>1990</v>
      </c>
      <c r="B164" s="425">
        <v>434</v>
      </c>
      <c r="C164" s="87">
        <v>410202</v>
      </c>
      <c r="D164" s="87" t="s">
        <v>1991</v>
      </c>
      <c r="E164" s="87" t="s">
        <v>1945</v>
      </c>
      <c r="F164" s="87" t="s">
        <v>518</v>
      </c>
      <c r="G164" s="87" t="s">
        <v>168</v>
      </c>
      <c r="H164" s="87" t="s">
        <v>23</v>
      </c>
      <c r="I164" s="87" t="s">
        <v>1947</v>
      </c>
      <c r="J164" s="444">
        <v>410202</v>
      </c>
      <c r="K164" s="445" t="s">
        <v>1992</v>
      </c>
      <c r="L164" s="446" t="s">
        <v>1991</v>
      </c>
      <c r="N164" s="495" t="s">
        <v>1990</v>
      </c>
      <c r="O164" s="87">
        <v>434</v>
      </c>
      <c r="P164" s="425">
        <v>410202</v>
      </c>
      <c r="Q164" s="87" t="s">
        <v>1991</v>
      </c>
      <c r="R164" s="87" t="s">
        <v>3068</v>
      </c>
      <c r="S164" s="87" t="s">
        <v>518</v>
      </c>
      <c r="T164" s="87" t="s">
        <v>2781</v>
      </c>
      <c r="U164" s="495" t="s">
        <v>23</v>
      </c>
      <c r="W164" s="495" t="s">
        <v>1990</v>
      </c>
      <c r="X164" s="425">
        <v>434</v>
      </c>
      <c r="Y164" s="495">
        <v>410202</v>
      </c>
      <c r="Z164" s="495" t="s">
        <v>1991</v>
      </c>
      <c r="AA164" s="495" t="s">
        <v>1945</v>
      </c>
      <c r="AB164" s="495" t="s">
        <v>518</v>
      </c>
      <c r="AC164" s="495" t="s">
        <v>168</v>
      </c>
      <c r="AD164" s="495" t="s">
        <v>23</v>
      </c>
      <c r="AF164" t="b">
        <f t="shared" si="6"/>
        <v>1</v>
      </c>
      <c r="AG164" t="b">
        <f t="shared" si="6"/>
        <v>1</v>
      </c>
      <c r="AH164" t="b">
        <f t="shared" si="6"/>
        <v>1</v>
      </c>
      <c r="AI164" t="b">
        <f t="shared" si="5"/>
        <v>1</v>
      </c>
      <c r="AJ164" t="b">
        <f t="shared" si="5"/>
        <v>1</v>
      </c>
      <c r="AK164" t="b">
        <f t="shared" si="5"/>
        <v>1</v>
      </c>
    </row>
    <row r="165" spans="1:37" ht="236.25">
      <c r="A165" s="87" t="s">
        <v>1994</v>
      </c>
      <c r="B165" s="425">
        <v>435</v>
      </c>
      <c r="C165" s="87">
        <v>410203</v>
      </c>
      <c r="D165" s="87" t="s">
        <v>1995</v>
      </c>
      <c r="E165" s="87" t="s">
        <v>1945</v>
      </c>
      <c r="F165" s="87" t="s">
        <v>518</v>
      </c>
      <c r="G165" s="87" t="s">
        <v>1996</v>
      </c>
      <c r="H165" s="87" t="s">
        <v>23</v>
      </c>
      <c r="I165" s="87" t="s">
        <v>1947</v>
      </c>
      <c r="J165" s="444">
        <v>410203</v>
      </c>
      <c r="K165" s="445" t="s">
        <v>1992</v>
      </c>
      <c r="L165" s="446" t="s">
        <v>1997</v>
      </c>
      <c r="N165" s="495" t="s">
        <v>1994</v>
      </c>
      <c r="O165" s="87">
        <v>435</v>
      </c>
      <c r="P165" s="425">
        <v>410203</v>
      </c>
      <c r="Q165" s="87" t="s">
        <v>1995</v>
      </c>
      <c r="R165" s="87" t="s">
        <v>3068</v>
      </c>
      <c r="S165" s="87" t="s">
        <v>518</v>
      </c>
      <c r="T165" s="87" t="s">
        <v>1996</v>
      </c>
      <c r="U165" s="495" t="s">
        <v>23</v>
      </c>
      <c r="W165" s="495" t="s">
        <v>1994</v>
      </c>
      <c r="X165" s="425">
        <v>435</v>
      </c>
      <c r="Y165" s="495">
        <v>410203</v>
      </c>
      <c r="Z165" s="495" t="s">
        <v>1995</v>
      </c>
      <c r="AA165" s="495" t="s">
        <v>1945</v>
      </c>
      <c r="AB165" s="495" t="s">
        <v>518</v>
      </c>
      <c r="AC165" s="495" t="s">
        <v>1996</v>
      </c>
      <c r="AD165" s="495" t="s">
        <v>23</v>
      </c>
      <c r="AF165" t="b">
        <f t="shared" si="6"/>
        <v>1</v>
      </c>
      <c r="AG165" t="b">
        <f t="shared" si="6"/>
        <v>1</v>
      </c>
      <c r="AH165" t="b">
        <f t="shared" si="6"/>
        <v>1</v>
      </c>
      <c r="AI165" t="b">
        <f t="shared" si="5"/>
        <v>1</v>
      </c>
      <c r="AJ165" t="b">
        <f t="shared" si="5"/>
        <v>1</v>
      </c>
      <c r="AK165" t="b">
        <f t="shared" si="5"/>
        <v>1</v>
      </c>
    </row>
    <row r="166" spans="1:37" ht="236.25">
      <c r="A166" s="87" t="s">
        <v>1999</v>
      </c>
      <c r="B166" s="425">
        <v>436</v>
      </c>
      <c r="C166" s="87">
        <v>410203</v>
      </c>
      <c r="D166" s="87" t="s">
        <v>1995</v>
      </c>
      <c r="E166" s="87" t="s">
        <v>1945</v>
      </c>
      <c r="F166" s="87" t="s">
        <v>518</v>
      </c>
      <c r="G166" s="87" t="s">
        <v>2000</v>
      </c>
      <c r="H166" s="87" t="s">
        <v>23</v>
      </c>
      <c r="I166" s="87" t="s">
        <v>1947</v>
      </c>
      <c r="J166" s="444">
        <v>410203</v>
      </c>
      <c r="K166" s="445" t="s">
        <v>1992</v>
      </c>
      <c r="L166" s="446" t="s">
        <v>2001</v>
      </c>
      <c r="N166" s="495" t="s">
        <v>1999</v>
      </c>
      <c r="O166" s="87">
        <v>436</v>
      </c>
      <c r="P166" s="425">
        <v>410203</v>
      </c>
      <c r="Q166" s="87" t="s">
        <v>1995</v>
      </c>
      <c r="R166" s="87" t="s">
        <v>3068</v>
      </c>
      <c r="S166" s="87" t="s">
        <v>518</v>
      </c>
      <c r="T166" s="87" t="s">
        <v>2000</v>
      </c>
      <c r="U166" s="495" t="s">
        <v>23</v>
      </c>
      <c r="W166" s="495" t="s">
        <v>1999</v>
      </c>
      <c r="X166" s="425">
        <v>436</v>
      </c>
      <c r="Y166" s="495">
        <v>410203</v>
      </c>
      <c r="Z166" s="495" t="s">
        <v>1995</v>
      </c>
      <c r="AA166" s="495" t="s">
        <v>1945</v>
      </c>
      <c r="AB166" s="495" t="s">
        <v>518</v>
      </c>
      <c r="AC166" s="495" t="s">
        <v>2000</v>
      </c>
      <c r="AD166" s="495" t="s">
        <v>23</v>
      </c>
      <c r="AF166" t="b">
        <f t="shared" si="6"/>
        <v>1</v>
      </c>
      <c r="AG166" t="b">
        <f t="shared" si="6"/>
        <v>1</v>
      </c>
      <c r="AH166" t="b">
        <f t="shared" si="6"/>
        <v>1</v>
      </c>
      <c r="AI166" t="b">
        <f t="shared" si="5"/>
        <v>1</v>
      </c>
      <c r="AJ166" t="b">
        <f t="shared" si="5"/>
        <v>1</v>
      </c>
      <c r="AK166" t="b">
        <f t="shared" si="5"/>
        <v>1</v>
      </c>
    </row>
    <row r="167" spans="1:37" ht="173.25">
      <c r="A167" s="87" t="s">
        <v>2003</v>
      </c>
      <c r="B167" s="425">
        <v>437</v>
      </c>
      <c r="C167" s="87">
        <v>410204</v>
      </c>
      <c r="D167" s="87" t="s">
        <v>2004</v>
      </c>
      <c r="E167" s="87" t="s">
        <v>1945</v>
      </c>
      <c r="F167" s="87" t="s">
        <v>518</v>
      </c>
      <c r="G167" s="87" t="s">
        <v>168</v>
      </c>
      <c r="H167" s="87" t="s">
        <v>23</v>
      </c>
      <c r="I167" s="87" t="s">
        <v>1947</v>
      </c>
      <c r="J167" s="444">
        <v>410204</v>
      </c>
      <c r="K167" s="445" t="s">
        <v>1992</v>
      </c>
      <c r="L167" s="446" t="s">
        <v>2004</v>
      </c>
      <c r="N167" s="495" t="s">
        <v>2003</v>
      </c>
      <c r="O167" s="87">
        <v>437</v>
      </c>
      <c r="P167" s="425">
        <v>410204</v>
      </c>
      <c r="Q167" s="87" t="s">
        <v>2004</v>
      </c>
      <c r="R167" s="87" t="s">
        <v>3068</v>
      </c>
      <c r="S167" s="87" t="s">
        <v>518</v>
      </c>
      <c r="T167" s="87" t="s">
        <v>2781</v>
      </c>
      <c r="U167" s="495" t="s">
        <v>23</v>
      </c>
      <c r="W167" s="495" t="s">
        <v>2003</v>
      </c>
      <c r="X167" s="425">
        <v>437</v>
      </c>
      <c r="Y167" s="495">
        <v>410204</v>
      </c>
      <c r="Z167" s="495" t="s">
        <v>2004</v>
      </c>
      <c r="AA167" s="495" t="s">
        <v>1945</v>
      </c>
      <c r="AB167" s="495" t="s">
        <v>518</v>
      </c>
      <c r="AC167" s="495" t="s">
        <v>168</v>
      </c>
      <c r="AD167" s="495" t="s">
        <v>23</v>
      </c>
      <c r="AF167" t="b">
        <f t="shared" si="6"/>
        <v>1</v>
      </c>
      <c r="AG167" t="b">
        <f t="shared" si="6"/>
        <v>1</v>
      </c>
      <c r="AH167" t="b">
        <f t="shared" si="6"/>
        <v>1</v>
      </c>
      <c r="AI167" t="b">
        <f t="shared" si="5"/>
        <v>1</v>
      </c>
      <c r="AJ167" t="b">
        <f t="shared" si="5"/>
        <v>1</v>
      </c>
      <c r="AK167" t="b">
        <f t="shared" si="5"/>
        <v>1</v>
      </c>
    </row>
    <row r="168" spans="1:37" ht="409.5">
      <c r="A168" s="87" t="s">
        <v>2006</v>
      </c>
      <c r="B168" s="425">
        <v>438</v>
      </c>
      <c r="C168" s="87">
        <v>420101</v>
      </c>
      <c r="D168" s="87" t="s">
        <v>2007</v>
      </c>
      <c r="E168" s="87" t="s">
        <v>2008</v>
      </c>
      <c r="F168" s="87" t="s">
        <v>168</v>
      </c>
      <c r="G168" s="87" t="s">
        <v>168</v>
      </c>
      <c r="H168" s="87" t="s">
        <v>2009</v>
      </c>
      <c r="I168" s="87" t="s">
        <v>2009</v>
      </c>
      <c r="J168" s="444">
        <v>420101</v>
      </c>
      <c r="K168" s="445" t="s">
        <v>2010</v>
      </c>
      <c r="L168" s="446" t="s">
        <v>2007</v>
      </c>
      <c r="N168" s="495" t="s">
        <v>2006</v>
      </c>
      <c r="O168" s="87">
        <v>438</v>
      </c>
      <c r="P168" s="425">
        <v>420101</v>
      </c>
      <c r="Q168" s="87" t="s">
        <v>2007</v>
      </c>
      <c r="R168" s="87" t="s">
        <v>2008</v>
      </c>
      <c r="S168" s="87" t="s">
        <v>168</v>
      </c>
      <c r="T168" s="87" t="s">
        <v>2781</v>
      </c>
      <c r="U168" s="495" t="s">
        <v>2009</v>
      </c>
      <c r="W168" s="495" t="s">
        <v>2006</v>
      </c>
      <c r="X168" s="425">
        <v>438</v>
      </c>
      <c r="Y168" s="495">
        <v>420101</v>
      </c>
      <c r="Z168" s="495" t="s">
        <v>2007</v>
      </c>
      <c r="AA168" s="495" t="s">
        <v>2008</v>
      </c>
      <c r="AB168" s="495" t="s">
        <v>168</v>
      </c>
      <c r="AC168" s="495" t="s">
        <v>168</v>
      </c>
      <c r="AD168" s="495" t="s">
        <v>2009</v>
      </c>
      <c r="AF168" t="b">
        <f t="shared" si="6"/>
        <v>1</v>
      </c>
      <c r="AG168" t="b">
        <f t="shared" si="6"/>
        <v>1</v>
      </c>
      <c r="AH168" t="b">
        <f t="shared" si="6"/>
        <v>1</v>
      </c>
      <c r="AI168" t="b">
        <f t="shared" si="5"/>
        <v>1</v>
      </c>
      <c r="AJ168" t="b">
        <f t="shared" si="5"/>
        <v>1</v>
      </c>
      <c r="AK168" t="b">
        <f t="shared" si="5"/>
        <v>1</v>
      </c>
    </row>
    <row r="169" spans="1:37" ht="330.75">
      <c r="A169" s="87" t="s">
        <v>2012</v>
      </c>
      <c r="B169" s="425">
        <v>439</v>
      </c>
      <c r="C169" s="87">
        <v>420102</v>
      </c>
      <c r="D169" s="87" t="s">
        <v>2013</v>
      </c>
      <c r="E169" s="87" t="s">
        <v>2014</v>
      </c>
      <c r="F169" s="87" t="s">
        <v>1134</v>
      </c>
      <c r="G169" s="87" t="s">
        <v>168</v>
      </c>
      <c r="H169" s="87" t="s">
        <v>23</v>
      </c>
      <c r="I169" s="87" t="s">
        <v>827</v>
      </c>
      <c r="J169" s="444">
        <v>420102</v>
      </c>
      <c r="K169" s="445" t="s">
        <v>2015</v>
      </c>
      <c r="L169" s="446" t="s">
        <v>2016</v>
      </c>
      <c r="N169" s="495" t="s">
        <v>2012</v>
      </c>
      <c r="O169" s="87">
        <v>439</v>
      </c>
      <c r="P169" s="425">
        <v>420102</v>
      </c>
      <c r="Q169" s="87" t="s">
        <v>2013</v>
      </c>
      <c r="R169" s="87" t="s">
        <v>3107</v>
      </c>
      <c r="S169" s="87" t="s">
        <v>1134</v>
      </c>
      <c r="T169" s="87" t="s">
        <v>2781</v>
      </c>
      <c r="U169" s="495" t="s">
        <v>23</v>
      </c>
      <c r="W169" s="495" t="s">
        <v>2012</v>
      </c>
      <c r="X169" s="425">
        <v>439</v>
      </c>
      <c r="Y169" s="495">
        <v>420102</v>
      </c>
      <c r="Z169" s="495" t="s">
        <v>2013</v>
      </c>
      <c r="AA169" s="495" t="s">
        <v>2014</v>
      </c>
      <c r="AB169" s="495" t="s">
        <v>1134</v>
      </c>
      <c r="AC169" s="495" t="s">
        <v>168</v>
      </c>
      <c r="AD169" s="495" t="s">
        <v>23</v>
      </c>
      <c r="AF169" t="b">
        <f t="shared" si="6"/>
        <v>1</v>
      </c>
      <c r="AG169" t="b">
        <f t="shared" si="6"/>
        <v>1</v>
      </c>
      <c r="AH169" t="b">
        <f t="shared" si="6"/>
        <v>1</v>
      </c>
      <c r="AI169" t="b">
        <f t="shared" si="5"/>
        <v>1</v>
      </c>
      <c r="AJ169" t="b">
        <f t="shared" si="5"/>
        <v>1</v>
      </c>
      <c r="AK169" t="b">
        <f t="shared" si="5"/>
        <v>1</v>
      </c>
    </row>
    <row r="170" spans="1:37" ht="330.75">
      <c r="A170" s="87" t="s">
        <v>2018</v>
      </c>
      <c r="B170" s="425">
        <v>440</v>
      </c>
      <c r="C170" s="87">
        <v>420103</v>
      </c>
      <c r="D170" s="87" t="s">
        <v>1132</v>
      </c>
      <c r="E170" s="87" t="s">
        <v>1133</v>
      </c>
      <c r="F170" s="87" t="s">
        <v>1134</v>
      </c>
      <c r="G170" s="87" t="s">
        <v>168</v>
      </c>
      <c r="H170" s="87" t="s">
        <v>23</v>
      </c>
      <c r="I170" s="87" t="s">
        <v>1135</v>
      </c>
      <c r="J170" s="444">
        <v>420103</v>
      </c>
      <c r="K170" s="445" t="s">
        <v>2015</v>
      </c>
      <c r="L170" s="446" t="s">
        <v>1137</v>
      </c>
      <c r="N170" s="495" t="s">
        <v>2018</v>
      </c>
      <c r="O170" s="87">
        <v>440</v>
      </c>
      <c r="P170" s="425">
        <v>420103</v>
      </c>
      <c r="Q170" s="87" t="s">
        <v>1132</v>
      </c>
      <c r="R170" s="87" t="s">
        <v>6055</v>
      </c>
      <c r="S170" s="87" t="s">
        <v>1134</v>
      </c>
      <c r="T170" s="87" t="s">
        <v>2781</v>
      </c>
      <c r="U170" s="495" t="s">
        <v>23</v>
      </c>
      <c r="W170" s="495" t="s">
        <v>2018</v>
      </c>
      <c r="X170" s="425">
        <v>440</v>
      </c>
      <c r="Y170" s="495">
        <v>420103</v>
      </c>
      <c r="Z170" s="495" t="s">
        <v>1132</v>
      </c>
      <c r="AA170" s="495" t="s">
        <v>1133</v>
      </c>
      <c r="AB170" s="495" t="s">
        <v>1134</v>
      </c>
      <c r="AC170" s="495" t="s">
        <v>168</v>
      </c>
      <c r="AD170" s="495" t="s">
        <v>23</v>
      </c>
      <c r="AF170" t="b">
        <f t="shared" si="6"/>
        <v>1</v>
      </c>
      <c r="AG170" t="b">
        <f t="shared" si="6"/>
        <v>1</v>
      </c>
      <c r="AH170" t="b">
        <f t="shared" si="6"/>
        <v>1</v>
      </c>
      <c r="AI170" t="b">
        <f t="shared" si="5"/>
        <v>1</v>
      </c>
      <c r="AJ170" t="b">
        <f t="shared" si="5"/>
        <v>1</v>
      </c>
      <c r="AK170" t="b">
        <f t="shared" si="5"/>
        <v>1</v>
      </c>
    </row>
    <row r="171" spans="1:37" ht="330.75">
      <c r="A171" s="87" t="s">
        <v>2020</v>
      </c>
      <c r="B171" s="425">
        <v>441</v>
      </c>
      <c r="C171" s="87">
        <v>420104</v>
      </c>
      <c r="D171" s="87" t="s">
        <v>1859</v>
      </c>
      <c r="E171" s="87" t="s">
        <v>1860</v>
      </c>
      <c r="F171" s="87" t="s">
        <v>518</v>
      </c>
      <c r="G171" s="87" t="s">
        <v>168</v>
      </c>
      <c r="H171" s="87" t="s">
        <v>23</v>
      </c>
      <c r="I171" s="87" t="s">
        <v>1490</v>
      </c>
      <c r="J171" s="444">
        <v>420104</v>
      </c>
      <c r="K171" s="445" t="s">
        <v>2015</v>
      </c>
      <c r="L171" s="446" t="s">
        <v>2021</v>
      </c>
      <c r="N171" s="495" t="s">
        <v>2020</v>
      </c>
      <c r="O171" s="87">
        <v>441</v>
      </c>
      <c r="P171" s="425">
        <v>420104</v>
      </c>
      <c r="Q171" s="87" t="s">
        <v>1859</v>
      </c>
      <c r="R171" s="87" t="s">
        <v>3032</v>
      </c>
      <c r="S171" s="87" t="s">
        <v>518</v>
      </c>
      <c r="T171" s="87" t="s">
        <v>2781</v>
      </c>
      <c r="U171" s="495" t="s">
        <v>23</v>
      </c>
      <c r="W171" s="495" t="s">
        <v>2020</v>
      </c>
      <c r="X171" s="425">
        <v>441</v>
      </c>
      <c r="Y171" s="495">
        <v>420104</v>
      </c>
      <c r="Z171" s="495" t="s">
        <v>1859</v>
      </c>
      <c r="AA171" s="495" t="s">
        <v>1860</v>
      </c>
      <c r="AB171" s="495" t="s">
        <v>518</v>
      </c>
      <c r="AC171" s="495" t="s">
        <v>168</v>
      </c>
      <c r="AD171" s="495" t="s">
        <v>23</v>
      </c>
      <c r="AF171" t="b">
        <f t="shared" si="6"/>
        <v>1</v>
      </c>
      <c r="AG171" t="b">
        <f t="shared" si="6"/>
        <v>1</v>
      </c>
      <c r="AH171" t="b">
        <f t="shared" si="6"/>
        <v>1</v>
      </c>
      <c r="AI171" t="b">
        <f t="shared" si="5"/>
        <v>1</v>
      </c>
      <c r="AJ171" t="b">
        <f t="shared" si="5"/>
        <v>1</v>
      </c>
      <c r="AK171" t="b">
        <f t="shared" si="5"/>
        <v>1</v>
      </c>
    </row>
    <row r="172" spans="1:37" ht="330.75">
      <c r="A172" s="87" t="s">
        <v>2023</v>
      </c>
      <c r="B172" s="425">
        <v>442</v>
      </c>
      <c r="C172" s="87">
        <v>420105</v>
      </c>
      <c r="D172" s="87" t="s">
        <v>1797</v>
      </c>
      <c r="E172" s="87" t="s">
        <v>1798</v>
      </c>
      <c r="F172" s="87" t="s">
        <v>1269</v>
      </c>
      <c r="G172" s="87" t="s">
        <v>168</v>
      </c>
      <c r="H172" s="87" t="s">
        <v>23</v>
      </c>
      <c r="I172" s="87" t="s">
        <v>1135</v>
      </c>
      <c r="J172" s="444">
        <v>420105</v>
      </c>
      <c r="K172" s="445" t="s">
        <v>2015</v>
      </c>
      <c r="L172" s="446" t="s">
        <v>2024</v>
      </c>
      <c r="N172" s="495" t="s">
        <v>2023</v>
      </c>
      <c r="O172" s="87">
        <v>442</v>
      </c>
      <c r="P172" s="425">
        <v>420105</v>
      </c>
      <c r="Q172" s="87" t="s">
        <v>1797</v>
      </c>
      <c r="R172" s="87" t="s">
        <v>1798</v>
      </c>
      <c r="S172" s="87" t="s">
        <v>1269</v>
      </c>
      <c r="T172" s="87" t="s">
        <v>2781</v>
      </c>
      <c r="U172" s="495" t="s">
        <v>23</v>
      </c>
      <c r="W172" s="495" t="s">
        <v>2023</v>
      </c>
      <c r="X172" s="425">
        <v>442</v>
      </c>
      <c r="Y172" s="495">
        <v>420105</v>
      </c>
      <c r="Z172" s="495" t="s">
        <v>1797</v>
      </c>
      <c r="AA172" s="495" t="s">
        <v>1798</v>
      </c>
      <c r="AB172" s="495" t="s">
        <v>1269</v>
      </c>
      <c r="AC172" s="495" t="s">
        <v>168</v>
      </c>
      <c r="AD172" s="495" t="s">
        <v>23</v>
      </c>
      <c r="AF172" t="b">
        <f t="shared" si="6"/>
        <v>1</v>
      </c>
      <c r="AG172" t="b">
        <f t="shared" si="6"/>
        <v>1</v>
      </c>
      <c r="AH172" t="b">
        <f t="shared" si="6"/>
        <v>1</v>
      </c>
      <c r="AI172" t="b">
        <f t="shared" si="5"/>
        <v>1</v>
      </c>
      <c r="AJ172" t="b">
        <f t="shared" si="5"/>
        <v>1</v>
      </c>
      <c r="AK172" t="b">
        <f t="shared" si="5"/>
        <v>1</v>
      </c>
    </row>
    <row r="173" spans="1:37" ht="330.75">
      <c r="A173" s="87" t="s">
        <v>2026</v>
      </c>
      <c r="B173" s="425">
        <v>443</v>
      </c>
      <c r="C173" s="87">
        <v>420106</v>
      </c>
      <c r="D173" s="87" t="s">
        <v>2027</v>
      </c>
      <c r="E173" s="87" t="s">
        <v>2028</v>
      </c>
      <c r="F173" s="87" t="s">
        <v>2029</v>
      </c>
      <c r="G173" s="87" t="s">
        <v>168</v>
      </c>
      <c r="H173" s="87" t="s">
        <v>2009</v>
      </c>
      <c r="I173" s="87" t="s">
        <v>2009</v>
      </c>
      <c r="J173" s="444">
        <v>420106</v>
      </c>
      <c r="K173" s="445" t="s">
        <v>2015</v>
      </c>
      <c r="L173" s="446" t="s">
        <v>2030</v>
      </c>
      <c r="N173" s="495" t="s">
        <v>2026</v>
      </c>
      <c r="O173" s="87">
        <v>443</v>
      </c>
      <c r="P173" s="425">
        <v>420106</v>
      </c>
      <c r="Q173" s="87" t="s">
        <v>2027</v>
      </c>
      <c r="R173" s="87" t="s">
        <v>2028</v>
      </c>
      <c r="S173" s="87" t="s">
        <v>2029</v>
      </c>
      <c r="T173" s="87" t="s">
        <v>2781</v>
      </c>
      <c r="U173" s="495" t="s">
        <v>2009</v>
      </c>
      <c r="W173" s="495" t="s">
        <v>2026</v>
      </c>
      <c r="X173" s="425">
        <v>443</v>
      </c>
      <c r="Y173" s="495">
        <v>420106</v>
      </c>
      <c r="Z173" s="495" t="s">
        <v>2027</v>
      </c>
      <c r="AA173" s="495" t="s">
        <v>2028</v>
      </c>
      <c r="AB173" s="495" t="s">
        <v>2029</v>
      </c>
      <c r="AC173" s="495" t="s">
        <v>168</v>
      </c>
      <c r="AD173" s="495" t="s">
        <v>2009</v>
      </c>
      <c r="AF173" t="b">
        <f t="shared" si="6"/>
        <v>1</v>
      </c>
      <c r="AG173" t="b">
        <f t="shared" si="6"/>
        <v>1</v>
      </c>
      <c r="AH173" t="b">
        <f t="shared" si="6"/>
        <v>1</v>
      </c>
      <c r="AI173" t="b">
        <f t="shared" si="5"/>
        <v>1</v>
      </c>
      <c r="AJ173" t="b">
        <f t="shared" si="5"/>
        <v>1</v>
      </c>
      <c r="AK173" t="b">
        <f t="shared" si="5"/>
        <v>1</v>
      </c>
    </row>
    <row r="174" spans="1:37" ht="220.5">
      <c r="A174" s="87" t="s">
        <v>2032</v>
      </c>
      <c r="B174" s="425">
        <v>444</v>
      </c>
      <c r="C174" s="87">
        <v>420201</v>
      </c>
      <c r="D174" s="87" t="s">
        <v>2033</v>
      </c>
      <c r="E174" s="87" t="s">
        <v>2034</v>
      </c>
      <c r="F174" s="87" t="s">
        <v>1641</v>
      </c>
      <c r="G174" s="87" t="s">
        <v>168</v>
      </c>
      <c r="H174" s="87" t="s">
        <v>2009</v>
      </c>
      <c r="I174" s="87" t="s">
        <v>2009</v>
      </c>
      <c r="J174" s="444">
        <v>420201</v>
      </c>
      <c r="K174" s="445" t="s">
        <v>2035</v>
      </c>
      <c r="L174" s="446" t="s">
        <v>2033</v>
      </c>
      <c r="N174" s="495" t="s">
        <v>2032</v>
      </c>
      <c r="O174" s="87">
        <v>444</v>
      </c>
      <c r="P174" s="425">
        <v>420201</v>
      </c>
      <c r="Q174" s="87" t="s">
        <v>2033</v>
      </c>
      <c r="R174" s="87" t="s">
        <v>3113</v>
      </c>
      <c r="S174" s="87" t="s">
        <v>1641</v>
      </c>
      <c r="T174" s="87" t="s">
        <v>2781</v>
      </c>
      <c r="U174" s="495" t="s">
        <v>2009</v>
      </c>
      <c r="W174" s="495" t="s">
        <v>2032</v>
      </c>
      <c r="X174" s="425">
        <v>444</v>
      </c>
      <c r="Y174" s="495">
        <v>420201</v>
      </c>
      <c r="Z174" s="495" t="s">
        <v>2033</v>
      </c>
      <c r="AA174" s="495" t="s">
        <v>2034</v>
      </c>
      <c r="AB174" s="495" t="s">
        <v>1641</v>
      </c>
      <c r="AC174" s="495" t="s">
        <v>168</v>
      </c>
      <c r="AD174" s="495" t="s">
        <v>2009</v>
      </c>
      <c r="AF174" t="b">
        <f t="shared" si="6"/>
        <v>1</v>
      </c>
      <c r="AG174" t="b">
        <f t="shared" si="6"/>
        <v>1</v>
      </c>
      <c r="AH174" t="b">
        <f t="shared" si="6"/>
        <v>1</v>
      </c>
      <c r="AI174" t="b">
        <f t="shared" si="5"/>
        <v>1</v>
      </c>
      <c r="AJ174" t="b">
        <f t="shared" si="5"/>
        <v>1</v>
      </c>
      <c r="AK174" t="b">
        <f t="shared" si="5"/>
        <v>1</v>
      </c>
    </row>
    <row r="175" spans="1:37" ht="409.5">
      <c r="A175" s="87" t="s">
        <v>2037</v>
      </c>
      <c r="B175" s="425">
        <v>445</v>
      </c>
      <c r="C175" s="87">
        <v>430101</v>
      </c>
      <c r="D175" s="87" t="s">
        <v>2038</v>
      </c>
      <c r="E175" s="87" t="s">
        <v>2039</v>
      </c>
      <c r="F175" s="87" t="s">
        <v>1134</v>
      </c>
      <c r="G175" s="87" t="s">
        <v>168</v>
      </c>
      <c r="H175" s="87" t="s">
        <v>2040</v>
      </c>
      <c r="I175" s="87" t="s">
        <v>2040</v>
      </c>
      <c r="J175" s="444">
        <v>430101</v>
      </c>
      <c r="K175" s="445" t="s">
        <v>2041</v>
      </c>
      <c r="L175" s="446" t="s">
        <v>2038</v>
      </c>
      <c r="N175" s="495" t="s">
        <v>2037</v>
      </c>
      <c r="O175" s="87">
        <v>445</v>
      </c>
      <c r="P175" s="425">
        <v>430101</v>
      </c>
      <c r="Q175" s="87" t="s">
        <v>2038</v>
      </c>
      <c r="R175" s="87" t="s">
        <v>3121</v>
      </c>
      <c r="S175" s="87" t="s">
        <v>1134</v>
      </c>
      <c r="T175" s="87" t="s">
        <v>2781</v>
      </c>
      <c r="U175" s="495" t="s">
        <v>2040</v>
      </c>
      <c r="W175" s="495" t="s">
        <v>2037</v>
      </c>
      <c r="X175" s="425">
        <v>445</v>
      </c>
      <c r="Y175" s="495">
        <v>430101</v>
      </c>
      <c r="Z175" s="495" t="s">
        <v>2038</v>
      </c>
      <c r="AA175" s="495" t="s">
        <v>2039</v>
      </c>
      <c r="AB175" s="495" t="s">
        <v>1134</v>
      </c>
      <c r="AC175" s="495" t="s">
        <v>168</v>
      </c>
      <c r="AD175" s="495" t="s">
        <v>2040</v>
      </c>
      <c r="AF175" t="b">
        <f t="shared" si="6"/>
        <v>1</v>
      </c>
      <c r="AG175" t="b">
        <f t="shared" si="6"/>
        <v>1</v>
      </c>
      <c r="AH175" t="b">
        <f t="shared" si="6"/>
        <v>1</v>
      </c>
      <c r="AI175" t="b">
        <f t="shared" si="5"/>
        <v>1</v>
      </c>
      <c r="AJ175" t="b">
        <f t="shared" si="5"/>
        <v>1</v>
      </c>
      <c r="AK175" t="b">
        <f t="shared" si="5"/>
        <v>1</v>
      </c>
    </row>
    <row r="176" spans="1:37" ht="409.5">
      <c r="A176" s="87" t="s">
        <v>2043</v>
      </c>
      <c r="B176" s="425">
        <v>446</v>
      </c>
      <c r="C176" s="87">
        <v>430102</v>
      </c>
      <c r="D176" s="87" t="s">
        <v>2044</v>
      </c>
      <c r="E176" s="87" t="s">
        <v>1654</v>
      </c>
      <c r="F176" s="87">
        <v>45016</v>
      </c>
      <c r="G176" s="87" t="s">
        <v>2045</v>
      </c>
      <c r="H176" s="87" t="s">
        <v>23</v>
      </c>
      <c r="I176" s="87" t="s">
        <v>1655</v>
      </c>
      <c r="J176" s="444">
        <v>430102</v>
      </c>
      <c r="K176" s="445" t="s">
        <v>2046</v>
      </c>
      <c r="L176" s="446" t="s">
        <v>2047</v>
      </c>
      <c r="N176" s="495" t="s">
        <v>2043</v>
      </c>
      <c r="O176" s="87">
        <v>446</v>
      </c>
      <c r="P176" s="425">
        <v>430102</v>
      </c>
      <c r="Q176" s="87" t="s">
        <v>2044</v>
      </c>
      <c r="R176" s="87" t="s">
        <v>1654</v>
      </c>
      <c r="S176" s="87">
        <v>45016</v>
      </c>
      <c r="T176" s="87" t="s">
        <v>6056</v>
      </c>
      <c r="U176" s="495" t="s">
        <v>23</v>
      </c>
      <c r="W176" s="495" t="s">
        <v>2043</v>
      </c>
      <c r="X176" s="425">
        <v>446</v>
      </c>
      <c r="Y176" s="495">
        <v>430102</v>
      </c>
      <c r="Z176" s="495" t="s">
        <v>2044</v>
      </c>
      <c r="AA176" s="495" t="s">
        <v>1654</v>
      </c>
      <c r="AB176" s="543">
        <v>45016</v>
      </c>
      <c r="AC176" s="495" t="s">
        <v>2045</v>
      </c>
      <c r="AD176" s="495" t="s">
        <v>23</v>
      </c>
      <c r="AF176" t="b">
        <f t="shared" si="6"/>
        <v>1</v>
      </c>
      <c r="AG176" t="b">
        <f t="shared" si="6"/>
        <v>1</v>
      </c>
      <c r="AH176" t="b">
        <f t="shared" si="6"/>
        <v>1</v>
      </c>
      <c r="AI176" t="b">
        <f t="shared" si="5"/>
        <v>1</v>
      </c>
      <c r="AJ176" t="b">
        <f t="shared" si="5"/>
        <v>1</v>
      </c>
      <c r="AK176" t="b">
        <f t="shared" si="5"/>
        <v>1</v>
      </c>
    </row>
    <row r="177" spans="1:37" ht="409.5">
      <c r="A177" s="87" t="s">
        <v>2049</v>
      </c>
      <c r="B177" s="425">
        <v>447</v>
      </c>
      <c r="C177" s="87">
        <v>430102</v>
      </c>
      <c r="D177" s="87" t="s">
        <v>2044</v>
      </c>
      <c r="E177" s="87" t="s">
        <v>1654</v>
      </c>
      <c r="F177" s="87">
        <v>45016</v>
      </c>
      <c r="G177" s="87" t="s">
        <v>2050</v>
      </c>
      <c r="H177" s="87" t="s">
        <v>23</v>
      </c>
      <c r="I177" s="87" t="s">
        <v>1655</v>
      </c>
      <c r="J177" s="444">
        <v>430102</v>
      </c>
      <c r="K177" s="445" t="s">
        <v>2046</v>
      </c>
      <c r="L177" s="446" t="s">
        <v>2051</v>
      </c>
      <c r="N177" s="495" t="s">
        <v>2049</v>
      </c>
      <c r="O177" s="87">
        <v>447</v>
      </c>
      <c r="P177" s="425">
        <v>430102</v>
      </c>
      <c r="Q177" s="87" t="s">
        <v>2044</v>
      </c>
      <c r="R177" s="87" t="s">
        <v>1654</v>
      </c>
      <c r="S177" s="87">
        <v>45016</v>
      </c>
      <c r="T177" s="87" t="s">
        <v>6057</v>
      </c>
      <c r="U177" s="495" t="s">
        <v>23</v>
      </c>
      <c r="W177" s="495" t="s">
        <v>2049</v>
      </c>
      <c r="X177" s="425">
        <v>447</v>
      </c>
      <c r="Y177" s="495">
        <v>430102</v>
      </c>
      <c r="Z177" s="495" t="s">
        <v>2044</v>
      </c>
      <c r="AA177" s="495" t="s">
        <v>1654</v>
      </c>
      <c r="AB177" s="542">
        <v>45016</v>
      </c>
      <c r="AC177" s="495" t="s">
        <v>2050</v>
      </c>
      <c r="AD177" s="495" t="s">
        <v>23</v>
      </c>
      <c r="AF177" t="b">
        <f t="shared" si="6"/>
        <v>1</v>
      </c>
      <c r="AG177" t="b">
        <f t="shared" si="6"/>
        <v>1</v>
      </c>
      <c r="AH177" t="b">
        <f t="shared" si="6"/>
        <v>1</v>
      </c>
      <c r="AI177" t="b">
        <f t="shared" si="5"/>
        <v>1</v>
      </c>
      <c r="AJ177" t="b">
        <f t="shared" si="5"/>
        <v>1</v>
      </c>
      <c r="AK177" t="b">
        <f t="shared" si="5"/>
        <v>1</v>
      </c>
    </row>
    <row r="178" spans="1:37" ht="409.5">
      <c r="A178" s="87" t="s">
        <v>2053</v>
      </c>
      <c r="B178" s="425">
        <v>448</v>
      </c>
      <c r="C178" s="87">
        <v>430103</v>
      </c>
      <c r="D178" s="87" t="s">
        <v>1839</v>
      </c>
      <c r="E178" s="87" t="s">
        <v>321</v>
      </c>
      <c r="F178" s="87" t="s">
        <v>322</v>
      </c>
      <c r="G178" s="87" t="s">
        <v>168</v>
      </c>
      <c r="H178" s="87" t="s">
        <v>23</v>
      </c>
      <c r="I178" s="87" t="s">
        <v>323</v>
      </c>
      <c r="J178" s="444">
        <v>430103</v>
      </c>
      <c r="K178" s="445" t="s">
        <v>2046</v>
      </c>
      <c r="L178" s="446" t="s">
        <v>1839</v>
      </c>
      <c r="N178" s="495" t="s">
        <v>2053</v>
      </c>
      <c r="O178" s="87">
        <v>448</v>
      </c>
      <c r="P178" s="425">
        <v>430103</v>
      </c>
      <c r="Q178" s="87" t="s">
        <v>1839</v>
      </c>
      <c r="R178" s="87" t="s">
        <v>2365</v>
      </c>
      <c r="S178" s="87" t="s">
        <v>322</v>
      </c>
      <c r="T178" s="87" t="s">
        <v>2781</v>
      </c>
      <c r="U178" s="495" t="s">
        <v>23</v>
      </c>
      <c r="W178" s="495" t="s">
        <v>2053</v>
      </c>
      <c r="X178" s="425">
        <v>448</v>
      </c>
      <c r="Y178" s="495">
        <v>430103</v>
      </c>
      <c r="Z178" s="495" t="s">
        <v>1839</v>
      </c>
      <c r="AA178" s="495" t="s">
        <v>321</v>
      </c>
      <c r="AB178" s="495" t="s">
        <v>322</v>
      </c>
      <c r="AC178" s="495" t="s">
        <v>168</v>
      </c>
      <c r="AD178" s="495" t="s">
        <v>23</v>
      </c>
      <c r="AF178" t="b">
        <f t="shared" si="6"/>
        <v>1</v>
      </c>
      <c r="AG178" t="b">
        <f t="shared" si="6"/>
        <v>1</v>
      </c>
      <c r="AH178" t="b">
        <f t="shared" si="6"/>
        <v>1</v>
      </c>
      <c r="AI178" t="b">
        <f t="shared" si="5"/>
        <v>1</v>
      </c>
      <c r="AJ178" t="b">
        <f t="shared" si="5"/>
        <v>1</v>
      </c>
      <c r="AK178" t="b">
        <f t="shared" si="5"/>
        <v>1</v>
      </c>
    </row>
    <row r="179" spans="1:37" ht="409.5">
      <c r="A179" s="87" t="s">
        <v>2055</v>
      </c>
      <c r="B179" s="425">
        <v>449</v>
      </c>
      <c r="C179" s="87">
        <v>430104</v>
      </c>
      <c r="D179" s="87" t="s">
        <v>2056</v>
      </c>
      <c r="E179" s="87" t="s">
        <v>1695</v>
      </c>
      <c r="F179" s="87" t="s">
        <v>1134</v>
      </c>
      <c r="G179" s="87" t="s">
        <v>168</v>
      </c>
      <c r="H179" s="87" t="s">
        <v>23</v>
      </c>
      <c r="I179" s="87" t="s">
        <v>2057</v>
      </c>
      <c r="J179" s="444">
        <v>430104</v>
      </c>
      <c r="K179" s="445" t="s">
        <v>2058</v>
      </c>
      <c r="L179" s="446" t="s">
        <v>2059</v>
      </c>
      <c r="N179" s="495" t="s">
        <v>2055</v>
      </c>
      <c r="O179" s="87">
        <v>449</v>
      </c>
      <c r="P179" s="425">
        <v>430104</v>
      </c>
      <c r="Q179" s="87" t="s">
        <v>2056</v>
      </c>
      <c r="R179" s="87" t="s">
        <v>2934</v>
      </c>
      <c r="S179" s="87" t="s">
        <v>1134</v>
      </c>
      <c r="T179" s="87" t="s">
        <v>2781</v>
      </c>
      <c r="U179" s="495" t="s">
        <v>23</v>
      </c>
      <c r="W179" s="495" t="s">
        <v>2055</v>
      </c>
      <c r="X179" s="425">
        <v>449</v>
      </c>
      <c r="Y179" s="495">
        <v>430104</v>
      </c>
      <c r="Z179" s="495" t="s">
        <v>2056</v>
      </c>
      <c r="AA179" s="495" t="s">
        <v>1695</v>
      </c>
      <c r="AB179" s="495" t="s">
        <v>1134</v>
      </c>
      <c r="AC179" s="495" t="s">
        <v>168</v>
      </c>
      <c r="AD179" s="495" t="s">
        <v>23</v>
      </c>
      <c r="AF179" t="b">
        <f t="shared" si="6"/>
        <v>1</v>
      </c>
      <c r="AG179" t="b">
        <f t="shared" si="6"/>
        <v>1</v>
      </c>
      <c r="AH179" t="b">
        <f t="shared" si="6"/>
        <v>1</v>
      </c>
      <c r="AI179" t="b">
        <f t="shared" si="5"/>
        <v>1</v>
      </c>
      <c r="AJ179" t="b">
        <f t="shared" si="5"/>
        <v>1</v>
      </c>
      <c r="AK179" t="b">
        <f t="shared" si="5"/>
        <v>1</v>
      </c>
    </row>
    <row r="180" spans="1:37" ht="330.75">
      <c r="A180" s="87" t="s">
        <v>2061</v>
      </c>
      <c r="B180" s="425">
        <v>450</v>
      </c>
      <c r="C180" s="87">
        <v>430201</v>
      </c>
      <c r="D180" s="87" t="s">
        <v>2062</v>
      </c>
      <c r="E180" s="87" t="s">
        <v>2063</v>
      </c>
      <c r="F180" s="87" t="s">
        <v>1134</v>
      </c>
      <c r="G180" s="87" t="s">
        <v>168</v>
      </c>
      <c r="H180" s="87" t="s">
        <v>2040</v>
      </c>
      <c r="I180" s="87" t="s">
        <v>2040</v>
      </c>
      <c r="J180" s="444">
        <v>430201</v>
      </c>
      <c r="K180" s="445" t="s">
        <v>2064</v>
      </c>
      <c r="L180" s="446" t="s">
        <v>2062</v>
      </c>
      <c r="N180" s="495" t="s">
        <v>2061</v>
      </c>
      <c r="O180" s="87">
        <v>450</v>
      </c>
      <c r="P180" s="425">
        <v>430201</v>
      </c>
      <c r="Q180" s="87" t="s">
        <v>2062</v>
      </c>
      <c r="R180" s="87" t="s">
        <v>2063</v>
      </c>
      <c r="S180" s="87" t="s">
        <v>1134</v>
      </c>
      <c r="T180" s="87" t="s">
        <v>2781</v>
      </c>
      <c r="U180" s="495" t="s">
        <v>2040</v>
      </c>
      <c r="W180" s="495" t="s">
        <v>2061</v>
      </c>
      <c r="X180" s="425">
        <v>450</v>
      </c>
      <c r="Y180" s="495">
        <v>430201</v>
      </c>
      <c r="Z180" s="495" t="s">
        <v>2062</v>
      </c>
      <c r="AA180" s="495" t="s">
        <v>2063</v>
      </c>
      <c r="AB180" s="495" t="s">
        <v>1134</v>
      </c>
      <c r="AC180" s="495" t="s">
        <v>168</v>
      </c>
      <c r="AD180" s="495" t="s">
        <v>2040</v>
      </c>
      <c r="AF180" t="b">
        <f t="shared" si="6"/>
        <v>1</v>
      </c>
      <c r="AG180" t="b">
        <f t="shared" si="6"/>
        <v>1</v>
      </c>
      <c r="AH180" t="b">
        <f t="shared" si="6"/>
        <v>1</v>
      </c>
      <c r="AI180" t="b">
        <f t="shared" si="5"/>
        <v>1</v>
      </c>
      <c r="AJ180" t="b">
        <f t="shared" si="5"/>
        <v>1</v>
      </c>
      <c r="AK180" t="b">
        <f t="shared" si="5"/>
        <v>1</v>
      </c>
    </row>
    <row r="181" spans="1:37" ht="393.75">
      <c r="A181" s="87" t="s">
        <v>2066</v>
      </c>
      <c r="B181" s="425">
        <v>451</v>
      </c>
      <c r="C181" s="87">
        <v>430202</v>
      </c>
      <c r="D181" s="87" t="s">
        <v>2067</v>
      </c>
      <c r="E181" s="87" t="s">
        <v>2068</v>
      </c>
      <c r="F181" s="87" t="s">
        <v>1134</v>
      </c>
      <c r="G181" s="87" t="s">
        <v>168</v>
      </c>
      <c r="H181" s="87" t="s">
        <v>2040</v>
      </c>
      <c r="I181" s="87" t="s">
        <v>2040</v>
      </c>
      <c r="J181" s="444">
        <v>430202</v>
      </c>
      <c r="K181" s="445" t="s">
        <v>2064</v>
      </c>
      <c r="L181" s="446" t="s">
        <v>2067</v>
      </c>
      <c r="N181" s="495" t="s">
        <v>2066</v>
      </c>
      <c r="O181" s="87">
        <v>451</v>
      </c>
      <c r="P181" s="425">
        <v>430202</v>
      </c>
      <c r="Q181" s="87" t="s">
        <v>2067</v>
      </c>
      <c r="R181" s="87" t="s">
        <v>3136</v>
      </c>
      <c r="S181" s="87" t="s">
        <v>1134</v>
      </c>
      <c r="T181" s="87" t="s">
        <v>2781</v>
      </c>
      <c r="U181" s="495" t="s">
        <v>2040</v>
      </c>
      <c r="W181" s="495" t="s">
        <v>2066</v>
      </c>
      <c r="X181" s="425">
        <v>451</v>
      </c>
      <c r="Y181" s="495">
        <v>430202</v>
      </c>
      <c r="Z181" s="495" t="s">
        <v>2067</v>
      </c>
      <c r="AA181" s="495" t="s">
        <v>2068</v>
      </c>
      <c r="AB181" s="495" t="s">
        <v>1134</v>
      </c>
      <c r="AC181" s="495" t="s">
        <v>168</v>
      </c>
      <c r="AD181" s="495" t="s">
        <v>2040</v>
      </c>
      <c r="AF181" t="b">
        <f t="shared" si="6"/>
        <v>1</v>
      </c>
      <c r="AG181" t="b">
        <f t="shared" si="6"/>
        <v>1</v>
      </c>
      <c r="AH181" t="b">
        <f t="shared" si="6"/>
        <v>1</v>
      </c>
      <c r="AI181" t="b">
        <f t="shared" si="5"/>
        <v>1</v>
      </c>
      <c r="AJ181" t="b">
        <f t="shared" si="5"/>
        <v>1</v>
      </c>
      <c r="AK181" t="b">
        <f t="shared" si="5"/>
        <v>1</v>
      </c>
    </row>
    <row r="182" spans="1:37" ht="252">
      <c r="A182" s="87" t="s">
        <v>2070</v>
      </c>
      <c r="B182" s="425">
        <v>452</v>
      </c>
      <c r="C182" s="87">
        <v>430203</v>
      </c>
      <c r="D182" s="87" t="s">
        <v>1554</v>
      </c>
      <c r="E182" s="87" t="s">
        <v>1593</v>
      </c>
      <c r="F182" s="87" t="s">
        <v>705</v>
      </c>
      <c r="G182" s="87" t="s">
        <v>168</v>
      </c>
      <c r="H182" s="87" t="s">
        <v>23</v>
      </c>
      <c r="I182" s="87" t="s">
        <v>1086</v>
      </c>
      <c r="J182" s="444">
        <v>430203</v>
      </c>
      <c r="K182" s="445" t="s">
        <v>2064</v>
      </c>
      <c r="L182" s="446" t="s">
        <v>2071</v>
      </c>
      <c r="N182" s="495" t="s">
        <v>2070</v>
      </c>
      <c r="O182" s="87">
        <v>452</v>
      </c>
      <c r="P182" s="425">
        <v>430203</v>
      </c>
      <c r="Q182" s="87" t="s">
        <v>1554</v>
      </c>
      <c r="R182" s="87" t="s">
        <v>2882</v>
      </c>
      <c r="S182" s="87" t="s">
        <v>705</v>
      </c>
      <c r="T182" s="87" t="s">
        <v>2781</v>
      </c>
      <c r="U182" s="495" t="s">
        <v>23</v>
      </c>
      <c r="W182" s="495" t="s">
        <v>2070</v>
      </c>
      <c r="X182" s="425">
        <v>452</v>
      </c>
      <c r="Y182" s="495">
        <v>430203</v>
      </c>
      <c r="Z182" s="495" t="s">
        <v>1554</v>
      </c>
      <c r="AA182" s="495" t="s">
        <v>1593</v>
      </c>
      <c r="AB182" s="495" t="s">
        <v>705</v>
      </c>
      <c r="AC182" s="495" t="s">
        <v>168</v>
      </c>
      <c r="AD182" s="495" t="s">
        <v>23</v>
      </c>
      <c r="AF182" t="b">
        <f t="shared" si="6"/>
        <v>1</v>
      </c>
      <c r="AG182" t="b">
        <f t="shared" si="6"/>
        <v>1</v>
      </c>
      <c r="AH182" t="b">
        <f t="shared" si="6"/>
        <v>1</v>
      </c>
      <c r="AI182" t="b">
        <f t="shared" si="5"/>
        <v>1</v>
      </c>
      <c r="AJ182" t="b">
        <f t="shared" si="5"/>
        <v>1</v>
      </c>
      <c r="AK182" t="b">
        <f t="shared" si="5"/>
        <v>1</v>
      </c>
    </row>
    <row r="183" spans="1:37" ht="173.25">
      <c r="A183" s="87" t="s">
        <v>2073</v>
      </c>
      <c r="B183" s="425">
        <v>453</v>
      </c>
      <c r="C183" s="87">
        <v>440101</v>
      </c>
      <c r="D183" s="87" t="s">
        <v>2074</v>
      </c>
      <c r="E183" s="87" t="s">
        <v>2075</v>
      </c>
      <c r="F183" s="87" t="s">
        <v>2076</v>
      </c>
      <c r="G183" s="87" t="s">
        <v>2077</v>
      </c>
      <c r="H183" s="87" t="s">
        <v>23</v>
      </c>
      <c r="I183" s="87" t="s">
        <v>1466</v>
      </c>
      <c r="J183" s="444">
        <v>440101</v>
      </c>
      <c r="K183" s="445" t="s">
        <v>2078</v>
      </c>
      <c r="L183" s="446" t="s">
        <v>2079</v>
      </c>
      <c r="N183" s="495" t="s">
        <v>2073</v>
      </c>
      <c r="O183" s="87">
        <v>453</v>
      </c>
      <c r="P183" s="425">
        <v>440101</v>
      </c>
      <c r="Q183" s="87" t="s">
        <v>2074</v>
      </c>
      <c r="R183" s="87" t="s">
        <v>2075</v>
      </c>
      <c r="S183" s="87" t="s">
        <v>2076</v>
      </c>
      <c r="T183" s="87" t="s">
        <v>6058</v>
      </c>
      <c r="U183" s="495" t="s">
        <v>23</v>
      </c>
      <c r="W183" s="495" t="s">
        <v>2073</v>
      </c>
      <c r="X183" s="425">
        <v>453</v>
      </c>
      <c r="Y183" s="495">
        <v>440101</v>
      </c>
      <c r="Z183" s="495" t="s">
        <v>2074</v>
      </c>
      <c r="AA183" s="495" t="s">
        <v>2075</v>
      </c>
      <c r="AB183" s="495" t="s">
        <v>2076</v>
      </c>
      <c r="AC183" s="495" t="s">
        <v>2077</v>
      </c>
      <c r="AD183" s="495" t="s">
        <v>23</v>
      </c>
      <c r="AF183" t="b">
        <f t="shared" si="6"/>
        <v>1</v>
      </c>
      <c r="AG183" t="b">
        <f t="shared" si="6"/>
        <v>1</v>
      </c>
      <c r="AH183" t="b">
        <f t="shared" si="6"/>
        <v>1</v>
      </c>
      <c r="AI183" t="b">
        <f t="shared" si="5"/>
        <v>1</v>
      </c>
      <c r="AJ183" t="b">
        <f t="shared" si="5"/>
        <v>1</v>
      </c>
      <c r="AK183" t="b">
        <f t="shared" si="5"/>
        <v>1</v>
      </c>
    </row>
    <row r="184" spans="1:37" ht="173.25">
      <c r="A184" s="87" t="s">
        <v>2081</v>
      </c>
      <c r="B184" s="425">
        <v>454</v>
      </c>
      <c r="C184" s="87">
        <v>440101</v>
      </c>
      <c r="D184" s="87" t="s">
        <v>2074</v>
      </c>
      <c r="E184" s="87" t="s">
        <v>2075</v>
      </c>
      <c r="F184" s="87" t="s">
        <v>2076</v>
      </c>
      <c r="G184" s="87" t="s">
        <v>2082</v>
      </c>
      <c r="H184" s="87" t="s">
        <v>23</v>
      </c>
      <c r="I184" s="87" t="s">
        <v>1466</v>
      </c>
      <c r="J184" s="444">
        <v>440101</v>
      </c>
      <c r="K184" s="445" t="s">
        <v>2078</v>
      </c>
      <c r="L184" s="446" t="s">
        <v>2083</v>
      </c>
      <c r="N184" s="495" t="s">
        <v>2081</v>
      </c>
      <c r="O184" s="87">
        <v>454</v>
      </c>
      <c r="P184" s="425">
        <v>440101</v>
      </c>
      <c r="Q184" s="87" t="s">
        <v>2074</v>
      </c>
      <c r="R184" s="87" t="s">
        <v>2075</v>
      </c>
      <c r="S184" s="87" t="s">
        <v>2076</v>
      </c>
      <c r="T184" s="87" t="s">
        <v>6059</v>
      </c>
      <c r="U184" s="495" t="s">
        <v>23</v>
      </c>
      <c r="W184" s="495" t="s">
        <v>2081</v>
      </c>
      <c r="X184" s="425">
        <v>454</v>
      </c>
      <c r="Y184" s="495">
        <v>440101</v>
      </c>
      <c r="Z184" s="495" t="s">
        <v>2074</v>
      </c>
      <c r="AA184" s="495" t="s">
        <v>2075</v>
      </c>
      <c r="AB184" s="495" t="s">
        <v>2076</v>
      </c>
      <c r="AC184" s="495" t="s">
        <v>2082</v>
      </c>
      <c r="AD184" s="495" t="s">
        <v>23</v>
      </c>
      <c r="AF184" t="b">
        <f t="shared" si="6"/>
        <v>1</v>
      </c>
      <c r="AG184" t="b">
        <f t="shared" si="6"/>
        <v>1</v>
      </c>
      <c r="AH184" t="b">
        <f t="shared" si="6"/>
        <v>1</v>
      </c>
      <c r="AI184" t="b">
        <f t="shared" si="5"/>
        <v>1</v>
      </c>
      <c r="AJ184" t="b">
        <f t="shared" si="5"/>
        <v>1</v>
      </c>
      <c r="AK184" t="b">
        <f t="shared" si="5"/>
        <v>1</v>
      </c>
    </row>
    <row r="185" spans="1:37" ht="220.5">
      <c r="A185" s="87" t="s">
        <v>2085</v>
      </c>
      <c r="B185" s="425">
        <v>455</v>
      </c>
      <c r="C185" s="87">
        <v>440201</v>
      </c>
      <c r="D185" s="87" t="s">
        <v>2086</v>
      </c>
      <c r="E185" s="87" t="s">
        <v>2087</v>
      </c>
      <c r="F185" s="87" t="s">
        <v>2088</v>
      </c>
      <c r="G185" s="87" t="s">
        <v>2089</v>
      </c>
      <c r="H185" s="87" t="s">
        <v>23</v>
      </c>
      <c r="I185" s="87" t="s">
        <v>1466</v>
      </c>
      <c r="J185" s="444">
        <v>440201</v>
      </c>
      <c r="K185" s="445" t="s">
        <v>2090</v>
      </c>
      <c r="L185" s="446" t="s">
        <v>2091</v>
      </c>
      <c r="N185" s="495" t="s">
        <v>2085</v>
      </c>
      <c r="O185" s="87">
        <v>455</v>
      </c>
      <c r="P185" s="425">
        <v>440201</v>
      </c>
      <c r="Q185" s="87" t="s">
        <v>2086</v>
      </c>
      <c r="R185" s="87" t="s">
        <v>2087</v>
      </c>
      <c r="S185" s="87" t="s">
        <v>2088</v>
      </c>
      <c r="T185" s="87" t="s">
        <v>2089</v>
      </c>
      <c r="U185" s="495" t="s">
        <v>23</v>
      </c>
      <c r="W185" s="495" t="s">
        <v>2085</v>
      </c>
      <c r="X185" s="425">
        <v>455</v>
      </c>
      <c r="Y185" s="495">
        <v>440201</v>
      </c>
      <c r="Z185" s="495" t="s">
        <v>2086</v>
      </c>
      <c r="AA185" s="495" t="s">
        <v>2087</v>
      </c>
      <c r="AB185" s="495" t="s">
        <v>2088</v>
      </c>
      <c r="AC185" s="495" t="s">
        <v>2089</v>
      </c>
      <c r="AD185" s="495" t="s">
        <v>23</v>
      </c>
      <c r="AF185" t="b">
        <f t="shared" si="6"/>
        <v>1</v>
      </c>
      <c r="AG185" t="b">
        <f t="shared" si="6"/>
        <v>1</v>
      </c>
      <c r="AH185" t="b">
        <f t="shared" si="6"/>
        <v>1</v>
      </c>
      <c r="AI185" t="b">
        <f t="shared" si="5"/>
        <v>1</v>
      </c>
      <c r="AJ185" t="b">
        <f t="shared" si="5"/>
        <v>1</v>
      </c>
      <c r="AK185" t="b">
        <f t="shared" si="5"/>
        <v>1</v>
      </c>
    </row>
    <row r="186" spans="1:37" ht="220.5">
      <c r="A186" s="87" t="s">
        <v>2093</v>
      </c>
      <c r="B186" s="425">
        <v>456</v>
      </c>
      <c r="C186" s="87">
        <v>440201</v>
      </c>
      <c r="D186" s="87" t="s">
        <v>2086</v>
      </c>
      <c r="E186" s="87" t="s">
        <v>2087</v>
      </c>
      <c r="F186" s="87" t="s">
        <v>2088</v>
      </c>
      <c r="G186" s="87" t="s">
        <v>2094</v>
      </c>
      <c r="H186" s="87" t="s">
        <v>23</v>
      </c>
      <c r="I186" s="87" t="s">
        <v>1466</v>
      </c>
      <c r="J186" s="444">
        <v>440201</v>
      </c>
      <c r="K186" s="445" t="s">
        <v>2090</v>
      </c>
      <c r="L186" s="446" t="s">
        <v>2095</v>
      </c>
      <c r="N186" s="495" t="s">
        <v>2093</v>
      </c>
      <c r="O186" s="87">
        <v>456</v>
      </c>
      <c r="P186" s="425">
        <v>440201</v>
      </c>
      <c r="Q186" s="87" t="s">
        <v>2086</v>
      </c>
      <c r="R186" s="87" t="s">
        <v>2087</v>
      </c>
      <c r="S186" s="87" t="s">
        <v>2088</v>
      </c>
      <c r="T186" s="87" t="s">
        <v>2094</v>
      </c>
      <c r="U186" s="495" t="s">
        <v>23</v>
      </c>
      <c r="W186" s="495" t="s">
        <v>2093</v>
      </c>
      <c r="X186" s="425">
        <v>456</v>
      </c>
      <c r="Y186" s="495">
        <v>440201</v>
      </c>
      <c r="Z186" s="495" t="s">
        <v>2086</v>
      </c>
      <c r="AA186" s="495" t="s">
        <v>2087</v>
      </c>
      <c r="AB186" s="495" t="s">
        <v>2088</v>
      </c>
      <c r="AC186" s="495" t="s">
        <v>2094</v>
      </c>
      <c r="AD186" s="495" t="s">
        <v>23</v>
      </c>
      <c r="AF186" t="b">
        <f t="shared" si="6"/>
        <v>1</v>
      </c>
      <c r="AG186" t="b">
        <f t="shared" si="6"/>
        <v>1</v>
      </c>
      <c r="AH186" t="b">
        <f t="shared" si="6"/>
        <v>1</v>
      </c>
      <c r="AI186" t="b">
        <f t="shared" si="5"/>
        <v>1</v>
      </c>
      <c r="AJ186" t="b">
        <f t="shared" si="5"/>
        <v>1</v>
      </c>
      <c r="AK186" t="b">
        <f t="shared" si="5"/>
        <v>1</v>
      </c>
    </row>
    <row r="187" spans="1:37" ht="220.5">
      <c r="A187" s="87" t="s">
        <v>2097</v>
      </c>
      <c r="B187" s="425">
        <v>457</v>
      </c>
      <c r="C187" s="87">
        <v>440201</v>
      </c>
      <c r="D187" s="87" t="s">
        <v>2086</v>
      </c>
      <c r="E187" s="87" t="s">
        <v>2087</v>
      </c>
      <c r="F187" s="87" t="s">
        <v>2088</v>
      </c>
      <c r="G187" s="87" t="s">
        <v>2098</v>
      </c>
      <c r="H187" s="87" t="s">
        <v>23</v>
      </c>
      <c r="I187" s="87" t="s">
        <v>1466</v>
      </c>
      <c r="J187" s="444">
        <v>440201</v>
      </c>
      <c r="K187" s="445" t="s">
        <v>2090</v>
      </c>
      <c r="L187" s="446" t="s">
        <v>2099</v>
      </c>
      <c r="N187" s="495" t="s">
        <v>2097</v>
      </c>
      <c r="O187" s="87">
        <v>457</v>
      </c>
      <c r="P187" s="425">
        <v>440201</v>
      </c>
      <c r="Q187" s="87" t="s">
        <v>2086</v>
      </c>
      <c r="R187" s="87" t="s">
        <v>2087</v>
      </c>
      <c r="S187" s="87" t="s">
        <v>2088</v>
      </c>
      <c r="T187" s="87" t="s">
        <v>2098</v>
      </c>
      <c r="U187" s="495" t="s">
        <v>23</v>
      </c>
      <c r="W187" s="495" t="s">
        <v>2097</v>
      </c>
      <c r="X187" s="425">
        <v>457</v>
      </c>
      <c r="Y187" s="495">
        <v>440201</v>
      </c>
      <c r="Z187" s="495" t="s">
        <v>2086</v>
      </c>
      <c r="AA187" s="495" t="s">
        <v>2087</v>
      </c>
      <c r="AB187" s="495" t="s">
        <v>2088</v>
      </c>
      <c r="AC187" s="495" t="s">
        <v>2098</v>
      </c>
      <c r="AD187" s="495" t="s">
        <v>23</v>
      </c>
      <c r="AF187" t="b">
        <f t="shared" si="6"/>
        <v>1</v>
      </c>
      <c r="AG187" t="b">
        <f t="shared" si="6"/>
        <v>1</v>
      </c>
      <c r="AH187" t="b">
        <f t="shared" si="6"/>
        <v>1</v>
      </c>
      <c r="AI187" t="b">
        <f t="shared" si="5"/>
        <v>1</v>
      </c>
      <c r="AJ187" t="b">
        <f t="shared" si="5"/>
        <v>1</v>
      </c>
      <c r="AK187" t="b">
        <f t="shared" si="5"/>
        <v>1</v>
      </c>
    </row>
    <row r="188" spans="1:37" ht="220.5">
      <c r="A188" s="87" t="s">
        <v>2101</v>
      </c>
      <c r="B188" s="425">
        <v>458</v>
      </c>
      <c r="C188" s="87">
        <v>440201</v>
      </c>
      <c r="D188" s="87" t="s">
        <v>2086</v>
      </c>
      <c r="E188" s="87" t="s">
        <v>2087</v>
      </c>
      <c r="F188" s="87" t="s">
        <v>2088</v>
      </c>
      <c r="G188" s="87" t="s">
        <v>2102</v>
      </c>
      <c r="H188" s="87" t="s">
        <v>23</v>
      </c>
      <c r="I188" s="87" t="s">
        <v>1466</v>
      </c>
      <c r="J188" s="444">
        <v>440201</v>
      </c>
      <c r="K188" s="445" t="s">
        <v>2090</v>
      </c>
      <c r="L188" s="446" t="s">
        <v>2103</v>
      </c>
      <c r="N188" s="495" t="s">
        <v>2101</v>
      </c>
      <c r="O188" s="87">
        <v>458</v>
      </c>
      <c r="P188" s="425">
        <v>440201</v>
      </c>
      <c r="Q188" s="87" t="s">
        <v>2086</v>
      </c>
      <c r="R188" s="87" t="s">
        <v>2087</v>
      </c>
      <c r="S188" s="87" t="s">
        <v>2088</v>
      </c>
      <c r="T188" s="87" t="s">
        <v>2102</v>
      </c>
      <c r="U188" s="495" t="s">
        <v>23</v>
      </c>
      <c r="W188" s="495" t="s">
        <v>2101</v>
      </c>
      <c r="X188" s="425">
        <v>458</v>
      </c>
      <c r="Y188" s="495">
        <v>440201</v>
      </c>
      <c r="Z188" s="495" t="s">
        <v>2086</v>
      </c>
      <c r="AA188" s="495" t="s">
        <v>2087</v>
      </c>
      <c r="AB188" s="495" t="s">
        <v>2088</v>
      </c>
      <c r="AC188" s="495" t="s">
        <v>2102</v>
      </c>
      <c r="AD188" s="495" t="s">
        <v>23</v>
      </c>
      <c r="AF188" t="b">
        <f t="shared" si="6"/>
        <v>1</v>
      </c>
      <c r="AG188" t="b">
        <f t="shared" si="6"/>
        <v>1</v>
      </c>
      <c r="AH188" t="b">
        <f t="shared" si="6"/>
        <v>1</v>
      </c>
      <c r="AI188" t="b">
        <f t="shared" si="5"/>
        <v>1</v>
      </c>
      <c r="AJ188" t="b">
        <f t="shared" si="5"/>
        <v>1</v>
      </c>
      <c r="AK188" t="b">
        <f t="shared" si="5"/>
        <v>1</v>
      </c>
    </row>
    <row r="189" spans="1:37" ht="409.5">
      <c r="A189" s="87" t="s">
        <v>2105</v>
      </c>
      <c r="B189" s="425">
        <v>459</v>
      </c>
      <c r="C189" s="87">
        <v>450101</v>
      </c>
      <c r="D189" s="87" t="s">
        <v>2106</v>
      </c>
      <c r="E189" s="87" t="s">
        <v>1695</v>
      </c>
      <c r="F189" s="87" t="s">
        <v>894</v>
      </c>
      <c r="G189" s="87" t="s">
        <v>168</v>
      </c>
      <c r="H189" s="87" t="s">
        <v>23</v>
      </c>
      <c r="I189" s="87" t="s">
        <v>2107</v>
      </c>
      <c r="J189" s="444">
        <v>450101</v>
      </c>
      <c r="K189" s="445" t="s">
        <v>2108</v>
      </c>
      <c r="L189" s="446" t="s">
        <v>2109</v>
      </c>
      <c r="N189" s="495" t="s">
        <v>2105</v>
      </c>
      <c r="O189" s="87">
        <v>459</v>
      </c>
      <c r="P189" s="425">
        <v>450101</v>
      </c>
      <c r="Q189" s="87" t="s">
        <v>2106</v>
      </c>
      <c r="R189" s="87" t="s">
        <v>2934</v>
      </c>
      <c r="S189" s="87" t="s">
        <v>894</v>
      </c>
      <c r="T189" s="87" t="s">
        <v>2781</v>
      </c>
      <c r="U189" s="495" t="s">
        <v>23</v>
      </c>
      <c r="W189" s="495" t="s">
        <v>2105</v>
      </c>
      <c r="X189" s="425">
        <v>459</v>
      </c>
      <c r="Y189" s="495">
        <v>450101</v>
      </c>
      <c r="Z189" s="495" t="s">
        <v>2106</v>
      </c>
      <c r="AA189" s="495" t="s">
        <v>1695</v>
      </c>
      <c r="AB189" s="495" t="s">
        <v>894</v>
      </c>
      <c r="AC189" s="495" t="s">
        <v>168</v>
      </c>
      <c r="AD189" s="495" t="s">
        <v>23</v>
      </c>
      <c r="AF189" t="b">
        <f t="shared" si="6"/>
        <v>1</v>
      </c>
      <c r="AG189" t="b">
        <f t="shared" si="6"/>
        <v>1</v>
      </c>
      <c r="AH189" t="b">
        <f t="shared" si="6"/>
        <v>1</v>
      </c>
      <c r="AI189" t="b">
        <f t="shared" si="5"/>
        <v>1</v>
      </c>
      <c r="AJ189" t="b">
        <f t="shared" si="5"/>
        <v>1</v>
      </c>
      <c r="AK189" t="b">
        <f t="shared" si="5"/>
        <v>1</v>
      </c>
    </row>
    <row r="190" spans="1:37" ht="299.25">
      <c r="A190" s="87" t="s">
        <v>2111</v>
      </c>
      <c r="B190" s="425">
        <v>460</v>
      </c>
      <c r="C190" s="87">
        <v>450102</v>
      </c>
      <c r="D190" s="87" t="s">
        <v>2112</v>
      </c>
      <c r="E190" s="87" t="s">
        <v>386</v>
      </c>
      <c r="F190" s="87" t="s">
        <v>894</v>
      </c>
      <c r="G190" s="87" t="s">
        <v>168</v>
      </c>
      <c r="H190" s="87" t="s">
        <v>23</v>
      </c>
      <c r="I190" s="87" t="s">
        <v>1086</v>
      </c>
      <c r="J190" s="444">
        <v>450102</v>
      </c>
      <c r="K190" s="445" t="s">
        <v>2113</v>
      </c>
      <c r="L190" s="446" t="s">
        <v>2112</v>
      </c>
      <c r="N190" s="495" t="s">
        <v>2111</v>
      </c>
      <c r="O190" s="87">
        <v>460</v>
      </c>
      <c r="P190" s="425">
        <v>450102</v>
      </c>
      <c r="Q190" s="87" t="s">
        <v>2112</v>
      </c>
      <c r="R190" s="87" t="s">
        <v>386</v>
      </c>
      <c r="S190" s="87" t="s">
        <v>894</v>
      </c>
      <c r="T190" s="87" t="s">
        <v>2781</v>
      </c>
      <c r="U190" s="495" t="s">
        <v>23</v>
      </c>
      <c r="W190" s="495" t="s">
        <v>2111</v>
      </c>
      <c r="X190" s="425">
        <v>460</v>
      </c>
      <c r="Y190" s="495">
        <v>450102</v>
      </c>
      <c r="Z190" s="495" t="s">
        <v>2112</v>
      </c>
      <c r="AA190" s="495" t="s">
        <v>386</v>
      </c>
      <c r="AB190" s="495" t="s">
        <v>894</v>
      </c>
      <c r="AC190" s="495" t="s">
        <v>168</v>
      </c>
      <c r="AD190" s="495" t="s">
        <v>23</v>
      </c>
      <c r="AF190" t="b">
        <f t="shared" si="6"/>
        <v>1</v>
      </c>
      <c r="AG190" t="b">
        <f t="shared" si="6"/>
        <v>1</v>
      </c>
      <c r="AH190" t="b">
        <f t="shared" si="6"/>
        <v>1</v>
      </c>
      <c r="AI190" t="b">
        <f t="shared" si="5"/>
        <v>1</v>
      </c>
      <c r="AJ190" t="b">
        <f t="shared" si="5"/>
        <v>1</v>
      </c>
      <c r="AK190" t="b">
        <f t="shared" si="5"/>
        <v>1</v>
      </c>
    </row>
    <row r="191" spans="1:37" ht="220.5">
      <c r="A191" s="87" t="s">
        <v>2115</v>
      </c>
      <c r="B191" s="425">
        <v>461</v>
      </c>
      <c r="C191" s="87">
        <v>450201</v>
      </c>
      <c r="D191" s="87" t="s">
        <v>2116</v>
      </c>
      <c r="E191" s="87" t="s">
        <v>1085</v>
      </c>
      <c r="F191" s="87" t="s">
        <v>705</v>
      </c>
      <c r="G191" s="87" t="s">
        <v>168</v>
      </c>
      <c r="H191" s="87" t="s">
        <v>23</v>
      </c>
      <c r="I191" s="87" t="s">
        <v>1086</v>
      </c>
      <c r="J191" s="444">
        <v>450201</v>
      </c>
      <c r="K191" s="445" t="s">
        <v>2117</v>
      </c>
      <c r="L191" s="446" t="s">
        <v>2118</v>
      </c>
      <c r="N191" s="495" t="s">
        <v>2115</v>
      </c>
      <c r="O191" s="87">
        <v>461</v>
      </c>
      <c r="P191" s="425">
        <v>450201</v>
      </c>
      <c r="Q191" s="87" t="s">
        <v>2116</v>
      </c>
      <c r="R191" s="87" t="s">
        <v>1085</v>
      </c>
      <c r="S191" s="87" t="s">
        <v>705</v>
      </c>
      <c r="T191" s="87" t="s">
        <v>2781</v>
      </c>
      <c r="U191" s="495" t="s">
        <v>23</v>
      </c>
      <c r="W191" s="495" t="s">
        <v>2115</v>
      </c>
      <c r="X191" s="425">
        <v>461</v>
      </c>
      <c r="Y191" s="495">
        <v>450201</v>
      </c>
      <c r="Z191" s="495" t="s">
        <v>2116</v>
      </c>
      <c r="AA191" s="495" t="s">
        <v>1085</v>
      </c>
      <c r="AB191" s="495" t="s">
        <v>705</v>
      </c>
      <c r="AC191" s="495" t="s">
        <v>168</v>
      </c>
      <c r="AD191" s="495" t="s">
        <v>23</v>
      </c>
      <c r="AF191" t="b">
        <f t="shared" si="6"/>
        <v>1</v>
      </c>
      <c r="AG191" t="b">
        <f t="shared" si="6"/>
        <v>1</v>
      </c>
      <c r="AH191" t="b">
        <f t="shared" si="6"/>
        <v>1</v>
      </c>
      <c r="AI191" t="b">
        <f t="shared" si="5"/>
        <v>1</v>
      </c>
      <c r="AJ191" t="b">
        <f t="shared" si="5"/>
        <v>1</v>
      </c>
      <c r="AK191" t="b">
        <f t="shared" si="5"/>
        <v>1</v>
      </c>
    </row>
    <row r="192" spans="1:37" ht="236.25">
      <c r="A192" s="87" t="s">
        <v>2120</v>
      </c>
      <c r="B192" s="425">
        <v>462</v>
      </c>
      <c r="C192" s="87">
        <v>450202</v>
      </c>
      <c r="D192" s="87" t="s">
        <v>2121</v>
      </c>
      <c r="E192" s="87" t="s">
        <v>2122</v>
      </c>
      <c r="F192" s="87" t="s">
        <v>894</v>
      </c>
      <c r="G192" s="87" t="s">
        <v>168</v>
      </c>
      <c r="H192" s="87" t="s">
        <v>23</v>
      </c>
      <c r="I192" s="87" t="s">
        <v>1086</v>
      </c>
      <c r="J192" s="444">
        <v>450202</v>
      </c>
      <c r="K192" s="445" t="s">
        <v>2123</v>
      </c>
      <c r="L192" s="446" t="s">
        <v>2121</v>
      </c>
      <c r="N192" s="495" t="s">
        <v>2120</v>
      </c>
      <c r="O192" s="87">
        <v>462</v>
      </c>
      <c r="P192" s="425">
        <v>450202</v>
      </c>
      <c r="Q192" s="87" t="s">
        <v>2121</v>
      </c>
      <c r="R192" s="87" t="s">
        <v>2122</v>
      </c>
      <c r="S192" s="87" t="s">
        <v>894</v>
      </c>
      <c r="T192" s="87" t="s">
        <v>2781</v>
      </c>
      <c r="U192" s="495" t="s">
        <v>23</v>
      </c>
      <c r="W192" s="495" t="s">
        <v>2120</v>
      </c>
      <c r="X192" s="425">
        <v>462</v>
      </c>
      <c r="Y192" s="495">
        <v>450202</v>
      </c>
      <c r="Z192" s="495" t="s">
        <v>2121</v>
      </c>
      <c r="AA192" s="495" t="s">
        <v>2122</v>
      </c>
      <c r="AB192" s="495" t="s">
        <v>894</v>
      </c>
      <c r="AC192" s="495" t="s">
        <v>168</v>
      </c>
      <c r="AD192" s="495" t="s">
        <v>23</v>
      </c>
      <c r="AF192" t="b">
        <f t="shared" si="6"/>
        <v>1</v>
      </c>
      <c r="AG192" t="b">
        <f t="shared" si="6"/>
        <v>1</v>
      </c>
      <c r="AH192" t="b">
        <f t="shared" si="6"/>
        <v>1</v>
      </c>
      <c r="AI192" t="b">
        <f t="shared" si="5"/>
        <v>1</v>
      </c>
      <c r="AJ192" t="b">
        <f t="shared" si="5"/>
        <v>1</v>
      </c>
      <c r="AK192" t="b">
        <f t="shared" si="5"/>
        <v>1</v>
      </c>
    </row>
    <row r="193" spans="1:37" ht="409.5">
      <c r="A193" s="87" t="s">
        <v>2125</v>
      </c>
      <c r="B193" s="425">
        <v>463</v>
      </c>
      <c r="C193" s="87">
        <v>460101</v>
      </c>
      <c r="D193" s="87" t="s">
        <v>2126</v>
      </c>
      <c r="E193" s="87" t="s">
        <v>321</v>
      </c>
      <c r="F193" s="87" t="s">
        <v>518</v>
      </c>
      <c r="G193" s="87" t="s">
        <v>168</v>
      </c>
      <c r="H193" s="87" t="s">
        <v>23</v>
      </c>
      <c r="I193" s="87" t="s">
        <v>323</v>
      </c>
      <c r="J193" s="444">
        <v>460101</v>
      </c>
      <c r="K193" s="445" t="s">
        <v>2127</v>
      </c>
      <c r="L193" s="446" t="s">
        <v>2126</v>
      </c>
      <c r="N193" s="495" t="s">
        <v>2125</v>
      </c>
      <c r="O193" s="87">
        <v>463</v>
      </c>
      <c r="P193" s="425">
        <v>460101</v>
      </c>
      <c r="Q193" s="87" t="s">
        <v>2126</v>
      </c>
      <c r="R193" s="87" t="s">
        <v>2365</v>
      </c>
      <c r="S193" s="87" t="s">
        <v>518</v>
      </c>
      <c r="T193" s="87" t="s">
        <v>2781</v>
      </c>
      <c r="U193" s="495" t="s">
        <v>23</v>
      </c>
      <c r="W193" s="495" t="s">
        <v>2125</v>
      </c>
      <c r="X193" s="425">
        <v>463</v>
      </c>
      <c r="Y193" s="495">
        <v>460101</v>
      </c>
      <c r="Z193" s="495" t="s">
        <v>2126</v>
      </c>
      <c r="AA193" s="495" t="s">
        <v>321</v>
      </c>
      <c r="AB193" s="495" t="s">
        <v>518</v>
      </c>
      <c r="AC193" s="495" t="s">
        <v>168</v>
      </c>
      <c r="AD193" s="495" t="s">
        <v>23</v>
      </c>
      <c r="AF193" t="b">
        <f t="shared" si="6"/>
        <v>1</v>
      </c>
      <c r="AG193" t="b">
        <f t="shared" si="6"/>
        <v>1</v>
      </c>
      <c r="AH193" t="b">
        <f t="shared" si="6"/>
        <v>1</v>
      </c>
      <c r="AI193" t="b">
        <f t="shared" si="5"/>
        <v>1</v>
      </c>
      <c r="AJ193" t="b">
        <f t="shared" si="5"/>
        <v>1</v>
      </c>
      <c r="AK193" t="b">
        <f t="shared" si="5"/>
        <v>1</v>
      </c>
    </row>
    <row r="194" spans="1:37" ht="409.5">
      <c r="A194" s="87" t="s">
        <v>2129</v>
      </c>
      <c r="B194" s="425">
        <v>464</v>
      </c>
      <c r="C194" s="87">
        <v>460102</v>
      </c>
      <c r="D194" s="87" t="s">
        <v>2130</v>
      </c>
      <c r="E194" s="87" t="s">
        <v>321</v>
      </c>
      <c r="F194" s="87" t="s">
        <v>518</v>
      </c>
      <c r="G194" s="87" t="s">
        <v>168</v>
      </c>
      <c r="H194" s="87" t="s">
        <v>23</v>
      </c>
      <c r="I194" s="87" t="s">
        <v>323</v>
      </c>
      <c r="J194" s="444">
        <v>460102</v>
      </c>
      <c r="K194" s="445" t="s">
        <v>2127</v>
      </c>
      <c r="L194" s="446" t="s">
        <v>2130</v>
      </c>
      <c r="N194" s="495" t="s">
        <v>2129</v>
      </c>
      <c r="O194" s="87">
        <v>464</v>
      </c>
      <c r="P194" s="425">
        <v>460102</v>
      </c>
      <c r="Q194" s="87" t="s">
        <v>2130</v>
      </c>
      <c r="R194" s="87" t="s">
        <v>2365</v>
      </c>
      <c r="S194" s="87" t="s">
        <v>518</v>
      </c>
      <c r="T194" s="87" t="s">
        <v>2781</v>
      </c>
      <c r="U194" s="495" t="s">
        <v>23</v>
      </c>
      <c r="W194" s="495" t="s">
        <v>2129</v>
      </c>
      <c r="X194" s="425">
        <v>464</v>
      </c>
      <c r="Y194" s="495">
        <v>460102</v>
      </c>
      <c r="Z194" s="495" t="s">
        <v>2130</v>
      </c>
      <c r="AA194" s="495" t="s">
        <v>321</v>
      </c>
      <c r="AB194" s="495" t="s">
        <v>518</v>
      </c>
      <c r="AC194" s="495" t="s">
        <v>168</v>
      </c>
      <c r="AD194" s="495" t="s">
        <v>23</v>
      </c>
      <c r="AF194" t="b">
        <f t="shared" si="6"/>
        <v>1</v>
      </c>
      <c r="AG194" t="b">
        <f t="shared" si="6"/>
        <v>1</v>
      </c>
      <c r="AH194" t="b">
        <f t="shared" si="6"/>
        <v>1</v>
      </c>
      <c r="AI194" t="b">
        <f t="shared" si="5"/>
        <v>1</v>
      </c>
      <c r="AJ194" t="b">
        <f t="shared" si="5"/>
        <v>1</v>
      </c>
      <c r="AK194" t="b">
        <f t="shared" si="5"/>
        <v>1</v>
      </c>
    </row>
    <row r="195" spans="1:37" ht="409.5">
      <c r="A195" s="87" t="s">
        <v>2132</v>
      </c>
      <c r="B195" s="425">
        <v>465</v>
      </c>
      <c r="C195" s="87">
        <v>460103</v>
      </c>
      <c r="D195" s="87" t="s">
        <v>2133</v>
      </c>
      <c r="E195" s="87" t="s">
        <v>321</v>
      </c>
      <c r="F195" s="87" t="s">
        <v>518</v>
      </c>
      <c r="G195" s="87" t="s">
        <v>168</v>
      </c>
      <c r="H195" s="87" t="s">
        <v>23</v>
      </c>
      <c r="I195" s="87" t="s">
        <v>323</v>
      </c>
      <c r="J195" s="444">
        <v>460103</v>
      </c>
      <c r="K195" s="445" t="s">
        <v>2127</v>
      </c>
      <c r="L195" s="446" t="s">
        <v>2134</v>
      </c>
      <c r="N195" s="495" t="s">
        <v>2132</v>
      </c>
      <c r="O195" s="87">
        <v>465</v>
      </c>
      <c r="P195" s="425">
        <v>460103</v>
      </c>
      <c r="Q195" s="87" t="s">
        <v>2133</v>
      </c>
      <c r="R195" s="87" t="s">
        <v>2365</v>
      </c>
      <c r="S195" s="87" t="s">
        <v>518</v>
      </c>
      <c r="T195" s="87" t="s">
        <v>2781</v>
      </c>
      <c r="U195" s="495" t="s">
        <v>23</v>
      </c>
      <c r="W195" s="495" t="s">
        <v>2132</v>
      </c>
      <c r="X195" s="425">
        <v>465</v>
      </c>
      <c r="Y195" s="495">
        <v>460103</v>
      </c>
      <c r="Z195" s="495" t="s">
        <v>2133</v>
      </c>
      <c r="AA195" s="495" t="s">
        <v>321</v>
      </c>
      <c r="AB195" s="495" t="s">
        <v>518</v>
      </c>
      <c r="AC195" s="495" t="s">
        <v>168</v>
      </c>
      <c r="AD195" s="495" t="s">
        <v>23</v>
      </c>
      <c r="AF195" t="b">
        <f t="shared" si="6"/>
        <v>1</v>
      </c>
      <c r="AG195" t="b">
        <f t="shared" si="6"/>
        <v>1</v>
      </c>
      <c r="AH195" t="b">
        <f t="shared" si="6"/>
        <v>1</v>
      </c>
      <c r="AI195" t="b">
        <f t="shared" si="5"/>
        <v>1</v>
      </c>
      <c r="AJ195" t="b">
        <f t="shared" si="5"/>
        <v>1</v>
      </c>
      <c r="AK195" t="b">
        <f t="shared" si="5"/>
        <v>1</v>
      </c>
    </row>
  </sheetData>
  <phoneticPr fontId="3"/>
  <conditionalFormatting sqref="F141:F142">
    <cfRule type="expression" dxfId="19" priority="7">
      <formula>$F141="NA"</formula>
    </cfRule>
  </conditionalFormatting>
  <conditionalFormatting sqref="F163:F164">
    <cfRule type="expression" dxfId="18" priority="8">
      <formula>$E163="NA"</formula>
    </cfRule>
  </conditionalFormatting>
  <conditionalFormatting sqref="H2:H182 U2:U183">
    <cfRule type="expression" dxfId="17" priority="6">
      <formula>H2="がん課"</formula>
    </cfRule>
  </conditionalFormatting>
  <conditionalFormatting sqref="S141:S143">
    <cfRule type="expression" dxfId="16" priority="1">
      <formula>$E142="NA"</formula>
    </cfRule>
  </conditionalFormatting>
  <conditionalFormatting sqref="S163:S165">
    <cfRule type="expression" dxfId="15" priority="2">
      <formula>$D164="NA"</formula>
    </cfRule>
  </conditionalFormatting>
  <conditionalFormatting sqref="AB142:AB143">
    <cfRule type="expression" dxfId="14" priority="4">
      <formula>$E142="NA"</formula>
    </cfRule>
  </conditionalFormatting>
  <conditionalFormatting sqref="AB164:AB165">
    <cfRule type="expression" dxfId="13" priority="5">
      <formula>$D164="NA"</formula>
    </cfRule>
  </conditionalFormatting>
  <conditionalFormatting sqref="AD2:AD183">
    <cfRule type="expression" dxfId="12" priority="3">
      <formula>AD2="がん課"</formula>
    </cfRule>
  </conditionalFormatting>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84A18-3761-4E8F-A106-609E0EA2C211}">
  <dimension ref="A3:S83"/>
  <sheetViews>
    <sheetView workbookViewId="0">
      <selection activeCell="B13" sqref="B13"/>
    </sheetView>
  </sheetViews>
  <sheetFormatPr defaultColWidth="9" defaultRowHeight="15.75"/>
  <cols>
    <col min="1" max="1" width="14.625" style="1" customWidth="1"/>
    <col min="2" max="2" width="38.125" style="1" customWidth="1"/>
    <col min="3" max="3" width="78.75" style="1" customWidth="1"/>
    <col min="4" max="16384" width="9" style="1"/>
  </cols>
  <sheetData>
    <row r="3" spans="1:3" ht="15.75" customHeight="1">
      <c r="A3" s="1">
        <v>410201</v>
      </c>
      <c r="B3" s="1" t="s">
        <v>6060</v>
      </c>
      <c r="C3" s="262" t="s">
        <v>6061</v>
      </c>
    </row>
    <row r="4" spans="1:3" ht="15" customHeight="1">
      <c r="A4" s="1">
        <v>410201</v>
      </c>
      <c r="B4" s="1" t="s">
        <v>6062</v>
      </c>
      <c r="C4" s="575" t="s">
        <v>6063</v>
      </c>
    </row>
    <row r="83" spans="19:19">
      <c r="S83" s="1" t="s">
        <v>2510</v>
      </c>
    </row>
  </sheetData>
  <sheetProtection algorithmName="SHA-512" hashValue="mo6W6Kj3AO2MV4oFBe2jVTRoEhkwLP6U2phie2OXIn8O+H4FHjWuacjqkLCmx+xT+t4QtDGOuGMXz0sp59HFGw==" saltValue="NNvgUBLujX96HusXvm3k4g==" spinCount="100000" sheet="1" objects="1" scenarios="1"/>
  <phoneticPr fontId="3"/>
  <hyperlinks>
    <hyperlink ref="C3" r:id="rId1" xr:uid="{BADBAF5C-B5ED-4C3A-BF43-5FB1DADECCD4}"/>
    <hyperlink ref="C4" r:id="rId2" xr:uid="{902CEF94-3CE6-4B0D-8B5F-43070894364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C1CA-9449-4793-8144-3E74FA392832}">
  <dimension ref="A1:H36"/>
  <sheetViews>
    <sheetView zoomScale="77" zoomScaleNormal="77" workbookViewId="0">
      <selection activeCell="Q43" sqref="Q43"/>
    </sheetView>
  </sheetViews>
  <sheetFormatPr defaultRowHeight="15.75"/>
  <cols>
    <col min="1" max="1" width="10.625" style="1" customWidth="1"/>
    <col min="2" max="2" width="31.25" style="1" customWidth="1"/>
    <col min="3" max="3" width="18.125" style="1" customWidth="1"/>
    <col min="4" max="4" width="64.25" style="1" customWidth="1"/>
    <col min="5" max="5" width="41" style="1" customWidth="1"/>
    <col min="6" max="6" width="18.125" style="1" hidden="1" customWidth="1"/>
    <col min="7" max="7" width="6.5" style="1" hidden="1" customWidth="1"/>
    <col min="8" max="8" width="18.125" style="1" customWidth="1"/>
    <col min="9" max="16384" width="9" style="1"/>
  </cols>
  <sheetData>
    <row r="1" spans="1:8">
      <c r="A1" s="489" t="s">
        <v>6</v>
      </c>
      <c r="B1" s="489" t="s">
        <v>7</v>
      </c>
      <c r="C1" s="574" t="s">
        <v>8</v>
      </c>
      <c r="D1" s="574" t="s">
        <v>9</v>
      </c>
      <c r="E1" s="489" t="s">
        <v>10</v>
      </c>
      <c r="F1" s="489" t="s">
        <v>11</v>
      </c>
      <c r="G1" s="490" t="s">
        <v>12</v>
      </c>
      <c r="H1" s="491" t="s">
        <v>3574</v>
      </c>
    </row>
    <row r="2" spans="1:8" ht="18.75">
      <c r="A2" s="546" t="s">
        <v>186</v>
      </c>
      <c r="B2" s="545" t="s">
        <v>187</v>
      </c>
      <c r="C2" s="546" t="s">
        <v>126</v>
      </c>
      <c r="D2" s="546" t="s">
        <v>3577</v>
      </c>
      <c r="E2" s="546" t="s">
        <v>6064</v>
      </c>
      <c r="F2" s="546" t="s">
        <v>23</v>
      </c>
      <c r="G2" s="546" t="s">
        <v>169</v>
      </c>
      <c r="H2" s="795">
        <v>34.729999999999997</v>
      </c>
    </row>
    <row r="3" spans="1:8" ht="18.75">
      <c r="A3" s="546" t="s">
        <v>186</v>
      </c>
      <c r="B3" s="545" t="s">
        <v>187</v>
      </c>
      <c r="C3" s="546" t="s">
        <v>126</v>
      </c>
      <c r="D3" s="546" t="s">
        <v>3577</v>
      </c>
      <c r="E3" s="546" t="s">
        <v>6065</v>
      </c>
      <c r="F3" s="546" t="s">
        <v>23</v>
      </c>
      <c r="G3" s="546" t="s">
        <v>169</v>
      </c>
      <c r="H3" s="795">
        <v>31.78</v>
      </c>
    </row>
    <row r="4" spans="1:8" ht="18.75">
      <c r="A4" s="546" t="s">
        <v>186</v>
      </c>
      <c r="B4" s="545" t="s">
        <v>187</v>
      </c>
      <c r="C4" s="546" t="s">
        <v>126</v>
      </c>
      <c r="D4" s="546" t="s">
        <v>3577</v>
      </c>
      <c r="E4" s="546" t="s">
        <v>6066</v>
      </c>
      <c r="F4" s="546" t="s">
        <v>23</v>
      </c>
      <c r="G4" s="546" t="s">
        <v>169</v>
      </c>
      <c r="H4" s="795">
        <v>76.31</v>
      </c>
    </row>
    <row r="5" spans="1:8" ht="18.75">
      <c r="A5" s="546" t="s">
        <v>186</v>
      </c>
      <c r="B5" s="545" t="s">
        <v>187</v>
      </c>
      <c r="C5" s="546" t="s">
        <v>126</v>
      </c>
      <c r="D5" s="546" t="s">
        <v>3577</v>
      </c>
      <c r="E5" s="546" t="s">
        <v>6067</v>
      </c>
      <c r="F5" s="546" t="s">
        <v>23</v>
      </c>
      <c r="G5" s="546" t="s">
        <v>169</v>
      </c>
      <c r="H5" s="795">
        <v>72.88</v>
      </c>
    </row>
    <row r="6" spans="1:8" ht="18.75">
      <c r="A6" s="546" t="s">
        <v>186</v>
      </c>
      <c r="B6" s="545" t="s">
        <v>187</v>
      </c>
      <c r="C6" s="546" t="s">
        <v>126</v>
      </c>
      <c r="D6" s="546" t="s">
        <v>3577</v>
      </c>
      <c r="E6" s="546" t="s">
        <v>6068</v>
      </c>
      <c r="F6" s="546" t="s">
        <v>23</v>
      </c>
      <c r="G6" s="546" t="s">
        <v>169</v>
      </c>
      <c r="H6" s="795">
        <v>47.949999999999996</v>
      </c>
    </row>
    <row r="7" spans="1:8" ht="18.75">
      <c r="A7" s="546" t="s">
        <v>186</v>
      </c>
      <c r="B7" s="545" t="s">
        <v>187</v>
      </c>
      <c r="C7" s="546" t="s">
        <v>126</v>
      </c>
      <c r="D7" s="546" t="s">
        <v>3577</v>
      </c>
      <c r="E7" s="546" t="s">
        <v>6069</v>
      </c>
      <c r="F7" s="546" t="s">
        <v>23</v>
      </c>
      <c r="G7" s="546" t="s">
        <v>169</v>
      </c>
      <c r="H7" s="795">
        <v>53.47</v>
      </c>
    </row>
    <row r="8" spans="1:8" ht="18.75">
      <c r="A8" s="546" t="s">
        <v>186</v>
      </c>
      <c r="B8" s="545" t="s">
        <v>187</v>
      </c>
      <c r="C8" s="546" t="s">
        <v>126</v>
      </c>
      <c r="D8" s="546" t="s">
        <v>3577</v>
      </c>
      <c r="E8" s="546" t="s">
        <v>6070</v>
      </c>
      <c r="F8" s="546" t="s">
        <v>23</v>
      </c>
      <c r="G8" s="546" t="s">
        <v>169</v>
      </c>
      <c r="H8" s="795">
        <v>74.960000000000008</v>
      </c>
    </row>
    <row r="9" spans="1:8" ht="18.75">
      <c r="A9" s="546" t="s">
        <v>186</v>
      </c>
      <c r="B9" s="545" t="s">
        <v>187</v>
      </c>
      <c r="C9" s="546" t="s">
        <v>126</v>
      </c>
      <c r="D9" s="546" t="s">
        <v>3577</v>
      </c>
      <c r="E9" s="546" t="s">
        <v>6071</v>
      </c>
      <c r="F9" s="546" t="s">
        <v>23</v>
      </c>
      <c r="G9" s="546" t="s">
        <v>169</v>
      </c>
      <c r="H9" s="795">
        <v>62.2</v>
      </c>
    </row>
    <row r="10" spans="1:8" ht="18.75">
      <c r="A10" s="546" t="s">
        <v>186</v>
      </c>
      <c r="B10" s="545" t="s">
        <v>187</v>
      </c>
      <c r="C10" s="546" t="s">
        <v>126</v>
      </c>
      <c r="D10" s="546" t="s">
        <v>3577</v>
      </c>
      <c r="E10" s="546" t="s">
        <v>6072</v>
      </c>
      <c r="F10" s="546" t="s">
        <v>23</v>
      </c>
      <c r="G10" s="546" t="s">
        <v>169</v>
      </c>
      <c r="H10" s="795">
        <v>57.230000000000004</v>
      </c>
    </row>
    <row r="11" spans="1:8" ht="18.75">
      <c r="A11" s="546" t="s">
        <v>186</v>
      </c>
      <c r="B11" s="545" t="s">
        <v>187</v>
      </c>
      <c r="C11" s="546" t="s">
        <v>126</v>
      </c>
      <c r="D11" s="546" t="s">
        <v>3577</v>
      </c>
      <c r="E11" s="546" t="s">
        <v>6073</v>
      </c>
      <c r="F11" s="546" t="s">
        <v>23</v>
      </c>
      <c r="G11" s="546" t="s">
        <v>169</v>
      </c>
      <c r="H11" s="795">
        <v>40.839999999999996</v>
      </c>
    </row>
    <row r="12" spans="1:8" ht="18.75">
      <c r="A12" s="546" t="s">
        <v>186</v>
      </c>
      <c r="B12" s="545" t="s">
        <v>187</v>
      </c>
      <c r="C12" s="546" t="s">
        <v>126</v>
      </c>
      <c r="D12" s="546" t="s">
        <v>3577</v>
      </c>
      <c r="E12" s="546" t="s">
        <v>6074</v>
      </c>
      <c r="F12" s="546" t="s">
        <v>23</v>
      </c>
      <c r="G12" s="546" t="s">
        <v>169</v>
      </c>
      <c r="H12" s="795">
        <v>55.44</v>
      </c>
    </row>
    <row r="13" spans="1:8" ht="18.75">
      <c r="A13" s="546" t="s">
        <v>186</v>
      </c>
      <c r="B13" s="545" t="s">
        <v>187</v>
      </c>
      <c r="C13" s="546" t="s">
        <v>126</v>
      </c>
      <c r="D13" s="546" t="s">
        <v>3577</v>
      </c>
      <c r="E13" s="546" t="s">
        <v>6075</v>
      </c>
      <c r="F13" s="546" t="s">
        <v>23</v>
      </c>
      <c r="G13" s="546" t="s">
        <v>169</v>
      </c>
      <c r="H13" s="795">
        <v>89.52</v>
      </c>
    </row>
    <row r="14" spans="1:8" ht="18.75">
      <c r="A14" s="546" t="s">
        <v>186</v>
      </c>
      <c r="B14" s="545" t="s">
        <v>187</v>
      </c>
      <c r="C14" s="546" t="s">
        <v>126</v>
      </c>
      <c r="D14" s="546" t="s">
        <v>3577</v>
      </c>
      <c r="E14" s="546" t="s">
        <v>6076</v>
      </c>
      <c r="F14" s="546" t="s">
        <v>23</v>
      </c>
      <c r="G14" s="546" t="s">
        <v>169</v>
      </c>
      <c r="H14" s="795">
        <v>74.36</v>
      </c>
    </row>
    <row r="15" spans="1:8" ht="18.75">
      <c r="A15" s="546" t="s">
        <v>186</v>
      </c>
      <c r="B15" s="545" t="s">
        <v>187</v>
      </c>
      <c r="C15" s="546" t="s">
        <v>126</v>
      </c>
      <c r="D15" s="546" t="s">
        <v>3577</v>
      </c>
      <c r="E15" s="546" t="s">
        <v>6077</v>
      </c>
      <c r="F15" s="546" t="s">
        <v>23</v>
      </c>
      <c r="G15" s="546" t="s">
        <v>169</v>
      </c>
      <c r="H15" s="795">
        <v>36.74</v>
      </c>
    </row>
    <row r="16" spans="1:8" ht="18.75">
      <c r="A16" s="546" t="s">
        <v>186</v>
      </c>
      <c r="B16" s="545" t="s">
        <v>187</v>
      </c>
      <c r="C16" s="546" t="s">
        <v>126</v>
      </c>
      <c r="D16" s="546" t="s">
        <v>3577</v>
      </c>
      <c r="E16" s="546" t="s">
        <v>6078</v>
      </c>
      <c r="F16" s="546" t="s">
        <v>23</v>
      </c>
      <c r="G16" s="546" t="s">
        <v>169</v>
      </c>
      <c r="H16" s="795">
        <v>10.75</v>
      </c>
    </row>
    <row r="17" spans="1:8" ht="18.75">
      <c r="A17" s="546" t="s">
        <v>186</v>
      </c>
      <c r="B17" s="545" t="s">
        <v>187</v>
      </c>
      <c r="C17" s="546" t="s">
        <v>126</v>
      </c>
      <c r="D17" s="546" t="s">
        <v>3577</v>
      </c>
      <c r="E17" s="546" t="s">
        <v>6079</v>
      </c>
      <c r="F17" s="546" t="s">
        <v>23</v>
      </c>
      <c r="G17" s="546" t="s">
        <v>169</v>
      </c>
      <c r="H17" s="795">
        <v>18.579999999999998</v>
      </c>
    </row>
    <row r="18" spans="1:8" ht="18.75">
      <c r="A18" s="546" t="s">
        <v>186</v>
      </c>
      <c r="B18" s="545" t="s">
        <v>187</v>
      </c>
      <c r="C18" s="546" t="s">
        <v>126</v>
      </c>
      <c r="D18" s="546" t="s">
        <v>3577</v>
      </c>
      <c r="E18" s="546" t="s">
        <v>6080</v>
      </c>
      <c r="F18" s="546" t="s">
        <v>23</v>
      </c>
      <c r="G18" s="546" t="s">
        <v>169</v>
      </c>
      <c r="H18" s="795">
        <v>49.81</v>
      </c>
    </row>
    <row r="19" spans="1:8" ht="18.75">
      <c r="A19" s="546" t="s">
        <v>186</v>
      </c>
      <c r="B19" s="545" t="s">
        <v>187</v>
      </c>
      <c r="C19" s="546" t="s">
        <v>126</v>
      </c>
      <c r="D19" s="546" t="s">
        <v>3577</v>
      </c>
      <c r="E19" s="546" t="s">
        <v>6081</v>
      </c>
      <c r="F19" s="546" t="s">
        <v>23</v>
      </c>
      <c r="G19" s="546" t="s">
        <v>169</v>
      </c>
      <c r="H19" s="795">
        <v>52.569999999999993</v>
      </c>
    </row>
    <row r="20" spans="1:8" ht="18.75">
      <c r="A20" s="546" t="s">
        <v>186</v>
      </c>
      <c r="B20" s="545" t="s">
        <v>187</v>
      </c>
      <c r="C20" s="546" t="s">
        <v>126</v>
      </c>
      <c r="D20" s="546" t="s">
        <v>3577</v>
      </c>
      <c r="E20" s="546" t="s">
        <v>6082</v>
      </c>
      <c r="F20" s="546" t="s">
        <v>23</v>
      </c>
      <c r="G20" s="546" t="s">
        <v>169</v>
      </c>
      <c r="H20" s="795">
        <v>90.169999999999987</v>
      </c>
    </row>
    <row r="21" spans="1:8" ht="18.75">
      <c r="A21" s="546" t="s">
        <v>186</v>
      </c>
      <c r="B21" s="545" t="s">
        <v>187</v>
      </c>
      <c r="C21" s="546" t="s">
        <v>126</v>
      </c>
      <c r="D21" s="546" t="s">
        <v>3577</v>
      </c>
      <c r="E21" s="546" t="s">
        <v>6083</v>
      </c>
      <c r="F21" s="546" t="s">
        <v>23</v>
      </c>
      <c r="G21" s="546" t="s">
        <v>169</v>
      </c>
      <c r="H21" s="795">
        <v>80.44</v>
      </c>
    </row>
    <row r="22" spans="1:8" ht="18.75">
      <c r="A22" s="546" t="s">
        <v>186</v>
      </c>
      <c r="B22" s="545" t="s">
        <v>187</v>
      </c>
      <c r="C22" s="546" t="s">
        <v>126</v>
      </c>
      <c r="D22" s="546" t="s">
        <v>3577</v>
      </c>
      <c r="E22" s="546" t="s">
        <v>6084</v>
      </c>
      <c r="F22" s="546" t="s">
        <v>23</v>
      </c>
      <c r="G22" s="546" t="s">
        <v>169</v>
      </c>
      <c r="H22" s="795">
        <v>73.680000000000007</v>
      </c>
    </row>
    <row r="23" spans="1:8" ht="18.75">
      <c r="A23" s="546" t="s">
        <v>186</v>
      </c>
      <c r="B23" s="545" t="s">
        <v>187</v>
      </c>
      <c r="C23" s="546" t="s">
        <v>126</v>
      </c>
      <c r="D23" s="546" t="s">
        <v>3577</v>
      </c>
      <c r="E23" s="546" t="s">
        <v>6085</v>
      </c>
      <c r="F23" s="546" t="s">
        <v>23</v>
      </c>
      <c r="G23" s="546" t="s">
        <v>169</v>
      </c>
      <c r="H23" s="795">
        <v>50.92</v>
      </c>
    </row>
    <row r="24" spans="1:8" ht="18.75">
      <c r="A24" s="546" t="s">
        <v>186</v>
      </c>
      <c r="B24" s="545" t="s">
        <v>187</v>
      </c>
      <c r="C24" s="546" t="s">
        <v>126</v>
      </c>
      <c r="D24" s="546" t="s">
        <v>3577</v>
      </c>
      <c r="E24" s="546" t="s">
        <v>6086</v>
      </c>
      <c r="F24" s="546" t="s">
        <v>23</v>
      </c>
      <c r="G24" s="546" t="s">
        <v>169</v>
      </c>
      <c r="H24" s="795">
        <v>68.210000000000008</v>
      </c>
    </row>
    <row r="25" spans="1:8" ht="18.75">
      <c r="A25" s="546" t="s">
        <v>186</v>
      </c>
      <c r="B25" s="545" t="s">
        <v>187</v>
      </c>
      <c r="C25" s="546" t="s">
        <v>126</v>
      </c>
      <c r="D25" s="546" t="s">
        <v>3577</v>
      </c>
      <c r="E25" s="546" t="s">
        <v>6087</v>
      </c>
      <c r="F25" s="546" t="s">
        <v>23</v>
      </c>
      <c r="G25" s="546" t="s">
        <v>169</v>
      </c>
      <c r="H25" s="795">
        <v>37.44</v>
      </c>
    </row>
    <row r="26" spans="1:8" ht="18.75">
      <c r="A26" s="546" t="s">
        <v>186</v>
      </c>
      <c r="B26" s="545" t="s">
        <v>187</v>
      </c>
      <c r="C26" s="546" t="s">
        <v>126</v>
      </c>
      <c r="D26" s="546" t="s">
        <v>3577</v>
      </c>
      <c r="E26" s="546" t="s">
        <v>6088</v>
      </c>
      <c r="F26" s="546" t="s">
        <v>23</v>
      </c>
      <c r="G26" s="546" t="s">
        <v>169</v>
      </c>
      <c r="H26" s="795">
        <v>96.03</v>
      </c>
    </row>
    <row r="27" spans="1:8" ht="18.75">
      <c r="A27" s="546" t="s">
        <v>186</v>
      </c>
      <c r="B27" s="545" t="s">
        <v>187</v>
      </c>
      <c r="C27" s="546" t="s">
        <v>126</v>
      </c>
      <c r="D27" s="546" t="s">
        <v>3577</v>
      </c>
      <c r="E27" s="546" t="s">
        <v>6089</v>
      </c>
      <c r="F27" s="546" t="s">
        <v>23</v>
      </c>
      <c r="G27" s="546" t="s">
        <v>169</v>
      </c>
      <c r="H27" s="795">
        <v>53.839999999999996</v>
      </c>
    </row>
    <row r="28" spans="1:8" ht="18.75">
      <c r="A28" s="546" t="s">
        <v>186</v>
      </c>
      <c r="B28" s="545" t="s">
        <v>187</v>
      </c>
      <c r="C28" s="546" t="s">
        <v>126</v>
      </c>
      <c r="D28" s="546" t="s">
        <v>3577</v>
      </c>
      <c r="E28" s="546" t="s">
        <v>6090</v>
      </c>
      <c r="F28" s="546" t="s">
        <v>23</v>
      </c>
      <c r="G28" s="546" t="s">
        <v>169</v>
      </c>
      <c r="H28" s="795">
        <v>90.039999999999992</v>
      </c>
    </row>
    <row r="29" spans="1:8" ht="18.75">
      <c r="A29" s="546" t="s">
        <v>186</v>
      </c>
      <c r="B29" s="545" t="s">
        <v>187</v>
      </c>
      <c r="C29" s="546" t="s">
        <v>126</v>
      </c>
      <c r="D29" s="546" t="s">
        <v>3577</v>
      </c>
      <c r="E29" s="546" t="s">
        <v>6091</v>
      </c>
      <c r="F29" s="546" t="s">
        <v>23</v>
      </c>
      <c r="G29" s="546" t="s">
        <v>169</v>
      </c>
      <c r="H29" s="795">
        <v>60.980000000000004</v>
      </c>
    </row>
    <row r="30" spans="1:8" ht="18.75">
      <c r="A30" s="546" t="s">
        <v>186</v>
      </c>
      <c r="B30" s="545" t="s">
        <v>187</v>
      </c>
      <c r="C30" s="546" t="s">
        <v>126</v>
      </c>
      <c r="D30" s="546" t="s">
        <v>3577</v>
      </c>
      <c r="E30" s="546" t="s">
        <v>6092</v>
      </c>
      <c r="F30" s="546" t="s">
        <v>23</v>
      </c>
      <c r="G30" s="546" t="s">
        <v>169</v>
      </c>
      <c r="H30" s="795">
        <v>71.36</v>
      </c>
    </row>
    <row r="31" spans="1:8" ht="18.75">
      <c r="A31" s="546" t="s">
        <v>186</v>
      </c>
      <c r="B31" s="545" t="s">
        <v>187</v>
      </c>
      <c r="C31" s="546" t="s">
        <v>126</v>
      </c>
      <c r="D31" s="546" t="s">
        <v>3577</v>
      </c>
      <c r="E31" s="546" t="s">
        <v>6093</v>
      </c>
      <c r="F31" s="546" t="s">
        <v>23</v>
      </c>
      <c r="G31" s="546" t="s">
        <v>169</v>
      </c>
      <c r="H31" s="795">
        <v>56.45</v>
      </c>
    </row>
    <row r="32" spans="1:8" ht="18.75">
      <c r="A32" s="546" t="s">
        <v>186</v>
      </c>
      <c r="B32" s="545" t="s">
        <v>187</v>
      </c>
      <c r="C32" s="546" t="s">
        <v>126</v>
      </c>
      <c r="D32" s="546" t="s">
        <v>3577</v>
      </c>
      <c r="E32" s="546" t="s">
        <v>6094</v>
      </c>
      <c r="F32" s="546" t="s">
        <v>23</v>
      </c>
      <c r="G32" s="546" t="s">
        <v>169</v>
      </c>
      <c r="H32" s="795">
        <v>69.5</v>
      </c>
    </row>
    <row r="33" spans="1:8" ht="18.75">
      <c r="A33" s="546" t="s">
        <v>186</v>
      </c>
      <c r="B33" s="545" t="s">
        <v>187</v>
      </c>
      <c r="C33" s="546" t="s">
        <v>126</v>
      </c>
      <c r="D33" s="546" t="s">
        <v>3577</v>
      </c>
      <c r="E33" s="546" t="s">
        <v>6095</v>
      </c>
      <c r="F33" s="546" t="s">
        <v>23</v>
      </c>
      <c r="G33" s="546" t="s">
        <v>169</v>
      </c>
      <c r="H33" s="795">
        <v>64.09</v>
      </c>
    </row>
    <row r="34" spans="1:8" ht="18.75">
      <c r="A34" s="546" t="s">
        <v>186</v>
      </c>
      <c r="B34" s="545" t="s">
        <v>187</v>
      </c>
      <c r="C34" s="546" t="s">
        <v>126</v>
      </c>
      <c r="D34" s="546" t="s">
        <v>3577</v>
      </c>
      <c r="E34" s="546" t="s">
        <v>6096</v>
      </c>
      <c r="F34" s="546" t="s">
        <v>23</v>
      </c>
      <c r="G34" s="546" t="s">
        <v>169</v>
      </c>
      <c r="H34" s="795">
        <v>30.53</v>
      </c>
    </row>
    <row r="35" spans="1:8" ht="18.75">
      <c r="A35" s="546" t="s">
        <v>186</v>
      </c>
      <c r="B35" s="545" t="s">
        <v>187</v>
      </c>
      <c r="C35" s="546" t="s">
        <v>126</v>
      </c>
      <c r="D35" s="546" t="s">
        <v>3577</v>
      </c>
      <c r="E35" s="546" t="s">
        <v>6097</v>
      </c>
      <c r="F35" s="546" t="s">
        <v>23</v>
      </c>
      <c r="G35" s="546" t="s">
        <v>169</v>
      </c>
      <c r="H35" s="795">
        <v>74.900000000000006</v>
      </c>
    </row>
    <row r="36" spans="1:8" ht="18.75">
      <c r="A36" s="546" t="s">
        <v>186</v>
      </c>
      <c r="B36" s="545" t="s">
        <v>187</v>
      </c>
      <c r="C36" s="546" t="s">
        <v>126</v>
      </c>
      <c r="D36" s="546" t="s">
        <v>3577</v>
      </c>
      <c r="E36" s="546" t="s">
        <v>6098</v>
      </c>
      <c r="F36" s="546" t="s">
        <v>23</v>
      </c>
      <c r="G36" s="546" t="s">
        <v>169</v>
      </c>
      <c r="H36" s="795">
        <v>45.46</v>
      </c>
    </row>
  </sheetData>
  <sheetProtection algorithmName="SHA-512" hashValue="Lz4awiad7q7Cf7KtYPqjs9RI4JLN93qRffa0doxT4Tkt0IJXEowU82NkclsgqNRjFEmtlTGl/sPzMMQCn3yTgw==" saltValue="U/gIYnEUGyYFIeTZrknweQ==" spinCount="100000" sheet="1" objects="1" scenarios="1"/>
  <phoneticPr fontId="3"/>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D166-8F92-4C0D-8440-9C10A42DAF7A}">
  <dimension ref="A1:H36"/>
  <sheetViews>
    <sheetView zoomScale="96" zoomScaleNormal="96" workbookViewId="0">
      <selection activeCell="D29" sqref="D29"/>
    </sheetView>
  </sheetViews>
  <sheetFormatPr defaultRowHeight="15.75"/>
  <cols>
    <col min="1" max="1" width="7.25" style="1" customWidth="1"/>
    <col min="2" max="2" width="45" style="1" customWidth="1"/>
    <col min="3" max="3" width="24.75" style="1" customWidth="1"/>
    <col min="4" max="4" width="74.375" style="1" customWidth="1"/>
    <col min="5" max="5" width="24.75" style="1" customWidth="1"/>
    <col min="6" max="7" width="24.75" style="1" hidden="1" customWidth="1"/>
    <col min="8" max="8" width="24.75" style="1" customWidth="1"/>
    <col min="9" max="16384" width="9" style="1"/>
  </cols>
  <sheetData>
    <row r="1" spans="1:8">
      <c r="A1" s="574" t="s">
        <v>6</v>
      </c>
      <c r="B1" s="574" t="s">
        <v>7</v>
      </c>
      <c r="C1" s="574" t="s">
        <v>8</v>
      </c>
      <c r="D1" s="574" t="s">
        <v>9</v>
      </c>
      <c r="E1" s="574" t="s">
        <v>10</v>
      </c>
      <c r="F1" s="489" t="s">
        <v>11</v>
      </c>
      <c r="G1" s="490" t="s">
        <v>12</v>
      </c>
      <c r="H1" s="696" t="s">
        <v>3574</v>
      </c>
    </row>
    <row r="2" spans="1:8">
      <c r="A2" s="42" t="s">
        <v>186</v>
      </c>
      <c r="B2" s="42" t="s">
        <v>187</v>
      </c>
      <c r="C2" s="42" t="s">
        <v>126</v>
      </c>
      <c r="D2" s="42" t="s">
        <v>6099</v>
      </c>
      <c r="E2" s="42" t="s">
        <v>6064</v>
      </c>
      <c r="F2" s="42" t="s">
        <v>23</v>
      </c>
      <c r="G2" s="42" t="s">
        <v>169</v>
      </c>
      <c r="H2" s="582">
        <v>34.36</v>
      </c>
    </row>
    <row r="3" spans="1:8">
      <c r="A3" s="42" t="s">
        <v>186</v>
      </c>
      <c r="B3" s="42" t="s">
        <v>187</v>
      </c>
      <c r="C3" s="42" t="s">
        <v>126</v>
      </c>
      <c r="D3" s="42" t="s">
        <v>6099</v>
      </c>
      <c r="E3" s="42" t="s">
        <v>6100</v>
      </c>
      <c r="F3" s="42" t="s">
        <v>23</v>
      </c>
      <c r="G3" s="42" t="s">
        <v>169</v>
      </c>
      <c r="H3" s="582">
        <v>35.76</v>
      </c>
    </row>
    <row r="4" spans="1:8">
      <c r="A4" s="42" t="s">
        <v>186</v>
      </c>
      <c r="B4" s="42" t="s">
        <v>187</v>
      </c>
      <c r="C4" s="42" t="s">
        <v>126</v>
      </c>
      <c r="D4" s="42" t="s">
        <v>6099</v>
      </c>
      <c r="E4" s="42" t="s">
        <v>6101</v>
      </c>
      <c r="F4" s="42" t="s">
        <v>23</v>
      </c>
      <c r="G4" s="42" t="s">
        <v>169</v>
      </c>
      <c r="H4" s="582">
        <v>72.009999999999991</v>
      </c>
    </row>
    <row r="5" spans="1:8">
      <c r="A5" s="42" t="s">
        <v>186</v>
      </c>
      <c r="B5" s="42" t="s">
        <v>187</v>
      </c>
      <c r="C5" s="42" t="s">
        <v>126</v>
      </c>
      <c r="D5" s="42" t="s">
        <v>6099</v>
      </c>
      <c r="E5" s="42" t="s">
        <v>6102</v>
      </c>
      <c r="F5" s="42" t="s">
        <v>23</v>
      </c>
      <c r="G5" s="42" t="s">
        <v>169</v>
      </c>
      <c r="H5" s="582">
        <v>70.39</v>
      </c>
    </row>
    <row r="6" spans="1:8">
      <c r="A6" s="42" t="s">
        <v>186</v>
      </c>
      <c r="B6" s="42" t="s">
        <v>187</v>
      </c>
      <c r="C6" s="42" t="s">
        <v>126</v>
      </c>
      <c r="D6" s="42" t="s">
        <v>6099</v>
      </c>
      <c r="E6" s="42" t="s">
        <v>6103</v>
      </c>
      <c r="F6" s="42" t="s">
        <v>23</v>
      </c>
      <c r="G6" s="42" t="s">
        <v>169</v>
      </c>
      <c r="H6" s="582">
        <v>49.059999999999995</v>
      </c>
    </row>
    <row r="7" spans="1:8">
      <c r="A7" s="42" t="s">
        <v>186</v>
      </c>
      <c r="B7" s="42" t="s">
        <v>187</v>
      </c>
      <c r="C7" s="42" t="s">
        <v>126</v>
      </c>
      <c r="D7" s="42" t="s">
        <v>6099</v>
      </c>
      <c r="E7" s="42" t="s">
        <v>6104</v>
      </c>
      <c r="F7" s="42" t="s">
        <v>23</v>
      </c>
      <c r="G7" s="42" t="s">
        <v>169</v>
      </c>
      <c r="H7" s="582">
        <v>54.800000000000004</v>
      </c>
    </row>
    <row r="8" spans="1:8">
      <c r="A8" s="42" t="s">
        <v>186</v>
      </c>
      <c r="B8" s="42" t="s">
        <v>187</v>
      </c>
      <c r="C8" s="42" t="s">
        <v>126</v>
      </c>
      <c r="D8" s="42" t="s">
        <v>6099</v>
      </c>
      <c r="E8" s="42" t="s">
        <v>6105</v>
      </c>
      <c r="F8" s="42" t="s">
        <v>23</v>
      </c>
      <c r="G8" s="42" t="s">
        <v>169</v>
      </c>
      <c r="H8" s="582">
        <v>76.86</v>
      </c>
    </row>
    <row r="9" spans="1:8">
      <c r="A9" s="42" t="s">
        <v>186</v>
      </c>
      <c r="B9" s="42" t="s">
        <v>187</v>
      </c>
      <c r="C9" s="42" t="s">
        <v>126</v>
      </c>
      <c r="D9" s="42" t="s">
        <v>6099</v>
      </c>
      <c r="E9" s="42" t="s">
        <v>6106</v>
      </c>
      <c r="F9" s="42" t="s">
        <v>23</v>
      </c>
      <c r="G9" s="42" t="s">
        <v>169</v>
      </c>
      <c r="H9" s="582">
        <v>65.319999999999993</v>
      </c>
    </row>
    <row r="10" spans="1:8">
      <c r="A10" s="42" t="s">
        <v>186</v>
      </c>
      <c r="B10" s="42" t="s">
        <v>187</v>
      </c>
      <c r="C10" s="42" t="s">
        <v>126</v>
      </c>
      <c r="D10" s="42" t="s">
        <v>6099</v>
      </c>
      <c r="E10" s="42" t="s">
        <v>6107</v>
      </c>
      <c r="F10" s="42" t="s">
        <v>23</v>
      </c>
      <c r="G10" s="42" t="s">
        <v>169</v>
      </c>
      <c r="H10" s="582">
        <v>52.88</v>
      </c>
    </row>
    <row r="11" spans="1:8">
      <c r="A11" s="42" t="s">
        <v>186</v>
      </c>
      <c r="B11" s="42" t="s">
        <v>187</v>
      </c>
      <c r="C11" s="42" t="s">
        <v>126</v>
      </c>
      <c r="D11" s="42" t="s">
        <v>6099</v>
      </c>
      <c r="E11" s="42" t="s">
        <v>6108</v>
      </c>
      <c r="F11" s="42" t="s">
        <v>23</v>
      </c>
      <c r="G11" s="42" t="s">
        <v>169</v>
      </c>
      <c r="H11" s="582">
        <v>43.14</v>
      </c>
    </row>
    <row r="12" spans="1:8">
      <c r="A12" s="42" t="s">
        <v>186</v>
      </c>
      <c r="B12" s="42" t="s">
        <v>187</v>
      </c>
      <c r="C12" s="42" t="s">
        <v>126</v>
      </c>
      <c r="D12" s="42" t="s">
        <v>6099</v>
      </c>
      <c r="E12" s="42" t="s">
        <v>6109</v>
      </c>
      <c r="F12" s="42" t="s">
        <v>23</v>
      </c>
      <c r="G12" s="42" t="s">
        <v>169</v>
      </c>
      <c r="H12" s="582">
        <v>55.059999999999995</v>
      </c>
    </row>
    <row r="13" spans="1:8">
      <c r="A13" s="42" t="s">
        <v>186</v>
      </c>
      <c r="B13" s="42" t="s">
        <v>187</v>
      </c>
      <c r="C13" s="42" t="s">
        <v>126</v>
      </c>
      <c r="D13" s="42" t="s">
        <v>6099</v>
      </c>
      <c r="E13" s="42" t="s">
        <v>6110</v>
      </c>
      <c r="F13" s="42" t="s">
        <v>23</v>
      </c>
      <c r="G13" s="42" t="s">
        <v>169</v>
      </c>
      <c r="H13" s="582">
        <v>97</v>
      </c>
    </row>
    <row r="14" spans="1:8">
      <c r="A14" s="42" t="s">
        <v>186</v>
      </c>
      <c r="B14" s="42" t="s">
        <v>187</v>
      </c>
      <c r="C14" s="42" t="s">
        <v>126</v>
      </c>
      <c r="D14" s="42" t="s">
        <v>6099</v>
      </c>
      <c r="E14" s="42" t="s">
        <v>6111</v>
      </c>
      <c r="F14" s="42" t="s">
        <v>23</v>
      </c>
      <c r="G14" s="42" t="s">
        <v>169</v>
      </c>
      <c r="H14" s="582">
        <v>69.89</v>
      </c>
    </row>
    <row r="15" spans="1:8">
      <c r="A15" s="42" t="s">
        <v>186</v>
      </c>
      <c r="B15" s="42" t="s">
        <v>187</v>
      </c>
      <c r="C15" s="42" t="s">
        <v>126</v>
      </c>
      <c r="D15" s="42" t="s">
        <v>6099</v>
      </c>
      <c r="E15" s="42" t="s">
        <v>6112</v>
      </c>
      <c r="F15" s="42" t="s">
        <v>23</v>
      </c>
      <c r="G15" s="42" t="s">
        <v>169</v>
      </c>
      <c r="H15" s="582">
        <v>43.69</v>
      </c>
    </row>
    <row r="16" spans="1:8">
      <c r="A16" s="42" t="s">
        <v>186</v>
      </c>
      <c r="B16" s="42" t="s">
        <v>187</v>
      </c>
      <c r="C16" s="42" t="s">
        <v>126</v>
      </c>
      <c r="D16" s="42" t="s">
        <v>6099</v>
      </c>
      <c r="E16" s="42" t="s">
        <v>6113</v>
      </c>
      <c r="F16" s="42" t="s">
        <v>23</v>
      </c>
      <c r="G16" s="42" t="s">
        <v>169</v>
      </c>
      <c r="H16" s="582">
        <v>12.23</v>
      </c>
    </row>
    <row r="17" spans="1:8">
      <c r="A17" s="42" t="s">
        <v>186</v>
      </c>
      <c r="B17" s="42" t="s">
        <v>187</v>
      </c>
      <c r="C17" s="42" t="s">
        <v>126</v>
      </c>
      <c r="D17" s="42" t="s">
        <v>6099</v>
      </c>
      <c r="E17" s="42" t="s">
        <v>6114</v>
      </c>
      <c r="F17" s="42" t="s">
        <v>23</v>
      </c>
      <c r="G17" s="42" t="s">
        <v>169</v>
      </c>
      <c r="H17" s="582">
        <v>21.44</v>
      </c>
    </row>
    <row r="18" spans="1:8">
      <c r="A18" s="42" t="s">
        <v>186</v>
      </c>
      <c r="B18" s="42" t="s">
        <v>187</v>
      </c>
      <c r="C18" s="42" t="s">
        <v>126</v>
      </c>
      <c r="D18" s="42" t="s">
        <v>6099</v>
      </c>
      <c r="E18" s="42" t="s">
        <v>6115</v>
      </c>
      <c r="F18" s="42" t="s">
        <v>23</v>
      </c>
      <c r="G18" s="42" t="s">
        <v>169</v>
      </c>
      <c r="H18" s="582">
        <v>50.480000000000004</v>
      </c>
    </row>
    <row r="19" spans="1:8">
      <c r="A19" s="42" t="s">
        <v>186</v>
      </c>
      <c r="B19" s="42" t="s">
        <v>187</v>
      </c>
      <c r="C19" s="42" t="s">
        <v>126</v>
      </c>
      <c r="D19" s="42" t="s">
        <v>6099</v>
      </c>
      <c r="E19" s="42" t="s">
        <v>6116</v>
      </c>
      <c r="F19" s="42" t="s">
        <v>23</v>
      </c>
      <c r="G19" s="42" t="s">
        <v>169</v>
      </c>
      <c r="H19" s="582">
        <v>51.92</v>
      </c>
    </row>
    <row r="20" spans="1:8">
      <c r="A20" s="42" t="s">
        <v>186</v>
      </c>
      <c r="B20" s="42" t="s">
        <v>187</v>
      </c>
      <c r="C20" s="42" t="s">
        <v>126</v>
      </c>
      <c r="D20" s="42" t="s">
        <v>6099</v>
      </c>
      <c r="E20" s="42" t="s">
        <v>6117</v>
      </c>
      <c r="F20" s="42" t="s">
        <v>23</v>
      </c>
      <c r="G20" s="42" t="s">
        <v>169</v>
      </c>
      <c r="H20" s="582">
        <v>92.7</v>
      </c>
    </row>
    <row r="21" spans="1:8">
      <c r="A21" s="42" t="s">
        <v>186</v>
      </c>
      <c r="B21" s="42" t="s">
        <v>187</v>
      </c>
      <c r="C21" s="42" t="s">
        <v>126</v>
      </c>
      <c r="D21" s="42" t="s">
        <v>6099</v>
      </c>
      <c r="E21" s="42" t="s">
        <v>6083</v>
      </c>
      <c r="F21" s="42" t="s">
        <v>23</v>
      </c>
      <c r="G21" s="42" t="s">
        <v>169</v>
      </c>
      <c r="H21" s="582">
        <v>81.260000000000005</v>
      </c>
    </row>
    <row r="22" spans="1:8">
      <c r="A22" s="42" t="s">
        <v>186</v>
      </c>
      <c r="B22" s="42" t="s">
        <v>187</v>
      </c>
      <c r="C22" s="42" t="s">
        <v>126</v>
      </c>
      <c r="D22" s="42" t="s">
        <v>6099</v>
      </c>
      <c r="E22" s="42" t="s">
        <v>6084</v>
      </c>
      <c r="F22" s="42" t="s">
        <v>23</v>
      </c>
      <c r="G22" s="42" t="s">
        <v>169</v>
      </c>
      <c r="H22" s="582">
        <v>74.989999999999995</v>
      </c>
    </row>
    <row r="23" spans="1:8">
      <c r="A23" s="42" t="s">
        <v>186</v>
      </c>
      <c r="B23" s="42" t="s">
        <v>187</v>
      </c>
      <c r="C23" s="42" t="s">
        <v>126</v>
      </c>
      <c r="D23" s="42" t="s">
        <v>6099</v>
      </c>
      <c r="E23" s="42" t="s">
        <v>6118</v>
      </c>
      <c r="F23" s="42" t="s">
        <v>23</v>
      </c>
      <c r="G23" s="42" t="s">
        <v>169</v>
      </c>
      <c r="H23" s="582">
        <v>54.410000000000004</v>
      </c>
    </row>
    <row r="24" spans="1:8">
      <c r="A24" s="42" t="s">
        <v>186</v>
      </c>
      <c r="B24" s="42" t="s">
        <v>187</v>
      </c>
      <c r="C24" s="42" t="s">
        <v>126</v>
      </c>
      <c r="D24" s="42" t="s">
        <v>6099</v>
      </c>
      <c r="E24" s="42" t="s">
        <v>6119</v>
      </c>
      <c r="F24" s="42" t="s">
        <v>23</v>
      </c>
      <c r="G24" s="42" t="s">
        <v>169</v>
      </c>
      <c r="H24" s="582">
        <v>92.43</v>
      </c>
    </row>
    <row r="25" spans="1:8">
      <c r="A25" s="42" t="s">
        <v>186</v>
      </c>
      <c r="B25" s="42" t="s">
        <v>187</v>
      </c>
      <c r="C25" s="42" t="s">
        <v>126</v>
      </c>
      <c r="D25" s="42" t="s">
        <v>6099</v>
      </c>
      <c r="E25" s="42" t="s">
        <v>6120</v>
      </c>
      <c r="F25" s="42" t="s">
        <v>23</v>
      </c>
      <c r="G25" s="42" t="s">
        <v>169</v>
      </c>
      <c r="H25" s="582">
        <v>44.99</v>
      </c>
    </row>
    <row r="26" spans="1:8">
      <c r="A26" s="42" t="s">
        <v>186</v>
      </c>
      <c r="B26" s="42" t="s">
        <v>187</v>
      </c>
      <c r="C26" s="42" t="s">
        <v>126</v>
      </c>
      <c r="D26" s="42" t="s">
        <v>6099</v>
      </c>
      <c r="E26" s="42" t="s">
        <v>6121</v>
      </c>
      <c r="F26" s="42" t="s">
        <v>23</v>
      </c>
      <c r="G26" s="42" t="s">
        <v>169</v>
      </c>
      <c r="H26" s="582">
        <v>97.350000000000009</v>
      </c>
    </row>
    <row r="27" spans="1:8">
      <c r="A27" s="42" t="s">
        <v>186</v>
      </c>
      <c r="B27" s="42" t="s">
        <v>187</v>
      </c>
      <c r="C27" s="42" t="s">
        <v>126</v>
      </c>
      <c r="D27" s="42" t="s">
        <v>6099</v>
      </c>
      <c r="E27" s="42" t="s">
        <v>6122</v>
      </c>
      <c r="F27" s="42" t="s">
        <v>23</v>
      </c>
      <c r="G27" s="42" t="s">
        <v>169</v>
      </c>
      <c r="H27" s="582">
        <v>52.800000000000004</v>
      </c>
    </row>
    <row r="28" spans="1:8">
      <c r="A28" s="42" t="s">
        <v>186</v>
      </c>
      <c r="B28" s="42" t="s">
        <v>187</v>
      </c>
      <c r="C28" s="42" t="s">
        <v>126</v>
      </c>
      <c r="D28" s="42" t="s">
        <v>6099</v>
      </c>
      <c r="E28" s="42" t="s">
        <v>6123</v>
      </c>
      <c r="F28" s="42" t="s">
        <v>23</v>
      </c>
      <c r="G28" s="42" t="s">
        <v>169</v>
      </c>
      <c r="H28" s="582">
        <v>92.33</v>
      </c>
    </row>
    <row r="29" spans="1:8">
      <c r="A29" s="42" t="s">
        <v>186</v>
      </c>
      <c r="B29" s="42" t="s">
        <v>187</v>
      </c>
      <c r="C29" s="42" t="s">
        <v>126</v>
      </c>
      <c r="D29" s="42" t="s">
        <v>6099</v>
      </c>
      <c r="E29" s="42" t="s">
        <v>6124</v>
      </c>
      <c r="F29" s="42" t="s">
        <v>23</v>
      </c>
      <c r="G29" s="42" t="s">
        <v>169</v>
      </c>
      <c r="H29" s="582">
        <v>62.49</v>
      </c>
    </row>
    <row r="30" spans="1:8">
      <c r="A30" s="42" t="s">
        <v>186</v>
      </c>
      <c r="B30" s="42" t="s">
        <v>187</v>
      </c>
      <c r="C30" s="42" t="s">
        <v>126</v>
      </c>
      <c r="D30" s="42" t="s">
        <v>6099</v>
      </c>
      <c r="E30" s="42" t="s">
        <v>6125</v>
      </c>
      <c r="F30" s="42" t="s">
        <v>23</v>
      </c>
      <c r="G30" s="42" t="s">
        <v>169</v>
      </c>
      <c r="H30" s="582">
        <v>70.91</v>
      </c>
    </row>
    <row r="31" spans="1:8">
      <c r="A31" s="42" t="s">
        <v>186</v>
      </c>
      <c r="B31" s="42" t="s">
        <v>187</v>
      </c>
      <c r="C31" s="42" t="s">
        <v>126</v>
      </c>
      <c r="D31" s="42" t="s">
        <v>6099</v>
      </c>
      <c r="E31" s="42" t="s">
        <v>6126</v>
      </c>
      <c r="F31" s="42" t="s">
        <v>23</v>
      </c>
      <c r="G31" s="42" t="s">
        <v>169</v>
      </c>
      <c r="H31" s="582">
        <v>61.519999999999996</v>
      </c>
    </row>
    <row r="32" spans="1:8">
      <c r="A32" s="42" t="s">
        <v>186</v>
      </c>
      <c r="B32" s="42" t="s">
        <v>187</v>
      </c>
      <c r="C32" s="42" t="s">
        <v>126</v>
      </c>
      <c r="D32" s="42" t="s">
        <v>6099</v>
      </c>
      <c r="E32" s="42" t="s">
        <v>6127</v>
      </c>
      <c r="F32" s="42" t="s">
        <v>23</v>
      </c>
      <c r="G32" s="42" t="s">
        <v>169</v>
      </c>
      <c r="H32" s="582">
        <v>70.08</v>
      </c>
    </row>
    <row r="33" spans="1:8">
      <c r="A33" s="42" t="s">
        <v>186</v>
      </c>
      <c r="B33" s="42" t="s">
        <v>187</v>
      </c>
      <c r="C33" s="42" t="s">
        <v>126</v>
      </c>
      <c r="D33" s="42" t="s">
        <v>6099</v>
      </c>
      <c r="E33" s="42" t="s">
        <v>6128</v>
      </c>
      <c r="F33" s="42" t="s">
        <v>23</v>
      </c>
      <c r="G33" s="42" t="s">
        <v>169</v>
      </c>
      <c r="H33" s="582">
        <v>64.710000000000008</v>
      </c>
    </row>
    <row r="34" spans="1:8">
      <c r="A34" s="42" t="s">
        <v>186</v>
      </c>
      <c r="B34" s="42" t="s">
        <v>187</v>
      </c>
      <c r="C34" s="42" t="s">
        <v>126</v>
      </c>
      <c r="D34" s="42" t="s">
        <v>6099</v>
      </c>
      <c r="E34" s="42" t="s">
        <v>6129</v>
      </c>
      <c r="F34" s="42" t="s">
        <v>23</v>
      </c>
      <c r="G34" s="42" t="s">
        <v>169</v>
      </c>
      <c r="H34" s="582">
        <v>33.06</v>
      </c>
    </row>
    <row r="35" spans="1:8">
      <c r="A35" s="42" t="s">
        <v>186</v>
      </c>
      <c r="B35" s="42" t="s">
        <v>187</v>
      </c>
      <c r="C35" s="42" t="s">
        <v>126</v>
      </c>
      <c r="D35" s="42" t="s">
        <v>6099</v>
      </c>
      <c r="E35" s="42" t="s">
        <v>6130</v>
      </c>
      <c r="F35" s="42" t="s">
        <v>23</v>
      </c>
      <c r="G35" s="42" t="s">
        <v>169</v>
      </c>
      <c r="H35" s="582">
        <v>74.319999999999993</v>
      </c>
    </row>
    <row r="36" spans="1:8">
      <c r="A36" s="42" t="s">
        <v>186</v>
      </c>
      <c r="B36" s="42" t="s">
        <v>187</v>
      </c>
      <c r="C36" s="42" t="s">
        <v>126</v>
      </c>
      <c r="D36" s="42" t="s">
        <v>6099</v>
      </c>
      <c r="E36" s="42" t="s">
        <v>6131</v>
      </c>
      <c r="F36" s="42" t="s">
        <v>23</v>
      </c>
      <c r="G36" s="42" t="s">
        <v>169</v>
      </c>
      <c r="H36" s="582">
        <v>49.62</v>
      </c>
    </row>
  </sheetData>
  <sheetProtection algorithmName="SHA-512" hashValue="rB/mQweFia0d7tKRRUE7RVDFDytWAyhPj7fErUbPSLc11uvRRyyo3v0kanGtWEbDMDyLMiCm9m3zL4FpNjAX4A==" saltValue="AwmZa/azCyjVfGU2gTkvfw==" spinCount="100000" sheet="1" objects="1" scenarios="1"/>
  <phoneticPr fontId="3"/>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D2B68-B605-4E49-862A-4CEA470990A1}">
  <dimension ref="A1:AM50"/>
  <sheetViews>
    <sheetView topLeftCell="A19" zoomScale="124" zoomScaleNormal="124" workbookViewId="0">
      <selection activeCell="A30" sqref="A30"/>
    </sheetView>
  </sheetViews>
  <sheetFormatPr defaultColWidth="18.5" defaultRowHeight="15.75"/>
  <cols>
    <col min="1" max="9" width="18.5" style="1"/>
    <col min="10" max="10" width="0" style="1" hidden="1" customWidth="1"/>
    <col min="11" max="22" width="18.5" style="1"/>
    <col min="23" max="24" width="0" style="1" hidden="1" customWidth="1"/>
    <col min="25" max="16384" width="18.5" style="1"/>
  </cols>
  <sheetData>
    <row r="1" spans="1:39">
      <c r="A1" s="113" t="s">
        <v>6132</v>
      </c>
    </row>
    <row r="2" spans="1:39">
      <c r="A2" s="89"/>
      <c r="B2" s="89" t="s">
        <v>6064</v>
      </c>
      <c r="C2" s="89" t="s">
        <v>6133</v>
      </c>
      <c r="D2" s="89" t="s">
        <v>6134</v>
      </c>
      <c r="E2" s="89" t="s">
        <v>6135</v>
      </c>
      <c r="F2" s="89" t="s">
        <v>6136</v>
      </c>
      <c r="G2" s="89" t="s">
        <v>6137</v>
      </c>
      <c r="H2" s="89" t="s">
        <v>6138</v>
      </c>
      <c r="I2" s="89" t="s">
        <v>6139</v>
      </c>
      <c r="J2" s="89" t="s">
        <v>6140</v>
      </c>
      <c r="K2" s="89" t="s">
        <v>6141</v>
      </c>
      <c r="L2" s="89" t="s">
        <v>6142</v>
      </c>
      <c r="M2" s="89" t="s">
        <v>6143</v>
      </c>
      <c r="N2" s="89" t="s">
        <v>6144</v>
      </c>
      <c r="O2" s="89" t="s">
        <v>6145</v>
      </c>
      <c r="P2" s="89" t="s">
        <v>6146</v>
      </c>
      <c r="Q2" s="89" t="s">
        <v>6147</v>
      </c>
      <c r="R2" s="89" t="s">
        <v>6148</v>
      </c>
      <c r="S2" s="89" t="s">
        <v>6149</v>
      </c>
      <c r="T2" s="89" t="s">
        <v>6150</v>
      </c>
      <c r="U2" s="89" t="s">
        <v>6151</v>
      </c>
      <c r="V2" s="89" t="s">
        <v>6152</v>
      </c>
      <c r="W2" s="89" t="s">
        <v>6153</v>
      </c>
      <c r="X2" s="89" t="s">
        <v>6154</v>
      </c>
      <c r="Y2" s="89" t="s">
        <v>6155</v>
      </c>
      <c r="Z2" s="89" t="s">
        <v>6156</v>
      </c>
      <c r="AA2" s="89" t="s">
        <v>6157</v>
      </c>
      <c r="AB2" s="89" t="s">
        <v>6158</v>
      </c>
      <c r="AC2" s="89" t="s">
        <v>6159</v>
      </c>
      <c r="AD2" s="89" t="s">
        <v>6160</v>
      </c>
      <c r="AE2" s="89" t="s">
        <v>6161</v>
      </c>
      <c r="AF2" s="89" t="s">
        <v>6162</v>
      </c>
      <c r="AG2" s="89" t="s">
        <v>6163</v>
      </c>
      <c r="AH2" s="89" t="s">
        <v>6164</v>
      </c>
      <c r="AI2" s="89" t="s">
        <v>6165</v>
      </c>
      <c r="AJ2" s="89" t="s">
        <v>6166</v>
      </c>
      <c r="AK2" s="89" t="s">
        <v>6167</v>
      </c>
      <c r="AL2" s="89" t="s">
        <v>6168</v>
      </c>
      <c r="AM2" s="89" t="s">
        <v>6169</v>
      </c>
    </row>
    <row r="3" spans="1:39">
      <c r="A3" s="89" t="s">
        <v>4522</v>
      </c>
      <c r="B3" s="89">
        <v>260</v>
      </c>
      <c r="C3" s="89">
        <v>255</v>
      </c>
      <c r="D3" s="89">
        <v>168</v>
      </c>
      <c r="E3" s="89">
        <v>71</v>
      </c>
      <c r="F3" s="89">
        <v>224</v>
      </c>
      <c r="G3" s="89">
        <v>241</v>
      </c>
      <c r="H3" s="89">
        <v>245</v>
      </c>
      <c r="I3" s="89">
        <v>229</v>
      </c>
      <c r="J3" s="89">
        <v>178</v>
      </c>
      <c r="K3" s="89">
        <v>158</v>
      </c>
      <c r="L3" s="89">
        <v>259</v>
      </c>
      <c r="M3" s="89">
        <v>327</v>
      </c>
      <c r="N3" s="89">
        <v>260</v>
      </c>
      <c r="O3" s="89">
        <v>281</v>
      </c>
      <c r="P3" s="89">
        <v>276</v>
      </c>
      <c r="Q3" s="89">
        <v>149</v>
      </c>
      <c r="R3" s="89">
        <v>313</v>
      </c>
      <c r="S3" s="89">
        <v>339</v>
      </c>
      <c r="T3" s="89">
        <v>341</v>
      </c>
      <c r="U3" s="89">
        <v>326</v>
      </c>
      <c r="V3" s="89">
        <v>336</v>
      </c>
      <c r="W3" s="89">
        <v>151</v>
      </c>
      <c r="X3" s="89">
        <v>138</v>
      </c>
      <c r="Y3" s="89">
        <v>190</v>
      </c>
      <c r="Z3" s="89">
        <v>209</v>
      </c>
      <c r="AA3" s="89">
        <v>200</v>
      </c>
      <c r="AB3" s="89">
        <v>299</v>
      </c>
      <c r="AC3" s="89">
        <v>264</v>
      </c>
      <c r="AD3" s="89">
        <v>256</v>
      </c>
      <c r="AE3" s="89">
        <v>221</v>
      </c>
      <c r="AF3" s="89">
        <v>136</v>
      </c>
      <c r="AG3" s="89">
        <v>116</v>
      </c>
      <c r="AH3" s="89">
        <v>188</v>
      </c>
      <c r="AI3" s="89">
        <v>309</v>
      </c>
      <c r="AJ3" s="89">
        <v>284</v>
      </c>
      <c r="AK3" s="89">
        <v>288</v>
      </c>
      <c r="AL3" s="89">
        <v>294</v>
      </c>
      <c r="AM3" s="89">
        <v>186</v>
      </c>
    </row>
    <row r="4" spans="1:39">
      <c r="A4" s="89" t="s">
        <v>27</v>
      </c>
      <c r="B4" s="89">
        <v>11</v>
      </c>
      <c r="C4" s="89">
        <v>10</v>
      </c>
      <c r="D4" s="89">
        <v>6</v>
      </c>
      <c r="E4" s="89">
        <v>2</v>
      </c>
      <c r="F4" s="89">
        <v>10</v>
      </c>
      <c r="G4" s="89">
        <v>11</v>
      </c>
      <c r="H4" s="89">
        <v>11</v>
      </c>
      <c r="I4" s="89">
        <v>9</v>
      </c>
      <c r="J4" s="89">
        <v>7</v>
      </c>
      <c r="K4" s="89">
        <v>7</v>
      </c>
      <c r="L4" s="89">
        <v>8</v>
      </c>
      <c r="M4" s="89">
        <v>13</v>
      </c>
      <c r="N4" s="89">
        <v>8</v>
      </c>
      <c r="O4" s="89">
        <v>9</v>
      </c>
      <c r="P4" s="89">
        <v>9</v>
      </c>
      <c r="Q4" s="89">
        <v>10</v>
      </c>
      <c r="R4" s="89">
        <v>13</v>
      </c>
      <c r="S4" s="89">
        <v>11</v>
      </c>
      <c r="T4" s="89">
        <v>14</v>
      </c>
      <c r="U4" s="89">
        <v>14</v>
      </c>
      <c r="V4" s="89">
        <v>15</v>
      </c>
      <c r="W4" s="89">
        <v>9</v>
      </c>
      <c r="X4" s="89">
        <v>7</v>
      </c>
      <c r="Y4" s="89">
        <v>7</v>
      </c>
      <c r="Z4" s="89">
        <v>8</v>
      </c>
      <c r="AA4" s="89">
        <v>8</v>
      </c>
      <c r="AB4" s="89">
        <v>10</v>
      </c>
      <c r="AC4" s="89">
        <v>12</v>
      </c>
      <c r="AD4" s="89">
        <v>10</v>
      </c>
      <c r="AE4" s="89">
        <v>10</v>
      </c>
      <c r="AF4" s="89">
        <v>7</v>
      </c>
      <c r="AG4" s="89">
        <v>6</v>
      </c>
      <c r="AH4" s="89">
        <v>8</v>
      </c>
      <c r="AI4" s="89">
        <v>13</v>
      </c>
      <c r="AJ4" s="89">
        <v>11</v>
      </c>
      <c r="AK4" s="89">
        <v>11</v>
      </c>
      <c r="AL4" s="89">
        <v>12</v>
      </c>
      <c r="AM4" s="89">
        <v>8</v>
      </c>
    </row>
    <row r="5" spans="1:39">
      <c r="A5" s="89" t="s">
        <v>32</v>
      </c>
      <c r="B5" s="89">
        <v>2</v>
      </c>
      <c r="C5" s="89">
        <v>2</v>
      </c>
      <c r="D5" s="89">
        <v>1</v>
      </c>
      <c r="E5" s="89">
        <v>0</v>
      </c>
      <c r="F5" s="89">
        <v>2</v>
      </c>
      <c r="G5" s="89">
        <v>2</v>
      </c>
      <c r="H5" s="89">
        <v>2</v>
      </c>
      <c r="I5" s="89">
        <v>2</v>
      </c>
      <c r="J5" s="89">
        <v>2</v>
      </c>
      <c r="K5" s="89">
        <v>2</v>
      </c>
      <c r="L5" s="89">
        <v>2</v>
      </c>
      <c r="M5" s="89">
        <v>3</v>
      </c>
      <c r="N5" s="89">
        <v>3</v>
      </c>
      <c r="O5" s="89">
        <v>3</v>
      </c>
      <c r="P5" s="89">
        <v>3</v>
      </c>
      <c r="Q5" s="89">
        <v>1</v>
      </c>
      <c r="R5" s="89">
        <v>3</v>
      </c>
      <c r="S5" s="89">
        <v>4</v>
      </c>
      <c r="T5" s="89">
        <v>2</v>
      </c>
      <c r="U5" s="89">
        <v>2</v>
      </c>
      <c r="V5" s="89">
        <v>4</v>
      </c>
      <c r="W5" s="89">
        <v>2</v>
      </c>
      <c r="X5" s="89">
        <v>2</v>
      </c>
      <c r="Y5" s="89">
        <v>2</v>
      </c>
      <c r="Z5" s="89">
        <v>3</v>
      </c>
      <c r="AA5" s="89">
        <v>3</v>
      </c>
      <c r="AB5" s="89">
        <v>3</v>
      </c>
      <c r="AC5" s="89">
        <v>4</v>
      </c>
      <c r="AD5" s="89">
        <v>4</v>
      </c>
      <c r="AE5" s="89">
        <v>4</v>
      </c>
      <c r="AF5" s="89">
        <v>2</v>
      </c>
      <c r="AG5" s="89">
        <v>2</v>
      </c>
      <c r="AH5" s="89">
        <v>2</v>
      </c>
      <c r="AI5" s="89">
        <v>1</v>
      </c>
      <c r="AJ5" s="89">
        <v>1</v>
      </c>
      <c r="AK5" s="89">
        <v>1</v>
      </c>
      <c r="AL5" s="89">
        <v>1</v>
      </c>
      <c r="AM5" s="89">
        <v>2</v>
      </c>
    </row>
    <row r="6" spans="1:39">
      <c r="A6" s="89" t="s">
        <v>37</v>
      </c>
      <c r="B6" s="89">
        <v>2</v>
      </c>
      <c r="C6" s="89">
        <v>2</v>
      </c>
      <c r="D6" s="89">
        <v>0</v>
      </c>
      <c r="E6" s="89">
        <v>0</v>
      </c>
      <c r="F6" s="89">
        <v>1</v>
      </c>
      <c r="G6" s="89">
        <v>1</v>
      </c>
      <c r="H6" s="89">
        <v>2</v>
      </c>
      <c r="I6" s="89">
        <v>1</v>
      </c>
      <c r="J6" s="89">
        <v>1</v>
      </c>
      <c r="K6" s="89">
        <v>1</v>
      </c>
      <c r="L6" s="89">
        <v>1</v>
      </c>
      <c r="M6" s="89">
        <v>3</v>
      </c>
      <c r="N6" s="89">
        <v>3</v>
      </c>
      <c r="O6" s="89">
        <v>3</v>
      </c>
      <c r="P6" s="89">
        <v>4</v>
      </c>
      <c r="Q6" s="89">
        <v>1</v>
      </c>
      <c r="R6" s="89">
        <v>4</v>
      </c>
      <c r="S6" s="89">
        <v>4</v>
      </c>
      <c r="T6" s="89">
        <v>4</v>
      </c>
      <c r="U6" s="89">
        <v>4</v>
      </c>
      <c r="V6" s="89">
        <v>4</v>
      </c>
      <c r="W6" s="89">
        <v>2</v>
      </c>
      <c r="X6" s="89">
        <v>2</v>
      </c>
      <c r="Y6" s="89">
        <v>4</v>
      </c>
      <c r="Z6" s="89">
        <v>3</v>
      </c>
      <c r="AA6" s="89">
        <v>3</v>
      </c>
      <c r="AB6" s="89">
        <v>4</v>
      </c>
      <c r="AC6" s="89">
        <v>2</v>
      </c>
      <c r="AD6" s="89">
        <v>2</v>
      </c>
      <c r="AE6" s="89">
        <v>2</v>
      </c>
      <c r="AF6" s="89">
        <v>0</v>
      </c>
      <c r="AG6" s="89">
        <v>0</v>
      </c>
      <c r="AH6" s="89">
        <v>1</v>
      </c>
      <c r="AI6" s="89">
        <v>2</v>
      </c>
      <c r="AJ6" s="89">
        <v>2</v>
      </c>
      <c r="AK6" s="89">
        <v>2</v>
      </c>
      <c r="AL6" s="89">
        <v>2</v>
      </c>
      <c r="AM6" s="89">
        <v>1</v>
      </c>
    </row>
    <row r="7" spans="1:39">
      <c r="A7" s="89" t="s">
        <v>42</v>
      </c>
      <c r="B7" s="89">
        <v>4</v>
      </c>
      <c r="C7" s="89">
        <v>2</v>
      </c>
      <c r="D7" s="89">
        <v>2</v>
      </c>
      <c r="E7" s="89">
        <v>1</v>
      </c>
      <c r="F7" s="89">
        <v>2</v>
      </c>
      <c r="G7" s="89">
        <v>2</v>
      </c>
      <c r="H7" s="89">
        <v>2</v>
      </c>
      <c r="I7" s="89">
        <v>3</v>
      </c>
      <c r="J7" s="89">
        <v>2</v>
      </c>
      <c r="K7" s="89">
        <v>2</v>
      </c>
      <c r="L7" s="89">
        <v>4</v>
      </c>
      <c r="M7" s="89">
        <v>4</v>
      </c>
      <c r="N7" s="89">
        <v>3</v>
      </c>
      <c r="O7" s="89">
        <v>4</v>
      </c>
      <c r="P7" s="89">
        <v>5</v>
      </c>
      <c r="Q7" s="89">
        <v>3</v>
      </c>
      <c r="R7" s="89">
        <v>6</v>
      </c>
      <c r="S7" s="89">
        <v>7</v>
      </c>
      <c r="T7" s="89">
        <v>7</v>
      </c>
      <c r="U7" s="89">
        <v>7</v>
      </c>
      <c r="V7" s="89">
        <v>7</v>
      </c>
      <c r="W7" s="89">
        <v>3</v>
      </c>
      <c r="X7" s="89">
        <v>3</v>
      </c>
      <c r="Y7" s="89">
        <v>4</v>
      </c>
      <c r="Z7" s="89">
        <v>2</v>
      </c>
      <c r="AA7" s="89">
        <v>1</v>
      </c>
      <c r="AB7" s="89">
        <v>5</v>
      </c>
      <c r="AC7" s="89">
        <v>4</v>
      </c>
      <c r="AD7" s="89">
        <v>4</v>
      </c>
      <c r="AE7" s="89">
        <v>4</v>
      </c>
      <c r="AF7" s="89">
        <v>2</v>
      </c>
      <c r="AG7" s="89">
        <v>2</v>
      </c>
      <c r="AH7" s="89">
        <v>2</v>
      </c>
      <c r="AI7" s="89">
        <v>5</v>
      </c>
      <c r="AJ7" s="89">
        <v>4</v>
      </c>
      <c r="AK7" s="89">
        <v>4</v>
      </c>
      <c r="AL7" s="89">
        <v>4</v>
      </c>
      <c r="AM7" s="89">
        <v>4</v>
      </c>
    </row>
    <row r="8" spans="1:39">
      <c r="A8" s="89" t="s">
        <v>46</v>
      </c>
      <c r="B8" s="89">
        <v>5</v>
      </c>
      <c r="C8" s="89">
        <v>4</v>
      </c>
      <c r="D8" s="89">
        <v>2</v>
      </c>
      <c r="E8" s="89">
        <v>0</v>
      </c>
      <c r="F8" s="89">
        <v>2</v>
      </c>
      <c r="G8" s="89">
        <v>3</v>
      </c>
      <c r="H8" s="89">
        <v>3</v>
      </c>
      <c r="I8" s="89">
        <v>3</v>
      </c>
      <c r="J8" s="89">
        <v>2</v>
      </c>
      <c r="K8" s="89">
        <v>1</v>
      </c>
      <c r="L8" s="89">
        <v>2</v>
      </c>
      <c r="M8" s="89">
        <v>3</v>
      </c>
      <c r="N8" s="89">
        <v>2</v>
      </c>
      <c r="O8" s="89">
        <v>2</v>
      </c>
      <c r="P8" s="89">
        <v>3</v>
      </c>
      <c r="Q8" s="89">
        <v>3</v>
      </c>
      <c r="R8" s="89">
        <v>3</v>
      </c>
      <c r="S8" s="89">
        <v>4</v>
      </c>
      <c r="T8" s="89">
        <v>3</v>
      </c>
      <c r="U8" s="89">
        <v>3</v>
      </c>
      <c r="V8" s="89">
        <v>3</v>
      </c>
      <c r="W8" s="89">
        <v>2</v>
      </c>
      <c r="X8" s="89">
        <v>2</v>
      </c>
      <c r="Y8" s="89">
        <v>3</v>
      </c>
      <c r="Z8" s="89">
        <v>2</v>
      </c>
      <c r="AA8" s="89">
        <v>3</v>
      </c>
      <c r="AB8" s="89">
        <v>3</v>
      </c>
      <c r="AC8" s="89">
        <v>3</v>
      </c>
      <c r="AD8" s="89">
        <v>3</v>
      </c>
      <c r="AE8" s="89">
        <v>3</v>
      </c>
      <c r="AF8" s="89">
        <v>2</v>
      </c>
      <c r="AG8" s="89">
        <v>2</v>
      </c>
      <c r="AH8" s="89">
        <v>3</v>
      </c>
      <c r="AI8" s="89">
        <v>5</v>
      </c>
      <c r="AJ8" s="89">
        <v>5</v>
      </c>
      <c r="AK8" s="89">
        <v>4</v>
      </c>
      <c r="AL8" s="89">
        <v>4</v>
      </c>
      <c r="AM8" s="89">
        <v>2</v>
      </c>
    </row>
    <row r="9" spans="1:39">
      <c r="A9" s="89" t="s">
        <v>50</v>
      </c>
      <c r="B9" s="89">
        <v>2</v>
      </c>
      <c r="C9" s="89">
        <v>2</v>
      </c>
      <c r="D9" s="89">
        <v>1</v>
      </c>
      <c r="E9" s="89">
        <v>1</v>
      </c>
      <c r="F9" s="89">
        <v>3</v>
      </c>
      <c r="G9" s="89">
        <v>4</v>
      </c>
      <c r="H9" s="89">
        <v>4</v>
      </c>
      <c r="I9" s="89">
        <v>4</v>
      </c>
      <c r="J9" s="89">
        <v>3</v>
      </c>
      <c r="K9" s="89">
        <v>3</v>
      </c>
      <c r="L9" s="89">
        <v>5</v>
      </c>
      <c r="M9" s="89">
        <v>5</v>
      </c>
      <c r="N9" s="89">
        <v>5</v>
      </c>
      <c r="O9" s="89">
        <v>5</v>
      </c>
      <c r="P9" s="89">
        <v>5</v>
      </c>
      <c r="Q9" s="89">
        <v>2</v>
      </c>
      <c r="R9" s="89">
        <v>3</v>
      </c>
      <c r="S9" s="89">
        <v>3</v>
      </c>
      <c r="T9" s="89">
        <v>3</v>
      </c>
      <c r="U9" s="89">
        <v>3</v>
      </c>
      <c r="V9" s="89">
        <v>3</v>
      </c>
      <c r="W9" s="89">
        <v>4</v>
      </c>
      <c r="X9" s="89">
        <v>4</v>
      </c>
      <c r="Y9" s="89">
        <v>2</v>
      </c>
      <c r="Z9" s="89">
        <v>3</v>
      </c>
      <c r="AA9" s="89">
        <v>3</v>
      </c>
      <c r="AB9" s="89">
        <v>3</v>
      </c>
      <c r="AC9" s="89">
        <v>1</v>
      </c>
      <c r="AD9" s="89">
        <v>1</v>
      </c>
      <c r="AE9" s="89">
        <v>1</v>
      </c>
      <c r="AF9" s="89">
        <v>1</v>
      </c>
      <c r="AG9" s="89">
        <v>1</v>
      </c>
      <c r="AH9" s="89">
        <v>2</v>
      </c>
      <c r="AI9" s="89">
        <v>3</v>
      </c>
      <c r="AJ9" s="89">
        <v>3</v>
      </c>
      <c r="AK9" s="89">
        <v>3</v>
      </c>
      <c r="AL9" s="89">
        <v>3</v>
      </c>
      <c r="AM9" s="89">
        <v>1</v>
      </c>
    </row>
    <row r="10" spans="1:39">
      <c r="A10" s="89" t="s">
        <v>59</v>
      </c>
      <c r="B10" s="89">
        <v>3</v>
      </c>
      <c r="C10" s="89">
        <v>3</v>
      </c>
      <c r="D10" s="89">
        <v>1</v>
      </c>
      <c r="E10" s="89">
        <v>1</v>
      </c>
      <c r="F10" s="89">
        <v>3</v>
      </c>
      <c r="G10" s="89">
        <v>4</v>
      </c>
      <c r="H10" s="89">
        <v>4</v>
      </c>
      <c r="I10" s="89">
        <v>4</v>
      </c>
      <c r="J10" s="89">
        <v>2</v>
      </c>
      <c r="K10" s="89">
        <v>2</v>
      </c>
      <c r="L10" s="89">
        <v>4</v>
      </c>
      <c r="M10" s="89">
        <v>5</v>
      </c>
      <c r="N10" s="89">
        <v>5</v>
      </c>
      <c r="O10" s="89">
        <v>5</v>
      </c>
      <c r="P10" s="89">
        <v>5</v>
      </c>
      <c r="Q10" s="89">
        <v>4</v>
      </c>
      <c r="R10" s="89">
        <v>4</v>
      </c>
      <c r="S10" s="89">
        <v>4</v>
      </c>
      <c r="T10" s="89">
        <v>5</v>
      </c>
      <c r="U10" s="89">
        <v>5</v>
      </c>
      <c r="V10" s="89">
        <v>5</v>
      </c>
      <c r="W10" s="89">
        <v>3</v>
      </c>
      <c r="X10" s="89">
        <v>2</v>
      </c>
      <c r="Y10" s="89">
        <v>2</v>
      </c>
      <c r="Z10" s="89">
        <v>4</v>
      </c>
      <c r="AA10" s="89">
        <v>2</v>
      </c>
      <c r="AB10" s="89">
        <v>4</v>
      </c>
      <c r="AC10" s="89">
        <v>3</v>
      </c>
      <c r="AD10" s="89">
        <v>3</v>
      </c>
      <c r="AE10" s="89">
        <v>2</v>
      </c>
      <c r="AF10" s="89">
        <v>2</v>
      </c>
      <c r="AG10" s="89">
        <v>2</v>
      </c>
      <c r="AH10" s="89">
        <v>3</v>
      </c>
      <c r="AI10" s="89">
        <v>3</v>
      </c>
      <c r="AJ10" s="89">
        <v>3</v>
      </c>
      <c r="AK10" s="89">
        <v>3</v>
      </c>
      <c r="AL10" s="89">
        <v>3</v>
      </c>
      <c r="AM10" s="89">
        <v>1</v>
      </c>
    </row>
    <row r="11" spans="1:39">
      <c r="A11" s="89" t="s">
        <v>64</v>
      </c>
      <c r="B11" s="89">
        <v>4</v>
      </c>
      <c r="C11" s="89">
        <v>5</v>
      </c>
      <c r="D11" s="89">
        <v>3</v>
      </c>
      <c r="E11" s="89">
        <v>2</v>
      </c>
      <c r="F11" s="89">
        <v>4</v>
      </c>
      <c r="G11" s="89">
        <v>4</v>
      </c>
      <c r="H11" s="89">
        <v>4</v>
      </c>
      <c r="I11" s="89">
        <v>4</v>
      </c>
      <c r="J11" s="89">
        <v>3</v>
      </c>
      <c r="K11" s="89">
        <v>3</v>
      </c>
      <c r="L11" s="89">
        <v>7</v>
      </c>
      <c r="M11" s="89">
        <v>6</v>
      </c>
      <c r="N11" s="89">
        <v>7</v>
      </c>
      <c r="O11" s="89">
        <v>7</v>
      </c>
      <c r="P11" s="89">
        <v>6</v>
      </c>
      <c r="Q11" s="89">
        <v>4</v>
      </c>
      <c r="R11" s="89">
        <v>5</v>
      </c>
      <c r="S11" s="89">
        <v>5</v>
      </c>
      <c r="T11" s="89">
        <v>5</v>
      </c>
      <c r="U11" s="89">
        <v>6</v>
      </c>
      <c r="V11" s="89">
        <v>6</v>
      </c>
      <c r="W11" s="89">
        <v>1</v>
      </c>
      <c r="X11" s="89">
        <v>2</v>
      </c>
      <c r="Y11" s="89">
        <v>4</v>
      </c>
      <c r="Z11" s="89">
        <v>4</v>
      </c>
      <c r="AA11" s="89">
        <v>5</v>
      </c>
      <c r="AB11" s="89">
        <v>8</v>
      </c>
      <c r="AC11" s="89">
        <v>5</v>
      </c>
      <c r="AD11" s="89">
        <v>5</v>
      </c>
      <c r="AE11" s="89">
        <v>4</v>
      </c>
      <c r="AF11" s="89">
        <v>4</v>
      </c>
      <c r="AG11" s="89">
        <v>3</v>
      </c>
      <c r="AH11" s="89">
        <v>4</v>
      </c>
      <c r="AI11" s="89">
        <v>6</v>
      </c>
      <c r="AJ11" s="89">
        <v>6</v>
      </c>
      <c r="AK11" s="89">
        <v>6</v>
      </c>
      <c r="AL11" s="89">
        <v>6</v>
      </c>
      <c r="AM11" s="89">
        <v>1</v>
      </c>
    </row>
    <row r="12" spans="1:39">
      <c r="A12" s="89" t="s">
        <v>69</v>
      </c>
      <c r="B12" s="89">
        <v>4</v>
      </c>
      <c r="C12" s="89">
        <v>4</v>
      </c>
      <c r="D12" s="89">
        <v>2</v>
      </c>
      <c r="E12" s="89">
        <v>1</v>
      </c>
      <c r="F12" s="89">
        <v>4</v>
      </c>
      <c r="G12" s="89">
        <v>4</v>
      </c>
      <c r="H12" s="89">
        <v>4</v>
      </c>
      <c r="I12" s="89">
        <v>4</v>
      </c>
      <c r="J12" s="89">
        <v>3</v>
      </c>
      <c r="K12" s="89">
        <v>4</v>
      </c>
      <c r="L12" s="89">
        <v>4</v>
      </c>
      <c r="M12" s="89">
        <v>4</v>
      </c>
      <c r="N12" s="89">
        <v>4</v>
      </c>
      <c r="O12" s="89">
        <v>4</v>
      </c>
      <c r="P12" s="89">
        <v>4</v>
      </c>
      <c r="Q12" s="89">
        <v>3</v>
      </c>
      <c r="R12" s="89">
        <v>4</v>
      </c>
      <c r="S12" s="89">
        <v>6</v>
      </c>
      <c r="T12" s="89">
        <v>5</v>
      </c>
      <c r="U12" s="89">
        <v>5</v>
      </c>
      <c r="V12" s="89">
        <v>5</v>
      </c>
      <c r="W12" s="89">
        <v>3</v>
      </c>
      <c r="X12" s="89">
        <v>2</v>
      </c>
      <c r="Y12" s="89">
        <v>3</v>
      </c>
      <c r="Z12" s="89">
        <v>4</v>
      </c>
      <c r="AA12" s="89">
        <v>4</v>
      </c>
      <c r="AB12" s="89">
        <v>4</v>
      </c>
      <c r="AC12" s="89">
        <v>4</v>
      </c>
      <c r="AD12" s="89">
        <v>4</v>
      </c>
      <c r="AE12" s="89">
        <v>4</v>
      </c>
      <c r="AF12" s="89">
        <v>2</v>
      </c>
      <c r="AG12" s="89">
        <v>1</v>
      </c>
      <c r="AH12" s="89">
        <v>2</v>
      </c>
      <c r="AI12" s="89">
        <v>6</v>
      </c>
      <c r="AJ12" s="89">
        <v>5</v>
      </c>
      <c r="AK12" s="89">
        <v>5</v>
      </c>
      <c r="AL12" s="89">
        <v>5</v>
      </c>
      <c r="AM12" s="89">
        <v>3</v>
      </c>
    </row>
    <row r="13" spans="1:39">
      <c r="A13" s="89" t="s">
        <v>74</v>
      </c>
      <c r="B13" s="89">
        <v>2</v>
      </c>
      <c r="C13" s="89">
        <v>1</v>
      </c>
      <c r="D13" s="89">
        <v>1</v>
      </c>
      <c r="E13" s="89">
        <v>1</v>
      </c>
      <c r="F13" s="89">
        <v>1</v>
      </c>
      <c r="G13" s="89">
        <v>1</v>
      </c>
      <c r="H13" s="89">
        <v>1</v>
      </c>
      <c r="I13" s="89">
        <v>1</v>
      </c>
      <c r="J13" s="89">
        <v>1</v>
      </c>
      <c r="K13" s="89">
        <v>0</v>
      </c>
      <c r="L13" s="89">
        <v>3</v>
      </c>
      <c r="M13" s="89">
        <v>5</v>
      </c>
      <c r="N13" s="89">
        <v>1</v>
      </c>
      <c r="O13" s="89">
        <v>2</v>
      </c>
      <c r="P13" s="89">
        <v>2</v>
      </c>
      <c r="Q13" s="89">
        <v>1</v>
      </c>
      <c r="R13" s="89">
        <v>5</v>
      </c>
      <c r="S13" s="89">
        <v>6</v>
      </c>
      <c r="T13" s="89">
        <v>6</v>
      </c>
      <c r="U13" s="89">
        <v>4</v>
      </c>
      <c r="V13" s="89">
        <v>7</v>
      </c>
      <c r="W13" s="89">
        <v>1</v>
      </c>
      <c r="X13" s="89">
        <v>1</v>
      </c>
      <c r="Y13" s="89">
        <v>2</v>
      </c>
      <c r="Z13" s="89">
        <v>2</v>
      </c>
      <c r="AA13" s="89">
        <v>3</v>
      </c>
      <c r="AB13" s="89">
        <v>6</v>
      </c>
      <c r="AC13" s="89">
        <v>3</v>
      </c>
      <c r="AD13" s="89">
        <v>2</v>
      </c>
      <c r="AE13" s="89">
        <v>2</v>
      </c>
      <c r="AF13" s="89">
        <v>1</v>
      </c>
      <c r="AG13" s="89">
        <v>1</v>
      </c>
      <c r="AH13" s="89">
        <v>2</v>
      </c>
      <c r="AI13" s="89">
        <v>5</v>
      </c>
      <c r="AJ13" s="89">
        <v>5</v>
      </c>
      <c r="AK13" s="89">
        <v>5</v>
      </c>
      <c r="AL13" s="89">
        <v>5</v>
      </c>
      <c r="AM13" s="89">
        <v>1</v>
      </c>
    </row>
    <row r="14" spans="1:39">
      <c r="A14" s="89" t="s">
        <v>79</v>
      </c>
      <c r="B14" s="89">
        <v>7</v>
      </c>
      <c r="C14" s="89">
        <v>6</v>
      </c>
      <c r="D14" s="89">
        <v>3</v>
      </c>
      <c r="E14" s="89">
        <v>2</v>
      </c>
      <c r="F14" s="89">
        <v>6</v>
      </c>
      <c r="G14" s="89">
        <v>6</v>
      </c>
      <c r="H14" s="89">
        <v>6</v>
      </c>
      <c r="I14" s="89">
        <v>7</v>
      </c>
      <c r="J14" s="89">
        <v>5</v>
      </c>
      <c r="K14" s="89">
        <v>5</v>
      </c>
      <c r="L14" s="89">
        <v>10</v>
      </c>
      <c r="M14" s="89">
        <v>11</v>
      </c>
      <c r="N14" s="89">
        <v>9</v>
      </c>
      <c r="O14" s="89">
        <v>10</v>
      </c>
      <c r="P14" s="89">
        <v>10</v>
      </c>
      <c r="Q14" s="89">
        <v>3</v>
      </c>
      <c r="R14" s="89">
        <v>7</v>
      </c>
      <c r="S14" s="89">
        <v>8</v>
      </c>
      <c r="T14" s="89">
        <v>8</v>
      </c>
      <c r="U14" s="89">
        <v>8</v>
      </c>
      <c r="V14" s="89">
        <v>8</v>
      </c>
      <c r="W14" s="89">
        <v>2</v>
      </c>
      <c r="X14" s="89">
        <v>4</v>
      </c>
      <c r="Y14" s="89">
        <v>4</v>
      </c>
      <c r="Z14" s="89">
        <v>2</v>
      </c>
      <c r="AA14" s="89">
        <v>3</v>
      </c>
      <c r="AB14" s="89">
        <v>10</v>
      </c>
      <c r="AC14" s="89">
        <v>6</v>
      </c>
      <c r="AD14" s="89">
        <v>5</v>
      </c>
      <c r="AE14" s="89">
        <v>6</v>
      </c>
      <c r="AF14" s="89">
        <v>5</v>
      </c>
      <c r="AG14" s="89">
        <v>5</v>
      </c>
      <c r="AH14" s="89">
        <v>6</v>
      </c>
      <c r="AI14" s="89">
        <v>7</v>
      </c>
      <c r="AJ14" s="89">
        <v>9</v>
      </c>
      <c r="AK14" s="89">
        <v>8</v>
      </c>
      <c r="AL14" s="89">
        <v>6</v>
      </c>
      <c r="AM14" s="89">
        <v>4</v>
      </c>
    </row>
    <row r="15" spans="1:39">
      <c r="A15" s="89" t="s">
        <v>84</v>
      </c>
      <c r="B15" s="89">
        <v>6</v>
      </c>
      <c r="C15" s="89">
        <v>8</v>
      </c>
      <c r="D15" s="89">
        <v>5</v>
      </c>
      <c r="E15" s="89">
        <v>2</v>
      </c>
      <c r="F15" s="89">
        <v>7</v>
      </c>
      <c r="G15" s="89">
        <v>8</v>
      </c>
      <c r="H15" s="89">
        <v>8</v>
      </c>
      <c r="I15" s="89">
        <v>9</v>
      </c>
      <c r="J15" s="89">
        <v>6</v>
      </c>
      <c r="K15" s="89">
        <v>8</v>
      </c>
      <c r="L15" s="89">
        <v>11</v>
      </c>
      <c r="M15" s="89">
        <v>14</v>
      </c>
      <c r="N15" s="89">
        <v>11</v>
      </c>
      <c r="O15" s="89">
        <v>13</v>
      </c>
      <c r="P15" s="89">
        <v>12</v>
      </c>
      <c r="Q15" s="89">
        <v>5</v>
      </c>
      <c r="R15" s="89">
        <v>10</v>
      </c>
      <c r="S15" s="89">
        <v>14</v>
      </c>
      <c r="T15" s="89">
        <v>11</v>
      </c>
      <c r="U15" s="89">
        <v>9</v>
      </c>
      <c r="V15" s="89">
        <v>13</v>
      </c>
      <c r="W15" s="89">
        <v>2</v>
      </c>
      <c r="X15" s="89">
        <v>4</v>
      </c>
      <c r="Y15" s="89">
        <v>7</v>
      </c>
      <c r="Z15" s="89">
        <v>9</v>
      </c>
      <c r="AA15" s="89">
        <v>8</v>
      </c>
      <c r="AB15" s="89">
        <v>13</v>
      </c>
      <c r="AC15" s="89">
        <v>12</v>
      </c>
      <c r="AD15" s="89">
        <v>10</v>
      </c>
      <c r="AE15" s="89">
        <v>8</v>
      </c>
      <c r="AF15" s="89">
        <v>6</v>
      </c>
      <c r="AG15" s="89">
        <v>5</v>
      </c>
      <c r="AH15" s="89">
        <v>5</v>
      </c>
      <c r="AI15" s="89">
        <v>10</v>
      </c>
      <c r="AJ15" s="89">
        <v>11</v>
      </c>
      <c r="AK15" s="89">
        <v>11</v>
      </c>
      <c r="AL15" s="89">
        <v>11</v>
      </c>
      <c r="AM15" s="89">
        <v>8</v>
      </c>
    </row>
    <row r="16" spans="1:39">
      <c r="A16" s="89" t="s">
        <v>89</v>
      </c>
      <c r="B16" s="89">
        <v>28</v>
      </c>
      <c r="C16" s="89">
        <v>27</v>
      </c>
      <c r="D16" s="89">
        <v>21</v>
      </c>
      <c r="E16" s="89">
        <v>11</v>
      </c>
      <c r="F16" s="89">
        <v>21</v>
      </c>
      <c r="G16" s="89">
        <v>23</v>
      </c>
      <c r="H16" s="89">
        <v>22</v>
      </c>
      <c r="I16" s="89">
        <v>20</v>
      </c>
      <c r="J16" s="89">
        <v>18</v>
      </c>
      <c r="K16" s="89">
        <v>14</v>
      </c>
      <c r="L16" s="89">
        <v>25</v>
      </c>
      <c r="M16" s="89">
        <v>29</v>
      </c>
      <c r="N16" s="89">
        <v>25</v>
      </c>
      <c r="O16" s="89">
        <v>27</v>
      </c>
      <c r="P16" s="89">
        <v>25</v>
      </c>
      <c r="Q16" s="89">
        <v>11</v>
      </c>
      <c r="R16" s="89">
        <v>24</v>
      </c>
      <c r="S16" s="89">
        <v>28</v>
      </c>
      <c r="T16" s="89">
        <v>27</v>
      </c>
      <c r="U16" s="89">
        <v>27</v>
      </c>
      <c r="V16" s="89">
        <v>27</v>
      </c>
      <c r="W16" s="89">
        <v>11</v>
      </c>
      <c r="X16" s="89">
        <v>11</v>
      </c>
      <c r="Y16" s="89">
        <v>16</v>
      </c>
      <c r="Z16" s="89">
        <v>22</v>
      </c>
      <c r="AA16" s="89">
        <v>16</v>
      </c>
      <c r="AB16" s="89">
        <v>26</v>
      </c>
      <c r="AC16" s="89">
        <v>25</v>
      </c>
      <c r="AD16" s="89">
        <v>25</v>
      </c>
      <c r="AE16" s="89">
        <v>21</v>
      </c>
      <c r="AF16" s="89">
        <v>15</v>
      </c>
      <c r="AG16" s="89">
        <v>13</v>
      </c>
      <c r="AH16" s="89">
        <v>22</v>
      </c>
      <c r="AI16" s="89">
        <v>27</v>
      </c>
      <c r="AJ16" s="89">
        <v>24</v>
      </c>
      <c r="AK16" s="89">
        <v>24</v>
      </c>
      <c r="AL16" s="89">
        <v>25</v>
      </c>
      <c r="AM16" s="89">
        <v>22</v>
      </c>
    </row>
    <row r="17" spans="1:39">
      <c r="A17" s="89" t="s">
        <v>93</v>
      </c>
      <c r="B17" s="89">
        <v>15</v>
      </c>
      <c r="C17" s="89">
        <v>14</v>
      </c>
      <c r="D17" s="89">
        <v>8</v>
      </c>
      <c r="E17" s="89">
        <v>3</v>
      </c>
      <c r="F17" s="89">
        <v>11</v>
      </c>
      <c r="G17" s="89">
        <v>14</v>
      </c>
      <c r="H17" s="89">
        <v>14</v>
      </c>
      <c r="I17" s="89">
        <v>12</v>
      </c>
      <c r="J17" s="89">
        <v>9</v>
      </c>
      <c r="K17" s="89">
        <v>7</v>
      </c>
      <c r="L17" s="89">
        <v>12</v>
      </c>
      <c r="M17" s="89">
        <v>18</v>
      </c>
      <c r="N17" s="89">
        <v>13</v>
      </c>
      <c r="O17" s="89">
        <v>16</v>
      </c>
      <c r="P17" s="89">
        <v>14</v>
      </c>
      <c r="Q17" s="89">
        <v>4</v>
      </c>
      <c r="R17" s="89">
        <v>13</v>
      </c>
      <c r="S17" s="89">
        <v>17</v>
      </c>
      <c r="T17" s="89">
        <v>16</v>
      </c>
      <c r="U17" s="89">
        <v>14</v>
      </c>
      <c r="V17" s="89">
        <v>17</v>
      </c>
      <c r="W17" s="89">
        <v>6</v>
      </c>
      <c r="X17" s="89">
        <v>7</v>
      </c>
      <c r="Y17" s="89">
        <v>7</v>
      </c>
      <c r="Z17" s="89">
        <v>10</v>
      </c>
      <c r="AA17" s="89">
        <v>11</v>
      </c>
      <c r="AB17" s="89">
        <v>15</v>
      </c>
      <c r="AC17" s="89">
        <v>15</v>
      </c>
      <c r="AD17" s="89">
        <v>15</v>
      </c>
      <c r="AE17" s="89">
        <v>11</v>
      </c>
      <c r="AF17" s="89">
        <v>6</v>
      </c>
      <c r="AG17" s="89">
        <v>5</v>
      </c>
      <c r="AH17" s="89">
        <v>11</v>
      </c>
      <c r="AI17" s="89">
        <v>19</v>
      </c>
      <c r="AJ17" s="89">
        <v>18</v>
      </c>
      <c r="AK17" s="89">
        <v>19</v>
      </c>
      <c r="AL17" s="89">
        <v>19</v>
      </c>
      <c r="AM17" s="89">
        <v>9</v>
      </c>
    </row>
    <row r="18" spans="1:39">
      <c r="A18" s="89" t="s">
        <v>97</v>
      </c>
      <c r="B18" s="89">
        <v>5</v>
      </c>
      <c r="C18" s="89">
        <v>5</v>
      </c>
      <c r="D18" s="89">
        <v>3</v>
      </c>
      <c r="E18" s="89">
        <v>4</v>
      </c>
      <c r="F18" s="89">
        <v>5</v>
      </c>
      <c r="G18" s="89">
        <v>6</v>
      </c>
      <c r="H18" s="89">
        <v>6</v>
      </c>
      <c r="I18" s="89">
        <v>5</v>
      </c>
      <c r="J18" s="89">
        <v>3</v>
      </c>
      <c r="K18" s="89">
        <v>2</v>
      </c>
      <c r="L18" s="89">
        <v>6</v>
      </c>
      <c r="M18" s="89">
        <v>6</v>
      </c>
      <c r="N18" s="89">
        <v>4</v>
      </c>
      <c r="O18" s="89">
        <v>3</v>
      </c>
      <c r="P18" s="89">
        <v>5</v>
      </c>
      <c r="Q18" s="89">
        <v>2</v>
      </c>
      <c r="R18" s="89">
        <v>3</v>
      </c>
      <c r="S18" s="89">
        <v>5</v>
      </c>
      <c r="T18" s="89">
        <v>6</v>
      </c>
      <c r="U18" s="89">
        <v>6</v>
      </c>
      <c r="V18" s="89">
        <v>6</v>
      </c>
      <c r="W18" s="89">
        <v>0</v>
      </c>
      <c r="X18" s="89">
        <v>1</v>
      </c>
      <c r="Y18" s="89">
        <v>2</v>
      </c>
      <c r="Z18" s="89">
        <v>4</v>
      </c>
      <c r="AA18" s="89">
        <v>4</v>
      </c>
      <c r="AB18" s="89">
        <v>5</v>
      </c>
      <c r="AC18" s="89">
        <v>4</v>
      </c>
      <c r="AD18" s="89">
        <v>4</v>
      </c>
      <c r="AE18" s="89">
        <v>4</v>
      </c>
      <c r="AF18" s="89">
        <v>3</v>
      </c>
      <c r="AG18" s="89">
        <v>3</v>
      </c>
      <c r="AH18" s="89">
        <v>3</v>
      </c>
      <c r="AI18" s="89">
        <v>7</v>
      </c>
      <c r="AJ18" s="89">
        <v>7</v>
      </c>
      <c r="AK18" s="89">
        <v>7</v>
      </c>
      <c r="AL18" s="89">
        <v>7</v>
      </c>
      <c r="AM18" s="89">
        <v>3</v>
      </c>
    </row>
    <row r="19" spans="1:39">
      <c r="A19" s="89" t="s">
        <v>101</v>
      </c>
      <c r="B19" s="89">
        <v>3</v>
      </c>
      <c r="C19" s="89">
        <v>3</v>
      </c>
      <c r="D19" s="89">
        <v>2</v>
      </c>
      <c r="E19" s="89">
        <v>2</v>
      </c>
      <c r="F19" s="89">
        <v>3</v>
      </c>
      <c r="G19" s="89">
        <v>3</v>
      </c>
      <c r="H19" s="89">
        <v>3</v>
      </c>
      <c r="I19" s="89">
        <v>3</v>
      </c>
      <c r="J19" s="89">
        <v>2</v>
      </c>
      <c r="K19" s="89">
        <v>2</v>
      </c>
      <c r="L19" s="89">
        <v>3</v>
      </c>
      <c r="M19" s="89">
        <v>4</v>
      </c>
      <c r="N19" s="89">
        <v>3</v>
      </c>
      <c r="O19" s="89">
        <v>3</v>
      </c>
      <c r="P19" s="89">
        <v>3</v>
      </c>
      <c r="Q19" s="89">
        <v>4</v>
      </c>
      <c r="R19" s="89">
        <v>4</v>
      </c>
      <c r="S19" s="89">
        <v>5</v>
      </c>
      <c r="T19" s="89">
        <v>4</v>
      </c>
      <c r="U19" s="89">
        <v>4</v>
      </c>
      <c r="V19" s="89">
        <v>4</v>
      </c>
      <c r="W19" s="89">
        <v>3</v>
      </c>
      <c r="X19" s="89">
        <v>3</v>
      </c>
      <c r="Y19" s="89">
        <v>2</v>
      </c>
      <c r="Z19" s="89">
        <v>3</v>
      </c>
      <c r="AA19" s="89">
        <v>3</v>
      </c>
      <c r="AB19" s="89">
        <v>3</v>
      </c>
      <c r="AC19" s="89">
        <v>3</v>
      </c>
      <c r="AD19" s="89">
        <v>3</v>
      </c>
      <c r="AE19" s="89">
        <v>3</v>
      </c>
      <c r="AF19" s="89">
        <v>3</v>
      </c>
      <c r="AG19" s="89">
        <v>1</v>
      </c>
      <c r="AH19" s="89">
        <v>3</v>
      </c>
      <c r="AI19" s="89">
        <v>5</v>
      </c>
      <c r="AJ19" s="89">
        <v>4</v>
      </c>
      <c r="AK19" s="89">
        <v>4</v>
      </c>
      <c r="AL19" s="89">
        <v>5</v>
      </c>
      <c r="AM19" s="89">
        <v>2</v>
      </c>
    </row>
    <row r="20" spans="1:39">
      <c r="A20" s="89" t="s">
        <v>105</v>
      </c>
      <c r="B20" s="89">
        <v>4</v>
      </c>
      <c r="C20" s="89">
        <v>4</v>
      </c>
      <c r="D20" s="89">
        <v>3</v>
      </c>
      <c r="E20" s="89">
        <v>2</v>
      </c>
      <c r="F20" s="89">
        <v>4</v>
      </c>
      <c r="G20" s="89">
        <v>4</v>
      </c>
      <c r="H20" s="89">
        <v>4</v>
      </c>
      <c r="I20" s="89">
        <v>4</v>
      </c>
      <c r="J20" s="89">
        <v>4</v>
      </c>
      <c r="K20" s="89">
        <v>4</v>
      </c>
      <c r="L20" s="89">
        <v>4</v>
      </c>
      <c r="M20" s="89">
        <v>5</v>
      </c>
      <c r="N20" s="89">
        <v>4</v>
      </c>
      <c r="O20" s="89">
        <v>4</v>
      </c>
      <c r="P20" s="89">
        <v>4</v>
      </c>
      <c r="Q20" s="89">
        <v>3</v>
      </c>
      <c r="R20" s="89">
        <v>4</v>
      </c>
      <c r="S20" s="89">
        <v>4</v>
      </c>
      <c r="T20" s="89">
        <v>4</v>
      </c>
      <c r="U20" s="89">
        <v>4</v>
      </c>
      <c r="V20" s="89">
        <v>4</v>
      </c>
      <c r="W20" s="89">
        <v>3</v>
      </c>
      <c r="X20" s="89">
        <v>2</v>
      </c>
      <c r="Y20" s="89">
        <v>4</v>
      </c>
      <c r="Z20" s="89">
        <v>3</v>
      </c>
      <c r="AA20" s="89">
        <v>2</v>
      </c>
      <c r="AB20" s="89">
        <v>3</v>
      </c>
      <c r="AC20" s="89">
        <v>4</v>
      </c>
      <c r="AD20" s="89">
        <v>4</v>
      </c>
      <c r="AE20" s="89">
        <v>4</v>
      </c>
      <c r="AF20" s="89">
        <v>2</v>
      </c>
      <c r="AG20" s="89">
        <v>2</v>
      </c>
      <c r="AH20" s="89">
        <v>2</v>
      </c>
      <c r="AI20" s="89">
        <v>4</v>
      </c>
      <c r="AJ20" s="89">
        <v>4</v>
      </c>
      <c r="AK20" s="89">
        <v>4</v>
      </c>
      <c r="AL20" s="89">
        <v>5</v>
      </c>
      <c r="AM20" s="89">
        <v>2</v>
      </c>
    </row>
    <row r="21" spans="1:39">
      <c r="A21" s="89" t="s">
        <v>109</v>
      </c>
      <c r="B21" s="89">
        <v>2</v>
      </c>
      <c r="C21" s="89">
        <v>2</v>
      </c>
      <c r="D21" s="89">
        <v>2</v>
      </c>
      <c r="E21" s="89">
        <v>0</v>
      </c>
      <c r="F21" s="89">
        <v>3</v>
      </c>
      <c r="G21" s="89">
        <v>3</v>
      </c>
      <c r="H21" s="89">
        <v>4</v>
      </c>
      <c r="I21" s="89">
        <v>3</v>
      </c>
      <c r="J21" s="89">
        <v>4</v>
      </c>
      <c r="K21" s="89">
        <v>3</v>
      </c>
      <c r="L21" s="89">
        <v>4</v>
      </c>
      <c r="M21" s="89">
        <v>4</v>
      </c>
      <c r="N21" s="89">
        <v>3</v>
      </c>
      <c r="O21" s="89">
        <v>2</v>
      </c>
      <c r="P21" s="89">
        <v>3</v>
      </c>
      <c r="Q21" s="89">
        <v>2</v>
      </c>
      <c r="R21" s="89">
        <v>5</v>
      </c>
      <c r="S21" s="89">
        <v>5</v>
      </c>
      <c r="T21" s="89">
        <v>5</v>
      </c>
      <c r="U21" s="89">
        <v>5</v>
      </c>
      <c r="V21" s="89">
        <v>5</v>
      </c>
      <c r="W21" s="89">
        <v>2</v>
      </c>
      <c r="X21" s="89">
        <v>2</v>
      </c>
      <c r="Y21" s="89">
        <v>2</v>
      </c>
      <c r="Z21" s="89">
        <v>1</v>
      </c>
      <c r="AA21" s="89">
        <v>0</v>
      </c>
      <c r="AB21" s="89">
        <v>4</v>
      </c>
      <c r="AC21" s="89">
        <v>4</v>
      </c>
      <c r="AD21" s="89">
        <v>3</v>
      </c>
      <c r="AE21" s="89">
        <v>2</v>
      </c>
      <c r="AF21" s="89">
        <v>2</v>
      </c>
      <c r="AG21" s="89">
        <v>1</v>
      </c>
      <c r="AH21" s="89">
        <v>2</v>
      </c>
      <c r="AI21" s="89">
        <v>3</v>
      </c>
      <c r="AJ21" s="89">
        <v>3</v>
      </c>
      <c r="AK21" s="89">
        <v>3</v>
      </c>
      <c r="AL21" s="89">
        <v>3</v>
      </c>
      <c r="AM21" s="89">
        <v>3</v>
      </c>
    </row>
    <row r="22" spans="1:39">
      <c r="A22" s="89" t="s">
        <v>117</v>
      </c>
      <c r="B22" s="89">
        <v>2</v>
      </c>
      <c r="C22" s="89">
        <v>2</v>
      </c>
      <c r="D22" s="89">
        <v>2</v>
      </c>
      <c r="E22" s="89">
        <v>2</v>
      </c>
      <c r="F22" s="89">
        <v>2</v>
      </c>
      <c r="G22" s="89">
        <v>2</v>
      </c>
      <c r="H22" s="89">
        <v>2</v>
      </c>
      <c r="I22" s="89">
        <v>2</v>
      </c>
      <c r="J22" s="89">
        <v>1</v>
      </c>
      <c r="K22" s="89">
        <v>1</v>
      </c>
      <c r="L22" s="89">
        <v>2</v>
      </c>
      <c r="M22" s="89">
        <v>2</v>
      </c>
      <c r="N22" s="89">
        <v>2</v>
      </c>
      <c r="O22" s="89">
        <v>2</v>
      </c>
      <c r="P22" s="89">
        <v>2</v>
      </c>
      <c r="Q22" s="89">
        <v>2</v>
      </c>
      <c r="R22" s="89">
        <v>2</v>
      </c>
      <c r="S22" s="89">
        <v>3</v>
      </c>
      <c r="T22" s="89">
        <v>2</v>
      </c>
      <c r="U22" s="89">
        <v>2</v>
      </c>
      <c r="V22" s="89">
        <v>2</v>
      </c>
      <c r="W22" s="89">
        <v>2</v>
      </c>
      <c r="X22" s="89">
        <v>2</v>
      </c>
      <c r="Y22" s="89">
        <v>2</v>
      </c>
      <c r="Z22" s="89">
        <v>2</v>
      </c>
      <c r="AA22" s="89">
        <v>2</v>
      </c>
      <c r="AB22" s="89">
        <v>2</v>
      </c>
      <c r="AC22" s="89">
        <v>2</v>
      </c>
      <c r="AD22" s="89">
        <v>2</v>
      </c>
      <c r="AE22" s="89">
        <v>2</v>
      </c>
      <c r="AF22" s="89">
        <v>2</v>
      </c>
      <c r="AG22" s="89">
        <v>2</v>
      </c>
      <c r="AH22" s="89">
        <v>2</v>
      </c>
      <c r="AI22" s="89">
        <v>2</v>
      </c>
      <c r="AJ22" s="89">
        <v>2</v>
      </c>
      <c r="AK22" s="89">
        <v>2</v>
      </c>
      <c r="AL22" s="89">
        <v>2</v>
      </c>
      <c r="AM22" s="89">
        <v>2</v>
      </c>
    </row>
    <row r="23" spans="1:39">
      <c r="A23" s="89" t="s">
        <v>121</v>
      </c>
      <c r="B23" s="89">
        <v>6</v>
      </c>
      <c r="C23" s="89">
        <v>6</v>
      </c>
      <c r="D23" s="89">
        <v>3</v>
      </c>
      <c r="E23" s="89">
        <v>2</v>
      </c>
      <c r="F23" s="89">
        <v>6</v>
      </c>
      <c r="G23" s="89">
        <v>6</v>
      </c>
      <c r="H23" s="89">
        <v>6</v>
      </c>
      <c r="I23" s="89">
        <v>6</v>
      </c>
      <c r="J23" s="89">
        <v>6</v>
      </c>
      <c r="K23" s="89">
        <v>6</v>
      </c>
      <c r="L23" s="89">
        <v>7</v>
      </c>
      <c r="M23" s="89">
        <v>10</v>
      </c>
      <c r="N23" s="89">
        <v>8</v>
      </c>
      <c r="O23" s="89">
        <v>8</v>
      </c>
      <c r="P23" s="89">
        <v>6</v>
      </c>
      <c r="Q23" s="89">
        <v>5</v>
      </c>
      <c r="R23" s="89">
        <v>10</v>
      </c>
      <c r="S23" s="89">
        <v>10</v>
      </c>
      <c r="T23" s="89">
        <v>12</v>
      </c>
      <c r="U23" s="89">
        <v>12</v>
      </c>
      <c r="V23" s="89">
        <v>11</v>
      </c>
      <c r="W23" s="89">
        <v>6</v>
      </c>
      <c r="X23" s="89">
        <v>6</v>
      </c>
      <c r="Y23" s="89">
        <v>6</v>
      </c>
      <c r="Z23" s="89">
        <v>6</v>
      </c>
      <c r="AA23" s="89">
        <v>5</v>
      </c>
      <c r="AB23" s="89">
        <v>10</v>
      </c>
      <c r="AC23" s="89">
        <v>8</v>
      </c>
      <c r="AD23" s="89">
        <v>7</v>
      </c>
      <c r="AE23" s="89">
        <v>6</v>
      </c>
      <c r="AF23" s="89">
        <v>4</v>
      </c>
      <c r="AG23" s="89">
        <v>3</v>
      </c>
      <c r="AH23" s="89">
        <v>2</v>
      </c>
      <c r="AI23" s="89">
        <v>7</v>
      </c>
      <c r="AJ23" s="89">
        <v>4</v>
      </c>
      <c r="AK23" s="89">
        <v>4</v>
      </c>
      <c r="AL23" s="89">
        <v>4</v>
      </c>
      <c r="AM23" s="89">
        <v>6</v>
      </c>
    </row>
    <row r="24" spans="1:39">
      <c r="A24" s="89" t="s">
        <v>129</v>
      </c>
      <c r="B24" s="89">
        <v>1</v>
      </c>
      <c r="C24" s="89">
        <v>2</v>
      </c>
      <c r="D24" s="89">
        <v>2</v>
      </c>
      <c r="E24" s="89">
        <v>0</v>
      </c>
      <c r="F24" s="89">
        <v>6</v>
      </c>
      <c r="G24" s="89">
        <v>5</v>
      </c>
      <c r="H24" s="89">
        <v>6</v>
      </c>
      <c r="I24" s="89">
        <v>4</v>
      </c>
      <c r="J24" s="89">
        <v>4</v>
      </c>
      <c r="K24" s="89">
        <v>2</v>
      </c>
      <c r="L24" s="89">
        <v>3</v>
      </c>
      <c r="M24" s="89">
        <v>5</v>
      </c>
      <c r="N24" s="89">
        <v>3</v>
      </c>
      <c r="O24" s="89">
        <v>5</v>
      </c>
      <c r="P24" s="89">
        <v>4</v>
      </c>
      <c r="Q24" s="89">
        <v>2</v>
      </c>
      <c r="R24" s="89">
        <v>6</v>
      </c>
      <c r="S24" s="89">
        <v>6</v>
      </c>
      <c r="T24" s="89">
        <v>5</v>
      </c>
      <c r="U24" s="89">
        <v>5</v>
      </c>
      <c r="V24" s="89">
        <v>5</v>
      </c>
      <c r="W24" s="89">
        <v>3</v>
      </c>
      <c r="X24" s="89">
        <v>1</v>
      </c>
      <c r="Y24" s="89">
        <v>3</v>
      </c>
      <c r="Z24" s="89">
        <v>2</v>
      </c>
      <c r="AA24" s="89">
        <v>3</v>
      </c>
      <c r="AB24" s="89">
        <v>3</v>
      </c>
      <c r="AC24" s="89">
        <v>4</v>
      </c>
      <c r="AD24" s="89">
        <v>4</v>
      </c>
      <c r="AE24" s="89">
        <v>4</v>
      </c>
      <c r="AF24" s="89">
        <v>0</v>
      </c>
      <c r="AG24" s="89">
        <v>0</v>
      </c>
      <c r="AH24" s="89">
        <v>2</v>
      </c>
      <c r="AI24" s="89">
        <v>5</v>
      </c>
      <c r="AJ24" s="89">
        <v>4</v>
      </c>
      <c r="AK24" s="89">
        <v>4</v>
      </c>
      <c r="AL24" s="89">
        <v>4</v>
      </c>
      <c r="AM24" s="89">
        <v>3</v>
      </c>
    </row>
    <row r="25" spans="1:39">
      <c r="A25" s="89" t="s">
        <v>133</v>
      </c>
      <c r="B25" s="89">
        <v>10</v>
      </c>
      <c r="C25" s="89">
        <v>9</v>
      </c>
      <c r="D25" s="89">
        <v>5</v>
      </c>
      <c r="E25" s="89">
        <v>3</v>
      </c>
      <c r="F25" s="89">
        <v>7</v>
      </c>
      <c r="G25" s="89">
        <v>8</v>
      </c>
      <c r="H25" s="89">
        <v>8</v>
      </c>
      <c r="I25" s="89">
        <v>7</v>
      </c>
      <c r="J25" s="89">
        <v>4</v>
      </c>
      <c r="K25" s="89">
        <v>6</v>
      </c>
      <c r="L25" s="89">
        <v>8</v>
      </c>
      <c r="M25" s="89">
        <v>12</v>
      </c>
      <c r="N25" s="89">
        <v>10</v>
      </c>
      <c r="O25" s="89">
        <v>11</v>
      </c>
      <c r="P25" s="89">
        <v>11</v>
      </c>
      <c r="Q25" s="89">
        <v>5</v>
      </c>
      <c r="R25" s="89">
        <v>9</v>
      </c>
      <c r="S25" s="89">
        <v>10</v>
      </c>
      <c r="T25" s="89">
        <v>10</v>
      </c>
      <c r="U25" s="89">
        <v>10</v>
      </c>
      <c r="V25" s="89">
        <v>12</v>
      </c>
      <c r="W25" s="89">
        <v>2</v>
      </c>
      <c r="X25" s="89">
        <v>3</v>
      </c>
      <c r="Y25" s="89">
        <v>5</v>
      </c>
      <c r="Z25" s="89">
        <v>7</v>
      </c>
      <c r="AA25" s="89">
        <v>7</v>
      </c>
      <c r="AB25" s="89">
        <v>8</v>
      </c>
      <c r="AC25" s="89">
        <v>7</v>
      </c>
      <c r="AD25" s="89">
        <v>9</v>
      </c>
      <c r="AE25" s="89">
        <v>5</v>
      </c>
      <c r="AF25" s="89">
        <v>4</v>
      </c>
      <c r="AG25" s="89">
        <v>4</v>
      </c>
      <c r="AH25" s="89">
        <v>7</v>
      </c>
      <c r="AI25" s="89">
        <v>8</v>
      </c>
      <c r="AJ25" s="89">
        <v>7</v>
      </c>
      <c r="AK25" s="89">
        <v>7</v>
      </c>
      <c r="AL25" s="89">
        <v>8</v>
      </c>
      <c r="AM25" s="89">
        <v>4</v>
      </c>
    </row>
    <row r="26" spans="1:39">
      <c r="A26" s="89" t="s">
        <v>137</v>
      </c>
      <c r="B26" s="89">
        <v>16</v>
      </c>
      <c r="C26" s="89">
        <v>14</v>
      </c>
      <c r="D26" s="89">
        <v>9</v>
      </c>
      <c r="E26" s="89">
        <v>2</v>
      </c>
      <c r="F26" s="89">
        <v>12</v>
      </c>
      <c r="G26" s="89">
        <v>14</v>
      </c>
      <c r="H26" s="89">
        <v>15</v>
      </c>
      <c r="I26" s="89">
        <v>13</v>
      </c>
      <c r="J26" s="89">
        <v>9</v>
      </c>
      <c r="K26" s="89">
        <v>9</v>
      </c>
      <c r="L26" s="89">
        <v>11</v>
      </c>
      <c r="M26" s="89">
        <v>13</v>
      </c>
      <c r="N26" s="89">
        <v>10</v>
      </c>
      <c r="O26" s="89">
        <v>11</v>
      </c>
      <c r="P26" s="89">
        <v>13</v>
      </c>
      <c r="Q26" s="89">
        <v>4</v>
      </c>
      <c r="R26" s="89">
        <v>13</v>
      </c>
      <c r="S26" s="89">
        <v>11</v>
      </c>
      <c r="T26" s="89">
        <v>15</v>
      </c>
      <c r="U26" s="89">
        <v>13</v>
      </c>
      <c r="V26" s="89">
        <v>15</v>
      </c>
      <c r="W26" s="89">
        <v>3</v>
      </c>
      <c r="X26" s="89">
        <v>4</v>
      </c>
      <c r="Y26" s="89">
        <v>8</v>
      </c>
      <c r="Z26" s="89">
        <v>8</v>
      </c>
      <c r="AA26" s="89">
        <v>6</v>
      </c>
      <c r="AB26" s="89">
        <v>12</v>
      </c>
      <c r="AC26" s="89">
        <v>11</v>
      </c>
      <c r="AD26" s="89">
        <v>12</v>
      </c>
      <c r="AE26" s="89">
        <v>9</v>
      </c>
      <c r="AF26" s="89">
        <v>8</v>
      </c>
      <c r="AG26" s="89">
        <v>7</v>
      </c>
      <c r="AH26" s="89">
        <v>8</v>
      </c>
      <c r="AI26" s="89">
        <v>17</v>
      </c>
      <c r="AJ26" s="89">
        <v>17</v>
      </c>
      <c r="AK26" s="89">
        <v>18</v>
      </c>
      <c r="AL26" s="89">
        <v>18</v>
      </c>
      <c r="AM26" s="89">
        <v>10</v>
      </c>
    </row>
    <row r="27" spans="1:39">
      <c r="A27" s="89" t="s">
        <v>143</v>
      </c>
      <c r="B27" s="89">
        <v>4</v>
      </c>
      <c r="C27" s="89">
        <v>4</v>
      </c>
      <c r="D27" s="89">
        <v>4</v>
      </c>
      <c r="E27" s="89">
        <v>1</v>
      </c>
      <c r="F27" s="89">
        <v>3</v>
      </c>
      <c r="G27" s="89">
        <v>3</v>
      </c>
      <c r="H27" s="89">
        <v>3</v>
      </c>
      <c r="I27" s="89">
        <v>2</v>
      </c>
      <c r="J27" s="89">
        <v>2</v>
      </c>
      <c r="K27" s="89">
        <v>1</v>
      </c>
      <c r="L27" s="89">
        <v>2</v>
      </c>
      <c r="M27" s="89">
        <v>4</v>
      </c>
      <c r="N27" s="89">
        <v>3</v>
      </c>
      <c r="O27" s="89">
        <v>3</v>
      </c>
      <c r="P27" s="89">
        <v>3</v>
      </c>
      <c r="Q27" s="89">
        <v>1</v>
      </c>
      <c r="R27" s="89">
        <v>4</v>
      </c>
      <c r="S27" s="89">
        <v>4</v>
      </c>
      <c r="T27" s="89">
        <v>4</v>
      </c>
      <c r="U27" s="89">
        <v>4</v>
      </c>
      <c r="V27" s="89">
        <v>4</v>
      </c>
      <c r="W27" s="89">
        <v>2</v>
      </c>
      <c r="X27" s="89">
        <v>3</v>
      </c>
      <c r="Y27" s="89">
        <v>2</v>
      </c>
      <c r="Z27" s="89">
        <v>3</v>
      </c>
      <c r="AA27" s="89">
        <v>3</v>
      </c>
      <c r="AB27" s="89">
        <v>3</v>
      </c>
      <c r="AC27" s="89">
        <v>1</v>
      </c>
      <c r="AD27" s="89">
        <v>2</v>
      </c>
      <c r="AE27" s="89">
        <v>2</v>
      </c>
      <c r="AF27" s="89">
        <v>1</v>
      </c>
      <c r="AG27" s="89">
        <v>1</v>
      </c>
      <c r="AH27" s="89">
        <v>1</v>
      </c>
      <c r="AI27" s="89">
        <v>4</v>
      </c>
      <c r="AJ27" s="89">
        <v>4</v>
      </c>
      <c r="AK27" s="89">
        <v>4</v>
      </c>
      <c r="AL27" s="89">
        <v>4</v>
      </c>
      <c r="AM27" s="89">
        <v>3</v>
      </c>
    </row>
    <row r="28" spans="1:39">
      <c r="A28" s="89" t="s">
        <v>149</v>
      </c>
      <c r="B28" s="89">
        <v>4</v>
      </c>
      <c r="C28" s="89">
        <v>4</v>
      </c>
      <c r="D28" s="89">
        <v>4</v>
      </c>
      <c r="E28" s="89">
        <v>0</v>
      </c>
      <c r="F28" s="89">
        <v>4</v>
      </c>
      <c r="G28" s="89">
        <v>4</v>
      </c>
      <c r="H28" s="89">
        <v>4</v>
      </c>
      <c r="I28" s="89">
        <v>4</v>
      </c>
      <c r="J28" s="89">
        <v>2</v>
      </c>
      <c r="K28" s="89">
        <v>2</v>
      </c>
      <c r="L28" s="89">
        <v>2</v>
      </c>
      <c r="M28" s="89">
        <v>5</v>
      </c>
      <c r="N28" s="89">
        <v>4</v>
      </c>
      <c r="O28" s="89">
        <v>5</v>
      </c>
      <c r="P28" s="89">
        <v>4</v>
      </c>
      <c r="Q28" s="89">
        <v>2</v>
      </c>
      <c r="R28" s="89">
        <v>4</v>
      </c>
      <c r="S28" s="89">
        <v>4</v>
      </c>
      <c r="T28" s="89">
        <v>5</v>
      </c>
      <c r="U28" s="89">
        <v>5</v>
      </c>
      <c r="V28" s="89">
        <v>5</v>
      </c>
      <c r="W28" s="89">
        <v>1</v>
      </c>
      <c r="X28" s="89">
        <v>2</v>
      </c>
      <c r="Y28" s="89">
        <v>2</v>
      </c>
      <c r="Z28" s="89">
        <v>3</v>
      </c>
      <c r="AA28" s="89">
        <v>0</v>
      </c>
      <c r="AB28" s="89">
        <v>4</v>
      </c>
      <c r="AC28" s="89">
        <v>2</v>
      </c>
      <c r="AD28" s="89">
        <v>3</v>
      </c>
      <c r="AE28" s="89">
        <v>3</v>
      </c>
      <c r="AF28" s="89">
        <v>1</v>
      </c>
      <c r="AG28" s="89">
        <v>1</v>
      </c>
      <c r="AH28" s="89">
        <v>1</v>
      </c>
      <c r="AI28" s="89">
        <v>4</v>
      </c>
      <c r="AJ28" s="89">
        <v>4</v>
      </c>
      <c r="AK28" s="89">
        <v>4</v>
      </c>
      <c r="AL28" s="89">
        <v>4</v>
      </c>
      <c r="AM28" s="89">
        <v>4</v>
      </c>
    </row>
    <row r="29" spans="1:39">
      <c r="A29" s="89" t="s">
        <v>152</v>
      </c>
      <c r="B29" s="89">
        <v>8</v>
      </c>
      <c r="C29" s="89">
        <v>8</v>
      </c>
      <c r="D29" s="89">
        <v>5</v>
      </c>
      <c r="E29" s="89">
        <v>3</v>
      </c>
      <c r="F29" s="89">
        <v>8</v>
      </c>
      <c r="G29" s="89">
        <v>9</v>
      </c>
      <c r="H29" s="89">
        <v>10</v>
      </c>
      <c r="I29" s="89">
        <v>8</v>
      </c>
      <c r="J29" s="89">
        <v>7</v>
      </c>
      <c r="K29" s="89">
        <v>5</v>
      </c>
      <c r="L29" s="89">
        <v>8</v>
      </c>
      <c r="M29" s="89">
        <v>10</v>
      </c>
      <c r="N29" s="89">
        <v>8</v>
      </c>
      <c r="O29" s="89">
        <v>10</v>
      </c>
      <c r="P29" s="89">
        <v>6</v>
      </c>
      <c r="Q29" s="89">
        <v>3</v>
      </c>
      <c r="R29" s="89">
        <v>10</v>
      </c>
      <c r="S29" s="89">
        <v>11</v>
      </c>
      <c r="T29" s="89">
        <v>11</v>
      </c>
      <c r="U29" s="89">
        <v>10</v>
      </c>
      <c r="V29" s="89">
        <v>10</v>
      </c>
      <c r="W29" s="89">
        <v>6</v>
      </c>
      <c r="X29" s="89">
        <v>7</v>
      </c>
      <c r="Y29" s="89">
        <v>8</v>
      </c>
      <c r="Z29" s="89">
        <v>7</v>
      </c>
      <c r="AA29" s="89">
        <v>7</v>
      </c>
      <c r="AB29" s="89">
        <v>10</v>
      </c>
      <c r="AC29" s="89">
        <v>9</v>
      </c>
      <c r="AD29" s="89">
        <v>9</v>
      </c>
      <c r="AE29" s="89">
        <v>10</v>
      </c>
      <c r="AF29" s="89">
        <v>6</v>
      </c>
      <c r="AG29" s="89">
        <v>6</v>
      </c>
      <c r="AH29" s="89">
        <v>6</v>
      </c>
      <c r="AI29" s="89">
        <v>10</v>
      </c>
      <c r="AJ29" s="89">
        <v>10</v>
      </c>
      <c r="AK29" s="89">
        <v>10</v>
      </c>
      <c r="AL29" s="89">
        <v>9</v>
      </c>
      <c r="AM29" s="89">
        <v>8</v>
      </c>
    </row>
    <row r="30" spans="1:39">
      <c r="A30" s="89" t="s">
        <v>155</v>
      </c>
      <c r="B30" s="89">
        <v>14</v>
      </c>
      <c r="C30" s="89">
        <v>15</v>
      </c>
      <c r="D30" s="89">
        <v>11</v>
      </c>
      <c r="E30" s="89">
        <v>3</v>
      </c>
      <c r="F30" s="89">
        <v>11</v>
      </c>
      <c r="G30" s="89">
        <v>11</v>
      </c>
      <c r="H30" s="89">
        <v>11</v>
      </c>
      <c r="I30" s="89">
        <v>13</v>
      </c>
      <c r="J30" s="89">
        <v>10</v>
      </c>
      <c r="K30" s="89">
        <v>10</v>
      </c>
      <c r="L30" s="89">
        <v>13</v>
      </c>
      <c r="M30" s="89">
        <v>17</v>
      </c>
      <c r="N30" s="89">
        <v>14</v>
      </c>
      <c r="O30" s="89">
        <v>14</v>
      </c>
      <c r="P30" s="89">
        <v>14</v>
      </c>
      <c r="Q30" s="89">
        <v>6</v>
      </c>
      <c r="R30" s="89">
        <v>14</v>
      </c>
      <c r="S30" s="89">
        <v>17</v>
      </c>
      <c r="T30" s="89">
        <v>15</v>
      </c>
      <c r="U30" s="89">
        <v>16</v>
      </c>
      <c r="V30" s="89">
        <v>15</v>
      </c>
      <c r="W30" s="89">
        <v>6</v>
      </c>
      <c r="X30" s="89">
        <v>6</v>
      </c>
      <c r="Y30" s="89">
        <v>9</v>
      </c>
      <c r="Z30" s="89">
        <v>12</v>
      </c>
      <c r="AA30" s="89">
        <v>12</v>
      </c>
      <c r="AB30" s="89">
        <v>15</v>
      </c>
      <c r="AC30" s="89">
        <v>16</v>
      </c>
      <c r="AD30" s="89">
        <v>14</v>
      </c>
      <c r="AE30" s="89">
        <v>13</v>
      </c>
      <c r="AF30" s="89">
        <v>6</v>
      </c>
      <c r="AG30" s="89">
        <v>5</v>
      </c>
      <c r="AH30" s="89">
        <v>14</v>
      </c>
      <c r="AI30" s="89">
        <v>13</v>
      </c>
      <c r="AJ30" s="89">
        <v>13</v>
      </c>
      <c r="AK30" s="89">
        <v>13</v>
      </c>
      <c r="AL30" s="89">
        <v>13</v>
      </c>
      <c r="AM30" s="89">
        <v>6</v>
      </c>
    </row>
    <row r="31" spans="1:39">
      <c r="A31" s="89" t="s">
        <v>158</v>
      </c>
      <c r="B31" s="89">
        <v>12</v>
      </c>
      <c r="C31" s="89">
        <v>13</v>
      </c>
      <c r="D31" s="89">
        <v>9</v>
      </c>
      <c r="E31" s="89">
        <v>2</v>
      </c>
      <c r="F31" s="89">
        <v>10</v>
      </c>
      <c r="G31" s="89">
        <v>9</v>
      </c>
      <c r="H31" s="89">
        <v>10</v>
      </c>
      <c r="I31" s="89">
        <v>10</v>
      </c>
      <c r="J31" s="89">
        <v>6</v>
      </c>
      <c r="K31" s="89">
        <v>4</v>
      </c>
      <c r="L31" s="89">
        <v>12</v>
      </c>
      <c r="M31" s="89">
        <v>14</v>
      </c>
      <c r="N31" s="89">
        <v>10</v>
      </c>
      <c r="O31" s="89">
        <v>11</v>
      </c>
      <c r="P31" s="89">
        <v>11</v>
      </c>
      <c r="Q31" s="89">
        <v>8</v>
      </c>
      <c r="R31" s="89">
        <v>13</v>
      </c>
      <c r="S31" s="89">
        <v>15</v>
      </c>
      <c r="T31" s="89">
        <v>15</v>
      </c>
      <c r="U31" s="89">
        <v>13</v>
      </c>
      <c r="V31" s="89">
        <v>13</v>
      </c>
      <c r="W31" s="89">
        <v>5</v>
      </c>
      <c r="X31" s="89">
        <v>5</v>
      </c>
      <c r="Y31" s="89">
        <v>5</v>
      </c>
      <c r="Z31" s="89">
        <v>9</v>
      </c>
      <c r="AA31" s="89">
        <v>9</v>
      </c>
      <c r="AB31" s="89">
        <v>14</v>
      </c>
      <c r="AC31" s="89">
        <v>11</v>
      </c>
      <c r="AD31" s="89">
        <v>9</v>
      </c>
      <c r="AE31" s="89">
        <v>7</v>
      </c>
      <c r="AF31" s="89">
        <v>6</v>
      </c>
      <c r="AG31" s="89">
        <v>4</v>
      </c>
      <c r="AH31" s="89">
        <v>7</v>
      </c>
      <c r="AI31" s="89">
        <v>12</v>
      </c>
      <c r="AJ31" s="89">
        <v>12</v>
      </c>
      <c r="AK31" s="89">
        <v>12</v>
      </c>
      <c r="AL31" s="89">
        <v>12</v>
      </c>
      <c r="AM31" s="89">
        <v>5</v>
      </c>
    </row>
    <row r="32" spans="1:39">
      <c r="A32" s="89" t="s">
        <v>162</v>
      </c>
      <c r="B32" s="89">
        <v>3</v>
      </c>
      <c r="C32" s="89">
        <v>4</v>
      </c>
      <c r="D32" s="89">
        <v>2</v>
      </c>
      <c r="E32" s="89">
        <v>0</v>
      </c>
      <c r="F32" s="89">
        <v>4</v>
      </c>
      <c r="G32" s="89">
        <v>4</v>
      </c>
      <c r="H32" s="89">
        <v>4</v>
      </c>
      <c r="I32" s="89">
        <v>4</v>
      </c>
      <c r="J32" s="89">
        <v>2</v>
      </c>
      <c r="K32" s="89">
        <v>2</v>
      </c>
      <c r="L32" s="89">
        <v>2</v>
      </c>
      <c r="M32" s="89">
        <v>3</v>
      </c>
      <c r="N32" s="89">
        <v>2</v>
      </c>
      <c r="O32" s="89">
        <v>2</v>
      </c>
      <c r="P32" s="89">
        <v>3</v>
      </c>
      <c r="Q32" s="89">
        <v>0</v>
      </c>
      <c r="R32" s="89">
        <v>5</v>
      </c>
      <c r="S32" s="89">
        <v>5</v>
      </c>
      <c r="T32" s="89">
        <v>6</v>
      </c>
      <c r="U32" s="89">
        <v>5</v>
      </c>
      <c r="V32" s="89">
        <v>6</v>
      </c>
      <c r="W32" s="89">
        <v>3</v>
      </c>
      <c r="X32" s="89">
        <v>2</v>
      </c>
      <c r="Y32" s="89">
        <v>4</v>
      </c>
      <c r="Z32" s="89">
        <v>3</v>
      </c>
      <c r="AA32" s="89">
        <v>3</v>
      </c>
      <c r="AB32" s="89">
        <v>4</v>
      </c>
      <c r="AC32" s="89">
        <v>4</v>
      </c>
      <c r="AD32" s="89">
        <v>4</v>
      </c>
      <c r="AE32" s="89">
        <v>3</v>
      </c>
      <c r="AF32" s="89">
        <v>1</v>
      </c>
      <c r="AG32" s="89">
        <v>1</v>
      </c>
      <c r="AH32" s="89">
        <v>3</v>
      </c>
      <c r="AI32" s="89">
        <v>4</v>
      </c>
      <c r="AJ32" s="89">
        <v>4</v>
      </c>
      <c r="AK32" s="89">
        <v>4</v>
      </c>
      <c r="AL32" s="89">
        <v>4</v>
      </c>
      <c r="AM32" s="89">
        <v>3</v>
      </c>
    </row>
    <row r="33" spans="1:39">
      <c r="A33" s="89" t="s">
        <v>172</v>
      </c>
      <c r="B33" s="89">
        <v>3</v>
      </c>
      <c r="C33" s="89">
        <v>3</v>
      </c>
      <c r="D33" s="89">
        <v>3</v>
      </c>
      <c r="E33" s="89">
        <v>0</v>
      </c>
      <c r="F33" s="89">
        <v>2</v>
      </c>
      <c r="G33" s="89">
        <v>2</v>
      </c>
      <c r="H33" s="89">
        <v>3</v>
      </c>
      <c r="I33" s="89">
        <v>2</v>
      </c>
      <c r="J33" s="89">
        <v>1</v>
      </c>
      <c r="K33" s="89">
        <v>1</v>
      </c>
      <c r="L33" s="89">
        <v>3</v>
      </c>
      <c r="M33" s="89">
        <v>3</v>
      </c>
      <c r="N33" s="89">
        <v>3</v>
      </c>
      <c r="O33" s="89">
        <v>4</v>
      </c>
      <c r="P33" s="89">
        <v>3</v>
      </c>
      <c r="Q33" s="89">
        <v>2</v>
      </c>
      <c r="R33" s="89">
        <v>5</v>
      </c>
      <c r="S33" s="89">
        <v>5</v>
      </c>
      <c r="T33" s="89">
        <v>5</v>
      </c>
      <c r="U33" s="89">
        <v>5</v>
      </c>
      <c r="V33" s="89">
        <v>5</v>
      </c>
      <c r="W33" s="89">
        <v>3</v>
      </c>
      <c r="X33" s="89">
        <v>2</v>
      </c>
      <c r="Y33" s="89">
        <v>2</v>
      </c>
      <c r="Z33" s="89">
        <v>2</v>
      </c>
      <c r="AA33" s="89">
        <v>3</v>
      </c>
      <c r="AB33" s="89">
        <v>3</v>
      </c>
      <c r="AC33" s="89">
        <v>3</v>
      </c>
      <c r="AD33" s="89">
        <v>3</v>
      </c>
      <c r="AE33" s="89">
        <v>3</v>
      </c>
      <c r="AF33" s="89">
        <v>1</v>
      </c>
      <c r="AG33" s="89">
        <v>1</v>
      </c>
      <c r="AH33" s="89">
        <v>0</v>
      </c>
      <c r="AI33" s="89">
        <v>4</v>
      </c>
      <c r="AJ33" s="89">
        <v>3</v>
      </c>
      <c r="AK33" s="89">
        <v>3</v>
      </c>
      <c r="AL33" s="89">
        <v>3</v>
      </c>
      <c r="AM33" s="89">
        <v>3</v>
      </c>
    </row>
    <row r="34" spans="1:39">
      <c r="A34" s="89" t="s">
        <v>174</v>
      </c>
      <c r="B34" s="89">
        <v>3</v>
      </c>
      <c r="C34" s="89">
        <v>3</v>
      </c>
      <c r="D34" s="89">
        <v>1</v>
      </c>
      <c r="E34" s="89">
        <v>0</v>
      </c>
      <c r="F34" s="89">
        <v>1</v>
      </c>
      <c r="G34" s="89">
        <v>2</v>
      </c>
      <c r="H34" s="89">
        <v>2</v>
      </c>
      <c r="I34" s="89">
        <v>1</v>
      </c>
      <c r="J34" s="89">
        <v>1</v>
      </c>
      <c r="K34" s="89">
        <v>1</v>
      </c>
      <c r="L34" s="89">
        <v>2</v>
      </c>
      <c r="M34" s="89">
        <v>3</v>
      </c>
      <c r="N34" s="89">
        <v>3</v>
      </c>
      <c r="O34" s="89">
        <v>3</v>
      </c>
      <c r="P34" s="89">
        <v>3</v>
      </c>
      <c r="Q34" s="89">
        <v>2</v>
      </c>
      <c r="R34" s="89">
        <v>3</v>
      </c>
      <c r="S34" s="89">
        <v>3</v>
      </c>
      <c r="T34" s="89">
        <v>2</v>
      </c>
      <c r="U34" s="89">
        <v>2</v>
      </c>
      <c r="V34" s="89">
        <v>2</v>
      </c>
      <c r="W34" s="89">
        <v>2</v>
      </c>
      <c r="X34" s="89">
        <v>2</v>
      </c>
      <c r="Y34" s="89">
        <v>2</v>
      </c>
      <c r="Z34" s="89">
        <v>1</v>
      </c>
      <c r="AA34" s="89">
        <v>2</v>
      </c>
      <c r="AB34" s="89">
        <v>2</v>
      </c>
      <c r="AC34" s="89">
        <v>3</v>
      </c>
      <c r="AD34" s="89">
        <v>3</v>
      </c>
      <c r="AE34" s="89">
        <v>3</v>
      </c>
      <c r="AF34" s="89">
        <v>1</v>
      </c>
      <c r="AG34" s="89">
        <v>1</v>
      </c>
      <c r="AH34" s="89">
        <v>2</v>
      </c>
      <c r="AI34" s="89">
        <v>3</v>
      </c>
      <c r="AJ34" s="89">
        <v>2</v>
      </c>
      <c r="AK34" s="89">
        <v>2</v>
      </c>
      <c r="AL34" s="89">
        <v>2</v>
      </c>
      <c r="AM34" s="89">
        <v>3</v>
      </c>
    </row>
    <row r="35" spans="1:39">
      <c r="A35" s="89" t="s">
        <v>176</v>
      </c>
      <c r="B35" s="89">
        <v>4</v>
      </c>
      <c r="C35" s="89">
        <v>2</v>
      </c>
      <c r="D35" s="89">
        <v>1</v>
      </c>
      <c r="E35" s="89">
        <v>1</v>
      </c>
      <c r="F35" s="89">
        <v>3</v>
      </c>
      <c r="G35" s="89">
        <v>3</v>
      </c>
      <c r="H35" s="89">
        <v>3</v>
      </c>
      <c r="I35" s="89">
        <v>2</v>
      </c>
      <c r="J35" s="89">
        <v>2</v>
      </c>
      <c r="K35" s="89">
        <v>1</v>
      </c>
      <c r="L35" s="89">
        <v>2</v>
      </c>
      <c r="M35" s="89">
        <v>4</v>
      </c>
      <c r="N35" s="89">
        <v>2</v>
      </c>
      <c r="O35" s="89">
        <v>2</v>
      </c>
      <c r="P35" s="89">
        <v>2</v>
      </c>
      <c r="Q35" s="89">
        <v>1</v>
      </c>
      <c r="R35" s="89">
        <v>5</v>
      </c>
      <c r="S35" s="89">
        <v>4</v>
      </c>
      <c r="T35" s="89">
        <v>4</v>
      </c>
      <c r="U35" s="89">
        <v>3</v>
      </c>
      <c r="V35" s="89">
        <v>4</v>
      </c>
      <c r="W35" s="89">
        <v>1</v>
      </c>
      <c r="X35" s="89">
        <v>1</v>
      </c>
      <c r="Y35" s="89">
        <v>1</v>
      </c>
      <c r="Z35" s="89">
        <v>2</v>
      </c>
      <c r="AA35" s="89">
        <v>3</v>
      </c>
      <c r="AB35" s="89">
        <v>5</v>
      </c>
      <c r="AC35" s="89">
        <v>5</v>
      </c>
      <c r="AD35" s="89">
        <v>5</v>
      </c>
      <c r="AE35" s="89">
        <v>4</v>
      </c>
      <c r="AF35" s="89">
        <v>1</v>
      </c>
      <c r="AG35" s="89">
        <v>1</v>
      </c>
      <c r="AH35" s="89">
        <v>3</v>
      </c>
      <c r="AI35" s="89">
        <v>4</v>
      </c>
      <c r="AJ35" s="89">
        <v>3</v>
      </c>
      <c r="AK35" s="89">
        <v>3</v>
      </c>
      <c r="AL35" s="89">
        <v>3</v>
      </c>
      <c r="AM35" s="89">
        <v>1</v>
      </c>
    </row>
    <row r="36" spans="1:39">
      <c r="A36" s="89" t="s">
        <v>178</v>
      </c>
      <c r="B36" s="89">
        <v>4</v>
      </c>
      <c r="C36" s="89">
        <v>4</v>
      </c>
      <c r="D36" s="89">
        <v>4</v>
      </c>
      <c r="E36" s="89">
        <v>3</v>
      </c>
      <c r="F36" s="89">
        <v>4</v>
      </c>
      <c r="G36" s="89">
        <v>5</v>
      </c>
      <c r="H36" s="89">
        <v>5</v>
      </c>
      <c r="I36" s="89">
        <v>4</v>
      </c>
      <c r="J36" s="89">
        <v>4</v>
      </c>
      <c r="K36" s="89">
        <v>4</v>
      </c>
      <c r="L36" s="89">
        <v>5</v>
      </c>
      <c r="M36" s="89">
        <v>5</v>
      </c>
      <c r="N36" s="89">
        <v>3</v>
      </c>
      <c r="O36" s="89">
        <v>4</v>
      </c>
      <c r="P36" s="89">
        <v>4</v>
      </c>
      <c r="Q36" s="89">
        <v>3</v>
      </c>
      <c r="R36" s="89">
        <v>6</v>
      </c>
      <c r="S36" s="89">
        <v>5</v>
      </c>
      <c r="T36" s="89">
        <v>6</v>
      </c>
      <c r="U36" s="89">
        <v>6</v>
      </c>
      <c r="V36" s="89">
        <v>5</v>
      </c>
      <c r="W36" s="89">
        <v>3</v>
      </c>
      <c r="X36" s="89">
        <v>2</v>
      </c>
      <c r="Y36" s="89">
        <v>3</v>
      </c>
      <c r="Z36" s="89">
        <v>4</v>
      </c>
      <c r="AA36" s="89">
        <v>2</v>
      </c>
      <c r="AB36" s="89">
        <v>5</v>
      </c>
      <c r="AC36" s="89">
        <v>4</v>
      </c>
      <c r="AD36" s="89">
        <v>5</v>
      </c>
      <c r="AE36" s="89">
        <v>3</v>
      </c>
      <c r="AF36" s="89">
        <v>2</v>
      </c>
      <c r="AG36" s="89">
        <v>2</v>
      </c>
      <c r="AH36" s="89">
        <v>2</v>
      </c>
      <c r="AI36" s="89">
        <v>5</v>
      </c>
      <c r="AJ36" s="89">
        <v>4</v>
      </c>
      <c r="AK36" s="89">
        <v>4</v>
      </c>
      <c r="AL36" s="89">
        <v>4</v>
      </c>
      <c r="AM36" s="89">
        <v>5</v>
      </c>
    </row>
    <row r="37" spans="1:39">
      <c r="A37" s="89" t="s">
        <v>180</v>
      </c>
      <c r="B37" s="89">
        <v>6</v>
      </c>
      <c r="C37" s="89">
        <v>7</v>
      </c>
      <c r="D37" s="89">
        <v>5</v>
      </c>
      <c r="E37" s="89">
        <v>2</v>
      </c>
      <c r="F37" s="89">
        <v>7</v>
      </c>
      <c r="G37" s="89">
        <v>7</v>
      </c>
      <c r="H37" s="89">
        <v>6</v>
      </c>
      <c r="I37" s="89">
        <v>5</v>
      </c>
      <c r="J37" s="89">
        <v>6</v>
      </c>
      <c r="K37" s="89">
        <v>6</v>
      </c>
      <c r="L37" s="89">
        <v>8</v>
      </c>
      <c r="M37" s="89">
        <v>11</v>
      </c>
      <c r="N37" s="89">
        <v>10</v>
      </c>
      <c r="O37" s="89">
        <v>10</v>
      </c>
      <c r="P37" s="89">
        <v>11</v>
      </c>
      <c r="Q37" s="89">
        <v>5</v>
      </c>
      <c r="R37" s="89">
        <v>10</v>
      </c>
      <c r="S37" s="89">
        <v>10</v>
      </c>
      <c r="T37" s="89">
        <v>11</v>
      </c>
      <c r="U37" s="89">
        <v>11</v>
      </c>
      <c r="V37" s="89">
        <v>11</v>
      </c>
      <c r="W37" s="89">
        <v>6</v>
      </c>
      <c r="X37" s="89">
        <v>4</v>
      </c>
      <c r="Y37" s="89">
        <v>7</v>
      </c>
      <c r="Z37" s="89">
        <v>6</v>
      </c>
      <c r="AA37" s="89">
        <v>5</v>
      </c>
      <c r="AB37" s="89">
        <v>9</v>
      </c>
      <c r="AC37" s="89">
        <v>7</v>
      </c>
      <c r="AD37" s="89">
        <v>5</v>
      </c>
      <c r="AE37" s="89">
        <v>7</v>
      </c>
      <c r="AF37" s="89">
        <v>4</v>
      </c>
      <c r="AG37" s="89">
        <v>3</v>
      </c>
      <c r="AH37" s="89">
        <v>7</v>
      </c>
      <c r="AI37" s="89">
        <v>10</v>
      </c>
      <c r="AJ37" s="89">
        <v>8</v>
      </c>
      <c r="AK37" s="89">
        <v>10</v>
      </c>
      <c r="AL37" s="89">
        <v>10</v>
      </c>
      <c r="AM37" s="89">
        <v>7</v>
      </c>
    </row>
    <row r="38" spans="1:39">
      <c r="A38" s="89" t="s">
        <v>183</v>
      </c>
      <c r="B38" s="89">
        <v>4</v>
      </c>
      <c r="C38" s="89">
        <v>4</v>
      </c>
      <c r="D38" s="89">
        <v>3</v>
      </c>
      <c r="E38" s="89">
        <v>0</v>
      </c>
      <c r="F38" s="89">
        <v>2</v>
      </c>
      <c r="G38" s="89">
        <v>2</v>
      </c>
      <c r="H38" s="89">
        <v>2</v>
      </c>
      <c r="I38" s="89">
        <v>2</v>
      </c>
      <c r="J38" s="89">
        <v>1</v>
      </c>
      <c r="K38" s="89">
        <v>1</v>
      </c>
      <c r="L38" s="89">
        <v>3</v>
      </c>
      <c r="M38" s="89">
        <v>5</v>
      </c>
      <c r="N38" s="89">
        <v>3</v>
      </c>
      <c r="O38" s="89">
        <v>2</v>
      </c>
      <c r="P38" s="89">
        <v>3</v>
      </c>
      <c r="Q38" s="89">
        <v>1</v>
      </c>
      <c r="R38" s="89">
        <v>6</v>
      </c>
      <c r="S38" s="89">
        <v>6</v>
      </c>
      <c r="T38" s="89">
        <v>7</v>
      </c>
      <c r="U38" s="89">
        <v>7</v>
      </c>
      <c r="V38" s="89">
        <v>5</v>
      </c>
      <c r="W38" s="89">
        <v>2</v>
      </c>
      <c r="X38" s="89">
        <v>0</v>
      </c>
      <c r="Y38" s="89">
        <v>3</v>
      </c>
      <c r="Z38" s="89">
        <v>4</v>
      </c>
      <c r="AA38" s="89">
        <v>4</v>
      </c>
      <c r="AB38" s="89">
        <v>5</v>
      </c>
      <c r="AC38" s="89">
        <v>4</v>
      </c>
      <c r="AD38" s="89">
        <v>4</v>
      </c>
      <c r="AE38" s="89">
        <v>3</v>
      </c>
      <c r="AF38" s="89">
        <v>1</v>
      </c>
      <c r="AG38" s="89">
        <v>0</v>
      </c>
      <c r="AH38" s="89">
        <v>2</v>
      </c>
      <c r="AI38" s="89">
        <v>5</v>
      </c>
      <c r="AJ38" s="89">
        <v>5</v>
      </c>
      <c r="AK38" s="89">
        <v>5</v>
      </c>
      <c r="AL38" s="89">
        <v>5</v>
      </c>
      <c r="AM38" s="89">
        <v>2</v>
      </c>
    </row>
    <row r="39" spans="1:39">
      <c r="A39" s="89" t="s">
        <v>190</v>
      </c>
      <c r="B39" s="89">
        <v>3</v>
      </c>
      <c r="C39" s="89">
        <v>3</v>
      </c>
      <c r="D39" s="89">
        <v>2</v>
      </c>
      <c r="E39" s="89">
        <v>1</v>
      </c>
      <c r="F39" s="89">
        <v>2</v>
      </c>
      <c r="G39" s="89">
        <v>2</v>
      </c>
      <c r="H39" s="89">
        <v>2</v>
      </c>
      <c r="I39" s="89">
        <v>2</v>
      </c>
      <c r="J39" s="89">
        <v>2</v>
      </c>
      <c r="K39" s="89">
        <v>2</v>
      </c>
      <c r="L39" s="89">
        <v>3</v>
      </c>
      <c r="M39" s="89">
        <v>3</v>
      </c>
      <c r="N39" s="89">
        <v>3</v>
      </c>
      <c r="O39" s="89">
        <v>3</v>
      </c>
      <c r="P39" s="89">
        <v>3</v>
      </c>
      <c r="Q39" s="89">
        <v>3</v>
      </c>
      <c r="R39" s="89">
        <v>3</v>
      </c>
      <c r="S39" s="89">
        <v>3</v>
      </c>
      <c r="T39" s="89">
        <v>3</v>
      </c>
      <c r="U39" s="89">
        <v>3</v>
      </c>
      <c r="V39" s="89">
        <v>3</v>
      </c>
      <c r="W39" s="89">
        <v>3</v>
      </c>
      <c r="X39" s="89">
        <v>3</v>
      </c>
      <c r="Y39" s="89">
        <v>3</v>
      </c>
      <c r="Z39" s="89">
        <v>2</v>
      </c>
      <c r="AA39" s="89">
        <v>2</v>
      </c>
      <c r="AB39" s="89">
        <v>2</v>
      </c>
      <c r="AC39" s="89">
        <v>3</v>
      </c>
      <c r="AD39" s="89">
        <v>3</v>
      </c>
      <c r="AE39" s="89">
        <v>3</v>
      </c>
      <c r="AF39" s="89">
        <v>1</v>
      </c>
      <c r="AG39" s="89">
        <v>1</v>
      </c>
      <c r="AH39" s="89">
        <v>2</v>
      </c>
      <c r="AI39" s="89">
        <v>3</v>
      </c>
      <c r="AJ39" s="89">
        <v>3</v>
      </c>
      <c r="AK39" s="89">
        <v>3</v>
      </c>
      <c r="AL39" s="89">
        <v>3</v>
      </c>
      <c r="AM39" s="89">
        <v>2</v>
      </c>
    </row>
    <row r="40" spans="1:39">
      <c r="A40" s="89" t="s">
        <v>198</v>
      </c>
      <c r="B40" s="89">
        <v>3</v>
      </c>
      <c r="C40" s="89">
        <v>4</v>
      </c>
      <c r="D40" s="89">
        <v>3</v>
      </c>
      <c r="E40" s="89">
        <v>1</v>
      </c>
      <c r="F40" s="89">
        <v>2</v>
      </c>
      <c r="G40" s="89">
        <v>2</v>
      </c>
      <c r="H40" s="89">
        <v>2</v>
      </c>
      <c r="I40" s="89">
        <v>2</v>
      </c>
      <c r="J40" s="89">
        <v>2</v>
      </c>
      <c r="K40" s="89">
        <v>2</v>
      </c>
      <c r="L40" s="89">
        <v>3</v>
      </c>
      <c r="M40" s="89">
        <v>4</v>
      </c>
      <c r="N40" s="89">
        <v>4</v>
      </c>
      <c r="O40" s="89">
        <v>4</v>
      </c>
      <c r="P40" s="89">
        <v>4</v>
      </c>
      <c r="Q40" s="89">
        <v>3</v>
      </c>
      <c r="R40" s="89">
        <v>4</v>
      </c>
      <c r="S40" s="89">
        <v>4</v>
      </c>
      <c r="T40" s="89">
        <v>3</v>
      </c>
      <c r="U40" s="89">
        <v>3</v>
      </c>
      <c r="V40" s="89">
        <v>4</v>
      </c>
      <c r="W40" s="89">
        <v>1</v>
      </c>
      <c r="X40" s="89">
        <v>2</v>
      </c>
      <c r="Y40" s="89">
        <v>3</v>
      </c>
      <c r="Z40" s="89">
        <v>4</v>
      </c>
      <c r="AA40" s="89">
        <v>4</v>
      </c>
      <c r="AB40" s="89">
        <v>4</v>
      </c>
      <c r="AC40" s="89">
        <v>4</v>
      </c>
      <c r="AD40" s="89">
        <v>4</v>
      </c>
      <c r="AE40" s="89">
        <v>3</v>
      </c>
      <c r="AF40" s="89">
        <v>1</v>
      </c>
      <c r="AG40" s="89">
        <v>1</v>
      </c>
      <c r="AH40" s="89">
        <v>3</v>
      </c>
      <c r="AI40" s="89">
        <v>4</v>
      </c>
      <c r="AJ40" s="89">
        <v>4</v>
      </c>
      <c r="AK40" s="89">
        <v>4</v>
      </c>
      <c r="AL40" s="89">
        <v>4</v>
      </c>
      <c r="AM40" s="89">
        <v>2</v>
      </c>
    </row>
    <row r="41" spans="1:39">
      <c r="A41" s="89" t="s">
        <v>203</v>
      </c>
      <c r="B41" s="89">
        <v>4</v>
      </c>
      <c r="C41" s="89">
        <v>4</v>
      </c>
      <c r="D41" s="89">
        <v>2</v>
      </c>
      <c r="E41" s="89">
        <v>1</v>
      </c>
      <c r="F41" s="89">
        <v>4</v>
      </c>
      <c r="G41" s="89">
        <v>5</v>
      </c>
      <c r="H41" s="89">
        <v>5</v>
      </c>
      <c r="I41" s="89">
        <v>5</v>
      </c>
      <c r="J41" s="89">
        <v>4</v>
      </c>
      <c r="K41" s="89">
        <v>2</v>
      </c>
      <c r="L41" s="89">
        <v>5</v>
      </c>
      <c r="M41" s="89">
        <v>5</v>
      </c>
      <c r="N41" s="89">
        <v>5</v>
      </c>
      <c r="O41" s="89">
        <v>4</v>
      </c>
      <c r="P41" s="89">
        <v>5</v>
      </c>
      <c r="Q41" s="89">
        <v>2</v>
      </c>
      <c r="R41" s="89">
        <v>6</v>
      </c>
      <c r="S41" s="89">
        <v>7</v>
      </c>
      <c r="T41" s="89">
        <v>7</v>
      </c>
      <c r="U41" s="89">
        <v>6</v>
      </c>
      <c r="V41" s="89">
        <v>5</v>
      </c>
      <c r="W41" s="89">
        <v>2</v>
      </c>
      <c r="X41" s="89">
        <v>2</v>
      </c>
      <c r="Y41" s="89">
        <v>4</v>
      </c>
      <c r="Z41" s="89">
        <v>4</v>
      </c>
      <c r="AA41" s="89">
        <v>6</v>
      </c>
      <c r="AB41" s="89">
        <v>7</v>
      </c>
      <c r="AC41" s="89">
        <v>4</v>
      </c>
      <c r="AD41" s="89">
        <v>4</v>
      </c>
      <c r="AE41" s="89">
        <v>1</v>
      </c>
      <c r="AF41" s="89">
        <v>1</v>
      </c>
      <c r="AG41" s="89">
        <v>1</v>
      </c>
      <c r="AH41" s="89">
        <v>5</v>
      </c>
      <c r="AI41" s="89">
        <v>6</v>
      </c>
      <c r="AJ41" s="89">
        <v>4</v>
      </c>
      <c r="AK41" s="89">
        <v>4</v>
      </c>
      <c r="AL41" s="89">
        <v>4</v>
      </c>
      <c r="AM41" s="89">
        <v>2</v>
      </c>
    </row>
    <row r="42" spans="1:39">
      <c r="A42" s="89" t="s">
        <v>208</v>
      </c>
      <c r="B42" s="89">
        <v>2</v>
      </c>
      <c r="C42" s="89">
        <v>1</v>
      </c>
      <c r="D42" s="89">
        <v>1</v>
      </c>
      <c r="E42" s="89">
        <v>1</v>
      </c>
      <c r="F42" s="89">
        <v>1</v>
      </c>
      <c r="G42" s="89">
        <v>1</v>
      </c>
      <c r="H42" s="89">
        <v>1</v>
      </c>
      <c r="I42" s="89">
        <v>1</v>
      </c>
      <c r="J42" s="89">
        <v>1</v>
      </c>
      <c r="K42" s="89">
        <v>1</v>
      </c>
      <c r="L42" s="89">
        <v>1</v>
      </c>
      <c r="M42" s="89">
        <v>1</v>
      </c>
      <c r="N42" s="89">
        <v>1</v>
      </c>
      <c r="O42" s="89">
        <v>1</v>
      </c>
      <c r="P42" s="89">
        <v>1</v>
      </c>
      <c r="Q42" s="89">
        <v>1</v>
      </c>
      <c r="R42" s="89">
        <v>3</v>
      </c>
      <c r="S42" s="89">
        <v>3</v>
      </c>
      <c r="T42" s="89">
        <v>3</v>
      </c>
      <c r="U42" s="89">
        <v>3</v>
      </c>
      <c r="V42" s="89">
        <v>3</v>
      </c>
      <c r="W42" s="89">
        <v>2</v>
      </c>
      <c r="X42" s="89">
        <v>0</v>
      </c>
      <c r="Y42" s="89">
        <v>1</v>
      </c>
      <c r="Z42" s="89">
        <v>1</v>
      </c>
      <c r="AA42" s="89">
        <v>1</v>
      </c>
      <c r="AB42" s="89">
        <v>2</v>
      </c>
      <c r="AC42" s="89">
        <v>2</v>
      </c>
      <c r="AD42" s="89">
        <v>2</v>
      </c>
      <c r="AE42" s="89">
        <v>2</v>
      </c>
      <c r="AF42" s="89">
        <v>1</v>
      </c>
      <c r="AG42" s="89">
        <v>1</v>
      </c>
      <c r="AH42" s="89">
        <v>1</v>
      </c>
      <c r="AI42" s="89">
        <v>1</v>
      </c>
      <c r="AJ42" s="89">
        <v>1</v>
      </c>
      <c r="AK42" s="89">
        <v>1</v>
      </c>
      <c r="AL42" s="89">
        <v>1</v>
      </c>
      <c r="AM42" s="89">
        <v>2</v>
      </c>
    </row>
    <row r="43" spans="1:39">
      <c r="A43" s="89" t="s">
        <v>213</v>
      </c>
      <c r="B43" s="89">
        <v>13</v>
      </c>
      <c r="C43" s="89">
        <v>14</v>
      </c>
      <c r="D43" s="89">
        <v>8</v>
      </c>
      <c r="E43" s="89">
        <v>2</v>
      </c>
      <c r="F43" s="89">
        <v>8</v>
      </c>
      <c r="G43" s="89">
        <v>9</v>
      </c>
      <c r="H43" s="89">
        <v>9</v>
      </c>
      <c r="I43" s="89">
        <v>9</v>
      </c>
      <c r="J43" s="89">
        <v>6</v>
      </c>
      <c r="K43" s="89">
        <v>5</v>
      </c>
      <c r="L43" s="89">
        <v>12</v>
      </c>
      <c r="M43" s="89">
        <v>17</v>
      </c>
      <c r="N43" s="89">
        <v>12</v>
      </c>
      <c r="O43" s="89">
        <v>14</v>
      </c>
      <c r="P43" s="89">
        <v>13</v>
      </c>
      <c r="Q43" s="89">
        <v>6</v>
      </c>
      <c r="R43" s="89">
        <v>18</v>
      </c>
      <c r="S43" s="89">
        <v>17</v>
      </c>
      <c r="T43" s="89">
        <v>18</v>
      </c>
      <c r="U43" s="89">
        <v>18</v>
      </c>
      <c r="V43" s="89">
        <v>17</v>
      </c>
      <c r="W43" s="89">
        <v>9</v>
      </c>
      <c r="X43" s="89">
        <v>6</v>
      </c>
      <c r="Y43" s="89">
        <v>11</v>
      </c>
      <c r="Z43" s="89">
        <v>10</v>
      </c>
      <c r="AA43" s="89">
        <v>7</v>
      </c>
      <c r="AB43" s="89">
        <v>14</v>
      </c>
      <c r="AC43" s="89">
        <v>13</v>
      </c>
      <c r="AD43" s="89">
        <v>13</v>
      </c>
      <c r="AE43" s="89">
        <v>9</v>
      </c>
      <c r="AF43" s="89">
        <v>6</v>
      </c>
      <c r="AG43" s="89">
        <v>6</v>
      </c>
      <c r="AH43" s="89">
        <v>8</v>
      </c>
      <c r="AI43" s="89">
        <v>15</v>
      </c>
      <c r="AJ43" s="89">
        <v>13</v>
      </c>
      <c r="AK43" s="89">
        <v>13</v>
      </c>
      <c r="AL43" s="89">
        <v>14</v>
      </c>
      <c r="AM43" s="89">
        <v>8</v>
      </c>
    </row>
    <row r="44" spans="1:39">
      <c r="A44" s="89" t="s">
        <v>218</v>
      </c>
      <c r="B44" s="89">
        <v>3</v>
      </c>
      <c r="C44" s="89">
        <v>2</v>
      </c>
      <c r="D44" s="89">
        <v>1</v>
      </c>
      <c r="E44" s="89">
        <v>1</v>
      </c>
      <c r="F44" s="89">
        <v>1</v>
      </c>
      <c r="G44" s="89">
        <v>1</v>
      </c>
      <c r="H44" s="89">
        <v>1</v>
      </c>
      <c r="I44" s="89">
        <v>1</v>
      </c>
      <c r="J44" s="89">
        <v>1</v>
      </c>
      <c r="K44" s="89">
        <v>1</v>
      </c>
      <c r="L44" s="89">
        <v>2</v>
      </c>
      <c r="M44" s="89">
        <v>4</v>
      </c>
      <c r="N44" s="89">
        <v>4</v>
      </c>
      <c r="O44" s="89">
        <v>4</v>
      </c>
      <c r="P44" s="89">
        <v>3</v>
      </c>
      <c r="Q44" s="89">
        <v>1</v>
      </c>
      <c r="R44" s="89">
        <v>2</v>
      </c>
      <c r="S44" s="89">
        <v>3</v>
      </c>
      <c r="T44" s="89">
        <v>3</v>
      </c>
      <c r="U44" s="89">
        <v>3</v>
      </c>
      <c r="V44" s="89">
        <v>2</v>
      </c>
      <c r="W44" s="89">
        <v>1</v>
      </c>
      <c r="X44" s="89">
        <v>1</v>
      </c>
      <c r="Y44" s="89">
        <v>2</v>
      </c>
      <c r="Z44" s="89">
        <v>1</v>
      </c>
      <c r="AA44" s="89">
        <v>1</v>
      </c>
      <c r="AB44" s="89">
        <v>1</v>
      </c>
      <c r="AC44" s="89">
        <v>2</v>
      </c>
      <c r="AD44" s="89">
        <v>2</v>
      </c>
      <c r="AE44" s="89">
        <v>2</v>
      </c>
      <c r="AF44" s="89">
        <v>1</v>
      </c>
      <c r="AG44" s="89">
        <v>0</v>
      </c>
      <c r="AH44" s="89">
        <v>2</v>
      </c>
      <c r="AI44" s="89">
        <v>4</v>
      </c>
      <c r="AJ44" s="89">
        <v>3</v>
      </c>
      <c r="AK44" s="89">
        <v>4</v>
      </c>
      <c r="AL44" s="89">
        <v>4</v>
      </c>
      <c r="AM44" s="89">
        <v>2</v>
      </c>
    </row>
    <row r="45" spans="1:39">
      <c r="A45" s="89" t="s">
        <v>225</v>
      </c>
      <c r="B45" s="89">
        <v>5</v>
      </c>
      <c r="C45" s="89">
        <v>5</v>
      </c>
      <c r="D45" s="89">
        <v>3</v>
      </c>
      <c r="E45" s="89">
        <v>3</v>
      </c>
      <c r="F45" s="89">
        <v>4</v>
      </c>
      <c r="G45" s="89">
        <v>4</v>
      </c>
      <c r="H45" s="89">
        <v>4</v>
      </c>
      <c r="I45" s="89">
        <v>4</v>
      </c>
      <c r="J45" s="89">
        <v>2</v>
      </c>
      <c r="K45" s="89">
        <v>1</v>
      </c>
      <c r="L45" s="89">
        <v>6</v>
      </c>
      <c r="M45" s="89">
        <v>5</v>
      </c>
      <c r="N45" s="89">
        <v>4</v>
      </c>
      <c r="O45" s="89">
        <v>4</v>
      </c>
      <c r="P45" s="89">
        <v>5</v>
      </c>
      <c r="Q45" s="89">
        <v>4</v>
      </c>
      <c r="R45" s="89">
        <v>5</v>
      </c>
      <c r="S45" s="89">
        <v>5</v>
      </c>
      <c r="T45" s="89">
        <v>6</v>
      </c>
      <c r="U45" s="89">
        <v>6</v>
      </c>
      <c r="V45" s="89">
        <v>6</v>
      </c>
      <c r="W45" s="89">
        <v>2</v>
      </c>
      <c r="X45" s="89">
        <v>1</v>
      </c>
      <c r="Y45" s="89">
        <v>2</v>
      </c>
      <c r="Z45" s="89">
        <v>3</v>
      </c>
      <c r="AA45" s="89">
        <v>4</v>
      </c>
      <c r="AB45" s="89">
        <v>5</v>
      </c>
      <c r="AC45" s="89">
        <v>4</v>
      </c>
      <c r="AD45" s="89">
        <v>4</v>
      </c>
      <c r="AE45" s="89">
        <v>4</v>
      </c>
      <c r="AF45" s="89">
        <v>3</v>
      </c>
      <c r="AG45" s="89">
        <v>1</v>
      </c>
      <c r="AH45" s="89">
        <v>2</v>
      </c>
      <c r="AI45" s="89">
        <v>6</v>
      </c>
      <c r="AJ45" s="89">
        <v>6</v>
      </c>
      <c r="AK45" s="89">
        <v>6</v>
      </c>
      <c r="AL45" s="89">
        <v>6</v>
      </c>
      <c r="AM45" s="89">
        <v>3</v>
      </c>
    </row>
    <row r="46" spans="1:39">
      <c r="A46" s="89" t="s">
        <v>234</v>
      </c>
      <c r="B46" s="89">
        <v>4</v>
      </c>
      <c r="C46" s="89">
        <v>4</v>
      </c>
      <c r="D46" s="89">
        <v>1</v>
      </c>
      <c r="E46" s="89">
        <v>1</v>
      </c>
      <c r="F46" s="89">
        <v>5</v>
      </c>
      <c r="G46" s="89">
        <v>5</v>
      </c>
      <c r="H46" s="89">
        <v>5</v>
      </c>
      <c r="I46" s="89">
        <v>5</v>
      </c>
      <c r="J46" s="89">
        <v>5</v>
      </c>
      <c r="K46" s="89">
        <v>5</v>
      </c>
      <c r="L46" s="89">
        <v>6</v>
      </c>
      <c r="M46" s="89">
        <v>6</v>
      </c>
      <c r="N46" s="89">
        <v>6</v>
      </c>
      <c r="O46" s="89">
        <v>6</v>
      </c>
      <c r="P46" s="89">
        <v>5</v>
      </c>
      <c r="Q46" s="89">
        <v>3</v>
      </c>
      <c r="R46" s="89">
        <v>6</v>
      </c>
      <c r="S46" s="89">
        <v>6</v>
      </c>
      <c r="T46" s="89">
        <v>6</v>
      </c>
      <c r="U46" s="89">
        <v>6</v>
      </c>
      <c r="V46" s="89">
        <v>6</v>
      </c>
      <c r="W46" s="89">
        <v>5</v>
      </c>
      <c r="X46" s="89">
        <v>3</v>
      </c>
      <c r="Y46" s="89">
        <v>5</v>
      </c>
      <c r="Z46" s="89">
        <v>4</v>
      </c>
      <c r="AA46" s="89">
        <v>5</v>
      </c>
      <c r="AB46" s="89">
        <v>6</v>
      </c>
      <c r="AC46" s="89">
        <v>5</v>
      </c>
      <c r="AD46" s="89">
        <v>5</v>
      </c>
      <c r="AE46" s="89">
        <v>5</v>
      </c>
      <c r="AF46" s="89">
        <v>3</v>
      </c>
      <c r="AG46" s="89">
        <v>3</v>
      </c>
      <c r="AH46" s="89">
        <v>5</v>
      </c>
      <c r="AI46" s="89">
        <v>5</v>
      </c>
      <c r="AJ46" s="89">
        <v>5</v>
      </c>
      <c r="AK46" s="89">
        <v>5</v>
      </c>
      <c r="AL46" s="89">
        <v>5</v>
      </c>
      <c r="AM46" s="89">
        <v>5</v>
      </c>
    </row>
    <row r="47" spans="1:39">
      <c r="A47" s="89" t="s">
        <v>242</v>
      </c>
      <c r="B47" s="89">
        <v>4</v>
      </c>
      <c r="C47" s="89">
        <v>3</v>
      </c>
      <c r="D47" s="89">
        <v>3</v>
      </c>
      <c r="E47" s="89">
        <v>0</v>
      </c>
      <c r="F47" s="89">
        <v>4</v>
      </c>
      <c r="G47" s="89">
        <v>4</v>
      </c>
      <c r="H47" s="89">
        <v>4</v>
      </c>
      <c r="I47" s="89">
        <v>5</v>
      </c>
      <c r="J47" s="89">
        <v>3</v>
      </c>
      <c r="K47" s="89">
        <v>0</v>
      </c>
      <c r="L47" s="89">
        <v>4</v>
      </c>
      <c r="M47" s="89">
        <v>4</v>
      </c>
      <c r="N47" s="89">
        <v>3</v>
      </c>
      <c r="O47" s="89">
        <v>4</v>
      </c>
      <c r="P47" s="89">
        <v>4</v>
      </c>
      <c r="Q47" s="89">
        <v>2</v>
      </c>
      <c r="R47" s="89">
        <v>5</v>
      </c>
      <c r="S47" s="89">
        <v>5</v>
      </c>
      <c r="T47" s="89">
        <v>5</v>
      </c>
      <c r="U47" s="89">
        <v>4</v>
      </c>
      <c r="V47" s="89">
        <v>4</v>
      </c>
      <c r="W47" s="89">
        <v>3</v>
      </c>
      <c r="X47" s="89">
        <v>2</v>
      </c>
      <c r="Y47" s="89">
        <v>3</v>
      </c>
      <c r="Z47" s="89">
        <v>3</v>
      </c>
      <c r="AA47" s="89">
        <v>4</v>
      </c>
      <c r="AB47" s="89">
        <v>4</v>
      </c>
      <c r="AC47" s="89">
        <v>4</v>
      </c>
      <c r="AD47" s="89">
        <v>4</v>
      </c>
      <c r="AE47" s="89">
        <v>3</v>
      </c>
      <c r="AF47" s="89">
        <v>2</v>
      </c>
      <c r="AG47" s="89">
        <v>2</v>
      </c>
      <c r="AH47" s="89">
        <v>3</v>
      </c>
      <c r="AI47" s="89">
        <v>4</v>
      </c>
      <c r="AJ47" s="89">
        <v>3</v>
      </c>
      <c r="AK47" s="89">
        <v>4</v>
      </c>
      <c r="AL47" s="89">
        <v>5</v>
      </c>
      <c r="AM47" s="89">
        <v>2</v>
      </c>
    </row>
    <row r="48" spans="1:39">
      <c r="A48" s="89" t="s">
        <v>249</v>
      </c>
      <c r="B48" s="89">
        <v>1</v>
      </c>
      <c r="C48" s="89">
        <v>2</v>
      </c>
      <c r="D48" s="89">
        <v>1</v>
      </c>
      <c r="E48" s="89">
        <v>0</v>
      </c>
      <c r="F48" s="89">
        <v>2</v>
      </c>
      <c r="G48" s="89">
        <v>2</v>
      </c>
      <c r="H48" s="89">
        <v>2</v>
      </c>
      <c r="I48" s="89">
        <v>2</v>
      </c>
      <c r="J48" s="89">
        <v>2</v>
      </c>
      <c r="K48" s="89">
        <v>1</v>
      </c>
      <c r="L48" s="89">
        <v>1</v>
      </c>
      <c r="M48" s="89">
        <v>2</v>
      </c>
      <c r="N48" s="89">
        <v>1</v>
      </c>
      <c r="O48" s="89">
        <v>1</v>
      </c>
      <c r="P48" s="89">
        <v>2</v>
      </c>
      <c r="Q48" s="89">
        <v>0</v>
      </c>
      <c r="R48" s="89">
        <v>2</v>
      </c>
      <c r="S48" s="89">
        <v>2</v>
      </c>
      <c r="T48" s="89">
        <v>2</v>
      </c>
      <c r="U48" s="89">
        <v>2</v>
      </c>
      <c r="V48" s="89">
        <v>2</v>
      </c>
      <c r="W48" s="89">
        <v>0</v>
      </c>
      <c r="X48" s="89">
        <v>0</v>
      </c>
      <c r="Y48" s="89">
        <v>0</v>
      </c>
      <c r="Z48" s="89">
        <v>1</v>
      </c>
      <c r="AA48" s="89">
        <v>1</v>
      </c>
      <c r="AB48" s="89">
        <v>2</v>
      </c>
      <c r="AC48" s="89">
        <v>2</v>
      </c>
      <c r="AD48" s="89">
        <v>2</v>
      </c>
      <c r="AE48" s="89">
        <v>2</v>
      </c>
      <c r="AF48" s="89">
        <v>1</v>
      </c>
      <c r="AG48" s="89">
        <v>1</v>
      </c>
      <c r="AH48" s="89">
        <v>0</v>
      </c>
      <c r="AI48" s="89">
        <v>2</v>
      </c>
      <c r="AJ48" s="89">
        <v>2</v>
      </c>
      <c r="AK48" s="89">
        <v>2</v>
      </c>
      <c r="AL48" s="89">
        <v>2</v>
      </c>
      <c r="AM48" s="89">
        <v>1</v>
      </c>
    </row>
    <row r="49" spans="1:39">
      <c r="A49" s="89" t="s">
        <v>255</v>
      </c>
      <c r="B49" s="89">
        <v>2</v>
      </c>
      <c r="C49" s="89">
        <v>2</v>
      </c>
      <c r="D49" s="89">
        <v>2</v>
      </c>
      <c r="E49" s="89">
        <v>1</v>
      </c>
      <c r="F49" s="89">
        <v>5</v>
      </c>
      <c r="G49" s="89">
        <v>5</v>
      </c>
      <c r="H49" s="89">
        <v>4</v>
      </c>
      <c r="I49" s="89">
        <v>4</v>
      </c>
      <c r="J49" s="89">
        <v>3</v>
      </c>
      <c r="K49" s="89">
        <v>4</v>
      </c>
      <c r="L49" s="89">
        <v>5</v>
      </c>
      <c r="M49" s="89">
        <v>6</v>
      </c>
      <c r="N49" s="89">
        <v>4</v>
      </c>
      <c r="O49" s="89">
        <v>5</v>
      </c>
      <c r="P49" s="89">
        <v>5</v>
      </c>
      <c r="Q49" s="89">
        <v>5</v>
      </c>
      <c r="R49" s="89">
        <v>9</v>
      </c>
      <c r="S49" s="89">
        <v>10</v>
      </c>
      <c r="T49" s="89">
        <v>10</v>
      </c>
      <c r="U49" s="89">
        <v>8</v>
      </c>
      <c r="V49" s="89">
        <v>7</v>
      </c>
      <c r="W49" s="89">
        <v>5</v>
      </c>
      <c r="X49" s="89">
        <v>3</v>
      </c>
      <c r="Y49" s="89">
        <v>4</v>
      </c>
      <c r="Z49" s="89">
        <v>3</v>
      </c>
      <c r="AA49" s="89">
        <v>4</v>
      </c>
      <c r="AB49" s="89">
        <v>6</v>
      </c>
      <c r="AC49" s="89">
        <v>4</v>
      </c>
      <c r="AD49" s="89">
        <v>4</v>
      </c>
      <c r="AE49" s="89">
        <v>3</v>
      </c>
      <c r="AF49" s="89">
        <v>0</v>
      </c>
      <c r="AG49" s="89">
        <v>0</v>
      </c>
      <c r="AH49" s="89">
        <v>2</v>
      </c>
      <c r="AI49" s="89">
        <v>8</v>
      </c>
      <c r="AJ49" s="89">
        <v>6</v>
      </c>
      <c r="AK49" s="89">
        <v>6</v>
      </c>
      <c r="AL49" s="89">
        <v>8</v>
      </c>
      <c r="AM49" s="89">
        <v>2</v>
      </c>
    </row>
    <row r="50" spans="1:39">
      <c r="A50" s="89" t="s">
        <v>259</v>
      </c>
      <c r="B50" s="89">
        <v>3</v>
      </c>
      <c r="C50" s="89">
        <v>3</v>
      </c>
      <c r="D50" s="89">
        <v>2</v>
      </c>
      <c r="E50" s="89">
        <v>0</v>
      </c>
      <c r="F50" s="89">
        <v>2</v>
      </c>
      <c r="G50" s="89">
        <v>2</v>
      </c>
      <c r="H50" s="89">
        <v>2</v>
      </c>
      <c r="I50" s="89">
        <v>2</v>
      </c>
      <c r="J50" s="89">
        <v>2</v>
      </c>
      <c r="K50" s="89">
        <v>2</v>
      </c>
      <c r="L50" s="89">
        <v>3</v>
      </c>
      <c r="M50" s="89">
        <v>2</v>
      </c>
      <c r="N50" s="89">
        <v>2</v>
      </c>
      <c r="O50" s="89">
        <v>2</v>
      </c>
      <c r="P50" s="89">
        <v>1</v>
      </c>
      <c r="Q50" s="89">
        <v>1</v>
      </c>
      <c r="R50" s="89">
        <v>5</v>
      </c>
      <c r="S50" s="89">
        <v>5</v>
      </c>
      <c r="T50" s="89">
        <v>5</v>
      </c>
      <c r="U50" s="89">
        <v>5</v>
      </c>
      <c r="V50" s="89">
        <v>4</v>
      </c>
      <c r="W50" s="89">
        <v>3</v>
      </c>
      <c r="X50" s="89">
        <v>2</v>
      </c>
      <c r="Y50" s="89">
        <v>3</v>
      </c>
      <c r="Z50" s="89">
        <v>3</v>
      </c>
      <c r="AA50" s="89">
        <v>3</v>
      </c>
      <c r="AB50" s="89">
        <v>3</v>
      </c>
      <c r="AC50" s="89">
        <v>2</v>
      </c>
      <c r="AD50" s="89">
        <v>2</v>
      </c>
      <c r="AE50" s="89">
        <v>2</v>
      </c>
      <c r="AF50" s="89">
        <v>2</v>
      </c>
      <c r="AG50" s="89">
        <v>2</v>
      </c>
      <c r="AH50" s="89">
        <v>3</v>
      </c>
      <c r="AI50" s="89">
        <v>3</v>
      </c>
      <c r="AJ50" s="89">
        <v>3</v>
      </c>
      <c r="AK50" s="89">
        <v>3</v>
      </c>
      <c r="AL50" s="89">
        <v>3</v>
      </c>
      <c r="AM50" s="89">
        <v>3</v>
      </c>
    </row>
  </sheetData>
  <sheetProtection algorithmName="SHA-512" hashValue="IvMr9PLBLsIAg5wAgrNicZml1mhR/4KoFmg/41aNvmJjCVIlvUZZftwZoiEJdbsftw8yOVcGIXcpSAALeIWA8w==" saltValue="xMZZDNefN5515ps2c/geXQ==" spinCount="100000" sheet="1" objects="1" scenarios="1"/>
  <phoneticPr fontId="3"/>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58C6A-0181-4CA3-B7F8-3D4FADC0A880}">
  <dimension ref="A1:AM50"/>
  <sheetViews>
    <sheetView topLeftCell="A16" zoomScale="112" zoomScaleNormal="112" workbookViewId="0">
      <selection activeCell="A35" sqref="A35"/>
    </sheetView>
  </sheetViews>
  <sheetFormatPr defaultColWidth="14.75" defaultRowHeight="15.75"/>
  <cols>
    <col min="1" max="9" width="14.75" style="1"/>
    <col min="10" max="10" width="0" style="1" hidden="1" customWidth="1"/>
    <col min="11" max="22" width="14.75" style="1"/>
    <col min="23" max="24" width="0" style="1" hidden="1" customWidth="1"/>
    <col min="25" max="16384" width="14.75" style="1"/>
  </cols>
  <sheetData>
    <row r="1" spans="1:39">
      <c r="A1" s="113" t="s">
        <v>6170</v>
      </c>
    </row>
    <row r="2" spans="1:39">
      <c r="A2" s="89"/>
      <c r="B2" s="89" t="s">
        <v>6064</v>
      </c>
      <c r="C2" s="89" t="s">
        <v>6133</v>
      </c>
      <c r="D2" s="89" t="s">
        <v>6134</v>
      </c>
      <c r="E2" s="89" t="s">
        <v>6135</v>
      </c>
      <c r="F2" s="89" t="s">
        <v>6136</v>
      </c>
      <c r="G2" s="89" t="s">
        <v>6137</v>
      </c>
      <c r="H2" s="89" t="s">
        <v>6138</v>
      </c>
      <c r="I2" s="89" t="s">
        <v>6139</v>
      </c>
      <c r="J2" s="89" t="s">
        <v>6140</v>
      </c>
      <c r="K2" s="89" t="s">
        <v>6141</v>
      </c>
      <c r="L2" s="89" t="s">
        <v>6142</v>
      </c>
      <c r="M2" s="89" t="s">
        <v>6143</v>
      </c>
      <c r="N2" s="89" t="s">
        <v>6144</v>
      </c>
      <c r="O2" s="89" t="s">
        <v>6145</v>
      </c>
      <c r="P2" s="89" t="s">
        <v>6146</v>
      </c>
      <c r="Q2" s="89" t="s">
        <v>6147</v>
      </c>
      <c r="R2" s="89" t="s">
        <v>6148</v>
      </c>
      <c r="S2" s="89" t="s">
        <v>6149</v>
      </c>
      <c r="T2" s="89" t="s">
        <v>6150</v>
      </c>
      <c r="U2" s="89" t="s">
        <v>6151</v>
      </c>
      <c r="V2" s="89" t="s">
        <v>6152</v>
      </c>
      <c r="W2" s="89" t="s">
        <v>6153</v>
      </c>
      <c r="X2" s="89" t="s">
        <v>6154</v>
      </c>
      <c r="Y2" s="89" t="s">
        <v>6155</v>
      </c>
      <c r="Z2" s="89" t="s">
        <v>6156</v>
      </c>
      <c r="AA2" s="89" t="s">
        <v>6157</v>
      </c>
      <c r="AB2" s="89" t="s">
        <v>6158</v>
      </c>
      <c r="AC2" s="89" t="s">
        <v>6159</v>
      </c>
      <c r="AD2" s="89" t="s">
        <v>6160</v>
      </c>
      <c r="AE2" s="89" t="s">
        <v>6161</v>
      </c>
      <c r="AF2" s="89" t="s">
        <v>6162</v>
      </c>
      <c r="AG2" s="89" t="s">
        <v>6163</v>
      </c>
      <c r="AH2" s="89" t="s">
        <v>6164</v>
      </c>
      <c r="AI2" s="89" t="s">
        <v>6165</v>
      </c>
      <c r="AJ2" s="89" t="s">
        <v>6166</v>
      </c>
      <c r="AK2" s="89" t="s">
        <v>6167</v>
      </c>
      <c r="AL2" s="89" t="s">
        <v>6168</v>
      </c>
      <c r="AM2" s="89" t="s">
        <v>6169</v>
      </c>
    </row>
    <row r="3" spans="1:39">
      <c r="A3" s="89" t="s">
        <v>4522</v>
      </c>
      <c r="B3" s="89">
        <v>34</v>
      </c>
      <c r="C3" s="89">
        <v>44</v>
      </c>
      <c r="D3" s="89">
        <v>101</v>
      </c>
      <c r="E3" s="89">
        <v>225</v>
      </c>
      <c r="F3" s="89">
        <v>85</v>
      </c>
      <c r="G3" s="89">
        <v>79</v>
      </c>
      <c r="H3" s="89">
        <v>67</v>
      </c>
      <c r="I3" s="89">
        <v>78</v>
      </c>
      <c r="J3" s="89">
        <v>106</v>
      </c>
      <c r="K3" s="89">
        <v>128</v>
      </c>
      <c r="L3" s="89">
        <v>49</v>
      </c>
      <c r="M3" s="89">
        <v>29</v>
      </c>
      <c r="N3" s="89">
        <v>49</v>
      </c>
      <c r="O3" s="89">
        <v>43</v>
      </c>
      <c r="P3" s="89">
        <v>40</v>
      </c>
      <c r="Q3" s="89">
        <v>91</v>
      </c>
      <c r="R3" s="89">
        <v>4</v>
      </c>
      <c r="S3" s="89">
        <v>9</v>
      </c>
      <c r="T3" s="89">
        <v>4</v>
      </c>
      <c r="U3" s="89">
        <v>9</v>
      </c>
      <c r="V3" s="89">
        <v>10</v>
      </c>
      <c r="W3" s="89">
        <v>65</v>
      </c>
      <c r="X3" s="89">
        <v>95</v>
      </c>
      <c r="Y3" s="89">
        <v>49</v>
      </c>
      <c r="Z3" s="89">
        <v>62</v>
      </c>
      <c r="AA3" s="89">
        <v>59</v>
      </c>
      <c r="AB3" s="89">
        <v>20</v>
      </c>
      <c r="AC3" s="89">
        <v>48</v>
      </c>
      <c r="AD3" s="89">
        <v>55</v>
      </c>
      <c r="AE3" s="89">
        <v>61</v>
      </c>
      <c r="AF3" s="89">
        <v>161</v>
      </c>
      <c r="AG3" s="89">
        <v>191</v>
      </c>
      <c r="AH3" s="89">
        <v>113</v>
      </c>
      <c r="AI3" s="89">
        <v>28</v>
      </c>
      <c r="AJ3" s="89">
        <v>59</v>
      </c>
      <c r="AK3" s="89">
        <v>51</v>
      </c>
      <c r="AL3" s="89">
        <v>40</v>
      </c>
      <c r="AM3" s="89">
        <v>49</v>
      </c>
    </row>
    <row r="4" spans="1:39">
      <c r="A4" s="89" t="s">
        <v>27</v>
      </c>
      <c r="B4" s="89">
        <v>5</v>
      </c>
      <c r="C4" s="89">
        <v>4</v>
      </c>
      <c r="D4" s="89">
        <v>8</v>
      </c>
      <c r="E4" s="89">
        <v>11</v>
      </c>
      <c r="F4" s="89">
        <v>5</v>
      </c>
      <c r="G4" s="89">
        <v>2</v>
      </c>
      <c r="H4" s="89">
        <v>1</v>
      </c>
      <c r="I4" s="89">
        <v>5</v>
      </c>
      <c r="J4" s="89">
        <v>6</v>
      </c>
      <c r="K4" s="89">
        <v>8</v>
      </c>
      <c r="L4" s="89">
        <v>3</v>
      </c>
      <c r="M4" s="89">
        <v>0</v>
      </c>
      <c r="N4" s="89">
        <v>4</v>
      </c>
      <c r="O4" s="89">
        <v>2</v>
      </c>
      <c r="P4" s="89">
        <v>1</v>
      </c>
      <c r="Q4" s="89">
        <v>4</v>
      </c>
      <c r="R4" s="89">
        <v>0</v>
      </c>
      <c r="S4" s="89">
        <v>0</v>
      </c>
      <c r="T4" s="89">
        <v>0</v>
      </c>
      <c r="U4" s="89">
        <v>0</v>
      </c>
      <c r="V4" s="89">
        <v>1</v>
      </c>
      <c r="W4" s="89">
        <v>3</v>
      </c>
      <c r="X4" s="89">
        <v>6</v>
      </c>
      <c r="Y4" s="89">
        <v>3</v>
      </c>
      <c r="Z4" s="89">
        <v>3</v>
      </c>
      <c r="AA4" s="89">
        <v>3</v>
      </c>
      <c r="AB4" s="89">
        <v>2</v>
      </c>
      <c r="AC4" s="89">
        <v>2</v>
      </c>
      <c r="AD4" s="89">
        <v>4</v>
      </c>
      <c r="AE4" s="89">
        <v>3</v>
      </c>
      <c r="AF4" s="89">
        <v>9</v>
      </c>
      <c r="AG4" s="89">
        <v>11</v>
      </c>
      <c r="AH4" s="89">
        <v>5</v>
      </c>
      <c r="AI4" s="89">
        <v>3</v>
      </c>
      <c r="AJ4" s="89">
        <v>5</v>
      </c>
      <c r="AK4" s="89">
        <v>5</v>
      </c>
      <c r="AL4" s="89">
        <v>4</v>
      </c>
      <c r="AM4" s="89">
        <v>2</v>
      </c>
    </row>
    <row r="5" spans="1:39">
      <c r="A5" s="89" t="s">
        <v>32</v>
      </c>
      <c r="B5" s="89">
        <v>0</v>
      </c>
      <c r="C5" s="89">
        <v>1</v>
      </c>
      <c r="D5" s="89">
        <v>1</v>
      </c>
      <c r="E5" s="89">
        <v>3</v>
      </c>
      <c r="F5" s="89">
        <v>1</v>
      </c>
      <c r="G5" s="89">
        <v>1</v>
      </c>
      <c r="H5" s="89">
        <v>0</v>
      </c>
      <c r="I5" s="89">
        <v>1</v>
      </c>
      <c r="J5" s="89">
        <v>2</v>
      </c>
      <c r="K5" s="89">
        <v>2</v>
      </c>
      <c r="L5" s="89">
        <v>2</v>
      </c>
      <c r="M5" s="89">
        <v>1</v>
      </c>
      <c r="N5" s="89">
        <v>2</v>
      </c>
      <c r="O5" s="89">
        <v>2</v>
      </c>
      <c r="P5" s="89">
        <v>2</v>
      </c>
      <c r="Q5" s="89">
        <v>3</v>
      </c>
      <c r="R5" s="89">
        <v>0</v>
      </c>
      <c r="S5" s="89">
        <v>0</v>
      </c>
      <c r="T5" s="89">
        <v>0</v>
      </c>
      <c r="U5" s="89">
        <v>1</v>
      </c>
      <c r="V5" s="89">
        <v>0</v>
      </c>
      <c r="W5" s="89">
        <v>2</v>
      </c>
      <c r="X5" s="89">
        <v>1</v>
      </c>
      <c r="Y5" s="89">
        <v>2</v>
      </c>
      <c r="Z5" s="89">
        <v>2</v>
      </c>
      <c r="AA5" s="89">
        <v>2</v>
      </c>
      <c r="AB5" s="89">
        <v>0</v>
      </c>
      <c r="AC5" s="89">
        <v>0</v>
      </c>
      <c r="AD5" s="89">
        <v>0</v>
      </c>
      <c r="AE5" s="89">
        <v>0</v>
      </c>
      <c r="AF5" s="89">
        <v>1</v>
      </c>
      <c r="AG5" s="89">
        <v>1</v>
      </c>
      <c r="AH5" s="89">
        <v>2</v>
      </c>
      <c r="AI5" s="89">
        <v>1</v>
      </c>
      <c r="AJ5" s="89">
        <v>2</v>
      </c>
      <c r="AK5" s="89">
        <v>2</v>
      </c>
      <c r="AL5" s="89">
        <v>1</v>
      </c>
      <c r="AM5" s="89">
        <v>0</v>
      </c>
    </row>
    <row r="6" spans="1:39">
      <c r="A6" s="89" t="s">
        <v>37</v>
      </c>
      <c r="B6" s="89">
        <v>4</v>
      </c>
      <c r="C6" s="89">
        <v>4</v>
      </c>
      <c r="D6" s="89">
        <v>8</v>
      </c>
      <c r="E6" s="89">
        <v>7</v>
      </c>
      <c r="F6" s="89">
        <v>5</v>
      </c>
      <c r="G6" s="89">
        <v>5</v>
      </c>
      <c r="H6" s="89">
        <v>4</v>
      </c>
      <c r="I6" s="89">
        <v>5</v>
      </c>
      <c r="J6" s="89">
        <v>5</v>
      </c>
      <c r="K6" s="89">
        <v>6</v>
      </c>
      <c r="L6" s="89">
        <v>5</v>
      </c>
      <c r="M6" s="89">
        <v>5</v>
      </c>
      <c r="N6" s="89">
        <v>5</v>
      </c>
      <c r="O6" s="89">
        <v>5</v>
      </c>
      <c r="P6" s="89">
        <v>5</v>
      </c>
      <c r="Q6" s="89">
        <v>5</v>
      </c>
      <c r="R6" s="89">
        <v>0</v>
      </c>
      <c r="S6" s="89">
        <v>2</v>
      </c>
      <c r="T6" s="89">
        <v>2</v>
      </c>
      <c r="U6" s="89">
        <v>4</v>
      </c>
      <c r="V6" s="89">
        <v>3</v>
      </c>
      <c r="W6" s="89">
        <v>4</v>
      </c>
      <c r="X6" s="89">
        <v>6</v>
      </c>
      <c r="Y6" s="89">
        <v>5</v>
      </c>
      <c r="Z6" s="89">
        <v>6</v>
      </c>
      <c r="AA6" s="89">
        <v>6</v>
      </c>
      <c r="AB6" s="89">
        <v>2</v>
      </c>
      <c r="AC6" s="89">
        <v>4</v>
      </c>
      <c r="AD6" s="89">
        <v>4</v>
      </c>
      <c r="AE6" s="89">
        <v>4</v>
      </c>
      <c r="AF6" s="89">
        <v>8</v>
      </c>
      <c r="AG6" s="89">
        <v>9</v>
      </c>
      <c r="AH6" s="89">
        <v>7</v>
      </c>
      <c r="AI6" s="89">
        <v>3</v>
      </c>
      <c r="AJ6" s="89">
        <v>6</v>
      </c>
      <c r="AK6" s="89">
        <v>5</v>
      </c>
      <c r="AL6" s="89">
        <v>4</v>
      </c>
      <c r="AM6" s="89">
        <v>3</v>
      </c>
    </row>
    <row r="7" spans="1:39">
      <c r="A7" s="89" t="s">
        <v>42</v>
      </c>
      <c r="B7" s="89">
        <v>1</v>
      </c>
      <c r="C7" s="89">
        <v>2</v>
      </c>
      <c r="D7" s="89">
        <v>2</v>
      </c>
      <c r="E7" s="89">
        <v>3</v>
      </c>
      <c r="F7" s="89">
        <v>2</v>
      </c>
      <c r="G7" s="89">
        <v>1</v>
      </c>
      <c r="H7" s="89">
        <v>0</v>
      </c>
      <c r="I7" s="89">
        <v>1</v>
      </c>
      <c r="J7" s="89">
        <v>1</v>
      </c>
      <c r="K7" s="89">
        <v>1</v>
      </c>
      <c r="L7" s="89">
        <v>0</v>
      </c>
      <c r="M7" s="89">
        <v>0</v>
      </c>
      <c r="N7" s="89">
        <v>0</v>
      </c>
      <c r="O7" s="89">
        <v>0</v>
      </c>
      <c r="P7" s="89">
        <v>0</v>
      </c>
      <c r="Q7" s="89">
        <v>0</v>
      </c>
      <c r="R7" s="89">
        <v>0</v>
      </c>
      <c r="S7" s="89">
        <v>0</v>
      </c>
      <c r="T7" s="89">
        <v>0</v>
      </c>
      <c r="U7" s="89">
        <v>0</v>
      </c>
      <c r="V7" s="89">
        <v>0</v>
      </c>
      <c r="W7" s="89">
        <v>0</v>
      </c>
      <c r="X7" s="89">
        <v>0</v>
      </c>
      <c r="Y7" s="89">
        <v>0</v>
      </c>
      <c r="Z7" s="89">
        <v>0</v>
      </c>
      <c r="AA7" s="89">
        <v>1</v>
      </c>
      <c r="AB7" s="89">
        <v>0</v>
      </c>
      <c r="AC7" s="89">
        <v>0</v>
      </c>
      <c r="AD7" s="89">
        <v>0</v>
      </c>
      <c r="AE7" s="89">
        <v>0</v>
      </c>
      <c r="AF7" s="89">
        <v>4</v>
      </c>
      <c r="AG7" s="89">
        <v>4</v>
      </c>
      <c r="AH7" s="89">
        <v>0</v>
      </c>
      <c r="AI7" s="89">
        <v>0</v>
      </c>
      <c r="AJ7" s="89">
        <v>1</v>
      </c>
      <c r="AK7" s="89">
        <v>1</v>
      </c>
      <c r="AL7" s="89">
        <v>0</v>
      </c>
      <c r="AM7" s="89">
        <v>0</v>
      </c>
    </row>
    <row r="8" spans="1:39">
      <c r="A8" s="89" t="s">
        <v>46</v>
      </c>
      <c r="B8" s="89">
        <v>1</v>
      </c>
      <c r="C8" s="89">
        <v>1</v>
      </c>
      <c r="D8" s="89">
        <v>4</v>
      </c>
      <c r="E8" s="89">
        <v>7</v>
      </c>
      <c r="F8" s="89">
        <v>1</v>
      </c>
      <c r="G8" s="89">
        <v>1</v>
      </c>
      <c r="H8" s="89">
        <v>1</v>
      </c>
      <c r="I8" s="89">
        <v>2</v>
      </c>
      <c r="J8" s="89">
        <v>1</v>
      </c>
      <c r="K8" s="89">
        <v>3</v>
      </c>
      <c r="L8" s="89">
        <v>3</v>
      </c>
      <c r="M8" s="89">
        <v>1</v>
      </c>
      <c r="N8" s="89">
        <v>3</v>
      </c>
      <c r="O8" s="89">
        <v>3</v>
      </c>
      <c r="P8" s="89">
        <v>2</v>
      </c>
      <c r="Q8" s="89">
        <v>3</v>
      </c>
      <c r="R8" s="89">
        <v>2</v>
      </c>
      <c r="S8" s="89">
        <v>0</v>
      </c>
      <c r="T8" s="89">
        <v>0</v>
      </c>
      <c r="U8" s="89">
        <v>1</v>
      </c>
      <c r="V8" s="89">
        <v>1</v>
      </c>
      <c r="W8" s="89">
        <v>4</v>
      </c>
      <c r="X8" s="89">
        <v>4</v>
      </c>
      <c r="Y8" s="89">
        <v>2</v>
      </c>
      <c r="Z8" s="89">
        <v>3</v>
      </c>
      <c r="AA8" s="89">
        <v>3</v>
      </c>
      <c r="AB8" s="89">
        <v>2</v>
      </c>
      <c r="AC8" s="89">
        <v>2</v>
      </c>
      <c r="AD8" s="89">
        <v>3</v>
      </c>
      <c r="AE8" s="89">
        <v>2</v>
      </c>
      <c r="AF8" s="89">
        <v>4</v>
      </c>
      <c r="AG8" s="89">
        <v>5</v>
      </c>
      <c r="AH8" s="89">
        <v>6</v>
      </c>
      <c r="AI8" s="89">
        <v>1</v>
      </c>
      <c r="AJ8" s="89">
        <v>1</v>
      </c>
      <c r="AK8" s="89">
        <v>1</v>
      </c>
      <c r="AL8" s="89">
        <v>1</v>
      </c>
      <c r="AM8" s="89">
        <v>3</v>
      </c>
    </row>
    <row r="9" spans="1:39">
      <c r="A9" s="89" t="s">
        <v>50</v>
      </c>
      <c r="B9" s="89">
        <v>0</v>
      </c>
      <c r="C9" s="89">
        <v>1</v>
      </c>
      <c r="D9" s="89">
        <v>1</v>
      </c>
      <c r="E9" s="89">
        <v>3</v>
      </c>
      <c r="F9" s="89">
        <v>0</v>
      </c>
      <c r="G9" s="89">
        <v>0</v>
      </c>
      <c r="H9" s="89">
        <v>0</v>
      </c>
      <c r="I9" s="89">
        <v>0</v>
      </c>
      <c r="J9" s="89">
        <v>0</v>
      </c>
      <c r="K9" s="89">
        <v>0</v>
      </c>
      <c r="L9" s="89">
        <v>0</v>
      </c>
      <c r="M9" s="89">
        <v>0</v>
      </c>
      <c r="N9" s="89">
        <v>0</v>
      </c>
      <c r="O9" s="89">
        <v>0</v>
      </c>
      <c r="P9" s="89">
        <v>0</v>
      </c>
      <c r="Q9" s="89">
        <v>1</v>
      </c>
      <c r="R9" s="89">
        <v>0</v>
      </c>
      <c r="S9" s="89">
        <v>0</v>
      </c>
      <c r="T9" s="89">
        <v>0</v>
      </c>
      <c r="U9" s="89">
        <v>0</v>
      </c>
      <c r="V9" s="89">
        <v>0</v>
      </c>
      <c r="W9" s="89">
        <v>0</v>
      </c>
      <c r="X9" s="89">
        <v>0</v>
      </c>
      <c r="Y9" s="89">
        <v>0</v>
      </c>
      <c r="Z9" s="89">
        <v>1</v>
      </c>
      <c r="AA9" s="89">
        <v>0</v>
      </c>
      <c r="AB9" s="89">
        <v>0</v>
      </c>
      <c r="AC9" s="89">
        <v>0</v>
      </c>
      <c r="AD9" s="89">
        <v>0</v>
      </c>
      <c r="AE9" s="89">
        <v>0</v>
      </c>
      <c r="AF9" s="89">
        <v>3</v>
      </c>
      <c r="AG9" s="89">
        <v>3</v>
      </c>
      <c r="AH9" s="89">
        <v>3</v>
      </c>
      <c r="AI9" s="89">
        <v>0</v>
      </c>
      <c r="AJ9" s="89">
        <v>0</v>
      </c>
      <c r="AK9" s="89">
        <v>0</v>
      </c>
      <c r="AL9" s="89">
        <v>0</v>
      </c>
      <c r="AM9" s="89">
        <v>2</v>
      </c>
    </row>
    <row r="10" spans="1:39">
      <c r="A10" s="89" t="s">
        <v>59</v>
      </c>
      <c r="B10" s="89">
        <v>0</v>
      </c>
      <c r="C10" s="89">
        <v>1</v>
      </c>
      <c r="D10" s="89">
        <v>1</v>
      </c>
      <c r="E10" s="89">
        <v>1</v>
      </c>
      <c r="F10" s="89">
        <v>0</v>
      </c>
      <c r="G10" s="89">
        <v>0</v>
      </c>
      <c r="H10" s="89">
        <v>0</v>
      </c>
      <c r="I10" s="89">
        <v>0</v>
      </c>
      <c r="J10" s="89">
        <v>0</v>
      </c>
      <c r="K10" s="89">
        <v>0</v>
      </c>
      <c r="L10" s="89">
        <v>0</v>
      </c>
      <c r="M10" s="89">
        <v>0</v>
      </c>
      <c r="N10" s="89">
        <v>0</v>
      </c>
      <c r="O10" s="89">
        <v>0</v>
      </c>
      <c r="P10" s="89">
        <v>0</v>
      </c>
      <c r="Q10" s="89">
        <v>0</v>
      </c>
      <c r="R10" s="89">
        <v>0</v>
      </c>
      <c r="S10" s="89">
        <v>0</v>
      </c>
      <c r="T10" s="89">
        <v>0</v>
      </c>
      <c r="U10" s="89">
        <v>0</v>
      </c>
      <c r="V10" s="89">
        <v>0</v>
      </c>
      <c r="W10" s="89">
        <v>0</v>
      </c>
      <c r="X10" s="89">
        <v>1</v>
      </c>
      <c r="Y10" s="89">
        <v>0</v>
      </c>
      <c r="Z10" s="89">
        <v>0</v>
      </c>
      <c r="AA10" s="89">
        <v>0</v>
      </c>
      <c r="AB10" s="89">
        <v>0</v>
      </c>
      <c r="AC10" s="89">
        <v>1</v>
      </c>
      <c r="AD10" s="89">
        <v>1</v>
      </c>
      <c r="AE10" s="89">
        <v>1</v>
      </c>
      <c r="AF10" s="89">
        <v>1</v>
      </c>
      <c r="AG10" s="89">
        <v>1</v>
      </c>
      <c r="AH10" s="89">
        <v>1</v>
      </c>
      <c r="AI10" s="89">
        <v>1</v>
      </c>
      <c r="AJ10" s="89">
        <v>1</v>
      </c>
      <c r="AK10" s="89">
        <v>1</v>
      </c>
      <c r="AL10" s="89">
        <v>1</v>
      </c>
      <c r="AM10" s="89">
        <v>1</v>
      </c>
    </row>
    <row r="11" spans="1:39">
      <c r="A11" s="89" t="s">
        <v>64</v>
      </c>
      <c r="B11" s="89">
        <v>1</v>
      </c>
      <c r="C11" s="89">
        <v>1</v>
      </c>
      <c r="D11" s="89">
        <v>2</v>
      </c>
      <c r="E11" s="89">
        <v>4</v>
      </c>
      <c r="F11" s="89">
        <v>3</v>
      </c>
      <c r="G11" s="89">
        <v>4</v>
      </c>
      <c r="H11" s="89">
        <v>3</v>
      </c>
      <c r="I11" s="89">
        <v>3</v>
      </c>
      <c r="J11" s="89">
        <v>4</v>
      </c>
      <c r="K11" s="89">
        <v>4</v>
      </c>
      <c r="L11" s="89">
        <v>1</v>
      </c>
      <c r="M11" s="89">
        <v>1</v>
      </c>
      <c r="N11" s="89">
        <v>1</v>
      </c>
      <c r="O11" s="89">
        <v>2</v>
      </c>
      <c r="P11" s="89">
        <v>0</v>
      </c>
      <c r="Q11" s="89">
        <v>3</v>
      </c>
      <c r="R11" s="89">
        <v>0</v>
      </c>
      <c r="S11" s="89">
        <v>0</v>
      </c>
      <c r="T11" s="89">
        <v>0</v>
      </c>
      <c r="U11" s="89">
        <v>0</v>
      </c>
      <c r="V11" s="89">
        <v>0</v>
      </c>
      <c r="W11" s="89">
        <v>3</v>
      </c>
      <c r="X11" s="89">
        <v>2</v>
      </c>
      <c r="Y11" s="89">
        <v>3</v>
      </c>
      <c r="Z11" s="89">
        <v>3</v>
      </c>
      <c r="AA11" s="89">
        <v>2</v>
      </c>
      <c r="AB11" s="89">
        <v>0</v>
      </c>
      <c r="AC11" s="89">
        <v>2</v>
      </c>
      <c r="AD11" s="89">
        <v>1</v>
      </c>
      <c r="AE11" s="89">
        <v>1</v>
      </c>
      <c r="AF11" s="89">
        <v>2</v>
      </c>
      <c r="AG11" s="89">
        <v>2</v>
      </c>
      <c r="AH11" s="89">
        <v>3</v>
      </c>
      <c r="AI11" s="89">
        <v>2</v>
      </c>
      <c r="AJ11" s="89">
        <v>3</v>
      </c>
      <c r="AK11" s="89">
        <v>3</v>
      </c>
      <c r="AL11" s="89">
        <v>3</v>
      </c>
      <c r="AM11" s="89">
        <v>2</v>
      </c>
    </row>
    <row r="12" spans="1:39">
      <c r="A12" s="89" t="s">
        <v>69</v>
      </c>
      <c r="B12" s="89">
        <v>1</v>
      </c>
      <c r="C12" s="89">
        <v>1</v>
      </c>
      <c r="D12" s="89">
        <v>3</v>
      </c>
      <c r="E12" s="89">
        <v>6</v>
      </c>
      <c r="F12" s="89">
        <v>3</v>
      </c>
      <c r="G12" s="89">
        <v>2</v>
      </c>
      <c r="H12" s="89">
        <v>2</v>
      </c>
      <c r="I12" s="89">
        <v>2</v>
      </c>
      <c r="J12" s="89">
        <v>2</v>
      </c>
      <c r="K12" s="89">
        <v>2</v>
      </c>
      <c r="L12" s="89">
        <v>3</v>
      </c>
      <c r="M12" s="89">
        <v>1</v>
      </c>
      <c r="N12" s="89">
        <v>1</v>
      </c>
      <c r="O12" s="89">
        <v>1</v>
      </c>
      <c r="P12" s="89">
        <v>2</v>
      </c>
      <c r="Q12" s="89">
        <v>1</v>
      </c>
      <c r="R12" s="89">
        <v>0</v>
      </c>
      <c r="S12" s="89">
        <v>0</v>
      </c>
      <c r="T12" s="89">
        <v>0</v>
      </c>
      <c r="U12" s="89">
        <v>1</v>
      </c>
      <c r="V12" s="89">
        <v>2</v>
      </c>
      <c r="W12" s="89">
        <v>2</v>
      </c>
      <c r="X12" s="89">
        <v>2</v>
      </c>
      <c r="Y12" s="89">
        <v>1</v>
      </c>
      <c r="Z12" s="89">
        <v>1</v>
      </c>
      <c r="AA12" s="89">
        <v>1</v>
      </c>
      <c r="AB12" s="89">
        <v>0</v>
      </c>
      <c r="AC12" s="89">
        <v>3</v>
      </c>
      <c r="AD12" s="89">
        <v>3</v>
      </c>
      <c r="AE12" s="89">
        <v>2</v>
      </c>
      <c r="AF12" s="89">
        <v>4</v>
      </c>
      <c r="AG12" s="89">
        <v>5</v>
      </c>
      <c r="AH12" s="89">
        <v>2</v>
      </c>
      <c r="AI12" s="89">
        <v>0</v>
      </c>
      <c r="AJ12" s="89">
        <v>2</v>
      </c>
      <c r="AK12" s="89">
        <v>2</v>
      </c>
      <c r="AL12" s="89">
        <v>2</v>
      </c>
      <c r="AM12" s="89">
        <v>2</v>
      </c>
    </row>
    <row r="13" spans="1:39">
      <c r="A13" s="89" t="s">
        <v>74</v>
      </c>
      <c r="B13" s="89">
        <v>3</v>
      </c>
      <c r="C13" s="89">
        <v>3</v>
      </c>
      <c r="D13" s="89">
        <v>4</v>
      </c>
      <c r="E13" s="89">
        <v>6</v>
      </c>
      <c r="F13" s="89">
        <v>3</v>
      </c>
      <c r="G13" s="89">
        <v>3</v>
      </c>
      <c r="H13" s="89">
        <v>2</v>
      </c>
      <c r="I13" s="89">
        <v>4</v>
      </c>
      <c r="J13" s="89">
        <v>4</v>
      </c>
      <c r="K13" s="89">
        <v>5</v>
      </c>
      <c r="L13" s="89">
        <v>0</v>
      </c>
      <c r="M13" s="89">
        <v>0</v>
      </c>
      <c r="N13" s="89">
        <v>2</v>
      </c>
      <c r="O13" s="89">
        <v>1</v>
      </c>
      <c r="P13" s="89">
        <v>1</v>
      </c>
      <c r="Q13" s="89">
        <v>2</v>
      </c>
      <c r="R13" s="89">
        <v>0</v>
      </c>
      <c r="S13" s="89">
        <v>0</v>
      </c>
      <c r="T13" s="89">
        <v>0</v>
      </c>
      <c r="U13" s="89">
        <v>0</v>
      </c>
      <c r="V13" s="89">
        <v>0</v>
      </c>
      <c r="W13" s="89">
        <v>0</v>
      </c>
      <c r="X13" s="89">
        <v>3</v>
      </c>
      <c r="Y13" s="89">
        <v>1</v>
      </c>
      <c r="Z13" s="89">
        <v>2</v>
      </c>
      <c r="AA13" s="89">
        <v>1</v>
      </c>
      <c r="AB13" s="89">
        <v>0</v>
      </c>
      <c r="AC13" s="89">
        <v>1</v>
      </c>
      <c r="AD13" s="89">
        <v>1</v>
      </c>
      <c r="AE13" s="89">
        <v>3</v>
      </c>
      <c r="AF13" s="89">
        <v>5</v>
      </c>
      <c r="AG13" s="89">
        <v>5</v>
      </c>
      <c r="AH13" s="89">
        <v>5</v>
      </c>
      <c r="AI13" s="89">
        <v>2</v>
      </c>
      <c r="AJ13" s="89">
        <v>3</v>
      </c>
      <c r="AK13" s="89">
        <v>3</v>
      </c>
      <c r="AL13" s="89">
        <v>3</v>
      </c>
      <c r="AM13" s="89">
        <v>1</v>
      </c>
    </row>
    <row r="14" spans="1:39">
      <c r="A14" s="89" t="s">
        <v>79</v>
      </c>
      <c r="B14" s="89">
        <v>0</v>
      </c>
      <c r="C14" s="89">
        <v>1</v>
      </c>
      <c r="D14" s="89">
        <v>3</v>
      </c>
      <c r="E14" s="89">
        <v>7</v>
      </c>
      <c r="F14" s="89">
        <v>3</v>
      </c>
      <c r="G14" s="89">
        <v>3</v>
      </c>
      <c r="H14" s="89">
        <v>2</v>
      </c>
      <c r="I14" s="89">
        <v>3</v>
      </c>
      <c r="J14" s="89">
        <v>4</v>
      </c>
      <c r="K14" s="89">
        <v>5</v>
      </c>
      <c r="L14" s="89">
        <v>2</v>
      </c>
      <c r="M14" s="89">
        <v>0</v>
      </c>
      <c r="N14" s="89">
        <v>1</v>
      </c>
      <c r="O14" s="89">
        <v>1</v>
      </c>
      <c r="P14" s="89">
        <v>0</v>
      </c>
      <c r="Q14" s="89">
        <v>5</v>
      </c>
      <c r="R14" s="89">
        <v>0</v>
      </c>
      <c r="S14" s="89">
        <v>0</v>
      </c>
      <c r="T14" s="89">
        <v>0</v>
      </c>
      <c r="U14" s="89">
        <v>0</v>
      </c>
      <c r="V14" s="89">
        <v>0</v>
      </c>
      <c r="W14" s="89">
        <v>4</v>
      </c>
      <c r="X14" s="89">
        <v>4</v>
      </c>
      <c r="Y14" s="89">
        <v>1</v>
      </c>
      <c r="Z14" s="89">
        <v>3</v>
      </c>
      <c r="AA14" s="89">
        <v>2</v>
      </c>
      <c r="AB14" s="89">
        <v>0</v>
      </c>
      <c r="AC14" s="89">
        <v>2</v>
      </c>
      <c r="AD14" s="89">
        <v>2</v>
      </c>
      <c r="AE14" s="89">
        <v>3</v>
      </c>
      <c r="AF14" s="89">
        <v>3</v>
      </c>
      <c r="AG14" s="89">
        <v>3</v>
      </c>
      <c r="AH14" s="89">
        <v>2</v>
      </c>
      <c r="AI14" s="89">
        <v>0</v>
      </c>
      <c r="AJ14" s="89">
        <v>0</v>
      </c>
      <c r="AK14" s="89">
        <v>0</v>
      </c>
      <c r="AL14" s="89">
        <v>0</v>
      </c>
      <c r="AM14" s="89">
        <v>3</v>
      </c>
    </row>
    <row r="15" spans="1:39">
      <c r="A15" s="89" t="s">
        <v>84</v>
      </c>
      <c r="B15" s="89">
        <v>2</v>
      </c>
      <c r="C15" s="89">
        <v>3</v>
      </c>
      <c r="D15" s="89">
        <v>3</v>
      </c>
      <c r="E15" s="89">
        <v>8</v>
      </c>
      <c r="F15" s="89">
        <v>4</v>
      </c>
      <c r="G15" s="89">
        <v>4</v>
      </c>
      <c r="H15" s="89">
        <v>3</v>
      </c>
      <c r="I15" s="89">
        <v>4</v>
      </c>
      <c r="J15" s="89">
        <v>5</v>
      </c>
      <c r="K15" s="89">
        <v>5</v>
      </c>
      <c r="L15" s="89">
        <v>2</v>
      </c>
      <c r="M15" s="89">
        <v>1</v>
      </c>
      <c r="N15" s="89">
        <v>2</v>
      </c>
      <c r="O15" s="89">
        <v>2</v>
      </c>
      <c r="P15" s="89">
        <v>2</v>
      </c>
      <c r="Q15" s="89">
        <v>5</v>
      </c>
      <c r="R15" s="89">
        <v>0</v>
      </c>
      <c r="S15" s="89">
        <v>1</v>
      </c>
      <c r="T15" s="89">
        <v>0</v>
      </c>
      <c r="U15" s="89">
        <v>0</v>
      </c>
      <c r="V15" s="89">
        <v>1</v>
      </c>
      <c r="W15" s="89">
        <v>4</v>
      </c>
      <c r="X15" s="89">
        <v>4</v>
      </c>
      <c r="Y15" s="89">
        <v>2</v>
      </c>
      <c r="Z15" s="89">
        <v>4</v>
      </c>
      <c r="AA15" s="89">
        <v>3</v>
      </c>
      <c r="AB15" s="89">
        <v>3</v>
      </c>
      <c r="AC15" s="89">
        <v>2</v>
      </c>
      <c r="AD15" s="89">
        <v>2</v>
      </c>
      <c r="AE15" s="89">
        <v>3</v>
      </c>
      <c r="AF15" s="89">
        <v>5</v>
      </c>
      <c r="AG15" s="89">
        <v>7</v>
      </c>
      <c r="AH15" s="89">
        <v>4</v>
      </c>
      <c r="AI15" s="89">
        <v>1</v>
      </c>
      <c r="AJ15" s="89">
        <v>2</v>
      </c>
      <c r="AK15" s="89">
        <v>2</v>
      </c>
      <c r="AL15" s="89">
        <v>1</v>
      </c>
      <c r="AM15" s="89">
        <v>4</v>
      </c>
    </row>
    <row r="16" spans="1:39">
      <c r="A16" s="89" t="s">
        <v>89</v>
      </c>
      <c r="B16" s="89">
        <v>1</v>
      </c>
      <c r="C16" s="89">
        <v>0</v>
      </c>
      <c r="D16" s="89">
        <v>1</v>
      </c>
      <c r="E16" s="89">
        <v>13</v>
      </c>
      <c r="F16" s="89">
        <v>4</v>
      </c>
      <c r="G16" s="89">
        <v>3</v>
      </c>
      <c r="H16" s="89">
        <v>4</v>
      </c>
      <c r="I16" s="89">
        <v>2</v>
      </c>
      <c r="J16" s="89">
        <v>5</v>
      </c>
      <c r="K16" s="89">
        <v>7</v>
      </c>
      <c r="L16" s="89">
        <v>2</v>
      </c>
      <c r="M16" s="89">
        <v>0</v>
      </c>
      <c r="N16" s="89">
        <v>0</v>
      </c>
      <c r="O16" s="89">
        <v>0</v>
      </c>
      <c r="P16" s="89">
        <v>0</v>
      </c>
      <c r="Q16" s="89">
        <v>5</v>
      </c>
      <c r="R16" s="89">
        <v>0</v>
      </c>
      <c r="S16" s="89">
        <v>0</v>
      </c>
      <c r="T16" s="89">
        <v>0</v>
      </c>
      <c r="U16" s="89">
        <v>0</v>
      </c>
      <c r="V16" s="89">
        <v>0</v>
      </c>
      <c r="W16" s="89">
        <v>3</v>
      </c>
      <c r="X16" s="89">
        <v>5</v>
      </c>
      <c r="Y16" s="89">
        <v>3</v>
      </c>
      <c r="Z16" s="89">
        <v>1</v>
      </c>
      <c r="AA16" s="89">
        <v>0</v>
      </c>
      <c r="AB16" s="89">
        <v>0</v>
      </c>
      <c r="AC16" s="89">
        <v>0</v>
      </c>
      <c r="AD16" s="89">
        <v>0</v>
      </c>
      <c r="AE16" s="89">
        <v>3</v>
      </c>
      <c r="AF16" s="89">
        <v>6</v>
      </c>
      <c r="AG16" s="89">
        <v>8</v>
      </c>
      <c r="AH16" s="89">
        <v>1</v>
      </c>
      <c r="AI16" s="89">
        <v>0</v>
      </c>
      <c r="AJ16" s="89">
        <v>0</v>
      </c>
      <c r="AK16" s="89">
        <v>0</v>
      </c>
      <c r="AL16" s="89">
        <v>0</v>
      </c>
      <c r="AM16" s="89">
        <v>3</v>
      </c>
    </row>
    <row r="17" spans="1:39">
      <c r="A17" s="89" t="s">
        <v>93</v>
      </c>
      <c r="B17" s="89">
        <v>1</v>
      </c>
      <c r="C17" s="89">
        <v>0</v>
      </c>
      <c r="D17" s="89">
        <v>5</v>
      </c>
      <c r="E17" s="89">
        <v>9</v>
      </c>
      <c r="F17" s="89">
        <v>2</v>
      </c>
      <c r="G17" s="89">
        <v>1</v>
      </c>
      <c r="H17" s="89">
        <v>1</v>
      </c>
      <c r="I17" s="89">
        <v>1</v>
      </c>
      <c r="J17" s="89">
        <v>2</v>
      </c>
      <c r="K17" s="89">
        <v>5</v>
      </c>
      <c r="L17" s="89">
        <v>0</v>
      </c>
      <c r="M17" s="89">
        <v>0</v>
      </c>
      <c r="N17" s="89">
        <v>0</v>
      </c>
      <c r="O17" s="89">
        <v>0</v>
      </c>
      <c r="P17" s="89">
        <v>1</v>
      </c>
      <c r="Q17" s="89">
        <v>5</v>
      </c>
      <c r="R17" s="89">
        <v>0</v>
      </c>
      <c r="S17" s="89">
        <v>0</v>
      </c>
      <c r="T17" s="89">
        <v>1</v>
      </c>
      <c r="U17" s="89">
        <v>1</v>
      </c>
      <c r="V17" s="89">
        <v>0</v>
      </c>
      <c r="W17" s="89">
        <v>1</v>
      </c>
      <c r="X17" s="89">
        <v>5</v>
      </c>
      <c r="Y17" s="89">
        <v>2</v>
      </c>
      <c r="Z17" s="89">
        <v>2</v>
      </c>
      <c r="AA17" s="89">
        <v>2</v>
      </c>
      <c r="AB17" s="89">
        <v>0</v>
      </c>
      <c r="AC17" s="89">
        <v>1</v>
      </c>
      <c r="AD17" s="89">
        <v>1</v>
      </c>
      <c r="AE17" s="89">
        <v>0</v>
      </c>
      <c r="AF17" s="89">
        <v>6</v>
      </c>
      <c r="AG17" s="89">
        <v>8</v>
      </c>
      <c r="AH17" s="89">
        <v>3</v>
      </c>
      <c r="AI17" s="89">
        <v>0</v>
      </c>
      <c r="AJ17" s="89">
        <v>2</v>
      </c>
      <c r="AK17" s="89">
        <v>1</v>
      </c>
      <c r="AL17" s="89">
        <v>0</v>
      </c>
      <c r="AM17" s="89">
        <v>3</v>
      </c>
    </row>
    <row r="18" spans="1:39">
      <c r="A18" s="89" t="s">
        <v>97</v>
      </c>
      <c r="B18" s="89">
        <v>0</v>
      </c>
      <c r="C18" s="89">
        <v>0</v>
      </c>
      <c r="D18" s="89">
        <v>2</v>
      </c>
      <c r="E18" s="89">
        <v>3</v>
      </c>
      <c r="F18" s="89">
        <v>0</v>
      </c>
      <c r="G18" s="89">
        <v>1</v>
      </c>
      <c r="H18" s="89">
        <v>1</v>
      </c>
      <c r="I18" s="89">
        <v>2</v>
      </c>
      <c r="J18" s="89">
        <v>2</v>
      </c>
      <c r="K18" s="89">
        <v>2</v>
      </c>
      <c r="L18" s="89">
        <v>1</v>
      </c>
      <c r="M18" s="89">
        <v>1</v>
      </c>
      <c r="N18" s="89">
        <v>1</v>
      </c>
      <c r="O18" s="89">
        <v>1</v>
      </c>
      <c r="P18" s="89">
        <v>1</v>
      </c>
      <c r="Q18" s="89">
        <v>1</v>
      </c>
      <c r="R18" s="89">
        <v>0</v>
      </c>
      <c r="S18" s="89">
        <v>0</v>
      </c>
      <c r="T18" s="89">
        <v>0</v>
      </c>
      <c r="U18" s="89">
        <v>0</v>
      </c>
      <c r="V18" s="89">
        <v>0</v>
      </c>
      <c r="W18" s="89">
        <v>0</v>
      </c>
      <c r="X18" s="89">
        <v>2</v>
      </c>
      <c r="Y18" s="89">
        <v>1</v>
      </c>
      <c r="Z18" s="89">
        <v>0</v>
      </c>
      <c r="AA18" s="89">
        <v>0</v>
      </c>
      <c r="AB18" s="89">
        <v>0</v>
      </c>
      <c r="AC18" s="89">
        <v>0</v>
      </c>
      <c r="AD18" s="89">
        <v>0</v>
      </c>
      <c r="AE18" s="89">
        <v>1</v>
      </c>
      <c r="AF18" s="89">
        <v>2</v>
      </c>
      <c r="AG18" s="89">
        <v>3</v>
      </c>
      <c r="AH18" s="89">
        <v>2</v>
      </c>
      <c r="AI18" s="89">
        <v>0</v>
      </c>
      <c r="AJ18" s="89">
        <v>1</v>
      </c>
      <c r="AK18" s="89">
        <v>0</v>
      </c>
      <c r="AL18" s="89">
        <v>0</v>
      </c>
      <c r="AM18" s="89">
        <v>0</v>
      </c>
    </row>
    <row r="19" spans="1:39">
      <c r="A19" s="89" t="s">
        <v>101</v>
      </c>
      <c r="B19" s="89">
        <v>0</v>
      </c>
      <c r="C19" s="89">
        <v>0</v>
      </c>
      <c r="D19" s="89">
        <v>2</v>
      </c>
      <c r="E19" s="89">
        <v>2</v>
      </c>
      <c r="F19" s="89">
        <v>0</v>
      </c>
      <c r="G19" s="89">
        <v>0</v>
      </c>
      <c r="H19" s="89">
        <v>0</v>
      </c>
      <c r="I19" s="89">
        <v>0</v>
      </c>
      <c r="J19" s="89">
        <v>0</v>
      </c>
      <c r="K19" s="89">
        <v>1</v>
      </c>
      <c r="L19" s="89">
        <v>0</v>
      </c>
      <c r="M19" s="89">
        <v>1</v>
      </c>
      <c r="N19" s="89">
        <v>1</v>
      </c>
      <c r="O19" s="89">
        <v>1</v>
      </c>
      <c r="P19" s="89">
        <v>1</v>
      </c>
      <c r="Q19" s="89">
        <v>1</v>
      </c>
      <c r="R19" s="89">
        <v>0</v>
      </c>
      <c r="S19" s="89">
        <v>0</v>
      </c>
      <c r="T19" s="89">
        <v>0</v>
      </c>
      <c r="U19" s="89">
        <v>0</v>
      </c>
      <c r="V19" s="89">
        <v>0</v>
      </c>
      <c r="W19" s="89">
        <v>0</v>
      </c>
      <c r="X19" s="89">
        <v>1</v>
      </c>
      <c r="Y19" s="89">
        <v>0</v>
      </c>
      <c r="Z19" s="89">
        <v>0</v>
      </c>
      <c r="AA19" s="89">
        <v>0</v>
      </c>
      <c r="AB19" s="89">
        <v>0</v>
      </c>
      <c r="AC19" s="89">
        <v>0</v>
      </c>
      <c r="AD19" s="89">
        <v>0</v>
      </c>
      <c r="AE19" s="89">
        <v>0</v>
      </c>
      <c r="AF19" s="89">
        <v>1</v>
      </c>
      <c r="AG19" s="89">
        <v>2</v>
      </c>
      <c r="AH19" s="89">
        <v>0</v>
      </c>
      <c r="AI19" s="89">
        <v>0</v>
      </c>
      <c r="AJ19" s="89">
        <v>0</v>
      </c>
      <c r="AK19" s="89">
        <v>0</v>
      </c>
      <c r="AL19" s="89">
        <v>0</v>
      </c>
      <c r="AM19" s="89">
        <v>1</v>
      </c>
    </row>
    <row r="20" spans="1:39">
      <c r="A20" s="89" t="s">
        <v>105</v>
      </c>
      <c r="B20" s="89">
        <v>0</v>
      </c>
      <c r="C20" s="89">
        <v>0</v>
      </c>
      <c r="D20" s="89">
        <v>1</v>
      </c>
      <c r="E20" s="89">
        <v>2</v>
      </c>
      <c r="F20" s="89">
        <v>0</v>
      </c>
      <c r="G20" s="89">
        <v>0</v>
      </c>
      <c r="H20" s="89">
        <v>0</v>
      </c>
      <c r="I20" s="89">
        <v>0</v>
      </c>
      <c r="J20" s="89">
        <v>0</v>
      </c>
      <c r="K20" s="89">
        <v>0</v>
      </c>
      <c r="L20" s="89">
        <v>0</v>
      </c>
      <c r="M20" s="89">
        <v>0</v>
      </c>
      <c r="N20" s="89">
        <v>0</v>
      </c>
      <c r="O20" s="89">
        <v>0</v>
      </c>
      <c r="P20" s="89">
        <v>0</v>
      </c>
      <c r="Q20" s="89">
        <v>0</v>
      </c>
      <c r="R20" s="89">
        <v>0</v>
      </c>
      <c r="S20" s="89">
        <v>0</v>
      </c>
      <c r="T20" s="89">
        <v>0</v>
      </c>
      <c r="U20" s="89">
        <v>0</v>
      </c>
      <c r="V20" s="89">
        <v>0</v>
      </c>
      <c r="W20" s="89">
        <v>0</v>
      </c>
      <c r="X20" s="89">
        <v>1</v>
      </c>
      <c r="Y20" s="89">
        <v>0</v>
      </c>
      <c r="Z20" s="89">
        <v>0</v>
      </c>
      <c r="AA20" s="89">
        <v>0</v>
      </c>
      <c r="AB20" s="89">
        <v>0</v>
      </c>
      <c r="AC20" s="89">
        <v>0</v>
      </c>
      <c r="AD20" s="89">
        <v>0</v>
      </c>
      <c r="AE20" s="89">
        <v>0</v>
      </c>
      <c r="AF20" s="89">
        <v>2</v>
      </c>
      <c r="AG20" s="89">
        <v>2</v>
      </c>
      <c r="AH20" s="89">
        <v>2</v>
      </c>
      <c r="AI20" s="89">
        <v>0</v>
      </c>
      <c r="AJ20" s="89">
        <v>0</v>
      </c>
      <c r="AK20" s="89">
        <v>0</v>
      </c>
      <c r="AL20" s="89">
        <v>0</v>
      </c>
      <c r="AM20" s="89">
        <v>0</v>
      </c>
    </row>
    <row r="21" spans="1:39">
      <c r="A21" s="89" t="s">
        <v>109</v>
      </c>
      <c r="B21" s="89">
        <v>0</v>
      </c>
      <c r="C21" s="89">
        <v>0</v>
      </c>
      <c r="D21" s="89">
        <v>1</v>
      </c>
      <c r="E21" s="89">
        <v>3</v>
      </c>
      <c r="F21" s="89">
        <v>0</v>
      </c>
      <c r="G21" s="89">
        <v>0</v>
      </c>
      <c r="H21" s="89">
        <v>0</v>
      </c>
      <c r="I21" s="89">
        <v>0</v>
      </c>
      <c r="J21" s="89">
        <v>0</v>
      </c>
      <c r="K21" s="89">
        <v>0</v>
      </c>
      <c r="L21" s="89">
        <v>0</v>
      </c>
      <c r="M21" s="89">
        <v>1</v>
      </c>
      <c r="N21" s="89">
        <v>1</v>
      </c>
      <c r="O21" s="89">
        <v>1</v>
      </c>
      <c r="P21" s="89">
        <v>0</v>
      </c>
      <c r="Q21" s="89">
        <v>0</v>
      </c>
      <c r="R21" s="89">
        <v>0</v>
      </c>
      <c r="S21" s="89">
        <v>0</v>
      </c>
      <c r="T21" s="89">
        <v>0</v>
      </c>
      <c r="U21" s="89">
        <v>0</v>
      </c>
      <c r="V21" s="89">
        <v>0</v>
      </c>
      <c r="W21" s="89">
        <v>0</v>
      </c>
      <c r="X21" s="89">
        <v>0</v>
      </c>
      <c r="Y21" s="89">
        <v>0</v>
      </c>
      <c r="Z21" s="89">
        <v>1</v>
      </c>
      <c r="AA21" s="89">
        <v>1</v>
      </c>
      <c r="AB21" s="89">
        <v>0</v>
      </c>
      <c r="AC21" s="89">
        <v>0</v>
      </c>
      <c r="AD21" s="89">
        <v>0</v>
      </c>
      <c r="AE21" s="89">
        <v>0</v>
      </c>
      <c r="AF21" s="89">
        <v>2</v>
      </c>
      <c r="AG21" s="89">
        <v>2</v>
      </c>
      <c r="AH21" s="89">
        <v>0</v>
      </c>
      <c r="AI21" s="89">
        <v>0</v>
      </c>
      <c r="AJ21" s="89">
        <v>0</v>
      </c>
      <c r="AK21" s="89">
        <v>0</v>
      </c>
      <c r="AL21" s="89">
        <v>0</v>
      </c>
      <c r="AM21" s="89">
        <v>0</v>
      </c>
    </row>
    <row r="22" spans="1:39">
      <c r="A22" s="89" t="s">
        <v>117</v>
      </c>
      <c r="B22" s="89">
        <v>0</v>
      </c>
      <c r="C22" s="89">
        <v>1</v>
      </c>
      <c r="D22" s="89">
        <v>1</v>
      </c>
      <c r="E22" s="89">
        <v>1</v>
      </c>
      <c r="F22" s="89">
        <v>1</v>
      </c>
      <c r="G22" s="89">
        <v>1</v>
      </c>
      <c r="H22" s="89">
        <v>1</v>
      </c>
      <c r="I22" s="89">
        <v>1</v>
      </c>
      <c r="J22" s="89">
        <v>2</v>
      </c>
      <c r="K22" s="89">
        <v>2</v>
      </c>
      <c r="L22" s="89">
        <v>1</v>
      </c>
      <c r="M22" s="89">
        <v>0</v>
      </c>
      <c r="N22" s="89">
        <v>0</v>
      </c>
      <c r="O22" s="89">
        <v>0</v>
      </c>
      <c r="P22" s="89">
        <v>0</v>
      </c>
      <c r="Q22" s="89">
        <v>1</v>
      </c>
      <c r="R22" s="89">
        <v>0</v>
      </c>
      <c r="S22" s="89">
        <v>0</v>
      </c>
      <c r="T22" s="89">
        <v>0</v>
      </c>
      <c r="U22" s="89">
        <v>0</v>
      </c>
      <c r="V22" s="89">
        <v>0</v>
      </c>
      <c r="W22" s="89">
        <v>1</v>
      </c>
      <c r="X22" s="89">
        <v>1</v>
      </c>
      <c r="Y22" s="89">
        <v>1</v>
      </c>
      <c r="Z22" s="89">
        <v>1</v>
      </c>
      <c r="AA22" s="89">
        <v>1</v>
      </c>
      <c r="AB22" s="89">
        <v>0</v>
      </c>
      <c r="AC22" s="89">
        <v>0</v>
      </c>
      <c r="AD22" s="89">
        <v>0</v>
      </c>
      <c r="AE22" s="89">
        <v>1</v>
      </c>
      <c r="AF22" s="89">
        <v>1</v>
      </c>
      <c r="AG22" s="89">
        <v>1</v>
      </c>
      <c r="AH22" s="89">
        <v>1</v>
      </c>
      <c r="AI22" s="89">
        <v>1</v>
      </c>
      <c r="AJ22" s="89">
        <v>2</v>
      </c>
      <c r="AK22" s="89">
        <v>2</v>
      </c>
      <c r="AL22" s="89">
        <v>2</v>
      </c>
      <c r="AM22" s="89">
        <v>1</v>
      </c>
    </row>
    <row r="23" spans="1:39">
      <c r="A23" s="89" t="s">
        <v>121</v>
      </c>
      <c r="B23" s="89">
        <v>1</v>
      </c>
      <c r="C23" s="89">
        <v>1</v>
      </c>
      <c r="D23" s="89">
        <v>5</v>
      </c>
      <c r="E23" s="89">
        <v>6</v>
      </c>
      <c r="F23" s="89">
        <v>4</v>
      </c>
      <c r="G23" s="89">
        <v>2</v>
      </c>
      <c r="H23" s="89">
        <v>2</v>
      </c>
      <c r="I23" s="89">
        <v>3</v>
      </c>
      <c r="J23" s="89">
        <v>3</v>
      </c>
      <c r="K23" s="89">
        <v>4</v>
      </c>
      <c r="L23" s="89">
        <v>1</v>
      </c>
      <c r="M23" s="89">
        <v>0</v>
      </c>
      <c r="N23" s="89">
        <v>0</v>
      </c>
      <c r="O23" s="89">
        <v>0</v>
      </c>
      <c r="P23" s="89">
        <v>0</v>
      </c>
      <c r="Q23" s="89">
        <v>3</v>
      </c>
      <c r="R23" s="89">
        <v>0</v>
      </c>
      <c r="S23" s="89">
        <v>1</v>
      </c>
      <c r="T23" s="89">
        <v>0</v>
      </c>
      <c r="U23" s="89">
        <v>0</v>
      </c>
      <c r="V23" s="89">
        <v>0</v>
      </c>
      <c r="W23" s="89">
        <v>1</v>
      </c>
      <c r="X23" s="89">
        <v>2</v>
      </c>
      <c r="Y23" s="89">
        <v>1</v>
      </c>
      <c r="Z23" s="89">
        <v>4</v>
      </c>
      <c r="AA23" s="89">
        <v>2</v>
      </c>
      <c r="AB23" s="89">
        <v>1</v>
      </c>
      <c r="AC23" s="89">
        <v>1</v>
      </c>
      <c r="AD23" s="89">
        <v>2</v>
      </c>
      <c r="AE23" s="89">
        <v>2</v>
      </c>
      <c r="AF23" s="89">
        <v>3</v>
      </c>
      <c r="AG23" s="89">
        <v>3</v>
      </c>
      <c r="AH23" s="89">
        <v>3</v>
      </c>
      <c r="AI23" s="89">
        <v>0</v>
      </c>
      <c r="AJ23" s="89">
        <v>2</v>
      </c>
      <c r="AK23" s="89">
        <v>2</v>
      </c>
      <c r="AL23" s="89">
        <v>1</v>
      </c>
      <c r="AM23" s="89">
        <v>1</v>
      </c>
    </row>
    <row r="24" spans="1:39">
      <c r="A24" s="89" t="s">
        <v>129</v>
      </c>
      <c r="B24" s="89">
        <v>0</v>
      </c>
      <c r="C24" s="89">
        <v>0</v>
      </c>
      <c r="D24" s="89">
        <v>2</v>
      </c>
      <c r="E24" s="89">
        <v>8</v>
      </c>
      <c r="F24" s="89">
        <v>0</v>
      </c>
      <c r="G24" s="89">
        <v>0</v>
      </c>
      <c r="H24" s="89">
        <v>0</v>
      </c>
      <c r="I24" s="89">
        <v>0</v>
      </c>
      <c r="J24" s="89">
        <v>0</v>
      </c>
      <c r="K24" s="89">
        <v>1</v>
      </c>
      <c r="L24" s="89">
        <v>1</v>
      </c>
      <c r="M24" s="89">
        <v>1</v>
      </c>
      <c r="N24" s="89">
        <v>2</v>
      </c>
      <c r="O24" s="89">
        <v>1</v>
      </c>
      <c r="P24" s="89">
        <v>1</v>
      </c>
      <c r="Q24" s="89">
        <v>1</v>
      </c>
      <c r="R24" s="89">
        <v>0</v>
      </c>
      <c r="S24" s="89">
        <v>1</v>
      </c>
      <c r="T24" s="89">
        <v>0</v>
      </c>
      <c r="U24" s="89">
        <v>0</v>
      </c>
      <c r="V24" s="89">
        <v>1</v>
      </c>
      <c r="W24" s="89">
        <v>1</v>
      </c>
      <c r="X24" s="89">
        <v>2</v>
      </c>
      <c r="Y24" s="89">
        <v>1</v>
      </c>
      <c r="Z24" s="89">
        <v>1</v>
      </c>
      <c r="AA24" s="89">
        <v>1</v>
      </c>
      <c r="AB24" s="89">
        <v>0</v>
      </c>
      <c r="AC24" s="89">
        <v>0</v>
      </c>
      <c r="AD24" s="89">
        <v>1</v>
      </c>
      <c r="AE24" s="89">
        <v>0</v>
      </c>
      <c r="AF24" s="89">
        <v>3</v>
      </c>
      <c r="AG24" s="89">
        <v>4</v>
      </c>
      <c r="AH24" s="89">
        <v>3</v>
      </c>
      <c r="AI24" s="89">
        <v>0</v>
      </c>
      <c r="AJ24" s="89">
        <v>0</v>
      </c>
      <c r="AK24" s="89">
        <v>0</v>
      </c>
      <c r="AL24" s="89">
        <v>1</v>
      </c>
      <c r="AM24" s="89">
        <v>1</v>
      </c>
    </row>
    <row r="25" spans="1:39">
      <c r="A25" s="89" t="s">
        <v>133</v>
      </c>
      <c r="B25" s="89">
        <v>0</v>
      </c>
      <c r="C25" s="89">
        <v>1</v>
      </c>
      <c r="D25" s="89">
        <v>5</v>
      </c>
      <c r="E25" s="89">
        <v>5</v>
      </c>
      <c r="F25" s="89">
        <v>1</v>
      </c>
      <c r="G25" s="89">
        <v>1</v>
      </c>
      <c r="H25" s="89">
        <v>1</v>
      </c>
      <c r="I25" s="89">
        <v>2</v>
      </c>
      <c r="J25" s="89">
        <v>2</v>
      </c>
      <c r="K25" s="89">
        <v>2</v>
      </c>
      <c r="L25" s="89">
        <v>1</v>
      </c>
      <c r="M25" s="89">
        <v>0</v>
      </c>
      <c r="N25" s="89">
        <v>0</v>
      </c>
      <c r="O25" s="89">
        <v>0</v>
      </c>
      <c r="P25" s="89">
        <v>0</v>
      </c>
      <c r="Q25" s="89">
        <v>2</v>
      </c>
      <c r="R25" s="89">
        <v>0</v>
      </c>
      <c r="S25" s="89">
        <v>0</v>
      </c>
      <c r="T25" s="89">
        <v>0</v>
      </c>
      <c r="U25" s="89">
        <v>0</v>
      </c>
      <c r="V25" s="89">
        <v>0</v>
      </c>
      <c r="W25" s="89">
        <v>3</v>
      </c>
      <c r="X25" s="89">
        <v>5</v>
      </c>
      <c r="Y25" s="89">
        <v>2</v>
      </c>
      <c r="Z25" s="89">
        <v>3</v>
      </c>
      <c r="AA25" s="89">
        <v>2</v>
      </c>
      <c r="AB25" s="89">
        <v>0</v>
      </c>
      <c r="AC25" s="89">
        <v>2</v>
      </c>
      <c r="AD25" s="89">
        <v>2</v>
      </c>
      <c r="AE25" s="89">
        <v>2</v>
      </c>
      <c r="AF25" s="89">
        <v>5</v>
      </c>
      <c r="AG25" s="89">
        <v>7</v>
      </c>
      <c r="AH25" s="89">
        <v>3</v>
      </c>
      <c r="AI25" s="89">
        <v>0</v>
      </c>
      <c r="AJ25" s="89">
        <v>0</v>
      </c>
      <c r="AK25" s="89">
        <v>0</v>
      </c>
      <c r="AL25" s="89">
        <v>0</v>
      </c>
      <c r="AM25" s="89">
        <v>1</v>
      </c>
    </row>
    <row r="26" spans="1:39">
      <c r="A26" s="89" t="s">
        <v>137</v>
      </c>
      <c r="B26" s="89">
        <v>0</v>
      </c>
      <c r="C26" s="89">
        <v>0</v>
      </c>
      <c r="D26" s="89">
        <v>2</v>
      </c>
      <c r="E26" s="89">
        <v>9</v>
      </c>
      <c r="F26" s="89">
        <v>1</v>
      </c>
      <c r="G26" s="89">
        <v>1</v>
      </c>
      <c r="H26" s="89">
        <v>0</v>
      </c>
      <c r="I26" s="89">
        <v>0</v>
      </c>
      <c r="J26" s="89">
        <v>2</v>
      </c>
      <c r="K26" s="89">
        <v>5</v>
      </c>
      <c r="L26" s="89">
        <v>1</v>
      </c>
      <c r="M26" s="89">
        <v>0</v>
      </c>
      <c r="N26" s="89">
        <v>3</v>
      </c>
      <c r="O26" s="89">
        <v>1</v>
      </c>
      <c r="P26" s="89">
        <v>1</v>
      </c>
      <c r="Q26" s="89">
        <v>5</v>
      </c>
      <c r="R26" s="89">
        <v>1</v>
      </c>
      <c r="S26" s="89">
        <v>0</v>
      </c>
      <c r="T26" s="89">
        <v>0</v>
      </c>
      <c r="U26" s="89">
        <v>0</v>
      </c>
      <c r="V26" s="89">
        <v>0</v>
      </c>
      <c r="W26" s="89">
        <v>4</v>
      </c>
      <c r="X26" s="89">
        <v>5</v>
      </c>
      <c r="Y26" s="89">
        <v>2</v>
      </c>
      <c r="Z26" s="89">
        <v>0</v>
      </c>
      <c r="AA26" s="89">
        <v>2</v>
      </c>
      <c r="AB26" s="89">
        <v>0</v>
      </c>
      <c r="AC26" s="89">
        <v>1</v>
      </c>
      <c r="AD26" s="89">
        <v>0</v>
      </c>
      <c r="AE26" s="89">
        <v>1</v>
      </c>
      <c r="AF26" s="89">
        <v>8</v>
      </c>
      <c r="AG26" s="89">
        <v>8</v>
      </c>
      <c r="AH26" s="89">
        <v>5</v>
      </c>
      <c r="AI26" s="89">
        <v>0</v>
      </c>
      <c r="AJ26" s="89">
        <v>0</v>
      </c>
      <c r="AK26" s="89">
        <v>0</v>
      </c>
      <c r="AL26" s="89">
        <v>0</v>
      </c>
      <c r="AM26" s="89">
        <v>1</v>
      </c>
    </row>
    <row r="27" spans="1:39">
      <c r="A27" s="89" t="s">
        <v>143</v>
      </c>
      <c r="B27" s="89">
        <v>0</v>
      </c>
      <c r="C27" s="89">
        <v>0</v>
      </c>
      <c r="D27" s="89">
        <v>0</v>
      </c>
      <c r="E27" s="89">
        <v>2</v>
      </c>
      <c r="F27" s="89">
        <v>0</v>
      </c>
      <c r="G27" s="89">
        <v>1</v>
      </c>
      <c r="H27" s="89">
        <v>0</v>
      </c>
      <c r="I27" s="89">
        <v>0</v>
      </c>
      <c r="J27" s="89">
        <v>1</v>
      </c>
      <c r="K27" s="89">
        <v>3</v>
      </c>
      <c r="L27" s="89">
        <v>0</v>
      </c>
      <c r="M27" s="89">
        <v>0</v>
      </c>
      <c r="N27" s="89">
        <v>0</v>
      </c>
      <c r="O27" s="89">
        <v>0</v>
      </c>
      <c r="P27" s="89">
        <v>1</v>
      </c>
      <c r="Q27" s="89">
        <v>2</v>
      </c>
      <c r="R27" s="89">
        <v>0</v>
      </c>
      <c r="S27" s="89">
        <v>0</v>
      </c>
      <c r="T27" s="89">
        <v>0</v>
      </c>
      <c r="U27" s="89">
        <v>0</v>
      </c>
      <c r="V27" s="89">
        <v>0</v>
      </c>
      <c r="W27" s="89">
        <v>0</v>
      </c>
      <c r="X27" s="89">
        <v>0</v>
      </c>
      <c r="Y27" s="89">
        <v>0</v>
      </c>
      <c r="Z27" s="89">
        <v>0</v>
      </c>
      <c r="AA27" s="89">
        <v>2</v>
      </c>
      <c r="AB27" s="89">
        <v>0</v>
      </c>
      <c r="AC27" s="89">
        <v>0</v>
      </c>
      <c r="AD27" s="89">
        <v>0</v>
      </c>
      <c r="AE27" s="89">
        <v>0</v>
      </c>
      <c r="AF27" s="89">
        <v>2</v>
      </c>
      <c r="AG27" s="89">
        <v>3</v>
      </c>
      <c r="AH27" s="89">
        <v>2</v>
      </c>
      <c r="AI27" s="89">
        <v>0</v>
      </c>
      <c r="AJ27" s="89">
        <v>0</v>
      </c>
      <c r="AK27" s="89">
        <v>0</v>
      </c>
      <c r="AL27" s="89">
        <v>0</v>
      </c>
      <c r="AM27" s="89">
        <v>0</v>
      </c>
    </row>
    <row r="28" spans="1:39">
      <c r="A28" s="89" t="s">
        <v>149</v>
      </c>
      <c r="B28" s="89">
        <v>1</v>
      </c>
      <c r="C28" s="89">
        <v>1</v>
      </c>
      <c r="D28" s="89">
        <v>1</v>
      </c>
      <c r="E28" s="89">
        <v>2</v>
      </c>
      <c r="F28" s="89">
        <v>1</v>
      </c>
      <c r="G28" s="89">
        <v>1</v>
      </c>
      <c r="H28" s="89">
        <v>1</v>
      </c>
      <c r="I28" s="89">
        <v>1</v>
      </c>
      <c r="J28" s="89">
        <v>1</v>
      </c>
      <c r="K28" s="89">
        <v>1</v>
      </c>
      <c r="L28" s="89">
        <v>1</v>
      </c>
      <c r="M28" s="89">
        <v>1</v>
      </c>
      <c r="N28" s="89">
        <v>1</v>
      </c>
      <c r="O28" s="89">
        <v>1</v>
      </c>
      <c r="P28" s="89">
        <v>1</v>
      </c>
      <c r="Q28" s="89">
        <v>1</v>
      </c>
      <c r="R28" s="89">
        <v>0</v>
      </c>
      <c r="S28" s="89">
        <v>0</v>
      </c>
      <c r="T28" s="89">
        <v>0</v>
      </c>
      <c r="U28" s="89">
        <v>0</v>
      </c>
      <c r="V28" s="89">
        <v>0</v>
      </c>
      <c r="W28" s="89">
        <v>1</v>
      </c>
      <c r="X28" s="89">
        <v>1</v>
      </c>
      <c r="Y28" s="89">
        <v>1</v>
      </c>
      <c r="Z28" s="89">
        <v>1</v>
      </c>
      <c r="AA28" s="89">
        <v>1</v>
      </c>
      <c r="AB28" s="89">
        <v>0</v>
      </c>
      <c r="AC28" s="89">
        <v>1</v>
      </c>
      <c r="AD28" s="89">
        <v>1</v>
      </c>
      <c r="AE28" s="89">
        <v>0</v>
      </c>
      <c r="AF28" s="89">
        <v>3</v>
      </c>
      <c r="AG28" s="89">
        <v>4</v>
      </c>
      <c r="AH28" s="89">
        <v>2</v>
      </c>
      <c r="AI28" s="89">
        <v>0</v>
      </c>
      <c r="AJ28" s="89">
        <v>0</v>
      </c>
      <c r="AK28" s="89">
        <v>0</v>
      </c>
      <c r="AL28" s="89">
        <v>0</v>
      </c>
      <c r="AM28" s="89">
        <v>1</v>
      </c>
    </row>
    <row r="29" spans="1:39">
      <c r="A29" s="89" t="s">
        <v>152</v>
      </c>
      <c r="B29" s="89">
        <v>2</v>
      </c>
      <c r="C29" s="89">
        <v>2</v>
      </c>
      <c r="D29" s="89">
        <v>1</v>
      </c>
      <c r="E29" s="89">
        <v>4</v>
      </c>
      <c r="F29" s="89">
        <v>1</v>
      </c>
      <c r="G29" s="89">
        <v>1</v>
      </c>
      <c r="H29" s="89">
        <v>1</v>
      </c>
      <c r="I29" s="89">
        <v>1</v>
      </c>
      <c r="J29" s="89">
        <v>1</v>
      </c>
      <c r="K29" s="89">
        <v>3</v>
      </c>
      <c r="L29" s="89">
        <v>0</v>
      </c>
      <c r="M29" s="89">
        <v>1</v>
      </c>
      <c r="N29" s="89">
        <v>1</v>
      </c>
      <c r="O29" s="89">
        <v>1</v>
      </c>
      <c r="P29" s="89">
        <v>1</v>
      </c>
      <c r="Q29" s="89">
        <v>1</v>
      </c>
      <c r="R29" s="89">
        <v>0</v>
      </c>
      <c r="S29" s="89">
        <v>1</v>
      </c>
      <c r="T29" s="89">
        <v>0</v>
      </c>
      <c r="U29" s="89">
        <v>0</v>
      </c>
      <c r="V29" s="89">
        <v>0</v>
      </c>
      <c r="W29" s="89">
        <v>1</v>
      </c>
      <c r="X29" s="89">
        <v>2</v>
      </c>
      <c r="Y29" s="89">
        <v>0</v>
      </c>
      <c r="Z29" s="89">
        <v>1</v>
      </c>
      <c r="AA29" s="89">
        <v>1</v>
      </c>
      <c r="AB29" s="89">
        <v>0</v>
      </c>
      <c r="AC29" s="89">
        <v>0</v>
      </c>
      <c r="AD29" s="89">
        <v>0</v>
      </c>
      <c r="AE29" s="89">
        <v>0</v>
      </c>
      <c r="AF29" s="89">
        <v>1</v>
      </c>
      <c r="AG29" s="89">
        <v>2</v>
      </c>
      <c r="AH29" s="89">
        <v>3</v>
      </c>
      <c r="AI29" s="89">
        <v>1</v>
      </c>
      <c r="AJ29" s="89">
        <v>2</v>
      </c>
      <c r="AK29" s="89">
        <v>2</v>
      </c>
      <c r="AL29" s="89">
        <v>2</v>
      </c>
      <c r="AM29" s="89">
        <v>1</v>
      </c>
    </row>
    <row r="30" spans="1:39">
      <c r="A30" s="89" t="s">
        <v>155</v>
      </c>
      <c r="B30" s="89">
        <v>0</v>
      </c>
      <c r="C30" s="89">
        <v>0</v>
      </c>
      <c r="D30" s="89">
        <v>1</v>
      </c>
      <c r="E30" s="89">
        <v>11</v>
      </c>
      <c r="F30" s="89">
        <v>5</v>
      </c>
      <c r="G30" s="89">
        <v>5</v>
      </c>
      <c r="H30" s="89">
        <v>3</v>
      </c>
      <c r="I30" s="89">
        <v>3</v>
      </c>
      <c r="J30" s="89">
        <v>4</v>
      </c>
      <c r="K30" s="89">
        <v>5</v>
      </c>
      <c r="L30" s="89">
        <v>1</v>
      </c>
      <c r="M30" s="89">
        <v>0</v>
      </c>
      <c r="N30" s="89">
        <v>1</v>
      </c>
      <c r="O30" s="89">
        <v>0</v>
      </c>
      <c r="P30" s="89">
        <v>0</v>
      </c>
      <c r="Q30" s="89">
        <v>2</v>
      </c>
      <c r="R30" s="89">
        <v>0</v>
      </c>
      <c r="S30" s="89">
        <v>0</v>
      </c>
      <c r="T30" s="89">
        <v>0</v>
      </c>
      <c r="U30" s="89">
        <v>0</v>
      </c>
      <c r="V30" s="89">
        <v>0</v>
      </c>
      <c r="W30" s="89">
        <v>0</v>
      </c>
      <c r="X30" s="89">
        <v>3</v>
      </c>
      <c r="Y30" s="89">
        <v>2</v>
      </c>
      <c r="Z30" s="89">
        <v>0</v>
      </c>
      <c r="AA30" s="89">
        <v>0</v>
      </c>
      <c r="AB30" s="89">
        <v>0</v>
      </c>
      <c r="AC30" s="89">
        <v>0</v>
      </c>
      <c r="AD30" s="89">
        <v>0</v>
      </c>
      <c r="AE30" s="89">
        <v>0</v>
      </c>
      <c r="AF30" s="89">
        <v>7</v>
      </c>
      <c r="AG30" s="89">
        <v>8</v>
      </c>
      <c r="AH30" s="89">
        <v>2</v>
      </c>
      <c r="AI30" s="89">
        <v>2</v>
      </c>
      <c r="AJ30" s="89">
        <v>2</v>
      </c>
      <c r="AK30" s="89">
        <v>2</v>
      </c>
      <c r="AL30" s="89">
        <v>2</v>
      </c>
      <c r="AM30" s="89">
        <v>0</v>
      </c>
    </row>
    <row r="31" spans="1:39">
      <c r="A31" s="89" t="s">
        <v>158</v>
      </c>
      <c r="B31" s="89">
        <v>1</v>
      </c>
      <c r="C31" s="89">
        <v>1</v>
      </c>
      <c r="D31" s="89">
        <v>2</v>
      </c>
      <c r="E31" s="89">
        <v>9</v>
      </c>
      <c r="F31" s="89">
        <v>2</v>
      </c>
      <c r="G31" s="89">
        <v>4</v>
      </c>
      <c r="H31" s="89">
        <v>4</v>
      </c>
      <c r="I31" s="89">
        <v>2</v>
      </c>
      <c r="J31" s="89">
        <v>6</v>
      </c>
      <c r="K31" s="89">
        <v>4</v>
      </c>
      <c r="L31" s="89">
        <v>0</v>
      </c>
      <c r="M31" s="89">
        <v>0</v>
      </c>
      <c r="N31" s="89">
        <v>1</v>
      </c>
      <c r="O31" s="89">
        <v>1</v>
      </c>
      <c r="P31" s="89">
        <v>0</v>
      </c>
      <c r="Q31" s="89">
        <v>2</v>
      </c>
      <c r="R31" s="89">
        <v>0</v>
      </c>
      <c r="S31" s="89">
        <v>0</v>
      </c>
      <c r="T31" s="89">
        <v>0</v>
      </c>
      <c r="U31" s="89">
        <v>0</v>
      </c>
      <c r="V31" s="89">
        <v>0</v>
      </c>
      <c r="W31" s="89">
        <v>2</v>
      </c>
      <c r="X31" s="89">
        <v>1</v>
      </c>
      <c r="Y31" s="89">
        <v>1</v>
      </c>
      <c r="Z31" s="89">
        <v>0</v>
      </c>
      <c r="AA31" s="89">
        <v>0</v>
      </c>
      <c r="AB31" s="89">
        <v>0</v>
      </c>
      <c r="AC31" s="89">
        <v>3</v>
      </c>
      <c r="AD31" s="89">
        <v>4</v>
      </c>
      <c r="AE31" s="89">
        <v>4</v>
      </c>
      <c r="AF31" s="89">
        <v>4</v>
      </c>
      <c r="AG31" s="89">
        <v>7</v>
      </c>
      <c r="AH31" s="89">
        <v>5</v>
      </c>
      <c r="AI31" s="89">
        <v>2</v>
      </c>
      <c r="AJ31" s="89">
        <v>2</v>
      </c>
      <c r="AK31" s="89">
        <v>2</v>
      </c>
      <c r="AL31" s="89">
        <v>2</v>
      </c>
      <c r="AM31" s="89">
        <v>2</v>
      </c>
    </row>
    <row r="32" spans="1:39">
      <c r="A32" s="89" t="s">
        <v>162</v>
      </c>
      <c r="B32" s="89">
        <v>0</v>
      </c>
      <c r="C32" s="89">
        <v>0</v>
      </c>
      <c r="D32" s="89">
        <v>2</v>
      </c>
      <c r="E32" s="89">
        <v>5</v>
      </c>
      <c r="F32" s="89">
        <v>1</v>
      </c>
      <c r="G32" s="89">
        <v>1</v>
      </c>
      <c r="H32" s="89">
        <v>1</v>
      </c>
      <c r="I32" s="89">
        <v>1</v>
      </c>
      <c r="J32" s="89">
        <v>2</v>
      </c>
      <c r="K32" s="89">
        <v>1</v>
      </c>
      <c r="L32" s="89">
        <v>1</v>
      </c>
      <c r="M32" s="89">
        <v>1</v>
      </c>
      <c r="N32" s="89">
        <v>1</v>
      </c>
      <c r="O32" s="89">
        <v>1</v>
      </c>
      <c r="P32" s="89">
        <v>1</v>
      </c>
      <c r="Q32" s="89">
        <v>2</v>
      </c>
      <c r="R32" s="89">
        <v>0</v>
      </c>
      <c r="S32" s="89">
        <v>0</v>
      </c>
      <c r="T32" s="89">
        <v>0</v>
      </c>
      <c r="U32" s="89">
        <v>0</v>
      </c>
      <c r="V32" s="89">
        <v>0</v>
      </c>
      <c r="W32" s="89">
        <v>1</v>
      </c>
      <c r="X32" s="89">
        <v>1</v>
      </c>
      <c r="Y32" s="89">
        <v>0</v>
      </c>
      <c r="Z32" s="89">
        <v>1</v>
      </c>
      <c r="AA32" s="89">
        <v>1</v>
      </c>
      <c r="AB32" s="89">
        <v>1</v>
      </c>
      <c r="AC32" s="89">
        <v>0</v>
      </c>
      <c r="AD32" s="89">
        <v>0</v>
      </c>
      <c r="AE32" s="89">
        <v>2</v>
      </c>
      <c r="AF32" s="89">
        <v>4</v>
      </c>
      <c r="AG32" s="89">
        <v>4</v>
      </c>
      <c r="AH32" s="89">
        <v>1</v>
      </c>
      <c r="AI32" s="89">
        <v>0</v>
      </c>
      <c r="AJ32" s="89">
        <v>0</v>
      </c>
      <c r="AK32" s="89">
        <v>0</v>
      </c>
      <c r="AL32" s="89">
        <v>0</v>
      </c>
      <c r="AM32" s="89">
        <v>1</v>
      </c>
    </row>
    <row r="33" spans="1:39">
      <c r="A33" s="89" t="s">
        <v>172</v>
      </c>
      <c r="B33" s="89">
        <v>0</v>
      </c>
      <c r="C33" s="89">
        <v>0</v>
      </c>
      <c r="D33" s="89">
        <v>1</v>
      </c>
      <c r="E33" s="89">
        <v>3</v>
      </c>
      <c r="F33" s="89">
        <v>2</v>
      </c>
      <c r="G33" s="89">
        <v>0</v>
      </c>
      <c r="H33" s="89">
        <v>1</v>
      </c>
      <c r="I33" s="89">
        <v>0</v>
      </c>
      <c r="J33" s="89">
        <v>1</v>
      </c>
      <c r="K33" s="89">
        <v>2</v>
      </c>
      <c r="L33" s="89">
        <v>0</v>
      </c>
      <c r="M33" s="89">
        <v>0</v>
      </c>
      <c r="N33" s="89">
        <v>0</v>
      </c>
      <c r="O33" s="89">
        <v>0</v>
      </c>
      <c r="P33" s="89">
        <v>0</v>
      </c>
      <c r="Q33" s="89">
        <v>1</v>
      </c>
      <c r="R33" s="89">
        <v>0</v>
      </c>
      <c r="S33" s="89">
        <v>0</v>
      </c>
      <c r="T33" s="89">
        <v>0</v>
      </c>
      <c r="U33" s="89">
        <v>0</v>
      </c>
      <c r="V33" s="89">
        <v>0</v>
      </c>
      <c r="W33" s="89">
        <v>0</v>
      </c>
      <c r="X33" s="89">
        <v>1</v>
      </c>
      <c r="Y33" s="89">
        <v>0</v>
      </c>
      <c r="Z33" s="89">
        <v>0</v>
      </c>
      <c r="AA33" s="89">
        <v>0</v>
      </c>
      <c r="AB33" s="89">
        <v>1</v>
      </c>
      <c r="AC33" s="89">
        <v>1</v>
      </c>
      <c r="AD33" s="89">
        <v>1</v>
      </c>
      <c r="AE33" s="89">
        <v>1</v>
      </c>
      <c r="AF33" s="89">
        <v>2</v>
      </c>
      <c r="AG33" s="89">
        <v>2</v>
      </c>
      <c r="AH33" s="89">
        <v>2</v>
      </c>
      <c r="AI33" s="89">
        <v>0</v>
      </c>
      <c r="AJ33" s="89">
        <v>0</v>
      </c>
      <c r="AK33" s="89">
        <v>0</v>
      </c>
      <c r="AL33" s="89">
        <v>0</v>
      </c>
      <c r="AM33" s="89">
        <v>0</v>
      </c>
    </row>
    <row r="34" spans="1:39">
      <c r="A34" s="89" t="s">
        <v>174</v>
      </c>
      <c r="B34" s="89">
        <v>0</v>
      </c>
      <c r="C34" s="89">
        <v>0</v>
      </c>
      <c r="D34" s="89">
        <v>0</v>
      </c>
      <c r="E34" s="89">
        <v>1</v>
      </c>
      <c r="F34" s="89">
        <v>0</v>
      </c>
      <c r="G34" s="89">
        <v>0</v>
      </c>
      <c r="H34" s="89">
        <v>0</v>
      </c>
      <c r="I34" s="89">
        <v>0</v>
      </c>
      <c r="J34" s="89">
        <v>0</v>
      </c>
      <c r="K34" s="89">
        <v>0</v>
      </c>
      <c r="L34" s="89">
        <v>0</v>
      </c>
      <c r="M34" s="89">
        <v>0</v>
      </c>
      <c r="N34" s="89">
        <v>0</v>
      </c>
      <c r="O34" s="89">
        <v>0</v>
      </c>
      <c r="P34" s="89">
        <v>0</v>
      </c>
      <c r="Q34" s="89">
        <v>0</v>
      </c>
      <c r="R34" s="89">
        <v>0</v>
      </c>
      <c r="S34" s="89">
        <v>0</v>
      </c>
      <c r="T34" s="89">
        <v>0</v>
      </c>
      <c r="U34" s="89">
        <v>0</v>
      </c>
      <c r="V34" s="89">
        <v>0</v>
      </c>
      <c r="W34" s="89">
        <v>0</v>
      </c>
      <c r="X34" s="89">
        <v>0</v>
      </c>
      <c r="Y34" s="89">
        <v>0</v>
      </c>
      <c r="Z34" s="89">
        <v>1</v>
      </c>
      <c r="AA34" s="89">
        <v>1</v>
      </c>
      <c r="AB34" s="89">
        <v>0</v>
      </c>
      <c r="AC34" s="89">
        <v>0</v>
      </c>
      <c r="AD34" s="89">
        <v>0</v>
      </c>
      <c r="AE34" s="89">
        <v>0</v>
      </c>
      <c r="AF34" s="89">
        <v>0</v>
      </c>
      <c r="AG34" s="89">
        <v>0</v>
      </c>
      <c r="AH34" s="89">
        <v>1</v>
      </c>
      <c r="AI34" s="89">
        <v>0</v>
      </c>
      <c r="AJ34" s="89">
        <v>0</v>
      </c>
      <c r="AK34" s="89">
        <v>0</v>
      </c>
      <c r="AL34" s="89">
        <v>0</v>
      </c>
      <c r="AM34" s="89">
        <v>0</v>
      </c>
    </row>
    <row r="35" spans="1:39">
      <c r="A35" s="89"/>
      <c r="B35" s="89">
        <v>0</v>
      </c>
      <c r="C35" s="89">
        <v>1</v>
      </c>
      <c r="D35" s="89">
        <v>1</v>
      </c>
      <c r="E35" s="89">
        <v>4</v>
      </c>
      <c r="F35" s="89">
        <v>1</v>
      </c>
      <c r="G35" s="89">
        <v>1</v>
      </c>
      <c r="H35" s="89">
        <v>1</v>
      </c>
      <c r="I35" s="89">
        <v>1</v>
      </c>
      <c r="J35" s="89">
        <v>2</v>
      </c>
      <c r="K35" s="89">
        <v>1</v>
      </c>
      <c r="L35" s="89">
        <v>0</v>
      </c>
      <c r="M35" s="89">
        <v>0</v>
      </c>
      <c r="N35" s="89">
        <v>0</v>
      </c>
      <c r="O35" s="89">
        <v>0</v>
      </c>
      <c r="P35" s="89">
        <v>0</v>
      </c>
      <c r="Q35" s="89">
        <v>1</v>
      </c>
      <c r="R35" s="89">
        <v>0</v>
      </c>
      <c r="S35" s="89">
        <v>0</v>
      </c>
      <c r="T35" s="89">
        <v>0</v>
      </c>
      <c r="U35" s="89">
        <v>0</v>
      </c>
      <c r="V35" s="89">
        <v>0</v>
      </c>
      <c r="W35" s="89">
        <v>0</v>
      </c>
      <c r="X35" s="89">
        <v>2</v>
      </c>
      <c r="Y35" s="89">
        <v>1</v>
      </c>
      <c r="Z35" s="89">
        <v>0</v>
      </c>
      <c r="AA35" s="89">
        <v>0</v>
      </c>
      <c r="AB35" s="89">
        <v>0</v>
      </c>
      <c r="AC35" s="89">
        <v>0</v>
      </c>
      <c r="AD35" s="89">
        <v>0</v>
      </c>
      <c r="AE35" s="89">
        <v>0</v>
      </c>
      <c r="AF35" s="89">
        <v>2</v>
      </c>
      <c r="AG35" s="89">
        <v>3</v>
      </c>
      <c r="AH35" s="89">
        <v>1</v>
      </c>
      <c r="AI35" s="89">
        <v>1</v>
      </c>
      <c r="AJ35" s="89">
        <v>2</v>
      </c>
      <c r="AK35" s="89">
        <v>1</v>
      </c>
      <c r="AL35" s="89">
        <v>1</v>
      </c>
      <c r="AM35" s="89">
        <v>0</v>
      </c>
    </row>
    <row r="36" spans="1:39">
      <c r="A36" s="89" t="s">
        <v>178</v>
      </c>
      <c r="B36" s="89">
        <v>1</v>
      </c>
      <c r="C36" s="89">
        <v>2</v>
      </c>
      <c r="D36" s="89">
        <v>2</v>
      </c>
      <c r="E36" s="89">
        <v>3</v>
      </c>
      <c r="F36" s="89">
        <v>2</v>
      </c>
      <c r="G36" s="89">
        <v>2</v>
      </c>
      <c r="H36" s="89">
        <v>2</v>
      </c>
      <c r="I36" s="89">
        <v>2</v>
      </c>
      <c r="J36" s="89">
        <v>3</v>
      </c>
      <c r="K36" s="89">
        <v>2</v>
      </c>
      <c r="L36" s="89">
        <v>1</v>
      </c>
      <c r="M36" s="89">
        <v>2</v>
      </c>
      <c r="N36" s="89">
        <v>1</v>
      </c>
      <c r="O36" s="89">
        <v>2</v>
      </c>
      <c r="P36" s="89">
        <v>1</v>
      </c>
      <c r="Q36" s="89">
        <v>1</v>
      </c>
      <c r="R36" s="89">
        <v>0</v>
      </c>
      <c r="S36" s="89">
        <v>0</v>
      </c>
      <c r="T36" s="89">
        <v>0</v>
      </c>
      <c r="U36" s="89">
        <v>0</v>
      </c>
      <c r="V36" s="89">
        <v>0</v>
      </c>
      <c r="W36" s="89">
        <v>1</v>
      </c>
      <c r="X36" s="89">
        <v>3</v>
      </c>
      <c r="Y36" s="89">
        <v>1</v>
      </c>
      <c r="Z36" s="89">
        <v>3</v>
      </c>
      <c r="AA36" s="89">
        <v>2</v>
      </c>
      <c r="AB36" s="89">
        <v>2</v>
      </c>
      <c r="AC36" s="89">
        <v>2</v>
      </c>
      <c r="AD36" s="89">
        <v>2</v>
      </c>
      <c r="AE36" s="89">
        <v>2</v>
      </c>
      <c r="AF36" s="89">
        <v>6</v>
      </c>
      <c r="AG36" s="89">
        <v>6</v>
      </c>
      <c r="AH36" s="89">
        <v>2</v>
      </c>
      <c r="AI36" s="89">
        <v>0</v>
      </c>
      <c r="AJ36" s="89">
        <v>0</v>
      </c>
      <c r="AK36" s="89">
        <v>0</v>
      </c>
      <c r="AL36" s="89">
        <v>0</v>
      </c>
      <c r="AM36" s="89">
        <v>2</v>
      </c>
    </row>
    <row r="37" spans="1:39">
      <c r="A37" s="89" t="s">
        <v>180</v>
      </c>
      <c r="B37" s="89">
        <v>0</v>
      </c>
      <c r="C37" s="89">
        <v>1</v>
      </c>
      <c r="D37" s="89">
        <v>0</v>
      </c>
      <c r="E37" s="89">
        <v>3</v>
      </c>
      <c r="F37" s="89">
        <v>0</v>
      </c>
      <c r="G37" s="89">
        <v>0</v>
      </c>
      <c r="H37" s="89">
        <v>0</v>
      </c>
      <c r="I37" s="89">
        <v>0</v>
      </c>
      <c r="J37" s="89">
        <v>0</v>
      </c>
      <c r="K37" s="89">
        <v>1</v>
      </c>
      <c r="L37" s="89">
        <v>0</v>
      </c>
      <c r="M37" s="89">
        <v>0</v>
      </c>
      <c r="N37" s="89">
        <v>0</v>
      </c>
      <c r="O37" s="89">
        <v>0</v>
      </c>
      <c r="P37" s="89">
        <v>0</v>
      </c>
      <c r="Q37" s="89">
        <v>1</v>
      </c>
      <c r="R37" s="89">
        <v>0</v>
      </c>
      <c r="S37" s="89">
        <v>0</v>
      </c>
      <c r="T37" s="89">
        <v>0</v>
      </c>
      <c r="U37" s="89">
        <v>0</v>
      </c>
      <c r="V37" s="89">
        <v>0</v>
      </c>
      <c r="W37" s="89">
        <v>2</v>
      </c>
      <c r="X37" s="89">
        <v>3</v>
      </c>
      <c r="Y37" s="89">
        <v>2</v>
      </c>
      <c r="Z37" s="89">
        <v>0</v>
      </c>
      <c r="AA37" s="89">
        <v>0</v>
      </c>
      <c r="AB37" s="89">
        <v>0</v>
      </c>
      <c r="AC37" s="89">
        <v>0</v>
      </c>
      <c r="AD37" s="89">
        <v>0</v>
      </c>
      <c r="AE37" s="89">
        <v>0</v>
      </c>
      <c r="AF37" s="89">
        <v>4</v>
      </c>
      <c r="AG37" s="89">
        <v>4</v>
      </c>
      <c r="AH37" s="89">
        <v>1</v>
      </c>
      <c r="AI37" s="89">
        <v>0</v>
      </c>
      <c r="AJ37" s="89">
        <v>3</v>
      </c>
      <c r="AK37" s="89">
        <v>2</v>
      </c>
      <c r="AL37" s="89">
        <v>0</v>
      </c>
      <c r="AM37" s="89">
        <v>0</v>
      </c>
    </row>
    <row r="38" spans="1:39">
      <c r="A38" s="89" t="s">
        <v>183</v>
      </c>
      <c r="B38" s="89">
        <v>1</v>
      </c>
      <c r="C38" s="89">
        <v>0</v>
      </c>
      <c r="D38" s="89">
        <v>3</v>
      </c>
      <c r="E38" s="89">
        <v>4</v>
      </c>
      <c r="F38" s="89">
        <v>2</v>
      </c>
      <c r="G38" s="89">
        <v>2</v>
      </c>
      <c r="H38" s="89">
        <v>2</v>
      </c>
      <c r="I38" s="89">
        <v>2</v>
      </c>
      <c r="J38" s="89">
        <v>3</v>
      </c>
      <c r="K38" s="89">
        <v>3</v>
      </c>
      <c r="L38" s="89">
        <v>3</v>
      </c>
      <c r="M38" s="89">
        <v>1</v>
      </c>
      <c r="N38" s="89">
        <v>1</v>
      </c>
      <c r="O38" s="89">
        <v>1</v>
      </c>
      <c r="P38" s="89">
        <v>3</v>
      </c>
      <c r="Q38" s="89">
        <v>4</v>
      </c>
      <c r="R38" s="89">
        <v>0</v>
      </c>
      <c r="S38" s="89">
        <v>0</v>
      </c>
      <c r="T38" s="89">
        <v>0</v>
      </c>
      <c r="U38" s="89">
        <v>0</v>
      </c>
      <c r="V38" s="89">
        <v>0</v>
      </c>
      <c r="W38" s="89">
        <v>1</v>
      </c>
      <c r="X38" s="89">
        <v>1</v>
      </c>
      <c r="Y38" s="89">
        <v>1</v>
      </c>
      <c r="Z38" s="89">
        <v>1</v>
      </c>
      <c r="AA38" s="89">
        <v>2</v>
      </c>
      <c r="AB38" s="89">
        <v>0</v>
      </c>
      <c r="AC38" s="89">
        <v>0</v>
      </c>
      <c r="AD38" s="89">
        <v>2</v>
      </c>
      <c r="AE38" s="89">
        <v>1</v>
      </c>
      <c r="AF38" s="89">
        <v>3</v>
      </c>
      <c r="AG38" s="89">
        <v>4</v>
      </c>
      <c r="AH38" s="89">
        <v>1</v>
      </c>
      <c r="AI38" s="89">
        <v>0</v>
      </c>
      <c r="AJ38" s="89">
        <v>0</v>
      </c>
      <c r="AK38" s="89">
        <v>0</v>
      </c>
      <c r="AL38" s="89">
        <v>0</v>
      </c>
      <c r="AM38" s="89">
        <v>0</v>
      </c>
    </row>
    <row r="39" spans="1:39">
      <c r="A39" s="89" t="s">
        <v>190</v>
      </c>
      <c r="B39" s="89">
        <v>0</v>
      </c>
      <c r="C39" s="89">
        <v>0</v>
      </c>
      <c r="D39" s="89">
        <v>2</v>
      </c>
      <c r="E39" s="89">
        <v>2</v>
      </c>
      <c r="F39" s="89">
        <v>1</v>
      </c>
      <c r="G39" s="89">
        <v>1</v>
      </c>
      <c r="H39" s="89">
        <v>1</v>
      </c>
      <c r="I39" s="89">
        <v>1</v>
      </c>
      <c r="J39" s="89">
        <v>1</v>
      </c>
      <c r="K39" s="89">
        <v>1</v>
      </c>
      <c r="L39" s="89">
        <v>0</v>
      </c>
      <c r="M39" s="89">
        <v>0</v>
      </c>
      <c r="N39" s="89">
        <v>1</v>
      </c>
      <c r="O39" s="89">
        <v>1</v>
      </c>
      <c r="P39" s="89">
        <v>1</v>
      </c>
      <c r="Q39" s="89">
        <v>1</v>
      </c>
      <c r="R39" s="89">
        <v>0</v>
      </c>
      <c r="S39" s="89">
        <v>0</v>
      </c>
      <c r="T39" s="89">
        <v>0</v>
      </c>
      <c r="U39" s="89">
        <v>0</v>
      </c>
      <c r="V39" s="89">
        <v>0</v>
      </c>
      <c r="W39" s="89">
        <v>1</v>
      </c>
      <c r="X39" s="89">
        <v>1</v>
      </c>
      <c r="Y39" s="89">
        <v>1</v>
      </c>
      <c r="Z39" s="89">
        <v>0</v>
      </c>
      <c r="AA39" s="89">
        <v>1</v>
      </c>
      <c r="AB39" s="89">
        <v>0</v>
      </c>
      <c r="AC39" s="89">
        <v>1</v>
      </c>
      <c r="AD39" s="89">
        <v>1</v>
      </c>
      <c r="AE39" s="89">
        <v>1</v>
      </c>
      <c r="AF39" s="89">
        <v>3</v>
      </c>
      <c r="AG39" s="89">
        <v>2</v>
      </c>
      <c r="AH39" s="89">
        <v>1</v>
      </c>
      <c r="AI39" s="89">
        <v>0</v>
      </c>
      <c r="AJ39" s="89">
        <v>0</v>
      </c>
      <c r="AK39" s="89">
        <v>0</v>
      </c>
      <c r="AL39" s="89">
        <v>0</v>
      </c>
      <c r="AM39" s="89">
        <v>0</v>
      </c>
    </row>
    <row r="40" spans="1:39">
      <c r="A40" s="89" t="s">
        <v>198</v>
      </c>
      <c r="B40" s="89">
        <v>0</v>
      </c>
      <c r="C40" s="89">
        <v>1</v>
      </c>
      <c r="D40" s="89">
        <v>0</v>
      </c>
      <c r="E40" s="89">
        <v>2</v>
      </c>
      <c r="F40" s="89">
        <v>1</v>
      </c>
      <c r="G40" s="89">
        <v>1</v>
      </c>
      <c r="H40" s="89">
        <v>1</v>
      </c>
      <c r="I40" s="89">
        <v>1</v>
      </c>
      <c r="J40" s="89">
        <v>2</v>
      </c>
      <c r="K40" s="89">
        <v>2</v>
      </c>
      <c r="L40" s="89">
        <v>0</v>
      </c>
      <c r="M40" s="89">
        <v>0</v>
      </c>
      <c r="N40" s="89">
        <v>0</v>
      </c>
      <c r="O40" s="89">
        <v>0</v>
      </c>
      <c r="P40" s="89">
        <v>0</v>
      </c>
      <c r="Q40" s="89">
        <v>0</v>
      </c>
      <c r="R40" s="89">
        <v>0</v>
      </c>
      <c r="S40" s="89">
        <v>0</v>
      </c>
      <c r="T40" s="89">
        <v>0</v>
      </c>
      <c r="U40" s="89">
        <v>0</v>
      </c>
      <c r="V40" s="89">
        <v>0</v>
      </c>
      <c r="W40" s="89">
        <v>1</v>
      </c>
      <c r="X40" s="89">
        <v>1</v>
      </c>
      <c r="Y40" s="89">
        <v>0</v>
      </c>
      <c r="Z40" s="89">
        <v>0</v>
      </c>
      <c r="AA40" s="89">
        <v>0</v>
      </c>
      <c r="AB40" s="89">
        <v>0</v>
      </c>
      <c r="AC40" s="89">
        <v>0</v>
      </c>
      <c r="AD40" s="89">
        <v>0</v>
      </c>
      <c r="AE40" s="89">
        <v>0</v>
      </c>
      <c r="AF40" s="89">
        <v>0</v>
      </c>
      <c r="AG40" s="89">
        <v>1</v>
      </c>
      <c r="AH40" s="89">
        <v>0</v>
      </c>
      <c r="AI40" s="89">
        <v>0</v>
      </c>
      <c r="AJ40" s="89">
        <v>1</v>
      </c>
      <c r="AK40" s="89">
        <v>1</v>
      </c>
      <c r="AL40" s="89">
        <v>1</v>
      </c>
      <c r="AM40" s="89">
        <v>0</v>
      </c>
    </row>
    <row r="41" spans="1:39">
      <c r="A41" s="89" t="s">
        <v>203</v>
      </c>
      <c r="B41" s="89">
        <v>1</v>
      </c>
      <c r="C41" s="89">
        <v>0</v>
      </c>
      <c r="D41" s="89">
        <v>1</v>
      </c>
      <c r="E41" s="89">
        <v>6</v>
      </c>
      <c r="F41" s="89">
        <v>1</v>
      </c>
      <c r="G41" s="89">
        <v>1</v>
      </c>
      <c r="H41" s="89">
        <v>1</v>
      </c>
      <c r="I41" s="89">
        <v>1</v>
      </c>
      <c r="J41" s="89">
        <v>2</v>
      </c>
      <c r="K41" s="89">
        <v>2</v>
      </c>
      <c r="L41" s="89">
        <v>1</v>
      </c>
      <c r="M41" s="89">
        <v>2</v>
      </c>
      <c r="N41" s="89">
        <v>2</v>
      </c>
      <c r="O41" s="89">
        <v>2</v>
      </c>
      <c r="P41" s="89">
        <v>2</v>
      </c>
      <c r="Q41" s="89">
        <v>2</v>
      </c>
      <c r="R41" s="89">
        <v>0</v>
      </c>
      <c r="S41" s="89">
        <v>0</v>
      </c>
      <c r="T41" s="89">
        <v>0</v>
      </c>
      <c r="U41" s="89">
        <v>0</v>
      </c>
      <c r="V41" s="89">
        <v>0</v>
      </c>
      <c r="W41" s="89">
        <v>0</v>
      </c>
      <c r="X41" s="89">
        <v>1</v>
      </c>
      <c r="Y41" s="89">
        <v>0</v>
      </c>
      <c r="Z41" s="89">
        <v>1</v>
      </c>
      <c r="AA41" s="89">
        <v>0</v>
      </c>
      <c r="AB41" s="89">
        <v>0</v>
      </c>
      <c r="AC41" s="89">
        <v>1</v>
      </c>
      <c r="AD41" s="89">
        <v>1</v>
      </c>
      <c r="AE41" s="89">
        <v>2</v>
      </c>
      <c r="AF41" s="89">
        <v>2</v>
      </c>
      <c r="AG41" s="89">
        <v>4</v>
      </c>
      <c r="AH41" s="89">
        <v>0</v>
      </c>
      <c r="AI41" s="89">
        <v>0</v>
      </c>
      <c r="AJ41" s="89">
        <v>1</v>
      </c>
      <c r="AK41" s="89">
        <v>0</v>
      </c>
      <c r="AL41" s="89">
        <v>0</v>
      </c>
      <c r="AM41" s="89">
        <v>0</v>
      </c>
    </row>
    <row r="42" spans="1:39">
      <c r="A42" s="89" t="s">
        <v>208</v>
      </c>
      <c r="B42" s="89">
        <v>0</v>
      </c>
      <c r="C42" s="89">
        <v>1</v>
      </c>
      <c r="D42" s="89">
        <v>1</v>
      </c>
      <c r="E42" s="89">
        <v>2</v>
      </c>
      <c r="F42" s="89">
        <v>1</v>
      </c>
      <c r="G42" s="89">
        <v>1</v>
      </c>
      <c r="H42" s="89">
        <v>1</v>
      </c>
      <c r="I42" s="89">
        <v>1</v>
      </c>
      <c r="J42" s="89">
        <v>1</v>
      </c>
      <c r="K42" s="89">
        <v>1</v>
      </c>
      <c r="L42" s="89">
        <v>1</v>
      </c>
      <c r="M42" s="89">
        <v>1</v>
      </c>
      <c r="N42" s="89">
        <v>1</v>
      </c>
      <c r="O42" s="89">
        <v>2</v>
      </c>
      <c r="P42" s="89">
        <v>1</v>
      </c>
      <c r="Q42" s="89">
        <v>2</v>
      </c>
      <c r="R42" s="89">
        <v>0</v>
      </c>
      <c r="S42" s="89">
        <v>1</v>
      </c>
      <c r="T42" s="89">
        <v>0</v>
      </c>
      <c r="U42" s="89">
        <v>0</v>
      </c>
      <c r="V42" s="89">
        <v>0</v>
      </c>
      <c r="W42" s="89">
        <v>2</v>
      </c>
      <c r="X42" s="89">
        <v>2</v>
      </c>
      <c r="Y42" s="89">
        <v>2</v>
      </c>
      <c r="Z42" s="89">
        <v>2</v>
      </c>
      <c r="AA42" s="89">
        <v>2</v>
      </c>
      <c r="AB42" s="89">
        <v>1</v>
      </c>
      <c r="AC42" s="89">
        <v>1</v>
      </c>
      <c r="AD42" s="89">
        <v>1</v>
      </c>
      <c r="AE42" s="89">
        <v>0</v>
      </c>
      <c r="AF42" s="89">
        <v>2</v>
      </c>
      <c r="AG42" s="89">
        <v>2</v>
      </c>
      <c r="AH42" s="89">
        <v>0</v>
      </c>
      <c r="AI42" s="89">
        <v>0</v>
      </c>
      <c r="AJ42" s="89">
        <v>0</v>
      </c>
      <c r="AK42" s="89">
        <v>0</v>
      </c>
      <c r="AL42" s="89">
        <v>0</v>
      </c>
      <c r="AM42" s="89">
        <v>0</v>
      </c>
    </row>
    <row r="43" spans="1:39">
      <c r="A43" s="89" t="s">
        <v>213</v>
      </c>
      <c r="B43" s="89">
        <v>0</v>
      </c>
      <c r="C43" s="89">
        <v>2</v>
      </c>
      <c r="D43" s="89">
        <v>3</v>
      </c>
      <c r="E43" s="89">
        <v>12</v>
      </c>
      <c r="F43" s="89">
        <v>8</v>
      </c>
      <c r="G43" s="89">
        <v>7</v>
      </c>
      <c r="H43" s="89">
        <v>7</v>
      </c>
      <c r="I43" s="89">
        <v>7</v>
      </c>
      <c r="J43" s="89">
        <v>8</v>
      </c>
      <c r="K43" s="89">
        <v>11</v>
      </c>
      <c r="L43" s="89">
        <v>3</v>
      </c>
      <c r="M43" s="89">
        <v>0</v>
      </c>
      <c r="N43" s="89">
        <v>1</v>
      </c>
      <c r="O43" s="89">
        <v>0</v>
      </c>
      <c r="P43" s="89">
        <v>1</v>
      </c>
      <c r="Q43" s="89">
        <v>2</v>
      </c>
      <c r="R43" s="89">
        <v>0</v>
      </c>
      <c r="S43" s="89">
        <v>1</v>
      </c>
      <c r="T43" s="89">
        <v>0</v>
      </c>
      <c r="U43" s="89">
        <v>0</v>
      </c>
      <c r="V43" s="89">
        <v>0</v>
      </c>
      <c r="W43" s="89">
        <v>4</v>
      </c>
      <c r="X43" s="89">
        <v>3</v>
      </c>
      <c r="Y43" s="89">
        <v>0</v>
      </c>
      <c r="Z43" s="89">
        <v>1</v>
      </c>
      <c r="AA43" s="89">
        <v>2</v>
      </c>
      <c r="AB43" s="89">
        <v>0</v>
      </c>
      <c r="AC43" s="89">
        <v>5</v>
      </c>
      <c r="AD43" s="89">
        <v>5</v>
      </c>
      <c r="AE43" s="89">
        <v>6</v>
      </c>
      <c r="AF43" s="89">
        <v>9</v>
      </c>
      <c r="AG43" s="89">
        <v>10</v>
      </c>
      <c r="AH43" s="89">
        <v>9</v>
      </c>
      <c r="AI43" s="89">
        <v>1</v>
      </c>
      <c r="AJ43" s="89">
        <v>3</v>
      </c>
      <c r="AK43" s="89">
        <v>3</v>
      </c>
      <c r="AL43" s="89">
        <v>2</v>
      </c>
      <c r="AM43" s="89">
        <v>3</v>
      </c>
    </row>
    <row r="44" spans="1:39">
      <c r="A44" s="89" t="s">
        <v>218</v>
      </c>
      <c r="B44" s="89">
        <v>0</v>
      </c>
      <c r="C44" s="89">
        <v>0</v>
      </c>
      <c r="D44" s="89">
        <v>2</v>
      </c>
      <c r="E44" s="89">
        <v>2</v>
      </c>
      <c r="F44" s="89">
        <v>3</v>
      </c>
      <c r="G44" s="89">
        <v>3</v>
      </c>
      <c r="H44" s="89">
        <v>3</v>
      </c>
      <c r="I44" s="89">
        <v>3</v>
      </c>
      <c r="J44" s="89">
        <v>3</v>
      </c>
      <c r="K44" s="89">
        <v>3</v>
      </c>
      <c r="L44" s="89">
        <v>0</v>
      </c>
      <c r="M44" s="89">
        <v>0</v>
      </c>
      <c r="N44" s="89">
        <v>0</v>
      </c>
      <c r="O44" s="89">
        <v>0</v>
      </c>
      <c r="P44" s="89">
        <v>0</v>
      </c>
      <c r="Q44" s="89">
        <v>2</v>
      </c>
      <c r="R44" s="89">
        <v>0</v>
      </c>
      <c r="S44" s="89">
        <v>0</v>
      </c>
      <c r="T44" s="89">
        <v>0</v>
      </c>
      <c r="U44" s="89">
        <v>0</v>
      </c>
      <c r="V44" s="89">
        <v>0</v>
      </c>
      <c r="W44" s="89">
        <v>1</v>
      </c>
      <c r="X44" s="89">
        <v>0</v>
      </c>
      <c r="Y44" s="89">
        <v>1</v>
      </c>
      <c r="Z44" s="89">
        <v>0</v>
      </c>
      <c r="AA44" s="89">
        <v>0</v>
      </c>
      <c r="AB44" s="89">
        <v>0</v>
      </c>
      <c r="AC44" s="89">
        <v>0</v>
      </c>
      <c r="AD44" s="89">
        <v>0</v>
      </c>
      <c r="AE44" s="89">
        <v>0</v>
      </c>
      <c r="AF44" s="89">
        <v>1</v>
      </c>
      <c r="AG44" s="89">
        <v>1</v>
      </c>
      <c r="AH44" s="89">
        <v>1</v>
      </c>
      <c r="AI44" s="89">
        <v>0</v>
      </c>
      <c r="AJ44" s="89">
        <v>1</v>
      </c>
      <c r="AK44" s="89">
        <v>0</v>
      </c>
      <c r="AL44" s="89">
        <v>0</v>
      </c>
      <c r="AM44" s="89">
        <v>0</v>
      </c>
    </row>
    <row r="45" spans="1:39">
      <c r="A45" s="89" t="s">
        <v>225</v>
      </c>
      <c r="B45" s="89">
        <v>0</v>
      </c>
      <c r="C45" s="89">
        <v>0</v>
      </c>
      <c r="D45" s="89">
        <v>2</v>
      </c>
      <c r="E45" s="89">
        <v>3</v>
      </c>
      <c r="F45" s="89">
        <v>1</v>
      </c>
      <c r="G45" s="89">
        <v>1</v>
      </c>
      <c r="H45" s="89">
        <v>1</v>
      </c>
      <c r="I45" s="89">
        <v>1</v>
      </c>
      <c r="J45" s="89">
        <v>1</v>
      </c>
      <c r="K45" s="89">
        <v>1</v>
      </c>
      <c r="L45" s="89">
        <v>0</v>
      </c>
      <c r="M45" s="89">
        <v>0</v>
      </c>
      <c r="N45" s="89">
        <v>0</v>
      </c>
      <c r="O45" s="89">
        <v>0</v>
      </c>
      <c r="P45" s="89">
        <v>0</v>
      </c>
      <c r="Q45" s="89">
        <v>0</v>
      </c>
      <c r="R45" s="89">
        <v>0</v>
      </c>
      <c r="S45" s="89">
        <v>0</v>
      </c>
      <c r="T45" s="89">
        <v>0</v>
      </c>
      <c r="U45" s="89">
        <v>0</v>
      </c>
      <c r="V45" s="89">
        <v>0</v>
      </c>
      <c r="W45" s="89">
        <v>1</v>
      </c>
      <c r="X45" s="89">
        <v>2</v>
      </c>
      <c r="Y45" s="89">
        <v>0</v>
      </c>
      <c r="Z45" s="89">
        <v>0</v>
      </c>
      <c r="AA45" s="89">
        <v>1</v>
      </c>
      <c r="AB45" s="89">
        <v>0</v>
      </c>
      <c r="AC45" s="89">
        <v>2</v>
      </c>
      <c r="AD45" s="89">
        <v>2</v>
      </c>
      <c r="AE45" s="89">
        <v>2</v>
      </c>
      <c r="AF45" s="89">
        <v>3</v>
      </c>
      <c r="AG45" s="89">
        <v>3</v>
      </c>
      <c r="AH45" s="89">
        <v>3</v>
      </c>
      <c r="AI45" s="89">
        <v>0</v>
      </c>
      <c r="AJ45" s="89">
        <v>0</v>
      </c>
      <c r="AK45" s="89">
        <v>0</v>
      </c>
      <c r="AL45" s="89">
        <v>0</v>
      </c>
      <c r="AM45" s="89">
        <v>0</v>
      </c>
    </row>
    <row r="46" spans="1:39">
      <c r="A46" s="89" t="s">
        <v>234</v>
      </c>
      <c r="B46" s="89">
        <v>0</v>
      </c>
      <c r="C46" s="89">
        <v>0</v>
      </c>
      <c r="D46" s="89">
        <v>2</v>
      </c>
      <c r="E46" s="89">
        <v>3</v>
      </c>
      <c r="F46" s="89">
        <v>1</v>
      </c>
      <c r="G46" s="89">
        <v>1</v>
      </c>
      <c r="H46" s="89">
        <v>1</v>
      </c>
      <c r="I46" s="89">
        <v>0</v>
      </c>
      <c r="J46" s="89">
        <v>1</v>
      </c>
      <c r="K46" s="89">
        <v>1</v>
      </c>
      <c r="L46" s="89">
        <v>1</v>
      </c>
      <c r="M46" s="89">
        <v>0</v>
      </c>
      <c r="N46" s="89">
        <v>1</v>
      </c>
      <c r="O46" s="89">
        <v>1</v>
      </c>
      <c r="P46" s="89">
        <v>0</v>
      </c>
      <c r="Q46" s="89">
        <v>2</v>
      </c>
      <c r="R46" s="89">
        <v>0</v>
      </c>
      <c r="S46" s="89">
        <v>0</v>
      </c>
      <c r="T46" s="89">
        <v>0</v>
      </c>
      <c r="U46" s="89">
        <v>0</v>
      </c>
      <c r="V46" s="89">
        <v>0</v>
      </c>
      <c r="W46" s="89">
        <v>0</v>
      </c>
      <c r="X46" s="89">
        <v>1</v>
      </c>
      <c r="Y46" s="89">
        <v>1</v>
      </c>
      <c r="Z46" s="89">
        <v>2</v>
      </c>
      <c r="AA46" s="89">
        <v>1</v>
      </c>
      <c r="AB46" s="89">
        <v>0</v>
      </c>
      <c r="AC46" s="89">
        <v>1</v>
      </c>
      <c r="AD46" s="89">
        <v>2</v>
      </c>
      <c r="AE46" s="89">
        <v>1</v>
      </c>
      <c r="AF46" s="89">
        <v>3</v>
      </c>
      <c r="AG46" s="89">
        <v>4</v>
      </c>
      <c r="AH46" s="89">
        <v>1</v>
      </c>
      <c r="AI46" s="89">
        <v>1</v>
      </c>
      <c r="AJ46" s="89">
        <v>1</v>
      </c>
      <c r="AK46" s="89">
        <v>1</v>
      </c>
      <c r="AL46" s="89">
        <v>1</v>
      </c>
      <c r="AM46" s="89">
        <v>0</v>
      </c>
    </row>
    <row r="47" spans="1:39">
      <c r="A47" s="89" t="s">
        <v>242</v>
      </c>
      <c r="B47" s="89">
        <v>1</v>
      </c>
      <c r="C47" s="89">
        <v>1</v>
      </c>
      <c r="D47" s="89">
        <v>0</v>
      </c>
      <c r="E47" s="89">
        <v>2</v>
      </c>
      <c r="F47" s="89">
        <v>0</v>
      </c>
      <c r="G47" s="89">
        <v>1</v>
      </c>
      <c r="H47" s="89">
        <v>0</v>
      </c>
      <c r="I47" s="89">
        <v>1</v>
      </c>
      <c r="J47" s="89">
        <v>2</v>
      </c>
      <c r="K47" s="89">
        <v>2</v>
      </c>
      <c r="L47" s="89">
        <v>0</v>
      </c>
      <c r="M47" s="89">
        <v>0</v>
      </c>
      <c r="N47" s="89">
        <v>0</v>
      </c>
      <c r="O47" s="89">
        <v>0</v>
      </c>
      <c r="P47" s="89">
        <v>0</v>
      </c>
      <c r="Q47" s="89">
        <v>0</v>
      </c>
      <c r="R47" s="89">
        <v>0</v>
      </c>
      <c r="S47" s="89">
        <v>0</v>
      </c>
      <c r="T47" s="89">
        <v>0</v>
      </c>
      <c r="U47" s="89">
        <v>0</v>
      </c>
      <c r="V47" s="89">
        <v>0</v>
      </c>
      <c r="W47" s="89">
        <v>2</v>
      </c>
      <c r="X47" s="89">
        <v>1</v>
      </c>
      <c r="Y47" s="89">
        <v>0</v>
      </c>
      <c r="Z47" s="89">
        <v>1</v>
      </c>
      <c r="AA47" s="89">
        <v>1</v>
      </c>
      <c r="AB47" s="89">
        <v>1</v>
      </c>
      <c r="AC47" s="89">
        <v>0</v>
      </c>
      <c r="AD47" s="89">
        <v>0</v>
      </c>
      <c r="AE47" s="89">
        <v>0</v>
      </c>
      <c r="AF47" s="89">
        <v>3</v>
      </c>
      <c r="AG47" s="89">
        <v>3</v>
      </c>
      <c r="AH47" s="89">
        <v>3</v>
      </c>
      <c r="AI47" s="89">
        <v>0</v>
      </c>
      <c r="AJ47" s="89">
        <v>2</v>
      </c>
      <c r="AK47" s="89">
        <v>1</v>
      </c>
      <c r="AL47" s="89">
        <v>1</v>
      </c>
      <c r="AM47" s="89">
        <v>0</v>
      </c>
    </row>
    <row r="48" spans="1:39">
      <c r="A48" s="89" t="s">
        <v>249</v>
      </c>
      <c r="B48" s="89">
        <v>1</v>
      </c>
      <c r="C48" s="89">
        <v>1</v>
      </c>
      <c r="D48" s="89">
        <v>0</v>
      </c>
      <c r="E48" s="89">
        <v>1</v>
      </c>
      <c r="F48" s="89">
        <v>0</v>
      </c>
      <c r="G48" s="89">
        <v>0</v>
      </c>
      <c r="H48" s="89">
        <v>0</v>
      </c>
      <c r="I48" s="89">
        <v>0</v>
      </c>
      <c r="J48" s="89">
        <v>1</v>
      </c>
      <c r="K48" s="89">
        <v>0</v>
      </c>
      <c r="L48" s="89">
        <v>0</v>
      </c>
      <c r="M48" s="89">
        <v>0</v>
      </c>
      <c r="N48" s="89">
        <v>0</v>
      </c>
      <c r="O48" s="89">
        <v>0</v>
      </c>
      <c r="P48" s="89">
        <v>0</v>
      </c>
      <c r="Q48" s="89">
        <v>0</v>
      </c>
      <c r="R48" s="89">
        <v>0</v>
      </c>
      <c r="S48" s="89">
        <v>0</v>
      </c>
      <c r="T48" s="89">
        <v>0</v>
      </c>
      <c r="U48" s="89">
        <v>0</v>
      </c>
      <c r="V48" s="89">
        <v>0</v>
      </c>
      <c r="W48" s="89">
        <v>1</v>
      </c>
      <c r="X48" s="89">
        <v>0</v>
      </c>
      <c r="Y48" s="89">
        <v>0</v>
      </c>
      <c r="Z48" s="89">
        <v>0</v>
      </c>
      <c r="AA48" s="89">
        <v>0</v>
      </c>
      <c r="AB48" s="89">
        <v>0</v>
      </c>
      <c r="AC48" s="89">
        <v>0</v>
      </c>
      <c r="AD48" s="89">
        <v>0</v>
      </c>
      <c r="AE48" s="89">
        <v>0</v>
      </c>
      <c r="AF48" s="89">
        <v>0</v>
      </c>
      <c r="AG48" s="89">
        <v>0</v>
      </c>
      <c r="AH48" s="89">
        <v>2</v>
      </c>
      <c r="AI48" s="89">
        <v>0</v>
      </c>
      <c r="AJ48" s="89">
        <v>0</v>
      </c>
      <c r="AK48" s="89">
        <v>0</v>
      </c>
      <c r="AL48" s="89">
        <v>0</v>
      </c>
      <c r="AM48" s="89">
        <v>0</v>
      </c>
    </row>
    <row r="49" spans="1:39">
      <c r="A49" s="89" t="s">
        <v>255</v>
      </c>
      <c r="B49" s="89">
        <v>3</v>
      </c>
      <c r="C49" s="89">
        <v>2</v>
      </c>
      <c r="D49" s="89">
        <v>6</v>
      </c>
      <c r="E49" s="89">
        <v>8</v>
      </c>
      <c r="F49" s="89">
        <v>5</v>
      </c>
      <c r="G49" s="89">
        <v>5</v>
      </c>
      <c r="H49" s="89">
        <v>4</v>
      </c>
      <c r="I49" s="89">
        <v>5</v>
      </c>
      <c r="J49" s="89">
        <v>5</v>
      </c>
      <c r="K49" s="89">
        <v>5</v>
      </c>
      <c r="L49" s="89">
        <v>6</v>
      </c>
      <c r="M49" s="89">
        <v>4</v>
      </c>
      <c r="N49" s="89">
        <v>5</v>
      </c>
      <c r="O49" s="89">
        <v>4</v>
      </c>
      <c r="P49" s="89">
        <v>5</v>
      </c>
      <c r="Q49" s="89">
        <v>5</v>
      </c>
      <c r="R49" s="89">
        <v>1</v>
      </c>
      <c r="S49" s="89">
        <v>1</v>
      </c>
      <c r="T49" s="89">
        <v>1</v>
      </c>
      <c r="U49" s="89">
        <v>1</v>
      </c>
      <c r="V49" s="89">
        <v>1</v>
      </c>
      <c r="W49" s="89">
        <v>3</v>
      </c>
      <c r="X49" s="89">
        <v>3</v>
      </c>
      <c r="Y49" s="89">
        <v>2</v>
      </c>
      <c r="Z49" s="89">
        <v>4</v>
      </c>
      <c r="AA49" s="89">
        <v>4</v>
      </c>
      <c r="AB49" s="89">
        <v>3</v>
      </c>
      <c r="AC49" s="89">
        <v>4</v>
      </c>
      <c r="AD49" s="89">
        <v>4</v>
      </c>
      <c r="AE49" s="89">
        <v>4</v>
      </c>
      <c r="AF49" s="89">
        <v>7</v>
      </c>
      <c r="AG49" s="89">
        <v>7</v>
      </c>
      <c r="AH49" s="89">
        <v>6</v>
      </c>
      <c r="AI49" s="89">
        <v>3</v>
      </c>
      <c r="AJ49" s="89">
        <v>3</v>
      </c>
      <c r="AK49" s="89">
        <v>3</v>
      </c>
      <c r="AL49" s="89">
        <v>2</v>
      </c>
      <c r="AM49" s="89">
        <v>3</v>
      </c>
    </row>
    <row r="50" spans="1:39">
      <c r="A50" s="89" t="s">
        <v>259</v>
      </c>
      <c r="B50" s="89">
        <v>1</v>
      </c>
      <c r="C50" s="89">
        <v>2</v>
      </c>
      <c r="D50" s="89">
        <v>1</v>
      </c>
      <c r="E50" s="89">
        <v>4</v>
      </c>
      <c r="F50" s="89">
        <v>3</v>
      </c>
      <c r="G50" s="89">
        <v>3</v>
      </c>
      <c r="H50" s="89">
        <v>3</v>
      </c>
      <c r="I50" s="89">
        <v>3</v>
      </c>
      <c r="J50" s="89">
        <v>3</v>
      </c>
      <c r="K50" s="89">
        <v>3</v>
      </c>
      <c r="L50" s="89">
        <v>1</v>
      </c>
      <c r="M50" s="89">
        <v>2</v>
      </c>
      <c r="N50" s="89">
        <v>2</v>
      </c>
      <c r="O50" s="89">
        <v>2</v>
      </c>
      <c r="P50" s="89">
        <v>2</v>
      </c>
      <c r="Q50" s="89">
        <v>1</v>
      </c>
      <c r="R50" s="89">
        <v>0</v>
      </c>
      <c r="S50" s="89">
        <v>0</v>
      </c>
      <c r="T50" s="89">
        <v>0</v>
      </c>
      <c r="U50" s="89">
        <v>0</v>
      </c>
      <c r="V50" s="89">
        <v>0</v>
      </c>
      <c r="W50" s="89">
        <v>0</v>
      </c>
      <c r="X50" s="89">
        <v>0</v>
      </c>
      <c r="Y50" s="89">
        <v>0</v>
      </c>
      <c r="Z50" s="89">
        <v>2</v>
      </c>
      <c r="AA50" s="89">
        <v>2</v>
      </c>
      <c r="AB50" s="89">
        <v>1</v>
      </c>
      <c r="AC50" s="89">
        <v>2</v>
      </c>
      <c r="AD50" s="89">
        <v>2</v>
      </c>
      <c r="AE50" s="89">
        <v>3</v>
      </c>
      <c r="AF50" s="89">
        <v>2</v>
      </c>
      <c r="AG50" s="89">
        <v>3</v>
      </c>
      <c r="AH50" s="89">
        <v>1</v>
      </c>
      <c r="AI50" s="89">
        <v>2</v>
      </c>
      <c r="AJ50" s="89">
        <v>3</v>
      </c>
      <c r="AK50" s="89">
        <v>3</v>
      </c>
      <c r="AL50" s="89">
        <v>2</v>
      </c>
      <c r="AM50" s="89">
        <v>1</v>
      </c>
    </row>
  </sheetData>
  <phoneticPr fontId="3"/>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DA910-0855-4680-A191-BF4ECBDCC196}">
  <dimension ref="A1:AM50"/>
  <sheetViews>
    <sheetView topLeftCell="A33" zoomScale="98" zoomScaleNormal="98" workbookViewId="0">
      <selection activeCell="A44" sqref="A44"/>
    </sheetView>
  </sheetViews>
  <sheetFormatPr defaultColWidth="16.125" defaultRowHeight="18.75"/>
  <cols>
    <col min="10" max="10" width="0" hidden="1" customWidth="1"/>
    <col min="23" max="24" width="0" hidden="1" customWidth="1"/>
  </cols>
  <sheetData>
    <row r="1" spans="1:39">
      <c r="A1" s="685" t="s">
        <v>6171</v>
      </c>
    </row>
    <row r="2" spans="1:39">
      <c r="A2" s="89"/>
      <c r="B2" s="89" t="s">
        <v>6064</v>
      </c>
      <c r="C2" s="89" t="s">
        <v>6133</v>
      </c>
      <c r="D2" s="89" t="s">
        <v>6134</v>
      </c>
      <c r="E2" s="89" t="s">
        <v>6135</v>
      </c>
      <c r="F2" s="89" t="s">
        <v>6136</v>
      </c>
      <c r="G2" s="89" t="s">
        <v>6137</v>
      </c>
      <c r="H2" s="89" t="s">
        <v>6138</v>
      </c>
      <c r="I2" s="89" t="s">
        <v>6139</v>
      </c>
      <c r="J2" s="89" t="s">
        <v>6140</v>
      </c>
      <c r="K2" s="89" t="s">
        <v>6141</v>
      </c>
      <c r="L2" s="89" t="s">
        <v>6142</v>
      </c>
      <c r="M2" s="89" t="s">
        <v>6143</v>
      </c>
      <c r="N2" s="89" t="s">
        <v>6144</v>
      </c>
      <c r="O2" s="89" t="s">
        <v>6145</v>
      </c>
      <c r="P2" s="89" t="s">
        <v>6146</v>
      </c>
      <c r="Q2" s="89" t="s">
        <v>6147</v>
      </c>
      <c r="R2" s="89" t="s">
        <v>6148</v>
      </c>
      <c r="S2" s="89" t="s">
        <v>6149</v>
      </c>
      <c r="T2" s="89" t="s">
        <v>6150</v>
      </c>
      <c r="U2" s="89" t="s">
        <v>6151</v>
      </c>
      <c r="V2" s="89" t="s">
        <v>6152</v>
      </c>
      <c r="W2" s="89" t="s">
        <v>6153</v>
      </c>
      <c r="X2" s="89" t="s">
        <v>6154</v>
      </c>
      <c r="Y2" s="89" t="s">
        <v>6155</v>
      </c>
      <c r="Z2" s="89" t="s">
        <v>6156</v>
      </c>
      <c r="AA2" s="89" t="s">
        <v>6157</v>
      </c>
      <c r="AB2" s="89" t="s">
        <v>6158</v>
      </c>
      <c r="AC2" s="89" t="s">
        <v>6159</v>
      </c>
      <c r="AD2" s="89" t="s">
        <v>6160</v>
      </c>
      <c r="AE2" s="89" t="s">
        <v>6161</v>
      </c>
      <c r="AF2" s="89" t="s">
        <v>6162</v>
      </c>
      <c r="AG2" s="89" t="s">
        <v>6163</v>
      </c>
      <c r="AH2" s="89" t="s">
        <v>6164</v>
      </c>
      <c r="AI2" s="89" t="s">
        <v>6165</v>
      </c>
      <c r="AJ2" s="89" t="s">
        <v>6166</v>
      </c>
      <c r="AK2" s="89" t="s">
        <v>6167</v>
      </c>
      <c r="AL2" s="89" t="s">
        <v>6168</v>
      </c>
      <c r="AM2" s="89" t="s">
        <v>6169</v>
      </c>
    </row>
    <row r="3" spans="1:39">
      <c r="A3" s="89" t="s">
        <v>4522</v>
      </c>
      <c r="B3" s="89">
        <v>102</v>
      </c>
      <c r="C3" s="89">
        <v>62</v>
      </c>
      <c r="D3" s="89">
        <v>21</v>
      </c>
      <c r="E3" s="89">
        <v>13</v>
      </c>
      <c r="F3" s="89">
        <v>60</v>
      </c>
      <c r="G3" s="89">
        <v>87</v>
      </c>
      <c r="H3" s="89">
        <v>76</v>
      </c>
      <c r="I3" s="89">
        <v>60</v>
      </c>
      <c r="J3" s="89">
        <v>34</v>
      </c>
      <c r="K3" s="89">
        <v>33</v>
      </c>
      <c r="L3" s="89">
        <v>27</v>
      </c>
      <c r="M3" s="89">
        <v>70</v>
      </c>
      <c r="N3" s="89">
        <v>24</v>
      </c>
      <c r="O3" s="89">
        <v>27</v>
      </c>
      <c r="P3" s="89">
        <v>75</v>
      </c>
      <c r="Q3" s="89">
        <v>22</v>
      </c>
      <c r="R3" s="89">
        <v>70</v>
      </c>
      <c r="S3" s="89">
        <v>79</v>
      </c>
      <c r="T3" s="89">
        <v>83</v>
      </c>
      <c r="U3" s="89">
        <v>91</v>
      </c>
      <c r="V3" s="89">
        <v>80</v>
      </c>
      <c r="W3" s="89">
        <v>21</v>
      </c>
      <c r="X3" s="89">
        <v>20</v>
      </c>
      <c r="Y3" s="89">
        <v>30</v>
      </c>
      <c r="Z3" s="89">
        <v>21</v>
      </c>
      <c r="AA3" s="89">
        <v>20</v>
      </c>
      <c r="AB3" s="89">
        <v>37</v>
      </c>
      <c r="AC3" s="89">
        <v>50</v>
      </c>
      <c r="AD3" s="89">
        <v>34</v>
      </c>
      <c r="AE3" s="89">
        <v>32</v>
      </c>
      <c r="AF3" s="89">
        <v>49</v>
      </c>
      <c r="AG3" s="89">
        <v>41</v>
      </c>
      <c r="AH3" s="89">
        <v>39</v>
      </c>
      <c r="AI3" s="89">
        <v>155</v>
      </c>
      <c r="AJ3" s="89">
        <v>161</v>
      </c>
      <c r="AK3" s="89">
        <v>129</v>
      </c>
      <c r="AL3" s="89">
        <v>146</v>
      </c>
      <c r="AM3" s="89">
        <v>38</v>
      </c>
    </row>
    <row r="4" spans="1:39">
      <c r="A4" s="89" t="s">
        <v>27</v>
      </c>
      <c r="B4" s="89">
        <v>3</v>
      </c>
      <c r="C4" s="89">
        <v>1</v>
      </c>
      <c r="D4" s="89">
        <v>0</v>
      </c>
      <c r="E4" s="89">
        <v>0</v>
      </c>
      <c r="F4" s="89">
        <v>1</v>
      </c>
      <c r="G4" s="89">
        <v>2</v>
      </c>
      <c r="H4" s="89">
        <v>2</v>
      </c>
      <c r="I4" s="89">
        <v>1</v>
      </c>
      <c r="J4" s="89">
        <v>0</v>
      </c>
      <c r="K4" s="89">
        <v>1</v>
      </c>
      <c r="L4" s="89">
        <v>0</v>
      </c>
      <c r="M4" s="89">
        <v>3</v>
      </c>
      <c r="N4" s="89">
        <v>0</v>
      </c>
      <c r="O4" s="89">
        <v>0</v>
      </c>
      <c r="P4" s="89">
        <v>5</v>
      </c>
      <c r="Q4" s="89">
        <v>1</v>
      </c>
      <c r="R4" s="89">
        <v>2</v>
      </c>
      <c r="S4" s="89">
        <v>4</v>
      </c>
      <c r="T4" s="89">
        <v>3</v>
      </c>
      <c r="U4" s="89">
        <v>5</v>
      </c>
      <c r="V4" s="89">
        <v>3</v>
      </c>
      <c r="W4" s="89">
        <v>1</v>
      </c>
      <c r="X4" s="89">
        <v>2</v>
      </c>
      <c r="Y4" s="89">
        <v>1</v>
      </c>
      <c r="Z4" s="89">
        <v>0</v>
      </c>
      <c r="AA4" s="89">
        <v>0</v>
      </c>
      <c r="AB4" s="89">
        <v>2</v>
      </c>
      <c r="AC4" s="89">
        <v>3</v>
      </c>
      <c r="AD4" s="89">
        <v>2</v>
      </c>
      <c r="AE4" s="89">
        <v>2</v>
      </c>
      <c r="AF4" s="89">
        <v>2</v>
      </c>
      <c r="AG4" s="89">
        <v>2</v>
      </c>
      <c r="AH4" s="89">
        <v>3</v>
      </c>
      <c r="AI4" s="89">
        <v>4</v>
      </c>
      <c r="AJ4" s="89">
        <v>4</v>
      </c>
      <c r="AK4" s="89">
        <v>3</v>
      </c>
      <c r="AL4" s="89">
        <v>5</v>
      </c>
      <c r="AM4" s="89">
        <v>1</v>
      </c>
    </row>
    <row r="5" spans="1:39">
      <c r="A5" s="89" t="s">
        <v>32</v>
      </c>
      <c r="B5" s="89">
        <v>1</v>
      </c>
      <c r="C5" s="89">
        <v>1</v>
      </c>
      <c r="D5" s="89">
        <v>0</v>
      </c>
      <c r="E5" s="89">
        <v>0</v>
      </c>
      <c r="F5" s="89">
        <v>0</v>
      </c>
      <c r="G5" s="89">
        <v>0</v>
      </c>
      <c r="H5" s="89">
        <v>0</v>
      </c>
      <c r="I5" s="89">
        <v>0</v>
      </c>
      <c r="J5" s="89">
        <v>0</v>
      </c>
      <c r="K5" s="89">
        <v>0</v>
      </c>
      <c r="L5" s="89">
        <v>0</v>
      </c>
      <c r="M5" s="89">
        <v>0</v>
      </c>
      <c r="N5" s="89">
        <v>0</v>
      </c>
      <c r="O5" s="89">
        <v>0</v>
      </c>
      <c r="P5" s="89">
        <v>0</v>
      </c>
      <c r="Q5" s="89">
        <v>0</v>
      </c>
      <c r="R5" s="89">
        <v>0</v>
      </c>
      <c r="S5" s="89">
        <v>0</v>
      </c>
      <c r="T5" s="89">
        <v>0</v>
      </c>
      <c r="U5" s="89">
        <v>0</v>
      </c>
      <c r="V5" s="89">
        <v>0</v>
      </c>
      <c r="W5" s="89">
        <v>0</v>
      </c>
      <c r="X5" s="89">
        <v>0</v>
      </c>
      <c r="Y5" s="89">
        <v>0</v>
      </c>
      <c r="Z5" s="89">
        <v>0</v>
      </c>
      <c r="AA5" s="89">
        <v>0</v>
      </c>
      <c r="AB5" s="89">
        <v>0</v>
      </c>
      <c r="AC5" s="89">
        <v>1</v>
      </c>
      <c r="AD5" s="89">
        <v>1</v>
      </c>
      <c r="AE5" s="89">
        <v>1</v>
      </c>
      <c r="AF5" s="89">
        <v>0</v>
      </c>
      <c r="AG5" s="89">
        <v>0</v>
      </c>
      <c r="AH5" s="89">
        <v>0</v>
      </c>
      <c r="AI5" s="89">
        <v>0</v>
      </c>
      <c r="AJ5" s="89">
        <v>0</v>
      </c>
      <c r="AK5" s="89">
        <v>0</v>
      </c>
      <c r="AL5" s="89">
        <v>0</v>
      </c>
      <c r="AM5" s="89">
        <v>0</v>
      </c>
    </row>
    <row r="6" spans="1:39">
      <c r="A6" s="89" t="s">
        <v>37</v>
      </c>
      <c r="B6" s="89">
        <v>2</v>
      </c>
      <c r="C6" s="89">
        <v>1</v>
      </c>
      <c r="D6" s="89">
        <v>0</v>
      </c>
      <c r="E6" s="89">
        <v>0</v>
      </c>
      <c r="F6" s="89">
        <v>1</v>
      </c>
      <c r="G6" s="89">
        <v>1</v>
      </c>
      <c r="H6" s="89">
        <v>1</v>
      </c>
      <c r="I6" s="89">
        <v>1</v>
      </c>
      <c r="J6" s="89">
        <v>1</v>
      </c>
      <c r="K6" s="89">
        <v>1</v>
      </c>
      <c r="L6" s="89">
        <v>0</v>
      </c>
      <c r="M6" s="89">
        <v>0</v>
      </c>
      <c r="N6" s="89">
        <v>0</v>
      </c>
      <c r="O6" s="89">
        <v>0</v>
      </c>
      <c r="P6" s="89">
        <v>0</v>
      </c>
      <c r="Q6" s="89">
        <v>0</v>
      </c>
      <c r="R6" s="89">
        <v>2</v>
      </c>
      <c r="S6" s="89">
        <v>2</v>
      </c>
      <c r="T6" s="89">
        <v>2</v>
      </c>
      <c r="U6" s="89">
        <v>1</v>
      </c>
      <c r="V6" s="89">
        <v>2</v>
      </c>
      <c r="W6" s="89">
        <v>0</v>
      </c>
      <c r="X6" s="89">
        <v>0</v>
      </c>
      <c r="Y6" s="89">
        <v>0</v>
      </c>
      <c r="Z6" s="89">
        <v>0</v>
      </c>
      <c r="AA6" s="89">
        <v>0</v>
      </c>
      <c r="AB6" s="89">
        <v>1</v>
      </c>
      <c r="AC6" s="89">
        <v>1</v>
      </c>
      <c r="AD6" s="89">
        <v>1</v>
      </c>
      <c r="AE6" s="89">
        <v>1</v>
      </c>
      <c r="AF6" s="89">
        <v>1</v>
      </c>
      <c r="AG6" s="89">
        <v>0</v>
      </c>
      <c r="AH6" s="89">
        <v>2</v>
      </c>
      <c r="AI6" s="89">
        <v>1</v>
      </c>
      <c r="AJ6" s="89">
        <v>1</v>
      </c>
      <c r="AK6" s="89">
        <v>1</v>
      </c>
      <c r="AL6" s="89">
        <v>1</v>
      </c>
      <c r="AM6" s="89">
        <v>2</v>
      </c>
    </row>
    <row r="7" spans="1:39">
      <c r="A7" s="89" t="s">
        <v>42</v>
      </c>
      <c r="B7" s="89">
        <v>1</v>
      </c>
      <c r="C7" s="89">
        <v>1</v>
      </c>
      <c r="D7" s="89">
        <v>1</v>
      </c>
      <c r="E7" s="89">
        <v>0</v>
      </c>
      <c r="F7" s="89">
        <v>1</v>
      </c>
      <c r="G7" s="89">
        <v>2</v>
      </c>
      <c r="H7" s="89">
        <v>2</v>
      </c>
      <c r="I7" s="89">
        <v>2</v>
      </c>
      <c r="J7" s="89">
        <v>0</v>
      </c>
      <c r="K7" s="89">
        <v>0</v>
      </c>
      <c r="L7" s="89">
        <v>0</v>
      </c>
      <c r="M7" s="89">
        <v>0</v>
      </c>
      <c r="N7" s="89">
        <v>0</v>
      </c>
      <c r="O7" s="89">
        <v>1</v>
      </c>
      <c r="P7" s="89">
        <v>1</v>
      </c>
      <c r="Q7" s="89">
        <v>0</v>
      </c>
      <c r="R7" s="89">
        <v>2</v>
      </c>
      <c r="S7" s="89">
        <v>1</v>
      </c>
      <c r="T7" s="89">
        <v>0</v>
      </c>
      <c r="U7" s="89">
        <v>0</v>
      </c>
      <c r="V7" s="89">
        <v>0</v>
      </c>
      <c r="W7" s="89">
        <v>0</v>
      </c>
      <c r="X7" s="89">
        <v>0</v>
      </c>
      <c r="Y7" s="89">
        <v>1</v>
      </c>
      <c r="Z7" s="89">
        <v>0</v>
      </c>
      <c r="AA7" s="89">
        <v>0</v>
      </c>
      <c r="AB7" s="89">
        <v>1</v>
      </c>
      <c r="AC7" s="89">
        <v>2</v>
      </c>
      <c r="AD7" s="89">
        <v>1</v>
      </c>
      <c r="AE7" s="89">
        <v>2</v>
      </c>
      <c r="AF7" s="89">
        <v>1</v>
      </c>
      <c r="AG7" s="89">
        <v>1</v>
      </c>
      <c r="AH7" s="89">
        <v>1</v>
      </c>
      <c r="AI7" s="89">
        <v>3</v>
      </c>
      <c r="AJ7" s="89">
        <v>2</v>
      </c>
      <c r="AK7" s="89">
        <v>1</v>
      </c>
      <c r="AL7" s="89">
        <v>2</v>
      </c>
      <c r="AM7" s="89">
        <v>1</v>
      </c>
    </row>
    <row r="8" spans="1:39">
      <c r="A8" s="89" t="s">
        <v>46</v>
      </c>
      <c r="B8" s="89">
        <v>0</v>
      </c>
      <c r="C8" s="89">
        <v>0</v>
      </c>
      <c r="D8" s="89">
        <v>0</v>
      </c>
      <c r="E8" s="89">
        <v>0</v>
      </c>
      <c r="F8" s="89">
        <v>1</v>
      </c>
      <c r="G8" s="89">
        <v>1</v>
      </c>
      <c r="H8" s="89">
        <v>1</v>
      </c>
      <c r="I8" s="89">
        <v>1</v>
      </c>
      <c r="J8" s="89">
        <v>1</v>
      </c>
      <c r="K8" s="89">
        <v>1</v>
      </c>
      <c r="L8" s="89">
        <v>0</v>
      </c>
      <c r="M8" s="89">
        <v>0</v>
      </c>
      <c r="N8" s="89">
        <v>0</v>
      </c>
      <c r="O8" s="89">
        <v>0</v>
      </c>
      <c r="P8" s="89">
        <v>0</v>
      </c>
      <c r="Q8" s="89">
        <v>0</v>
      </c>
      <c r="R8" s="89">
        <v>0</v>
      </c>
      <c r="S8" s="89">
        <v>0</v>
      </c>
      <c r="T8" s="89">
        <v>1</v>
      </c>
      <c r="U8" s="89">
        <v>1</v>
      </c>
      <c r="V8" s="89">
        <v>0</v>
      </c>
      <c r="W8" s="89">
        <v>0</v>
      </c>
      <c r="X8" s="89">
        <v>0</v>
      </c>
      <c r="Y8" s="89">
        <v>0</v>
      </c>
      <c r="Z8" s="89">
        <v>0</v>
      </c>
      <c r="AA8" s="89">
        <v>0</v>
      </c>
      <c r="AB8" s="89">
        <v>0</v>
      </c>
      <c r="AC8" s="89">
        <v>1</v>
      </c>
      <c r="AD8" s="89">
        <v>1</v>
      </c>
      <c r="AE8" s="89">
        <v>1</v>
      </c>
      <c r="AF8" s="89">
        <v>0</v>
      </c>
      <c r="AG8" s="89">
        <v>0</v>
      </c>
      <c r="AH8" s="89">
        <v>0</v>
      </c>
      <c r="AI8" s="89">
        <v>0</v>
      </c>
      <c r="AJ8" s="89">
        <v>0</v>
      </c>
      <c r="AK8" s="89">
        <v>0</v>
      </c>
      <c r="AL8" s="89">
        <v>0</v>
      </c>
      <c r="AM8" s="89">
        <v>0</v>
      </c>
    </row>
    <row r="9" spans="1:39">
      <c r="A9" s="89" t="s">
        <v>50</v>
      </c>
      <c r="B9" s="89">
        <v>1</v>
      </c>
      <c r="C9" s="89">
        <v>0</v>
      </c>
      <c r="D9" s="89">
        <v>0</v>
      </c>
      <c r="E9" s="89">
        <v>0</v>
      </c>
      <c r="F9" s="89">
        <v>1</v>
      </c>
      <c r="G9" s="89">
        <v>1</v>
      </c>
      <c r="H9" s="89">
        <v>1</v>
      </c>
      <c r="I9" s="89">
        <v>1</v>
      </c>
      <c r="J9" s="89">
        <v>1</v>
      </c>
      <c r="K9" s="89">
        <v>1</v>
      </c>
      <c r="L9" s="89">
        <v>2</v>
      </c>
      <c r="M9" s="89">
        <v>2</v>
      </c>
      <c r="N9" s="89">
        <v>1</v>
      </c>
      <c r="O9" s="89">
        <v>1</v>
      </c>
      <c r="P9" s="89">
        <v>2</v>
      </c>
      <c r="Q9" s="89">
        <v>0</v>
      </c>
      <c r="R9" s="89">
        <v>0</v>
      </c>
      <c r="S9" s="89">
        <v>0</v>
      </c>
      <c r="T9" s="89">
        <v>0</v>
      </c>
      <c r="U9" s="89">
        <v>0</v>
      </c>
      <c r="V9" s="89">
        <v>1</v>
      </c>
      <c r="W9" s="89">
        <v>0</v>
      </c>
      <c r="X9" s="89">
        <v>0</v>
      </c>
      <c r="Y9" s="89">
        <v>0</v>
      </c>
      <c r="Z9" s="89">
        <v>0</v>
      </c>
      <c r="AA9" s="89">
        <v>0</v>
      </c>
      <c r="AB9" s="89">
        <v>0</v>
      </c>
      <c r="AC9" s="89">
        <v>0</v>
      </c>
      <c r="AD9" s="89">
        <v>0</v>
      </c>
      <c r="AE9" s="89">
        <v>0</v>
      </c>
      <c r="AF9" s="89">
        <v>0</v>
      </c>
      <c r="AG9" s="89">
        <v>0</v>
      </c>
      <c r="AH9" s="89">
        <v>0</v>
      </c>
      <c r="AI9" s="89">
        <v>2</v>
      </c>
      <c r="AJ9" s="89">
        <v>1</v>
      </c>
      <c r="AK9" s="89">
        <v>1</v>
      </c>
      <c r="AL9" s="89">
        <v>2</v>
      </c>
      <c r="AM9" s="89">
        <v>0</v>
      </c>
    </row>
    <row r="10" spans="1:39">
      <c r="A10" s="89" t="s">
        <v>59</v>
      </c>
      <c r="B10" s="89">
        <v>1</v>
      </c>
      <c r="C10" s="89">
        <v>1</v>
      </c>
      <c r="D10" s="89">
        <v>1</v>
      </c>
      <c r="E10" s="89">
        <v>1</v>
      </c>
      <c r="F10" s="89">
        <v>1</v>
      </c>
      <c r="G10" s="89">
        <v>1</v>
      </c>
      <c r="H10" s="89">
        <v>1</v>
      </c>
      <c r="I10" s="89">
        <v>1</v>
      </c>
      <c r="J10" s="89">
        <v>1</v>
      </c>
      <c r="K10" s="89">
        <v>1</v>
      </c>
      <c r="L10" s="89">
        <v>1</v>
      </c>
      <c r="M10" s="89">
        <v>1</v>
      </c>
      <c r="N10" s="89">
        <v>1</v>
      </c>
      <c r="O10" s="89">
        <v>1</v>
      </c>
      <c r="P10" s="89">
        <v>1</v>
      </c>
      <c r="Q10" s="89">
        <v>1</v>
      </c>
      <c r="R10" s="89">
        <v>1</v>
      </c>
      <c r="S10" s="89">
        <v>1</v>
      </c>
      <c r="T10" s="89">
        <v>1</v>
      </c>
      <c r="U10" s="89">
        <v>1</v>
      </c>
      <c r="V10" s="89">
        <v>1</v>
      </c>
      <c r="W10" s="89">
        <v>1</v>
      </c>
      <c r="X10" s="89">
        <v>0</v>
      </c>
      <c r="Y10" s="89">
        <v>1</v>
      </c>
      <c r="Z10" s="89">
        <v>1</v>
      </c>
      <c r="AA10" s="89">
        <v>1</v>
      </c>
      <c r="AB10" s="89">
        <v>1</v>
      </c>
      <c r="AC10" s="89">
        <v>1</v>
      </c>
      <c r="AD10" s="89">
        <v>1</v>
      </c>
      <c r="AE10" s="89">
        <v>1</v>
      </c>
      <c r="AF10" s="89">
        <v>1</v>
      </c>
      <c r="AG10" s="89">
        <v>1</v>
      </c>
      <c r="AH10" s="89">
        <v>1</v>
      </c>
      <c r="AI10" s="89">
        <v>1</v>
      </c>
      <c r="AJ10" s="89">
        <v>1</v>
      </c>
      <c r="AK10" s="89">
        <v>1</v>
      </c>
      <c r="AL10" s="89">
        <v>2</v>
      </c>
      <c r="AM10" s="89">
        <v>0</v>
      </c>
    </row>
    <row r="11" spans="1:39">
      <c r="A11" s="89" t="s">
        <v>64</v>
      </c>
      <c r="B11" s="89">
        <v>2</v>
      </c>
      <c r="C11" s="89">
        <v>1</v>
      </c>
      <c r="D11" s="89">
        <v>2</v>
      </c>
      <c r="E11" s="89">
        <v>0</v>
      </c>
      <c r="F11" s="89">
        <v>1</v>
      </c>
      <c r="G11" s="89">
        <v>0</v>
      </c>
      <c r="H11" s="89">
        <v>0</v>
      </c>
      <c r="I11" s="89">
        <v>0</v>
      </c>
      <c r="J11" s="89">
        <v>0</v>
      </c>
      <c r="K11" s="89">
        <v>0</v>
      </c>
      <c r="L11" s="89">
        <v>0</v>
      </c>
      <c r="M11" s="89">
        <v>1</v>
      </c>
      <c r="N11" s="89">
        <v>1</v>
      </c>
      <c r="O11" s="89">
        <v>1</v>
      </c>
      <c r="P11" s="89">
        <v>1</v>
      </c>
      <c r="Q11" s="89">
        <v>2</v>
      </c>
      <c r="R11" s="89">
        <v>1</v>
      </c>
      <c r="S11" s="89">
        <v>2</v>
      </c>
      <c r="T11" s="89">
        <v>1</v>
      </c>
      <c r="U11" s="89">
        <v>1</v>
      </c>
      <c r="V11" s="89">
        <v>1</v>
      </c>
      <c r="W11" s="89">
        <v>0</v>
      </c>
      <c r="X11" s="89">
        <v>0</v>
      </c>
      <c r="Y11" s="89">
        <v>0</v>
      </c>
      <c r="Z11" s="89">
        <v>1</v>
      </c>
      <c r="AA11" s="89">
        <v>0</v>
      </c>
      <c r="AB11" s="89">
        <v>0</v>
      </c>
      <c r="AC11" s="89">
        <v>1</v>
      </c>
      <c r="AD11" s="89">
        <v>1</v>
      </c>
      <c r="AE11" s="89">
        <v>0</v>
      </c>
      <c r="AF11" s="89">
        <v>0</v>
      </c>
      <c r="AG11" s="89">
        <v>0</v>
      </c>
      <c r="AH11" s="89">
        <v>1</v>
      </c>
      <c r="AI11" s="89">
        <v>3</v>
      </c>
      <c r="AJ11" s="89">
        <v>3</v>
      </c>
      <c r="AK11" s="89">
        <v>3</v>
      </c>
      <c r="AL11" s="89">
        <v>3</v>
      </c>
      <c r="AM11" s="89">
        <v>0</v>
      </c>
    </row>
    <row r="12" spans="1:39">
      <c r="A12" s="89" t="s">
        <v>69</v>
      </c>
      <c r="B12" s="89">
        <v>4</v>
      </c>
      <c r="C12" s="89">
        <v>2</v>
      </c>
      <c r="D12" s="89">
        <v>1</v>
      </c>
      <c r="E12" s="89">
        <v>1</v>
      </c>
      <c r="F12" s="89">
        <v>2</v>
      </c>
      <c r="G12" s="89">
        <v>2</v>
      </c>
      <c r="H12" s="89">
        <v>2</v>
      </c>
      <c r="I12" s="89">
        <v>2</v>
      </c>
      <c r="J12" s="89">
        <v>2</v>
      </c>
      <c r="K12" s="89">
        <v>2</v>
      </c>
      <c r="L12" s="89">
        <v>2</v>
      </c>
      <c r="M12" s="89">
        <v>4</v>
      </c>
      <c r="N12" s="89">
        <v>3</v>
      </c>
      <c r="O12" s="89">
        <v>4</v>
      </c>
      <c r="P12" s="89">
        <v>3</v>
      </c>
      <c r="Q12" s="89">
        <v>1</v>
      </c>
      <c r="R12" s="89">
        <v>1</v>
      </c>
      <c r="S12" s="89">
        <v>3</v>
      </c>
      <c r="T12" s="89">
        <v>3</v>
      </c>
      <c r="U12" s="89">
        <v>2</v>
      </c>
      <c r="V12" s="89">
        <v>1</v>
      </c>
      <c r="W12" s="89">
        <v>0</v>
      </c>
      <c r="X12" s="89">
        <v>1</v>
      </c>
      <c r="Y12" s="89">
        <v>1</v>
      </c>
      <c r="Z12" s="89">
        <v>1</v>
      </c>
      <c r="AA12" s="89">
        <v>0</v>
      </c>
      <c r="AB12" s="89">
        <v>0</v>
      </c>
      <c r="AC12" s="89">
        <v>2</v>
      </c>
      <c r="AD12" s="89">
        <v>1</v>
      </c>
      <c r="AE12" s="89">
        <v>0</v>
      </c>
      <c r="AF12" s="89">
        <v>1</v>
      </c>
      <c r="AG12" s="89">
        <v>1</v>
      </c>
      <c r="AH12" s="89">
        <v>0</v>
      </c>
      <c r="AI12" s="89">
        <v>3</v>
      </c>
      <c r="AJ12" s="89">
        <v>2</v>
      </c>
      <c r="AK12" s="89">
        <v>2</v>
      </c>
      <c r="AL12" s="89">
        <v>3</v>
      </c>
      <c r="AM12" s="89">
        <v>0</v>
      </c>
    </row>
    <row r="13" spans="1:39">
      <c r="A13" s="89" t="s">
        <v>74</v>
      </c>
      <c r="B13" s="89">
        <v>1</v>
      </c>
      <c r="C13" s="89">
        <v>0</v>
      </c>
      <c r="D13" s="89">
        <v>0</v>
      </c>
      <c r="E13" s="89">
        <v>0</v>
      </c>
      <c r="F13" s="89">
        <v>0</v>
      </c>
      <c r="G13" s="89">
        <v>0</v>
      </c>
      <c r="H13" s="89">
        <v>0</v>
      </c>
      <c r="I13" s="89">
        <v>0</v>
      </c>
      <c r="J13" s="89">
        <v>0</v>
      </c>
      <c r="K13" s="89">
        <v>0</v>
      </c>
      <c r="L13" s="89">
        <v>0</v>
      </c>
      <c r="M13" s="89">
        <v>0</v>
      </c>
      <c r="N13" s="89">
        <v>0</v>
      </c>
      <c r="O13" s="89">
        <v>0</v>
      </c>
      <c r="P13" s="89">
        <v>1</v>
      </c>
      <c r="Q13" s="89">
        <v>0</v>
      </c>
      <c r="R13" s="89">
        <v>0</v>
      </c>
      <c r="S13" s="89">
        <v>1</v>
      </c>
      <c r="T13" s="89">
        <v>0</v>
      </c>
      <c r="U13" s="89">
        <v>0</v>
      </c>
      <c r="V13" s="89">
        <v>0</v>
      </c>
      <c r="W13" s="89">
        <v>1</v>
      </c>
      <c r="X13" s="89">
        <v>0</v>
      </c>
      <c r="Y13" s="89">
        <v>0</v>
      </c>
      <c r="Z13" s="89">
        <v>0</v>
      </c>
      <c r="AA13" s="89">
        <v>0</v>
      </c>
      <c r="AB13" s="89">
        <v>0</v>
      </c>
      <c r="AC13" s="89">
        <v>0</v>
      </c>
      <c r="AD13" s="89">
        <v>0</v>
      </c>
      <c r="AE13" s="89">
        <v>0</v>
      </c>
      <c r="AF13" s="89">
        <v>0</v>
      </c>
      <c r="AG13" s="89">
        <v>0</v>
      </c>
      <c r="AH13" s="89">
        <v>0</v>
      </c>
      <c r="AI13" s="89">
        <v>2</v>
      </c>
      <c r="AJ13" s="89">
        <v>1</v>
      </c>
      <c r="AK13" s="89">
        <v>2</v>
      </c>
      <c r="AL13" s="89">
        <v>2</v>
      </c>
      <c r="AM13" s="89">
        <v>0</v>
      </c>
    </row>
    <row r="14" spans="1:39">
      <c r="A14" s="89" t="s">
        <v>79</v>
      </c>
      <c r="B14" s="89">
        <v>3</v>
      </c>
      <c r="C14" s="89">
        <v>1</v>
      </c>
      <c r="D14" s="89">
        <v>0</v>
      </c>
      <c r="E14" s="89">
        <v>1</v>
      </c>
      <c r="F14" s="89">
        <v>2</v>
      </c>
      <c r="G14" s="89">
        <v>2</v>
      </c>
      <c r="H14" s="89">
        <v>2</v>
      </c>
      <c r="I14" s="89">
        <v>1</v>
      </c>
      <c r="J14" s="89">
        <v>0</v>
      </c>
      <c r="K14" s="89">
        <v>0</v>
      </c>
      <c r="L14" s="89">
        <v>0</v>
      </c>
      <c r="M14" s="89">
        <v>3</v>
      </c>
      <c r="N14" s="89">
        <v>1</v>
      </c>
      <c r="O14" s="89">
        <v>1</v>
      </c>
      <c r="P14" s="89">
        <v>2</v>
      </c>
      <c r="Q14" s="89">
        <v>1</v>
      </c>
      <c r="R14" s="89">
        <v>3</v>
      </c>
      <c r="S14" s="89">
        <v>3</v>
      </c>
      <c r="T14" s="89">
        <v>3</v>
      </c>
      <c r="U14" s="89">
        <v>4</v>
      </c>
      <c r="V14" s="89">
        <v>3</v>
      </c>
      <c r="W14" s="89">
        <v>1</v>
      </c>
      <c r="X14" s="89">
        <v>1</v>
      </c>
      <c r="Y14" s="89">
        <v>1</v>
      </c>
      <c r="Z14" s="89">
        <v>1</v>
      </c>
      <c r="AA14" s="89">
        <v>0</v>
      </c>
      <c r="AB14" s="89">
        <v>1</v>
      </c>
      <c r="AC14" s="89">
        <v>2</v>
      </c>
      <c r="AD14" s="89">
        <v>1</v>
      </c>
      <c r="AE14" s="89">
        <v>1</v>
      </c>
      <c r="AF14" s="89">
        <v>3</v>
      </c>
      <c r="AG14" s="89">
        <v>2</v>
      </c>
      <c r="AH14" s="89">
        <v>3</v>
      </c>
      <c r="AI14" s="89">
        <v>5</v>
      </c>
      <c r="AJ14" s="89">
        <v>6</v>
      </c>
      <c r="AK14" s="89">
        <v>4</v>
      </c>
      <c r="AL14" s="89">
        <v>4</v>
      </c>
      <c r="AM14" s="89">
        <v>2</v>
      </c>
    </row>
    <row r="15" spans="1:39">
      <c r="A15" s="89" t="s">
        <v>84</v>
      </c>
      <c r="B15" s="89">
        <v>1</v>
      </c>
      <c r="C15" s="89">
        <v>1</v>
      </c>
      <c r="D15" s="89">
        <v>0</v>
      </c>
      <c r="E15" s="89">
        <v>0</v>
      </c>
      <c r="F15" s="89">
        <v>3</v>
      </c>
      <c r="G15" s="89">
        <v>3</v>
      </c>
      <c r="H15" s="89">
        <v>3</v>
      </c>
      <c r="I15" s="89">
        <v>2</v>
      </c>
      <c r="J15" s="89">
        <v>1</v>
      </c>
      <c r="K15" s="89">
        <v>1</v>
      </c>
      <c r="L15" s="89">
        <v>0</v>
      </c>
      <c r="M15" s="89">
        <v>4</v>
      </c>
      <c r="N15" s="89">
        <v>0</v>
      </c>
      <c r="O15" s="89">
        <v>0</v>
      </c>
      <c r="P15" s="89">
        <v>3</v>
      </c>
      <c r="Q15" s="89">
        <v>0</v>
      </c>
      <c r="R15" s="89">
        <v>1</v>
      </c>
      <c r="S15" s="89">
        <v>1</v>
      </c>
      <c r="T15" s="89">
        <v>2</v>
      </c>
      <c r="U15" s="89">
        <v>3</v>
      </c>
      <c r="V15" s="89">
        <v>3</v>
      </c>
      <c r="W15" s="89">
        <v>0</v>
      </c>
      <c r="X15" s="89">
        <v>0</v>
      </c>
      <c r="Y15" s="89">
        <v>1</v>
      </c>
      <c r="Z15" s="89">
        <v>1</v>
      </c>
      <c r="AA15" s="89">
        <v>1</v>
      </c>
      <c r="AB15" s="89">
        <v>1</v>
      </c>
      <c r="AC15" s="89">
        <v>1</v>
      </c>
      <c r="AD15" s="89">
        <v>0</v>
      </c>
      <c r="AE15" s="89">
        <v>1</v>
      </c>
      <c r="AF15" s="89">
        <v>1</v>
      </c>
      <c r="AG15" s="89">
        <v>1</v>
      </c>
      <c r="AH15" s="89">
        <v>2</v>
      </c>
      <c r="AI15" s="89">
        <v>5</v>
      </c>
      <c r="AJ15" s="89">
        <v>6</v>
      </c>
      <c r="AK15" s="89">
        <v>5</v>
      </c>
      <c r="AL15" s="89">
        <v>7</v>
      </c>
      <c r="AM15" s="89">
        <v>1</v>
      </c>
    </row>
    <row r="16" spans="1:39">
      <c r="A16" s="89" t="s">
        <v>89</v>
      </c>
      <c r="B16" s="89">
        <v>15</v>
      </c>
      <c r="C16" s="89">
        <v>11</v>
      </c>
      <c r="D16" s="89">
        <v>4</v>
      </c>
      <c r="E16" s="89">
        <v>2</v>
      </c>
      <c r="F16" s="89">
        <v>8</v>
      </c>
      <c r="G16" s="89">
        <v>10</v>
      </c>
      <c r="H16" s="89">
        <v>11</v>
      </c>
      <c r="I16" s="89">
        <v>6</v>
      </c>
      <c r="J16" s="89">
        <v>2</v>
      </c>
      <c r="K16" s="89">
        <v>5</v>
      </c>
      <c r="L16" s="89">
        <v>0</v>
      </c>
      <c r="M16" s="89">
        <v>6</v>
      </c>
      <c r="N16" s="89">
        <v>1</v>
      </c>
      <c r="O16" s="89">
        <v>1</v>
      </c>
      <c r="P16" s="89">
        <v>6</v>
      </c>
      <c r="Q16" s="89">
        <v>1</v>
      </c>
      <c r="R16" s="89">
        <v>6</v>
      </c>
      <c r="S16" s="89">
        <v>12</v>
      </c>
      <c r="T16" s="89">
        <v>11</v>
      </c>
      <c r="U16" s="89">
        <v>12</v>
      </c>
      <c r="V16" s="89">
        <v>11</v>
      </c>
      <c r="W16" s="89">
        <v>1</v>
      </c>
      <c r="X16" s="89">
        <v>3</v>
      </c>
      <c r="Y16" s="89">
        <v>4</v>
      </c>
      <c r="Z16" s="89">
        <v>3</v>
      </c>
      <c r="AA16" s="89">
        <v>3</v>
      </c>
      <c r="AB16" s="89">
        <v>3</v>
      </c>
      <c r="AC16" s="89">
        <v>8</v>
      </c>
      <c r="AD16" s="89">
        <v>4</v>
      </c>
      <c r="AE16" s="89">
        <v>4</v>
      </c>
      <c r="AF16" s="89">
        <v>9</v>
      </c>
      <c r="AG16" s="89">
        <v>8</v>
      </c>
      <c r="AH16" s="89">
        <v>5</v>
      </c>
      <c r="AI16" s="89">
        <v>17</v>
      </c>
      <c r="AJ16" s="89">
        <v>17</v>
      </c>
      <c r="AK16" s="89">
        <v>14</v>
      </c>
      <c r="AL16" s="89">
        <v>14</v>
      </c>
      <c r="AM16" s="89">
        <v>6</v>
      </c>
    </row>
    <row r="17" spans="1:39">
      <c r="A17" s="89" t="s">
        <v>93</v>
      </c>
      <c r="B17" s="89">
        <v>5</v>
      </c>
      <c r="C17" s="89">
        <v>3</v>
      </c>
      <c r="D17" s="89">
        <v>0</v>
      </c>
      <c r="E17" s="89">
        <v>0</v>
      </c>
      <c r="F17" s="89">
        <v>3</v>
      </c>
      <c r="G17" s="89">
        <v>5</v>
      </c>
      <c r="H17" s="89">
        <v>5</v>
      </c>
      <c r="I17" s="89">
        <v>4</v>
      </c>
      <c r="J17" s="89">
        <v>3</v>
      </c>
      <c r="K17" s="89">
        <v>2</v>
      </c>
      <c r="L17" s="89">
        <v>0</v>
      </c>
      <c r="M17" s="89">
        <v>1</v>
      </c>
      <c r="N17" s="89">
        <v>1</v>
      </c>
      <c r="O17" s="89">
        <v>0</v>
      </c>
      <c r="P17" s="89">
        <v>5</v>
      </c>
      <c r="Q17" s="89">
        <v>0</v>
      </c>
      <c r="R17" s="89">
        <v>2</v>
      </c>
      <c r="S17" s="89">
        <v>5</v>
      </c>
      <c r="T17" s="89">
        <v>5</v>
      </c>
      <c r="U17" s="89">
        <v>5</v>
      </c>
      <c r="V17" s="89">
        <v>5</v>
      </c>
      <c r="W17" s="89">
        <v>0</v>
      </c>
      <c r="X17" s="89">
        <v>1</v>
      </c>
      <c r="Y17" s="89">
        <v>0</v>
      </c>
      <c r="Z17" s="89">
        <v>1</v>
      </c>
      <c r="AA17" s="89">
        <v>0</v>
      </c>
      <c r="AB17" s="89">
        <v>1</v>
      </c>
      <c r="AC17" s="89">
        <v>1</v>
      </c>
      <c r="AD17" s="89">
        <v>1</v>
      </c>
      <c r="AE17" s="89">
        <v>1</v>
      </c>
      <c r="AF17" s="89">
        <v>2</v>
      </c>
      <c r="AG17" s="89">
        <v>2</v>
      </c>
      <c r="AH17" s="89">
        <v>0</v>
      </c>
      <c r="AI17" s="89">
        <v>6</v>
      </c>
      <c r="AJ17" s="89">
        <v>8</v>
      </c>
      <c r="AK17" s="89">
        <v>6</v>
      </c>
      <c r="AL17" s="89">
        <v>6</v>
      </c>
      <c r="AM17" s="89">
        <v>0</v>
      </c>
    </row>
    <row r="18" spans="1:39">
      <c r="A18" s="89" t="s">
        <v>97</v>
      </c>
      <c r="B18" s="89">
        <v>2</v>
      </c>
      <c r="C18" s="89">
        <v>1</v>
      </c>
      <c r="D18" s="89">
        <v>0</v>
      </c>
      <c r="E18" s="89">
        <v>1</v>
      </c>
      <c r="F18" s="89">
        <v>1</v>
      </c>
      <c r="G18" s="89">
        <v>2</v>
      </c>
      <c r="H18" s="89">
        <v>2</v>
      </c>
      <c r="I18" s="89">
        <v>2</v>
      </c>
      <c r="J18" s="89">
        <v>1</v>
      </c>
      <c r="K18" s="89">
        <v>1</v>
      </c>
      <c r="L18" s="89">
        <v>0</v>
      </c>
      <c r="M18" s="89">
        <v>1</v>
      </c>
      <c r="N18" s="89">
        <v>0</v>
      </c>
      <c r="O18" s="89">
        <v>0</v>
      </c>
      <c r="P18" s="89">
        <v>1</v>
      </c>
      <c r="Q18" s="89">
        <v>1</v>
      </c>
      <c r="R18" s="89">
        <v>2</v>
      </c>
      <c r="S18" s="89">
        <v>1</v>
      </c>
      <c r="T18" s="89">
        <v>0</v>
      </c>
      <c r="U18" s="89">
        <v>1</v>
      </c>
      <c r="V18" s="89">
        <v>1</v>
      </c>
      <c r="W18" s="89">
        <v>0</v>
      </c>
      <c r="X18" s="89">
        <v>0</v>
      </c>
      <c r="Y18" s="89">
        <v>0</v>
      </c>
      <c r="Z18" s="89">
        <v>0</v>
      </c>
      <c r="AA18" s="89">
        <v>0</v>
      </c>
      <c r="AB18" s="89">
        <v>0</v>
      </c>
      <c r="AC18" s="89">
        <v>0</v>
      </c>
      <c r="AD18" s="89">
        <v>0</v>
      </c>
      <c r="AE18" s="89">
        <v>0</v>
      </c>
      <c r="AF18" s="89">
        <v>2</v>
      </c>
      <c r="AG18" s="89">
        <v>2</v>
      </c>
      <c r="AH18" s="89">
        <v>1</v>
      </c>
      <c r="AI18" s="89">
        <v>2</v>
      </c>
      <c r="AJ18" s="89">
        <v>3</v>
      </c>
      <c r="AK18" s="89">
        <v>2</v>
      </c>
      <c r="AL18" s="89">
        <v>3</v>
      </c>
      <c r="AM18" s="89">
        <v>0</v>
      </c>
    </row>
    <row r="19" spans="1:39">
      <c r="A19" s="89" t="s">
        <v>101</v>
      </c>
      <c r="B19" s="89">
        <v>0</v>
      </c>
      <c r="C19" s="89">
        <v>0</v>
      </c>
      <c r="D19" s="89">
        <v>0</v>
      </c>
      <c r="E19" s="89">
        <v>0</v>
      </c>
      <c r="F19" s="89">
        <v>0</v>
      </c>
      <c r="G19" s="89">
        <v>1</v>
      </c>
      <c r="H19" s="89">
        <v>1</v>
      </c>
      <c r="I19" s="89">
        <v>0</v>
      </c>
      <c r="J19" s="89">
        <v>0</v>
      </c>
      <c r="K19" s="89">
        <v>0</v>
      </c>
      <c r="L19" s="89">
        <v>0</v>
      </c>
      <c r="M19" s="89">
        <v>0</v>
      </c>
      <c r="N19" s="89">
        <v>0</v>
      </c>
      <c r="O19" s="89">
        <v>0</v>
      </c>
      <c r="P19" s="89">
        <v>0</v>
      </c>
      <c r="Q19" s="89">
        <v>0</v>
      </c>
      <c r="R19" s="89">
        <v>0</v>
      </c>
      <c r="S19" s="89">
        <v>0</v>
      </c>
      <c r="T19" s="89">
        <v>0</v>
      </c>
      <c r="U19" s="89">
        <v>1</v>
      </c>
      <c r="V19" s="89">
        <v>1</v>
      </c>
      <c r="W19" s="89">
        <v>1</v>
      </c>
      <c r="X19" s="89">
        <v>0</v>
      </c>
      <c r="Y19" s="89">
        <v>0</v>
      </c>
      <c r="Z19" s="89">
        <v>0</v>
      </c>
      <c r="AA19" s="89">
        <v>0</v>
      </c>
      <c r="AB19" s="89">
        <v>0</v>
      </c>
      <c r="AC19" s="89">
        <v>0</v>
      </c>
      <c r="AD19" s="89">
        <v>0</v>
      </c>
      <c r="AE19" s="89">
        <v>0</v>
      </c>
      <c r="AF19" s="89">
        <v>0</v>
      </c>
      <c r="AG19" s="89">
        <v>0</v>
      </c>
      <c r="AH19" s="89">
        <v>0</v>
      </c>
      <c r="AI19" s="89">
        <v>0</v>
      </c>
      <c r="AJ19" s="89">
        <v>2</v>
      </c>
      <c r="AK19" s="89">
        <v>1</v>
      </c>
      <c r="AL19" s="89">
        <v>1</v>
      </c>
      <c r="AM19" s="89">
        <v>0</v>
      </c>
    </row>
    <row r="20" spans="1:39">
      <c r="A20" s="89" t="s">
        <v>105</v>
      </c>
      <c r="B20" s="89">
        <v>3</v>
      </c>
      <c r="C20" s="89">
        <v>2</v>
      </c>
      <c r="D20" s="89">
        <v>0</v>
      </c>
      <c r="E20" s="89">
        <v>0</v>
      </c>
      <c r="F20" s="89">
        <v>1</v>
      </c>
      <c r="G20" s="89">
        <v>2</v>
      </c>
      <c r="H20" s="89">
        <v>1</v>
      </c>
      <c r="I20" s="89">
        <v>1</v>
      </c>
      <c r="J20" s="89">
        <v>1</v>
      </c>
      <c r="K20" s="89">
        <v>0</v>
      </c>
      <c r="L20" s="89">
        <v>0</v>
      </c>
      <c r="M20" s="89">
        <v>2</v>
      </c>
      <c r="N20" s="89">
        <v>0</v>
      </c>
      <c r="O20" s="89">
        <v>0</v>
      </c>
      <c r="P20" s="89">
        <v>1</v>
      </c>
      <c r="Q20" s="89">
        <v>0</v>
      </c>
      <c r="R20" s="89">
        <v>1</v>
      </c>
      <c r="S20" s="89">
        <v>0</v>
      </c>
      <c r="T20" s="89">
        <v>1</v>
      </c>
      <c r="U20" s="89">
        <v>1</v>
      </c>
      <c r="V20" s="89">
        <v>1</v>
      </c>
      <c r="W20" s="89">
        <v>0</v>
      </c>
      <c r="X20" s="89">
        <v>1</v>
      </c>
      <c r="Y20" s="89">
        <v>0</v>
      </c>
      <c r="Z20" s="89">
        <v>0</v>
      </c>
      <c r="AA20" s="89">
        <v>0</v>
      </c>
      <c r="AB20" s="89">
        <v>1</v>
      </c>
      <c r="AC20" s="89">
        <v>0</v>
      </c>
      <c r="AD20" s="89">
        <v>0</v>
      </c>
      <c r="AE20" s="89">
        <v>0</v>
      </c>
      <c r="AF20" s="89">
        <v>1</v>
      </c>
      <c r="AG20" s="89">
        <v>1</v>
      </c>
      <c r="AH20" s="89">
        <v>0</v>
      </c>
      <c r="AI20" s="89">
        <v>3</v>
      </c>
      <c r="AJ20" s="89">
        <v>4</v>
      </c>
      <c r="AK20" s="89">
        <v>3</v>
      </c>
      <c r="AL20" s="89">
        <v>3</v>
      </c>
      <c r="AM20" s="89">
        <v>0</v>
      </c>
    </row>
    <row r="21" spans="1:39">
      <c r="A21" s="89" t="s">
        <v>109</v>
      </c>
      <c r="B21" s="89">
        <v>2</v>
      </c>
      <c r="C21" s="89">
        <v>1</v>
      </c>
      <c r="D21" s="89">
        <v>0</v>
      </c>
      <c r="E21" s="89">
        <v>0</v>
      </c>
      <c r="F21" s="89">
        <v>0</v>
      </c>
      <c r="G21" s="89">
        <v>1</v>
      </c>
      <c r="H21" s="89">
        <v>0</v>
      </c>
      <c r="I21" s="89">
        <v>0</v>
      </c>
      <c r="J21" s="89">
        <v>0</v>
      </c>
      <c r="K21" s="89">
        <v>0</v>
      </c>
      <c r="L21" s="89">
        <v>0</v>
      </c>
      <c r="M21" s="89">
        <v>0</v>
      </c>
      <c r="N21" s="89">
        <v>0</v>
      </c>
      <c r="O21" s="89">
        <v>0</v>
      </c>
      <c r="P21" s="89">
        <v>0</v>
      </c>
      <c r="Q21" s="89">
        <v>0</v>
      </c>
      <c r="R21" s="89">
        <v>0</v>
      </c>
      <c r="S21" s="89">
        <v>0</v>
      </c>
      <c r="T21" s="89">
        <v>1</v>
      </c>
      <c r="U21" s="89">
        <v>1</v>
      </c>
      <c r="V21" s="89">
        <v>1</v>
      </c>
      <c r="W21" s="89">
        <v>0</v>
      </c>
      <c r="X21" s="89">
        <v>0</v>
      </c>
      <c r="Y21" s="89">
        <v>1</v>
      </c>
      <c r="Z21" s="89">
        <v>0</v>
      </c>
      <c r="AA21" s="89">
        <v>0</v>
      </c>
      <c r="AB21" s="89">
        <v>0</v>
      </c>
      <c r="AC21" s="89">
        <v>0</v>
      </c>
      <c r="AD21" s="89">
        <v>0</v>
      </c>
      <c r="AE21" s="89">
        <v>0</v>
      </c>
      <c r="AF21" s="89">
        <v>1</v>
      </c>
      <c r="AG21" s="89">
        <v>1</v>
      </c>
      <c r="AH21" s="89">
        <v>0</v>
      </c>
      <c r="AI21" s="89">
        <v>2</v>
      </c>
      <c r="AJ21" s="89">
        <v>1</v>
      </c>
      <c r="AK21" s="89">
        <v>1</v>
      </c>
      <c r="AL21" s="89">
        <v>1</v>
      </c>
      <c r="AM21" s="89">
        <v>0</v>
      </c>
    </row>
    <row r="22" spans="1:39">
      <c r="A22" s="89" t="s">
        <v>117</v>
      </c>
      <c r="B22" s="89">
        <v>1</v>
      </c>
      <c r="C22" s="89">
        <v>0</v>
      </c>
      <c r="D22" s="89">
        <v>0</v>
      </c>
      <c r="E22" s="89">
        <v>0</v>
      </c>
      <c r="F22" s="89">
        <v>0</v>
      </c>
      <c r="G22" s="89">
        <v>1</v>
      </c>
      <c r="H22" s="89">
        <v>1</v>
      </c>
      <c r="I22" s="89">
        <v>0</v>
      </c>
      <c r="J22" s="89">
        <v>0</v>
      </c>
      <c r="K22" s="89">
        <v>0</v>
      </c>
      <c r="L22" s="89">
        <v>0</v>
      </c>
      <c r="M22" s="89">
        <v>0</v>
      </c>
      <c r="N22" s="89">
        <v>0</v>
      </c>
      <c r="O22" s="89">
        <v>0</v>
      </c>
      <c r="P22" s="89">
        <v>0</v>
      </c>
      <c r="Q22" s="89">
        <v>0</v>
      </c>
      <c r="R22" s="89">
        <v>0</v>
      </c>
      <c r="S22" s="89">
        <v>0</v>
      </c>
      <c r="T22" s="89">
        <v>0</v>
      </c>
      <c r="U22" s="89">
        <v>0</v>
      </c>
      <c r="V22" s="89">
        <v>0</v>
      </c>
      <c r="W22" s="89">
        <v>0</v>
      </c>
      <c r="X22" s="89">
        <v>0</v>
      </c>
      <c r="Y22" s="89">
        <v>0</v>
      </c>
      <c r="Z22" s="89">
        <v>1</v>
      </c>
      <c r="AA22" s="89">
        <v>1</v>
      </c>
      <c r="AB22" s="89">
        <v>0</v>
      </c>
      <c r="AC22" s="89">
        <v>0</v>
      </c>
      <c r="AD22" s="89">
        <v>0</v>
      </c>
      <c r="AE22" s="89">
        <v>0</v>
      </c>
      <c r="AF22" s="89">
        <v>0</v>
      </c>
      <c r="AG22" s="89">
        <v>0</v>
      </c>
      <c r="AH22" s="89">
        <v>0</v>
      </c>
      <c r="AI22" s="89">
        <v>1</v>
      </c>
      <c r="AJ22" s="89">
        <v>1</v>
      </c>
      <c r="AK22" s="89">
        <v>1</v>
      </c>
      <c r="AL22" s="89">
        <v>0</v>
      </c>
      <c r="AM22" s="89">
        <v>0</v>
      </c>
    </row>
    <row r="23" spans="1:39">
      <c r="A23" s="89" t="s">
        <v>121</v>
      </c>
      <c r="B23" s="89">
        <v>0</v>
      </c>
      <c r="C23" s="89">
        <v>0</v>
      </c>
      <c r="D23" s="89">
        <v>0</v>
      </c>
      <c r="E23" s="89">
        <v>0</v>
      </c>
      <c r="F23" s="89">
        <v>1</v>
      </c>
      <c r="G23" s="89">
        <v>0</v>
      </c>
      <c r="H23" s="89">
        <v>0</v>
      </c>
      <c r="I23" s="89">
        <v>0</v>
      </c>
      <c r="J23" s="89">
        <v>0</v>
      </c>
      <c r="K23" s="89">
        <v>0</v>
      </c>
      <c r="L23" s="89">
        <v>1</v>
      </c>
      <c r="M23" s="89">
        <v>1</v>
      </c>
      <c r="N23" s="89">
        <v>0</v>
      </c>
      <c r="O23" s="89">
        <v>0</v>
      </c>
      <c r="P23" s="89">
        <v>0</v>
      </c>
      <c r="Q23" s="89">
        <v>0</v>
      </c>
      <c r="R23" s="89">
        <v>0</v>
      </c>
      <c r="S23" s="89">
        <v>0</v>
      </c>
      <c r="T23" s="89">
        <v>0</v>
      </c>
      <c r="U23" s="89">
        <v>0</v>
      </c>
      <c r="V23" s="89">
        <v>0</v>
      </c>
      <c r="W23" s="89">
        <v>0</v>
      </c>
      <c r="X23" s="89">
        <v>0</v>
      </c>
      <c r="Y23" s="89">
        <v>0</v>
      </c>
      <c r="Z23" s="89">
        <v>0</v>
      </c>
      <c r="AA23" s="89">
        <v>0</v>
      </c>
      <c r="AB23" s="89">
        <v>0</v>
      </c>
      <c r="AC23" s="89">
        <v>0</v>
      </c>
      <c r="AD23" s="89">
        <v>0</v>
      </c>
      <c r="AE23" s="89">
        <v>0</v>
      </c>
      <c r="AF23" s="89">
        <v>0</v>
      </c>
      <c r="AG23" s="89">
        <v>0</v>
      </c>
      <c r="AH23" s="89">
        <v>1</v>
      </c>
      <c r="AI23" s="89">
        <v>1</v>
      </c>
      <c r="AJ23" s="89">
        <v>3</v>
      </c>
      <c r="AK23" s="89">
        <v>0</v>
      </c>
      <c r="AL23" s="89">
        <v>1</v>
      </c>
      <c r="AM23" s="89">
        <v>0</v>
      </c>
    </row>
    <row r="24" spans="1:39">
      <c r="A24" s="89" t="s">
        <v>129</v>
      </c>
      <c r="B24" s="89">
        <v>2</v>
      </c>
      <c r="C24" s="89">
        <v>1</v>
      </c>
      <c r="D24" s="89">
        <v>0</v>
      </c>
      <c r="E24" s="89">
        <v>0</v>
      </c>
      <c r="F24" s="89">
        <v>1</v>
      </c>
      <c r="G24" s="89">
        <v>2</v>
      </c>
      <c r="H24" s="89">
        <v>1</v>
      </c>
      <c r="I24" s="89">
        <v>1</v>
      </c>
      <c r="J24" s="89">
        <v>1</v>
      </c>
      <c r="K24" s="89">
        <v>1</v>
      </c>
      <c r="L24" s="89">
        <v>2</v>
      </c>
      <c r="M24" s="89">
        <v>1</v>
      </c>
      <c r="N24" s="89">
        <v>1</v>
      </c>
      <c r="O24" s="89">
        <v>1</v>
      </c>
      <c r="P24" s="89">
        <v>3</v>
      </c>
      <c r="Q24" s="89">
        <v>0</v>
      </c>
      <c r="R24" s="89">
        <v>0</v>
      </c>
      <c r="S24" s="89">
        <v>1</v>
      </c>
      <c r="T24" s="89">
        <v>2</v>
      </c>
      <c r="U24" s="89">
        <v>1</v>
      </c>
      <c r="V24" s="89">
        <v>1</v>
      </c>
      <c r="W24" s="89">
        <v>1</v>
      </c>
      <c r="X24" s="89">
        <v>0</v>
      </c>
      <c r="Y24" s="89">
        <v>0</v>
      </c>
      <c r="Z24" s="89">
        <v>0</v>
      </c>
      <c r="AA24" s="89">
        <v>0</v>
      </c>
      <c r="AB24" s="89">
        <v>0</v>
      </c>
      <c r="AC24" s="89">
        <v>0</v>
      </c>
      <c r="AD24" s="89">
        <v>0</v>
      </c>
      <c r="AE24" s="89">
        <v>0</v>
      </c>
      <c r="AF24" s="89">
        <v>1</v>
      </c>
      <c r="AG24" s="89">
        <v>1</v>
      </c>
      <c r="AH24" s="89">
        <v>0</v>
      </c>
      <c r="AI24" s="89">
        <v>2</v>
      </c>
      <c r="AJ24" s="89">
        <v>1</v>
      </c>
      <c r="AK24" s="89">
        <v>1</v>
      </c>
      <c r="AL24" s="89">
        <v>2</v>
      </c>
      <c r="AM24" s="89">
        <v>1</v>
      </c>
    </row>
    <row r="25" spans="1:39">
      <c r="A25" s="89" t="s">
        <v>133</v>
      </c>
      <c r="B25" s="89">
        <v>1</v>
      </c>
      <c r="C25" s="89">
        <v>0</v>
      </c>
      <c r="D25" s="89">
        <v>0</v>
      </c>
      <c r="E25" s="89">
        <v>0</v>
      </c>
      <c r="F25" s="89">
        <v>2</v>
      </c>
      <c r="G25" s="89">
        <v>2</v>
      </c>
      <c r="H25" s="89">
        <v>2</v>
      </c>
      <c r="I25" s="89">
        <v>2</v>
      </c>
      <c r="J25" s="89">
        <v>0</v>
      </c>
      <c r="K25" s="89">
        <v>1</v>
      </c>
      <c r="L25" s="89">
        <v>0</v>
      </c>
      <c r="M25" s="89">
        <v>1</v>
      </c>
      <c r="N25" s="89">
        <v>0</v>
      </c>
      <c r="O25" s="89">
        <v>1</v>
      </c>
      <c r="P25" s="89">
        <v>2</v>
      </c>
      <c r="Q25" s="89">
        <v>0</v>
      </c>
      <c r="R25" s="89">
        <v>1</v>
      </c>
      <c r="S25" s="89">
        <v>1</v>
      </c>
      <c r="T25" s="89">
        <v>2</v>
      </c>
      <c r="U25" s="89">
        <v>2</v>
      </c>
      <c r="V25" s="89">
        <v>1</v>
      </c>
      <c r="W25" s="89">
        <v>1</v>
      </c>
      <c r="X25" s="89">
        <v>0</v>
      </c>
      <c r="Y25" s="89">
        <v>0</v>
      </c>
      <c r="Z25" s="89">
        <v>0</v>
      </c>
      <c r="AA25" s="89">
        <v>0</v>
      </c>
      <c r="AB25" s="89">
        <v>0</v>
      </c>
      <c r="AC25" s="89">
        <v>1</v>
      </c>
      <c r="AD25" s="89">
        <v>1</v>
      </c>
      <c r="AE25" s="89">
        <v>0</v>
      </c>
      <c r="AF25" s="89">
        <v>2</v>
      </c>
      <c r="AG25" s="89">
        <v>1</v>
      </c>
      <c r="AH25" s="89">
        <v>0</v>
      </c>
      <c r="AI25" s="89">
        <v>3</v>
      </c>
      <c r="AJ25" s="89">
        <v>3</v>
      </c>
      <c r="AK25" s="89">
        <v>1</v>
      </c>
      <c r="AL25" s="89">
        <v>3</v>
      </c>
      <c r="AM25" s="89">
        <v>1</v>
      </c>
    </row>
    <row r="26" spans="1:39">
      <c r="A26" s="89" t="s">
        <v>137</v>
      </c>
      <c r="B26" s="89">
        <v>8</v>
      </c>
      <c r="C26" s="89">
        <v>6</v>
      </c>
      <c r="D26" s="89">
        <v>4</v>
      </c>
      <c r="E26" s="89">
        <v>1</v>
      </c>
      <c r="F26" s="89">
        <v>5</v>
      </c>
      <c r="G26" s="89">
        <v>5</v>
      </c>
      <c r="H26" s="89">
        <v>4</v>
      </c>
      <c r="I26" s="89">
        <v>5</v>
      </c>
      <c r="J26" s="89">
        <v>2</v>
      </c>
      <c r="K26" s="89">
        <v>1</v>
      </c>
      <c r="L26" s="89">
        <v>1</v>
      </c>
      <c r="M26" s="89">
        <v>4</v>
      </c>
      <c r="N26" s="89">
        <v>2</v>
      </c>
      <c r="O26" s="89">
        <v>1</v>
      </c>
      <c r="P26" s="89">
        <v>3</v>
      </c>
      <c r="Q26" s="89">
        <v>2</v>
      </c>
      <c r="R26" s="89">
        <v>4</v>
      </c>
      <c r="S26" s="89">
        <v>5</v>
      </c>
      <c r="T26" s="89">
        <v>5</v>
      </c>
      <c r="U26" s="89">
        <v>5</v>
      </c>
      <c r="V26" s="89">
        <v>5</v>
      </c>
      <c r="W26" s="89">
        <v>0</v>
      </c>
      <c r="X26" s="89">
        <v>1</v>
      </c>
      <c r="Y26" s="89">
        <v>2</v>
      </c>
      <c r="Z26" s="89">
        <v>1</v>
      </c>
      <c r="AA26" s="89">
        <v>2</v>
      </c>
      <c r="AB26" s="89">
        <v>5</v>
      </c>
      <c r="AC26" s="89">
        <v>2</v>
      </c>
      <c r="AD26" s="89">
        <v>3</v>
      </c>
      <c r="AE26" s="89">
        <v>3</v>
      </c>
      <c r="AF26" s="89">
        <v>2</v>
      </c>
      <c r="AG26" s="89">
        <v>2</v>
      </c>
      <c r="AH26" s="89">
        <v>3</v>
      </c>
      <c r="AI26" s="89">
        <v>13</v>
      </c>
      <c r="AJ26" s="89">
        <v>13</v>
      </c>
      <c r="AK26" s="89">
        <v>8</v>
      </c>
      <c r="AL26" s="89">
        <v>11</v>
      </c>
      <c r="AM26" s="89">
        <v>2</v>
      </c>
    </row>
    <row r="27" spans="1:39">
      <c r="A27" s="89" t="s">
        <v>143</v>
      </c>
      <c r="B27" s="89">
        <v>1</v>
      </c>
      <c r="C27" s="89">
        <v>1</v>
      </c>
      <c r="D27" s="89">
        <v>1</v>
      </c>
      <c r="E27" s="89">
        <v>1</v>
      </c>
      <c r="F27" s="89">
        <v>1</v>
      </c>
      <c r="G27" s="89">
        <v>1</v>
      </c>
      <c r="H27" s="89">
        <v>1</v>
      </c>
      <c r="I27" s="89">
        <v>1</v>
      </c>
      <c r="J27" s="89">
        <v>1</v>
      </c>
      <c r="K27" s="89">
        <v>1</v>
      </c>
      <c r="L27" s="89">
        <v>1</v>
      </c>
      <c r="M27" s="89">
        <v>1</v>
      </c>
      <c r="N27" s="89">
        <v>1</v>
      </c>
      <c r="O27" s="89">
        <v>1</v>
      </c>
      <c r="P27" s="89">
        <v>1</v>
      </c>
      <c r="Q27" s="89">
        <v>1</v>
      </c>
      <c r="R27" s="89">
        <v>2</v>
      </c>
      <c r="S27" s="89">
        <v>1</v>
      </c>
      <c r="T27" s="89">
        <v>2</v>
      </c>
      <c r="U27" s="89">
        <v>2</v>
      </c>
      <c r="V27" s="89">
        <v>2</v>
      </c>
      <c r="W27" s="89">
        <v>1</v>
      </c>
      <c r="X27" s="89">
        <v>1</v>
      </c>
      <c r="Y27" s="89">
        <v>1</v>
      </c>
      <c r="Z27" s="89">
        <v>1</v>
      </c>
      <c r="AA27" s="89">
        <v>2</v>
      </c>
      <c r="AB27" s="89">
        <v>2</v>
      </c>
      <c r="AC27" s="89">
        <v>1</v>
      </c>
      <c r="AD27" s="89">
        <v>1</v>
      </c>
      <c r="AE27" s="89">
        <v>1</v>
      </c>
      <c r="AF27" s="89">
        <v>2</v>
      </c>
      <c r="AG27" s="89">
        <v>2</v>
      </c>
      <c r="AH27" s="89">
        <v>1</v>
      </c>
      <c r="AI27" s="89">
        <v>3</v>
      </c>
      <c r="AJ27" s="89">
        <v>2</v>
      </c>
      <c r="AK27" s="89">
        <v>2</v>
      </c>
      <c r="AL27" s="89">
        <v>1</v>
      </c>
      <c r="AM27" s="89">
        <v>1</v>
      </c>
    </row>
    <row r="28" spans="1:39">
      <c r="A28" s="89" t="s">
        <v>149</v>
      </c>
      <c r="B28" s="89">
        <v>2</v>
      </c>
      <c r="C28" s="89">
        <v>0</v>
      </c>
      <c r="D28" s="89">
        <v>0</v>
      </c>
      <c r="E28" s="89">
        <v>0</v>
      </c>
      <c r="F28" s="89">
        <v>0</v>
      </c>
      <c r="G28" s="89">
        <v>0</v>
      </c>
      <c r="H28" s="89">
        <v>0</v>
      </c>
      <c r="I28" s="89">
        <v>0</v>
      </c>
      <c r="J28" s="89">
        <v>0</v>
      </c>
      <c r="K28" s="89">
        <v>0</v>
      </c>
      <c r="L28" s="89">
        <v>1</v>
      </c>
      <c r="M28" s="89">
        <v>1</v>
      </c>
      <c r="N28" s="89">
        <v>0</v>
      </c>
      <c r="O28" s="89">
        <v>0</v>
      </c>
      <c r="P28" s="89">
        <v>0</v>
      </c>
      <c r="Q28" s="89">
        <v>0</v>
      </c>
      <c r="R28" s="89">
        <v>0</v>
      </c>
      <c r="S28" s="89">
        <v>0</v>
      </c>
      <c r="T28" s="89">
        <v>1</v>
      </c>
      <c r="U28" s="89">
        <v>0</v>
      </c>
      <c r="V28" s="89">
        <v>0</v>
      </c>
      <c r="W28" s="89">
        <v>0</v>
      </c>
      <c r="X28" s="89">
        <v>0</v>
      </c>
      <c r="Y28" s="89">
        <v>0</v>
      </c>
      <c r="Z28" s="89">
        <v>0</v>
      </c>
      <c r="AA28" s="89">
        <v>0</v>
      </c>
      <c r="AB28" s="89">
        <v>0</v>
      </c>
      <c r="AC28" s="89">
        <v>0</v>
      </c>
      <c r="AD28" s="89">
        <v>0</v>
      </c>
      <c r="AE28" s="89">
        <v>0</v>
      </c>
      <c r="AF28" s="89">
        <v>0</v>
      </c>
      <c r="AG28" s="89">
        <v>0</v>
      </c>
      <c r="AH28" s="89">
        <v>0</v>
      </c>
      <c r="AI28" s="89">
        <v>3</v>
      </c>
      <c r="AJ28" s="89">
        <v>3</v>
      </c>
      <c r="AK28" s="89">
        <v>4</v>
      </c>
      <c r="AL28" s="89">
        <v>2</v>
      </c>
      <c r="AM28" s="89">
        <v>0</v>
      </c>
    </row>
    <row r="29" spans="1:39">
      <c r="A29" s="89" t="s">
        <v>152</v>
      </c>
      <c r="B29" s="89">
        <v>3</v>
      </c>
      <c r="C29" s="89">
        <v>2</v>
      </c>
      <c r="D29" s="89">
        <v>0</v>
      </c>
      <c r="E29" s="89">
        <v>1</v>
      </c>
      <c r="F29" s="89">
        <v>3</v>
      </c>
      <c r="G29" s="89">
        <v>3</v>
      </c>
      <c r="H29" s="89">
        <v>3</v>
      </c>
      <c r="I29" s="89">
        <v>2</v>
      </c>
      <c r="J29" s="89">
        <v>2</v>
      </c>
      <c r="K29" s="89">
        <v>1</v>
      </c>
      <c r="L29" s="89">
        <v>1</v>
      </c>
      <c r="M29" s="89">
        <v>2</v>
      </c>
      <c r="N29" s="89">
        <v>1</v>
      </c>
      <c r="O29" s="89">
        <v>1</v>
      </c>
      <c r="P29" s="89">
        <v>3</v>
      </c>
      <c r="Q29" s="89">
        <v>1</v>
      </c>
      <c r="R29" s="89">
        <v>1</v>
      </c>
      <c r="S29" s="89">
        <v>0</v>
      </c>
      <c r="T29" s="89">
        <v>3</v>
      </c>
      <c r="U29" s="89">
        <v>2</v>
      </c>
      <c r="V29" s="89">
        <v>1</v>
      </c>
      <c r="W29" s="89">
        <v>1</v>
      </c>
      <c r="X29" s="89">
        <v>1</v>
      </c>
      <c r="Y29" s="89">
        <v>1</v>
      </c>
      <c r="Z29" s="89">
        <v>1</v>
      </c>
      <c r="AA29" s="89">
        <v>1</v>
      </c>
      <c r="AB29" s="89">
        <v>1</v>
      </c>
      <c r="AC29" s="89">
        <v>0</v>
      </c>
      <c r="AD29" s="89">
        <v>0</v>
      </c>
      <c r="AE29" s="89">
        <v>0</v>
      </c>
      <c r="AF29" s="89">
        <v>1</v>
      </c>
      <c r="AG29" s="89">
        <v>1</v>
      </c>
      <c r="AH29" s="89">
        <v>1</v>
      </c>
      <c r="AI29" s="89">
        <v>5</v>
      </c>
      <c r="AJ29" s="89">
        <v>4</v>
      </c>
      <c r="AK29" s="89">
        <v>4</v>
      </c>
      <c r="AL29" s="89">
        <v>3</v>
      </c>
      <c r="AM29" s="89">
        <v>1</v>
      </c>
    </row>
    <row r="30" spans="1:39">
      <c r="A30" s="89" t="s">
        <v>155</v>
      </c>
      <c r="B30" s="89">
        <v>8</v>
      </c>
      <c r="C30" s="89">
        <v>4</v>
      </c>
      <c r="D30" s="89">
        <v>1</v>
      </c>
      <c r="E30" s="89">
        <v>1</v>
      </c>
      <c r="F30" s="89">
        <v>3</v>
      </c>
      <c r="G30" s="89">
        <v>8</v>
      </c>
      <c r="H30" s="89">
        <v>6</v>
      </c>
      <c r="I30" s="89">
        <v>4</v>
      </c>
      <c r="J30" s="89">
        <v>3</v>
      </c>
      <c r="K30" s="89">
        <v>1</v>
      </c>
      <c r="L30" s="89">
        <v>3</v>
      </c>
      <c r="M30" s="89">
        <v>8</v>
      </c>
      <c r="N30" s="89">
        <v>2</v>
      </c>
      <c r="O30" s="89">
        <v>3</v>
      </c>
      <c r="P30" s="89">
        <v>7</v>
      </c>
      <c r="Q30" s="89">
        <v>1</v>
      </c>
      <c r="R30" s="89">
        <v>8</v>
      </c>
      <c r="S30" s="89">
        <v>9</v>
      </c>
      <c r="T30" s="89">
        <v>11</v>
      </c>
      <c r="U30" s="89">
        <v>9</v>
      </c>
      <c r="V30" s="89">
        <v>8</v>
      </c>
      <c r="W30" s="89">
        <v>4</v>
      </c>
      <c r="X30" s="89">
        <v>2</v>
      </c>
      <c r="Y30" s="89">
        <v>2</v>
      </c>
      <c r="Z30" s="89">
        <v>1</v>
      </c>
      <c r="AA30" s="89">
        <v>1</v>
      </c>
      <c r="AB30" s="89">
        <v>3</v>
      </c>
      <c r="AC30" s="89">
        <v>4</v>
      </c>
      <c r="AD30" s="89">
        <v>4</v>
      </c>
      <c r="AE30" s="89">
        <v>3</v>
      </c>
      <c r="AF30" s="89">
        <v>1</v>
      </c>
      <c r="AG30" s="89">
        <v>1</v>
      </c>
      <c r="AH30" s="89">
        <v>2</v>
      </c>
      <c r="AI30" s="89">
        <v>7</v>
      </c>
      <c r="AJ30" s="89">
        <v>8</v>
      </c>
      <c r="AK30" s="89">
        <v>6</v>
      </c>
      <c r="AL30" s="89">
        <v>8</v>
      </c>
      <c r="AM30" s="89">
        <v>5</v>
      </c>
    </row>
    <row r="31" spans="1:39">
      <c r="A31" s="89" t="s">
        <v>158</v>
      </c>
      <c r="B31" s="89">
        <v>3</v>
      </c>
      <c r="C31" s="89">
        <v>1</v>
      </c>
      <c r="D31" s="89">
        <v>1</v>
      </c>
      <c r="E31" s="89">
        <v>0</v>
      </c>
      <c r="F31" s="89">
        <v>2</v>
      </c>
      <c r="G31" s="89">
        <v>6</v>
      </c>
      <c r="H31" s="89">
        <v>5</v>
      </c>
      <c r="I31" s="89">
        <v>3</v>
      </c>
      <c r="J31" s="89">
        <v>2</v>
      </c>
      <c r="K31" s="89">
        <v>1</v>
      </c>
      <c r="L31" s="89">
        <v>1</v>
      </c>
      <c r="M31" s="89">
        <v>4</v>
      </c>
      <c r="N31" s="89">
        <v>0</v>
      </c>
      <c r="O31" s="89">
        <v>0</v>
      </c>
      <c r="P31" s="89">
        <v>4</v>
      </c>
      <c r="Q31" s="89">
        <v>2</v>
      </c>
      <c r="R31" s="89">
        <v>2</v>
      </c>
      <c r="S31" s="89">
        <v>1</v>
      </c>
      <c r="T31" s="89">
        <v>1</v>
      </c>
      <c r="U31" s="89">
        <v>6</v>
      </c>
      <c r="V31" s="89">
        <v>4</v>
      </c>
      <c r="W31" s="89">
        <v>0</v>
      </c>
      <c r="X31" s="89">
        <v>0</v>
      </c>
      <c r="Y31" s="89">
        <v>1</v>
      </c>
      <c r="Z31" s="89">
        <v>1</v>
      </c>
      <c r="AA31" s="89">
        <v>1</v>
      </c>
      <c r="AB31" s="89">
        <v>1</v>
      </c>
      <c r="AC31" s="89">
        <v>2</v>
      </c>
      <c r="AD31" s="89">
        <v>0</v>
      </c>
      <c r="AE31" s="89">
        <v>0</v>
      </c>
      <c r="AF31" s="89">
        <v>2</v>
      </c>
      <c r="AG31" s="89">
        <v>2</v>
      </c>
      <c r="AH31" s="89">
        <v>0</v>
      </c>
      <c r="AI31" s="89">
        <v>7</v>
      </c>
      <c r="AJ31" s="89">
        <v>7</v>
      </c>
      <c r="AK31" s="89">
        <v>6</v>
      </c>
      <c r="AL31" s="89">
        <v>7</v>
      </c>
      <c r="AM31" s="89">
        <v>1</v>
      </c>
    </row>
    <row r="32" spans="1:39">
      <c r="A32" s="89" t="s">
        <v>162</v>
      </c>
      <c r="B32" s="89">
        <v>1</v>
      </c>
      <c r="C32" s="89">
        <v>1</v>
      </c>
      <c r="D32" s="89">
        <v>0</v>
      </c>
      <c r="E32" s="89">
        <v>0</v>
      </c>
      <c r="F32" s="89">
        <v>1</v>
      </c>
      <c r="G32" s="89">
        <v>2</v>
      </c>
      <c r="H32" s="89">
        <v>1</v>
      </c>
      <c r="I32" s="89">
        <v>2</v>
      </c>
      <c r="J32" s="89">
        <v>1</v>
      </c>
      <c r="K32" s="89">
        <v>0</v>
      </c>
      <c r="L32" s="89">
        <v>0</v>
      </c>
      <c r="M32" s="89">
        <v>1</v>
      </c>
      <c r="N32" s="89">
        <v>0</v>
      </c>
      <c r="O32" s="89">
        <v>0</v>
      </c>
      <c r="P32" s="89">
        <v>1</v>
      </c>
      <c r="Q32" s="89">
        <v>0</v>
      </c>
      <c r="R32" s="89">
        <v>1</v>
      </c>
      <c r="S32" s="89">
        <v>1</v>
      </c>
      <c r="T32" s="89">
        <v>1</v>
      </c>
      <c r="U32" s="89">
        <v>2</v>
      </c>
      <c r="V32" s="89">
        <v>2</v>
      </c>
      <c r="W32" s="89">
        <v>1</v>
      </c>
      <c r="X32" s="89">
        <v>0</v>
      </c>
      <c r="Y32" s="89">
        <v>0</v>
      </c>
      <c r="Z32" s="89">
        <v>0</v>
      </c>
      <c r="AA32" s="89">
        <v>0</v>
      </c>
      <c r="AB32" s="89">
        <v>0</v>
      </c>
      <c r="AC32" s="89">
        <v>1</v>
      </c>
      <c r="AD32" s="89">
        <v>1</v>
      </c>
      <c r="AE32" s="89">
        <v>1</v>
      </c>
      <c r="AF32" s="89">
        <v>1</v>
      </c>
      <c r="AG32" s="89">
        <v>0</v>
      </c>
      <c r="AH32" s="89">
        <v>1</v>
      </c>
      <c r="AI32" s="89">
        <v>1</v>
      </c>
      <c r="AJ32" s="89">
        <v>2</v>
      </c>
      <c r="AK32" s="89">
        <v>1</v>
      </c>
      <c r="AL32" s="89">
        <v>2</v>
      </c>
      <c r="AM32" s="89">
        <v>0</v>
      </c>
    </row>
    <row r="33" spans="1:39">
      <c r="A33" s="89" t="s">
        <v>172</v>
      </c>
      <c r="B33" s="89">
        <v>1</v>
      </c>
      <c r="C33" s="89">
        <v>0</v>
      </c>
      <c r="D33" s="89">
        <v>0</v>
      </c>
      <c r="E33" s="89">
        <v>0</v>
      </c>
      <c r="F33" s="89">
        <v>0</v>
      </c>
      <c r="G33" s="89">
        <v>0</v>
      </c>
      <c r="H33" s="89">
        <v>0</v>
      </c>
      <c r="I33" s="89">
        <v>0</v>
      </c>
      <c r="J33" s="89">
        <v>0</v>
      </c>
      <c r="K33" s="89">
        <v>0</v>
      </c>
      <c r="L33" s="89">
        <v>0</v>
      </c>
      <c r="M33" s="89">
        <v>1</v>
      </c>
      <c r="N33" s="89">
        <v>1</v>
      </c>
      <c r="O33" s="89">
        <v>1</v>
      </c>
      <c r="P33" s="89">
        <v>1</v>
      </c>
      <c r="Q33" s="89">
        <v>0</v>
      </c>
      <c r="R33" s="89">
        <v>1</v>
      </c>
      <c r="S33" s="89">
        <v>1</v>
      </c>
      <c r="T33" s="89">
        <v>1</v>
      </c>
      <c r="U33" s="89">
        <v>1</v>
      </c>
      <c r="V33" s="89">
        <v>1</v>
      </c>
      <c r="W33" s="89">
        <v>1</v>
      </c>
      <c r="X33" s="89">
        <v>1</v>
      </c>
      <c r="Y33" s="89">
        <v>1</v>
      </c>
      <c r="Z33" s="89">
        <v>0</v>
      </c>
      <c r="AA33" s="89">
        <v>0</v>
      </c>
      <c r="AB33" s="89">
        <v>0</v>
      </c>
      <c r="AC33" s="89">
        <v>0</v>
      </c>
      <c r="AD33" s="89">
        <v>0</v>
      </c>
      <c r="AE33" s="89">
        <v>0</v>
      </c>
      <c r="AF33" s="89">
        <v>0</v>
      </c>
      <c r="AG33" s="89">
        <v>0</v>
      </c>
      <c r="AH33" s="89">
        <v>0</v>
      </c>
      <c r="AI33" s="89">
        <v>1</v>
      </c>
      <c r="AJ33" s="89">
        <v>1</v>
      </c>
      <c r="AK33" s="89">
        <v>1</v>
      </c>
      <c r="AL33" s="89">
        <v>1</v>
      </c>
      <c r="AM33" s="89">
        <v>1</v>
      </c>
    </row>
    <row r="34" spans="1:39">
      <c r="A34" s="89" t="s">
        <v>174</v>
      </c>
      <c r="B34" s="89">
        <v>1</v>
      </c>
      <c r="C34" s="89">
        <v>1</v>
      </c>
      <c r="D34" s="89">
        <v>1</v>
      </c>
      <c r="E34" s="89">
        <v>0</v>
      </c>
      <c r="F34" s="89">
        <v>0</v>
      </c>
      <c r="G34" s="89">
        <v>1</v>
      </c>
      <c r="H34" s="89">
        <v>0</v>
      </c>
      <c r="I34" s="89">
        <v>0</v>
      </c>
      <c r="J34" s="89">
        <v>0</v>
      </c>
      <c r="K34" s="89">
        <v>0</v>
      </c>
      <c r="L34" s="89">
        <v>0</v>
      </c>
      <c r="M34" s="89">
        <v>1</v>
      </c>
      <c r="N34" s="89">
        <v>0</v>
      </c>
      <c r="O34" s="89">
        <v>0</v>
      </c>
      <c r="P34" s="89">
        <v>0</v>
      </c>
      <c r="Q34" s="89">
        <v>0</v>
      </c>
      <c r="R34" s="89">
        <v>1</v>
      </c>
      <c r="S34" s="89">
        <v>1</v>
      </c>
      <c r="T34" s="89">
        <v>0</v>
      </c>
      <c r="U34" s="89">
        <v>1</v>
      </c>
      <c r="V34" s="89">
        <v>1</v>
      </c>
      <c r="W34" s="89">
        <v>0</v>
      </c>
      <c r="X34" s="89">
        <v>0</v>
      </c>
      <c r="Y34" s="89">
        <v>0</v>
      </c>
      <c r="Z34" s="89">
        <v>0</v>
      </c>
      <c r="AA34" s="89">
        <v>0</v>
      </c>
      <c r="AB34" s="89">
        <v>0</v>
      </c>
      <c r="AC34" s="89">
        <v>1</v>
      </c>
      <c r="AD34" s="89">
        <v>1</v>
      </c>
      <c r="AE34" s="89">
        <v>1</v>
      </c>
      <c r="AF34" s="89">
        <v>0</v>
      </c>
      <c r="AG34" s="89">
        <v>0</v>
      </c>
      <c r="AH34" s="89">
        <v>0</v>
      </c>
      <c r="AI34" s="89">
        <v>2</v>
      </c>
      <c r="AJ34" s="89">
        <v>2</v>
      </c>
      <c r="AK34" s="89">
        <v>2</v>
      </c>
      <c r="AL34" s="89">
        <v>2</v>
      </c>
      <c r="AM34" s="89">
        <v>0</v>
      </c>
    </row>
    <row r="35" spans="1:39">
      <c r="A35" s="89" t="s">
        <v>176</v>
      </c>
      <c r="B35" s="89">
        <v>0</v>
      </c>
      <c r="C35" s="89">
        <v>0</v>
      </c>
      <c r="D35" s="89">
        <v>0</v>
      </c>
      <c r="E35" s="89">
        <v>0</v>
      </c>
      <c r="F35" s="89">
        <v>1</v>
      </c>
      <c r="G35" s="89">
        <v>1</v>
      </c>
      <c r="H35" s="89">
        <v>1</v>
      </c>
      <c r="I35" s="89">
        <v>1</v>
      </c>
      <c r="J35" s="89">
        <v>0</v>
      </c>
      <c r="K35" s="89">
        <v>0</v>
      </c>
      <c r="L35" s="89">
        <v>1</v>
      </c>
      <c r="M35" s="89">
        <v>3</v>
      </c>
      <c r="N35" s="89">
        <v>0</v>
      </c>
      <c r="O35" s="89">
        <v>0</v>
      </c>
      <c r="P35" s="89">
        <v>0</v>
      </c>
      <c r="Q35" s="89">
        <v>0</v>
      </c>
      <c r="R35" s="89">
        <v>0</v>
      </c>
      <c r="S35" s="89">
        <v>1</v>
      </c>
      <c r="T35" s="89">
        <v>1</v>
      </c>
      <c r="U35" s="89">
        <v>1</v>
      </c>
      <c r="V35" s="89">
        <v>0</v>
      </c>
      <c r="W35" s="89">
        <v>0</v>
      </c>
      <c r="X35" s="89">
        <v>0</v>
      </c>
      <c r="Y35" s="89">
        <v>0</v>
      </c>
      <c r="Z35" s="89">
        <v>0</v>
      </c>
      <c r="AA35" s="89">
        <v>0</v>
      </c>
      <c r="AB35" s="89">
        <v>1</v>
      </c>
      <c r="AC35" s="89">
        <v>0</v>
      </c>
      <c r="AD35" s="89">
        <v>0</v>
      </c>
      <c r="AE35" s="89">
        <v>0</v>
      </c>
      <c r="AF35" s="89">
        <v>0</v>
      </c>
      <c r="AG35" s="89">
        <v>0</v>
      </c>
      <c r="AH35" s="89">
        <v>0</v>
      </c>
      <c r="AI35" s="89">
        <v>1</v>
      </c>
      <c r="AJ35" s="89">
        <v>1</v>
      </c>
      <c r="AK35" s="89">
        <v>1</v>
      </c>
      <c r="AL35" s="89">
        <v>2</v>
      </c>
      <c r="AM35" s="89">
        <v>0</v>
      </c>
    </row>
    <row r="36" spans="1:39">
      <c r="A36" s="89" t="s">
        <v>178</v>
      </c>
      <c r="B36" s="89">
        <v>2</v>
      </c>
      <c r="C36" s="89">
        <v>1</v>
      </c>
      <c r="D36" s="89">
        <v>1</v>
      </c>
      <c r="E36" s="89">
        <v>0</v>
      </c>
      <c r="F36" s="89">
        <v>1</v>
      </c>
      <c r="G36" s="89">
        <v>3</v>
      </c>
      <c r="H36" s="89">
        <v>2</v>
      </c>
      <c r="I36" s="89">
        <v>0</v>
      </c>
      <c r="J36" s="89">
        <v>0</v>
      </c>
      <c r="K36" s="89">
        <v>1</v>
      </c>
      <c r="L36" s="89">
        <v>1</v>
      </c>
      <c r="M36" s="89">
        <v>1</v>
      </c>
      <c r="N36" s="89">
        <v>1</v>
      </c>
      <c r="O36" s="89">
        <v>1</v>
      </c>
      <c r="P36" s="89">
        <v>3</v>
      </c>
      <c r="Q36" s="89">
        <v>1</v>
      </c>
      <c r="R36" s="89">
        <v>3</v>
      </c>
      <c r="S36" s="89">
        <v>2</v>
      </c>
      <c r="T36" s="89">
        <v>4</v>
      </c>
      <c r="U36" s="89">
        <v>3</v>
      </c>
      <c r="V36" s="89">
        <v>1</v>
      </c>
      <c r="W36" s="89">
        <v>0</v>
      </c>
      <c r="X36" s="89">
        <v>0</v>
      </c>
      <c r="Y36" s="89">
        <v>1</v>
      </c>
      <c r="Z36" s="89">
        <v>0</v>
      </c>
      <c r="AA36" s="89">
        <v>0</v>
      </c>
      <c r="AB36" s="89">
        <v>1</v>
      </c>
      <c r="AC36" s="89">
        <v>1</v>
      </c>
      <c r="AD36" s="89">
        <v>1</v>
      </c>
      <c r="AE36" s="89">
        <v>2</v>
      </c>
      <c r="AF36" s="89">
        <v>2</v>
      </c>
      <c r="AG36" s="89">
        <v>1</v>
      </c>
      <c r="AH36" s="89">
        <v>1</v>
      </c>
      <c r="AI36" s="89">
        <v>5</v>
      </c>
      <c r="AJ36" s="89">
        <v>5</v>
      </c>
      <c r="AK36" s="89">
        <v>5</v>
      </c>
      <c r="AL36" s="89">
        <v>3</v>
      </c>
      <c r="AM36" s="89">
        <v>3</v>
      </c>
    </row>
    <row r="37" spans="1:39">
      <c r="A37" s="89" t="s">
        <v>180</v>
      </c>
      <c r="B37" s="89">
        <v>3</v>
      </c>
      <c r="C37" s="89">
        <v>3</v>
      </c>
      <c r="D37" s="89">
        <v>0</v>
      </c>
      <c r="E37" s="89">
        <v>0</v>
      </c>
      <c r="F37" s="89">
        <v>2</v>
      </c>
      <c r="G37" s="89">
        <v>1</v>
      </c>
      <c r="H37" s="89">
        <v>2</v>
      </c>
      <c r="I37" s="89">
        <v>1</v>
      </c>
      <c r="J37" s="89">
        <v>0</v>
      </c>
      <c r="K37" s="89">
        <v>0</v>
      </c>
      <c r="L37" s="89">
        <v>0</v>
      </c>
      <c r="M37" s="89">
        <v>0</v>
      </c>
      <c r="N37" s="89">
        <v>0</v>
      </c>
      <c r="O37" s="89">
        <v>0</v>
      </c>
      <c r="P37" s="89">
        <v>1</v>
      </c>
      <c r="Q37" s="89">
        <v>0</v>
      </c>
      <c r="R37" s="89">
        <v>6</v>
      </c>
      <c r="S37" s="89">
        <v>2</v>
      </c>
      <c r="T37" s="89">
        <v>1</v>
      </c>
      <c r="U37" s="89">
        <v>2</v>
      </c>
      <c r="V37" s="89">
        <v>2</v>
      </c>
      <c r="W37" s="89">
        <v>1</v>
      </c>
      <c r="X37" s="89">
        <v>1</v>
      </c>
      <c r="Y37" s="89">
        <v>1</v>
      </c>
      <c r="Z37" s="89">
        <v>1</v>
      </c>
      <c r="AA37" s="89">
        <v>1</v>
      </c>
      <c r="AB37" s="89">
        <v>2</v>
      </c>
      <c r="AC37" s="89">
        <v>2</v>
      </c>
      <c r="AD37" s="89">
        <v>0</v>
      </c>
      <c r="AE37" s="89">
        <v>1</v>
      </c>
      <c r="AF37" s="89">
        <v>2</v>
      </c>
      <c r="AG37" s="89">
        <v>1</v>
      </c>
      <c r="AH37" s="89">
        <v>0</v>
      </c>
      <c r="AI37" s="89">
        <v>2</v>
      </c>
      <c r="AJ37" s="89">
        <v>3</v>
      </c>
      <c r="AK37" s="89">
        <v>3</v>
      </c>
      <c r="AL37" s="89">
        <v>3</v>
      </c>
      <c r="AM37" s="89">
        <v>0</v>
      </c>
    </row>
    <row r="38" spans="1:39">
      <c r="A38" s="89" t="s">
        <v>183</v>
      </c>
      <c r="B38" s="89">
        <v>0</v>
      </c>
      <c r="C38" s="89">
        <v>0</v>
      </c>
      <c r="D38" s="89">
        <v>0</v>
      </c>
      <c r="E38" s="89">
        <v>0</v>
      </c>
      <c r="F38" s="89">
        <v>0</v>
      </c>
      <c r="G38" s="89">
        <v>0</v>
      </c>
      <c r="H38" s="89">
        <v>0</v>
      </c>
      <c r="I38" s="89">
        <v>0</v>
      </c>
      <c r="J38" s="89">
        <v>0</v>
      </c>
      <c r="K38" s="89">
        <v>0</v>
      </c>
      <c r="L38" s="89">
        <v>0</v>
      </c>
      <c r="M38" s="89">
        <v>0</v>
      </c>
      <c r="N38" s="89">
        <v>0</v>
      </c>
      <c r="O38" s="89">
        <v>0</v>
      </c>
      <c r="P38" s="89">
        <v>1</v>
      </c>
      <c r="Q38" s="89">
        <v>0</v>
      </c>
      <c r="R38" s="89">
        <v>2</v>
      </c>
      <c r="S38" s="89">
        <v>1</v>
      </c>
      <c r="T38" s="89">
        <v>1</v>
      </c>
      <c r="U38" s="89">
        <v>1</v>
      </c>
      <c r="V38" s="89">
        <v>1</v>
      </c>
      <c r="W38" s="89">
        <v>0</v>
      </c>
      <c r="X38" s="89">
        <v>0</v>
      </c>
      <c r="Y38" s="89">
        <v>0</v>
      </c>
      <c r="Z38" s="89">
        <v>0</v>
      </c>
      <c r="AA38" s="89">
        <v>0</v>
      </c>
      <c r="AB38" s="89">
        <v>0</v>
      </c>
      <c r="AC38" s="89">
        <v>1</v>
      </c>
      <c r="AD38" s="89">
        <v>0</v>
      </c>
      <c r="AE38" s="89">
        <v>0</v>
      </c>
      <c r="AF38" s="89">
        <v>0</v>
      </c>
      <c r="AG38" s="89">
        <v>0</v>
      </c>
      <c r="AH38" s="89">
        <v>0</v>
      </c>
      <c r="AI38" s="89">
        <v>0</v>
      </c>
      <c r="AJ38" s="89">
        <v>0</v>
      </c>
      <c r="AK38" s="89">
        <v>0</v>
      </c>
      <c r="AL38" s="89">
        <v>0</v>
      </c>
      <c r="AM38" s="89">
        <v>0</v>
      </c>
    </row>
    <row r="39" spans="1:39">
      <c r="A39" s="89" t="s">
        <v>190</v>
      </c>
      <c r="B39" s="89">
        <v>2</v>
      </c>
      <c r="C39" s="89">
        <v>2</v>
      </c>
      <c r="D39" s="89">
        <v>1</v>
      </c>
      <c r="E39" s="89">
        <v>2</v>
      </c>
      <c r="F39" s="89">
        <v>2</v>
      </c>
      <c r="G39" s="89">
        <v>2</v>
      </c>
      <c r="H39" s="89">
        <v>2</v>
      </c>
      <c r="I39" s="89">
        <v>2</v>
      </c>
      <c r="J39" s="89">
        <v>1</v>
      </c>
      <c r="K39" s="89">
        <v>1</v>
      </c>
      <c r="L39" s="89">
        <v>1</v>
      </c>
      <c r="M39" s="89">
        <v>1</v>
      </c>
      <c r="N39" s="89">
        <v>1</v>
      </c>
      <c r="O39" s="89">
        <v>1</v>
      </c>
      <c r="P39" s="89">
        <v>1</v>
      </c>
      <c r="Q39" s="89">
        <v>1</v>
      </c>
      <c r="R39" s="89">
        <v>1</v>
      </c>
      <c r="S39" s="89">
        <v>1</v>
      </c>
      <c r="T39" s="89">
        <v>1</v>
      </c>
      <c r="U39" s="89">
        <v>1</v>
      </c>
      <c r="V39" s="89">
        <v>1</v>
      </c>
      <c r="W39" s="89">
        <v>1</v>
      </c>
      <c r="X39" s="89">
        <v>1</v>
      </c>
      <c r="Y39" s="89">
        <v>1</v>
      </c>
      <c r="Z39" s="89">
        <v>1</v>
      </c>
      <c r="AA39" s="89">
        <v>1</v>
      </c>
      <c r="AB39" s="89">
        <v>1</v>
      </c>
      <c r="AC39" s="89">
        <v>1</v>
      </c>
      <c r="AD39" s="89">
        <v>1</v>
      </c>
      <c r="AE39" s="89">
        <v>1</v>
      </c>
      <c r="AF39" s="89">
        <v>1</v>
      </c>
      <c r="AG39" s="89">
        <v>1</v>
      </c>
      <c r="AH39" s="89">
        <v>3</v>
      </c>
      <c r="AI39" s="89">
        <v>2</v>
      </c>
      <c r="AJ39" s="89">
        <v>3</v>
      </c>
      <c r="AK39" s="89">
        <v>2</v>
      </c>
      <c r="AL39" s="89">
        <v>3</v>
      </c>
      <c r="AM39" s="89">
        <v>1</v>
      </c>
    </row>
    <row r="40" spans="1:39">
      <c r="A40" s="89" t="s">
        <v>198</v>
      </c>
      <c r="B40" s="89">
        <v>1</v>
      </c>
      <c r="C40" s="89">
        <v>1</v>
      </c>
      <c r="D40" s="89">
        <v>0</v>
      </c>
      <c r="E40" s="89">
        <v>0</v>
      </c>
      <c r="F40" s="89">
        <v>0</v>
      </c>
      <c r="G40" s="89">
        <v>1</v>
      </c>
      <c r="H40" s="89">
        <v>1</v>
      </c>
      <c r="I40" s="89">
        <v>1</v>
      </c>
      <c r="J40" s="89">
        <v>1</v>
      </c>
      <c r="K40" s="89">
        <v>1</v>
      </c>
      <c r="L40" s="89">
        <v>1</v>
      </c>
      <c r="M40" s="89">
        <v>1</v>
      </c>
      <c r="N40" s="89">
        <v>1</v>
      </c>
      <c r="O40" s="89">
        <v>1</v>
      </c>
      <c r="P40" s="89">
        <v>1</v>
      </c>
      <c r="Q40" s="89">
        <v>1</v>
      </c>
      <c r="R40" s="89">
        <v>1</v>
      </c>
      <c r="S40" s="89">
        <v>1</v>
      </c>
      <c r="T40" s="89">
        <v>1</v>
      </c>
      <c r="U40" s="89">
        <v>1</v>
      </c>
      <c r="V40" s="89">
        <v>1</v>
      </c>
      <c r="W40" s="89">
        <v>1</v>
      </c>
      <c r="X40" s="89">
        <v>1</v>
      </c>
      <c r="Y40" s="89">
        <v>1</v>
      </c>
      <c r="Z40" s="89">
        <v>1</v>
      </c>
      <c r="AA40" s="89">
        <v>1</v>
      </c>
      <c r="AB40" s="89">
        <v>1</v>
      </c>
      <c r="AC40" s="89">
        <v>0</v>
      </c>
      <c r="AD40" s="89">
        <v>0</v>
      </c>
      <c r="AE40" s="89">
        <v>0</v>
      </c>
      <c r="AF40" s="89">
        <v>1</v>
      </c>
      <c r="AG40" s="89">
        <v>1</v>
      </c>
      <c r="AH40" s="89">
        <v>1</v>
      </c>
      <c r="AI40" s="89">
        <v>2</v>
      </c>
      <c r="AJ40" s="89">
        <v>2</v>
      </c>
      <c r="AK40" s="89">
        <v>0</v>
      </c>
      <c r="AL40" s="89">
        <v>0</v>
      </c>
      <c r="AM40" s="89">
        <v>1</v>
      </c>
    </row>
    <row r="41" spans="1:39">
      <c r="A41" s="89" t="s">
        <v>203</v>
      </c>
      <c r="B41" s="89">
        <v>2</v>
      </c>
      <c r="C41" s="89">
        <v>0</v>
      </c>
      <c r="D41" s="89">
        <v>0</v>
      </c>
      <c r="E41" s="89">
        <v>0</v>
      </c>
      <c r="F41" s="89">
        <v>1</v>
      </c>
      <c r="G41" s="89">
        <v>1</v>
      </c>
      <c r="H41" s="89">
        <v>1</v>
      </c>
      <c r="I41" s="89">
        <v>1</v>
      </c>
      <c r="J41" s="89">
        <v>0</v>
      </c>
      <c r="K41" s="89">
        <v>0</v>
      </c>
      <c r="L41" s="89">
        <v>2</v>
      </c>
      <c r="M41" s="89">
        <v>1</v>
      </c>
      <c r="N41" s="89">
        <v>1</v>
      </c>
      <c r="O41" s="89">
        <v>1</v>
      </c>
      <c r="P41" s="89">
        <v>1</v>
      </c>
      <c r="Q41" s="89">
        <v>1</v>
      </c>
      <c r="R41" s="89">
        <v>1</v>
      </c>
      <c r="S41" s="89">
        <v>1</v>
      </c>
      <c r="T41" s="89">
        <v>3</v>
      </c>
      <c r="U41" s="89">
        <v>2</v>
      </c>
      <c r="V41" s="89">
        <v>2</v>
      </c>
      <c r="W41" s="89">
        <v>0</v>
      </c>
      <c r="X41" s="89">
        <v>0</v>
      </c>
      <c r="Y41" s="89">
        <v>1</v>
      </c>
      <c r="Z41" s="89">
        <v>0</v>
      </c>
      <c r="AA41" s="89">
        <v>0</v>
      </c>
      <c r="AB41" s="89">
        <v>1</v>
      </c>
      <c r="AC41" s="89">
        <v>1</v>
      </c>
      <c r="AD41" s="89">
        <v>2</v>
      </c>
      <c r="AE41" s="89">
        <v>1</v>
      </c>
      <c r="AF41" s="89">
        <v>1</v>
      </c>
      <c r="AG41" s="89">
        <v>0</v>
      </c>
      <c r="AH41" s="89">
        <v>1</v>
      </c>
      <c r="AI41" s="89">
        <v>4</v>
      </c>
      <c r="AJ41" s="89">
        <v>4</v>
      </c>
      <c r="AK41" s="89">
        <v>4</v>
      </c>
      <c r="AL41" s="89">
        <v>4</v>
      </c>
      <c r="AM41" s="89">
        <v>1</v>
      </c>
    </row>
    <row r="42" spans="1:39">
      <c r="A42" s="89" t="s">
        <v>208</v>
      </c>
      <c r="B42" s="89">
        <v>0</v>
      </c>
      <c r="C42" s="89">
        <v>0</v>
      </c>
      <c r="D42" s="89">
        <v>0</v>
      </c>
      <c r="E42" s="89">
        <v>0</v>
      </c>
      <c r="F42" s="89">
        <v>0</v>
      </c>
      <c r="G42" s="89">
        <v>1</v>
      </c>
      <c r="H42" s="89">
        <v>0</v>
      </c>
      <c r="I42" s="89">
        <v>0</v>
      </c>
      <c r="J42" s="89">
        <v>0</v>
      </c>
      <c r="K42" s="89">
        <v>0</v>
      </c>
      <c r="L42" s="89">
        <v>0</v>
      </c>
      <c r="M42" s="89">
        <v>0</v>
      </c>
      <c r="N42" s="89">
        <v>0</v>
      </c>
      <c r="O42" s="89">
        <v>0</v>
      </c>
      <c r="P42" s="89">
        <v>0</v>
      </c>
      <c r="Q42" s="89">
        <v>0</v>
      </c>
      <c r="R42" s="89">
        <v>1</v>
      </c>
      <c r="S42" s="89">
        <v>1</v>
      </c>
      <c r="T42" s="89">
        <v>0</v>
      </c>
      <c r="U42" s="89">
        <v>1</v>
      </c>
      <c r="V42" s="89">
        <v>1</v>
      </c>
      <c r="W42" s="89">
        <v>0</v>
      </c>
      <c r="X42" s="89">
        <v>0</v>
      </c>
      <c r="Y42" s="89">
        <v>0</v>
      </c>
      <c r="Z42" s="89">
        <v>0</v>
      </c>
      <c r="AA42" s="89">
        <v>0</v>
      </c>
      <c r="AB42" s="89">
        <v>0</v>
      </c>
      <c r="AC42" s="89">
        <v>0</v>
      </c>
      <c r="AD42" s="89">
        <v>0</v>
      </c>
      <c r="AE42" s="89">
        <v>0</v>
      </c>
      <c r="AF42" s="89">
        <v>0</v>
      </c>
      <c r="AG42" s="89">
        <v>0</v>
      </c>
      <c r="AH42" s="89">
        <v>0</v>
      </c>
      <c r="AI42" s="89">
        <v>1</v>
      </c>
      <c r="AJ42" s="89">
        <v>1</v>
      </c>
      <c r="AK42" s="89">
        <v>1</v>
      </c>
      <c r="AL42" s="89">
        <v>1</v>
      </c>
      <c r="AM42" s="89">
        <v>0</v>
      </c>
    </row>
    <row r="43" spans="1:39">
      <c r="A43" s="89" t="s">
        <v>213</v>
      </c>
      <c r="B43" s="89">
        <v>6</v>
      </c>
      <c r="C43" s="89">
        <v>4</v>
      </c>
      <c r="D43" s="89">
        <v>1</v>
      </c>
      <c r="E43" s="89">
        <v>0</v>
      </c>
      <c r="F43" s="89">
        <v>4</v>
      </c>
      <c r="G43" s="89">
        <v>6</v>
      </c>
      <c r="H43" s="89">
        <v>5</v>
      </c>
      <c r="I43" s="89">
        <v>6</v>
      </c>
      <c r="J43" s="89">
        <v>3</v>
      </c>
      <c r="K43" s="89">
        <v>4</v>
      </c>
      <c r="L43" s="89">
        <v>3</v>
      </c>
      <c r="M43" s="89">
        <v>5</v>
      </c>
      <c r="N43" s="89">
        <v>1</v>
      </c>
      <c r="O43" s="89">
        <v>2</v>
      </c>
      <c r="P43" s="89">
        <v>4</v>
      </c>
      <c r="Q43" s="89">
        <v>1</v>
      </c>
      <c r="R43" s="89">
        <v>5</v>
      </c>
      <c r="S43" s="89">
        <v>4</v>
      </c>
      <c r="T43" s="89">
        <v>3</v>
      </c>
      <c r="U43" s="89">
        <v>4</v>
      </c>
      <c r="V43" s="89">
        <v>6</v>
      </c>
      <c r="W43" s="89">
        <v>0</v>
      </c>
      <c r="X43" s="89">
        <v>0</v>
      </c>
      <c r="Y43" s="89">
        <v>2</v>
      </c>
      <c r="Z43" s="89">
        <v>1</v>
      </c>
      <c r="AA43" s="89">
        <v>2</v>
      </c>
      <c r="AB43" s="89">
        <v>2</v>
      </c>
      <c r="AC43" s="89">
        <v>2</v>
      </c>
      <c r="AD43" s="89">
        <v>0</v>
      </c>
      <c r="AE43" s="89">
        <v>1</v>
      </c>
      <c r="AF43" s="89">
        <v>3</v>
      </c>
      <c r="AG43" s="89">
        <v>3</v>
      </c>
      <c r="AH43" s="89">
        <v>3</v>
      </c>
      <c r="AI43" s="89">
        <v>11</v>
      </c>
      <c r="AJ43" s="89">
        <v>12</v>
      </c>
      <c r="AK43" s="89">
        <v>11</v>
      </c>
      <c r="AL43" s="89">
        <v>12</v>
      </c>
      <c r="AM43" s="89">
        <v>4</v>
      </c>
    </row>
    <row r="44" spans="1:39">
      <c r="A44" s="89" t="s">
        <v>218</v>
      </c>
      <c r="B44" s="89">
        <v>2</v>
      </c>
      <c r="C44" s="89">
        <v>2</v>
      </c>
      <c r="D44" s="89">
        <v>1</v>
      </c>
      <c r="E44" s="89">
        <v>1</v>
      </c>
      <c r="F44" s="89">
        <v>1</v>
      </c>
      <c r="G44" s="89">
        <v>1</v>
      </c>
      <c r="H44" s="89">
        <v>1</v>
      </c>
      <c r="I44" s="89">
        <v>1</v>
      </c>
      <c r="J44" s="89">
        <v>1</v>
      </c>
      <c r="K44" s="89">
        <v>1</v>
      </c>
      <c r="L44" s="89">
        <v>1</v>
      </c>
      <c r="M44" s="89">
        <v>1</v>
      </c>
      <c r="N44" s="89">
        <v>1</v>
      </c>
      <c r="O44" s="89">
        <v>1</v>
      </c>
      <c r="P44" s="89">
        <v>2</v>
      </c>
      <c r="Q44" s="89">
        <v>1</v>
      </c>
      <c r="R44" s="89">
        <v>2</v>
      </c>
      <c r="S44" s="89">
        <v>3</v>
      </c>
      <c r="T44" s="89">
        <v>2</v>
      </c>
      <c r="U44" s="89">
        <v>2</v>
      </c>
      <c r="V44" s="89">
        <v>1</v>
      </c>
      <c r="W44" s="89">
        <v>1</v>
      </c>
      <c r="X44" s="89">
        <v>1</v>
      </c>
      <c r="Y44" s="89">
        <v>1</v>
      </c>
      <c r="Z44" s="89">
        <v>1</v>
      </c>
      <c r="AA44" s="89">
        <v>1</v>
      </c>
      <c r="AB44" s="89">
        <v>1</v>
      </c>
      <c r="AC44" s="89">
        <v>2</v>
      </c>
      <c r="AD44" s="89">
        <v>1</v>
      </c>
      <c r="AE44" s="89">
        <v>1</v>
      </c>
      <c r="AF44" s="89">
        <v>1</v>
      </c>
      <c r="AG44" s="89">
        <v>1</v>
      </c>
      <c r="AH44" s="89">
        <v>1</v>
      </c>
      <c r="AI44" s="89">
        <v>3</v>
      </c>
      <c r="AJ44" s="89">
        <v>3</v>
      </c>
      <c r="AK44" s="89">
        <v>3</v>
      </c>
      <c r="AL44" s="89">
        <v>3</v>
      </c>
      <c r="AM44" s="89">
        <v>1</v>
      </c>
    </row>
    <row r="45" spans="1:39">
      <c r="A45" s="89" t="s">
        <v>225</v>
      </c>
      <c r="B45" s="89">
        <v>1</v>
      </c>
      <c r="C45" s="89">
        <v>0</v>
      </c>
      <c r="D45" s="89">
        <v>0</v>
      </c>
      <c r="E45" s="89">
        <v>0</v>
      </c>
      <c r="F45" s="89">
        <v>0</v>
      </c>
      <c r="G45" s="89">
        <v>0</v>
      </c>
      <c r="H45" s="89">
        <v>0</v>
      </c>
      <c r="I45" s="89">
        <v>0</v>
      </c>
      <c r="J45" s="89">
        <v>0</v>
      </c>
      <c r="K45" s="89">
        <v>0</v>
      </c>
      <c r="L45" s="89">
        <v>0</v>
      </c>
      <c r="M45" s="89">
        <v>0</v>
      </c>
      <c r="N45" s="89">
        <v>0</v>
      </c>
      <c r="O45" s="89">
        <v>0</v>
      </c>
      <c r="P45" s="89">
        <v>0</v>
      </c>
      <c r="Q45" s="89">
        <v>0</v>
      </c>
      <c r="R45" s="89">
        <v>0</v>
      </c>
      <c r="S45" s="89">
        <v>0</v>
      </c>
      <c r="T45" s="89">
        <v>0</v>
      </c>
      <c r="U45" s="89">
        <v>0</v>
      </c>
      <c r="V45" s="89">
        <v>1</v>
      </c>
      <c r="W45" s="89">
        <v>0</v>
      </c>
      <c r="X45" s="89">
        <v>0</v>
      </c>
      <c r="Y45" s="89">
        <v>1</v>
      </c>
      <c r="Z45" s="89">
        <v>0</v>
      </c>
      <c r="AA45" s="89">
        <v>0</v>
      </c>
      <c r="AB45" s="89">
        <v>0</v>
      </c>
      <c r="AC45" s="89">
        <v>1</v>
      </c>
      <c r="AD45" s="89">
        <v>1</v>
      </c>
      <c r="AE45" s="89">
        <v>0</v>
      </c>
      <c r="AF45" s="89">
        <v>0</v>
      </c>
      <c r="AG45" s="89">
        <v>0</v>
      </c>
      <c r="AH45" s="89">
        <v>0</v>
      </c>
      <c r="AI45" s="89">
        <v>4</v>
      </c>
      <c r="AJ45" s="89">
        <v>4</v>
      </c>
      <c r="AK45" s="89">
        <v>4</v>
      </c>
      <c r="AL45" s="89">
        <v>2</v>
      </c>
      <c r="AM45" s="89">
        <v>0</v>
      </c>
    </row>
    <row r="46" spans="1:39">
      <c r="A46" s="89" t="s">
        <v>234</v>
      </c>
      <c r="B46" s="89">
        <v>1</v>
      </c>
      <c r="C46" s="89">
        <v>1</v>
      </c>
      <c r="D46" s="89">
        <v>0</v>
      </c>
      <c r="E46" s="89">
        <v>0</v>
      </c>
      <c r="F46" s="89">
        <v>1</v>
      </c>
      <c r="G46" s="89">
        <v>1</v>
      </c>
      <c r="H46" s="89">
        <v>1</v>
      </c>
      <c r="I46" s="89">
        <v>1</v>
      </c>
      <c r="J46" s="89">
        <v>1</v>
      </c>
      <c r="K46" s="89">
        <v>0</v>
      </c>
      <c r="L46" s="89">
        <v>0</v>
      </c>
      <c r="M46" s="89">
        <v>0</v>
      </c>
      <c r="N46" s="89">
        <v>0</v>
      </c>
      <c r="O46" s="89">
        <v>0</v>
      </c>
      <c r="P46" s="89">
        <v>0</v>
      </c>
      <c r="Q46" s="89">
        <v>0</v>
      </c>
      <c r="R46" s="89">
        <v>0</v>
      </c>
      <c r="S46" s="89">
        <v>1</v>
      </c>
      <c r="T46" s="89">
        <v>1</v>
      </c>
      <c r="U46" s="89">
        <v>1</v>
      </c>
      <c r="V46" s="89">
        <v>1</v>
      </c>
      <c r="W46" s="89">
        <v>0</v>
      </c>
      <c r="X46" s="89">
        <v>0</v>
      </c>
      <c r="Y46" s="89">
        <v>0</v>
      </c>
      <c r="Z46" s="89">
        <v>0</v>
      </c>
      <c r="AA46" s="89">
        <v>0</v>
      </c>
      <c r="AB46" s="89">
        <v>1</v>
      </c>
      <c r="AC46" s="89">
        <v>1</v>
      </c>
      <c r="AD46" s="89">
        <v>1</v>
      </c>
      <c r="AE46" s="89">
        <v>0</v>
      </c>
      <c r="AF46" s="89">
        <v>0</v>
      </c>
      <c r="AG46" s="89">
        <v>0</v>
      </c>
      <c r="AH46" s="89">
        <v>1</v>
      </c>
      <c r="AI46" s="89">
        <v>2</v>
      </c>
      <c r="AJ46" s="89">
        <v>3</v>
      </c>
      <c r="AK46" s="89">
        <v>1</v>
      </c>
      <c r="AL46" s="89">
        <v>2</v>
      </c>
      <c r="AM46" s="89">
        <v>0</v>
      </c>
    </row>
    <row r="47" spans="1:39">
      <c r="A47" s="89" t="s">
        <v>242</v>
      </c>
      <c r="B47" s="89">
        <v>1</v>
      </c>
      <c r="C47" s="89">
        <v>1</v>
      </c>
      <c r="D47" s="89">
        <v>0</v>
      </c>
      <c r="E47" s="89">
        <v>0</v>
      </c>
      <c r="F47" s="89">
        <v>0</v>
      </c>
      <c r="G47" s="89">
        <v>0</v>
      </c>
      <c r="H47" s="89">
        <v>0</v>
      </c>
      <c r="I47" s="89">
        <v>0</v>
      </c>
      <c r="J47" s="89">
        <v>0</v>
      </c>
      <c r="K47" s="89">
        <v>0</v>
      </c>
      <c r="L47" s="89">
        <v>0</v>
      </c>
      <c r="M47" s="89">
        <v>2</v>
      </c>
      <c r="N47" s="89">
        <v>0</v>
      </c>
      <c r="O47" s="89">
        <v>0</v>
      </c>
      <c r="P47" s="89">
        <v>3</v>
      </c>
      <c r="Q47" s="89">
        <v>0</v>
      </c>
      <c r="R47" s="89">
        <v>2</v>
      </c>
      <c r="S47" s="89">
        <v>2</v>
      </c>
      <c r="T47" s="89">
        <v>1</v>
      </c>
      <c r="U47" s="89">
        <v>1</v>
      </c>
      <c r="V47" s="89">
        <v>1</v>
      </c>
      <c r="W47" s="89">
        <v>1</v>
      </c>
      <c r="X47" s="89">
        <v>1</v>
      </c>
      <c r="Y47" s="89">
        <v>1</v>
      </c>
      <c r="Z47" s="89">
        <v>0</v>
      </c>
      <c r="AA47" s="89">
        <v>0</v>
      </c>
      <c r="AB47" s="89">
        <v>0</v>
      </c>
      <c r="AC47" s="89">
        <v>1</v>
      </c>
      <c r="AD47" s="89">
        <v>0</v>
      </c>
      <c r="AE47" s="89">
        <v>0</v>
      </c>
      <c r="AF47" s="89">
        <v>1</v>
      </c>
      <c r="AG47" s="89">
        <v>1</v>
      </c>
      <c r="AH47" s="89">
        <v>0</v>
      </c>
      <c r="AI47" s="89">
        <v>3</v>
      </c>
      <c r="AJ47" s="89">
        <v>3</v>
      </c>
      <c r="AK47" s="89">
        <v>2</v>
      </c>
      <c r="AL47" s="89">
        <v>3</v>
      </c>
      <c r="AM47" s="89">
        <v>1</v>
      </c>
    </row>
    <row r="48" spans="1:39">
      <c r="A48" s="89" t="s">
        <v>249</v>
      </c>
      <c r="B48" s="89">
        <v>0</v>
      </c>
      <c r="C48" s="89">
        <v>1</v>
      </c>
      <c r="D48" s="89">
        <v>0</v>
      </c>
      <c r="E48" s="89">
        <v>0</v>
      </c>
      <c r="F48" s="89">
        <v>0</v>
      </c>
      <c r="G48" s="89">
        <v>0</v>
      </c>
      <c r="H48" s="89">
        <v>0</v>
      </c>
      <c r="I48" s="89">
        <v>0</v>
      </c>
      <c r="J48" s="89">
        <v>0</v>
      </c>
      <c r="K48" s="89">
        <v>0</v>
      </c>
      <c r="L48" s="89">
        <v>0</v>
      </c>
      <c r="M48" s="89">
        <v>0</v>
      </c>
      <c r="N48" s="89">
        <v>0</v>
      </c>
      <c r="O48" s="89">
        <v>0</v>
      </c>
      <c r="P48" s="89">
        <v>0</v>
      </c>
      <c r="Q48" s="89">
        <v>0</v>
      </c>
      <c r="R48" s="89">
        <v>1</v>
      </c>
      <c r="S48" s="89">
        <v>0</v>
      </c>
      <c r="T48" s="89">
        <v>0</v>
      </c>
      <c r="U48" s="89">
        <v>1</v>
      </c>
      <c r="V48" s="89">
        <v>0</v>
      </c>
      <c r="W48" s="89">
        <v>0</v>
      </c>
      <c r="X48" s="89">
        <v>0</v>
      </c>
      <c r="Y48" s="89">
        <v>0</v>
      </c>
      <c r="Z48" s="89">
        <v>0</v>
      </c>
      <c r="AA48" s="89">
        <v>0</v>
      </c>
      <c r="AB48" s="89">
        <v>0</v>
      </c>
      <c r="AC48" s="89">
        <v>0</v>
      </c>
      <c r="AD48" s="89">
        <v>0</v>
      </c>
      <c r="AE48" s="89">
        <v>0</v>
      </c>
      <c r="AF48" s="89">
        <v>0</v>
      </c>
      <c r="AG48" s="89">
        <v>0</v>
      </c>
      <c r="AH48" s="89">
        <v>0</v>
      </c>
      <c r="AI48" s="89">
        <v>2</v>
      </c>
      <c r="AJ48" s="89">
        <v>2</v>
      </c>
      <c r="AK48" s="89">
        <v>2</v>
      </c>
      <c r="AL48" s="89">
        <v>2</v>
      </c>
      <c r="AM48" s="89">
        <v>0</v>
      </c>
    </row>
    <row r="49" spans="1:39">
      <c r="A49" s="89" t="s">
        <v>255</v>
      </c>
      <c r="B49" s="89">
        <v>1</v>
      </c>
      <c r="C49" s="89">
        <v>1</v>
      </c>
      <c r="D49" s="89">
        <v>0</v>
      </c>
      <c r="E49" s="89">
        <v>0</v>
      </c>
      <c r="F49" s="89">
        <v>1</v>
      </c>
      <c r="G49" s="89">
        <v>1</v>
      </c>
      <c r="H49" s="89">
        <v>1</v>
      </c>
      <c r="I49" s="89">
        <v>1</v>
      </c>
      <c r="J49" s="89">
        <v>1</v>
      </c>
      <c r="K49" s="89">
        <v>2</v>
      </c>
      <c r="L49" s="89">
        <v>1</v>
      </c>
      <c r="M49" s="89">
        <v>1</v>
      </c>
      <c r="N49" s="89">
        <v>1</v>
      </c>
      <c r="O49" s="89">
        <v>1</v>
      </c>
      <c r="P49" s="89">
        <v>1</v>
      </c>
      <c r="Q49" s="89">
        <v>1</v>
      </c>
      <c r="R49" s="89">
        <v>0</v>
      </c>
      <c r="S49" s="89">
        <v>2</v>
      </c>
      <c r="T49" s="89">
        <v>0</v>
      </c>
      <c r="U49" s="89">
        <v>0</v>
      </c>
      <c r="V49" s="89">
        <v>0</v>
      </c>
      <c r="W49" s="89">
        <v>0</v>
      </c>
      <c r="X49" s="89">
        <v>0</v>
      </c>
      <c r="Y49" s="89">
        <v>1</v>
      </c>
      <c r="Z49" s="89">
        <v>1</v>
      </c>
      <c r="AA49" s="89">
        <v>1</v>
      </c>
      <c r="AB49" s="89">
        <v>2</v>
      </c>
      <c r="AC49" s="89">
        <v>1</v>
      </c>
      <c r="AD49" s="89">
        <v>1</v>
      </c>
      <c r="AE49" s="89">
        <v>1</v>
      </c>
      <c r="AF49" s="89">
        <v>0</v>
      </c>
      <c r="AG49" s="89">
        <v>0</v>
      </c>
      <c r="AH49" s="89">
        <v>0</v>
      </c>
      <c r="AI49" s="89">
        <v>3</v>
      </c>
      <c r="AJ49" s="89">
        <v>2</v>
      </c>
      <c r="AK49" s="89">
        <v>2</v>
      </c>
      <c r="AL49" s="89">
        <v>3</v>
      </c>
      <c r="AM49" s="89">
        <v>0</v>
      </c>
    </row>
    <row r="50" spans="1:39">
      <c r="A50" s="89" t="s">
        <v>259</v>
      </c>
      <c r="B50" s="89">
        <v>1</v>
      </c>
      <c r="C50" s="89">
        <v>0</v>
      </c>
      <c r="D50" s="89">
        <v>0</v>
      </c>
      <c r="E50" s="89">
        <v>0</v>
      </c>
      <c r="F50" s="89">
        <v>0</v>
      </c>
      <c r="G50" s="89">
        <v>1</v>
      </c>
      <c r="H50" s="89">
        <v>0</v>
      </c>
      <c r="I50" s="89">
        <v>0</v>
      </c>
      <c r="J50" s="89">
        <v>0</v>
      </c>
      <c r="K50" s="89">
        <v>0</v>
      </c>
      <c r="L50" s="89">
        <v>0</v>
      </c>
      <c r="M50" s="89">
        <v>0</v>
      </c>
      <c r="N50" s="89">
        <v>0</v>
      </c>
      <c r="O50" s="89">
        <v>0</v>
      </c>
      <c r="P50" s="89">
        <v>0</v>
      </c>
      <c r="Q50" s="89">
        <v>0</v>
      </c>
      <c r="R50" s="89">
        <v>0</v>
      </c>
      <c r="S50" s="89">
        <v>0</v>
      </c>
      <c r="T50" s="89">
        <v>1</v>
      </c>
      <c r="U50" s="89">
        <v>0</v>
      </c>
      <c r="V50" s="89">
        <v>0</v>
      </c>
      <c r="W50" s="89">
        <v>0</v>
      </c>
      <c r="X50" s="89">
        <v>0</v>
      </c>
      <c r="Y50" s="89">
        <v>0</v>
      </c>
      <c r="Z50" s="89">
        <v>0</v>
      </c>
      <c r="AA50" s="89">
        <v>0</v>
      </c>
      <c r="AB50" s="89">
        <v>0</v>
      </c>
      <c r="AC50" s="89">
        <v>0</v>
      </c>
      <c r="AD50" s="89">
        <v>0</v>
      </c>
      <c r="AE50" s="89">
        <v>0</v>
      </c>
      <c r="AF50" s="89">
        <v>0</v>
      </c>
      <c r="AG50" s="89">
        <v>0</v>
      </c>
      <c r="AH50" s="89">
        <v>0</v>
      </c>
      <c r="AI50" s="89">
        <v>2</v>
      </c>
      <c r="AJ50" s="89">
        <v>1</v>
      </c>
      <c r="AK50" s="89">
        <v>1</v>
      </c>
      <c r="AL50" s="89">
        <v>1</v>
      </c>
      <c r="AM50" s="89">
        <v>0</v>
      </c>
    </row>
  </sheetData>
  <sheetProtection algorithmName="SHA-512" hashValue="ADCE+JdUuWO2p4VWM6PnbqL5OfUpPiOLwymsNnzWDGc8YJ22n3EYbvrYqYKWHPnvCqOfZQf1QSwcFwZoP8TaFQ==" saltValue="qbJaFpzohxrg4H92+fZ9sw==" spinCount="100000" sheet="1" objects="1" scenarios="1"/>
  <phoneticPr fontId="3"/>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6194-968B-488D-B509-B09A2E4C9793}">
  <dimension ref="A1:AO50"/>
  <sheetViews>
    <sheetView topLeftCell="A7" zoomScale="89" zoomScaleNormal="89" workbookViewId="0">
      <selection activeCell="A28" sqref="A28"/>
    </sheetView>
  </sheetViews>
  <sheetFormatPr defaultColWidth="9" defaultRowHeight="15.75"/>
  <cols>
    <col min="1" max="9" width="9" style="1"/>
    <col min="10" max="10" width="0" style="486" hidden="1" customWidth="1"/>
    <col min="11" max="14" width="9" style="1"/>
    <col min="15" max="15" width="9" style="619"/>
    <col min="16" max="23" width="9" style="1"/>
    <col min="24" max="25" width="0" style="486" hidden="1" customWidth="1"/>
    <col min="26" max="39" width="9" style="1"/>
    <col min="40" max="40" width="11" style="1" customWidth="1"/>
    <col min="41" max="41" width="0" style="486" hidden="1" customWidth="1"/>
    <col min="42" max="16384" width="9" style="1"/>
  </cols>
  <sheetData>
    <row r="1" spans="1:41">
      <c r="A1" s="113" t="s">
        <v>6172</v>
      </c>
    </row>
    <row r="2" spans="1:41" ht="78.75">
      <c r="A2" s="614"/>
      <c r="B2" s="87" t="s">
        <v>6064</v>
      </c>
      <c r="C2" s="87" t="s">
        <v>6133</v>
      </c>
      <c r="D2" s="87" t="s">
        <v>6134</v>
      </c>
      <c r="E2" s="87" t="s">
        <v>6135</v>
      </c>
      <c r="F2" s="87" t="s">
        <v>6136</v>
      </c>
      <c r="G2" s="87" t="s">
        <v>6137</v>
      </c>
      <c r="H2" s="87" t="s">
        <v>6138</v>
      </c>
      <c r="I2" s="87" t="s">
        <v>6139</v>
      </c>
      <c r="J2" s="615" t="s">
        <v>6140</v>
      </c>
      <c r="K2" s="87" t="s">
        <v>6141</v>
      </c>
      <c r="L2" s="87" t="s">
        <v>6142</v>
      </c>
      <c r="M2" s="87" t="s">
        <v>6173</v>
      </c>
      <c r="N2" s="616" t="s">
        <v>6174</v>
      </c>
      <c r="O2" s="616" t="s">
        <v>6144</v>
      </c>
      <c r="P2" s="87" t="s">
        <v>6145</v>
      </c>
      <c r="Q2" s="87" t="s">
        <v>6146</v>
      </c>
      <c r="R2" s="87" t="s">
        <v>6147</v>
      </c>
      <c r="S2" s="87" t="s">
        <v>6148</v>
      </c>
      <c r="T2" s="87" t="s">
        <v>6149</v>
      </c>
      <c r="U2" s="87" t="s">
        <v>6150</v>
      </c>
      <c r="V2" s="87" t="s">
        <v>6175</v>
      </c>
      <c r="W2" s="87" t="s">
        <v>6176</v>
      </c>
      <c r="X2" s="615" t="s">
        <v>6153</v>
      </c>
      <c r="Y2" s="615" t="s">
        <v>6154</v>
      </c>
      <c r="Z2" s="87" t="s">
        <v>6155</v>
      </c>
      <c r="AA2" s="87" t="s">
        <v>6156</v>
      </c>
      <c r="AB2" s="87" t="s">
        <v>6157</v>
      </c>
      <c r="AC2" s="87" t="s">
        <v>6158</v>
      </c>
      <c r="AD2" s="87" t="s">
        <v>6159</v>
      </c>
      <c r="AE2" s="87" t="s">
        <v>6177</v>
      </c>
      <c r="AF2" s="87" t="s">
        <v>6161</v>
      </c>
      <c r="AG2" s="87" t="s">
        <v>6162</v>
      </c>
      <c r="AH2" s="87" t="s">
        <v>6178</v>
      </c>
      <c r="AI2" s="87" t="s">
        <v>6179</v>
      </c>
      <c r="AJ2" s="87" t="s">
        <v>6164</v>
      </c>
      <c r="AK2" s="87" t="s">
        <v>6165</v>
      </c>
      <c r="AL2" s="87" t="s">
        <v>6166</v>
      </c>
      <c r="AM2" s="87" t="s">
        <v>6167</v>
      </c>
      <c r="AN2" s="87" t="s">
        <v>6168</v>
      </c>
      <c r="AO2" s="615" t="s">
        <v>6169</v>
      </c>
    </row>
    <row r="3" spans="1:41">
      <c r="A3" s="89" t="s">
        <v>6180</v>
      </c>
      <c r="B3" s="89">
        <v>268</v>
      </c>
      <c r="C3" s="89">
        <v>250</v>
      </c>
      <c r="D3" s="89">
        <v>161</v>
      </c>
      <c r="E3" s="89">
        <v>79</v>
      </c>
      <c r="F3" s="89">
        <v>230</v>
      </c>
      <c r="G3" s="89">
        <v>247</v>
      </c>
      <c r="H3" s="89">
        <v>251</v>
      </c>
      <c r="I3" s="89">
        <v>233</v>
      </c>
      <c r="J3" s="617">
        <v>187</v>
      </c>
      <c r="K3" s="89">
        <v>162</v>
      </c>
      <c r="L3" s="89">
        <v>263</v>
      </c>
      <c r="M3" s="89">
        <v>340</v>
      </c>
      <c r="N3" s="618">
        <v>338</v>
      </c>
      <c r="O3" s="618">
        <v>263</v>
      </c>
      <c r="P3" s="89">
        <v>296</v>
      </c>
      <c r="Q3" s="89">
        <v>276</v>
      </c>
      <c r="R3" s="89">
        <v>159</v>
      </c>
      <c r="S3" s="89">
        <v>329</v>
      </c>
      <c r="T3" s="89">
        <v>367</v>
      </c>
      <c r="U3" s="89">
        <v>358</v>
      </c>
      <c r="V3" s="89">
        <v>339</v>
      </c>
      <c r="W3" s="89">
        <v>348</v>
      </c>
      <c r="X3" s="617">
        <v>141</v>
      </c>
      <c r="Y3" s="617">
        <v>156</v>
      </c>
      <c r="Z3" s="89">
        <v>195</v>
      </c>
      <c r="AA3" s="89">
        <v>214</v>
      </c>
      <c r="AB3" s="89">
        <v>208</v>
      </c>
      <c r="AC3" s="89">
        <v>308</v>
      </c>
      <c r="AD3" s="89">
        <v>276</v>
      </c>
      <c r="AE3" s="89">
        <v>262</v>
      </c>
      <c r="AF3" s="89">
        <v>223</v>
      </c>
      <c r="AG3" s="89">
        <v>134</v>
      </c>
      <c r="AH3" s="89">
        <v>121</v>
      </c>
      <c r="AI3" s="89">
        <v>118</v>
      </c>
      <c r="AJ3" s="89">
        <v>177</v>
      </c>
      <c r="AK3" s="89">
        <v>308</v>
      </c>
      <c r="AL3" s="89">
        <v>286</v>
      </c>
      <c r="AM3" s="89">
        <v>289</v>
      </c>
      <c r="AN3" s="89">
        <v>297</v>
      </c>
      <c r="AO3" s="617">
        <v>203</v>
      </c>
    </row>
    <row r="4" spans="1:41">
      <c r="A4" s="89" t="s">
        <v>27</v>
      </c>
      <c r="B4" s="89">
        <v>11</v>
      </c>
      <c r="C4" s="89">
        <v>10</v>
      </c>
      <c r="D4" s="89">
        <v>6</v>
      </c>
      <c r="E4" s="89">
        <v>3</v>
      </c>
      <c r="F4" s="89">
        <v>10</v>
      </c>
      <c r="G4" s="89">
        <v>11</v>
      </c>
      <c r="H4" s="89">
        <v>11</v>
      </c>
      <c r="I4" s="89">
        <v>9</v>
      </c>
      <c r="J4" s="617">
        <v>7</v>
      </c>
      <c r="K4" s="89">
        <v>7</v>
      </c>
      <c r="L4" s="89">
        <v>7</v>
      </c>
      <c r="M4" s="89">
        <v>12</v>
      </c>
      <c r="N4" s="618">
        <v>12</v>
      </c>
      <c r="O4" s="618">
        <v>9</v>
      </c>
      <c r="P4" s="89">
        <v>10</v>
      </c>
      <c r="Q4" s="89">
        <v>10</v>
      </c>
      <c r="R4" s="89">
        <v>9</v>
      </c>
      <c r="S4" s="89">
        <v>15</v>
      </c>
      <c r="T4" s="89">
        <v>15</v>
      </c>
      <c r="U4" s="89">
        <v>16</v>
      </c>
      <c r="V4" s="89">
        <v>13</v>
      </c>
      <c r="W4" s="89">
        <v>16</v>
      </c>
      <c r="X4" s="617">
        <v>10</v>
      </c>
      <c r="Y4" s="617">
        <v>8</v>
      </c>
      <c r="Z4" s="89">
        <v>9</v>
      </c>
      <c r="AA4" s="89">
        <v>10</v>
      </c>
      <c r="AB4" s="89">
        <v>11</v>
      </c>
      <c r="AC4" s="89">
        <v>12</v>
      </c>
      <c r="AD4" s="89">
        <v>12</v>
      </c>
      <c r="AE4" s="89">
        <v>10</v>
      </c>
      <c r="AF4" s="89">
        <v>10</v>
      </c>
      <c r="AG4" s="89">
        <v>7</v>
      </c>
      <c r="AH4" s="89">
        <v>6</v>
      </c>
      <c r="AI4" s="89">
        <v>7</v>
      </c>
      <c r="AJ4" s="89">
        <v>6</v>
      </c>
      <c r="AK4" s="89">
        <v>14</v>
      </c>
      <c r="AL4" s="89">
        <v>12</v>
      </c>
      <c r="AM4" s="89">
        <v>12</v>
      </c>
      <c r="AN4" s="89">
        <v>13</v>
      </c>
      <c r="AO4" s="617">
        <v>9</v>
      </c>
    </row>
    <row r="5" spans="1:41">
      <c r="A5" s="89" t="s">
        <v>32</v>
      </c>
      <c r="B5" s="89">
        <v>2</v>
      </c>
      <c r="C5" s="89">
        <v>2</v>
      </c>
      <c r="D5" s="89">
        <v>3</v>
      </c>
      <c r="E5" s="89">
        <v>2</v>
      </c>
      <c r="F5" s="89">
        <v>2</v>
      </c>
      <c r="G5" s="89">
        <v>2</v>
      </c>
      <c r="H5" s="89">
        <v>2</v>
      </c>
      <c r="I5" s="89">
        <v>2</v>
      </c>
      <c r="J5" s="617">
        <v>2</v>
      </c>
      <c r="K5" s="89">
        <v>2</v>
      </c>
      <c r="L5" s="89">
        <v>2</v>
      </c>
      <c r="M5" s="89">
        <v>3</v>
      </c>
      <c r="N5" s="618">
        <v>3</v>
      </c>
      <c r="O5" s="618">
        <v>2</v>
      </c>
      <c r="P5" s="89">
        <v>3</v>
      </c>
      <c r="Q5" s="89">
        <v>2</v>
      </c>
      <c r="R5" s="89">
        <v>2</v>
      </c>
      <c r="S5" s="89">
        <v>4</v>
      </c>
      <c r="T5" s="89">
        <v>4</v>
      </c>
      <c r="U5" s="89">
        <v>4</v>
      </c>
      <c r="V5" s="89">
        <v>4</v>
      </c>
      <c r="W5" s="89">
        <v>3</v>
      </c>
      <c r="X5" s="617">
        <v>2</v>
      </c>
      <c r="Y5" s="617">
        <v>3</v>
      </c>
      <c r="Z5" s="89">
        <v>2</v>
      </c>
      <c r="AA5" s="89">
        <v>2</v>
      </c>
      <c r="AB5" s="89">
        <v>2</v>
      </c>
      <c r="AC5" s="89">
        <v>2</v>
      </c>
      <c r="AD5" s="89">
        <v>3</v>
      </c>
      <c r="AE5" s="89">
        <v>3</v>
      </c>
      <c r="AF5" s="89">
        <v>3</v>
      </c>
      <c r="AG5" s="89">
        <v>3</v>
      </c>
      <c r="AH5" s="89">
        <v>3</v>
      </c>
      <c r="AI5" s="89">
        <v>3</v>
      </c>
      <c r="AJ5" s="89">
        <v>2</v>
      </c>
      <c r="AK5" s="89">
        <v>2</v>
      </c>
      <c r="AL5" s="89">
        <v>2</v>
      </c>
      <c r="AM5" s="89">
        <v>2</v>
      </c>
      <c r="AN5" s="89">
        <v>2</v>
      </c>
      <c r="AO5" s="617">
        <v>3</v>
      </c>
    </row>
    <row r="6" spans="1:41">
      <c r="A6" s="89" t="s">
        <v>37</v>
      </c>
      <c r="B6" s="89">
        <v>2</v>
      </c>
      <c r="C6" s="89">
        <v>1</v>
      </c>
      <c r="D6" s="89">
        <v>0</v>
      </c>
      <c r="E6" s="89">
        <v>0</v>
      </c>
      <c r="F6" s="89">
        <v>2</v>
      </c>
      <c r="G6" s="89">
        <v>2</v>
      </c>
      <c r="H6" s="89">
        <v>2</v>
      </c>
      <c r="I6" s="89">
        <v>2</v>
      </c>
      <c r="J6" s="617">
        <v>1</v>
      </c>
      <c r="K6" s="89">
        <v>1</v>
      </c>
      <c r="L6" s="89">
        <v>2</v>
      </c>
      <c r="M6" s="89">
        <v>3</v>
      </c>
      <c r="N6" s="618">
        <v>3</v>
      </c>
      <c r="O6" s="618">
        <v>2</v>
      </c>
      <c r="P6" s="89">
        <v>3</v>
      </c>
      <c r="Q6" s="89">
        <v>2</v>
      </c>
      <c r="R6" s="89">
        <v>2</v>
      </c>
      <c r="S6" s="89">
        <v>4</v>
      </c>
      <c r="T6" s="89">
        <v>4</v>
      </c>
      <c r="U6" s="89">
        <v>4</v>
      </c>
      <c r="V6" s="89">
        <v>4</v>
      </c>
      <c r="W6" s="89">
        <v>4</v>
      </c>
      <c r="X6" s="617">
        <v>1</v>
      </c>
      <c r="Y6" s="617">
        <v>1</v>
      </c>
      <c r="Z6" s="89">
        <v>3</v>
      </c>
      <c r="AA6" s="89">
        <v>3</v>
      </c>
      <c r="AB6" s="89">
        <v>3</v>
      </c>
      <c r="AC6" s="89">
        <v>5</v>
      </c>
      <c r="AD6" s="89">
        <v>2</v>
      </c>
      <c r="AE6" s="89">
        <v>2</v>
      </c>
      <c r="AF6" s="89">
        <v>2</v>
      </c>
      <c r="AG6" s="89">
        <v>1</v>
      </c>
      <c r="AH6" s="89">
        <v>1</v>
      </c>
      <c r="AI6" s="89">
        <v>1</v>
      </c>
      <c r="AJ6" s="89">
        <v>1</v>
      </c>
      <c r="AK6" s="89">
        <v>2</v>
      </c>
      <c r="AL6" s="89">
        <v>2</v>
      </c>
      <c r="AM6" s="89">
        <v>2</v>
      </c>
      <c r="AN6" s="89">
        <v>2</v>
      </c>
      <c r="AO6" s="617">
        <v>2</v>
      </c>
    </row>
    <row r="7" spans="1:41">
      <c r="A7" s="89" t="s">
        <v>42</v>
      </c>
      <c r="B7" s="89">
        <v>4</v>
      </c>
      <c r="C7" s="89">
        <v>2</v>
      </c>
      <c r="D7" s="89">
        <v>2</v>
      </c>
      <c r="E7" s="89">
        <v>1</v>
      </c>
      <c r="F7" s="89">
        <v>3</v>
      </c>
      <c r="G7" s="89">
        <v>3</v>
      </c>
      <c r="H7" s="89">
        <v>3</v>
      </c>
      <c r="I7" s="89">
        <v>3</v>
      </c>
      <c r="J7" s="617">
        <v>3</v>
      </c>
      <c r="K7" s="89">
        <v>3</v>
      </c>
      <c r="L7" s="89">
        <v>4</v>
      </c>
      <c r="M7" s="89">
        <v>5</v>
      </c>
      <c r="N7" s="618">
        <v>5</v>
      </c>
      <c r="O7" s="618">
        <v>3</v>
      </c>
      <c r="P7" s="89">
        <v>4</v>
      </c>
      <c r="Q7" s="89">
        <v>5</v>
      </c>
      <c r="R7" s="89">
        <v>2</v>
      </c>
      <c r="S7" s="89">
        <v>6</v>
      </c>
      <c r="T7" s="89">
        <v>7</v>
      </c>
      <c r="U7" s="89">
        <v>7</v>
      </c>
      <c r="V7" s="89">
        <v>7</v>
      </c>
      <c r="W7" s="89">
        <v>7</v>
      </c>
      <c r="X7" s="617">
        <v>3</v>
      </c>
      <c r="Y7" s="617">
        <v>3</v>
      </c>
      <c r="Z7" s="89">
        <v>4</v>
      </c>
      <c r="AA7" s="89">
        <v>2</v>
      </c>
      <c r="AB7" s="89">
        <v>0</v>
      </c>
      <c r="AC7" s="89">
        <v>4</v>
      </c>
      <c r="AD7" s="89">
        <v>4</v>
      </c>
      <c r="AE7" s="89">
        <v>4</v>
      </c>
      <c r="AF7" s="89">
        <v>4</v>
      </c>
      <c r="AG7" s="89">
        <v>2</v>
      </c>
      <c r="AH7" s="89">
        <v>2</v>
      </c>
      <c r="AI7" s="89">
        <v>3</v>
      </c>
      <c r="AJ7" s="89">
        <v>2</v>
      </c>
      <c r="AK7" s="89">
        <v>5</v>
      </c>
      <c r="AL7" s="89">
        <v>4</v>
      </c>
      <c r="AM7" s="89">
        <v>4</v>
      </c>
      <c r="AN7" s="89">
        <v>4</v>
      </c>
      <c r="AO7" s="617">
        <v>4</v>
      </c>
    </row>
    <row r="8" spans="1:41">
      <c r="A8" s="89" t="s">
        <v>46</v>
      </c>
      <c r="B8" s="89">
        <v>4</v>
      </c>
      <c r="C8" s="89">
        <v>3</v>
      </c>
      <c r="D8" s="89">
        <v>2</v>
      </c>
      <c r="E8" s="89">
        <v>0</v>
      </c>
      <c r="F8" s="89">
        <v>2</v>
      </c>
      <c r="G8" s="89">
        <v>3</v>
      </c>
      <c r="H8" s="89">
        <v>3</v>
      </c>
      <c r="I8" s="89">
        <v>3</v>
      </c>
      <c r="J8" s="617">
        <v>2</v>
      </c>
      <c r="K8" s="89">
        <v>1</v>
      </c>
      <c r="L8" s="89">
        <v>2</v>
      </c>
      <c r="M8" s="89">
        <v>3</v>
      </c>
      <c r="N8" s="618">
        <v>3</v>
      </c>
      <c r="O8" s="618">
        <v>2</v>
      </c>
      <c r="P8" s="89">
        <v>2</v>
      </c>
      <c r="Q8" s="89">
        <v>3</v>
      </c>
      <c r="R8" s="89">
        <v>3</v>
      </c>
      <c r="S8" s="89">
        <v>3</v>
      </c>
      <c r="T8" s="89">
        <v>4</v>
      </c>
      <c r="U8" s="89">
        <v>3</v>
      </c>
      <c r="V8" s="89">
        <v>3</v>
      </c>
      <c r="W8" s="89">
        <v>3</v>
      </c>
      <c r="X8" s="617">
        <v>1</v>
      </c>
      <c r="Y8" s="617">
        <v>2</v>
      </c>
      <c r="Z8" s="89">
        <v>2</v>
      </c>
      <c r="AA8" s="89">
        <v>2</v>
      </c>
      <c r="AB8" s="89">
        <v>3</v>
      </c>
      <c r="AC8" s="89">
        <v>3</v>
      </c>
      <c r="AD8" s="89">
        <v>3</v>
      </c>
      <c r="AE8" s="89">
        <v>3</v>
      </c>
      <c r="AF8" s="89">
        <v>3</v>
      </c>
      <c r="AG8" s="89">
        <v>2</v>
      </c>
      <c r="AH8" s="89">
        <v>2</v>
      </c>
      <c r="AI8" s="89">
        <v>2</v>
      </c>
      <c r="AJ8" s="89">
        <v>2</v>
      </c>
      <c r="AK8" s="89">
        <v>5</v>
      </c>
      <c r="AL8" s="89">
        <v>5</v>
      </c>
      <c r="AM8" s="89">
        <v>4</v>
      </c>
      <c r="AN8" s="89">
        <v>5</v>
      </c>
      <c r="AO8" s="617">
        <v>2</v>
      </c>
    </row>
    <row r="9" spans="1:41">
      <c r="A9" s="89" t="s">
        <v>50</v>
      </c>
      <c r="B9" s="89">
        <v>2</v>
      </c>
      <c r="C9" s="89">
        <v>2</v>
      </c>
      <c r="D9" s="89">
        <v>1</v>
      </c>
      <c r="E9" s="89">
        <v>1</v>
      </c>
      <c r="F9" s="89">
        <v>3</v>
      </c>
      <c r="G9" s="89">
        <v>4</v>
      </c>
      <c r="H9" s="89">
        <v>4</v>
      </c>
      <c r="I9" s="89">
        <v>4</v>
      </c>
      <c r="J9" s="617">
        <v>3</v>
      </c>
      <c r="K9" s="89">
        <v>3</v>
      </c>
      <c r="L9" s="89">
        <v>5</v>
      </c>
      <c r="M9" s="89">
        <v>5</v>
      </c>
      <c r="N9" s="618">
        <v>5</v>
      </c>
      <c r="O9" s="618">
        <v>5</v>
      </c>
      <c r="P9" s="89">
        <v>5</v>
      </c>
      <c r="Q9" s="89">
        <v>5</v>
      </c>
      <c r="R9" s="89">
        <v>2</v>
      </c>
      <c r="S9" s="89">
        <v>3</v>
      </c>
      <c r="T9" s="89">
        <v>4</v>
      </c>
      <c r="U9" s="89">
        <v>3</v>
      </c>
      <c r="V9" s="89">
        <v>3</v>
      </c>
      <c r="W9" s="89">
        <v>3</v>
      </c>
      <c r="X9" s="617">
        <v>3</v>
      </c>
      <c r="Y9" s="617">
        <v>3</v>
      </c>
      <c r="Z9" s="89">
        <v>1</v>
      </c>
      <c r="AA9" s="89">
        <v>2</v>
      </c>
      <c r="AB9" s="89">
        <v>2</v>
      </c>
      <c r="AC9" s="89">
        <v>2</v>
      </c>
      <c r="AD9" s="89">
        <v>1</v>
      </c>
      <c r="AE9" s="89">
        <v>1</v>
      </c>
      <c r="AF9" s="89">
        <v>1</v>
      </c>
      <c r="AG9" s="89">
        <v>1</v>
      </c>
      <c r="AH9" s="89">
        <v>1</v>
      </c>
      <c r="AI9" s="89">
        <v>1</v>
      </c>
      <c r="AJ9" s="89">
        <v>2</v>
      </c>
      <c r="AK9" s="89">
        <v>3</v>
      </c>
      <c r="AL9" s="89">
        <v>3</v>
      </c>
      <c r="AM9" s="89">
        <v>3</v>
      </c>
      <c r="AN9" s="89">
        <v>3</v>
      </c>
      <c r="AO9" s="617">
        <v>1</v>
      </c>
    </row>
    <row r="10" spans="1:41">
      <c r="A10" s="89" t="s">
        <v>59</v>
      </c>
      <c r="B10" s="89">
        <v>3</v>
      </c>
      <c r="C10" s="89">
        <v>3</v>
      </c>
      <c r="D10" s="89">
        <v>2</v>
      </c>
      <c r="E10" s="89">
        <v>1</v>
      </c>
      <c r="F10" s="89">
        <v>3</v>
      </c>
      <c r="G10" s="89">
        <v>3</v>
      </c>
      <c r="H10" s="89">
        <v>3</v>
      </c>
      <c r="I10" s="89">
        <v>3</v>
      </c>
      <c r="J10" s="617">
        <v>3</v>
      </c>
      <c r="K10" s="89">
        <v>3</v>
      </c>
      <c r="L10" s="89">
        <v>4</v>
      </c>
      <c r="M10" s="89">
        <v>6</v>
      </c>
      <c r="N10" s="618">
        <v>6</v>
      </c>
      <c r="O10" s="618">
        <v>5</v>
      </c>
      <c r="P10" s="89">
        <v>5</v>
      </c>
      <c r="Q10" s="89">
        <v>5</v>
      </c>
      <c r="R10" s="89">
        <v>3</v>
      </c>
      <c r="S10" s="89">
        <v>5</v>
      </c>
      <c r="T10" s="89">
        <v>5</v>
      </c>
      <c r="U10" s="89">
        <v>4</v>
      </c>
      <c r="V10" s="89">
        <v>4</v>
      </c>
      <c r="W10" s="89">
        <v>4</v>
      </c>
      <c r="X10" s="617">
        <v>3</v>
      </c>
      <c r="Y10" s="617">
        <v>1</v>
      </c>
      <c r="Z10" s="89">
        <v>1</v>
      </c>
      <c r="AA10" s="89">
        <v>2</v>
      </c>
      <c r="AB10" s="89">
        <v>3</v>
      </c>
      <c r="AC10" s="89">
        <v>5</v>
      </c>
      <c r="AD10" s="89">
        <v>4</v>
      </c>
      <c r="AE10" s="89">
        <v>4</v>
      </c>
      <c r="AF10" s="89">
        <v>3</v>
      </c>
      <c r="AG10" s="89">
        <v>2</v>
      </c>
      <c r="AH10" s="89">
        <v>1</v>
      </c>
      <c r="AI10" s="89">
        <v>1</v>
      </c>
      <c r="AJ10" s="89">
        <v>1</v>
      </c>
      <c r="AK10" s="89">
        <v>3</v>
      </c>
      <c r="AL10" s="89">
        <v>2</v>
      </c>
      <c r="AM10" s="89">
        <v>2</v>
      </c>
      <c r="AN10" s="89">
        <v>2</v>
      </c>
      <c r="AO10" s="617">
        <v>1</v>
      </c>
    </row>
    <row r="11" spans="1:41">
      <c r="A11" s="89" t="s">
        <v>64</v>
      </c>
      <c r="B11" s="89">
        <v>3</v>
      </c>
      <c r="C11" s="89">
        <v>4</v>
      </c>
      <c r="D11" s="89">
        <v>3</v>
      </c>
      <c r="E11" s="89">
        <v>2</v>
      </c>
      <c r="F11" s="89">
        <v>4</v>
      </c>
      <c r="G11" s="89">
        <v>4</v>
      </c>
      <c r="H11" s="89">
        <v>4</v>
      </c>
      <c r="I11" s="89">
        <v>4</v>
      </c>
      <c r="J11" s="617">
        <v>4</v>
      </c>
      <c r="K11" s="89">
        <v>3</v>
      </c>
      <c r="L11" s="89">
        <v>7</v>
      </c>
      <c r="M11" s="89">
        <v>6</v>
      </c>
      <c r="N11" s="618">
        <v>6</v>
      </c>
      <c r="O11" s="618">
        <v>6</v>
      </c>
      <c r="P11" s="89">
        <v>7</v>
      </c>
      <c r="Q11" s="89">
        <v>7</v>
      </c>
      <c r="R11" s="89">
        <v>4</v>
      </c>
      <c r="S11" s="89">
        <v>5</v>
      </c>
      <c r="T11" s="89">
        <v>5</v>
      </c>
      <c r="U11" s="89">
        <v>5</v>
      </c>
      <c r="V11" s="89">
        <v>6</v>
      </c>
      <c r="W11" s="89">
        <v>6</v>
      </c>
      <c r="X11" s="617">
        <v>1</v>
      </c>
      <c r="Y11" s="617">
        <v>2</v>
      </c>
      <c r="Z11" s="89">
        <v>3</v>
      </c>
      <c r="AA11" s="89">
        <v>5</v>
      </c>
      <c r="AB11" s="89">
        <v>5</v>
      </c>
      <c r="AC11" s="89">
        <v>8</v>
      </c>
      <c r="AD11" s="89">
        <v>5</v>
      </c>
      <c r="AE11" s="89">
        <v>5</v>
      </c>
      <c r="AF11" s="89">
        <v>4</v>
      </c>
      <c r="AG11" s="89">
        <v>2</v>
      </c>
      <c r="AH11" s="89">
        <v>2</v>
      </c>
      <c r="AI11" s="89">
        <v>3</v>
      </c>
      <c r="AJ11" s="89">
        <v>2</v>
      </c>
      <c r="AK11" s="89">
        <v>6</v>
      </c>
      <c r="AL11" s="89">
        <v>6</v>
      </c>
      <c r="AM11" s="89">
        <v>6</v>
      </c>
      <c r="AN11" s="89">
        <v>6</v>
      </c>
      <c r="AO11" s="617">
        <v>3</v>
      </c>
    </row>
    <row r="12" spans="1:41">
      <c r="A12" s="89" t="s">
        <v>69</v>
      </c>
      <c r="B12" s="89">
        <v>4</v>
      </c>
      <c r="C12" s="89">
        <v>5</v>
      </c>
      <c r="D12" s="89">
        <v>2</v>
      </c>
      <c r="E12" s="89">
        <v>2</v>
      </c>
      <c r="F12" s="89">
        <v>4</v>
      </c>
      <c r="G12" s="89">
        <v>4</v>
      </c>
      <c r="H12" s="89">
        <v>4</v>
      </c>
      <c r="I12" s="89">
        <v>4</v>
      </c>
      <c r="J12" s="617">
        <v>3</v>
      </c>
      <c r="K12" s="89">
        <v>3</v>
      </c>
      <c r="L12" s="89">
        <v>4</v>
      </c>
      <c r="M12" s="89">
        <v>5</v>
      </c>
      <c r="N12" s="618">
        <v>5</v>
      </c>
      <c r="O12" s="618">
        <v>4</v>
      </c>
      <c r="P12" s="89">
        <v>5</v>
      </c>
      <c r="Q12" s="89">
        <v>4</v>
      </c>
      <c r="R12" s="89">
        <v>2</v>
      </c>
      <c r="S12" s="89">
        <v>4</v>
      </c>
      <c r="T12" s="89">
        <v>6</v>
      </c>
      <c r="U12" s="89">
        <v>6</v>
      </c>
      <c r="V12" s="89">
        <v>6</v>
      </c>
      <c r="W12" s="89">
        <v>5</v>
      </c>
      <c r="X12" s="617">
        <v>2</v>
      </c>
      <c r="Y12" s="617">
        <v>4</v>
      </c>
      <c r="Z12" s="89">
        <v>5</v>
      </c>
      <c r="AA12" s="89">
        <v>5</v>
      </c>
      <c r="AB12" s="89">
        <v>4</v>
      </c>
      <c r="AC12" s="89">
        <v>5</v>
      </c>
      <c r="AD12" s="89">
        <v>5</v>
      </c>
      <c r="AE12" s="89">
        <v>4</v>
      </c>
      <c r="AF12" s="89">
        <v>4</v>
      </c>
      <c r="AG12" s="89">
        <v>2</v>
      </c>
      <c r="AH12" s="89">
        <v>2</v>
      </c>
      <c r="AI12" s="89">
        <v>2</v>
      </c>
      <c r="AJ12" s="89">
        <v>2</v>
      </c>
      <c r="AK12" s="89">
        <v>4</v>
      </c>
      <c r="AL12" s="89">
        <v>4</v>
      </c>
      <c r="AM12" s="89">
        <v>4</v>
      </c>
      <c r="AN12" s="89">
        <v>4</v>
      </c>
      <c r="AO12" s="617">
        <v>4</v>
      </c>
    </row>
    <row r="13" spans="1:41">
      <c r="A13" s="89" t="s">
        <v>74</v>
      </c>
      <c r="B13" s="89">
        <v>2</v>
      </c>
      <c r="C13" s="89">
        <v>1</v>
      </c>
      <c r="D13" s="89">
        <v>0</v>
      </c>
      <c r="E13" s="89">
        <v>1</v>
      </c>
      <c r="F13" s="89">
        <v>1</v>
      </c>
      <c r="G13" s="89">
        <v>1</v>
      </c>
      <c r="H13" s="89">
        <v>1</v>
      </c>
      <c r="I13" s="89">
        <v>1</v>
      </c>
      <c r="J13" s="617">
        <v>1</v>
      </c>
      <c r="K13" s="89">
        <v>1</v>
      </c>
      <c r="L13" s="89">
        <v>4</v>
      </c>
      <c r="M13" s="89">
        <v>6</v>
      </c>
      <c r="N13" s="618">
        <v>6</v>
      </c>
      <c r="O13" s="618">
        <v>3</v>
      </c>
      <c r="P13" s="89">
        <v>3</v>
      </c>
      <c r="Q13" s="89">
        <v>2</v>
      </c>
      <c r="R13" s="89">
        <v>1</v>
      </c>
      <c r="S13" s="89">
        <v>4</v>
      </c>
      <c r="T13" s="89">
        <v>5</v>
      </c>
      <c r="U13" s="89">
        <v>5</v>
      </c>
      <c r="V13" s="89">
        <v>3</v>
      </c>
      <c r="W13" s="89">
        <v>6</v>
      </c>
      <c r="X13" s="617">
        <v>1</v>
      </c>
      <c r="Y13" s="617">
        <v>0</v>
      </c>
      <c r="Z13" s="89">
        <v>1</v>
      </c>
      <c r="AA13" s="89">
        <v>2</v>
      </c>
      <c r="AB13" s="89">
        <v>3</v>
      </c>
      <c r="AC13" s="89">
        <v>6</v>
      </c>
      <c r="AD13" s="89">
        <v>4</v>
      </c>
      <c r="AE13" s="89">
        <v>2</v>
      </c>
      <c r="AF13" s="89">
        <v>2</v>
      </c>
      <c r="AG13" s="89">
        <v>1</v>
      </c>
      <c r="AH13" s="89">
        <v>1</v>
      </c>
      <c r="AI13" s="89">
        <v>1</v>
      </c>
      <c r="AJ13" s="89">
        <v>2</v>
      </c>
      <c r="AK13" s="89">
        <v>5</v>
      </c>
      <c r="AL13" s="89">
        <v>5</v>
      </c>
      <c r="AM13" s="89">
        <v>5</v>
      </c>
      <c r="AN13" s="89">
        <v>5</v>
      </c>
      <c r="AO13" s="617">
        <v>1</v>
      </c>
    </row>
    <row r="14" spans="1:41">
      <c r="A14" s="89" t="s">
        <v>79</v>
      </c>
      <c r="B14" s="89">
        <v>7</v>
      </c>
      <c r="C14" s="89">
        <v>5</v>
      </c>
      <c r="D14" s="89">
        <v>3</v>
      </c>
      <c r="E14" s="89">
        <v>3</v>
      </c>
      <c r="F14" s="89">
        <v>5</v>
      </c>
      <c r="G14" s="89">
        <v>6</v>
      </c>
      <c r="H14" s="89">
        <v>6</v>
      </c>
      <c r="I14" s="89">
        <v>5</v>
      </c>
      <c r="J14" s="617">
        <v>4</v>
      </c>
      <c r="K14" s="89">
        <v>5</v>
      </c>
      <c r="L14" s="89">
        <v>11</v>
      </c>
      <c r="M14" s="89">
        <v>12</v>
      </c>
      <c r="N14" s="618">
        <v>12</v>
      </c>
      <c r="O14" s="618">
        <v>10</v>
      </c>
      <c r="P14" s="89">
        <v>11</v>
      </c>
      <c r="Q14" s="89">
        <v>10</v>
      </c>
      <c r="R14" s="89">
        <v>4</v>
      </c>
      <c r="S14" s="89">
        <v>10</v>
      </c>
      <c r="T14" s="89">
        <v>12</v>
      </c>
      <c r="U14" s="89">
        <v>11</v>
      </c>
      <c r="V14" s="89">
        <v>10</v>
      </c>
      <c r="W14" s="89">
        <v>11</v>
      </c>
      <c r="X14" s="617">
        <v>2</v>
      </c>
      <c r="Y14" s="617">
        <v>5</v>
      </c>
      <c r="Z14" s="89">
        <v>6</v>
      </c>
      <c r="AA14" s="89">
        <v>3</v>
      </c>
      <c r="AB14" s="89">
        <v>6</v>
      </c>
      <c r="AC14" s="89">
        <v>10</v>
      </c>
      <c r="AD14" s="89">
        <v>7</v>
      </c>
      <c r="AE14" s="89">
        <v>7</v>
      </c>
      <c r="AF14" s="89">
        <v>5</v>
      </c>
      <c r="AG14" s="89">
        <v>5</v>
      </c>
      <c r="AH14" s="89">
        <v>5</v>
      </c>
      <c r="AI14" s="89">
        <v>4</v>
      </c>
      <c r="AJ14" s="89">
        <v>8</v>
      </c>
      <c r="AK14" s="89">
        <v>8</v>
      </c>
      <c r="AL14" s="89">
        <v>9</v>
      </c>
      <c r="AM14" s="89">
        <v>8</v>
      </c>
      <c r="AN14" s="89">
        <v>7</v>
      </c>
      <c r="AO14" s="617">
        <v>4</v>
      </c>
    </row>
    <row r="15" spans="1:41">
      <c r="A15" s="89" t="s">
        <v>84</v>
      </c>
      <c r="B15" s="89">
        <v>8</v>
      </c>
      <c r="C15" s="89">
        <v>7</v>
      </c>
      <c r="D15" s="89">
        <v>7</v>
      </c>
      <c r="E15" s="89">
        <v>1</v>
      </c>
      <c r="F15" s="89">
        <v>7</v>
      </c>
      <c r="G15" s="89">
        <v>8</v>
      </c>
      <c r="H15" s="89">
        <v>8</v>
      </c>
      <c r="I15" s="89">
        <v>9</v>
      </c>
      <c r="J15" s="617">
        <v>6</v>
      </c>
      <c r="K15" s="89">
        <v>8</v>
      </c>
      <c r="L15" s="89">
        <v>11</v>
      </c>
      <c r="M15" s="89">
        <v>14</v>
      </c>
      <c r="N15" s="618">
        <v>14</v>
      </c>
      <c r="O15" s="618">
        <v>11</v>
      </c>
      <c r="P15" s="89">
        <v>12</v>
      </c>
      <c r="Q15" s="89">
        <v>12</v>
      </c>
      <c r="R15" s="89">
        <v>7</v>
      </c>
      <c r="S15" s="89">
        <v>10</v>
      </c>
      <c r="T15" s="89">
        <v>14</v>
      </c>
      <c r="U15" s="89">
        <v>11</v>
      </c>
      <c r="V15" s="89">
        <v>10</v>
      </c>
      <c r="W15" s="89">
        <v>13</v>
      </c>
      <c r="X15" s="617">
        <v>4</v>
      </c>
      <c r="Y15" s="617">
        <v>7</v>
      </c>
      <c r="Z15" s="89">
        <v>8</v>
      </c>
      <c r="AA15" s="89">
        <v>8</v>
      </c>
      <c r="AB15" s="89">
        <v>8</v>
      </c>
      <c r="AC15" s="89">
        <v>12</v>
      </c>
      <c r="AD15" s="89">
        <v>10</v>
      </c>
      <c r="AE15" s="89">
        <v>8</v>
      </c>
      <c r="AF15" s="89">
        <v>7</v>
      </c>
      <c r="AG15" s="89">
        <v>6</v>
      </c>
      <c r="AH15" s="89">
        <v>5</v>
      </c>
      <c r="AI15" s="89">
        <v>5</v>
      </c>
      <c r="AJ15" s="89">
        <v>6</v>
      </c>
      <c r="AK15" s="89">
        <v>10</v>
      </c>
      <c r="AL15" s="89">
        <v>9</v>
      </c>
      <c r="AM15" s="89">
        <v>9</v>
      </c>
      <c r="AN15" s="89">
        <v>10</v>
      </c>
      <c r="AO15" s="617">
        <v>8</v>
      </c>
    </row>
    <row r="16" spans="1:41">
      <c r="A16" s="89" t="s">
        <v>89</v>
      </c>
      <c r="B16" s="89">
        <v>30</v>
      </c>
      <c r="C16" s="89">
        <v>28</v>
      </c>
      <c r="D16" s="89">
        <v>21</v>
      </c>
      <c r="E16" s="89">
        <v>11</v>
      </c>
      <c r="F16" s="89">
        <v>21</v>
      </c>
      <c r="G16" s="89">
        <v>23</v>
      </c>
      <c r="H16" s="89">
        <v>24</v>
      </c>
      <c r="I16" s="89">
        <v>23</v>
      </c>
      <c r="J16" s="617">
        <v>19</v>
      </c>
      <c r="K16" s="89">
        <v>16</v>
      </c>
      <c r="L16" s="89">
        <v>26</v>
      </c>
      <c r="M16" s="89">
        <v>31</v>
      </c>
      <c r="N16" s="618">
        <v>31</v>
      </c>
      <c r="O16" s="618">
        <v>25</v>
      </c>
      <c r="P16" s="89">
        <v>29</v>
      </c>
      <c r="Q16" s="89">
        <v>26</v>
      </c>
      <c r="R16" s="89">
        <v>11</v>
      </c>
      <c r="S16" s="89">
        <v>25</v>
      </c>
      <c r="T16" s="89">
        <v>28</v>
      </c>
      <c r="U16" s="89">
        <v>29</v>
      </c>
      <c r="V16" s="89">
        <v>28</v>
      </c>
      <c r="W16" s="89">
        <v>27</v>
      </c>
      <c r="X16" s="617">
        <v>12</v>
      </c>
      <c r="Y16" s="617">
        <v>14</v>
      </c>
      <c r="Z16" s="89">
        <v>18</v>
      </c>
      <c r="AA16" s="89">
        <v>25</v>
      </c>
      <c r="AB16" s="89">
        <v>18</v>
      </c>
      <c r="AC16" s="89">
        <v>29</v>
      </c>
      <c r="AD16" s="89">
        <v>27</v>
      </c>
      <c r="AE16" s="89">
        <v>25</v>
      </c>
      <c r="AF16" s="89">
        <v>20</v>
      </c>
      <c r="AG16" s="89">
        <v>15</v>
      </c>
      <c r="AH16" s="89">
        <v>13</v>
      </c>
      <c r="AI16" s="89">
        <v>13</v>
      </c>
      <c r="AJ16" s="89">
        <v>20</v>
      </c>
      <c r="AK16" s="89">
        <v>25</v>
      </c>
      <c r="AL16" s="89">
        <v>25</v>
      </c>
      <c r="AM16" s="89">
        <v>25</v>
      </c>
      <c r="AN16" s="89">
        <v>26</v>
      </c>
      <c r="AO16" s="617">
        <v>24</v>
      </c>
    </row>
    <row r="17" spans="1:41">
      <c r="A17" s="89" t="s">
        <v>93</v>
      </c>
      <c r="B17" s="89">
        <v>15</v>
      </c>
      <c r="C17" s="89">
        <v>15</v>
      </c>
      <c r="D17" s="89">
        <v>9</v>
      </c>
      <c r="E17" s="89">
        <v>3</v>
      </c>
      <c r="F17" s="89">
        <v>14</v>
      </c>
      <c r="G17" s="89">
        <v>15</v>
      </c>
      <c r="H17" s="89">
        <v>15</v>
      </c>
      <c r="I17" s="89">
        <v>11</v>
      </c>
      <c r="J17" s="617">
        <v>10</v>
      </c>
      <c r="K17" s="89">
        <v>7</v>
      </c>
      <c r="L17" s="89">
        <v>12</v>
      </c>
      <c r="M17" s="89">
        <v>18</v>
      </c>
      <c r="N17" s="618">
        <v>18</v>
      </c>
      <c r="O17" s="618">
        <v>13</v>
      </c>
      <c r="P17" s="89">
        <v>16</v>
      </c>
      <c r="Q17" s="89">
        <v>14</v>
      </c>
      <c r="R17" s="89">
        <v>8</v>
      </c>
      <c r="S17" s="89">
        <v>12</v>
      </c>
      <c r="T17" s="89">
        <v>22</v>
      </c>
      <c r="U17" s="89">
        <v>17</v>
      </c>
      <c r="V17" s="89">
        <v>17</v>
      </c>
      <c r="W17" s="89">
        <v>18</v>
      </c>
      <c r="X17" s="617">
        <v>6</v>
      </c>
      <c r="Y17" s="617">
        <v>8</v>
      </c>
      <c r="Z17" s="89">
        <v>10</v>
      </c>
      <c r="AA17" s="89">
        <v>12</v>
      </c>
      <c r="AB17" s="89">
        <v>12</v>
      </c>
      <c r="AC17" s="89">
        <v>16</v>
      </c>
      <c r="AD17" s="89">
        <v>18</v>
      </c>
      <c r="AE17" s="89">
        <v>16</v>
      </c>
      <c r="AF17" s="89">
        <v>12</v>
      </c>
      <c r="AG17" s="89">
        <v>7</v>
      </c>
      <c r="AH17" s="89">
        <v>5</v>
      </c>
      <c r="AI17" s="89">
        <v>5</v>
      </c>
      <c r="AJ17" s="89">
        <v>11</v>
      </c>
      <c r="AK17" s="89">
        <v>19</v>
      </c>
      <c r="AL17" s="89">
        <v>18</v>
      </c>
      <c r="AM17" s="89">
        <v>18</v>
      </c>
      <c r="AN17" s="89">
        <v>19</v>
      </c>
      <c r="AO17" s="617">
        <v>13</v>
      </c>
    </row>
    <row r="18" spans="1:41">
      <c r="A18" s="89" t="s">
        <v>97</v>
      </c>
      <c r="B18" s="89">
        <v>6</v>
      </c>
      <c r="C18" s="89">
        <v>4</v>
      </c>
      <c r="D18" s="89">
        <v>3</v>
      </c>
      <c r="E18" s="89">
        <v>4</v>
      </c>
      <c r="F18" s="89">
        <v>5</v>
      </c>
      <c r="G18" s="89">
        <v>6</v>
      </c>
      <c r="H18" s="89">
        <v>6</v>
      </c>
      <c r="I18" s="89">
        <v>5</v>
      </c>
      <c r="J18" s="617">
        <v>4</v>
      </c>
      <c r="K18" s="89">
        <v>3</v>
      </c>
      <c r="L18" s="89">
        <v>6</v>
      </c>
      <c r="M18" s="89">
        <v>6</v>
      </c>
      <c r="N18" s="618">
        <v>6</v>
      </c>
      <c r="O18" s="618">
        <v>4</v>
      </c>
      <c r="P18" s="89">
        <v>4</v>
      </c>
      <c r="Q18" s="89">
        <v>5</v>
      </c>
      <c r="R18" s="89">
        <v>2</v>
      </c>
      <c r="S18" s="89">
        <v>5</v>
      </c>
      <c r="T18" s="89">
        <v>7</v>
      </c>
      <c r="U18" s="89">
        <v>5</v>
      </c>
      <c r="V18" s="89">
        <v>6</v>
      </c>
      <c r="W18" s="89">
        <v>6</v>
      </c>
      <c r="X18" s="617">
        <v>2</v>
      </c>
      <c r="Y18" s="617">
        <v>2</v>
      </c>
      <c r="Z18" s="89">
        <v>2</v>
      </c>
      <c r="AA18" s="89">
        <v>3</v>
      </c>
      <c r="AB18" s="89">
        <v>3</v>
      </c>
      <c r="AC18" s="89">
        <v>3</v>
      </c>
      <c r="AD18" s="89">
        <v>4</v>
      </c>
      <c r="AE18" s="89">
        <v>4</v>
      </c>
      <c r="AF18" s="89">
        <v>4</v>
      </c>
      <c r="AG18" s="89">
        <v>3</v>
      </c>
      <c r="AH18" s="89">
        <v>3</v>
      </c>
      <c r="AI18" s="89">
        <v>3</v>
      </c>
      <c r="AJ18" s="89">
        <v>2</v>
      </c>
      <c r="AK18" s="89">
        <v>6</v>
      </c>
      <c r="AL18" s="89">
        <v>6</v>
      </c>
      <c r="AM18" s="89">
        <v>6</v>
      </c>
      <c r="AN18" s="89">
        <v>6</v>
      </c>
      <c r="AO18" s="617">
        <v>4</v>
      </c>
    </row>
    <row r="19" spans="1:41">
      <c r="A19" s="89" t="s">
        <v>101</v>
      </c>
      <c r="B19" s="89">
        <v>3</v>
      </c>
      <c r="C19" s="89">
        <v>3</v>
      </c>
      <c r="D19" s="89">
        <v>1</v>
      </c>
      <c r="E19" s="89">
        <v>1</v>
      </c>
      <c r="F19" s="89">
        <v>3</v>
      </c>
      <c r="G19" s="89">
        <v>3</v>
      </c>
      <c r="H19" s="89">
        <v>3</v>
      </c>
      <c r="I19" s="89">
        <v>3</v>
      </c>
      <c r="J19" s="617">
        <v>2</v>
      </c>
      <c r="K19" s="89">
        <v>2</v>
      </c>
      <c r="L19" s="89">
        <v>4</v>
      </c>
      <c r="M19" s="89">
        <v>4</v>
      </c>
      <c r="N19" s="618">
        <v>4</v>
      </c>
      <c r="O19" s="618">
        <v>4</v>
      </c>
      <c r="P19" s="89">
        <v>4</v>
      </c>
      <c r="Q19" s="89">
        <v>3</v>
      </c>
      <c r="R19" s="89">
        <v>4</v>
      </c>
      <c r="S19" s="89">
        <v>5</v>
      </c>
      <c r="T19" s="89">
        <v>5</v>
      </c>
      <c r="U19" s="89">
        <v>4</v>
      </c>
      <c r="V19" s="89">
        <v>4</v>
      </c>
      <c r="W19" s="89">
        <v>4</v>
      </c>
      <c r="X19" s="617">
        <v>3</v>
      </c>
      <c r="Y19" s="617">
        <v>3</v>
      </c>
      <c r="Z19" s="89">
        <v>2</v>
      </c>
      <c r="AA19" s="89">
        <v>3</v>
      </c>
      <c r="AB19" s="89">
        <v>3</v>
      </c>
      <c r="AC19" s="89">
        <v>3</v>
      </c>
      <c r="AD19" s="89">
        <v>3</v>
      </c>
      <c r="AE19" s="89">
        <v>3</v>
      </c>
      <c r="AF19" s="89">
        <v>3</v>
      </c>
      <c r="AG19" s="89">
        <v>3</v>
      </c>
      <c r="AH19" s="89">
        <v>1</v>
      </c>
      <c r="AI19" s="89">
        <v>1</v>
      </c>
      <c r="AJ19" s="89">
        <v>3</v>
      </c>
      <c r="AK19" s="89">
        <v>5</v>
      </c>
      <c r="AL19" s="89">
        <v>4</v>
      </c>
      <c r="AM19" s="89">
        <v>4</v>
      </c>
      <c r="AN19" s="89">
        <v>5</v>
      </c>
      <c r="AO19" s="617">
        <v>3</v>
      </c>
    </row>
    <row r="20" spans="1:41">
      <c r="A20" s="89" t="s">
        <v>105</v>
      </c>
      <c r="B20" s="89">
        <v>3</v>
      </c>
      <c r="C20" s="89">
        <v>3</v>
      </c>
      <c r="D20" s="89">
        <v>3</v>
      </c>
      <c r="E20" s="89">
        <v>2</v>
      </c>
      <c r="F20" s="89">
        <v>3</v>
      </c>
      <c r="G20" s="89">
        <v>4</v>
      </c>
      <c r="H20" s="89">
        <v>4</v>
      </c>
      <c r="I20" s="89">
        <v>4</v>
      </c>
      <c r="J20" s="617">
        <v>3</v>
      </c>
      <c r="K20" s="89">
        <v>3</v>
      </c>
      <c r="L20" s="89">
        <v>3</v>
      </c>
      <c r="M20" s="89">
        <v>5</v>
      </c>
      <c r="N20" s="618">
        <v>4</v>
      </c>
      <c r="O20" s="618">
        <v>4</v>
      </c>
      <c r="P20" s="89">
        <v>4</v>
      </c>
      <c r="Q20" s="89">
        <v>4</v>
      </c>
      <c r="R20" s="89">
        <v>1</v>
      </c>
      <c r="S20" s="89">
        <v>5</v>
      </c>
      <c r="T20" s="89">
        <v>5</v>
      </c>
      <c r="U20" s="89">
        <v>5</v>
      </c>
      <c r="V20" s="89">
        <v>5</v>
      </c>
      <c r="W20" s="89">
        <v>4</v>
      </c>
      <c r="X20" s="617">
        <v>1</v>
      </c>
      <c r="Y20" s="617">
        <v>2</v>
      </c>
      <c r="Z20" s="89">
        <v>3</v>
      </c>
      <c r="AA20" s="89">
        <v>2</v>
      </c>
      <c r="AB20" s="89">
        <v>1</v>
      </c>
      <c r="AC20" s="89">
        <v>3</v>
      </c>
      <c r="AD20" s="89">
        <v>4</v>
      </c>
      <c r="AE20" s="89">
        <v>3</v>
      </c>
      <c r="AF20" s="89">
        <v>4</v>
      </c>
      <c r="AG20" s="89">
        <v>2</v>
      </c>
      <c r="AH20" s="89">
        <v>1</v>
      </c>
      <c r="AI20" s="89">
        <v>1</v>
      </c>
      <c r="AJ20" s="89">
        <v>2</v>
      </c>
      <c r="AK20" s="89">
        <v>4</v>
      </c>
      <c r="AL20" s="89">
        <v>3</v>
      </c>
      <c r="AM20" s="89">
        <v>4</v>
      </c>
      <c r="AN20" s="89">
        <v>4</v>
      </c>
      <c r="AO20" s="617">
        <v>2</v>
      </c>
    </row>
    <row r="21" spans="1:41">
      <c r="A21" s="89" t="s">
        <v>109</v>
      </c>
      <c r="B21" s="89">
        <v>3</v>
      </c>
      <c r="C21" s="89">
        <v>2</v>
      </c>
      <c r="D21" s="89">
        <v>2</v>
      </c>
      <c r="E21" s="89">
        <v>0</v>
      </c>
      <c r="F21" s="89">
        <v>3</v>
      </c>
      <c r="G21" s="89">
        <v>3</v>
      </c>
      <c r="H21" s="89">
        <v>4</v>
      </c>
      <c r="I21" s="89">
        <v>4</v>
      </c>
      <c r="J21" s="617">
        <v>4</v>
      </c>
      <c r="K21" s="89">
        <v>3</v>
      </c>
      <c r="L21" s="89">
        <v>4</v>
      </c>
      <c r="M21" s="89">
        <v>4</v>
      </c>
      <c r="N21" s="618">
        <v>4</v>
      </c>
      <c r="O21" s="618">
        <v>3</v>
      </c>
      <c r="P21" s="89">
        <v>2</v>
      </c>
      <c r="Q21" s="89">
        <v>3</v>
      </c>
      <c r="R21" s="89">
        <v>2</v>
      </c>
      <c r="S21" s="89">
        <v>5</v>
      </c>
      <c r="T21" s="89">
        <v>5</v>
      </c>
      <c r="U21" s="89">
        <v>5</v>
      </c>
      <c r="V21" s="89">
        <v>5</v>
      </c>
      <c r="W21" s="89">
        <v>5</v>
      </c>
      <c r="X21" s="617">
        <v>2</v>
      </c>
      <c r="Y21" s="617">
        <v>2</v>
      </c>
      <c r="Z21" s="89">
        <v>3</v>
      </c>
      <c r="AA21" s="89">
        <v>2</v>
      </c>
      <c r="AB21" s="89">
        <v>1</v>
      </c>
      <c r="AC21" s="89">
        <v>5</v>
      </c>
      <c r="AD21" s="89">
        <v>4</v>
      </c>
      <c r="AE21" s="89">
        <v>3</v>
      </c>
      <c r="AF21" s="89">
        <v>2</v>
      </c>
      <c r="AG21" s="89">
        <v>2</v>
      </c>
      <c r="AH21" s="89">
        <v>1</v>
      </c>
      <c r="AI21" s="89">
        <v>1</v>
      </c>
      <c r="AJ21" s="89">
        <v>2</v>
      </c>
      <c r="AK21" s="89">
        <v>3</v>
      </c>
      <c r="AL21" s="89">
        <v>3</v>
      </c>
      <c r="AM21" s="89">
        <v>3</v>
      </c>
      <c r="AN21" s="89">
        <v>3</v>
      </c>
      <c r="AO21" s="617">
        <v>3</v>
      </c>
    </row>
    <row r="22" spans="1:41">
      <c r="A22" s="89" t="s">
        <v>117</v>
      </c>
      <c r="B22" s="89">
        <v>2</v>
      </c>
      <c r="C22" s="89">
        <v>2</v>
      </c>
      <c r="D22" s="89">
        <v>2</v>
      </c>
      <c r="E22" s="89">
        <v>2</v>
      </c>
      <c r="F22" s="89">
        <v>2</v>
      </c>
      <c r="G22" s="89">
        <v>2</v>
      </c>
      <c r="H22" s="89">
        <v>2</v>
      </c>
      <c r="I22" s="89">
        <v>2</v>
      </c>
      <c r="J22" s="617">
        <v>1</v>
      </c>
      <c r="K22" s="89">
        <v>1</v>
      </c>
      <c r="L22" s="89">
        <v>2</v>
      </c>
      <c r="M22" s="89">
        <v>2</v>
      </c>
      <c r="N22" s="618">
        <v>2</v>
      </c>
      <c r="O22" s="618">
        <v>2</v>
      </c>
      <c r="P22" s="89">
        <v>2</v>
      </c>
      <c r="Q22" s="89">
        <v>2</v>
      </c>
      <c r="R22" s="89">
        <v>2</v>
      </c>
      <c r="S22" s="89">
        <v>2</v>
      </c>
      <c r="T22" s="89">
        <v>3</v>
      </c>
      <c r="U22" s="89">
        <v>2</v>
      </c>
      <c r="V22" s="89">
        <v>2</v>
      </c>
      <c r="W22" s="89">
        <v>2</v>
      </c>
      <c r="X22" s="617">
        <v>2</v>
      </c>
      <c r="Y22" s="617">
        <v>2</v>
      </c>
      <c r="Z22" s="89">
        <v>2</v>
      </c>
      <c r="AA22" s="89">
        <v>2</v>
      </c>
      <c r="AB22" s="89">
        <v>2</v>
      </c>
      <c r="AC22" s="89">
        <v>2</v>
      </c>
      <c r="AD22" s="89">
        <v>2</v>
      </c>
      <c r="AE22" s="89">
        <v>2</v>
      </c>
      <c r="AF22" s="89">
        <v>2</v>
      </c>
      <c r="AG22" s="89">
        <v>2</v>
      </c>
      <c r="AH22" s="89">
        <v>2</v>
      </c>
      <c r="AI22" s="89">
        <v>1</v>
      </c>
      <c r="AJ22" s="89">
        <v>2</v>
      </c>
      <c r="AK22" s="89">
        <v>2</v>
      </c>
      <c r="AL22" s="89">
        <v>2</v>
      </c>
      <c r="AM22" s="89">
        <v>2</v>
      </c>
      <c r="AN22" s="89">
        <v>2</v>
      </c>
      <c r="AO22" s="617">
        <v>2</v>
      </c>
    </row>
    <row r="23" spans="1:41">
      <c r="A23" s="89" t="s">
        <v>121</v>
      </c>
      <c r="B23" s="89">
        <v>5</v>
      </c>
      <c r="C23" s="89">
        <v>5</v>
      </c>
      <c r="D23" s="89">
        <v>3</v>
      </c>
      <c r="E23" s="89">
        <v>2</v>
      </c>
      <c r="F23" s="89">
        <v>8</v>
      </c>
      <c r="G23" s="89">
        <v>7</v>
      </c>
      <c r="H23" s="89">
        <v>7</v>
      </c>
      <c r="I23" s="89">
        <v>7</v>
      </c>
      <c r="J23" s="617">
        <v>6</v>
      </c>
      <c r="K23" s="89">
        <v>5</v>
      </c>
      <c r="L23" s="89">
        <v>7</v>
      </c>
      <c r="M23" s="89">
        <v>9</v>
      </c>
      <c r="N23" s="618">
        <v>9</v>
      </c>
      <c r="O23" s="618">
        <v>7</v>
      </c>
      <c r="P23" s="89">
        <v>7</v>
      </c>
      <c r="Q23" s="89">
        <v>6</v>
      </c>
      <c r="R23" s="89">
        <v>5</v>
      </c>
      <c r="S23" s="89">
        <v>10</v>
      </c>
      <c r="T23" s="89">
        <v>10</v>
      </c>
      <c r="U23" s="89">
        <v>11</v>
      </c>
      <c r="V23" s="89">
        <v>12</v>
      </c>
      <c r="W23" s="89">
        <v>11</v>
      </c>
      <c r="X23" s="617">
        <v>5</v>
      </c>
      <c r="Y23" s="617">
        <v>6</v>
      </c>
      <c r="Z23" s="89">
        <v>6</v>
      </c>
      <c r="AA23" s="89">
        <v>5</v>
      </c>
      <c r="AB23" s="89">
        <v>5</v>
      </c>
      <c r="AC23" s="89">
        <v>10</v>
      </c>
      <c r="AD23" s="89">
        <v>8</v>
      </c>
      <c r="AE23" s="89">
        <v>7</v>
      </c>
      <c r="AF23" s="89">
        <v>6</v>
      </c>
      <c r="AG23" s="89">
        <v>5</v>
      </c>
      <c r="AH23" s="89">
        <v>4</v>
      </c>
      <c r="AI23" s="89">
        <v>3</v>
      </c>
      <c r="AJ23" s="89">
        <v>2</v>
      </c>
      <c r="AK23" s="89">
        <v>7</v>
      </c>
      <c r="AL23" s="89">
        <v>4</v>
      </c>
      <c r="AM23" s="89">
        <v>4</v>
      </c>
      <c r="AN23" s="89">
        <v>4</v>
      </c>
      <c r="AO23" s="617">
        <v>6</v>
      </c>
    </row>
    <row r="24" spans="1:41">
      <c r="A24" s="89" t="s">
        <v>129</v>
      </c>
      <c r="B24" s="89">
        <v>3</v>
      </c>
      <c r="C24" s="89">
        <v>3</v>
      </c>
      <c r="D24" s="89">
        <v>2</v>
      </c>
      <c r="E24" s="89">
        <v>0</v>
      </c>
      <c r="F24" s="89">
        <v>5</v>
      </c>
      <c r="G24" s="89">
        <v>5</v>
      </c>
      <c r="H24" s="89">
        <v>7</v>
      </c>
      <c r="I24" s="89">
        <v>6</v>
      </c>
      <c r="J24" s="617">
        <v>3</v>
      </c>
      <c r="K24" s="89">
        <v>3</v>
      </c>
      <c r="L24" s="89">
        <v>4</v>
      </c>
      <c r="M24" s="89">
        <v>7</v>
      </c>
      <c r="N24" s="618">
        <v>8</v>
      </c>
      <c r="O24" s="618">
        <v>4</v>
      </c>
      <c r="P24" s="89">
        <v>6</v>
      </c>
      <c r="Q24" s="89">
        <v>4</v>
      </c>
      <c r="R24" s="89">
        <v>2</v>
      </c>
      <c r="S24" s="89">
        <v>6</v>
      </c>
      <c r="T24" s="89">
        <v>7</v>
      </c>
      <c r="U24" s="89">
        <v>7</v>
      </c>
      <c r="V24" s="89">
        <v>6</v>
      </c>
      <c r="W24" s="89">
        <v>8</v>
      </c>
      <c r="X24" s="617">
        <v>3</v>
      </c>
      <c r="Y24" s="617">
        <v>0</v>
      </c>
      <c r="Z24" s="89">
        <v>3</v>
      </c>
      <c r="AA24" s="89">
        <v>2</v>
      </c>
      <c r="AB24" s="89">
        <v>3</v>
      </c>
      <c r="AC24" s="89">
        <v>5</v>
      </c>
      <c r="AD24" s="89">
        <v>5</v>
      </c>
      <c r="AE24" s="89">
        <v>6</v>
      </c>
      <c r="AF24" s="89">
        <v>6</v>
      </c>
      <c r="AG24" s="89">
        <v>1</v>
      </c>
      <c r="AH24" s="89">
        <v>1</v>
      </c>
      <c r="AI24" s="89">
        <v>1</v>
      </c>
      <c r="AJ24" s="89">
        <v>2</v>
      </c>
      <c r="AK24" s="89">
        <v>6</v>
      </c>
      <c r="AL24" s="89">
        <v>6</v>
      </c>
      <c r="AM24" s="89">
        <v>6</v>
      </c>
      <c r="AN24" s="89">
        <v>6</v>
      </c>
      <c r="AO24" s="617">
        <v>3</v>
      </c>
    </row>
    <row r="25" spans="1:41">
      <c r="A25" s="89" t="s">
        <v>133</v>
      </c>
      <c r="B25" s="89">
        <v>10</v>
      </c>
      <c r="C25" s="89">
        <v>8</v>
      </c>
      <c r="D25" s="89">
        <v>5</v>
      </c>
      <c r="E25" s="89">
        <v>5</v>
      </c>
      <c r="F25" s="89">
        <v>7</v>
      </c>
      <c r="G25" s="89">
        <v>8</v>
      </c>
      <c r="H25" s="89">
        <v>8</v>
      </c>
      <c r="I25" s="89">
        <v>7</v>
      </c>
      <c r="J25" s="617">
        <v>4</v>
      </c>
      <c r="K25" s="89">
        <v>6</v>
      </c>
      <c r="L25" s="89">
        <v>8</v>
      </c>
      <c r="M25" s="89">
        <v>12</v>
      </c>
      <c r="N25" s="618">
        <v>11</v>
      </c>
      <c r="O25" s="618">
        <v>9</v>
      </c>
      <c r="P25" s="89">
        <v>11</v>
      </c>
      <c r="Q25" s="89">
        <v>10</v>
      </c>
      <c r="R25" s="89">
        <v>5</v>
      </c>
      <c r="S25" s="89">
        <v>9</v>
      </c>
      <c r="T25" s="89">
        <v>10</v>
      </c>
      <c r="U25" s="89">
        <v>11</v>
      </c>
      <c r="V25" s="89">
        <v>10</v>
      </c>
      <c r="W25" s="89">
        <v>12</v>
      </c>
      <c r="X25" s="617">
        <v>2</v>
      </c>
      <c r="Y25" s="617">
        <v>3</v>
      </c>
      <c r="Z25" s="89">
        <v>5</v>
      </c>
      <c r="AA25" s="89">
        <v>5</v>
      </c>
      <c r="AB25" s="89">
        <v>4</v>
      </c>
      <c r="AC25" s="89">
        <v>7</v>
      </c>
      <c r="AD25" s="89">
        <v>9</v>
      </c>
      <c r="AE25" s="89">
        <v>10</v>
      </c>
      <c r="AF25" s="89">
        <v>8</v>
      </c>
      <c r="AG25" s="89">
        <v>3</v>
      </c>
      <c r="AH25" s="89">
        <v>3</v>
      </c>
      <c r="AI25" s="89">
        <v>4</v>
      </c>
      <c r="AJ25" s="89">
        <v>6</v>
      </c>
      <c r="AK25" s="89">
        <v>8</v>
      </c>
      <c r="AL25" s="89">
        <v>8</v>
      </c>
      <c r="AM25" s="89">
        <v>8</v>
      </c>
      <c r="AN25" s="89">
        <v>8</v>
      </c>
      <c r="AO25" s="617">
        <v>3</v>
      </c>
    </row>
    <row r="26" spans="1:41">
      <c r="A26" s="89" t="s">
        <v>137</v>
      </c>
      <c r="B26" s="89">
        <v>16</v>
      </c>
      <c r="C26" s="89">
        <v>17</v>
      </c>
      <c r="D26" s="89">
        <v>8</v>
      </c>
      <c r="E26" s="89">
        <v>3</v>
      </c>
      <c r="F26" s="89">
        <v>13</v>
      </c>
      <c r="G26" s="89">
        <v>13</v>
      </c>
      <c r="H26" s="89">
        <v>14</v>
      </c>
      <c r="I26" s="89">
        <v>13</v>
      </c>
      <c r="J26" s="617">
        <v>9</v>
      </c>
      <c r="K26" s="89">
        <v>8</v>
      </c>
      <c r="L26" s="89">
        <v>12</v>
      </c>
      <c r="M26" s="89">
        <v>17</v>
      </c>
      <c r="N26" s="618">
        <v>16</v>
      </c>
      <c r="O26" s="618">
        <v>10</v>
      </c>
      <c r="P26" s="89">
        <v>13</v>
      </c>
      <c r="Q26" s="89">
        <v>14</v>
      </c>
      <c r="R26" s="89">
        <v>4</v>
      </c>
      <c r="S26" s="89">
        <v>15</v>
      </c>
      <c r="T26" s="89">
        <v>12</v>
      </c>
      <c r="U26" s="89">
        <v>17</v>
      </c>
      <c r="V26" s="89">
        <v>16</v>
      </c>
      <c r="W26" s="89">
        <v>17</v>
      </c>
      <c r="X26" s="617">
        <v>3</v>
      </c>
      <c r="Y26" s="617">
        <v>5</v>
      </c>
      <c r="Z26" s="89">
        <v>8</v>
      </c>
      <c r="AA26" s="89">
        <v>10</v>
      </c>
      <c r="AB26" s="89">
        <v>8</v>
      </c>
      <c r="AC26" s="89">
        <v>15</v>
      </c>
      <c r="AD26" s="89">
        <v>14</v>
      </c>
      <c r="AE26" s="89">
        <v>14</v>
      </c>
      <c r="AF26" s="89">
        <v>11</v>
      </c>
      <c r="AG26" s="89">
        <v>5</v>
      </c>
      <c r="AH26" s="89">
        <v>4</v>
      </c>
      <c r="AI26" s="89">
        <v>5</v>
      </c>
      <c r="AJ26" s="89">
        <v>9</v>
      </c>
      <c r="AK26" s="89">
        <v>18</v>
      </c>
      <c r="AL26" s="89">
        <v>18</v>
      </c>
      <c r="AM26" s="89">
        <v>19</v>
      </c>
      <c r="AN26" s="89">
        <v>19</v>
      </c>
      <c r="AO26" s="617">
        <v>10</v>
      </c>
    </row>
    <row r="27" spans="1:41">
      <c r="A27" s="89" t="s">
        <v>143</v>
      </c>
      <c r="B27" s="89">
        <v>5</v>
      </c>
      <c r="C27" s="89">
        <v>5</v>
      </c>
      <c r="D27" s="89">
        <v>4</v>
      </c>
      <c r="E27" s="89">
        <v>1</v>
      </c>
      <c r="F27" s="89">
        <v>3</v>
      </c>
      <c r="G27" s="89">
        <v>3</v>
      </c>
      <c r="H27" s="89">
        <v>3</v>
      </c>
      <c r="I27" s="89">
        <v>2</v>
      </c>
      <c r="J27" s="617">
        <v>2</v>
      </c>
      <c r="K27" s="89">
        <v>1</v>
      </c>
      <c r="L27" s="89">
        <v>2</v>
      </c>
      <c r="M27" s="89">
        <v>4</v>
      </c>
      <c r="N27" s="618">
        <v>4</v>
      </c>
      <c r="O27" s="618">
        <v>3</v>
      </c>
      <c r="P27" s="89">
        <v>3</v>
      </c>
      <c r="Q27" s="89">
        <v>3</v>
      </c>
      <c r="R27" s="89">
        <v>1</v>
      </c>
      <c r="S27" s="89">
        <v>4</v>
      </c>
      <c r="T27" s="89">
        <v>4</v>
      </c>
      <c r="U27" s="89">
        <v>4</v>
      </c>
      <c r="V27" s="89">
        <v>4</v>
      </c>
      <c r="W27" s="89">
        <v>4</v>
      </c>
      <c r="X27" s="617">
        <v>2</v>
      </c>
      <c r="Y27" s="617">
        <v>3</v>
      </c>
      <c r="Z27" s="89">
        <v>2</v>
      </c>
      <c r="AA27" s="89">
        <v>3</v>
      </c>
      <c r="AB27" s="89">
        <v>3</v>
      </c>
      <c r="AC27" s="89">
        <v>3</v>
      </c>
      <c r="AD27" s="89">
        <v>1</v>
      </c>
      <c r="AE27" s="89">
        <v>2</v>
      </c>
      <c r="AF27" s="89">
        <v>2</v>
      </c>
      <c r="AG27" s="89">
        <v>1</v>
      </c>
      <c r="AH27" s="89">
        <v>1</v>
      </c>
      <c r="AI27" s="89">
        <v>1</v>
      </c>
      <c r="AJ27" s="89">
        <v>1</v>
      </c>
      <c r="AK27" s="89">
        <v>5</v>
      </c>
      <c r="AL27" s="89">
        <v>5</v>
      </c>
      <c r="AM27" s="89">
        <v>5</v>
      </c>
      <c r="AN27" s="89">
        <v>5</v>
      </c>
      <c r="AO27" s="617">
        <v>4</v>
      </c>
    </row>
    <row r="28" spans="1:41">
      <c r="A28" s="89" t="s">
        <v>149</v>
      </c>
      <c r="B28" s="89">
        <v>5</v>
      </c>
      <c r="C28" s="89">
        <v>4</v>
      </c>
      <c r="D28" s="89">
        <v>5</v>
      </c>
      <c r="E28" s="89">
        <v>2</v>
      </c>
      <c r="F28" s="89">
        <v>3</v>
      </c>
      <c r="G28" s="89">
        <v>3</v>
      </c>
      <c r="H28" s="89">
        <v>3</v>
      </c>
      <c r="I28" s="89">
        <v>3</v>
      </c>
      <c r="J28" s="617">
        <v>2</v>
      </c>
      <c r="K28" s="89">
        <v>1</v>
      </c>
      <c r="L28" s="89">
        <v>3</v>
      </c>
      <c r="M28" s="89">
        <v>5</v>
      </c>
      <c r="N28" s="618">
        <v>5</v>
      </c>
      <c r="O28" s="618">
        <v>4</v>
      </c>
      <c r="P28" s="89">
        <v>4</v>
      </c>
      <c r="Q28" s="89">
        <v>3</v>
      </c>
      <c r="R28" s="89">
        <v>1</v>
      </c>
      <c r="S28" s="89">
        <v>5</v>
      </c>
      <c r="T28" s="89">
        <v>5</v>
      </c>
      <c r="U28" s="89">
        <v>5</v>
      </c>
      <c r="V28" s="89">
        <v>4</v>
      </c>
      <c r="W28" s="89">
        <v>5</v>
      </c>
      <c r="X28" s="617">
        <v>2</v>
      </c>
      <c r="Y28" s="617">
        <v>2</v>
      </c>
      <c r="Z28" s="89">
        <v>3</v>
      </c>
      <c r="AA28" s="89">
        <v>3</v>
      </c>
      <c r="AB28" s="89">
        <v>2</v>
      </c>
      <c r="AC28" s="89">
        <v>5</v>
      </c>
      <c r="AD28" s="89">
        <v>4</v>
      </c>
      <c r="AE28" s="89">
        <v>4</v>
      </c>
      <c r="AF28" s="89">
        <v>4</v>
      </c>
      <c r="AG28" s="89">
        <v>2</v>
      </c>
      <c r="AH28" s="89">
        <v>2</v>
      </c>
      <c r="AI28" s="89">
        <v>0</v>
      </c>
      <c r="AJ28" s="89">
        <v>1</v>
      </c>
      <c r="AK28" s="89">
        <v>5</v>
      </c>
      <c r="AL28" s="89">
        <v>4</v>
      </c>
      <c r="AM28" s="89">
        <v>4</v>
      </c>
      <c r="AN28" s="89">
        <v>5</v>
      </c>
      <c r="AO28" s="617">
        <v>3</v>
      </c>
    </row>
    <row r="29" spans="1:41">
      <c r="A29" s="89" t="s">
        <v>152</v>
      </c>
      <c r="B29" s="89">
        <v>8</v>
      </c>
      <c r="C29" s="89">
        <v>9</v>
      </c>
      <c r="D29" s="89">
        <v>4</v>
      </c>
      <c r="E29" s="89">
        <v>2</v>
      </c>
      <c r="F29" s="89">
        <v>8</v>
      </c>
      <c r="G29" s="89">
        <v>11</v>
      </c>
      <c r="H29" s="89">
        <v>11</v>
      </c>
      <c r="I29" s="89">
        <v>9</v>
      </c>
      <c r="J29" s="617">
        <v>7</v>
      </c>
      <c r="K29" s="89">
        <v>5</v>
      </c>
      <c r="L29" s="89">
        <v>8</v>
      </c>
      <c r="M29" s="89">
        <v>11</v>
      </c>
      <c r="N29" s="618">
        <v>11</v>
      </c>
      <c r="O29" s="618">
        <v>8</v>
      </c>
      <c r="P29" s="89">
        <v>11</v>
      </c>
      <c r="Q29" s="89">
        <v>7</v>
      </c>
      <c r="R29" s="89">
        <v>4</v>
      </c>
      <c r="S29" s="89">
        <v>11</v>
      </c>
      <c r="T29" s="89">
        <v>11</v>
      </c>
      <c r="U29" s="89">
        <v>11</v>
      </c>
      <c r="V29" s="89">
        <v>10</v>
      </c>
      <c r="W29" s="89">
        <v>10</v>
      </c>
      <c r="X29" s="617">
        <v>5</v>
      </c>
      <c r="Y29" s="617">
        <v>7</v>
      </c>
      <c r="Z29" s="89">
        <v>8</v>
      </c>
      <c r="AA29" s="89">
        <v>8</v>
      </c>
      <c r="AB29" s="89">
        <v>8</v>
      </c>
      <c r="AC29" s="89">
        <v>12</v>
      </c>
      <c r="AD29" s="89">
        <v>9</v>
      </c>
      <c r="AE29" s="89">
        <v>10</v>
      </c>
      <c r="AF29" s="89">
        <v>10</v>
      </c>
      <c r="AG29" s="89">
        <v>7</v>
      </c>
      <c r="AH29" s="89">
        <v>7</v>
      </c>
      <c r="AI29" s="89">
        <v>5</v>
      </c>
      <c r="AJ29" s="89">
        <v>6</v>
      </c>
      <c r="AK29" s="89">
        <v>10</v>
      </c>
      <c r="AL29" s="89">
        <v>9</v>
      </c>
      <c r="AM29" s="89">
        <v>9</v>
      </c>
      <c r="AN29" s="89">
        <v>10</v>
      </c>
      <c r="AO29" s="617">
        <v>8</v>
      </c>
    </row>
    <row r="30" spans="1:41">
      <c r="A30" s="89" t="s">
        <v>155</v>
      </c>
      <c r="B30" s="89">
        <v>13</v>
      </c>
      <c r="C30" s="89">
        <v>13</v>
      </c>
      <c r="D30" s="89">
        <v>7</v>
      </c>
      <c r="E30" s="89">
        <v>2</v>
      </c>
      <c r="F30" s="89">
        <v>12</v>
      </c>
      <c r="G30" s="89">
        <v>11</v>
      </c>
      <c r="H30" s="89">
        <v>11</v>
      </c>
      <c r="I30" s="89">
        <v>13</v>
      </c>
      <c r="J30" s="617">
        <v>10</v>
      </c>
      <c r="K30" s="89">
        <v>10</v>
      </c>
      <c r="L30" s="89">
        <v>9</v>
      </c>
      <c r="M30" s="89">
        <v>16</v>
      </c>
      <c r="N30" s="618">
        <v>15</v>
      </c>
      <c r="O30" s="618">
        <v>13</v>
      </c>
      <c r="P30" s="89">
        <v>12</v>
      </c>
      <c r="Q30" s="89">
        <v>12</v>
      </c>
      <c r="R30" s="89">
        <v>4</v>
      </c>
      <c r="S30" s="89">
        <v>14</v>
      </c>
      <c r="T30" s="89">
        <v>16</v>
      </c>
      <c r="U30" s="89">
        <v>17</v>
      </c>
      <c r="V30" s="89">
        <v>16</v>
      </c>
      <c r="W30" s="89">
        <v>17</v>
      </c>
      <c r="X30" s="617">
        <v>4</v>
      </c>
      <c r="Y30" s="617">
        <v>7</v>
      </c>
      <c r="Z30" s="89">
        <v>9</v>
      </c>
      <c r="AA30" s="89">
        <v>11</v>
      </c>
      <c r="AB30" s="89">
        <v>11</v>
      </c>
      <c r="AC30" s="89">
        <v>14</v>
      </c>
      <c r="AD30" s="89">
        <v>13</v>
      </c>
      <c r="AE30" s="89">
        <v>14</v>
      </c>
      <c r="AF30" s="89">
        <v>10</v>
      </c>
      <c r="AG30" s="89">
        <v>6</v>
      </c>
      <c r="AH30" s="89">
        <v>6</v>
      </c>
      <c r="AI30" s="89">
        <v>4</v>
      </c>
      <c r="AJ30" s="89">
        <v>11</v>
      </c>
      <c r="AK30" s="89">
        <v>13</v>
      </c>
      <c r="AL30" s="89">
        <v>13</v>
      </c>
      <c r="AM30" s="89">
        <v>13</v>
      </c>
      <c r="AN30" s="89">
        <v>13</v>
      </c>
      <c r="AO30" s="617">
        <v>5</v>
      </c>
    </row>
    <row r="31" spans="1:41">
      <c r="A31" s="89" t="s">
        <v>158</v>
      </c>
      <c r="B31" s="89">
        <v>13</v>
      </c>
      <c r="C31" s="89">
        <v>12</v>
      </c>
      <c r="D31" s="89">
        <v>6</v>
      </c>
      <c r="E31" s="89">
        <v>2</v>
      </c>
      <c r="F31" s="89">
        <v>9</v>
      </c>
      <c r="G31" s="89">
        <v>9</v>
      </c>
      <c r="H31" s="89">
        <v>9</v>
      </c>
      <c r="I31" s="89">
        <v>8</v>
      </c>
      <c r="J31" s="617">
        <v>6</v>
      </c>
      <c r="K31" s="89">
        <v>4</v>
      </c>
      <c r="L31" s="89">
        <v>11</v>
      </c>
      <c r="M31" s="89">
        <v>13</v>
      </c>
      <c r="N31" s="618">
        <v>13</v>
      </c>
      <c r="O31" s="618">
        <v>9</v>
      </c>
      <c r="P31" s="89">
        <v>11</v>
      </c>
      <c r="Q31" s="89">
        <v>10</v>
      </c>
      <c r="R31" s="89">
        <v>8</v>
      </c>
      <c r="S31" s="89">
        <v>14</v>
      </c>
      <c r="T31" s="89">
        <v>15</v>
      </c>
      <c r="U31" s="89">
        <v>16</v>
      </c>
      <c r="V31" s="89">
        <v>14</v>
      </c>
      <c r="W31" s="89">
        <v>14</v>
      </c>
      <c r="X31" s="617">
        <v>4</v>
      </c>
      <c r="Y31" s="617">
        <v>5</v>
      </c>
      <c r="Z31" s="89">
        <v>7</v>
      </c>
      <c r="AA31" s="89">
        <v>9</v>
      </c>
      <c r="AB31" s="89">
        <v>9</v>
      </c>
      <c r="AC31" s="89">
        <v>12</v>
      </c>
      <c r="AD31" s="89">
        <v>11</v>
      </c>
      <c r="AE31" s="89">
        <v>9</v>
      </c>
      <c r="AF31" s="89">
        <v>8</v>
      </c>
      <c r="AG31" s="89">
        <v>5</v>
      </c>
      <c r="AH31" s="89">
        <v>4</v>
      </c>
      <c r="AI31" s="89">
        <v>4</v>
      </c>
      <c r="AJ31" s="89">
        <v>6</v>
      </c>
      <c r="AK31" s="89">
        <v>11</v>
      </c>
      <c r="AL31" s="89">
        <v>11</v>
      </c>
      <c r="AM31" s="89">
        <v>11</v>
      </c>
      <c r="AN31" s="89">
        <v>10</v>
      </c>
      <c r="AO31" s="617">
        <v>6</v>
      </c>
    </row>
    <row r="32" spans="1:41">
      <c r="A32" s="89" t="s">
        <v>162</v>
      </c>
      <c r="B32" s="89">
        <v>4</v>
      </c>
      <c r="C32" s="89">
        <v>4</v>
      </c>
      <c r="D32" s="89">
        <v>2</v>
      </c>
      <c r="E32" s="89">
        <v>0</v>
      </c>
      <c r="F32" s="89">
        <v>5</v>
      </c>
      <c r="G32" s="89">
        <v>5</v>
      </c>
      <c r="H32" s="89">
        <v>5</v>
      </c>
      <c r="I32" s="89">
        <v>5</v>
      </c>
      <c r="J32" s="617">
        <v>3</v>
      </c>
      <c r="K32" s="89">
        <v>3</v>
      </c>
      <c r="L32" s="89">
        <v>2</v>
      </c>
      <c r="M32" s="89">
        <v>5</v>
      </c>
      <c r="N32" s="618">
        <v>5</v>
      </c>
      <c r="O32" s="618">
        <v>4</v>
      </c>
      <c r="P32" s="89">
        <v>4</v>
      </c>
      <c r="Q32" s="89">
        <v>2</v>
      </c>
      <c r="R32" s="89">
        <v>1</v>
      </c>
      <c r="S32" s="89">
        <v>6</v>
      </c>
      <c r="T32" s="89">
        <v>6</v>
      </c>
      <c r="U32" s="89">
        <v>6</v>
      </c>
      <c r="V32" s="89">
        <v>5</v>
      </c>
      <c r="W32" s="89">
        <v>6</v>
      </c>
      <c r="X32" s="617">
        <v>4</v>
      </c>
      <c r="Y32" s="617">
        <v>2</v>
      </c>
      <c r="Z32" s="89">
        <v>3</v>
      </c>
      <c r="AA32" s="89">
        <v>3</v>
      </c>
      <c r="AB32" s="89">
        <v>3</v>
      </c>
      <c r="AC32" s="89">
        <v>4</v>
      </c>
      <c r="AD32" s="89">
        <v>4</v>
      </c>
      <c r="AE32" s="89">
        <v>4</v>
      </c>
      <c r="AF32" s="89">
        <v>4</v>
      </c>
      <c r="AG32" s="89">
        <v>1</v>
      </c>
      <c r="AH32" s="89">
        <v>1</v>
      </c>
      <c r="AI32" s="89">
        <v>1</v>
      </c>
      <c r="AJ32" s="89">
        <v>2</v>
      </c>
      <c r="AK32" s="89">
        <v>4</v>
      </c>
      <c r="AL32" s="89">
        <v>4</v>
      </c>
      <c r="AM32" s="89">
        <v>4</v>
      </c>
      <c r="AN32" s="89">
        <v>4</v>
      </c>
      <c r="AO32" s="617">
        <v>4</v>
      </c>
    </row>
    <row r="33" spans="1:41">
      <c r="A33" s="89" t="s">
        <v>172</v>
      </c>
      <c r="B33" s="89">
        <v>4</v>
      </c>
      <c r="C33" s="89">
        <v>4</v>
      </c>
      <c r="D33" s="89">
        <v>2</v>
      </c>
      <c r="E33" s="89">
        <v>0</v>
      </c>
      <c r="F33" s="89">
        <v>2</v>
      </c>
      <c r="G33" s="89">
        <v>2</v>
      </c>
      <c r="H33" s="89">
        <v>3</v>
      </c>
      <c r="I33" s="89">
        <v>2</v>
      </c>
      <c r="J33" s="617">
        <v>2</v>
      </c>
      <c r="K33" s="89">
        <v>2</v>
      </c>
      <c r="L33" s="89">
        <v>4</v>
      </c>
      <c r="M33" s="89">
        <v>3</v>
      </c>
      <c r="N33" s="618">
        <v>4</v>
      </c>
      <c r="O33" s="618">
        <v>3</v>
      </c>
      <c r="P33" s="89">
        <v>4</v>
      </c>
      <c r="Q33" s="89">
        <v>3</v>
      </c>
      <c r="R33" s="89">
        <v>2</v>
      </c>
      <c r="S33" s="89">
        <v>5</v>
      </c>
      <c r="T33" s="89">
        <v>5</v>
      </c>
      <c r="U33" s="89">
        <v>5</v>
      </c>
      <c r="V33" s="89">
        <v>5</v>
      </c>
      <c r="W33" s="89">
        <v>5</v>
      </c>
      <c r="X33" s="617">
        <v>3</v>
      </c>
      <c r="Y33" s="617">
        <v>2</v>
      </c>
      <c r="Z33" s="89">
        <v>2</v>
      </c>
      <c r="AA33" s="89">
        <v>3</v>
      </c>
      <c r="AB33" s="89">
        <v>4</v>
      </c>
      <c r="AC33" s="89">
        <v>3</v>
      </c>
      <c r="AD33" s="89">
        <v>4</v>
      </c>
      <c r="AE33" s="89">
        <v>3</v>
      </c>
      <c r="AF33" s="89">
        <v>4</v>
      </c>
      <c r="AG33" s="89">
        <v>0</v>
      </c>
      <c r="AH33" s="89">
        <v>0</v>
      </c>
      <c r="AI33" s="89">
        <v>0</v>
      </c>
      <c r="AJ33" s="89">
        <v>0</v>
      </c>
      <c r="AK33" s="89">
        <v>3</v>
      </c>
      <c r="AL33" s="89">
        <v>2</v>
      </c>
      <c r="AM33" s="89">
        <v>2</v>
      </c>
      <c r="AN33" s="89">
        <v>2</v>
      </c>
      <c r="AO33" s="617">
        <v>3</v>
      </c>
    </row>
    <row r="34" spans="1:41">
      <c r="A34" s="89" t="s">
        <v>174</v>
      </c>
      <c r="B34" s="89">
        <v>3</v>
      </c>
      <c r="C34" s="89">
        <v>3</v>
      </c>
      <c r="D34" s="89">
        <v>1</v>
      </c>
      <c r="E34" s="89">
        <v>0</v>
      </c>
      <c r="F34" s="89">
        <v>1</v>
      </c>
      <c r="G34" s="89">
        <v>2</v>
      </c>
      <c r="H34" s="89">
        <v>2</v>
      </c>
      <c r="I34" s="89">
        <v>1</v>
      </c>
      <c r="J34" s="617">
        <v>1</v>
      </c>
      <c r="K34" s="89">
        <v>1</v>
      </c>
      <c r="L34" s="89">
        <v>2</v>
      </c>
      <c r="M34" s="89">
        <v>3</v>
      </c>
      <c r="N34" s="618">
        <v>3</v>
      </c>
      <c r="O34" s="618">
        <v>3</v>
      </c>
      <c r="P34" s="89">
        <v>3</v>
      </c>
      <c r="Q34" s="89">
        <v>3</v>
      </c>
      <c r="R34" s="89">
        <v>2</v>
      </c>
      <c r="S34" s="89">
        <v>3</v>
      </c>
      <c r="T34" s="89">
        <v>3</v>
      </c>
      <c r="U34" s="89">
        <v>2</v>
      </c>
      <c r="V34" s="89">
        <v>2</v>
      </c>
      <c r="W34" s="89">
        <v>2</v>
      </c>
      <c r="X34" s="617">
        <v>1</v>
      </c>
      <c r="Y34" s="617">
        <v>2</v>
      </c>
      <c r="Z34" s="89">
        <v>2</v>
      </c>
      <c r="AA34" s="89">
        <v>1</v>
      </c>
      <c r="AB34" s="89">
        <v>2</v>
      </c>
      <c r="AC34" s="89">
        <v>2</v>
      </c>
      <c r="AD34" s="89">
        <v>3</v>
      </c>
      <c r="AE34" s="89">
        <v>3</v>
      </c>
      <c r="AF34" s="89">
        <v>2</v>
      </c>
      <c r="AG34" s="89">
        <v>1</v>
      </c>
      <c r="AH34" s="89">
        <v>1</v>
      </c>
      <c r="AI34" s="89">
        <v>1</v>
      </c>
      <c r="AJ34" s="89">
        <v>2</v>
      </c>
      <c r="AK34" s="89">
        <v>3</v>
      </c>
      <c r="AL34" s="89">
        <v>2</v>
      </c>
      <c r="AM34" s="89">
        <v>2</v>
      </c>
      <c r="AN34" s="89">
        <v>2</v>
      </c>
      <c r="AO34" s="617">
        <v>3</v>
      </c>
    </row>
    <row r="35" spans="1:41">
      <c r="A35" s="89" t="s">
        <v>176</v>
      </c>
      <c r="B35" s="89">
        <v>4</v>
      </c>
      <c r="C35" s="89">
        <v>2</v>
      </c>
      <c r="D35" s="89">
        <v>1</v>
      </c>
      <c r="E35" s="89">
        <v>1</v>
      </c>
      <c r="F35" s="89">
        <v>4</v>
      </c>
      <c r="G35" s="89">
        <v>3</v>
      </c>
      <c r="H35" s="89">
        <v>3</v>
      </c>
      <c r="I35" s="89">
        <v>2</v>
      </c>
      <c r="J35" s="617">
        <v>2</v>
      </c>
      <c r="K35" s="89">
        <v>1</v>
      </c>
      <c r="L35" s="89">
        <v>3</v>
      </c>
      <c r="M35" s="89">
        <v>4</v>
      </c>
      <c r="N35" s="618">
        <v>4</v>
      </c>
      <c r="O35" s="618">
        <v>2</v>
      </c>
      <c r="P35" s="89">
        <v>3</v>
      </c>
      <c r="Q35" s="89">
        <v>2</v>
      </c>
      <c r="R35" s="89">
        <v>1</v>
      </c>
      <c r="S35" s="89">
        <v>5</v>
      </c>
      <c r="T35" s="89">
        <v>5</v>
      </c>
      <c r="U35" s="89">
        <v>5</v>
      </c>
      <c r="V35" s="89">
        <v>4</v>
      </c>
      <c r="W35" s="89">
        <v>4</v>
      </c>
      <c r="X35" s="617">
        <v>1</v>
      </c>
      <c r="Y35" s="617">
        <v>1</v>
      </c>
      <c r="Z35" s="89">
        <v>1</v>
      </c>
      <c r="AA35" s="89">
        <v>1</v>
      </c>
      <c r="AB35" s="89">
        <v>3</v>
      </c>
      <c r="AC35" s="89">
        <v>5</v>
      </c>
      <c r="AD35" s="89">
        <v>5</v>
      </c>
      <c r="AE35" s="89">
        <v>5</v>
      </c>
      <c r="AF35" s="89">
        <v>4</v>
      </c>
      <c r="AG35" s="89">
        <v>1</v>
      </c>
      <c r="AH35" s="89">
        <v>1</v>
      </c>
      <c r="AI35" s="89">
        <v>1</v>
      </c>
      <c r="AJ35" s="89">
        <v>3</v>
      </c>
      <c r="AK35" s="89">
        <v>4</v>
      </c>
      <c r="AL35" s="89">
        <v>3</v>
      </c>
      <c r="AM35" s="89">
        <v>3</v>
      </c>
      <c r="AN35" s="89">
        <v>3</v>
      </c>
      <c r="AO35" s="617">
        <v>1</v>
      </c>
    </row>
    <row r="36" spans="1:41">
      <c r="A36" s="89" t="s">
        <v>178</v>
      </c>
      <c r="B36" s="89">
        <v>4</v>
      </c>
      <c r="C36" s="89">
        <v>5</v>
      </c>
      <c r="D36" s="89">
        <v>4</v>
      </c>
      <c r="E36" s="89">
        <v>4</v>
      </c>
      <c r="F36" s="89">
        <v>4</v>
      </c>
      <c r="G36" s="89">
        <v>5</v>
      </c>
      <c r="H36" s="89">
        <v>5</v>
      </c>
      <c r="I36" s="89">
        <v>4</v>
      </c>
      <c r="J36" s="617">
        <v>4</v>
      </c>
      <c r="K36" s="89">
        <v>4</v>
      </c>
      <c r="L36" s="89">
        <v>5</v>
      </c>
      <c r="M36" s="89">
        <v>6</v>
      </c>
      <c r="N36" s="618">
        <v>6</v>
      </c>
      <c r="O36" s="618">
        <v>5</v>
      </c>
      <c r="P36" s="89">
        <v>5</v>
      </c>
      <c r="Q36" s="89">
        <v>5</v>
      </c>
      <c r="R36" s="89">
        <v>5</v>
      </c>
      <c r="S36" s="89">
        <v>7</v>
      </c>
      <c r="T36" s="89">
        <v>7</v>
      </c>
      <c r="U36" s="89">
        <v>7</v>
      </c>
      <c r="V36" s="89">
        <v>7</v>
      </c>
      <c r="W36" s="89">
        <v>7</v>
      </c>
      <c r="X36" s="617">
        <v>3</v>
      </c>
      <c r="Y36" s="617">
        <v>3</v>
      </c>
      <c r="Z36" s="89">
        <v>4</v>
      </c>
      <c r="AA36" s="89">
        <v>5</v>
      </c>
      <c r="AB36" s="89">
        <v>3</v>
      </c>
      <c r="AC36" s="89">
        <v>5</v>
      </c>
      <c r="AD36" s="89">
        <v>6</v>
      </c>
      <c r="AE36" s="89">
        <v>5</v>
      </c>
      <c r="AF36" s="89">
        <v>4</v>
      </c>
      <c r="AG36" s="89">
        <v>3</v>
      </c>
      <c r="AH36" s="89">
        <v>3</v>
      </c>
      <c r="AI36" s="89">
        <v>3</v>
      </c>
      <c r="AJ36" s="89">
        <v>4</v>
      </c>
      <c r="AK36" s="89">
        <v>6</v>
      </c>
      <c r="AL36" s="89">
        <v>6</v>
      </c>
      <c r="AM36" s="89">
        <v>6</v>
      </c>
      <c r="AN36" s="89">
        <v>6</v>
      </c>
      <c r="AO36" s="617">
        <v>6</v>
      </c>
    </row>
    <row r="37" spans="1:41">
      <c r="A37" s="89" t="s">
        <v>180</v>
      </c>
      <c r="B37" s="89">
        <v>7</v>
      </c>
      <c r="C37" s="89">
        <v>6</v>
      </c>
      <c r="D37" s="89">
        <v>3</v>
      </c>
      <c r="E37" s="89">
        <v>1</v>
      </c>
      <c r="F37" s="89">
        <v>6</v>
      </c>
      <c r="G37" s="89">
        <v>9</v>
      </c>
      <c r="H37" s="89">
        <v>8</v>
      </c>
      <c r="I37" s="89">
        <v>6</v>
      </c>
      <c r="J37" s="617">
        <v>6</v>
      </c>
      <c r="K37" s="89">
        <v>5</v>
      </c>
      <c r="L37" s="89">
        <v>8</v>
      </c>
      <c r="M37" s="89">
        <v>11</v>
      </c>
      <c r="N37" s="618">
        <v>11</v>
      </c>
      <c r="O37" s="618">
        <v>8</v>
      </c>
      <c r="P37" s="89">
        <v>10</v>
      </c>
      <c r="Q37" s="89">
        <v>9</v>
      </c>
      <c r="R37" s="89">
        <v>5</v>
      </c>
      <c r="S37" s="89">
        <v>10</v>
      </c>
      <c r="T37" s="89">
        <v>10</v>
      </c>
      <c r="U37" s="89">
        <v>11</v>
      </c>
      <c r="V37" s="89">
        <v>11</v>
      </c>
      <c r="W37" s="89">
        <v>11</v>
      </c>
      <c r="X37" s="617">
        <v>5</v>
      </c>
      <c r="Y37" s="617">
        <v>3</v>
      </c>
      <c r="Z37" s="89">
        <v>6</v>
      </c>
      <c r="AA37" s="89">
        <v>6</v>
      </c>
      <c r="AB37" s="89">
        <v>5</v>
      </c>
      <c r="AC37" s="89">
        <v>9</v>
      </c>
      <c r="AD37" s="89">
        <v>7</v>
      </c>
      <c r="AE37" s="89">
        <v>5</v>
      </c>
      <c r="AF37" s="89">
        <v>5</v>
      </c>
      <c r="AG37" s="89">
        <v>4</v>
      </c>
      <c r="AH37" s="89">
        <v>4</v>
      </c>
      <c r="AI37" s="89">
        <v>4</v>
      </c>
      <c r="AJ37" s="89">
        <v>7</v>
      </c>
      <c r="AK37" s="89">
        <v>9</v>
      </c>
      <c r="AL37" s="89">
        <v>7</v>
      </c>
      <c r="AM37" s="89">
        <v>9</v>
      </c>
      <c r="AN37" s="89">
        <v>9</v>
      </c>
      <c r="AO37" s="617">
        <v>8</v>
      </c>
    </row>
    <row r="38" spans="1:41">
      <c r="A38" s="89" t="s">
        <v>183</v>
      </c>
      <c r="B38" s="89">
        <v>4</v>
      </c>
      <c r="C38" s="89">
        <v>5</v>
      </c>
      <c r="D38" s="89">
        <v>3</v>
      </c>
      <c r="E38" s="89">
        <v>1</v>
      </c>
      <c r="F38" s="89">
        <v>2</v>
      </c>
      <c r="G38" s="89">
        <v>2</v>
      </c>
      <c r="H38" s="89">
        <v>2</v>
      </c>
      <c r="I38" s="89">
        <v>2</v>
      </c>
      <c r="J38" s="617">
        <v>2</v>
      </c>
      <c r="K38" s="89">
        <v>2</v>
      </c>
      <c r="L38" s="89">
        <v>4</v>
      </c>
      <c r="M38" s="89">
        <v>4</v>
      </c>
      <c r="N38" s="618">
        <v>4</v>
      </c>
      <c r="O38" s="618">
        <v>3</v>
      </c>
      <c r="P38" s="89">
        <v>3</v>
      </c>
      <c r="Q38" s="89">
        <v>4</v>
      </c>
      <c r="R38" s="89">
        <v>1</v>
      </c>
      <c r="S38" s="89">
        <v>6</v>
      </c>
      <c r="T38" s="89">
        <v>7</v>
      </c>
      <c r="U38" s="89">
        <v>7</v>
      </c>
      <c r="V38" s="89">
        <v>7</v>
      </c>
      <c r="W38" s="89">
        <v>4</v>
      </c>
      <c r="X38" s="617">
        <v>5</v>
      </c>
      <c r="Y38" s="617">
        <v>2</v>
      </c>
      <c r="Z38" s="89">
        <v>2</v>
      </c>
      <c r="AA38" s="89">
        <v>4</v>
      </c>
      <c r="AB38" s="89">
        <v>4</v>
      </c>
      <c r="AC38" s="89">
        <v>5</v>
      </c>
      <c r="AD38" s="89">
        <v>3</v>
      </c>
      <c r="AE38" s="89">
        <v>4</v>
      </c>
      <c r="AF38" s="89">
        <v>3</v>
      </c>
      <c r="AG38" s="89">
        <v>2</v>
      </c>
      <c r="AH38" s="89">
        <v>1</v>
      </c>
      <c r="AI38" s="89">
        <v>1</v>
      </c>
      <c r="AJ38" s="89">
        <v>3</v>
      </c>
      <c r="AK38" s="89">
        <v>5</v>
      </c>
      <c r="AL38" s="89">
        <v>5</v>
      </c>
      <c r="AM38" s="89">
        <v>5</v>
      </c>
      <c r="AN38" s="89">
        <v>5</v>
      </c>
      <c r="AO38" s="617">
        <v>2</v>
      </c>
    </row>
    <row r="39" spans="1:41">
      <c r="A39" s="89" t="s">
        <v>190</v>
      </c>
      <c r="B39" s="89">
        <v>3</v>
      </c>
      <c r="C39" s="89">
        <v>3</v>
      </c>
      <c r="D39" s="89">
        <v>2</v>
      </c>
      <c r="E39" s="89">
        <v>1</v>
      </c>
      <c r="F39" s="89">
        <v>2</v>
      </c>
      <c r="G39" s="89">
        <v>2</v>
      </c>
      <c r="H39" s="89">
        <v>2</v>
      </c>
      <c r="I39" s="89">
        <v>2</v>
      </c>
      <c r="J39" s="617">
        <v>2</v>
      </c>
      <c r="K39" s="89">
        <v>1</v>
      </c>
      <c r="L39" s="89">
        <v>3</v>
      </c>
      <c r="M39" s="89">
        <v>3</v>
      </c>
      <c r="N39" s="618">
        <v>3</v>
      </c>
      <c r="O39" s="618">
        <v>3</v>
      </c>
      <c r="P39" s="89">
        <v>3</v>
      </c>
      <c r="Q39" s="89">
        <v>3</v>
      </c>
      <c r="R39" s="89">
        <v>3</v>
      </c>
      <c r="S39" s="89">
        <v>3</v>
      </c>
      <c r="T39" s="89">
        <v>3</v>
      </c>
      <c r="U39" s="89">
        <v>3</v>
      </c>
      <c r="V39" s="89">
        <v>3</v>
      </c>
      <c r="W39" s="89">
        <v>3</v>
      </c>
      <c r="X39" s="617">
        <v>2</v>
      </c>
      <c r="Y39" s="617">
        <v>2</v>
      </c>
      <c r="Z39" s="89">
        <v>1</v>
      </c>
      <c r="AA39" s="89">
        <v>2</v>
      </c>
      <c r="AB39" s="89">
        <v>2</v>
      </c>
      <c r="AC39" s="89">
        <v>3</v>
      </c>
      <c r="AD39" s="89">
        <v>3</v>
      </c>
      <c r="AE39" s="89">
        <v>3</v>
      </c>
      <c r="AF39" s="89">
        <v>3</v>
      </c>
      <c r="AG39" s="89">
        <v>1</v>
      </c>
      <c r="AH39" s="89">
        <v>1</v>
      </c>
      <c r="AI39" s="89">
        <v>1</v>
      </c>
      <c r="AJ39" s="89">
        <v>2</v>
      </c>
      <c r="AK39" s="89">
        <v>3</v>
      </c>
      <c r="AL39" s="89">
        <v>3</v>
      </c>
      <c r="AM39" s="89">
        <v>3</v>
      </c>
      <c r="AN39" s="89">
        <v>3</v>
      </c>
      <c r="AO39" s="617">
        <v>2</v>
      </c>
    </row>
    <row r="40" spans="1:41">
      <c r="A40" s="89" t="s">
        <v>198</v>
      </c>
      <c r="B40" s="89">
        <v>3</v>
      </c>
      <c r="C40" s="89">
        <v>4</v>
      </c>
      <c r="D40" s="89">
        <v>3</v>
      </c>
      <c r="E40" s="89">
        <v>1</v>
      </c>
      <c r="F40" s="89">
        <v>2</v>
      </c>
      <c r="G40" s="89">
        <v>2</v>
      </c>
      <c r="H40" s="89">
        <v>2</v>
      </c>
      <c r="I40" s="89">
        <v>2</v>
      </c>
      <c r="J40" s="617">
        <v>2</v>
      </c>
      <c r="K40" s="89">
        <v>1</v>
      </c>
      <c r="L40" s="89">
        <v>3</v>
      </c>
      <c r="M40" s="89">
        <v>4</v>
      </c>
      <c r="N40" s="618">
        <v>4</v>
      </c>
      <c r="O40" s="618">
        <v>4</v>
      </c>
      <c r="P40" s="89">
        <v>4</v>
      </c>
      <c r="Q40" s="89">
        <v>4</v>
      </c>
      <c r="R40" s="89">
        <v>3</v>
      </c>
      <c r="S40" s="89">
        <v>4</v>
      </c>
      <c r="T40" s="89">
        <v>4</v>
      </c>
      <c r="U40" s="89">
        <v>3</v>
      </c>
      <c r="V40" s="89">
        <v>3</v>
      </c>
      <c r="W40" s="89">
        <v>4</v>
      </c>
      <c r="X40" s="617">
        <v>1</v>
      </c>
      <c r="Y40" s="617">
        <v>2</v>
      </c>
      <c r="Z40" s="89">
        <v>3</v>
      </c>
      <c r="AA40" s="89">
        <v>4</v>
      </c>
      <c r="AB40" s="89">
        <v>4</v>
      </c>
      <c r="AC40" s="89">
        <v>4</v>
      </c>
      <c r="AD40" s="89">
        <v>4</v>
      </c>
      <c r="AE40" s="89">
        <v>4</v>
      </c>
      <c r="AF40" s="89">
        <v>3</v>
      </c>
      <c r="AG40" s="89">
        <v>1</v>
      </c>
      <c r="AH40" s="89">
        <v>1</v>
      </c>
      <c r="AI40" s="89">
        <v>1</v>
      </c>
      <c r="AJ40" s="89">
        <v>3</v>
      </c>
      <c r="AK40" s="89">
        <v>4</v>
      </c>
      <c r="AL40" s="89">
        <v>4</v>
      </c>
      <c r="AM40" s="89">
        <v>4</v>
      </c>
      <c r="AN40" s="89">
        <v>4</v>
      </c>
      <c r="AO40" s="617">
        <v>2</v>
      </c>
    </row>
    <row r="41" spans="1:41">
      <c r="A41" s="89" t="s">
        <v>203</v>
      </c>
      <c r="B41" s="89">
        <v>4</v>
      </c>
      <c r="C41" s="89">
        <v>3</v>
      </c>
      <c r="D41" s="89">
        <v>3</v>
      </c>
      <c r="E41" s="89">
        <v>1</v>
      </c>
      <c r="F41" s="89">
        <v>5</v>
      </c>
      <c r="G41" s="89">
        <v>6</v>
      </c>
      <c r="H41" s="89">
        <v>6</v>
      </c>
      <c r="I41" s="89">
        <v>6</v>
      </c>
      <c r="J41" s="617">
        <v>5</v>
      </c>
      <c r="K41" s="89">
        <v>2</v>
      </c>
      <c r="L41" s="89">
        <v>5</v>
      </c>
      <c r="M41" s="89">
        <v>5</v>
      </c>
      <c r="N41" s="618">
        <v>5</v>
      </c>
      <c r="O41" s="618">
        <v>4</v>
      </c>
      <c r="P41" s="89">
        <v>4</v>
      </c>
      <c r="Q41" s="89">
        <v>6</v>
      </c>
      <c r="R41" s="89">
        <v>2</v>
      </c>
      <c r="S41" s="89">
        <v>7</v>
      </c>
      <c r="T41" s="89">
        <v>8</v>
      </c>
      <c r="U41" s="89">
        <v>7</v>
      </c>
      <c r="V41" s="89">
        <v>6</v>
      </c>
      <c r="W41" s="89">
        <v>7</v>
      </c>
      <c r="X41" s="617">
        <v>1</v>
      </c>
      <c r="Y41" s="617">
        <v>1</v>
      </c>
      <c r="Z41" s="89">
        <v>4</v>
      </c>
      <c r="AA41" s="89">
        <v>5</v>
      </c>
      <c r="AB41" s="89">
        <v>6</v>
      </c>
      <c r="AC41" s="89">
        <v>7</v>
      </c>
      <c r="AD41" s="89">
        <v>5</v>
      </c>
      <c r="AE41" s="89">
        <v>5</v>
      </c>
      <c r="AF41" s="89">
        <v>2</v>
      </c>
      <c r="AG41" s="89">
        <v>1</v>
      </c>
      <c r="AH41" s="89">
        <v>1</v>
      </c>
      <c r="AI41" s="89">
        <v>3</v>
      </c>
      <c r="AJ41" s="89">
        <v>4</v>
      </c>
      <c r="AK41" s="89">
        <v>6</v>
      </c>
      <c r="AL41" s="89">
        <v>5</v>
      </c>
      <c r="AM41" s="89">
        <v>5</v>
      </c>
      <c r="AN41" s="89">
        <v>5</v>
      </c>
      <c r="AO41" s="617">
        <v>3</v>
      </c>
    </row>
    <row r="42" spans="1:41">
      <c r="A42" s="89" t="s">
        <v>208</v>
      </c>
      <c r="B42" s="89">
        <v>2</v>
      </c>
      <c r="C42" s="89">
        <v>1</v>
      </c>
      <c r="D42" s="89">
        <v>0</v>
      </c>
      <c r="E42" s="89">
        <v>1</v>
      </c>
      <c r="F42" s="89">
        <v>1</v>
      </c>
      <c r="G42" s="89">
        <v>1</v>
      </c>
      <c r="H42" s="89">
        <v>1</v>
      </c>
      <c r="I42" s="89">
        <v>1</v>
      </c>
      <c r="J42" s="617">
        <v>1</v>
      </c>
      <c r="K42" s="89">
        <v>1</v>
      </c>
      <c r="L42" s="89">
        <v>1</v>
      </c>
      <c r="M42" s="89">
        <v>1</v>
      </c>
      <c r="N42" s="618">
        <v>1</v>
      </c>
      <c r="O42" s="618">
        <v>1</v>
      </c>
      <c r="P42" s="89">
        <v>1</v>
      </c>
      <c r="Q42" s="89">
        <v>1</v>
      </c>
      <c r="R42" s="89">
        <v>1</v>
      </c>
      <c r="S42" s="89">
        <v>3</v>
      </c>
      <c r="T42" s="89">
        <v>3</v>
      </c>
      <c r="U42" s="89">
        <v>3</v>
      </c>
      <c r="V42" s="89">
        <v>3</v>
      </c>
      <c r="W42" s="89">
        <v>3</v>
      </c>
      <c r="X42" s="617">
        <v>2</v>
      </c>
      <c r="Y42" s="617">
        <v>1</v>
      </c>
      <c r="Z42" s="89">
        <v>1</v>
      </c>
      <c r="AA42" s="89">
        <v>1</v>
      </c>
      <c r="AB42" s="89">
        <v>1</v>
      </c>
      <c r="AC42" s="89">
        <v>2</v>
      </c>
      <c r="AD42" s="89">
        <v>2</v>
      </c>
      <c r="AE42" s="89">
        <v>2</v>
      </c>
      <c r="AF42" s="89">
        <v>2</v>
      </c>
      <c r="AG42" s="89">
        <v>1</v>
      </c>
      <c r="AH42" s="89">
        <v>1</v>
      </c>
      <c r="AI42" s="89">
        <v>0</v>
      </c>
      <c r="AJ42" s="89">
        <v>1</v>
      </c>
      <c r="AK42" s="89">
        <v>1</v>
      </c>
      <c r="AL42" s="89">
        <v>1</v>
      </c>
      <c r="AM42" s="89">
        <v>1</v>
      </c>
      <c r="AN42" s="89">
        <v>1</v>
      </c>
      <c r="AO42" s="617">
        <v>2</v>
      </c>
    </row>
    <row r="43" spans="1:41">
      <c r="A43" s="89" t="s">
        <v>213</v>
      </c>
      <c r="B43" s="89">
        <v>12</v>
      </c>
      <c r="C43" s="89">
        <v>13</v>
      </c>
      <c r="D43" s="89">
        <v>8</v>
      </c>
      <c r="E43" s="89">
        <v>2</v>
      </c>
      <c r="F43" s="89">
        <v>9</v>
      </c>
      <c r="G43" s="89">
        <v>9</v>
      </c>
      <c r="H43" s="89">
        <v>9</v>
      </c>
      <c r="I43" s="89">
        <v>9</v>
      </c>
      <c r="J43" s="617">
        <v>6</v>
      </c>
      <c r="K43" s="89">
        <v>6</v>
      </c>
      <c r="L43" s="89">
        <v>11</v>
      </c>
      <c r="M43" s="89">
        <v>17</v>
      </c>
      <c r="N43" s="618">
        <v>16</v>
      </c>
      <c r="O43" s="618">
        <v>13</v>
      </c>
      <c r="P43" s="89">
        <v>15</v>
      </c>
      <c r="Q43" s="89">
        <v>14</v>
      </c>
      <c r="R43" s="89">
        <v>7</v>
      </c>
      <c r="S43" s="89">
        <v>16</v>
      </c>
      <c r="T43" s="89">
        <v>18</v>
      </c>
      <c r="U43" s="89">
        <v>17</v>
      </c>
      <c r="V43" s="89">
        <v>18</v>
      </c>
      <c r="W43" s="89">
        <v>16</v>
      </c>
      <c r="X43" s="617">
        <v>7</v>
      </c>
      <c r="Y43" s="617">
        <v>7</v>
      </c>
      <c r="Z43" s="89">
        <v>10</v>
      </c>
      <c r="AA43" s="89">
        <v>9</v>
      </c>
      <c r="AB43" s="89">
        <v>8</v>
      </c>
      <c r="AC43" s="89">
        <v>14</v>
      </c>
      <c r="AD43" s="89">
        <v>14</v>
      </c>
      <c r="AE43" s="89">
        <v>14</v>
      </c>
      <c r="AF43" s="89">
        <v>9</v>
      </c>
      <c r="AG43" s="89">
        <v>5</v>
      </c>
      <c r="AH43" s="89">
        <v>6</v>
      </c>
      <c r="AI43" s="89">
        <v>4</v>
      </c>
      <c r="AJ43" s="89">
        <v>7</v>
      </c>
      <c r="AK43" s="89">
        <v>16</v>
      </c>
      <c r="AL43" s="89">
        <v>15</v>
      </c>
      <c r="AM43" s="89">
        <v>15</v>
      </c>
      <c r="AN43" s="89">
        <v>15</v>
      </c>
      <c r="AO43" s="617">
        <v>8</v>
      </c>
    </row>
    <row r="44" spans="1:41">
      <c r="A44" s="89" t="s">
        <v>218</v>
      </c>
      <c r="B44" s="89">
        <v>3</v>
      </c>
      <c r="C44" s="89">
        <v>2</v>
      </c>
      <c r="D44" s="89">
        <v>1</v>
      </c>
      <c r="E44" s="89">
        <v>1</v>
      </c>
      <c r="F44" s="89">
        <v>1</v>
      </c>
      <c r="G44" s="89">
        <v>1</v>
      </c>
      <c r="H44" s="89">
        <v>1</v>
      </c>
      <c r="I44" s="89">
        <v>1</v>
      </c>
      <c r="J44" s="617">
        <v>0</v>
      </c>
      <c r="K44" s="89">
        <v>1</v>
      </c>
      <c r="L44" s="89">
        <v>2</v>
      </c>
      <c r="M44" s="89">
        <v>3</v>
      </c>
      <c r="N44" s="618">
        <v>4</v>
      </c>
      <c r="O44" s="618">
        <v>4</v>
      </c>
      <c r="P44" s="89">
        <v>4</v>
      </c>
      <c r="Q44" s="89">
        <v>3</v>
      </c>
      <c r="R44" s="89">
        <v>1</v>
      </c>
      <c r="S44" s="89">
        <v>2</v>
      </c>
      <c r="T44" s="89">
        <v>4</v>
      </c>
      <c r="U44" s="89">
        <v>4</v>
      </c>
      <c r="V44" s="89">
        <v>3</v>
      </c>
      <c r="W44" s="89">
        <v>2</v>
      </c>
      <c r="X44" s="617">
        <v>1</v>
      </c>
      <c r="Y44" s="617">
        <v>2</v>
      </c>
      <c r="Z44" s="89">
        <v>2</v>
      </c>
      <c r="AA44" s="89">
        <v>1</v>
      </c>
      <c r="AB44" s="89">
        <v>1</v>
      </c>
      <c r="AC44" s="89">
        <v>1</v>
      </c>
      <c r="AD44" s="89">
        <v>2</v>
      </c>
      <c r="AE44" s="89">
        <v>2</v>
      </c>
      <c r="AF44" s="89">
        <v>2</v>
      </c>
      <c r="AG44" s="89">
        <v>1</v>
      </c>
      <c r="AH44" s="89">
        <v>1</v>
      </c>
      <c r="AI44" s="89">
        <v>1</v>
      </c>
      <c r="AJ44" s="89">
        <v>1</v>
      </c>
      <c r="AK44" s="89">
        <v>4</v>
      </c>
      <c r="AL44" s="89">
        <v>3</v>
      </c>
      <c r="AM44" s="89">
        <v>4</v>
      </c>
      <c r="AN44" s="89">
        <v>4</v>
      </c>
      <c r="AO44" s="617">
        <v>3</v>
      </c>
    </row>
    <row r="45" spans="1:41">
      <c r="A45" s="89" t="s">
        <v>225</v>
      </c>
      <c r="B45" s="89">
        <v>5</v>
      </c>
      <c r="C45" s="89">
        <v>4</v>
      </c>
      <c r="D45" s="89">
        <v>3</v>
      </c>
      <c r="E45" s="89">
        <v>2</v>
      </c>
      <c r="F45" s="89">
        <v>4</v>
      </c>
      <c r="G45" s="89">
        <v>4</v>
      </c>
      <c r="H45" s="89">
        <v>4</v>
      </c>
      <c r="I45" s="89">
        <v>4</v>
      </c>
      <c r="J45" s="617">
        <v>4</v>
      </c>
      <c r="K45" s="89">
        <v>2</v>
      </c>
      <c r="L45" s="89">
        <v>6</v>
      </c>
      <c r="M45" s="89">
        <v>5</v>
      </c>
      <c r="N45" s="618">
        <v>6</v>
      </c>
      <c r="O45" s="618">
        <v>5</v>
      </c>
      <c r="P45" s="89">
        <v>5</v>
      </c>
      <c r="Q45" s="89">
        <v>5</v>
      </c>
      <c r="R45" s="89">
        <v>5</v>
      </c>
      <c r="S45" s="89">
        <v>5</v>
      </c>
      <c r="T45" s="89">
        <v>6</v>
      </c>
      <c r="U45" s="89">
        <v>5</v>
      </c>
      <c r="V45" s="89">
        <v>5</v>
      </c>
      <c r="W45" s="89">
        <v>6</v>
      </c>
      <c r="X45" s="617">
        <v>0</v>
      </c>
      <c r="Y45" s="617">
        <v>3</v>
      </c>
      <c r="Z45" s="89">
        <v>2</v>
      </c>
      <c r="AA45" s="89">
        <v>4</v>
      </c>
      <c r="AB45" s="89">
        <v>4</v>
      </c>
      <c r="AC45" s="89">
        <v>5</v>
      </c>
      <c r="AD45" s="89">
        <v>3</v>
      </c>
      <c r="AE45" s="89">
        <v>3</v>
      </c>
      <c r="AF45" s="89">
        <v>3</v>
      </c>
      <c r="AG45" s="89">
        <v>1</v>
      </c>
      <c r="AH45" s="89">
        <v>2</v>
      </c>
      <c r="AI45" s="89">
        <v>1</v>
      </c>
      <c r="AJ45" s="89">
        <v>3</v>
      </c>
      <c r="AK45" s="89">
        <v>6</v>
      </c>
      <c r="AL45" s="89">
        <v>6</v>
      </c>
      <c r="AM45" s="89">
        <v>6</v>
      </c>
      <c r="AN45" s="89">
        <v>6</v>
      </c>
      <c r="AO45" s="617">
        <v>2</v>
      </c>
    </row>
    <row r="46" spans="1:41">
      <c r="A46" s="89" t="s">
        <v>234</v>
      </c>
      <c r="B46" s="89">
        <v>4</v>
      </c>
      <c r="C46" s="89">
        <v>4</v>
      </c>
      <c r="D46" s="89">
        <v>1</v>
      </c>
      <c r="E46" s="89">
        <v>2</v>
      </c>
      <c r="F46" s="89">
        <v>5</v>
      </c>
      <c r="G46" s="89">
        <v>5</v>
      </c>
      <c r="H46" s="89">
        <v>5</v>
      </c>
      <c r="I46" s="89">
        <v>5</v>
      </c>
      <c r="J46" s="617">
        <v>5</v>
      </c>
      <c r="K46" s="89">
        <v>4</v>
      </c>
      <c r="L46" s="89">
        <v>6</v>
      </c>
      <c r="M46" s="89">
        <v>6</v>
      </c>
      <c r="N46" s="618">
        <v>6</v>
      </c>
      <c r="O46" s="618">
        <v>6</v>
      </c>
      <c r="P46" s="89">
        <v>6</v>
      </c>
      <c r="Q46" s="89">
        <v>5</v>
      </c>
      <c r="R46" s="89">
        <v>3</v>
      </c>
      <c r="S46" s="89">
        <v>6</v>
      </c>
      <c r="T46" s="89">
        <v>6</v>
      </c>
      <c r="U46" s="89">
        <v>6</v>
      </c>
      <c r="V46" s="89">
        <v>6</v>
      </c>
      <c r="W46" s="89">
        <v>6</v>
      </c>
      <c r="X46" s="617">
        <v>5</v>
      </c>
      <c r="Y46" s="617">
        <v>3</v>
      </c>
      <c r="Z46" s="89">
        <v>4</v>
      </c>
      <c r="AA46" s="89">
        <v>3</v>
      </c>
      <c r="AB46" s="89">
        <v>4</v>
      </c>
      <c r="AC46" s="89">
        <v>6</v>
      </c>
      <c r="AD46" s="89">
        <v>5</v>
      </c>
      <c r="AE46" s="89">
        <v>5</v>
      </c>
      <c r="AF46" s="89">
        <v>5</v>
      </c>
      <c r="AG46" s="89">
        <v>2</v>
      </c>
      <c r="AH46" s="89">
        <v>2</v>
      </c>
      <c r="AI46" s="89">
        <v>4</v>
      </c>
      <c r="AJ46" s="89">
        <v>3</v>
      </c>
      <c r="AK46" s="89">
        <v>5</v>
      </c>
      <c r="AL46" s="89">
        <v>5</v>
      </c>
      <c r="AM46" s="89">
        <v>5</v>
      </c>
      <c r="AN46" s="89">
        <v>5</v>
      </c>
      <c r="AO46" s="617">
        <v>5</v>
      </c>
    </row>
    <row r="47" spans="1:41">
      <c r="A47" s="89" t="s">
        <v>242</v>
      </c>
      <c r="B47" s="89">
        <v>4</v>
      </c>
      <c r="C47" s="89">
        <v>3</v>
      </c>
      <c r="D47" s="89">
        <v>3</v>
      </c>
      <c r="E47" s="89">
        <v>0</v>
      </c>
      <c r="F47" s="89">
        <v>4</v>
      </c>
      <c r="G47" s="89">
        <v>4</v>
      </c>
      <c r="H47" s="89">
        <v>4</v>
      </c>
      <c r="I47" s="89">
        <v>5</v>
      </c>
      <c r="J47" s="617">
        <v>4</v>
      </c>
      <c r="K47" s="89">
        <v>1</v>
      </c>
      <c r="L47" s="89">
        <v>4</v>
      </c>
      <c r="M47" s="89">
        <v>5</v>
      </c>
      <c r="N47" s="618">
        <v>5</v>
      </c>
      <c r="O47" s="618">
        <v>4</v>
      </c>
      <c r="P47" s="89">
        <v>5</v>
      </c>
      <c r="Q47" s="89">
        <v>5</v>
      </c>
      <c r="R47" s="89">
        <v>4</v>
      </c>
      <c r="S47" s="89">
        <v>6</v>
      </c>
      <c r="T47" s="89">
        <v>6</v>
      </c>
      <c r="U47" s="89">
        <v>6</v>
      </c>
      <c r="V47" s="89">
        <v>5</v>
      </c>
      <c r="W47" s="89">
        <v>5</v>
      </c>
      <c r="X47" s="617">
        <v>2</v>
      </c>
      <c r="Y47" s="617">
        <v>3</v>
      </c>
      <c r="Z47" s="89">
        <v>3</v>
      </c>
      <c r="AA47" s="89">
        <v>3</v>
      </c>
      <c r="AB47" s="89">
        <v>3</v>
      </c>
      <c r="AC47" s="89">
        <v>4</v>
      </c>
      <c r="AD47" s="89">
        <v>4</v>
      </c>
      <c r="AE47" s="89">
        <v>4</v>
      </c>
      <c r="AF47" s="89">
        <v>3</v>
      </c>
      <c r="AG47" s="89">
        <v>2</v>
      </c>
      <c r="AH47" s="89">
        <v>2</v>
      </c>
      <c r="AI47" s="89">
        <v>2</v>
      </c>
      <c r="AJ47" s="89">
        <v>3</v>
      </c>
      <c r="AK47" s="89">
        <v>4</v>
      </c>
      <c r="AL47" s="89">
        <v>3</v>
      </c>
      <c r="AM47" s="89">
        <v>3</v>
      </c>
      <c r="AN47" s="89">
        <v>4</v>
      </c>
      <c r="AO47" s="617">
        <v>2</v>
      </c>
    </row>
    <row r="48" spans="1:41">
      <c r="A48" s="89" t="s">
        <v>249</v>
      </c>
      <c r="B48" s="89">
        <v>1</v>
      </c>
      <c r="C48" s="89">
        <v>2</v>
      </c>
      <c r="D48" s="89">
        <v>1</v>
      </c>
      <c r="E48" s="89">
        <v>0</v>
      </c>
      <c r="F48" s="89">
        <v>1</v>
      </c>
      <c r="G48" s="89">
        <v>1</v>
      </c>
      <c r="H48" s="89">
        <v>1</v>
      </c>
      <c r="I48" s="89">
        <v>1</v>
      </c>
      <c r="J48" s="617">
        <v>1</v>
      </c>
      <c r="K48" s="89">
        <v>0</v>
      </c>
      <c r="L48" s="89">
        <v>2</v>
      </c>
      <c r="M48" s="89">
        <v>2</v>
      </c>
      <c r="N48" s="618">
        <v>2</v>
      </c>
      <c r="O48" s="618">
        <v>1</v>
      </c>
      <c r="P48" s="89">
        <v>1</v>
      </c>
      <c r="Q48" s="89">
        <v>2</v>
      </c>
      <c r="R48" s="89">
        <v>1</v>
      </c>
      <c r="S48" s="89">
        <v>2</v>
      </c>
      <c r="T48" s="89">
        <v>2</v>
      </c>
      <c r="U48" s="89">
        <v>2</v>
      </c>
      <c r="V48" s="89">
        <v>2</v>
      </c>
      <c r="W48" s="89">
        <v>2</v>
      </c>
      <c r="X48" s="617">
        <v>1</v>
      </c>
      <c r="Y48" s="617">
        <v>1</v>
      </c>
      <c r="Z48" s="89">
        <v>1</v>
      </c>
      <c r="AA48" s="89">
        <v>2</v>
      </c>
      <c r="AB48" s="89">
        <v>2</v>
      </c>
      <c r="AC48" s="89">
        <v>2</v>
      </c>
      <c r="AD48" s="89">
        <v>1</v>
      </c>
      <c r="AE48" s="89">
        <v>1</v>
      </c>
      <c r="AF48" s="89">
        <v>1</v>
      </c>
      <c r="AG48" s="89">
        <v>1</v>
      </c>
      <c r="AH48" s="89">
        <v>1</v>
      </c>
      <c r="AI48" s="89">
        <v>1</v>
      </c>
      <c r="AJ48" s="89">
        <v>1</v>
      </c>
      <c r="AK48" s="89">
        <v>2</v>
      </c>
      <c r="AL48" s="89">
        <v>2</v>
      </c>
      <c r="AM48" s="89">
        <v>2</v>
      </c>
      <c r="AN48" s="89">
        <v>2</v>
      </c>
      <c r="AO48" s="617">
        <v>1</v>
      </c>
    </row>
    <row r="49" spans="1:41">
      <c r="A49" s="89" t="s">
        <v>255</v>
      </c>
      <c r="B49" s="89">
        <v>2</v>
      </c>
      <c r="C49" s="89">
        <v>2</v>
      </c>
      <c r="D49" s="89">
        <v>2</v>
      </c>
      <c r="E49" s="89">
        <v>1</v>
      </c>
      <c r="F49" s="89">
        <v>5</v>
      </c>
      <c r="G49" s="89">
        <v>5</v>
      </c>
      <c r="H49" s="89">
        <v>4</v>
      </c>
      <c r="I49" s="89">
        <v>4</v>
      </c>
      <c r="J49" s="617">
        <v>4</v>
      </c>
      <c r="K49" s="89">
        <v>5</v>
      </c>
      <c r="L49" s="89">
        <v>5</v>
      </c>
      <c r="M49" s="89">
        <v>6</v>
      </c>
      <c r="N49" s="618">
        <v>5</v>
      </c>
      <c r="O49" s="618">
        <v>3</v>
      </c>
      <c r="P49" s="89">
        <v>4</v>
      </c>
      <c r="Q49" s="89">
        <v>5</v>
      </c>
      <c r="R49" s="89">
        <v>5</v>
      </c>
      <c r="S49" s="89">
        <v>9</v>
      </c>
      <c r="T49" s="89">
        <v>10</v>
      </c>
      <c r="U49" s="89">
        <v>10</v>
      </c>
      <c r="V49" s="89">
        <v>8</v>
      </c>
      <c r="W49" s="89">
        <v>7</v>
      </c>
      <c r="X49" s="617">
        <v>4</v>
      </c>
      <c r="Y49" s="617">
        <v>4</v>
      </c>
      <c r="Z49" s="89">
        <v>5</v>
      </c>
      <c r="AA49" s="89">
        <v>3</v>
      </c>
      <c r="AB49" s="89">
        <v>3</v>
      </c>
      <c r="AC49" s="89">
        <v>6</v>
      </c>
      <c r="AD49" s="89">
        <v>3</v>
      </c>
      <c r="AE49" s="89">
        <v>3</v>
      </c>
      <c r="AF49" s="89">
        <v>2</v>
      </c>
      <c r="AG49" s="89">
        <v>1</v>
      </c>
      <c r="AH49" s="89">
        <v>1</v>
      </c>
      <c r="AI49" s="89">
        <v>2</v>
      </c>
      <c r="AJ49" s="89">
        <v>3</v>
      </c>
      <c r="AK49" s="89">
        <v>6</v>
      </c>
      <c r="AL49" s="89">
        <v>5</v>
      </c>
      <c r="AM49" s="89">
        <v>5</v>
      </c>
      <c r="AN49" s="89">
        <v>6</v>
      </c>
      <c r="AO49" s="617">
        <v>2</v>
      </c>
    </row>
    <row r="50" spans="1:41">
      <c r="A50" s="89" t="s">
        <v>259</v>
      </c>
      <c r="B50" s="89">
        <v>3</v>
      </c>
      <c r="C50" s="89">
        <v>2</v>
      </c>
      <c r="D50" s="89">
        <v>2</v>
      </c>
      <c r="E50" s="89">
        <v>1</v>
      </c>
      <c r="F50" s="89">
        <v>2</v>
      </c>
      <c r="G50" s="89">
        <v>2</v>
      </c>
      <c r="H50" s="89">
        <v>2</v>
      </c>
      <c r="I50" s="89">
        <v>2</v>
      </c>
      <c r="J50" s="617">
        <v>2</v>
      </c>
      <c r="K50" s="89">
        <v>2</v>
      </c>
      <c r="L50" s="89">
        <v>3</v>
      </c>
      <c r="M50" s="89">
        <v>3</v>
      </c>
      <c r="N50" s="618">
        <v>3</v>
      </c>
      <c r="O50" s="618">
        <v>3</v>
      </c>
      <c r="P50" s="89">
        <v>3</v>
      </c>
      <c r="Q50" s="89">
        <v>2</v>
      </c>
      <c r="R50" s="89">
        <v>2</v>
      </c>
      <c r="S50" s="89">
        <v>4</v>
      </c>
      <c r="T50" s="89">
        <v>4</v>
      </c>
      <c r="U50" s="89">
        <v>4</v>
      </c>
      <c r="V50" s="89">
        <v>4</v>
      </c>
      <c r="W50" s="89">
        <v>3</v>
      </c>
      <c r="X50" s="617">
        <v>2</v>
      </c>
      <c r="Y50" s="617">
        <v>2</v>
      </c>
      <c r="Z50" s="89">
        <v>3</v>
      </c>
      <c r="AA50" s="89">
        <v>3</v>
      </c>
      <c r="AB50" s="89">
        <v>3</v>
      </c>
      <c r="AC50" s="89">
        <v>3</v>
      </c>
      <c r="AD50" s="89">
        <v>2</v>
      </c>
      <c r="AE50" s="89">
        <v>2</v>
      </c>
      <c r="AF50" s="89">
        <v>2</v>
      </c>
      <c r="AG50" s="89">
        <v>2</v>
      </c>
      <c r="AH50" s="89">
        <v>2</v>
      </c>
      <c r="AI50" s="89">
        <v>2</v>
      </c>
      <c r="AJ50" s="89">
        <v>3</v>
      </c>
      <c r="AK50" s="89">
        <v>3</v>
      </c>
      <c r="AL50" s="89">
        <v>3</v>
      </c>
      <c r="AM50" s="89">
        <v>3</v>
      </c>
      <c r="AN50" s="89">
        <v>3</v>
      </c>
      <c r="AO50" s="617">
        <v>3</v>
      </c>
    </row>
  </sheetData>
  <sheetProtection algorithmName="SHA-512" hashValue="nJPVs/4mgeBr6ruXu6gm64sLxogeDgI9u9u2JKCmBh+P8sdeBfnCJP57WyDYZS6+OYnvnG5G+V7uayXS2es53w==" saltValue="BqBE8LhBP0oLN2urUmYUCQ==" spinCount="100000" sheet="1" objects="1" scenarios="1"/>
  <phoneticPr fontId="3"/>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A021-B83B-408B-9C0E-F557CF4190C5}">
  <dimension ref="A1:AO84"/>
  <sheetViews>
    <sheetView zoomScale="112" zoomScaleNormal="112" workbookViewId="0">
      <selection activeCell="A14" sqref="A14"/>
    </sheetView>
  </sheetViews>
  <sheetFormatPr defaultColWidth="9" defaultRowHeight="15.75"/>
  <cols>
    <col min="1" max="9" width="9" style="1"/>
    <col min="10" max="10" width="9" style="486" hidden="1" customWidth="1"/>
    <col min="11" max="23" width="9" style="1"/>
    <col min="24" max="25" width="0" style="486" hidden="1" customWidth="1"/>
    <col min="26" max="40" width="9" style="1"/>
    <col min="41" max="41" width="0" style="486" hidden="1" customWidth="1"/>
    <col min="42" max="16384" width="9" style="1"/>
  </cols>
  <sheetData>
    <row r="1" spans="1:41">
      <c r="A1" s="113" t="s">
        <v>6181</v>
      </c>
    </row>
    <row r="2" spans="1:41" ht="78.75">
      <c r="A2" s="614"/>
      <c r="B2" s="87" t="s">
        <v>6064</v>
      </c>
      <c r="C2" s="87" t="s">
        <v>6133</v>
      </c>
      <c r="D2" s="87" t="s">
        <v>6134</v>
      </c>
      <c r="E2" s="87" t="s">
        <v>6135</v>
      </c>
      <c r="F2" s="87" t="s">
        <v>6136</v>
      </c>
      <c r="G2" s="87" t="s">
        <v>6137</v>
      </c>
      <c r="H2" s="87" t="s">
        <v>6138</v>
      </c>
      <c r="I2" s="87" t="s">
        <v>6139</v>
      </c>
      <c r="J2" s="615" t="s">
        <v>6140</v>
      </c>
      <c r="K2" s="87" t="s">
        <v>6141</v>
      </c>
      <c r="L2" s="87" t="s">
        <v>6142</v>
      </c>
      <c r="M2" s="616" t="s">
        <v>6173</v>
      </c>
      <c r="N2" s="616" t="s">
        <v>6174</v>
      </c>
      <c r="O2" s="87" t="s">
        <v>6144</v>
      </c>
      <c r="P2" s="87" t="s">
        <v>6145</v>
      </c>
      <c r="Q2" s="87" t="s">
        <v>6146</v>
      </c>
      <c r="R2" s="87" t="s">
        <v>6147</v>
      </c>
      <c r="S2" s="87" t="s">
        <v>6148</v>
      </c>
      <c r="T2" s="87" t="s">
        <v>6149</v>
      </c>
      <c r="U2" s="87" t="s">
        <v>6150</v>
      </c>
      <c r="V2" s="87" t="s">
        <v>6182</v>
      </c>
      <c r="W2" s="87" t="s">
        <v>6183</v>
      </c>
      <c r="X2" s="615" t="s">
        <v>6153</v>
      </c>
      <c r="Y2" s="615" t="s">
        <v>6154</v>
      </c>
      <c r="Z2" s="87" t="s">
        <v>6155</v>
      </c>
      <c r="AA2" s="87" t="s">
        <v>6156</v>
      </c>
      <c r="AB2" s="87" t="s">
        <v>6157</v>
      </c>
      <c r="AC2" s="87" t="s">
        <v>6158</v>
      </c>
      <c r="AD2" s="87" t="s">
        <v>6159</v>
      </c>
      <c r="AE2" s="87" t="s">
        <v>6177</v>
      </c>
      <c r="AF2" s="87" t="s">
        <v>6161</v>
      </c>
      <c r="AG2" s="87" t="s">
        <v>6162</v>
      </c>
      <c r="AH2" s="87" t="s">
        <v>6178</v>
      </c>
      <c r="AI2" s="616" t="s">
        <v>6179</v>
      </c>
      <c r="AJ2" s="87" t="s">
        <v>6164</v>
      </c>
      <c r="AK2" s="87" t="s">
        <v>6165</v>
      </c>
      <c r="AL2" s="87" t="s">
        <v>6166</v>
      </c>
      <c r="AM2" s="87" t="s">
        <v>6167</v>
      </c>
      <c r="AN2" s="87" t="s">
        <v>6168</v>
      </c>
      <c r="AO2" s="615" t="s">
        <v>6169</v>
      </c>
    </row>
    <row r="3" spans="1:41">
      <c r="A3" s="89" t="s">
        <v>4522</v>
      </c>
      <c r="B3" s="89">
        <v>34</v>
      </c>
      <c r="C3" s="89">
        <v>0</v>
      </c>
      <c r="D3" s="89">
        <v>112</v>
      </c>
      <c r="E3" s="89">
        <v>239</v>
      </c>
      <c r="F3" s="89">
        <v>95</v>
      </c>
      <c r="G3" s="89">
        <v>90</v>
      </c>
      <c r="H3" s="89">
        <v>77</v>
      </c>
      <c r="I3" s="89">
        <v>82</v>
      </c>
      <c r="J3" s="617">
        <v>108</v>
      </c>
      <c r="K3" s="89">
        <v>141</v>
      </c>
      <c r="L3" s="89">
        <v>48</v>
      </c>
      <c r="M3" s="618">
        <v>26</v>
      </c>
      <c r="N3" s="618">
        <v>26</v>
      </c>
      <c r="O3" s="89">
        <v>0</v>
      </c>
      <c r="P3" s="89">
        <v>40</v>
      </c>
      <c r="Q3" s="89">
        <v>33</v>
      </c>
      <c r="R3" s="89">
        <v>93</v>
      </c>
      <c r="S3" s="89">
        <v>3</v>
      </c>
      <c r="T3" s="89">
        <v>8</v>
      </c>
      <c r="U3" s="89">
        <v>0</v>
      </c>
      <c r="V3" s="89">
        <v>10</v>
      </c>
      <c r="W3" s="89">
        <v>12</v>
      </c>
      <c r="X3" s="617">
        <v>0</v>
      </c>
      <c r="Y3" s="617">
        <v>99</v>
      </c>
      <c r="Z3" s="89">
        <v>51</v>
      </c>
      <c r="AA3" s="89">
        <v>60</v>
      </c>
      <c r="AB3" s="89">
        <v>55</v>
      </c>
      <c r="AC3" s="89">
        <v>21</v>
      </c>
      <c r="AD3" s="89">
        <v>44</v>
      </c>
      <c r="AE3" s="89">
        <v>0</v>
      </c>
      <c r="AF3" s="89">
        <v>56</v>
      </c>
      <c r="AG3" s="89">
        <v>166</v>
      </c>
      <c r="AH3" s="89">
        <v>196</v>
      </c>
      <c r="AI3" s="618">
        <v>188</v>
      </c>
      <c r="AJ3" s="89">
        <v>120</v>
      </c>
      <c r="AK3" s="89">
        <v>0</v>
      </c>
      <c r="AL3" s="89">
        <v>0</v>
      </c>
      <c r="AM3" s="89">
        <v>0</v>
      </c>
      <c r="AN3" s="89">
        <v>0</v>
      </c>
      <c r="AO3" s="617">
        <v>48</v>
      </c>
    </row>
    <row r="4" spans="1:41">
      <c r="A4" s="89" t="s">
        <v>27</v>
      </c>
      <c r="B4" s="89">
        <v>4</v>
      </c>
      <c r="C4" s="89">
        <v>0</v>
      </c>
      <c r="D4" s="89">
        <v>7</v>
      </c>
      <c r="E4" s="89">
        <v>11</v>
      </c>
      <c r="F4" s="89">
        <v>4</v>
      </c>
      <c r="G4" s="89">
        <v>2</v>
      </c>
      <c r="H4" s="89">
        <v>1</v>
      </c>
      <c r="I4" s="89">
        <v>4</v>
      </c>
      <c r="J4" s="617">
        <v>4</v>
      </c>
      <c r="K4" s="89">
        <v>6</v>
      </c>
      <c r="L4" s="89">
        <v>3</v>
      </c>
      <c r="M4" s="618">
        <v>0</v>
      </c>
      <c r="N4" s="618">
        <v>0</v>
      </c>
      <c r="O4" s="89">
        <v>0</v>
      </c>
      <c r="P4" s="89">
        <v>1</v>
      </c>
      <c r="Q4" s="89">
        <v>0</v>
      </c>
      <c r="R4" s="89">
        <v>4</v>
      </c>
      <c r="S4" s="89">
        <v>0</v>
      </c>
      <c r="T4" s="89">
        <v>1</v>
      </c>
      <c r="U4" s="89">
        <v>0</v>
      </c>
      <c r="V4" s="89">
        <v>0</v>
      </c>
      <c r="W4" s="89">
        <v>0</v>
      </c>
      <c r="X4" s="617">
        <v>0</v>
      </c>
      <c r="Y4" s="617">
        <v>4</v>
      </c>
      <c r="Z4" s="89">
        <v>3</v>
      </c>
      <c r="AA4" s="89">
        <v>2</v>
      </c>
      <c r="AB4" s="89">
        <v>2</v>
      </c>
      <c r="AC4" s="89">
        <v>2</v>
      </c>
      <c r="AD4" s="89">
        <v>1</v>
      </c>
      <c r="AE4" s="89">
        <v>0</v>
      </c>
      <c r="AF4" s="89">
        <v>1</v>
      </c>
      <c r="AG4" s="89">
        <v>8</v>
      </c>
      <c r="AH4" s="89">
        <v>9</v>
      </c>
      <c r="AI4" s="618">
        <v>8</v>
      </c>
      <c r="AJ4" s="89">
        <v>5</v>
      </c>
      <c r="AK4" s="89">
        <v>0</v>
      </c>
      <c r="AL4" s="89">
        <v>0</v>
      </c>
      <c r="AM4" s="89">
        <v>0</v>
      </c>
      <c r="AN4" s="89">
        <v>0</v>
      </c>
      <c r="AO4" s="617">
        <v>1</v>
      </c>
    </row>
    <row r="5" spans="1:41">
      <c r="A5" s="89" t="s">
        <v>32</v>
      </c>
      <c r="B5" s="89">
        <v>0</v>
      </c>
      <c r="C5" s="89">
        <v>0</v>
      </c>
      <c r="D5" s="89">
        <v>0</v>
      </c>
      <c r="E5" s="89">
        <v>3</v>
      </c>
      <c r="F5" s="89">
        <v>1</v>
      </c>
      <c r="G5" s="89">
        <v>1</v>
      </c>
      <c r="H5" s="89">
        <v>1</v>
      </c>
      <c r="I5" s="89">
        <v>1</v>
      </c>
      <c r="J5" s="617">
        <v>2</v>
      </c>
      <c r="K5" s="89">
        <v>3</v>
      </c>
      <c r="L5" s="89">
        <v>1</v>
      </c>
      <c r="M5" s="618">
        <v>0</v>
      </c>
      <c r="N5" s="618">
        <v>0</v>
      </c>
      <c r="O5" s="89">
        <v>0</v>
      </c>
      <c r="P5" s="89">
        <v>1</v>
      </c>
      <c r="Q5" s="89">
        <v>1</v>
      </c>
      <c r="R5" s="89">
        <v>2</v>
      </c>
      <c r="S5" s="89">
        <v>0</v>
      </c>
      <c r="T5" s="89">
        <v>0</v>
      </c>
      <c r="U5" s="89">
        <v>0</v>
      </c>
      <c r="V5" s="89">
        <v>1</v>
      </c>
      <c r="W5" s="89">
        <v>0</v>
      </c>
      <c r="X5" s="617">
        <v>0</v>
      </c>
      <c r="Y5" s="617">
        <v>1</v>
      </c>
      <c r="Z5" s="89">
        <v>1</v>
      </c>
      <c r="AA5" s="89">
        <v>2</v>
      </c>
      <c r="AB5" s="89">
        <v>2</v>
      </c>
      <c r="AC5" s="89">
        <v>0</v>
      </c>
      <c r="AD5" s="89">
        <v>0</v>
      </c>
      <c r="AE5" s="89">
        <v>0</v>
      </c>
      <c r="AF5" s="89">
        <v>0</v>
      </c>
      <c r="AG5" s="89">
        <v>1</v>
      </c>
      <c r="AH5" s="89">
        <v>1</v>
      </c>
      <c r="AI5" s="618">
        <v>2</v>
      </c>
      <c r="AJ5" s="89">
        <v>2</v>
      </c>
      <c r="AK5" s="89">
        <v>0</v>
      </c>
      <c r="AL5" s="89">
        <v>0</v>
      </c>
      <c r="AM5" s="89">
        <v>0</v>
      </c>
      <c r="AN5" s="89">
        <v>0</v>
      </c>
      <c r="AO5" s="617">
        <v>0</v>
      </c>
    </row>
    <row r="6" spans="1:41">
      <c r="A6" s="89" t="s">
        <v>37</v>
      </c>
      <c r="B6" s="89">
        <v>3</v>
      </c>
      <c r="C6" s="89">
        <v>0</v>
      </c>
      <c r="D6" s="89">
        <v>6</v>
      </c>
      <c r="E6" s="89">
        <v>5</v>
      </c>
      <c r="F6" s="89">
        <v>4</v>
      </c>
      <c r="G6" s="89">
        <v>5</v>
      </c>
      <c r="H6" s="89">
        <v>4</v>
      </c>
      <c r="I6" s="89">
        <v>5</v>
      </c>
      <c r="J6" s="617">
        <v>5</v>
      </c>
      <c r="K6" s="89">
        <v>5</v>
      </c>
      <c r="L6" s="89">
        <v>4</v>
      </c>
      <c r="M6" s="618">
        <v>4</v>
      </c>
      <c r="N6" s="618">
        <v>4</v>
      </c>
      <c r="O6" s="89">
        <v>0</v>
      </c>
      <c r="P6" s="89">
        <v>4</v>
      </c>
      <c r="Q6" s="89">
        <v>4</v>
      </c>
      <c r="R6" s="89">
        <v>4</v>
      </c>
      <c r="S6" s="89">
        <v>0</v>
      </c>
      <c r="T6" s="89">
        <v>2</v>
      </c>
      <c r="U6" s="89">
        <v>0</v>
      </c>
      <c r="V6" s="89">
        <v>4</v>
      </c>
      <c r="W6" s="89">
        <v>3</v>
      </c>
      <c r="X6" s="617">
        <v>0</v>
      </c>
      <c r="Y6" s="617">
        <v>6</v>
      </c>
      <c r="Z6" s="89">
        <v>4</v>
      </c>
      <c r="AA6" s="89">
        <v>5</v>
      </c>
      <c r="AB6" s="89">
        <v>5</v>
      </c>
      <c r="AC6" s="89">
        <v>2</v>
      </c>
      <c r="AD6" s="89">
        <v>4</v>
      </c>
      <c r="AE6" s="89">
        <v>0</v>
      </c>
      <c r="AF6" s="89">
        <v>4</v>
      </c>
      <c r="AG6" s="89">
        <v>5</v>
      </c>
      <c r="AH6" s="89">
        <v>6</v>
      </c>
      <c r="AI6" s="618">
        <v>5</v>
      </c>
      <c r="AJ6" s="89">
        <v>6</v>
      </c>
      <c r="AK6" s="89">
        <v>0</v>
      </c>
      <c r="AL6" s="89">
        <v>0</v>
      </c>
      <c r="AM6" s="89">
        <v>0</v>
      </c>
      <c r="AN6" s="89">
        <v>0</v>
      </c>
      <c r="AO6" s="617">
        <v>2</v>
      </c>
    </row>
    <row r="7" spans="1:41">
      <c r="A7" s="89" t="s">
        <v>42</v>
      </c>
      <c r="B7" s="89">
        <v>1</v>
      </c>
      <c r="C7" s="89">
        <v>0</v>
      </c>
      <c r="D7" s="89">
        <v>2</v>
      </c>
      <c r="E7" s="89">
        <v>2</v>
      </c>
      <c r="F7" s="89">
        <v>1</v>
      </c>
      <c r="G7" s="89">
        <v>1</v>
      </c>
      <c r="H7" s="89">
        <v>0</v>
      </c>
      <c r="I7" s="89">
        <v>1</v>
      </c>
      <c r="J7" s="617">
        <v>0</v>
      </c>
      <c r="K7" s="89">
        <v>1</v>
      </c>
      <c r="L7" s="89">
        <v>0</v>
      </c>
      <c r="M7" s="618">
        <v>0</v>
      </c>
      <c r="N7" s="618">
        <v>0</v>
      </c>
      <c r="O7" s="89">
        <v>0</v>
      </c>
      <c r="P7" s="89">
        <v>0</v>
      </c>
      <c r="Q7" s="89">
        <v>0</v>
      </c>
      <c r="R7" s="89">
        <v>0</v>
      </c>
      <c r="S7" s="89">
        <v>0</v>
      </c>
      <c r="T7" s="89">
        <v>0</v>
      </c>
      <c r="U7" s="89">
        <v>0</v>
      </c>
      <c r="V7" s="89">
        <v>0</v>
      </c>
      <c r="W7" s="89">
        <v>0</v>
      </c>
      <c r="X7" s="617">
        <v>0</v>
      </c>
      <c r="Y7" s="617">
        <v>0</v>
      </c>
      <c r="Z7" s="89">
        <v>0</v>
      </c>
      <c r="AA7" s="89">
        <v>0</v>
      </c>
      <c r="AB7" s="89">
        <v>0</v>
      </c>
      <c r="AC7" s="89">
        <v>0</v>
      </c>
      <c r="AD7" s="89">
        <v>0</v>
      </c>
      <c r="AE7" s="89">
        <v>0</v>
      </c>
      <c r="AF7" s="89">
        <v>0</v>
      </c>
      <c r="AG7" s="89">
        <v>2</v>
      </c>
      <c r="AH7" s="89">
        <v>3</v>
      </c>
      <c r="AI7" s="618">
        <v>1</v>
      </c>
      <c r="AJ7" s="89">
        <v>0</v>
      </c>
      <c r="AK7" s="89">
        <v>0</v>
      </c>
      <c r="AL7" s="89">
        <v>0</v>
      </c>
      <c r="AM7" s="89">
        <v>0</v>
      </c>
      <c r="AN7" s="89">
        <v>0</v>
      </c>
      <c r="AO7" s="617">
        <v>0</v>
      </c>
    </row>
    <row r="8" spans="1:41">
      <c r="A8" s="89" t="s">
        <v>46</v>
      </c>
      <c r="B8" s="89">
        <v>1</v>
      </c>
      <c r="C8" s="89">
        <v>0</v>
      </c>
      <c r="D8" s="89">
        <v>5</v>
      </c>
      <c r="E8" s="89">
        <v>7</v>
      </c>
      <c r="F8" s="89">
        <v>3</v>
      </c>
      <c r="G8" s="89">
        <v>2</v>
      </c>
      <c r="H8" s="89">
        <v>2</v>
      </c>
      <c r="I8" s="89">
        <v>3</v>
      </c>
      <c r="J8" s="617">
        <v>3</v>
      </c>
      <c r="K8" s="89">
        <v>4</v>
      </c>
      <c r="L8" s="89">
        <v>3</v>
      </c>
      <c r="M8" s="618">
        <v>2</v>
      </c>
      <c r="N8" s="618">
        <v>3</v>
      </c>
      <c r="O8" s="89">
        <v>0</v>
      </c>
      <c r="P8" s="89">
        <v>3</v>
      </c>
      <c r="Q8" s="89">
        <v>2</v>
      </c>
      <c r="R8" s="89">
        <v>3</v>
      </c>
      <c r="S8" s="89">
        <v>2</v>
      </c>
      <c r="T8" s="89">
        <v>0</v>
      </c>
      <c r="U8" s="89">
        <v>0</v>
      </c>
      <c r="V8" s="89">
        <v>1</v>
      </c>
      <c r="W8" s="89">
        <v>2</v>
      </c>
      <c r="X8" s="617">
        <v>0</v>
      </c>
      <c r="Y8" s="617">
        <v>4</v>
      </c>
      <c r="Z8" s="89">
        <v>2</v>
      </c>
      <c r="AA8" s="89">
        <v>3</v>
      </c>
      <c r="AB8" s="89">
        <v>3</v>
      </c>
      <c r="AC8" s="89">
        <v>2</v>
      </c>
      <c r="AD8" s="89">
        <v>2</v>
      </c>
      <c r="AE8" s="89">
        <v>0</v>
      </c>
      <c r="AF8" s="89">
        <v>2</v>
      </c>
      <c r="AG8" s="89">
        <v>4</v>
      </c>
      <c r="AH8" s="89">
        <v>6</v>
      </c>
      <c r="AI8" s="618">
        <v>5</v>
      </c>
      <c r="AJ8" s="89">
        <v>6</v>
      </c>
      <c r="AK8" s="89">
        <v>0</v>
      </c>
      <c r="AL8" s="89">
        <v>0</v>
      </c>
      <c r="AM8" s="89">
        <v>0</v>
      </c>
      <c r="AN8" s="89">
        <v>0</v>
      </c>
      <c r="AO8" s="617">
        <v>2</v>
      </c>
    </row>
    <row r="9" spans="1:41">
      <c r="A9" s="89" t="s">
        <v>50</v>
      </c>
      <c r="B9" s="89">
        <v>0</v>
      </c>
      <c r="C9" s="89">
        <v>0</v>
      </c>
      <c r="D9" s="89">
        <v>1</v>
      </c>
      <c r="E9" s="89">
        <v>3</v>
      </c>
      <c r="F9" s="89">
        <v>0</v>
      </c>
      <c r="G9" s="89">
        <v>0</v>
      </c>
      <c r="H9" s="89">
        <v>0</v>
      </c>
      <c r="I9" s="89">
        <v>0</v>
      </c>
      <c r="J9" s="617">
        <v>0</v>
      </c>
      <c r="K9" s="89">
        <v>0</v>
      </c>
      <c r="L9" s="89">
        <v>0</v>
      </c>
      <c r="M9" s="618">
        <v>0</v>
      </c>
      <c r="N9" s="618">
        <v>0</v>
      </c>
      <c r="O9" s="89">
        <v>0</v>
      </c>
      <c r="P9" s="89">
        <v>0</v>
      </c>
      <c r="Q9" s="89">
        <v>0</v>
      </c>
      <c r="R9" s="89">
        <v>1</v>
      </c>
      <c r="S9" s="89">
        <v>0</v>
      </c>
      <c r="T9" s="89">
        <v>0</v>
      </c>
      <c r="U9" s="89">
        <v>0</v>
      </c>
      <c r="V9" s="89">
        <v>0</v>
      </c>
      <c r="W9" s="89">
        <v>0</v>
      </c>
      <c r="X9" s="617">
        <v>0</v>
      </c>
      <c r="Y9" s="617">
        <v>0</v>
      </c>
      <c r="Z9" s="89">
        <v>0</v>
      </c>
      <c r="AA9" s="89">
        <v>1</v>
      </c>
      <c r="AB9" s="89">
        <v>0</v>
      </c>
      <c r="AC9" s="89">
        <v>0</v>
      </c>
      <c r="AD9" s="89">
        <v>0</v>
      </c>
      <c r="AE9" s="89">
        <v>0</v>
      </c>
      <c r="AF9" s="89">
        <v>0</v>
      </c>
      <c r="AG9" s="89">
        <v>3</v>
      </c>
      <c r="AH9" s="89">
        <v>3</v>
      </c>
      <c r="AI9" s="618">
        <v>3</v>
      </c>
      <c r="AJ9" s="89">
        <v>3</v>
      </c>
      <c r="AK9" s="89">
        <v>0</v>
      </c>
      <c r="AL9" s="89">
        <v>0</v>
      </c>
      <c r="AM9" s="89">
        <v>0</v>
      </c>
      <c r="AN9" s="89">
        <v>0</v>
      </c>
      <c r="AO9" s="617">
        <v>1</v>
      </c>
    </row>
    <row r="10" spans="1:41">
      <c r="A10" s="89" t="s">
        <v>59</v>
      </c>
      <c r="B10" s="89">
        <v>0</v>
      </c>
      <c r="C10" s="89">
        <v>0</v>
      </c>
      <c r="D10" s="89">
        <v>3</v>
      </c>
      <c r="E10" s="89">
        <v>4</v>
      </c>
      <c r="F10" s="89">
        <v>2</v>
      </c>
      <c r="G10" s="89">
        <v>2</v>
      </c>
      <c r="H10" s="89">
        <v>2</v>
      </c>
      <c r="I10" s="89">
        <v>2</v>
      </c>
      <c r="J10" s="617">
        <v>2</v>
      </c>
      <c r="K10" s="89">
        <v>2</v>
      </c>
      <c r="L10" s="89">
        <v>1</v>
      </c>
      <c r="M10" s="618">
        <v>0</v>
      </c>
      <c r="N10" s="618">
        <v>0</v>
      </c>
      <c r="O10" s="89">
        <v>0</v>
      </c>
      <c r="P10" s="89">
        <v>0</v>
      </c>
      <c r="Q10" s="89">
        <v>0</v>
      </c>
      <c r="R10" s="89">
        <v>1</v>
      </c>
      <c r="S10" s="89">
        <v>0</v>
      </c>
      <c r="T10" s="89">
        <v>0</v>
      </c>
      <c r="U10" s="89">
        <v>0</v>
      </c>
      <c r="V10" s="89">
        <v>0</v>
      </c>
      <c r="W10" s="89">
        <v>0</v>
      </c>
      <c r="X10" s="617">
        <v>0</v>
      </c>
      <c r="Y10" s="617">
        <v>2</v>
      </c>
      <c r="Z10" s="89">
        <v>0</v>
      </c>
      <c r="AA10" s="89">
        <v>0</v>
      </c>
      <c r="AB10" s="89">
        <v>0</v>
      </c>
      <c r="AC10" s="89">
        <v>0</v>
      </c>
      <c r="AD10" s="89">
        <v>0</v>
      </c>
      <c r="AE10" s="89">
        <v>0</v>
      </c>
      <c r="AF10" s="89">
        <v>0</v>
      </c>
      <c r="AG10" s="89">
        <v>3</v>
      </c>
      <c r="AH10" s="89">
        <v>3</v>
      </c>
      <c r="AI10" s="618">
        <v>4</v>
      </c>
      <c r="AJ10" s="89">
        <v>2</v>
      </c>
      <c r="AK10" s="89">
        <v>0</v>
      </c>
      <c r="AL10" s="89">
        <v>0</v>
      </c>
      <c r="AM10" s="89">
        <v>0</v>
      </c>
      <c r="AN10" s="89">
        <v>0</v>
      </c>
      <c r="AO10" s="617">
        <v>1</v>
      </c>
    </row>
    <row r="11" spans="1:41">
      <c r="A11" s="89" t="s">
        <v>64</v>
      </c>
      <c r="B11" s="89">
        <v>1</v>
      </c>
      <c r="C11" s="89">
        <v>0</v>
      </c>
      <c r="D11" s="89">
        <v>2</v>
      </c>
      <c r="E11" s="89">
        <v>4</v>
      </c>
      <c r="F11" s="89">
        <v>3</v>
      </c>
      <c r="G11" s="89">
        <v>4</v>
      </c>
      <c r="H11" s="89">
        <v>3</v>
      </c>
      <c r="I11" s="89">
        <v>3</v>
      </c>
      <c r="J11" s="617">
        <v>4</v>
      </c>
      <c r="K11" s="89">
        <v>4</v>
      </c>
      <c r="L11" s="89">
        <v>1</v>
      </c>
      <c r="M11" s="618">
        <v>0</v>
      </c>
      <c r="N11" s="618">
        <v>0</v>
      </c>
      <c r="O11" s="89">
        <v>0</v>
      </c>
      <c r="P11" s="89">
        <v>2</v>
      </c>
      <c r="Q11" s="89">
        <v>0</v>
      </c>
      <c r="R11" s="89">
        <v>2</v>
      </c>
      <c r="S11" s="89">
        <v>0</v>
      </c>
      <c r="T11" s="89">
        <v>0</v>
      </c>
      <c r="U11" s="89">
        <v>0</v>
      </c>
      <c r="V11" s="89">
        <v>0</v>
      </c>
      <c r="W11" s="89">
        <v>0</v>
      </c>
      <c r="X11" s="617">
        <v>0</v>
      </c>
      <c r="Y11" s="617">
        <v>2</v>
      </c>
      <c r="Z11" s="89">
        <v>2</v>
      </c>
      <c r="AA11" s="89">
        <v>3</v>
      </c>
      <c r="AB11" s="89">
        <v>2</v>
      </c>
      <c r="AC11" s="89">
        <v>0</v>
      </c>
      <c r="AD11" s="89">
        <v>2</v>
      </c>
      <c r="AE11" s="89">
        <v>0</v>
      </c>
      <c r="AF11" s="89">
        <v>1</v>
      </c>
      <c r="AG11" s="89">
        <v>2</v>
      </c>
      <c r="AH11" s="89">
        <v>2</v>
      </c>
      <c r="AI11" s="618">
        <v>1</v>
      </c>
      <c r="AJ11" s="89">
        <v>2</v>
      </c>
      <c r="AK11" s="89">
        <v>0</v>
      </c>
      <c r="AL11" s="89">
        <v>0</v>
      </c>
      <c r="AM11" s="89">
        <v>0</v>
      </c>
      <c r="AN11" s="89">
        <v>0</v>
      </c>
      <c r="AO11" s="617">
        <v>2</v>
      </c>
    </row>
    <row r="12" spans="1:41">
      <c r="A12" s="89" t="s">
        <v>69</v>
      </c>
      <c r="B12" s="89">
        <v>1</v>
      </c>
      <c r="C12" s="89">
        <v>0</v>
      </c>
      <c r="D12" s="89">
        <v>3</v>
      </c>
      <c r="E12" s="89">
        <v>5</v>
      </c>
      <c r="F12" s="89">
        <v>3</v>
      </c>
      <c r="G12" s="89">
        <v>2</v>
      </c>
      <c r="H12" s="89">
        <v>2</v>
      </c>
      <c r="I12" s="89">
        <v>2</v>
      </c>
      <c r="J12" s="617">
        <v>3</v>
      </c>
      <c r="K12" s="89">
        <v>3</v>
      </c>
      <c r="L12" s="89">
        <v>2</v>
      </c>
      <c r="M12" s="618">
        <v>1</v>
      </c>
      <c r="N12" s="618">
        <v>1</v>
      </c>
      <c r="O12" s="89">
        <v>0</v>
      </c>
      <c r="P12" s="89">
        <v>1</v>
      </c>
      <c r="Q12" s="89">
        <v>1</v>
      </c>
      <c r="R12" s="89">
        <v>3</v>
      </c>
      <c r="S12" s="89">
        <v>0</v>
      </c>
      <c r="T12" s="89">
        <v>0</v>
      </c>
      <c r="U12" s="89">
        <v>0</v>
      </c>
      <c r="V12" s="89">
        <v>1</v>
      </c>
      <c r="W12" s="89">
        <v>2</v>
      </c>
      <c r="X12" s="617">
        <v>0</v>
      </c>
      <c r="Y12" s="617">
        <v>2</v>
      </c>
      <c r="Z12" s="89">
        <v>1</v>
      </c>
      <c r="AA12" s="89">
        <v>1</v>
      </c>
      <c r="AB12" s="89">
        <v>1</v>
      </c>
      <c r="AC12" s="89">
        <v>0</v>
      </c>
      <c r="AD12" s="89">
        <v>2</v>
      </c>
      <c r="AE12" s="89">
        <v>0</v>
      </c>
      <c r="AF12" s="89">
        <v>2</v>
      </c>
      <c r="AG12" s="89">
        <v>4</v>
      </c>
      <c r="AH12" s="89">
        <v>4</v>
      </c>
      <c r="AI12" s="618">
        <v>4</v>
      </c>
      <c r="AJ12" s="89">
        <v>3</v>
      </c>
      <c r="AK12" s="89">
        <v>0</v>
      </c>
      <c r="AL12" s="89">
        <v>0</v>
      </c>
      <c r="AM12" s="89">
        <v>0</v>
      </c>
      <c r="AN12" s="89">
        <v>0</v>
      </c>
      <c r="AO12" s="617">
        <v>3</v>
      </c>
    </row>
    <row r="13" spans="1:41">
      <c r="A13" s="89" t="s">
        <v>74</v>
      </c>
      <c r="B13" s="89">
        <v>2</v>
      </c>
      <c r="C13" s="89">
        <v>0</v>
      </c>
      <c r="D13" s="89">
        <v>5</v>
      </c>
      <c r="E13" s="89">
        <v>6</v>
      </c>
      <c r="F13" s="89">
        <v>4</v>
      </c>
      <c r="G13" s="89">
        <v>2</v>
      </c>
      <c r="H13" s="89">
        <v>2</v>
      </c>
      <c r="I13" s="89">
        <v>3</v>
      </c>
      <c r="J13" s="617">
        <v>4</v>
      </c>
      <c r="K13" s="89">
        <v>5</v>
      </c>
      <c r="L13" s="89">
        <v>1</v>
      </c>
      <c r="M13" s="618">
        <v>0</v>
      </c>
      <c r="N13" s="618">
        <v>0</v>
      </c>
      <c r="O13" s="89">
        <v>0</v>
      </c>
      <c r="P13" s="89">
        <v>1</v>
      </c>
      <c r="Q13" s="89">
        <v>1</v>
      </c>
      <c r="R13" s="89">
        <v>1</v>
      </c>
      <c r="S13" s="89">
        <v>0</v>
      </c>
      <c r="T13" s="89">
        <v>0</v>
      </c>
      <c r="U13" s="89">
        <v>0</v>
      </c>
      <c r="V13" s="89">
        <v>0</v>
      </c>
      <c r="W13" s="89">
        <v>0</v>
      </c>
      <c r="X13" s="617">
        <v>0</v>
      </c>
      <c r="Y13" s="617">
        <v>3</v>
      </c>
      <c r="Z13" s="89">
        <v>1</v>
      </c>
      <c r="AA13" s="89">
        <v>1</v>
      </c>
      <c r="AB13" s="89">
        <v>1</v>
      </c>
      <c r="AC13" s="89">
        <v>0</v>
      </c>
      <c r="AD13" s="89">
        <v>1</v>
      </c>
      <c r="AE13" s="89">
        <v>0</v>
      </c>
      <c r="AF13" s="89">
        <v>3</v>
      </c>
      <c r="AG13" s="89">
        <v>5</v>
      </c>
      <c r="AH13" s="89">
        <v>6</v>
      </c>
      <c r="AI13" s="618">
        <v>5</v>
      </c>
      <c r="AJ13" s="89">
        <v>5</v>
      </c>
      <c r="AK13" s="89">
        <v>0</v>
      </c>
      <c r="AL13" s="89">
        <v>0</v>
      </c>
      <c r="AM13" s="89">
        <v>0</v>
      </c>
      <c r="AN13" s="89">
        <v>0</v>
      </c>
      <c r="AO13" s="617">
        <v>1</v>
      </c>
    </row>
    <row r="14" spans="1:41">
      <c r="A14" s="89" t="s">
        <v>79</v>
      </c>
      <c r="B14" s="89">
        <v>0</v>
      </c>
      <c r="C14" s="89">
        <v>0</v>
      </c>
      <c r="D14" s="89">
        <v>2</v>
      </c>
      <c r="E14" s="89">
        <v>8</v>
      </c>
      <c r="F14" s="89">
        <v>4</v>
      </c>
      <c r="G14" s="89">
        <v>4</v>
      </c>
      <c r="H14" s="89">
        <v>3</v>
      </c>
      <c r="I14" s="89">
        <v>3</v>
      </c>
      <c r="J14" s="617">
        <v>4</v>
      </c>
      <c r="K14" s="89">
        <v>7</v>
      </c>
      <c r="L14" s="89">
        <v>2</v>
      </c>
      <c r="M14" s="618">
        <v>0</v>
      </c>
      <c r="N14" s="618">
        <v>0</v>
      </c>
      <c r="O14" s="89">
        <v>0</v>
      </c>
      <c r="P14" s="89">
        <v>1</v>
      </c>
      <c r="Q14" s="89">
        <v>0</v>
      </c>
      <c r="R14" s="89">
        <v>6</v>
      </c>
      <c r="S14" s="89">
        <v>0</v>
      </c>
      <c r="T14" s="89">
        <v>0</v>
      </c>
      <c r="U14" s="89">
        <v>0</v>
      </c>
      <c r="V14" s="89">
        <v>0</v>
      </c>
      <c r="W14" s="89">
        <v>0</v>
      </c>
      <c r="X14" s="617">
        <v>0</v>
      </c>
      <c r="Y14" s="617">
        <v>4</v>
      </c>
      <c r="Z14" s="89">
        <v>1</v>
      </c>
      <c r="AA14" s="89">
        <v>2</v>
      </c>
      <c r="AB14" s="89">
        <v>2</v>
      </c>
      <c r="AC14" s="89">
        <v>0</v>
      </c>
      <c r="AD14" s="89">
        <v>2</v>
      </c>
      <c r="AE14" s="89">
        <v>0</v>
      </c>
      <c r="AF14" s="89">
        <v>4</v>
      </c>
      <c r="AG14" s="89">
        <v>2</v>
      </c>
      <c r="AH14" s="89">
        <v>2</v>
      </c>
      <c r="AI14" s="618">
        <v>3</v>
      </c>
      <c r="AJ14" s="89">
        <v>2</v>
      </c>
      <c r="AK14" s="89">
        <v>0</v>
      </c>
      <c r="AL14" s="89">
        <v>0</v>
      </c>
      <c r="AM14" s="89">
        <v>0</v>
      </c>
      <c r="AN14" s="89">
        <v>0</v>
      </c>
      <c r="AO14" s="617">
        <v>3</v>
      </c>
    </row>
    <row r="15" spans="1:41">
      <c r="A15" s="89" t="s">
        <v>84</v>
      </c>
      <c r="B15" s="89">
        <v>3</v>
      </c>
      <c r="C15" s="89">
        <v>0</v>
      </c>
      <c r="D15" s="89">
        <v>3</v>
      </c>
      <c r="E15" s="89">
        <v>8</v>
      </c>
      <c r="F15" s="89">
        <v>4</v>
      </c>
      <c r="G15" s="89">
        <v>4</v>
      </c>
      <c r="H15" s="89">
        <v>4</v>
      </c>
      <c r="I15" s="89">
        <v>4</v>
      </c>
      <c r="J15" s="617">
        <v>5</v>
      </c>
      <c r="K15" s="89">
        <v>5</v>
      </c>
      <c r="L15" s="89">
        <v>1</v>
      </c>
      <c r="M15" s="618">
        <v>1</v>
      </c>
      <c r="N15" s="618">
        <v>1</v>
      </c>
      <c r="O15" s="89">
        <v>0</v>
      </c>
      <c r="P15" s="89">
        <v>2</v>
      </c>
      <c r="Q15" s="89">
        <v>2</v>
      </c>
      <c r="R15" s="89">
        <v>5</v>
      </c>
      <c r="S15" s="89">
        <v>0</v>
      </c>
      <c r="T15" s="89">
        <v>0</v>
      </c>
      <c r="U15" s="89">
        <v>0</v>
      </c>
      <c r="V15" s="89">
        <v>0</v>
      </c>
      <c r="W15" s="89">
        <v>1</v>
      </c>
      <c r="X15" s="617">
        <v>0</v>
      </c>
      <c r="Y15" s="617">
        <v>4</v>
      </c>
      <c r="Z15" s="89">
        <v>3</v>
      </c>
      <c r="AA15" s="89">
        <v>5</v>
      </c>
      <c r="AB15" s="89">
        <v>4</v>
      </c>
      <c r="AC15" s="89">
        <v>2</v>
      </c>
      <c r="AD15" s="89">
        <v>3</v>
      </c>
      <c r="AE15" s="89">
        <v>0</v>
      </c>
      <c r="AF15" s="89">
        <v>4</v>
      </c>
      <c r="AG15" s="89">
        <v>4</v>
      </c>
      <c r="AH15" s="89">
        <v>7</v>
      </c>
      <c r="AI15" s="618">
        <v>4</v>
      </c>
      <c r="AJ15" s="89">
        <v>6</v>
      </c>
      <c r="AK15" s="89">
        <v>0</v>
      </c>
      <c r="AL15" s="89">
        <v>0</v>
      </c>
      <c r="AM15" s="89">
        <v>0</v>
      </c>
      <c r="AN15" s="89">
        <v>0</v>
      </c>
      <c r="AO15" s="617">
        <v>3</v>
      </c>
    </row>
    <row r="16" spans="1:41">
      <c r="A16" s="89" t="s">
        <v>89</v>
      </c>
      <c r="B16" s="89">
        <v>0</v>
      </c>
      <c r="C16" s="89">
        <v>0</v>
      </c>
      <c r="D16" s="89">
        <v>1</v>
      </c>
      <c r="E16" s="89">
        <v>13</v>
      </c>
      <c r="F16" s="89">
        <v>4</v>
      </c>
      <c r="G16" s="89">
        <v>3</v>
      </c>
      <c r="H16" s="89">
        <v>4</v>
      </c>
      <c r="I16" s="89">
        <v>2</v>
      </c>
      <c r="J16" s="617">
        <v>6</v>
      </c>
      <c r="K16" s="89">
        <v>9</v>
      </c>
      <c r="L16" s="89">
        <v>1</v>
      </c>
      <c r="M16" s="618">
        <v>0</v>
      </c>
      <c r="N16" s="618">
        <v>0</v>
      </c>
      <c r="O16" s="89">
        <v>0</v>
      </c>
      <c r="P16" s="89">
        <v>0</v>
      </c>
      <c r="Q16" s="89">
        <v>0</v>
      </c>
      <c r="R16" s="89">
        <v>4</v>
      </c>
      <c r="S16" s="89">
        <v>0</v>
      </c>
      <c r="T16" s="89">
        <v>1</v>
      </c>
      <c r="U16" s="89">
        <v>0</v>
      </c>
      <c r="V16" s="89">
        <v>0</v>
      </c>
      <c r="W16" s="89">
        <v>1</v>
      </c>
      <c r="X16" s="617">
        <v>0</v>
      </c>
      <c r="Y16" s="617">
        <v>6</v>
      </c>
      <c r="Z16" s="89">
        <v>3</v>
      </c>
      <c r="AA16" s="89">
        <v>1</v>
      </c>
      <c r="AB16" s="89">
        <v>0</v>
      </c>
      <c r="AC16" s="89">
        <v>0</v>
      </c>
      <c r="AD16" s="89">
        <v>0</v>
      </c>
      <c r="AE16" s="89">
        <v>0</v>
      </c>
      <c r="AF16" s="89">
        <v>2</v>
      </c>
      <c r="AG16" s="89">
        <v>8</v>
      </c>
      <c r="AH16" s="89">
        <v>9</v>
      </c>
      <c r="AI16" s="618">
        <v>6</v>
      </c>
      <c r="AJ16" s="89">
        <v>0</v>
      </c>
      <c r="AK16" s="89">
        <v>0</v>
      </c>
      <c r="AL16" s="89">
        <v>0</v>
      </c>
      <c r="AM16" s="89">
        <v>0</v>
      </c>
      <c r="AN16" s="89">
        <v>0</v>
      </c>
      <c r="AO16" s="617">
        <v>2</v>
      </c>
    </row>
    <row r="17" spans="1:41">
      <c r="A17" s="89" t="s">
        <v>93</v>
      </c>
      <c r="B17" s="89">
        <v>1</v>
      </c>
      <c r="C17" s="89">
        <v>0</v>
      </c>
      <c r="D17" s="89">
        <v>5</v>
      </c>
      <c r="E17" s="89">
        <v>11</v>
      </c>
      <c r="F17" s="89">
        <v>2</v>
      </c>
      <c r="G17" s="89">
        <v>2</v>
      </c>
      <c r="H17" s="89">
        <v>2</v>
      </c>
      <c r="I17" s="89">
        <v>2</v>
      </c>
      <c r="J17" s="617">
        <v>2</v>
      </c>
      <c r="K17" s="89">
        <v>4</v>
      </c>
      <c r="L17" s="89">
        <v>0</v>
      </c>
      <c r="M17" s="618">
        <v>0</v>
      </c>
      <c r="N17" s="618">
        <v>0</v>
      </c>
      <c r="O17" s="89">
        <v>0</v>
      </c>
      <c r="P17" s="89">
        <v>0</v>
      </c>
      <c r="Q17" s="89">
        <v>1</v>
      </c>
      <c r="R17" s="89">
        <v>5</v>
      </c>
      <c r="S17" s="89">
        <v>0</v>
      </c>
      <c r="T17" s="89">
        <v>0</v>
      </c>
      <c r="U17" s="89">
        <v>0</v>
      </c>
      <c r="V17" s="89">
        <v>1</v>
      </c>
      <c r="W17" s="89">
        <v>0</v>
      </c>
      <c r="X17" s="617">
        <v>0</v>
      </c>
      <c r="Y17" s="617">
        <v>4</v>
      </c>
      <c r="Z17" s="89">
        <v>2</v>
      </c>
      <c r="AA17" s="89">
        <v>2</v>
      </c>
      <c r="AB17" s="89">
        <v>3</v>
      </c>
      <c r="AC17" s="89">
        <v>0</v>
      </c>
      <c r="AD17" s="89">
        <v>0</v>
      </c>
      <c r="AE17" s="89">
        <v>0</v>
      </c>
      <c r="AF17" s="89">
        <v>0</v>
      </c>
      <c r="AG17" s="89">
        <v>8</v>
      </c>
      <c r="AH17" s="89">
        <v>11</v>
      </c>
      <c r="AI17" s="618">
        <v>11</v>
      </c>
      <c r="AJ17" s="89">
        <v>3</v>
      </c>
      <c r="AK17" s="89">
        <v>0</v>
      </c>
      <c r="AL17" s="89">
        <v>0</v>
      </c>
      <c r="AM17" s="89">
        <v>0</v>
      </c>
      <c r="AN17" s="89">
        <v>0</v>
      </c>
      <c r="AO17" s="617">
        <v>1</v>
      </c>
    </row>
    <row r="18" spans="1:41">
      <c r="A18" s="89" t="s">
        <v>97</v>
      </c>
      <c r="B18" s="89">
        <v>0</v>
      </c>
      <c r="C18" s="89">
        <v>0</v>
      </c>
      <c r="D18" s="89">
        <v>2</v>
      </c>
      <c r="E18" s="89">
        <v>4</v>
      </c>
      <c r="F18" s="89">
        <v>2</v>
      </c>
      <c r="G18" s="89">
        <v>1</v>
      </c>
      <c r="H18" s="89">
        <v>0</v>
      </c>
      <c r="I18" s="89">
        <v>1</v>
      </c>
      <c r="J18" s="617">
        <v>2</v>
      </c>
      <c r="K18" s="89">
        <v>2</v>
      </c>
      <c r="L18" s="89">
        <v>1</v>
      </c>
      <c r="M18" s="618">
        <v>1</v>
      </c>
      <c r="N18" s="618">
        <v>1</v>
      </c>
      <c r="O18" s="89">
        <v>0</v>
      </c>
      <c r="P18" s="89">
        <v>1</v>
      </c>
      <c r="Q18" s="89">
        <v>1</v>
      </c>
      <c r="R18" s="89">
        <v>2</v>
      </c>
      <c r="S18" s="89">
        <v>0</v>
      </c>
      <c r="T18" s="89">
        <v>0</v>
      </c>
      <c r="U18" s="89">
        <v>0</v>
      </c>
      <c r="V18" s="89">
        <v>0</v>
      </c>
      <c r="W18" s="89">
        <v>0</v>
      </c>
      <c r="X18" s="617">
        <v>0</v>
      </c>
      <c r="Y18" s="617">
        <v>2</v>
      </c>
      <c r="Z18" s="89">
        <v>1</v>
      </c>
      <c r="AA18" s="89">
        <v>0</v>
      </c>
      <c r="AB18" s="89">
        <v>0</v>
      </c>
      <c r="AC18" s="89">
        <v>0</v>
      </c>
      <c r="AD18" s="89">
        <v>0</v>
      </c>
      <c r="AE18" s="89">
        <v>0</v>
      </c>
      <c r="AF18" s="89">
        <v>0</v>
      </c>
      <c r="AG18" s="89">
        <v>3</v>
      </c>
      <c r="AH18" s="89">
        <v>3</v>
      </c>
      <c r="AI18" s="618">
        <v>2</v>
      </c>
      <c r="AJ18" s="89">
        <v>2</v>
      </c>
      <c r="AK18" s="89">
        <v>0</v>
      </c>
      <c r="AL18" s="89">
        <v>0</v>
      </c>
      <c r="AM18" s="89">
        <v>0</v>
      </c>
      <c r="AN18" s="89">
        <v>0</v>
      </c>
      <c r="AO18" s="617">
        <v>0</v>
      </c>
    </row>
    <row r="19" spans="1:41">
      <c r="A19" s="89" t="s">
        <v>101</v>
      </c>
      <c r="B19" s="89">
        <v>0</v>
      </c>
      <c r="C19" s="89">
        <v>0</v>
      </c>
      <c r="D19" s="89">
        <v>3</v>
      </c>
      <c r="E19" s="89">
        <v>4</v>
      </c>
      <c r="F19" s="89">
        <v>0</v>
      </c>
      <c r="G19" s="89">
        <v>0</v>
      </c>
      <c r="H19" s="89">
        <v>0</v>
      </c>
      <c r="I19" s="89">
        <v>0</v>
      </c>
      <c r="J19" s="617">
        <v>0</v>
      </c>
      <c r="K19" s="89">
        <v>1</v>
      </c>
      <c r="L19" s="89">
        <v>0</v>
      </c>
      <c r="M19" s="618">
        <v>0</v>
      </c>
      <c r="N19" s="618">
        <v>0</v>
      </c>
      <c r="O19" s="89">
        <v>0</v>
      </c>
      <c r="P19" s="89">
        <v>1</v>
      </c>
      <c r="Q19" s="89">
        <v>1</v>
      </c>
      <c r="R19" s="89">
        <v>1</v>
      </c>
      <c r="S19" s="89">
        <v>0</v>
      </c>
      <c r="T19" s="89">
        <v>0</v>
      </c>
      <c r="U19" s="89">
        <v>0</v>
      </c>
      <c r="V19" s="89">
        <v>0</v>
      </c>
      <c r="W19" s="89">
        <v>0</v>
      </c>
      <c r="X19" s="617">
        <v>0</v>
      </c>
      <c r="Y19" s="617">
        <v>1</v>
      </c>
      <c r="Z19" s="89">
        <v>0</v>
      </c>
      <c r="AA19" s="89">
        <v>0</v>
      </c>
      <c r="AB19" s="89">
        <v>0</v>
      </c>
      <c r="AC19" s="89">
        <v>0</v>
      </c>
      <c r="AD19" s="89">
        <v>0</v>
      </c>
      <c r="AE19" s="89">
        <v>0</v>
      </c>
      <c r="AF19" s="89">
        <v>0</v>
      </c>
      <c r="AG19" s="89">
        <v>1</v>
      </c>
      <c r="AH19" s="89">
        <v>2</v>
      </c>
      <c r="AI19" s="618">
        <v>3</v>
      </c>
      <c r="AJ19" s="89">
        <v>0</v>
      </c>
      <c r="AK19" s="89">
        <v>0</v>
      </c>
      <c r="AL19" s="89">
        <v>0</v>
      </c>
      <c r="AM19" s="89">
        <v>0</v>
      </c>
      <c r="AN19" s="89">
        <v>0</v>
      </c>
      <c r="AO19" s="617">
        <v>1</v>
      </c>
    </row>
    <row r="20" spans="1:41">
      <c r="A20" s="89" t="s">
        <v>105</v>
      </c>
      <c r="B20" s="89">
        <v>0</v>
      </c>
      <c r="C20" s="89">
        <v>0</v>
      </c>
      <c r="D20" s="89">
        <v>1</v>
      </c>
      <c r="E20" s="89">
        <v>2</v>
      </c>
      <c r="F20" s="89">
        <v>0</v>
      </c>
      <c r="G20" s="89">
        <v>0</v>
      </c>
      <c r="H20" s="89">
        <v>0</v>
      </c>
      <c r="I20" s="89">
        <v>0</v>
      </c>
      <c r="J20" s="617">
        <v>0</v>
      </c>
      <c r="K20" s="89">
        <v>0</v>
      </c>
      <c r="L20" s="89">
        <v>0</v>
      </c>
      <c r="M20" s="618">
        <v>0</v>
      </c>
      <c r="N20" s="618">
        <v>0</v>
      </c>
      <c r="O20" s="89">
        <v>0</v>
      </c>
      <c r="P20" s="89">
        <v>0</v>
      </c>
      <c r="Q20" s="89">
        <v>0</v>
      </c>
      <c r="R20" s="89">
        <v>0</v>
      </c>
      <c r="S20" s="89">
        <v>0</v>
      </c>
      <c r="T20" s="89">
        <v>0</v>
      </c>
      <c r="U20" s="89">
        <v>0</v>
      </c>
      <c r="V20" s="89">
        <v>0</v>
      </c>
      <c r="W20" s="89">
        <v>0</v>
      </c>
      <c r="X20" s="617">
        <v>0</v>
      </c>
      <c r="Y20" s="617">
        <v>1</v>
      </c>
      <c r="Z20" s="89">
        <v>0</v>
      </c>
      <c r="AA20" s="89">
        <v>2</v>
      </c>
      <c r="AB20" s="89">
        <v>0</v>
      </c>
      <c r="AC20" s="89">
        <v>0</v>
      </c>
      <c r="AD20" s="89">
        <v>0</v>
      </c>
      <c r="AE20" s="89">
        <v>0</v>
      </c>
      <c r="AF20" s="89">
        <v>0</v>
      </c>
      <c r="AG20" s="89">
        <v>0</v>
      </c>
      <c r="AH20" s="89">
        <v>2</v>
      </c>
      <c r="AI20" s="618">
        <v>2</v>
      </c>
      <c r="AJ20" s="89">
        <v>0</v>
      </c>
      <c r="AK20" s="89">
        <v>0</v>
      </c>
      <c r="AL20" s="89">
        <v>0</v>
      </c>
      <c r="AM20" s="89">
        <v>0</v>
      </c>
      <c r="AN20" s="89">
        <v>0</v>
      </c>
      <c r="AO20" s="617">
        <v>0</v>
      </c>
    </row>
    <row r="21" spans="1:41">
      <c r="A21" s="89" t="s">
        <v>109</v>
      </c>
      <c r="B21" s="89">
        <v>0</v>
      </c>
      <c r="C21" s="89">
        <v>0</v>
      </c>
      <c r="D21" s="89">
        <v>1</v>
      </c>
      <c r="E21" s="89">
        <v>3</v>
      </c>
      <c r="F21" s="89">
        <v>0</v>
      </c>
      <c r="G21" s="89">
        <v>0</v>
      </c>
      <c r="H21" s="89">
        <v>0</v>
      </c>
      <c r="I21" s="89">
        <v>0</v>
      </c>
      <c r="J21" s="617">
        <v>0</v>
      </c>
      <c r="K21" s="89">
        <v>0</v>
      </c>
      <c r="L21" s="89">
        <v>0</v>
      </c>
      <c r="M21" s="618">
        <v>1</v>
      </c>
      <c r="N21" s="618">
        <v>1</v>
      </c>
      <c r="O21" s="89">
        <v>0</v>
      </c>
      <c r="P21" s="89">
        <v>1</v>
      </c>
      <c r="Q21" s="89">
        <v>0</v>
      </c>
      <c r="R21" s="89">
        <v>0</v>
      </c>
      <c r="S21" s="89">
        <v>0</v>
      </c>
      <c r="T21" s="89">
        <v>0</v>
      </c>
      <c r="U21" s="89">
        <v>0</v>
      </c>
      <c r="V21" s="89">
        <v>0</v>
      </c>
      <c r="W21" s="89">
        <v>0</v>
      </c>
      <c r="X21" s="617">
        <v>0</v>
      </c>
      <c r="Y21" s="617">
        <v>0</v>
      </c>
      <c r="Z21" s="89">
        <v>0</v>
      </c>
      <c r="AA21" s="89">
        <v>1</v>
      </c>
      <c r="AB21" s="89">
        <v>1</v>
      </c>
      <c r="AC21" s="89">
        <v>0</v>
      </c>
      <c r="AD21" s="89">
        <v>0</v>
      </c>
      <c r="AE21" s="89">
        <v>0</v>
      </c>
      <c r="AF21" s="89">
        <v>0</v>
      </c>
      <c r="AG21" s="89">
        <v>3</v>
      </c>
      <c r="AH21" s="89">
        <v>3</v>
      </c>
      <c r="AI21" s="618">
        <v>2</v>
      </c>
      <c r="AJ21" s="89">
        <v>1</v>
      </c>
      <c r="AK21" s="89">
        <v>0</v>
      </c>
      <c r="AL21" s="89">
        <v>0</v>
      </c>
      <c r="AM21" s="89">
        <v>0</v>
      </c>
      <c r="AN21" s="89">
        <v>0</v>
      </c>
      <c r="AO21" s="617">
        <v>0</v>
      </c>
    </row>
    <row r="22" spans="1:41">
      <c r="A22" s="89" t="s">
        <v>117</v>
      </c>
      <c r="B22" s="89">
        <v>0</v>
      </c>
      <c r="C22" s="89">
        <v>0</v>
      </c>
      <c r="D22" s="89">
        <v>1</v>
      </c>
      <c r="E22" s="89">
        <v>2</v>
      </c>
      <c r="F22" s="89">
        <v>2</v>
      </c>
      <c r="G22" s="89">
        <v>2</v>
      </c>
      <c r="H22" s="89">
        <v>2</v>
      </c>
      <c r="I22" s="89">
        <v>2</v>
      </c>
      <c r="J22" s="617">
        <v>3</v>
      </c>
      <c r="K22" s="89">
        <v>3</v>
      </c>
      <c r="L22" s="89">
        <v>1</v>
      </c>
      <c r="M22" s="618">
        <v>0</v>
      </c>
      <c r="N22" s="618">
        <v>0</v>
      </c>
      <c r="O22" s="89">
        <v>0</v>
      </c>
      <c r="P22" s="89">
        <v>0</v>
      </c>
      <c r="Q22" s="89">
        <v>0</v>
      </c>
      <c r="R22" s="89">
        <v>1</v>
      </c>
      <c r="S22" s="89">
        <v>0</v>
      </c>
      <c r="T22" s="89">
        <v>0</v>
      </c>
      <c r="U22" s="89">
        <v>0</v>
      </c>
      <c r="V22" s="89">
        <v>0</v>
      </c>
      <c r="W22" s="89">
        <v>0</v>
      </c>
      <c r="X22" s="617">
        <v>0</v>
      </c>
      <c r="Y22" s="617">
        <v>1</v>
      </c>
      <c r="Z22" s="89">
        <v>1</v>
      </c>
      <c r="AA22" s="89">
        <v>1</v>
      </c>
      <c r="AB22" s="89">
        <v>1</v>
      </c>
      <c r="AC22" s="89">
        <v>0</v>
      </c>
      <c r="AD22" s="89">
        <v>0</v>
      </c>
      <c r="AE22" s="89">
        <v>0</v>
      </c>
      <c r="AF22" s="89">
        <v>1</v>
      </c>
      <c r="AG22" s="89">
        <v>2</v>
      </c>
      <c r="AH22" s="89">
        <v>2</v>
      </c>
      <c r="AI22" s="618">
        <v>2</v>
      </c>
      <c r="AJ22" s="89">
        <v>2</v>
      </c>
      <c r="AK22" s="89">
        <v>0</v>
      </c>
      <c r="AL22" s="89">
        <v>0</v>
      </c>
      <c r="AM22" s="89">
        <v>0</v>
      </c>
      <c r="AN22" s="89">
        <v>0</v>
      </c>
      <c r="AO22" s="617">
        <v>2</v>
      </c>
    </row>
    <row r="23" spans="1:41">
      <c r="A23" s="89" t="s">
        <v>121</v>
      </c>
      <c r="B23" s="89">
        <v>1</v>
      </c>
      <c r="C23" s="89">
        <v>0</v>
      </c>
      <c r="D23" s="89">
        <v>5</v>
      </c>
      <c r="E23" s="89">
        <v>6</v>
      </c>
      <c r="F23" s="89">
        <v>4</v>
      </c>
      <c r="G23" s="89">
        <v>3</v>
      </c>
      <c r="H23" s="89">
        <v>2</v>
      </c>
      <c r="I23" s="89">
        <v>3</v>
      </c>
      <c r="J23" s="617">
        <v>3</v>
      </c>
      <c r="K23" s="89">
        <v>4</v>
      </c>
      <c r="L23" s="89">
        <v>1</v>
      </c>
      <c r="M23" s="618">
        <v>0</v>
      </c>
      <c r="N23" s="618">
        <v>0</v>
      </c>
      <c r="O23" s="89">
        <v>0</v>
      </c>
      <c r="P23" s="89">
        <v>0</v>
      </c>
      <c r="Q23" s="89">
        <v>0</v>
      </c>
      <c r="R23" s="89">
        <v>3</v>
      </c>
      <c r="S23" s="89">
        <v>0</v>
      </c>
      <c r="T23" s="89">
        <v>1</v>
      </c>
      <c r="U23" s="89">
        <v>0</v>
      </c>
      <c r="V23" s="89">
        <v>0</v>
      </c>
      <c r="W23" s="89">
        <v>0</v>
      </c>
      <c r="X23" s="617">
        <v>0</v>
      </c>
      <c r="Y23" s="617">
        <v>2</v>
      </c>
      <c r="Z23" s="89">
        <v>1</v>
      </c>
      <c r="AA23" s="89">
        <v>3</v>
      </c>
      <c r="AB23" s="89">
        <v>1</v>
      </c>
      <c r="AC23" s="89">
        <v>1</v>
      </c>
      <c r="AD23" s="89">
        <v>1</v>
      </c>
      <c r="AE23" s="89">
        <v>0</v>
      </c>
      <c r="AF23" s="89">
        <v>2</v>
      </c>
      <c r="AG23" s="89">
        <v>3</v>
      </c>
      <c r="AH23" s="89">
        <v>3</v>
      </c>
      <c r="AI23" s="618">
        <v>5</v>
      </c>
      <c r="AJ23" s="89">
        <v>3</v>
      </c>
      <c r="AK23" s="89">
        <v>0</v>
      </c>
      <c r="AL23" s="89">
        <v>0</v>
      </c>
      <c r="AM23" s="89">
        <v>0</v>
      </c>
      <c r="AN23" s="89">
        <v>0</v>
      </c>
      <c r="AO23" s="617">
        <v>1</v>
      </c>
    </row>
    <row r="24" spans="1:41">
      <c r="A24" s="89" t="s">
        <v>129</v>
      </c>
      <c r="B24" s="89">
        <v>0</v>
      </c>
      <c r="C24" s="89">
        <v>0</v>
      </c>
      <c r="D24" s="89">
        <v>3</v>
      </c>
      <c r="E24" s="89">
        <v>8</v>
      </c>
      <c r="F24" s="89">
        <v>0</v>
      </c>
      <c r="G24" s="89">
        <v>0</v>
      </c>
      <c r="H24" s="89">
        <v>0</v>
      </c>
      <c r="I24" s="89">
        <v>0</v>
      </c>
      <c r="J24" s="617">
        <v>0</v>
      </c>
      <c r="K24" s="89">
        <v>1</v>
      </c>
      <c r="L24" s="89">
        <v>1</v>
      </c>
      <c r="M24" s="618">
        <v>1</v>
      </c>
      <c r="N24" s="618">
        <v>0</v>
      </c>
      <c r="O24" s="89">
        <v>0</v>
      </c>
      <c r="P24" s="89">
        <v>0</v>
      </c>
      <c r="Q24" s="89">
        <v>0</v>
      </c>
      <c r="R24" s="89">
        <v>3</v>
      </c>
      <c r="S24" s="89">
        <v>0</v>
      </c>
      <c r="T24" s="89">
        <v>0</v>
      </c>
      <c r="U24" s="89">
        <v>0</v>
      </c>
      <c r="V24" s="89">
        <v>0</v>
      </c>
      <c r="W24" s="89">
        <v>0</v>
      </c>
      <c r="X24" s="617">
        <v>0</v>
      </c>
      <c r="Y24" s="617">
        <v>2</v>
      </c>
      <c r="Z24" s="89">
        <v>1</v>
      </c>
      <c r="AA24" s="89">
        <v>1</v>
      </c>
      <c r="AB24" s="89">
        <v>1</v>
      </c>
      <c r="AC24" s="89">
        <v>0</v>
      </c>
      <c r="AD24" s="89">
        <v>1</v>
      </c>
      <c r="AE24" s="89">
        <v>0</v>
      </c>
      <c r="AF24" s="89">
        <v>0</v>
      </c>
      <c r="AG24" s="89">
        <v>6</v>
      </c>
      <c r="AH24" s="89">
        <v>5</v>
      </c>
      <c r="AI24" s="618">
        <v>4</v>
      </c>
      <c r="AJ24" s="89">
        <v>4</v>
      </c>
      <c r="AK24" s="89">
        <v>0</v>
      </c>
      <c r="AL24" s="89">
        <v>0</v>
      </c>
      <c r="AM24" s="89">
        <v>0</v>
      </c>
      <c r="AN24" s="89">
        <v>0</v>
      </c>
      <c r="AO24" s="617">
        <v>0</v>
      </c>
    </row>
    <row r="25" spans="1:41">
      <c r="A25" s="89" t="s">
        <v>133</v>
      </c>
      <c r="B25" s="89">
        <v>0</v>
      </c>
      <c r="C25" s="89">
        <v>0</v>
      </c>
      <c r="D25" s="89">
        <v>5</v>
      </c>
      <c r="E25" s="89">
        <v>5</v>
      </c>
      <c r="F25" s="89">
        <v>1</v>
      </c>
      <c r="G25" s="89">
        <v>1</v>
      </c>
      <c r="H25" s="89">
        <v>1</v>
      </c>
      <c r="I25" s="89">
        <v>1</v>
      </c>
      <c r="J25" s="617">
        <v>3</v>
      </c>
      <c r="K25" s="89">
        <v>4</v>
      </c>
      <c r="L25" s="89">
        <v>1</v>
      </c>
      <c r="M25" s="618">
        <v>0</v>
      </c>
      <c r="N25" s="618">
        <v>0</v>
      </c>
      <c r="O25" s="89">
        <v>0</v>
      </c>
      <c r="P25" s="89">
        <v>0</v>
      </c>
      <c r="Q25" s="89">
        <v>0</v>
      </c>
      <c r="R25" s="89">
        <v>3</v>
      </c>
      <c r="S25" s="89">
        <v>0</v>
      </c>
      <c r="T25" s="89">
        <v>0</v>
      </c>
      <c r="U25" s="89">
        <v>0</v>
      </c>
      <c r="V25" s="89">
        <v>0</v>
      </c>
      <c r="W25" s="89">
        <v>0</v>
      </c>
      <c r="X25" s="617">
        <v>0</v>
      </c>
      <c r="Y25" s="617">
        <v>5</v>
      </c>
      <c r="Z25" s="89">
        <v>3</v>
      </c>
      <c r="AA25" s="89">
        <v>2</v>
      </c>
      <c r="AB25" s="89">
        <v>2</v>
      </c>
      <c r="AC25" s="89">
        <v>0</v>
      </c>
      <c r="AD25" s="89">
        <v>2</v>
      </c>
      <c r="AE25" s="89">
        <v>0</v>
      </c>
      <c r="AF25" s="89">
        <v>3</v>
      </c>
      <c r="AG25" s="89">
        <v>4</v>
      </c>
      <c r="AH25" s="89">
        <v>7</v>
      </c>
      <c r="AI25" s="618">
        <v>9</v>
      </c>
      <c r="AJ25" s="89">
        <v>4</v>
      </c>
      <c r="AK25" s="89">
        <v>0</v>
      </c>
      <c r="AL25" s="89">
        <v>0</v>
      </c>
      <c r="AM25" s="89">
        <v>0</v>
      </c>
      <c r="AN25" s="89">
        <v>0</v>
      </c>
      <c r="AO25" s="617">
        <v>2</v>
      </c>
    </row>
    <row r="26" spans="1:41">
      <c r="A26" s="89" t="s">
        <v>137</v>
      </c>
      <c r="B26" s="89">
        <v>0</v>
      </c>
      <c r="C26" s="89">
        <v>0</v>
      </c>
      <c r="D26" s="89">
        <v>1</v>
      </c>
      <c r="E26" s="89">
        <v>11</v>
      </c>
      <c r="F26" s="89">
        <v>1</v>
      </c>
      <c r="G26" s="89">
        <v>1</v>
      </c>
      <c r="H26" s="89">
        <v>0</v>
      </c>
      <c r="I26" s="89">
        <v>0</v>
      </c>
      <c r="J26" s="617">
        <v>1</v>
      </c>
      <c r="K26" s="89">
        <v>7</v>
      </c>
      <c r="L26" s="89">
        <v>1</v>
      </c>
      <c r="M26" s="618">
        <v>0</v>
      </c>
      <c r="N26" s="618">
        <v>0</v>
      </c>
      <c r="O26" s="89">
        <v>0</v>
      </c>
      <c r="P26" s="89">
        <v>1</v>
      </c>
      <c r="Q26" s="89">
        <v>0</v>
      </c>
      <c r="R26" s="89">
        <v>5</v>
      </c>
      <c r="S26" s="89">
        <v>0</v>
      </c>
      <c r="T26" s="89">
        <v>1</v>
      </c>
      <c r="U26" s="89">
        <v>0</v>
      </c>
      <c r="V26" s="89">
        <v>0</v>
      </c>
      <c r="W26" s="89">
        <v>0</v>
      </c>
      <c r="X26" s="617">
        <v>0</v>
      </c>
      <c r="Y26" s="617">
        <v>5</v>
      </c>
      <c r="Z26" s="89">
        <v>3</v>
      </c>
      <c r="AA26" s="89">
        <v>0</v>
      </c>
      <c r="AB26" s="89">
        <v>2</v>
      </c>
      <c r="AC26" s="89">
        <v>0</v>
      </c>
      <c r="AD26" s="89">
        <v>0</v>
      </c>
      <c r="AE26" s="89">
        <v>0</v>
      </c>
      <c r="AF26" s="89">
        <v>1</v>
      </c>
      <c r="AG26" s="89">
        <v>8</v>
      </c>
      <c r="AH26" s="89">
        <v>9</v>
      </c>
      <c r="AI26" s="618">
        <v>8</v>
      </c>
      <c r="AJ26" s="89">
        <v>4</v>
      </c>
      <c r="AK26" s="89">
        <v>0</v>
      </c>
      <c r="AL26" s="89">
        <v>0</v>
      </c>
      <c r="AM26" s="89">
        <v>0</v>
      </c>
      <c r="AN26" s="89">
        <v>0</v>
      </c>
      <c r="AO26" s="617">
        <v>0</v>
      </c>
    </row>
    <row r="27" spans="1:41">
      <c r="A27" s="89" t="s">
        <v>143</v>
      </c>
      <c r="B27" s="89">
        <v>0</v>
      </c>
      <c r="C27" s="89">
        <v>0</v>
      </c>
      <c r="D27" s="89">
        <v>0</v>
      </c>
      <c r="E27" s="89">
        <v>3</v>
      </c>
      <c r="F27" s="89">
        <v>1</v>
      </c>
      <c r="G27" s="89">
        <v>2</v>
      </c>
      <c r="H27" s="89">
        <v>0</v>
      </c>
      <c r="I27" s="89">
        <v>0</v>
      </c>
      <c r="J27" s="617">
        <v>1</v>
      </c>
      <c r="K27" s="89">
        <v>2</v>
      </c>
      <c r="L27" s="89">
        <v>0</v>
      </c>
      <c r="M27" s="618">
        <v>0</v>
      </c>
      <c r="N27" s="618">
        <v>0</v>
      </c>
      <c r="O27" s="89">
        <v>0</v>
      </c>
      <c r="P27" s="89">
        <v>0</v>
      </c>
      <c r="Q27" s="89">
        <v>0</v>
      </c>
      <c r="R27" s="89">
        <v>1</v>
      </c>
      <c r="S27" s="89">
        <v>0</v>
      </c>
      <c r="T27" s="89">
        <v>0</v>
      </c>
      <c r="U27" s="89">
        <v>0</v>
      </c>
      <c r="V27" s="89">
        <v>0</v>
      </c>
      <c r="W27" s="89">
        <v>0</v>
      </c>
      <c r="X27" s="617">
        <v>0</v>
      </c>
      <c r="Y27" s="617">
        <v>0</v>
      </c>
      <c r="Z27" s="89">
        <v>0</v>
      </c>
      <c r="AA27" s="89">
        <v>0</v>
      </c>
      <c r="AB27" s="89">
        <v>1</v>
      </c>
      <c r="AC27" s="89">
        <v>0</v>
      </c>
      <c r="AD27" s="89">
        <v>0</v>
      </c>
      <c r="AE27" s="89">
        <v>0</v>
      </c>
      <c r="AF27" s="89">
        <v>0</v>
      </c>
      <c r="AG27" s="89">
        <v>2</v>
      </c>
      <c r="AH27" s="89">
        <v>2</v>
      </c>
      <c r="AI27" s="618">
        <v>2</v>
      </c>
      <c r="AJ27" s="89">
        <v>2</v>
      </c>
      <c r="AK27" s="89">
        <v>0</v>
      </c>
      <c r="AL27" s="89">
        <v>0</v>
      </c>
      <c r="AM27" s="89">
        <v>0</v>
      </c>
      <c r="AN27" s="89">
        <v>0</v>
      </c>
      <c r="AO27" s="617">
        <v>0</v>
      </c>
    </row>
    <row r="28" spans="1:41">
      <c r="A28" s="89" t="s">
        <v>149</v>
      </c>
      <c r="B28" s="89">
        <v>1</v>
      </c>
      <c r="C28" s="89">
        <v>0</v>
      </c>
      <c r="D28" s="89">
        <v>1</v>
      </c>
      <c r="E28" s="89">
        <v>2</v>
      </c>
      <c r="F28" s="89">
        <v>1</v>
      </c>
      <c r="G28" s="89">
        <v>1</v>
      </c>
      <c r="H28" s="89">
        <v>1</v>
      </c>
      <c r="I28" s="89">
        <v>1</v>
      </c>
      <c r="J28" s="617">
        <v>1</v>
      </c>
      <c r="K28" s="89">
        <v>1</v>
      </c>
      <c r="L28" s="89">
        <v>1</v>
      </c>
      <c r="M28" s="618">
        <v>1</v>
      </c>
      <c r="N28" s="618">
        <v>1</v>
      </c>
      <c r="O28" s="89">
        <v>0</v>
      </c>
      <c r="P28" s="89">
        <v>1</v>
      </c>
      <c r="Q28" s="89">
        <v>1</v>
      </c>
      <c r="R28" s="89">
        <v>1</v>
      </c>
      <c r="S28" s="89">
        <v>0</v>
      </c>
      <c r="T28" s="89">
        <v>0</v>
      </c>
      <c r="U28" s="89">
        <v>0</v>
      </c>
      <c r="V28" s="89">
        <v>0</v>
      </c>
      <c r="W28" s="89">
        <v>0</v>
      </c>
      <c r="X28" s="617">
        <v>0</v>
      </c>
      <c r="Y28" s="617">
        <v>1</v>
      </c>
      <c r="Z28" s="89">
        <v>1</v>
      </c>
      <c r="AA28" s="89">
        <v>2</v>
      </c>
      <c r="AB28" s="89">
        <v>0</v>
      </c>
      <c r="AC28" s="89">
        <v>0</v>
      </c>
      <c r="AD28" s="89">
        <v>1</v>
      </c>
      <c r="AE28" s="89">
        <v>0</v>
      </c>
      <c r="AF28" s="89">
        <v>0</v>
      </c>
      <c r="AG28" s="89">
        <v>2</v>
      </c>
      <c r="AH28" s="89">
        <v>2</v>
      </c>
      <c r="AI28" s="618">
        <v>2</v>
      </c>
      <c r="AJ28" s="89">
        <v>2</v>
      </c>
      <c r="AK28" s="89">
        <v>0</v>
      </c>
      <c r="AL28" s="89">
        <v>0</v>
      </c>
      <c r="AM28" s="89">
        <v>0</v>
      </c>
      <c r="AN28" s="89">
        <v>0</v>
      </c>
      <c r="AO28" s="617">
        <v>1</v>
      </c>
    </row>
    <row r="29" spans="1:41">
      <c r="A29" s="89" t="s">
        <v>152</v>
      </c>
      <c r="B29" s="89">
        <v>2</v>
      </c>
      <c r="C29" s="89">
        <v>0</v>
      </c>
      <c r="D29" s="89">
        <v>1</v>
      </c>
      <c r="E29" s="89">
        <v>4</v>
      </c>
      <c r="F29" s="89">
        <v>1</v>
      </c>
      <c r="G29" s="89">
        <v>1</v>
      </c>
      <c r="H29" s="89">
        <v>1</v>
      </c>
      <c r="I29" s="89">
        <v>1</v>
      </c>
      <c r="J29" s="617">
        <v>1</v>
      </c>
      <c r="K29" s="89">
        <v>3</v>
      </c>
      <c r="L29" s="89">
        <v>0</v>
      </c>
      <c r="M29" s="618">
        <v>1</v>
      </c>
      <c r="N29" s="618">
        <v>1</v>
      </c>
      <c r="O29" s="89">
        <v>0</v>
      </c>
      <c r="P29" s="89">
        <v>1</v>
      </c>
      <c r="Q29" s="89">
        <v>1</v>
      </c>
      <c r="R29" s="89">
        <v>1</v>
      </c>
      <c r="S29" s="89">
        <v>0</v>
      </c>
      <c r="T29" s="89">
        <v>1</v>
      </c>
      <c r="U29" s="89">
        <v>0</v>
      </c>
      <c r="V29" s="89">
        <v>0</v>
      </c>
      <c r="W29" s="89">
        <v>0</v>
      </c>
      <c r="X29" s="617">
        <v>0</v>
      </c>
      <c r="Y29" s="617">
        <v>2</v>
      </c>
      <c r="Z29" s="89">
        <v>0</v>
      </c>
      <c r="AA29" s="89">
        <v>1</v>
      </c>
      <c r="AB29" s="89">
        <v>1</v>
      </c>
      <c r="AC29" s="89">
        <v>0</v>
      </c>
      <c r="AD29" s="89">
        <v>0</v>
      </c>
      <c r="AE29" s="89">
        <v>0</v>
      </c>
      <c r="AF29" s="89">
        <v>0</v>
      </c>
      <c r="AG29" s="89">
        <v>2</v>
      </c>
      <c r="AH29" s="89">
        <v>3</v>
      </c>
      <c r="AI29" s="618">
        <v>5</v>
      </c>
      <c r="AJ29" s="89">
        <v>4</v>
      </c>
      <c r="AK29" s="89">
        <v>0</v>
      </c>
      <c r="AL29" s="89">
        <v>0</v>
      </c>
      <c r="AM29" s="89">
        <v>0</v>
      </c>
      <c r="AN29" s="89">
        <v>0</v>
      </c>
      <c r="AO29" s="617">
        <v>1</v>
      </c>
    </row>
    <row r="30" spans="1:41">
      <c r="A30" s="89" t="s">
        <v>155</v>
      </c>
      <c r="B30" s="89">
        <v>0</v>
      </c>
      <c r="C30" s="89">
        <v>0</v>
      </c>
      <c r="D30" s="89">
        <v>1</v>
      </c>
      <c r="E30" s="89">
        <v>10</v>
      </c>
      <c r="F30" s="89">
        <v>4</v>
      </c>
      <c r="G30" s="89">
        <v>4</v>
      </c>
      <c r="H30" s="89">
        <v>2</v>
      </c>
      <c r="I30" s="89">
        <v>2</v>
      </c>
      <c r="J30" s="617">
        <v>4</v>
      </c>
      <c r="K30" s="89">
        <v>5</v>
      </c>
      <c r="L30" s="89">
        <v>3</v>
      </c>
      <c r="M30" s="618">
        <v>0</v>
      </c>
      <c r="N30" s="618">
        <v>0</v>
      </c>
      <c r="O30" s="89">
        <v>0</v>
      </c>
      <c r="P30" s="89">
        <v>1</v>
      </c>
      <c r="Q30" s="89">
        <v>0</v>
      </c>
      <c r="R30" s="89">
        <v>4</v>
      </c>
      <c r="S30" s="89">
        <v>0</v>
      </c>
      <c r="T30" s="89">
        <v>0</v>
      </c>
      <c r="U30" s="89">
        <v>0</v>
      </c>
      <c r="V30" s="89">
        <v>0</v>
      </c>
      <c r="W30" s="89">
        <v>0</v>
      </c>
      <c r="X30" s="617">
        <v>0</v>
      </c>
      <c r="Y30" s="617">
        <v>5</v>
      </c>
      <c r="Z30" s="89">
        <v>1</v>
      </c>
      <c r="AA30" s="89">
        <v>0</v>
      </c>
      <c r="AB30" s="89">
        <v>0</v>
      </c>
      <c r="AC30" s="89">
        <v>0</v>
      </c>
      <c r="AD30" s="89">
        <v>0</v>
      </c>
      <c r="AE30" s="89">
        <v>0</v>
      </c>
      <c r="AF30" s="89">
        <v>0</v>
      </c>
      <c r="AG30" s="89">
        <v>7</v>
      </c>
      <c r="AH30" s="89">
        <v>8</v>
      </c>
      <c r="AI30" s="618">
        <v>7</v>
      </c>
      <c r="AJ30" s="89">
        <v>3</v>
      </c>
      <c r="AK30" s="89">
        <v>0</v>
      </c>
      <c r="AL30" s="89">
        <v>0</v>
      </c>
      <c r="AM30" s="89">
        <v>0</v>
      </c>
      <c r="AN30" s="89">
        <v>0</v>
      </c>
      <c r="AO30" s="617">
        <v>2</v>
      </c>
    </row>
    <row r="31" spans="1:41">
      <c r="A31" s="89" t="s">
        <v>158</v>
      </c>
      <c r="B31" s="89">
        <v>1</v>
      </c>
      <c r="C31" s="89">
        <v>0</v>
      </c>
      <c r="D31" s="89">
        <v>4</v>
      </c>
      <c r="E31" s="89">
        <v>10</v>
      </c>
      <c r="F31" s="89">
        <v>2</v>
      </c>
      <c r="G31" s="89">
        <v>4</v>
      </c>
      <c r="H31" s="89">
        <v>3</v>
      </c>
      <c r="I31" s="89">
        <v>2</v>
      </c>
      <c r="J31" s="617">
        <v>3</v>
      </c>
      <c r="K31" s="89">
        <v>3</v>
      </c>
      <c r="L31" s="89">
        <v>0</v>
      </c>
      <c r="M31" s="618">
        <v>0</v>
      </c>
      <c r="N31" s="618">
        <v>0</v>
      </c>
      <c r="O31" s="89">
        <v>0</v>
      </c>
      <c r="P31" s="89">
        <v>0</v>
      </c>
      <c r="Q31" s="89">
        <v>0</v>
      </c>
      <c r="R31" s="89">
        <v>2</v>
      </c>
      <c r="S31" s="89">
        <v>0</v>
      </c>
      <c r="T31" s="89">
        <v>0</v>
      </c>
      <c r="U31" s="89">
        <v>0</v>
      </c>
      <c r="V31" s="89">
        <v>0</v>
      </c>
      <c r="W31" s="89">
        <v>0</v>
      </c>
      <c r="X31" s="617">
        <v>0</v>
      </c>
      <c r="Y31" s="617">
        <v>2</v>
      </c>
      <c r="Z31" s="89">
        <v>1</v>
      </c>
      <c r="AA31" s="89">
        <v>1</v>
      </c>
      <c r="AB31" s="89">
        <v>1</v>
      </c>
      <c r="AC31" s="89">
        <v>0</v>
      </c>
      <c r="AD31" s="89">
        <v>4</v>
      </c>
      <c r="AE31" s="89">
        <v>0</v>
      </c>
      <c r="AF31" s="89">
        <v>3</v>
      </c>
      <c r="AG31" s="89">
        <v>5</v>
      </c>
      <c r="AH31" s="89">
        <v>7</v>
      </c>
      <c r="AI31" s="618">
        <v>7</v>
      </c>
      <c r="AJ31" s="89">
        <v>6</v>
      </c>
      <c r="AK31" s="89">
        <v>0</v>
      </c>
      <c r="AL31" s="89">
        <v>0</v>
      </c>
      <c r="AM31" s="89">
        <v>0</v>
      </c>
      <c r="AN31" s="89">
        <v>0</v>
      </c>
      <c r="AO31" s="617">
        <v>2</v>
      </c>
    </row>
    <row r="32" spans="1:41">
      <c r="A32" s="89" t="s">
        <v>162</v>
      </c>
      <c r="B32" s="89">
        <v>0</v>
      </c>
      <c r="C32" s="89">
        <v>0</v>
      </c>
      <c r="D32" s="89">
        <v>3</v>
      </c>
      <c r="E32" s="89">
        <v>5</v>
      </c>
      <c r="F32" s="89">
        <v>1</v>
      </c>
      <c r="G32" s="89">
        <v>1</v>
      </c>
      <c r="H32" s="89">
        <v>1</v>
      </c>
      <c r="I32" s="89">
        <v>1</v>
      </c>
      <c r="J32" s="617">
        <v>1</v>
      </c>
      <c r="K32" s="89">
        <v>1</v>
      </c>
      <c r="L32" s="89">
        <v>1</v>
      </c>
      <c r="M32" s="618">
        <v>1</v>
      </c>
      <c r="N32" s="618">
        <v>1</v>
      </c>
      <c r="O32" s="89">
        <v>0</v>
      </c>
      <c r="P32" s="89">
        <v>1</v>
      </c>
      <c r="Q32" s="89">
        <v>1</v>
      </c>
      <c r="R32" s="89">
        <v>1</v>
      </c>
      <c r="S32" s="89">
        <v>0</v>
      </c>
      <c r="T32" s="89">
        <v>0</v>
      </c>
      <c r="U32" s="89">
        <v>0</v>
      </c>
      <c r="V32" s="89">
        <v>0</v>
      </c>
      <c r="W32" s="89">
        <v>0</v>
      </c>
      <c r="X32" s="617">
        <v>0</v>
      </c>
      <c r="Y32" s="617">
        <v>1</v>
      </c>
      <c r="Z32" s="89">
        <v>0</v>
      </c>
      <c r="AA32" s="89">
        <v>1</v>
      </c>
      <c r="AB32" s="89">
        <v>1</v>
      </c>
      <c r="AC32" s="89">
        <v>1</v>
      </c>
      <c r="AD32" s="89">
        <v>0</v>
      </c>
      <c r="AE32" s="89">
        <v>0</v>
      </c>
      <c r="AF32" s="89">
        <v>2</v>
      </c>
      <c r="AG32" s="89">
        <v>4</v>
      </c>
      <c r="AH32" s="89">
        <v>4</v>
      </c>
      <c r="AI32" s="618">
        <v>3</v>
      </c>
      <c r="AJ32" s="89">
        <v>2</v>
      </c>
      <c r="AK32" s="89">
        <v>0</v>
      </c>
      <c r="AL32" s="89">
        <v>0</v>
      </c>
      <c r="AM32" s="89">
        <v>0</v>
      </c>
      <c r="AN32" s="89">
        <v>0</v>
      </c>
      <c r="AO32" s="617">
        <v>2</v>
      </c>
    </row>
    <row r="33" spans="1:41">
      <c r="A33" s="89" t="s">
        <v>172</v>
      </c>
      <c r="B33" s="89">
        <v>0</v>
      </c>
      <c r="C33" s="89">
        <v>0</v>
      </c>
      <c r="D33" s="89">
        <v>1</v>
      </c>
      <c r="E33" s="89">
        <v>2</v>
      </c>
      <c r="F33" s="89">
        <v>1</v>
      </c>
      <c r="G33" s="89">
        <v>1</v>
      </c>
      <c r="H33" s="89">
        <v>1</v>
      </c>
      <c r="I33" s="89">
        <v>0</v>
      </c>
      <c r="J33" s="617">
        <v>1</v>
      </c>
      <c r="K33" s="89">
        <v>1</v>
      </c>
      <c r="L33" s="89">
        <v>0</v>
      </c>
      <c r="M33" s="618">
        <v>0</v>
      </c>
      <c r="N33" s="618">
        <v>0</v>
      </c>
      <c r="O33" s="89">
        <v>0</v>
      </c>
      <c r="P33" s="89">
        <v>0</v>
      </c>
      <c r="Q33" s="89">
        <v>0</v>
      </c>
      <c r="R33" s="89">
        <v>1</v>
      </c>
      <c r="S33" s="89">
        <v>0</v>
      </c>
      <c r="T33" s="89">
        <v>0</v>
      </c>
      <c r="U33" s="89">
        <v>0</v>
      </c>
      <c r="V33" s="89">
        <v>0</v>
      </c>
      <c r="W33" s="89">
        <v>0</v>
      </c>
      <c r="X33" s="617">
        <v>0</v>
      </c>
      <c r="Y33" s="617">
        <v>0</v>
      </c>
      <c r="Z33" s="89">
        <v>0</v>
      </c>
      <c r="AA33" s="89">
        <v>0</v>
      </c>
      <c r="AB33" s="89">
        <v>0</v>
      </c>
      <c r="AC33" s="89">
        <v>1</v>
      </c>
      <c r="AD33" s="89">
        <v>1</v>
      </c>
      <c r="AE33" s="89">
        <v>0</v>
      </c>
      <c r="AF33" s="89">
        <v>1</v>
      </c>
      <c r="AG33" s="89">
        <v>2</v>
      </c>
      <c r="AH33" s="89">
        <v>2</v>
      </c>
      <c r="AI33" s="618">
        <v>2</v>
      </c>
      <c r="AJ33" s="89">
        <v>1</v>
      </c>
      <c r="AK33" s="89">
        <v>0</v>
      </c>
      <c r="AL33" s="89">
        <v>0</v>
      </c>
      <c r="AM33" s="89">
        <v>0</v>
      </c>
      <c r="AN33" s="89">
        <v>0</v>
      </c>
      <c r="AO33" s="617">
        <v>0</v>
      </c>
    </row>
    <row r="34" spans="1:41">
      <c r="A34" s="89" t="s">
        <v>174</v>
      </c>
      <c r="B34" s="89">
        <v>0</v>
      </c>
      <c r="C34" s="89">
        <v>0</v>
      </c>
      <c r="D34" s="89">
        <v>0</v>
      </c>
      <c r="E34" s="89">
        <v>1</v>
      </c>
      <c r="F34" s="89">
        <v>0</v>
      </c>
      <c r="G34" s="89">
        <v>0</v>
      </c>
      <c r="H34" s="89">
        <v>0</v>
      </c>
      <c r="I34" s="89">
        <v>0</v>
      </c>
      <c r="J34" s="617">
        <v>0</v>
      </c>
      <c r="K34" s="89">
        <v>0</v>
      </c>
      <c r="L34" s="89">
        <v>0</v>
      </c>
      <c r="M34" s="618">
        <v>0</v>
      </c>
      <c r="N34" s="618">
        <v>0</v>
      </c>
      <c r="O34" s="89">
        <v>0</v>
      </c>
      <c r="P34" s="89">
        <v>0</v>
      </c>
      <c r="Q34" s="89">
        <v>0</v>
      </c>
      <c r="R34" s="89">
        <v>0</v>
      </c>
      <c r="S34" s="89">
        <v>0</v>
      </c>
      <c r="T34" s="89">
        <v>0</v>
      </c>
      <c r="U34" s="89">
        <v>0</v>
      </c>
      <c r="V34" s="89">
        <v>0</v>
      </c>
      <c r="W34" s="89">
        <v>0</v>
      </c>
      <c r="X34" s="617">
        <v>0</v>
      </c>
      <c r="Y34" s="617">
        <v>0</v>
      </c>
      <c r="Z34" s="89">
        <v>0</v>
      </c>
      <c r="AA34" s="89">
        <v>1</v>
      </c>
      <c r="AB34" s="89">
        <v>1</v>
      </c>
      <c r="AC34" s="89">
        <v>0</v>
      </c>
      <c r="AD34" s="89">
        <v>0</v>
      </c>
      <c r="AE34" s="89">
        <v>0</v>
      </c>
      <c r="AF34" s="89">
        <v>0</v>
      </c>
      <c r="AG34" s="89">
        <v>0</v>
      </c>
      <c r="AH34" s="89">
        <v>0</v>
      </c>
      <c r="AI34" s="618">
        <v>0</v>
      </c>
      <c r="AJ34" s="89">
        <v>1</v>
      </c>
      <c r="AK34" s="89">
        <v>0</v>
      </c>
      <c r="AL34" s="89">
        <v>0</v>
      </c>
      <c r="AM34" s="89">
        <v>0</v>
      </c>
      <c r="AN34" s="89">
        <v>0</v>
      </c>
      <c r="AO34" s="617">
        <v>0</v>
      </c>
    </row>
    <row r="35" spans="1:41">
      <c r="A35" s="89" t="s">
        <v>176</v>
      </c>
      <c r="B35" s="89">
        <v>0</v>
      </c>
      <c r="C35" s="89">
        <v>0</v>
      </c>
      <c r="D35" s="89">
        <v>1</v>
      </c>
      <c r="E35" s="89">
        <v>4</v>
      </c>
      <c r="F35" s="89">
        <v>0</v>
      </c>
      <c r="G35" s="89">
        <v>1</v>
      </c>
      <c r="H35" s="89">
        <v>1</v>
      </c>
      <c r="I35" s="89">
        <v>1</v>
      </c>
      <c r="J35" s="617">
        <v>2</v>
      </c>
      <c r="K35" s="89">
        <v>1</v>
      </c>
      <c r="L35" s="89">
        <v>0</v>
      </c>
      <c r="M35" s="618">
        <v>0</v>
      </c>
      <c r="N35" s="618">
        <v>0</v>
      </c>
      <c r="O35" s="89">
        <v>0</v>
      </c>
      <c r="P35" s="89">
        <v>0</v>
      </c>
      <c r="Q35" s="89">
        <v>0</v>
      </c>
      <c r="R35" s="89">
        <v>1</v>
      </c>
      <c r="S35" s="89">
        <v>0</v>
      </c>
      <c r="T35" s="89">
        <v>0</v>
      </c>
      <c r="U35" s="89">
        <v>0</v>
      </c>
      <c r="V35" s="89">
        <v>0</v>
      </c>
      <c r="W35" s="89">
        <v>0</v>
      </c>
      <c r="X35" s="617">
        <v>0</v>
      </c>
      <c r="Y35" s="617">
        <v>2</v>
      </c>
      <c r="Z35" s="89">
        <v>1</v>
      </c>
      <c r="AA35" s="89">
        <v>0</v>
      </c>
      <c r="AB35" s="89">
        <v>0</v>
      </c>
      <c r="AC35" s="89">
        <v>0</v>
      </c>
      <c r="AD35" s="89">
        <v>0</v>
      </c>
      <c r="AE35" s="89">
        <v>0</v>
      </c>
      <c r="AF35" s="89">
        <v>0</v>
      </c>
      <c r="AG35" s="89">
        <v>2</v>
      </c>
      <c r="AH35" s="89">
        <v>3</v>
      </c>
      <c r="AI35" s="618">
        <v>2</v>
      </c>
      <c r="AJ35" s="89">
        <v>1</v>
      </c>
      <c r="AK35" s="89">
        <v>0</v>
      </c>
      <c r="AL35" s="89">
        <v>0</v>
      </c>
      <c r="AM35" s="89">
        <v>0</v>
      </c>
      <c r="AN35" s="89">
        <v>0</v>
      </c>
      <c r="AO35" s="617">
        <v>0</v>
      </c>
    </row>
    <row r="36" spans="1:41">
      <c r="A36" s="89" t="s">
        <v>178</v>
      </c>
      <c r="B36" s="89">
        <v>1</v>
      </c>
      <c r="C36" s="89">
        <v>0</v>
      </c>
      <c r="D36" s="89">
        <v>2</v>
      </c>
      <c r="E36" s="89">
        <v>4</v>
      </c>
      <c r="F36" s="89">
        <v>3</v>
      </c>
      <c r="G36" s="89">
        <v>3</v>
      </c>
      <c r="H36" s="89">
        <v>3</v>
      </c>
      <c r="I36" s="89">
        <v>3</v>
      </c>
      <c r="J36" s="617">
        <v>3</v>
      </c>
      <c r="K36" s="89">
        <v>2</v>
      </c>
      <c r="L36" s="89">
        <v>1</v>
      </c>
      <c r="M36" s="618">
        <v>1</v>
      </c>
      <c r="N36" s="618">
        <v>1</v>
      </c>
      <c r="O36" s="89">
        <v>0</v>
      </c>
      <c r="P36" s="89">
        <v>1</v>
      </c>
      <c r="Q36" s="89">
        <v>1</v>
      </c>
      <c r="R36" s="89">
        <v>1</v>
      </c>
      <c r="S36" s="89">
        <v>0</v>
      </c>
      <c r="T36" s="89">
        <v>0</v>
      </c>
      <c r="U36" s="89">
        <v>0</v>
      </c>
      <c r="V36" s="89">
        <v>0</v>
      </c>
      <c r="W36" s="89">
        <v>0</v>
      </c>
      <c r="X36" s="617">
        <v>0</v>
      </c>
      <c r="Y36" s="617">
        <v>2</v>
      </c>
      <c r="Z36" s="89">
        <v>0</v>
      </c>
      <c r="AA36" s="89">
        <v>2</v>
      </c>
      <c r="AB36" s="89">
        <v>2</v>
      </c>
      <c r="AC36" s="89">
        <v>2</v>
      </c>
      <c r="AD36" s="89">
        <v>2</v>
      </c>
      <c r="AE36" s="89">
        <v>0</v>
      </c>
      <c r="AF36" s="89">
        <v>3</v>
      </c>
      <c r="AG36" s="89">
        <v>4</v>
      </c>
      <c r="AH36" s="89">
        <v>5</v>
      </c>
      <c r="AI36" s="618">
        <v>5</v>
      </c>
      <c r="AJ36" s="89">
        <v>2</v>
      </c>
      <c r="AK36" s="89">
        <v>0</v>
      </c>
      <c r="AL36" s="89">
        <v>0</v>
      </c>
      <c r="AM36" s="89">
        <v>0</v>
      </c>
      <c r="AN36" s="89">
        <v>0</v>
      </c>
      <c r="AO36" s="617">
        <v>2</v>
      </c>
    </row>
    <row r="37" spans="1:41">
      <c r="A37" s="89" t="s">
        <v>180</v>
      </c>
      <c r="B37" s="89">
        <v>0</v>
      </c>
      <c r="C37" s="89">
        <v>0</v>
      </c>
      <c r="D37" s="89">
        <v>1</v>
      </c>
      <c r="E37" s="89">
        <v>4</v>
      </c>
      <c r="F37" s="89">
        <v>0</v>
      </c>
      <c r="G37" s="89">
        <v>0</v>
      </c>
      <c r="H37" s="89">
        <v>0</v>
      </c>
      <c r="I37" s="89">
        <v>0</v>
      </c>
      <c r="J37" s="617">
        <v>0</v>
      </c>
      <c r="K37" s="89">
        <v>2</v>
      </c>
      <c r="L37" s="89">
        <v>0</v>
      </c>
      <c r="M37" s="618">
        <v>0</v>
      </c>
      <c r="N37" s="618">
        <v>0</v>
      </c>
      <c r="O37" s="89">
        <v>0</v>
      </c>
      <c r="P37" s="89">
        <v>0</v>
      </c>
      <c r="Q37" s="89">
        <v>0</v>
      </c>
      <c r="R37" s="89">
        <v>1</v>
      </c>
      <c r="S37" s="89">
        <v>0</v>
      </c>
      <c r="T37" s="89">
        <v>0</v>
      </c>
      <c r="U37" s="89">
        <v>0</v>
      </c>
      <c r="V37" s="89">
        <v>0</v>
      </c>
      <c r="W37" s="89">
        <v>0</v>
      </c>
      <c r="X37" s="617">
        <v>0</v>
      </c>
      <c r="Y37" s="617">
        <v>4</v>
      </c>
      <c r="Z37" s="89">
        <v>2</v>
      </c>
      <c r="AA37" s="89">
        <v>0</v>
      </c>
      <c r="AB37" s="89">
        <v>0</v>
      </c>
      <c r="AC37" s="89">
        <v>0</v>
      </c>
      <c r="AD37" s="89">
        <v>1</v>
      </c>
      <c r="AE37" s="89">
        <v>0</v>
      </c>
      <c r="AF37" s="89">
        <v>0</v>
      </c>
      <c r="AG37" s="89">
        <v>4</v>
      </c>
      <c r="AH37" s="89">
        <v>5</v>
      </c>
      <c r="AI37" s="618">
        <v>5</v>
      </c>
      <c r="AJ37" s="89">
        <v>1</v>
      </c>
      <c r="AK37" s="89">
        <v>0</v>
      </c>
      <c r="AL37" s="89">
        <v>0</v>
      </c>
      <c r="AM37" s="89">
        <v>0</v>
      </c>
      <c r="AN37" s="89">
        <v>0</v>
      </c>
      <c r="AO37" s="617">
        <v>0</v>
      </c>
    </row>
    <row r="38" spans="1:41">
      <c r="A38" s="89" t="s">
        <v>183</v>
      </c>
      <c r="B38" s="89">
        <v>1</v>
      </c>
      <c r="C38" s="89">
        <v>0</v>
      </c>
      <c r="D38" s="89">
        <v>3</v>
      </c>
      <c r="E38" s="89">
        <v>5</v>
      </c>
      <c r="F38" s="89">
        <v>3</v>
      </c>
      <c r="G38" s="89">
        <v>3</v>
      </c>
      <c r="H38" s="89">
        <v>3</v>
      </c>
      <c r="I38" s="89">
        <v>3</v>
      </c>
      <c r="J38" s="617">
        <v>3</v>
      </c>
      <c r="K38" s="89">
        <v>4</v>
      </c>
      <c r="L38" s="89">
        <v>3</v>
      </c>
      <c r="M38" s="618">
        <v>1</v>
      </c>
      <c r="N38" s="618">
        <v>1</v>
      </c>
      <c r="O38" s="89">
        <v>0</v>
      </c>
      <c r="P38" s="89">
        <v>1</v>
      </c>
      <c r="Q38" s="89">
        <v>3</v>
      </c>
      <c r="R38" s="89">
        <v>4</v>
      </c>
      <c r="S38" s="89">
        <v>0</v>
      </c>
      <c r="T38" s="89">
        <v>0</v>
      </c>
      <c r="U38" s="89">
        <v>0</v>
      </c>
      <c r="V38" s="89">
        <v>0</v>
      </c>
      <c r="W38" s="89">
        <v>0</v>
      </c>
      <c r="X38" s="617">
        <v>0</v>
      </c>
      <c r="Y38" s="617">
        <v>1</v>
      </c>
      <c r="Z38" s="89">
        <v>1</v>
      </c>
      <c r="AA38" s="89">
        <v>1</v>
      </c>
      <c r="AB38" s="89">
        <v>2</v>
      </c>
      <c r="AC38" s="89">
        <v>1</v>
      </c>
      <c r="AD38" s="89">
        <v>1</v>
      </c>
      <c r="AE38" s="89">
        <v>0</v>
      </c>
      <c r="AF38" s="89">
        <v>0</v>
      </c>
      <c r="AG38" s="89">
        <v>3</v>
      </c>
      <c r="AH38" s="89">
        <v>4</v>
      </c>
      <c r="AI38" s="618">
        <v>3</v>
      </c>
      <c r="AJ38" s="89">
        <v>1</v>
      </c>
      <c r="AK38" s="89">
        <v>0</v>
      </c>
      <c r="AL38" s="89">
        <v>0</v>
      </c>
      <c r="AM38" s="89">
        <v>0</v>
      </c>
      <c r="AN38" s="89">
        <v>0</v>
      </c>
      <c r="AO38" s="617">
        <v>0</v>
      </c>
    </row>
    <row r="39" spans="1:41">
      <c r="A39" s="89" t="s">
        <v>190</v>
      </c>
      <c r="B39" s="89">
        <v>0</v>
      </c>
      <c r="C39" s="89">
        <v>0</v>
      </c>
      <c r="D39" s="89">
        <v>2</v>
      </c>
      <c r="E39" s="89">
        <v>2</v>
      </c>
      <c r="F39" s="89">
        <v>1</v>
      </c>
      <c r="G39" s="89">
        <v>1</v>
      </c>
      <c r="H39" s="89">
        <v>1</v>
      </c>
      <c r="I39" s="89">
        <v>1</v>
      </c>
      <c r="J39" s="617">
        <v>1</v>
      </c>
      <c r="K39" s="89">
        <v>1</v>
      </c>
      <c r="L39" s="89">
        <v>0</v>
      </c>
      <c r="M39" s="618">
        <v>0</v>
      </c>
      <c r="N39" s="618">
        <v>0</v>
      </c>
      <c r="O39" s="89">
        <v>0</v>
      </c>
      <c r="P39" s="89">
        <v>1</v>
      </c>
      <c r="Q39" s="89">
        <v>1</v>
      </c>
      <c r="R39" s="89">
        <v>1</v>
      </c>
      <c r="S39" s="89">
        <v>0</v>
      </c>
      <c r="T39" s="89">
        <v>0</v>
      </c>
      <c r="U39" s="89">
        <v>0</v>
      </c>
      <c r="V39" s="89">
        <v>0</v>
      </c>
      <c r="W39" s="89">
        <v>0</v>
      </c>
      <c r="X39" s="617">
        <v>0</v>
      </c>
      <c r="Y39" s="617">
        <v>1</v>
      </c>
      <c r="Z39" s="89">
        <v>1</v>
      </c>
      <c r="AA39" s="89">
        <v>0</v>
      </c>
      <c r="AB39" s="89">
        <v>0</v>
      </c>
      <c r="AC39" s="89">
        <v>0</v>
      </c>
      <c r="AD39" s="89">
        <v>1</v>
      </c>
      <c r="AE39" s="89">
        <v>0</v>
      </c>
      <c r="AF39" s="89">
        <v>1</v>
      </c>
      <c r="AG39" s="89">
        <v>2</v>
      </c>
      <c r="AH39" s="89">
        <v>2</v>
      </c>
      <c r="AI39" s="618">
        <v>2</v>
      </c>
      <c r="AJ39" s="89">
        <v>1</v>
      </c>
      <c r="AK39" s="89">
        <v>0</v>
      </c>
      <c r="AL39" s="89">
        <v>0</v>
      </c>
      <c r="AM39" s="89">
        <v>0</v>
      </c>
      <c r="AN39" s="89">
        <v>0</v>
      </c>
      <c r="AO39" s="617">
        <v>0</v>
      </c>
    </row>
    <row r="40" spans="1:41">
      <c r="A40" s="89" t="s">
        <v>198</v>
      </c>
      <c r="B40" s="89">
        <v>0</v>
      </c>
      <c r="C40" s="89">
        <v>0</v>
      </c>
      <c r="D40" s="89">
        <v>0</v>
      </c>
      <c r="E40" s="89">
        <v>3</v>
      </c>
      <c r="F40" s="89">
        <v>0</v>
      </c>
      <c r="G40" s="89">
        <v>0</v>
      </c>
      <c r="H40" s="89">
        <v>0</v>
      </c>
      <c r="I40" s="89">
        <v>0</v>
      </c>
      <c r="J40" s="617">
        <v>1</v>
      </c>
      <c r="K40" s="89">
        <v>2</v>
      </c>
      <c r="L40" s="89">
        <v>0</v>
      </c>
      <c r="M40" s="618">
        <v>0</v>
      </c>
      <c r="N40" s="618">
        <v>0</v>
      </c>
      <c r="O40" s="89">
        <v>0</v>
      </c>
      <c r="P40" s="89">
        <v>0</v>
      </c>
      <c r="Q40" s="89">
        <v>0</v>
      </c>
      <c r="R40" s="89">
        <v>0</v>
      </c>
      <c r="S40" s="89">
        <v>0</v>
      </c>
      <c r="T40" s="89">
        <v>0</v>
      </c>
      <c r="U40" s="89">
        <v>0</v>
      </c>
      <c r="V40" s="89">
        <v>0</v>
      </c>
      <c r="W40" s="89">
        <v>0</v>
      </c>
      <c r="X40" s="617">
        <v>0</v>
      </c>
      <c r="Y40" s="617">
        <v>1</v>
      </c>
      <c r="Z40" s="89">
        <v>0</v>
      </c>
      <c r="AA40" s="89">
        <v>0</v>
      </c>
      <c r="AB40" s="89">
        <v>0</v>
      </c>
      <c r="AC40" s="89">
        <v>0</v>
      </c>
      <c r="AD40" s="89">
        <v>0</v>
      </c>
      <c r="AE40" s="89">
        <v>0</v>
      </c>
      <c r="AF40" s="89">
        <v>0</v>
      </c>
      <c r="AG40" s="89">
        <v>2</v>
      </c>
      <c r="AH40" s="89">
        <v>3</v>
      </c>
      <c r="AI40" s="618">
        <v>2</v>
      </c>
      <c r="AJ40" s="89">
        <v>1</v>
      </c>
      <c r="AK40" s="89">
        <v>0</v>
      </c>
      <c r="AL40" s="89">
        <v>0</v>
      </c>
      <c r="AM40" s="89">
        <v>0</v>
      </c>
      <c r="AN40" s="89">
        <v>0</v>
      </c>
      <c r="AO40" s="617">
        <v>0</v>
      </c>
    </row>
    <row r="41" spans="1:41">
      <c r="A41" s="89" t="s">
        <v>203</v>
      </c>
      <c r="B41" s="89">
        <v>2</v>
      </c>
      <c r="C41" s="89">
        <v>0</v>
      </c>
      <c r="D41" s="89">
        <v>2</v>
      </c>
      <c r="E41" s="89">
        <v>6</v>
      </c>
      <c r="F41" s="89">
        <v>2</v>
      </c>
      <c r="G41" s="89">
        <v>2</v>
      </c>
      <c r="H41" s="89">
        <v>2</v>
      </c>
      <c r="I41" s="89">
        <v>2</v>
      </c>
      <c r="J41" s="617">
        <v>2</v>
      </c>
      <c r="K41" s="89">
        <v>2</v>
      </c>
      <c r="L41" s="89">
        <v>1</v>
      </c>
      <c r="M41" s="618">
        <v>2</v>
      </c>
      <c r="N41" s="618">
        <v>2</v>
      </c>
      <c r="O41" s="89">
        <v>0</v>
      </c>
      <c r="P41" s="89">
        <v>2</v>
      </c>
      <c r="Q41" s="89">
        <v>1</v>
      </c>
      <c r="R41" s="89">
        <v>1</v>
      </c>
      <c r="S41" s="89">
        <v>0</v>
      </c>
      <c r="T41" s="89">
        <v>0</v>
      </c>
      <c r="U41" s="89">
        <v>0</v>
      </c>
      <c r="V41" s="89">
        <v>0</v>
      </c>
      <c r="W41" s="89">
        <v>0</v>
      </c>
      <c r="X41" s="617">
        <v>0</v>
      </c>
      <c r="Y41" s="617">
        <v>2</v>
      </c>
      <c r="Z41" s="89">
        <v>1</v>
      </c>
      <c r="AA41" s="89">
        <v>1</v>
      </c>
      <c r="AB41" s="89">
        <v>1</v>
      </c>
      <c r="AC41" s="89">
        <v>1</v>
      </c>
      <c r="AD41" s="89">
        <v>1</v>
      </c>
      <c r="AE41" s="89">
        <v>0</v>
      </c>
      <c r="AF41" s="89">
        <v>2</v>
      </c>
      <c r="AG41" s="89">
        <v>3</v>
      </c>
      <c r="AH41" s="89">
        <v>2</v>
      </c>
      <c r="AI41" s="618">
        <v>3</v>
      </c>
      <c r="AJ41" s="89">
        <v>0</v>
      </c>
      <c r="AK41" s="89">
        <v>0</v>
      </c>
      <c r="AL41" s="89">
        <v>0</v>
      </c>
      <c r="AM41" s="89">
        <v>0</v>
      </c>
      <c r="AN41" s="89">
        <v>0</v>
      </c>
      <c r="AO41" s="617">
        <v>1</v>
      </c>
    </row>
    <row r="42" spans="1:41">
      <c r="A42" s="89" t="s">
        <v>208</v>
      </c>
      <c r="B42" s="89">
        <v>0</v>
      </c>
      <c r="C42" s="89">
        <v>0</v>
      </c>
      <c r="D42" s="89">
        <v>1</v>
      </c>
      <c r="E42" s="89">
        <v>2</v>
      </c>
      <c r="F42" s="89">
        <v>1</v>
      </c>
      <c r="G42" s="89">
        <v>1</v>
      </c>
      <c r="H42" s="89">
        <v>1</v>
      </c>
      <c r="I42" s="89">
        <v>1</v>
      </c>
      <c r="J42" s="617">
        <v>1</v>
      </c>
      <c r="K42" s="89">
        <v>1</v>
      </c>
      <c r="L42" s="89">
        <v>0</v>
      </c>
      <c r="M42" s="618">
        <v>1</v>
      </c>
      <c r="N42" s="618">
        <v>1</v>
      </c>
      <c r="O42" s="89">
        <v>0</v>
      </c>
      <c r="P42" s="89">
        <v>1</v>
      </c>
      <c r="Q42" s="89">
        <v>1</v>
      </c>
      <c r="R42" s="89">
        <v>1</v>
      </c>
      <c r="S42" s="89">
        <v>0</v>
      </c>
      <c r="T42" s="89">
        <v>0</v>
      </c>
      <c r="U42" s="89">
        <v>0</v>
      </c>
      <c r="V42" s="89">
        <v>0</v>
      </c>
      <c r="W42" s="89">
        <v>0</v>
      </c>
      <c r="X42" s="617">
        <v>0</v>
      </c>
      <c r="Y42" s="617">
        <v>2</v>
      </c>
      <c r="Z42" s="89">
        <v>2</v>
      </c>
      <c r="AA42" s="89">
        <v>2</v>
      </c>
      <c r="AB42" s="89">
        <v>2</v>
      </c>
      <c r="AC42" s="89">
        <v>1</v>
      </c>
      <c r="AD42" s="89">
        <v>1</v>
      </c>
      <c r="AE42" s="89">
        <v>0</v>
      </c>
      <c r="AF42" s="89">
        <v>1</v>
      </c>
      <c r="AG42" s="89">
        <v>2</v>
      </c>
      <c r="AH42" s="89">
        <v>2</v>
      </c>
      <c r="AI42" s="618">
        <v>2</v>
      </c>
      <c r="AJ42" s="89">
        <v>0</v>
      </c>
      <c r="AK42" s="89">
        <v>0</v>
      </c>
      <c r="AL42" s="89">
        <v>0</v>
      </c>
      <c r="AM42" s="89">
        <v>0</v>
      </c>
      <c r="AN42" s="89">
        <v>0</v>
      </c>
      <c r="AO42" s="617">
        <v>0</v>
      </c>
    </row>
    <row r="43" spans="1:41">
      <c r="A43" s="89" t="s">
        <v>213</v>
      </c>
      <c r="B43" s="89">
        <v>0</v>
      </c>
      <c r="C43" s="89">
        <v>0</v>
      </c>
      <c r="D43" s="89">
        <v>5</v>
      </c>
      <c r="E43" s="89">
        <v>13</v>
      </c>
      <c r="F43" s="89">
        <v>9</v>
      </c>
      <c r="G43" s="89">
        <v>7</v>
      </c>
      <c r="H43" s="89">
        <v>7</v>
      </c>
      <c r="I43" s="89">
        <v>7</v>
      </c>
      <c r="J43" s="617">
        <v>9</v>
      </c>
      <c r="K43" s="89">
        <v>12</v>
      </c>
      <c r="L43" s="89">
        <v>4</v>
      </c>
      <c r="M43" s="618">
        <v>0</v>
      </c>
      <c r="N43" s="618">
        <v>0</v>
      </c>
      <c r="O43" s="89">
        <v>0</v>
      </c>
      <c r="P43" s="89">
        <v>1</v>
      </c>
      <c r="Q43" s="89">
        <v>1</v>
      </c>
      <c r="R43" s="89">
        <v>1</v>
      </c>
      <c r="S43" s="89">
        <v>0</v>
      </c>
      <c r="T43" s="89">
        <v>0</v>
      </c>
      <c r="U43" s="89">
        <v>0</v>
      </c>
      <c r="V43" s="89">
        <v>1</v>
      </c>
      <c r="W43" s="89">
        <v>1</v>
      </c>
      <c r="X43" s="617">
        <v>0</v>
      </c>
      <c r="Y43" s="617">
        <v>4</v>
      </c>
      <c r="Z43" s="89">
        <v>0</v>
      </c>
      <c r="AA43" s="89">
        <v>1</v>
      </c>
      <c r="AB43" s="89">
        <v>1</v>
      </c>
      <c r="AC43" s="89">
        <v>0</v>
      </c>
      <c r="AD43" s="89">
        <v>3</v>
      </c>
      <c r="AE43" s="89">
        <v>0</v>
      </c>
      <c r="AF43" s="89">
        <v>5</v>
      </c>
      <c r="AG43" s="89">
        <v>10</v>
      </c>
      <c r="AH43" s="89">
        <v>11</v>
      </c>
      <c r="AI43" s="618">
        <v>13</v>
      </c>
      <c r="AJ43" s="89">
        <v>9</v>
      </c>
      <c r="AK43" s="89">
        <v>0</v>
      </c>
      <c r="AL43" s="89">
        <v>0</v>
      </c>
      <c r="AM43" s="89">
        <v>0</v>
      </c>
      <c r="AN43" s="89">
        <v>0</v>
      </c>
      <c r="AO43" s="617">
        <v>3</v>
      </c>
    </row>
    <row r="44" spans="1:41">
      <c r="A44" s="89" t="s">
        <v>218</v>
      </c>
      <c r="B44" s="89">
        <v>1</v>
      </c>
      <c r="C44" s="89">
        <v>0</v>
      </c>
      <c r="D44" s="89">
        <v>3</v>
      </c>
      <c r="E44" s="89">
        <v>3</v>
      </c>
      <c r="F44" s="89">
        <v>4</v>
      </c>
      <c r="G44" s="89">
        <v>4</v>
      </c>
      <c r="H44" s="89">
        <v>4</v>
      </c>
      <c r="I44" s="89">
        <v>4</v>
      </c>
      <c r="J44" s="617">
        <v>4</v>
      </c>
      <c r="K44" s="89">
        <v>4</v>
      </c>
      <c r="L44" s="89">
        <v>1</v>
      </c>
      <c r="M44" s="618">
        <v>1</v>
      </c>
      <c r="N44" s="618">
        <v>1</v>
      </c>
      <c r="O44" s="89">
        <v>0</v>
      </c>
      <c r="P44" s="89">
        <v>1</v>
      </c>
      <c r="Q44" s="89">
        <v>1</v>
      </c>
      <c r="R44" s="89">
        <v>3</v>
      </c>
      <c r="S44" s="89">
        <v>0</v>
      </c>
      <c r="T44" s="89">
        <v>0</v>
      </c>
      <c r="U44" s="89">
        <v>0</v>
      </c>
      <c r="V44" s="89">
        <v>0</v>
      </c>
      <c r="W44" s="89">
        <v>1</v>
      </c>
      <c r="X44" s="617">
        <v>0</v>
      </c>
      <c r="Y44" s="617">
        <v>1</v>
      </c>
      <c r="Z44" s="89">
        <v>2</v>
      </c>
      <c r="AA44" s="89">
        <v>1</v>
      </c>
      <c r="AB44" s="89">
        <v>1</v>
      </c>
      <c r="AC44" s="89">
        <v>0</v>
      </c>
      <c r="AD44" s="89">
        <v>0</v>
      </c>
      <c r="AE44" s="89">
        <v>0</v>
      </c>
      <c r="AF44" s="89">
        <v>1</v>
      </c>
      <c r="AG44" s="89">
        <v>2</v>
      </c>
      <c r="AH44" s="89">
        <v>2</v>
      </c>
      <c r="AI44" s="618">
        <v>3</v>
      </c>
      <c r="AJ44" s="89">
        <v>2</v>
      </c>
      <c r="AK44" s="89">
        <v>0</v>
      </c>
      <c r="AL44" s="89">
        <v>0</v>
      </c>
      <c r="AM44" s="89">
        <v>0</v>
      </c>
      <c r="AN44" s="89">
        <v>0</v>
      </c>
      <c r="AO44" s="617">
        <v>1</v>
      </c>
    </row>
    <row r="45" spans="1:41">
      <c r="A45" s="89" t="s">
        <v>225</v>
      </c>
      <c r="B45" s="89">
        <v>0</v>
      </c>
      <c r="C45" s="89">
        <v>0</v>
      </c>
      <c r="D45" s="89">
        <v>2</v>
      </c>
      <c r="E45" s="89">
        <v>2</v>
      </c>
      <c r="F45" s="89">
        <v>2</v>
      </c>
      <c r="G45" s="89">
        <v>2</v>
      </c>
      <c r="H45" s="89">
        <v>2</v>
      </c>
      <c r="I45" s="89">
        <v>2</v>
      </c>
      <c r="J45" s="617">
        <v>2</v>
      </c>
      <c r="K45" s="89">
        <v>2</v>
      </c>
      <c r="L45" s="89">
        <v>0</v>
      </c>
      <c r="M45" s="618">
        <v>0</v>
      </c>
      <c r="N45" s="618">
        <v>0</v>
      </c>
      <c r="O45" s="89">
        <v>0</v>
      </c>
      <c r="P45" s="89">
        <v>0</v>
      </c>
      <c r="Q45" s="89">
        <v>0</v>
      </c>
      <c r="R45" s="89">
        <v>0</v>
      </c>
      <c r="S45" s="89">
        <v>0</v>
      </c>
      <c r="T45" s="89">
        <v>0</v>
      </c>
      <c r="U45" s="89">
        <v>0</v>
      </c>
      <c r="V45" s="89">
        <v>0</v>
      </c>
      <c r="W45" s="89">
        <v>0</v>
      </c>
      <c r="X45" s="617">
        <v>0</v>
      </c>
      <c r="Y45" s="617">
        <v>2</v>
      </c>
      <c r="Z45" s="89">
        <v>1</v>
      </c>
      <c r="AA45" s="89">
        <v>0</v>
      </c>
      <c r="AB45" s="89">
        <v>1</v>
      </c>
      <c r="AC45" s="89">
        <v>0</v>
      </c>
      <c r="AD45" s="89">
        <v>2</v>
      </c>
      <c r="AE45" s="89">
        <v>0</v>
      </c>
      <c r="AF45" s="89">
        <v>2</v>
      </c>
      <c r="AG45" s="89">
        <v>4</v>
      </c>
      <c r="AH45" s="89">
        <v>3</v>
      </c>
      <c r="AI45" s="618">
        <v>5</v>
      </c>
      <c r="AJ45" s="89">
        <v>3</v>
      </c>
      <c r="AK45" s="89">
        <v>0</v>
      </c>
      <c r="AL45" s="89">
        <v>0</v>
      </c>
      <c r="AM45" s="89">
        <v>0</v>
      </c>
      <c r="AN45" s="89">
        <v>0</v>
      </c>
      <c r="AO45" s="617">
        <v>0</v>
      </c>
    </row>
    <row r="46" spans="1:41">
      <c r="A46" s="89" t="s">
        <v>234</v>
      </c>
      <c r="B46" s="89">
        <v>0</v>
      </c>
      <c r="C46" s="89">
        <v>0</v>
      </c>
      <c r="D46" s="89">
        <v>2</v>
      </c>
      <c r="E46" s="89">
        <v>3</v>
      </c>
      <c r="F46" s="89">
        <v>1</v>
      </c>
      <c r="G46" s="89">
        <v>1</v>
      </c>
      <c r="H46" s="89">
        <v>1</v>
      </c>
      <c r="I46" s="89">
        <v>0</v>
      </c>
      <c r="J46" s="617">
        <v>1</v>
      </c>
      <c r="K46" s="89">
        <v>1</v>
      </c>
      <c r="L46" s="89">
        <v>1</v>
      </c>
      <c r="M46" s="618">
        <v>0</v>
      </c>
      <c r="N46" s="618">
        <v>0</v>
      </c>
      <c r="O46" s="89">
        <v>0</v>
      </c>
      <c r="P46" s="89">
        <v>1</v>
      </c>
      <c r="Q46" s="89">
        <v>0</v>
      </c>
      <c r="R46" s="89">
        <v>2</v>
      </c>
      <c r="S46" s="89">
        <v>0</v>
      </c>
      <c r="T46" s="89">
        <v>0</v>
      </c>
      <c r="U46" s="89">
        <v>0</v>
      </c>
      <c r="V46" s="89">
        <v>0</v>
      </c>
      <c r="W46" s="89">
        <v>0</v>
      </c>
      <c r="X46" s="617">
        <v>0</v>
      </c>
      <c r="Y46" s="617">
        <v>1</v>
      </c>
      <c r="Z46" s="89">
        <v>1</v>
      </c>
      <c r="AA46" s="89">
        <v>2</v>
      </c>
      <c r="AB46" s="89">
        <v>1</v>
      </c>
      <c r="AC46" s="89">
        <v>0</v>
      </c>
      <c r="AD46" s="89">
        <v>1</v>
      </c>
      <c r="AE46" s="89">
        <v>0</v>
      </c>
      <c r="AF46" s="89">
        <v>1</v>
      </c>
      <c r="AG46" s="89">
        <v>3</v>
      </c>
      <c r="AH46" s="89">
        <v>4</v>
      </c>
      <c r="AI46" s="618">
        <v>3</v>
      </c>
      <c r="AJ46" s="89">
        <v>3</v>
      </c>
      <c r="AK46" s="89">
        <v>0</v>
      </c>
      <c r="AL46" s="89">
        <v>0</v>
      </c>
      <c r="AM46" s="89">
        <v>0</v>
      </c>
      <c r="AN46" s="89">
        <v>0</v>
      </c>
      <c r="AO46" s="617">
        <v>0</v>
      </c>
    </row>
    <row r="47" spans="1:41">
      <c r="A47" s="89" t="s">
        <v>242</v>
      </c>
      <c r="B47" s="89">
        <v>0</v>
      </c>
      <c r="C47" s="89">
        <v>0</v>
      </c>
      <c r="D47" s="89">
        <v>1</v>
      </c>
      <c r="E47" s="89">
        <v>2</v>
      </c>
      <c r="F47" s="89">
        <v>1</v>
      </c>
      <c r="G47" s="89">
        <v>1</v>
      </c>
      <c r="H47" s="89">
        <v>1</v>
      </c>
      <c r="I47" s="89">
        <v>1</v>
      </c>
      <c r="J47" s="617">
        <v>2</v>
      </c>
      <c r="K47" s="89">
        <v>3</v>
      </c>
      <c r="L47" s="89">
        <v>0</v>
      </c>
      <c r="M47" s="618">
        <v>0</v>
      </c>
      <c r="N47" s="618">
        <v>0</v>
      </c>
      <c r="O47" s="89">
        <v>0</v>
      </c>
      <c r="P47" s="89">
        <v>0</v>
      </c>
      <c r="Q47" s="89">
        <v>0</v>
      </c>
      <c r="R47" s="89">
        <v>1</v>
      </c>
      <c r="S47" s="89">
        <v>0</v>
      </c>
      <c r="T47" s="89">
        <v>0</v>
      </c>
      <c r="U47" s="89">
        <v>0</v>
      </c>
      <c r="V47" s="89">
        <v>0</v>
      </c>
      <c r="W47" s="89">
        <v>0</v>
      </c>
      <c r="X47" s="617">
        <v>0</v>
      </c>
      <c r="Y47" s="617">
        <v>2</v>
      </c>
      <c r="Z47" s="89">
        <v>1</v>
      </c>
      <c r="AA47" s="89">
        <v>1</v>
      </c>
      <c r="AB47" s="89">
        <v>1</v>
      </c>
      <c r="AC47" s="89">
        <v>1</v>
      </c>
      <c r="AD47" s="89">
        <v>0</v>
      </c>
      <c r="AE47" s="89">
        <v>0</v>
      </c>
      <c r="AF47" s="89">
        <v>0</v>
      </c>
      <c r="AG47" s="89">
        <v>3</v>
      </c>
      <c r="AH47" s="89">
        <v>4</v>
      </c>
      <c r="AI47" s="618">
        <v>3</v>
      </c>
      <c r="AJ47" s="89">
        <v>2</v>
      </c>
      <c r="AK47" s="89">
        <v>0</v>
      </c>
      <c r="AL47" s="89">
        <v>0</v>
      </c>
      <c r="AM47" s="89">
        <v>0</v>
      </c>
      <c r="AN47" s="89">
        <v>0</v>
      </c>
      <c r="AO47" s="617">
        <v>1</v>
      </c>
    </row>
    <row r="48" spans="1:41">
      <c r="A48" s="89" t="s">
        <v>249</v>
      </c>
      <c r="B48" s="89">
        <v>1</v>
      </c>
      <c r="C48" s="89">
        <v>0</v>
      </c>
      <c r="D48" s="89">
        <v>0</v>
      </c>
      <c r="E48" s="89">
        <v>1</v>
      </c>
      <c r="F48" s="89">
        <v>0</v>
      </c>
      <c r="G48" s="89">
        <v>0</v>
      </c>
      <c r="H48" s="89">
        <v>0</v>
      </c>
      <c r="I48" s="89">
        <v>0</v>
      </c>
      <c r="J48" s="617">
        <v>1</v>
      </c>
      <c r="K48" s="89">
        <v>0</v>
      </c>
      <c r="L48" s="89">
        <v>0</v>
      </c>
      <c r="M48" s="618">
        <v>0</v>
      </c>
      <c r="N48" s="618">
        <v>0</v>
      </c>
      <c r="O48" s="89">
        <v>0</v>
      </c>
      <c r="P48" s="89">
        <v>0</v>
      </c>
      <c r="Q48" s="89">
        <v>0</v>
      </c>
      <c r="R48" s="89">
        <v>0</v>
      </c>
      <c r="S48" s="89">
        <v>0</v>
      </c>
      <c r="T48" s="89">
        <v>0</v>
      </c>
      <c r="U48" s="89">
        <v>0</v>
      </c>
      <c r="V48" s="89">
        <v>0</v>
      </c>
      <c r="W48" s="89">
        <v>0</v>
      </c>
      <c r="X48" s="617">
        <v>0</v>
      </c>
      <c r="Y48" s="617">
        <v>0</v>
      </c>
      <c r="Z48" s="89">
        <v>0</v>
      </c>
      <c r="AA48" s="89">
        <v>0</v>
      </c>
      <c r="AB48" s="89">
        <v>0</v>
      </c>
      <c r="AC48" s="89">
        <v>0</v>
      </c>
      <c r="AD48" s="89">
        <v>0</v>
      </c>
      <c r="AE48" s="89">
        <v>0</v>
      </c>
      <c r="AF48" s="89">
        <v>0</v>
      </c>
      <c r="AG48" s="89">
        <v>0</v>
      </c>
      <c r="AH48" s="89">
        <v>0</v>
      </c>
      <c r="AI48" s="618">
        <v>0</v>
      </c>
      <c r="AJ48" s="89">
        <v>2</v>
      </c>
      <c r="AK48" s="89">
        <v>0</v>
      </c>
      <c r="AL48" s="89">
        <v>0</v>
      </c>
      <c r="AM48" s="89">
        <v>0</v>
      </c>
      <c r="AN48" s="89">
        <v>0</v>
      </c>
      <c r="AO48" s="617">
        <v>0</v>
      </c>
    </row>
    <row r="49" spans="1:41">
      <c r="A49" s="89" t="s">
        <v>255</v>
      </c>
      <c r="B49" s="89">
        <v>4</v>
      </c>
      <c r="C49" s="89">
        <v>0</v>
      </c>
      <c r="D49" s="89">
        <v>7</v>
      </c>
      <c r="E49" s="89">
        <v>9</v>
      </c>
      <c r="F49" s="89">
        <v>5</v>
      </c>
      <c r="G49" s="89">
        <v>5</v>
      </c>
      <c r="H49" s="89">
        <v>4</v>
      </c>
      <c r="I49" s="89">
        <v>5</v>
      </c>
      <c r="J49" s="617">
        <v>5</v>
      </c>
      <c r="K49" s="89">
        <v>5</v>
      </c>
      <c r="L49" s="89">
        <v>5</v>
      </c>
      <c r="M49" s="618">
        <v>3</v>
      </c>
      <c r="N49" s="618">
        <v>3</v>
      </c>
      <c r="O49" s="89">
        <v>0</v>
      </c>
      <c r="P49" s="89">
        <v>5</v>
      </c>
      <c r="Q49" s="89">
        <v>5</v>
      </c>
      <c r="R49" s="89">
        <v>5</v>
      </c>
      <c r="S49" s="89">
        <v>1</v>
      </c>
      <c r="T49" s="89">
        <v>1</v>
      </c>
      <c r="U49" s="89">
        <v>0</v>
      </c>
      <c r="V49" s="89">
        <v>1</v>
      </c>
      <c r="W49" s="89">
        <v>1</v>
      </c>
      <c r="X49" s="617">
        <v>0</v>
      </c>
      <c r="Y49" s="617">
        <v>2</v>
      </c>
      <c r="Z49" s="89">
        <v>2</v>
      </c>
      <c r="AA49" s="89">
        <v>4</v>
      </c>
      <c r="AB49" s="89">
        <v>4</v>
      </c>
      <c r="AC49" s="89">
        <v>3</v>
      </c>
      <c r="AD49" s="89">
        <v>2</v>
      </c>
      <c r="AE49" s="89">
        <v>0</v>
      </c>
      <c r="AF49" s="89">
        <v>2</v>
      </c>
      <c r="AG49" s="89">
        <v>6</v>
      </c>
      <c r="AH49" s="89">
        <v>7</v>
      </c>
      <c r="AI49" s="618">
        <v>7</v>
      </c>
      <c r="AJ49" s="89">
        <v>6</v>
      </c>
      <c r="AK49" s="89">
        <v>0</v>
      </c>
      <c r="AL49" s="89">
        <v>0</v>
      </c>
      <c r="AM49" s="89">
        <v>0</v>
      </c>
      <c r="AN49" s="89">
        <v>0</v>
      </c>
      <c r="AO49" s="617">
        <v>4</v>
      </c>
    </row>
    <row r="50" spans="1:41">
      <c r="A50" s="89" t="s">
        <v>259</v>
      </c>
      <c r="B50" s="89">
        <v>2</v>
      </c>
      <c r="C50" s="89">
        <v>0</v>
      </c>
      <c r="D50" s="89">
        <v>2</v>
      </c>
      <c r="E50" s="89">
        <v>4</v>
      </c>
      <c r="F50" s="89">
        <v>3</v>
      </c>
      <c r="G50" s="89">
        <v>3</v>
      </c>
      <c r="H50" s="89">
        <v>3</v>
      </c>
      <c r="I50" s="89">
        <v>3</v>
      </c>
      <c r="J50" s="617">
        <v>3</v>
      </c>
      <c r="K50" s="89">
        <v>3</v>
      </c>
      <c r="L50" s="89">
        <v>1</v>
      </c>
      <c r="M50" s="618">
        <v>3</v>
      </c>
      <c r="N50" s="618">
        <v>3</v>
      </c>
      <c r="O50" s="89">
        <v>0</v>
      </c>
      <c r="P50" s="89">
        <v>2</v>
      </c>
      <c r="Q50" s="89">
        <v>2</v>
      </c>
      <c r="R50" s="89">
        <v>1</v>
      </c>
      <c r="S50" s="89">
        <v>0</v>
      </c>
      <c r="T50" s="89">
        <v>0</v>
      </c>
      <c r="U50" s="89">
        <v>0</v>
      </c>
      <c r="V50" s="89">
        <v>0</v>
      </c>
      <c r="W50" s="89">
        <v>0</v>
      </c>
      <c r="X50" s="617">
        <v>0</v>
      </c>
      <c r="Y50" s="617">
        <v>0</v>
      </c>
      <c r="Z50" s="89">
        <v>0</v>
      </c>
      <c r="AA50" s="89">
        <v>1</v>
      </c>
      <c r="AB50" s="89">
        <v>1</v>
      </c>
      <c r="AC50" s="89">
        <v>1</v>
      </c>
      <c r="AD50" s="89">
        <v>2</v>
      </c>
      <c r="AE50" s="89">
        <v>0</v>
      </c>
      <c r="AF50" s="89">
        <v>2</v>
      </c>
      <c r="AG50" s="89">
        <v>3</v>
      </c>
      <c r="AH50" s="89">
        <v>3</v>
      </c>
      <c r="AI50" s="618">
        <v>3</v>
      </c>
      <c r="AJ50" s="89">
        <v>0</v>
      </c>
      <c r="AK50" s="89">
        <v>0</v>
      </c>
      <c r="AL50" s="89">
        <v>0</v>
      </c>
      <c r="AM50" s="89">
        <v>0</v>
      </c>
      <c r="AN50" s="89">
        <v>0</v>
      </c>
      <c r="AO50" s="617">
        <v>0</v>
      </c>
    </row>
    <row r="84" spans="19:19">
      <c r="S84" s="1" t="s">
        <v>2510</v>
      </c>
    </row>
  </sheetData>
  <sheetProtection algorithmName="SHA-512" hashValue="KDyj5nb858e8TvKPoV40jqQPl10M0QA/sLn3cJK1kHA5+6sOL/YXW2LWYoV657UgjG3MPDLI/eLp/EyN5EIm6w==" saltValue="N+kd6kjXTHI02m4aEBj3Ug==" spinCount="100000" sheet="1" objects="1" scenarios="1"/>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8CB45-A828-4CEE-BAF0-4DC31B6BB5A6}">
  <sheetPr>
    <tabColor rgb="FFFFFF00"/>
    <pageSetUpPr fitToPage="1"/>
  </sheetPr>
  <dimension ref="A1:AD409"/>
  <sheetViews>
    <sheetView view="pageBreakPreview" topLeftCell="G297" zoomScale="87" zoomScaleNormal="29" zoomScaleSheetLayoutView="87" workbookViewId="0">
      <selection activeCell="S304" sqref="S304"/>
    </sheetView>
  </sheetViews>
  <sheetFormatPr defaultRowHeight="15.75" outlineLevelCol="2"/>
  <cols>
    <col min="1" max="6" width="9" style="1" hidden="1" customWidth="1" outlineLevel="1"/>
    <col min="7" max="7" width="1.625" style="3" customWidth="1" collapsed="1"/>
    <col min="8" max="10" width="1.625" style="3" customWidth="1"/>
    <col min="11" max="11" width="16.25" style="4" customWidth="1"/>
    <col min="12" max="12" width="9.125" style="5" customWidth="1"/>
    <col min="13" max="13" width="12.625" style="6" customWidth="1"/>
    <col min="14" max="14" width="63.125" style="7" customWidth="1"/>
    <col min="15" max="15" width="8.625" style="8" customWidth="1"/>
    <col min="16" max="16" width="22.375" style="7" customWidth="1"/>
    <col min="17" max="18" width="9" style="13" hidden="1" customWidth="1" outlineLevel="2"/>
    <col min="19" max="19" width="34.625" style="20" customWidth="1" outlineLevel="1" collapsed="1"/>
    <col min="20" max="20" width="48.375" style="20" customWidth="1" outlineLevel="1"/>
    <col min="21" max="21" width="33.875" style="4" customWidth="1"/>
    <col min="22" max="22" width="59.125" style="210" customWidth="1"/>
    <col min="23" max="25" width="9" style="20" hidden="1" customWidth="1" outlineLevel="1"/>
    <col min="26" max="26" width="0" style="13" hidden="1" customWidth="1" collapsed="1"/>
    <col min="27" max="27" width="0" style="20" hidden="1" customWidth="1"/>
    <col min="28" max="28" width="0" style="13" hidden="1" customWidth="1"/>
    <col min="29" max="29" width="13.375" style="13" customWidth="1"/>
    <col min="30" max="30" width="41.25" style="13" hidden="1" customWidth="1"/>
    <col min="31" max="16384" width="9" style="13"/>
  </cols>
  <sheetData>
    <row r="1" spans="1:30" ht="35.25">
      <c r="G1" s="2" t="s">
        <v>2267</v>
      </c>
      <c r="Q1" s="9"/>
      <c r="R1" s="822" t="s">
        <v>2268</v>
      </c>
      <c r="S1" s="10"/>
      <c r="V1" s="12"/>
      <c r="W1" s="10"/>
      <c r="X1" s="10"/>
      <c r="Y1" s="10"/>
      <c r="AA1" s="13"/>
    </row>
    <row r="2" spans="1:30" ht="21">
      <c r="G2" s="15" t="s">
        <v>2269</v>
      </c>
      <c r="N2" s="16"/>
      <c r="Q2" s="9"/>
      <c r="R2" s="822"/>
      <c r="S2" s="17"/>
      <c r="T2" s="17"/>
      <c r="U2" s="758"/>
      <c r="V2" s="17"/>
      <c r="W2" s="18"/>
      <c r="X2" s="18"/>
      <c r="Y2" s="19"/>
    </row>
    <row r="3" spans="1:30" ht="110.25">
      <c r="A3" s="21"/>
      <c r="B3" s="21"/>
      <c r="C3" s="21"/>
      <c r="D3" s="21"/>
      <c r="E3" s="21"/>
      <c r="F3" s="21"/>
      <c r="G3" s="22" t="s">
        <v>2270</v>
      </c>
      <c r="H3" s="23"/>
      <c r="I3" s="23"/>
      <c r="J3" s="23"/>
      <c r="K3" s="24"/>
      <c r="L3" s="25" t="s">
        <v>6</v>
      </c>
      <c r="M3" s="26" t="s">
        <v>2271</v>
      </c>
      <c r="N3" s="27" t="s">
        <v>2272</v>
      </c>
      <c r="O3" s="27" t="s">
        <v>2273</v>
      </c>
      <c r="P3" s="27" t="s">
        <v>2274</v>
      </c>
      <c r="Q3" s="759" t="s">
        <v>2275</v>
      </c>
      <c r="R3" s="759" t="s">
        <v>2276</v>
      </c>
      <c r="S3" s="267" t="s">
        <v>2277</v>
      </c>
      <c r="T3" s="267" t="s">
        <v>2278</v>
      </c>
      <c r="U3" s="25" t="s">
        <v>2279</v>
      </c>
      <c r="V3" s="27" t="s">
        <v>2280</v>
      </c>
      <c r="W3" s="760" t="s">
        <v>2281</v>
      </c>
      <c r="X3" s="761" t="s">
        <v>2282</v>
      </c>
      <c r="Y3" s="761" t="s">
        <v>2283</v>
      </c>
      <c r="Z3" s="30" t="s">
        <v>2284</v>
      </c>
      <c r="AA3" s="31" t="s">
        <v>2285</v>
      </c>
      <c r="AB3" s="13" t="s">
        <v>2286</v>
      </c>
      <c r="AC3" s="762" t="s">
        <v>2287</v>
      </c>
      <c r="AD3" s="66" t="s">
        <v>2288</v>
      </c>
    </row>
    <row r="4" spans="1:30">
      <c r="A4" s="21"/>
      <c r="B4" s="21"/>
      <c r="C4" s="21"/>
      <c r="D4" s="21"/>
      <c r="E4" s="21"/>
      <c r="F4" s="21"/>
      <c r="G4" s="32" t="s">
        <v>2289</v>
      </c>
      <c r="H4" s="33"/>
      <c r="I4" s="33"/>
      <c r="J4" s="33"/>
      <c r="K4" s="33"/>
      <c r="L4" s="33"/>
      <c r="M4" s="34"/>
      <c r="N4" s="35"/>
      <c r="O4" s="35"/>
      <c r="P4" s="36"/>
      <c r="Q4" s="37"/>
      <c r="R4" s="38"/>
      <c r="S4" s="39"/>
      <c r="T4" s="39"/>
      <c r="U4" s="763"/>
      <c r="V4" s="51"/>
      <c r="W4" s="39"/>
      <c r="X4" s="39"/>
      <c r="Y4" s="39"/>
      <c r="Z4" s="42"/>
      <c r="AA4" s="42"/>
    </row>
    <row r="5" spans="1:30" ht="141.75" customHeight="1">
      <c r="A5" s="1">
        <v>0</v>
      </c>
      <c r="B5" s="1">
        <v>0</v>
      </c>
      <c r="C5" s="1">
        <v>0</v>
      </c>
      <c r="D5" s="1">
        <v>0</v>
      </c>
      <c r="E5" s="1">
        <f t="shared" ref="E5:E68" si="0">IF(F5=1, SUM(A5*100000, B5*10000,C5*1000, D5*100), "-")</f>
        <v>0</v>
      </c>
      <c r="F5" s="1">
        <v>1</v>
      </c>
      <c r="G5" s="43"/>
      <c r="K5" s="44" t="s">
        <v>2290</v>
      </c>
      <c r="L5" s="45">
        <v>1</v>
      </c>
      <c r="M5" s="46" t="s">
        <v>2291</v>
      </c>
      <c r="N5" s="47" t="s">
        <v>19</v>
      </c>
      <c r="O5" s="48">
        <v>1001</v>
      </c>
      <c r="P5" s="51" t="s">
        <v>2292</v>
      </c>
      <c r="Q5" s="49" t="s">
        <v>2293</v>
      </c>
      <c r="R5" s="49" t="s">
        <v>2294</v>
      </c>
      <c r="S5" s="50" t="s">
        <v>2295</v>
      </c>
      <c r="T5" s="50" t="s">
        <v>2296</v>
      </c>
      <c r="U5" s="51" t="s">
        <v>2297</v>
      </c>
      <c r="V5" s="51" t="s">
        <v>2298</v>
      </c>
      <c r="W5" s="52" t="s">
        <v>2299</v>
      </c>
      <c r="X5" s="53"/>
      <c r="Y5" s="53"/>
      <c r="Z5" s="42"/>
      <c r="AA5" s="42"/>
      <c r="AB5" s="13" t="s">
        <v>24</v>
      </c>
      <c r="AC5" s="764"/>
      <c r="AD5" s="13" t="s">
        <v>24</v>
      </c>
    </row>
    <row r="6" spans="1:30" ht="237.75" customHeight="1">
      <c r="A6" s="1">
        <v>0</v>
      </c>
      <c r="B6" s="1">
        <v>0</v>
      </c>
      <c r="C6" s="1">
        <v>0</v>
      </c>
      <c r="D6" s="1">
        <v>0</v>
      </c>
      <c r="E6" s="1">
        <f t="shared" si="0"/>
        <v>0</v>
      </c>
      <c r="F6" s="1">
        <v>1</v>
      </c>
      <c r="G6" s="43"/>
      <c r="K6" s="54"/>
      <c r="L6" s="45">
        <v>2</v>
      </c>
      <c r="M6" s="46" t="s">
        <v>2300</v>
      </c>
      <c r="N6" s="47" t="s">
        <v>54</v>
      </c>
      <c r="O6" s="48">
        <v>1002</v>
      </c>
      <c r="P6" s="51" t="s">
        <v>2292</v>
      </c>
      <c r="Q6" s="49" t="s">
        <v>2293</v>
      </c>
      <c r="R6" s="49" t="s">
        <v>2294</v>
      </c>
      <c r="S6" s="50" t="s">
        <v>2295</v>
      </c>
      <c r="T6" s="50" t="s">
        <v>2301</v>
      </c>
      <c r="U6" s="91" t="s">
        <v>2302</v>
      </c>
      <c r="V6" s="51" t="s">
        <v>2303</v>
      </c>
      <c r="W6" s="52" t="s">
        <v>2304</v>
      </c>
      <c r="X6" s="53"/>
      <c r="Y6" s="53"/>
      <c r="Z6" s="42"/>
      <c r="AA6" s="42"/>
      <c r="AB6" s="13" t="s">
        <v>24</v>
      </c>
      <c r="AD6" s="13" t="s">
        <v>24</v>
      </c>
    </row>
    <row r="7" spans="1:30" ht="70.5" customHeight="1">
      <c r="A7" s="1">
        <v>0</v>
      </c>
      <c r="B7" s="1">
        <v>0</v>
      </c>
      <c r="C7" s="1">
        <v>0</v>
      </c>
      <c r="D7" s="1">
        <v>0</v>
      </c>
      <c r="E7" s="1">
        <f t="shared" si="0"/>
        <v>0</v>
      </c>
      <c r="F7" s="1">
        <v>1</v>
      </c>
      <c r="G7" s="43"/>
      <c r="K7" s="54"/>
      <c r="L7" s="45">
        <v>3</v>
      </c>
      <c r="M7" s="46" t="s">
        <v>2305</v>
      </c>
      <c r="N7" s="47" t="s">
        <v>113</v>
      </c>
      <c r="O7" s="48">
        <v>2002</v>
      </c>
      <c r="P7" s="51" t="s">
        <v>2306</v>
      </c>
      <c r="Q7" s="49" t="s">
        <v>2293</v>
      </c>
      <c r="R7" s="49" t="s">
        <v>2294</v>
      </c>
      <c r="S7" s="50" t="s">
        <v>2295</v>
      </c>
      <c r="T7" s="50" t="s">
        <v>2301</v>
      </c>
      <c r="U7" s="91" t="s">
        <v>2302</v>
      </c>
      <c r="V7" s="51" t="s">
        <v>2307</v>
      </c>
      <c r="W7" s="52" t="s">
        <v>2308</v>
      </c>
      <c r="X7" s="53"/>
      <c r="Y7" s="53"/>
      <c r="Z7" s="42"/>
      <c r="AA7" s="42"/>
      <c r="AB7" s="13" t="s">
        <v>24</v>
      </c>
      <c r="AD7" s="13" t="s">
        <v>24</v>
      </c>
    </row>
    <row r="8" spans="1:30" ht="58.5" customHeight="1">
      <c r="A8" s="1">
        <v>0</v>
      </c>
      <c r="B8" s="1">
        <v>0</v>
      </c>
      <c r="C8" s="1">
        <v>0</v>
      </c>
      <c r="D8" s="1">
        <v>0</v>
      </c>
      <c r="E8" s="1">
        <f t="shared" si="0"/>
        <v>0</v>
      </c>
      <c r="F8" s="1">
        <v>1</v>
      </c>
      <c r="G8" s="43"/>
      <c r="K8" s="54"/>
      <c r="L8" s="45">
        <v>4</v>
      </c>
      <c r="M8" s="46" t="s">
        <v>2309</v>
      </c>
      <c r="N8" s="47" t="s">
        <v>125</v>
      </c>
      <c r="O8" s="48">
        <v>1003</v>
      </c>
      <c r="P8" s="51" t="s">
        <v>2075</v>
      </c>
      <c r="Q8" s="49" t="s">
        <v>2293</v>
      </c>
      <c r="R8" s="49" t="s">
        <v>2294</v>
      </c>
      <c r="S8" s="50" t="s">
        <v>2310</v>
      </c>
      <c r="T8" s="50" t="s">
        <v>2311</v>
      </c>
      <c r="U8" s="91" t="s">
        <v>2312</v>
      </c>
      <c r="V8" s="51" t="s">
        <v>2313</v>
      </c>
      <c r="W8" s="52" t="s">
        <v>2314</v>
      </c>
      <c r="X8" s="53"/>
      <c r="Y8" s="53"/>
      <c r="Z8" s="42"/>
      <c r="AA8" s="42"/>
      <c r="AB8" s="13" t="s">
        <v>24</v>
      </c>
      <c r="AD8" s="13" t="s">
        <v>24</v>
      </c>
    </row>
    <row r="9" spans="1:30" ht="104.25" customHeight="1">
      <c r="A9" s="1">
        <v>0</v>
      </c>
      <c r="B9" s="1">
        <v>0</v>
      </c>
      <c r="C9" s="1">
        <v>0</v>
      </c>
      <c r="D9" s="1">
        <v>0</v>
      </c>
      <c r="E9" s="1">
        <f t="shared" si="0"/>
        <v>0</v>
      </c>
      <c r="F9" s="1">
        <v>1</v>
      </c>
      <c r="G9" s="43"/>
      <c r="K9" s="54"/>
      <c r="L9" s="45">
        <v>5</v>
      </c>
      <c r="M9" s="46" t="s">
        <v>2300</v>
      </c>
      <c r="N9" s="47" t="s">
        <v>140</v>
      </c>
      <c r="O9" s="48">
        <v>1004</v>
      </c>
      <c r="P9" s="51" t="s">
        <v>2075</v>
      </c>
      <c r="Q9" s="49" t="s">
        <v>2293</v>
      </c>
      <c r="R9" s="49" t="s">
        <v>2294</v>
      </c>
      <c r="S9" s="50" t="s">
        <v>2310</v>
      </c>
      <c r="T9" s="50" t="s">
        <v>2311</v>
      </c>
      <c r="U9" s="91" t="s">
        <v>2315</v>
      </c>
      <c r="V9" s="51" t="s">
        <v>2316</v>
      </c>
      <c r="W9" s="52" t="s">
        <v>2314</v>
      </c>
      <c r="X9" s="53"/>
      <c r="Y9" s="53"/>
      <c r="Z9" s="42"/>
      <c r="AA9" s="42"/>
      <c r="AB9" s="13" t="s">
        <v>24</v>
      </c>
      <c r="AD9" s="13" t="s">
        <v>24</v>
      </c>
    </row>
    <row r="10" spans="1:30" ht="109.5" customHeight="1">
      <c r="A10" s="1">
        <v>0</v>
      </c>
      <c r="B10" s="1">
        <v>0</v>
      </c>
      <c r="C10" s="1">
        <v>0</v>
      </c>
      <c r="D10" s="1">
        <v>0</v>
      </c>
      <c r="E10" s="1">
        <f t="shared" si="0"/>
        <v>0</v>
      </c>
      <c r="F10" s="1">
        <v>1</v>
      </c>
      <c r="G10" s="43"/>
      <c r="K10" s="54"/>
      <c r="L10" s="45">
        <v>6</v>
      </c>
      <c r="M10" s="46" t="s">
        <v>2317</v>
      </c>
      <c r="N10" s="51" t="s">
        <v>166</v>
      </c>
      <c r="O10" s="48">
        <v>2001</v>
      </c>
      <c r="P10" s="51" t="s">
        <v>2318</v>
      </c>
      <c r="Q10" s="49" t="s">
        <v>2293</v>
      </c>
      <c r="R10" s="49" t="s">
        <v>2294</v>
      </c>
      <c r="S10" s="50" t="s">
        <v>2319</v>
      </c>
      <c r="T10" s="50" t="s">
        <v>2320</v>
      </c>
      <c r="U10" s="91" t="s">
        <v>2321</v>
      </c>
      <c r="V10" s="51" t="s">
        <v>2322</v>
      </c>
      <c r="W10" s="55" t="s">
        <v>2323</v>
      </c>
      <c r="X10" s="56"/>
      <c r="Y10" s="56"/>
      <c r="Z10" s="42"/>
      <c r="AA10" s="42"/>
      <c r="AB10" s="13" t="s">
        <v>169</v>
      </c>
      <c r="AD10" s="13" t="s">
        <v>169</v>
      </c>
    </row>
    <row r="11" spans="1:30" ht="70.5" customHeight="1">
      <c r="A11" s="1">
        <v>0</v>
      </c>
      <c r="B11" s="1">
        <v>0</v>
      </c>
      <c r="C11" s="1">
        <v>0</v>
      </c>
      <c r="D11" s="1">
        <v>0</v>
      </c>
      <c r="E11" s="1">
        <f t="shared" si="0"/>
        <v>0</v>
      </c>
      <c r="F11" s="1">
        <v>1</v>
      </c>
      <c r="G11" s="43"/>
      <c r="K11" s="54"/>
      <c r="L11" s="45">
        <v>7</v>
      </c>
      <c r="M11" s="46" t="s">
        <v>2324</v>
      </c>
      <c r="N11" s="51" t="s">
        <v>187</v>
      </c>
      <c r="O11" s="48">
        <v>2002</v>
      </c>
      <c r="P11" s="51" t="s">
        <v>2318</v>
      </c>
      <c r="Q11" s="49" t="s">
        <v>2293</v>
      </c>
      <c r="R11" s="49" t="s">
        <v>2294</v>
      </c>
      <c r="S11" s="50" t="s">
        <v>2319</v>
      </c>
      <c r="T11" s="50" t="s">
        <v>2325</v>
      </c>
      <c r="U11" s="91" t="s">
        <v>2321</v>
      </c>
      <c r="V11" s="51" t="s">
        <v>2326</v>
      </c>
      <c r="W11" s="57" t="s">
        <v>2327</v>
      </c>
      <c r="X11" s="58"/>
      <c r="Y11" s="58"/>
      <c r="Z11" s="42"/>
      <c r="AA11" s="42"/>
      <c r="AB11" s="13" t="s">
        <v>169</v>
      </c>
      <c r="AD11" s="13" t="s">
        <v>169</v>
      </c>
    </row>
    <row r="12" spans="1:30" ht="65.25" customHeight="1">
      <c r="A12" s="1">
        <v>0</v>
      </c>
      <c r="B12" s="1">
        <v>0</v>
      </c>
      <c r="C12" s="1">
        <v>0</v>
      </c>
      <c r="D12" s="1">
        <v>0</v>
      </c>
      <c r="E12" s="1">
        <f t="shared" si="0"/>
        <v>0</v>
      </c>
      <c r="F12" s="1">
        <v>1</v>
      </c>
      <c r="G12" s="43"/>
      <c r="K12" s="54"/>
      <c r="L12" s="45">
        <v>8</v>
      </c>
      <c r="M12" s="46" t="s">
        <v>2305</v>
      </c>
      <c r="N12" s="51" t="s">
        <v>194</v>
      </c>
      <c r="O12" s="48">
        <v>2002</v>
      </c>
      <c r="P12" s="51" t="s">
        <v>2318</v>
      </c>
      <c r="Q12" s="49" t="s">
        <v>2293</v>
      </c>
      <c r="R12" s="49" t="s">
        <v>2294</v>
      </c>
      <c r="S12" s="50" t="s">
        <v>2319</v>
      </c>
      <c r="T12" s="50" t="s">
        <v>2320</v>
      </c>
      <c r="U12" s="91" t="s">
        <v>2321</v>
      </c>
      <c r="V12" s="51" t="s">
        <v>2328</v>
      </c>
      <c r="W12" s="57" t="s">
        <v>2329</v>
      </c>
      <c r="X12" s="58"/>
      <c r="Y12" s="58"/>
      <c r="Z12" s="42"/>
      <c r="AA12" s="42"/>
      <c r="AB12" s="13" t="s">
        <v>169</v>
      </c>
      <c r="AD12" s="13" t="s">
        <v>169</v>
      </c>
    </row>
    <row r="13" spans="1:30" ht="54.75" customHeight="1">
      <c r="A13" s="1">
        <v>0</v>
      </c>
      <c r="B13" s="1">
        <v>0</v>
      </c>
      <c r="C13" s="1">
        <v>0</v>
      </c>
      <c r="D13" s="1">
        <v>0</v>
      </c>
      <c r="E13" s="1">
        <f t="shared" si="0"/>
        <v>0</v>
      </c>
      <c r="F13" s="1">
        <v>1</v>
      </c>
      <c r="G13" s="43"/>
      <c r="K13" s="54"/>
      <c r="L13" s="45">
        <v>9</v>
      </c>
      <c r="M13" s="46" t="s">
        <v>2330</v>
      </c>
      <c r="N13" s="51" t="s">
        <v>222</v>
      </c>
      <c r="O13" s="48">
        <v>2091</v>
      </c>
      <c r="P13" s="51" t="s">
        <v>2318</v>
      </c>
      <c r="Q13" s="49" t="s">
        <v>2293</v>
      </c>
      <c r="R13" s="49" t="s">
        <v>2294</v>
      </c>
      <c r="S13" s="50" t="s">
        <v>2331</v>
      </c>
      <c r="T13" s="50" t="s">
        <v>2332</v>
      </c>
      <c r="U13" s="91" t="s">
        <v>2333</v>
      </c>
      <c r="V13" s="51" t="s">
        <v>2334</v>
      </c>
      <c r="W13" s="57" t="s">
        <v>2335</v>
      </c>
      <c r="X13" s="58"/>
      <c r="Y13" s="58"/>
      <c r="Z13" s="42"/>
      <c r="AA13" s="42"/>
      <c r="AB13" s="13" t="s">
        <v>169</v>
      </c>
      <c r="AD13" s="13" t="s">
        <v>169</v>
      </c>
    </row>
    <row r="14" spans="1:30" ht="96.75" customHeight="1">
      <c r="A14" s="1">
        <v>0</v>
      </c>
      <c r="B14" s="1">
        <v>0</v>
      </c>
      <c r="C14" s="1">
        <v>0</v>
      </c>
      <c r="D14" s="1">
        <v>0</v>
      </c>
      <c r="E14" s="1">
        <f t="shared" si="0"/>
        <v>0</v>
      </c>
      <c r="F14" s="1">
        <v>1</v>
      </c>
      <c r="G14" s="43"/>
      <c r="K14" s="54"/>
      <c r="L14" s="45">
        <v>10</v>
      </c>
      <c r="M14" s="46" t="s">
        <v>2336</v>
      </c>
      <c r="N14" s="47" t="s">
        <v>229</v>
      </c>
      <c r="O14" s="48">
        <v>3001</v>
      </c>
      <c r="P14" s="51" t="s">
        <v>773</v>
      </c>
      <c r="Q14" s="49" t="s">
        <v>2293</v>
      </c>
      <c r="R14" s="49" t="s">
        <v>1249</v>
      </c>
      <c r="S14" s="51" t="s">
        <v>2337</v>
      </c>
      <c r="T14" s="51" t="s">
        <v>2338</v>
      </c>
      <c r="U14" s="91" t="s">
        <v>2339</v>
      </c>
      <c r="V14" s="59">
        <v>0.70499999999999996</v>
      </c>
      <c r="W14" s="60"/>
      <c r="X14" s="61"/>
      <c r="Y14" s="61"/>
      <c r="Z14" s="42"/>
      <c r="AA14" s="42"/>
      <c r="AB14" s="13" t="s">
        <v>231</v>
      </c>
      <c r="AC14" s="764" t="s">
        <v>2340</v>
      </c>
      <c r="AD14" s="13" t="s">
        <v>231</v>
      </c>
    </row>
    <row r="15" spans="1:30" ht="31.5">
      <c r="A15" s="1">
        <v>0</v>
      </c>
      <c r="B15" s="1">
        <v>0</v>
      </c>
      <c r="C15" s="1">
        <v>0</v>
      </c>
      <c r="D15" s="1">
        <v>0</v>
      </c>
      <c r="E15" s="1">
        <f t="shared" si="0"/>
        <v>0</v>
      </c>
      <c r="F15" s="1">
        <v>1</v>
      </c>
      <c r="G15" s="43"/>
      <c r="K15" s="54"/>
      <c r="L15" s="45">
        <v>11</v>
      </c>
      <c r="M15" s="46" t="s">
        <v>2324</v>
      </c>
      <c r="N15" s="47" t="s">
        <v>238</v>
      </c>
      <c r="O15" s="48">
        <v>3001</v>
      </c>
      <c r="P15" s="51" t="s">
        <v>773</v>
      </c>
      <c r="Q15" s="49" t="s">
        <v>2293</v>
      </c>
      <c r="R15" s="49" t="s">
        <v>2294</v>
      </c>
      <c r="S15" s="50" t="s">
        <v>2341</v>
      </c>
      <c r="T15" s="50" t="s">
        <v>2342</v>
      </c>
      <c r="U15" s="91" t="s">
        <v>2339</v>
      </c>
      <c r="V15" s="59">
        <v>0.69199999999999995</v>
      </c>
      <c r="W15" s="60"/>
      <c r="X15" s="61"/>
      <c r="Y15" s="61"/>
      <c r="Z15" s="42"/>
      <c r="AA15" s="42"/>
      <c r="AB15" s="13" t="s">
        <v>231</v>
      </c>
      <c r="AC15" s="764" t="s">
        <v>2340</v>
      </c>
      <c r="AD15" s="13" t="s">
        <v>231</v>
      </c>
    </row>
    <row r="16" spans="1:30" ht="31.5">
      <c r="A16" s="1">
        <v>0</v>
      </c>
      <c r="B16" s="1">
        <v>0</v>
      </c>
      <c r="C16" s="1">
        <v>0</v>
      </c>
      <c r="D16" s="1">
        <v>0</v>
      </c>
      <c r="E16" s="1">
        <f t="shared" si="0"/>
        <v>0</v>
      </c>
      <c r="F16" s="1">
        <v>1</v>
      </c>
      <c r="G16" s="62"/>
      <c r="H16" s="63"/>
      <c r="I16" s="63"/>
      <c r="J16" s="63"/>
      <c r="K16" s="64"/>
      <c r="L16" s="45">
        <v>12</v>
      </c>
      <c r="M16" s="46" t="s">
        <v>2330</v>
      </c>
      <c r="N16" s="47" t="s">
        <v>246</v>
      </c>
      <c r="O16" s="48">
        <v>3001</v>
      </c>
      <c r="P16" s="51" t="s">
        <v>773</v>
      </c>
      <c r="Q16" s="49" t="s">
        <v>2293</v>
      </c>
      <c r="R16" s="49" t="s">
        <v>2294</v>
      </c>
      <c r="S16" s="50" t="s">
        <v>2343</v>
      </c>
      <c r="T16" s="50" t="s">
        <v>2342</v>
      </c>
      <c r="U16" s="91" t="s">
        <v>2339</v>
      </c>
      <c r="V16" s="59">
        <v>0.66800000000000004</v>
      </c>
      <c r="W16" s="60"/>
      <c r="X16" s="61"/>
      <c r="Y16" s="61"/>
      <c r="Z16" s="42"/>
      <c r="AA16" s="42"/>
      <c r="AB16" s="13" t="s">
        <v>231</v>
      </c>
      <c r="AC16" s="764" t="s">
        <v>2340</v>
      </c>
      <c r="AD16" s="13" t="s">
        <v>231</v>
      </c>
    </row>
    <row r="17" spans="1:30">
      <c r="C17" s="1">
        <v>0</v>
      </c>
      <c r="E17" s="1" t="str">
        <f t="shared" si="0"/>
        <v>-</v>
      </c>
      <c r="G17" s="65" t="s">
        <v>2344</v>
      </c>
      <c r="H17" s="66"/>
      <c r="I17" s="66"/>
      <c r="J17" s="66"/>
      <c r="K17" s="67"/>
      <c r="L17" s="68"/>
      <c r="M17" s="69"/>
      <c r="N17" s="70"/>
      <c r="O17" s="71"/>
      <c r="P17" s="73"/>
      <c r="Q17" s="72"/>
      <c r="R17" s="72"/>
      <c r="S17" s="72"/>
      <c r="T17" s="72"/>
      <c r="U17" s="147"/>
      <c r="V17" s="74"/>
      <c r="W17" s="72"/>
      <c r="X17" s="72"/>
      <c r="Y17" s="72"/>
      <c r="Z17" s="42"/>
      <c r="AA17" s="42"/>
    </row>
    <row r="18" spans="1:30" ht="87.75" customHeight="1">
      <c r="A18" s="1">
        <v>1</v>
      </c>
      <c r="B18" s="1">
        <v>0</v>
      </c>
      <c r="C18" s="1">
        <v>0</v>
      </c>
      <c r="D18" s="1">
        <v>0</v>
      </c>
      <c r="E18" s="1">
        <f t="shared" si="0"/>
        <v>100000</v>
      </c>
      <c r="F18" s="1">
        <v>1</v>
      </c>
      <c r="G18" s="43"/>
      <c r="J18" s="13"/>
      <c r="K18" s="765" t="s">
        <v>2345</v>
      </c>
      <c r="L18" s="76">
        <v>100001</v>
      </c>
      <c r="M18" s="46"/>
      <c r="N18" s="47" t="s">
        <v>252</v>
      </c>
      <c r="O18" s="48">
        <v>1004</v>
      </c>
      <c r="P18" s="51" t="s">
        <v>2075</v>
      </c>
      <c r="Q18" s="49" t="s">
        <v>2293</v>
      </c>
      <c r="R18" s="49" t="s">
        <v>2294</v>
      </c>
      <c r="S18" s="50" t="s">
        <v>2310</v>
      </c>
      <c r="T18" s="50" t="s">
        <v>2311</v>
      </c>
      <c r="U18" s="91" t="s">
        <v>2315</v>
      </c>
      <c r="V18" s="51" t="s">
        <v>2346</v>
      </c>
      <c r="W18" s="55"/>
      <c r="X18" s="56"/>
      <c r="Y18" s="56"/>
      <c r="Z18" s="42"/>
      <c r="AA18" s="42"/>
      <c r="AB18" s="13" t="s">
        <v>24</v>
      </c>
      <c r="AD18" s="13" t="s">
        <v>24</v>
      </c>
    </row>
    <row r="19" spans="1:30" ht="57" customHeight="1">
      <c r="A19" s="1">
        <v>1</v>
      </c>
      <c r="B19" s="1">
        <v>0</v>
      </c>
      <c r="C19" s="1">
        <v>0</v>
      </c>
      <c r="D19" s="1">
        <v>0</v>
      </c>
      <c r="E19" s="1">
        <f t="shared" si="0"/>
        <v>100000</v>
      </c>
      <c r="F19" s="1">
        <v>1</v>
      </c>
      <c r="G19" s="43"/>
      <c r="K19" s="766"/>
      <c r="L19" s="76">
        <v>100002</v>
      </c>
      <c r="M19" s="46"/>
      <c r="N19" s="47" t="s">
        <v>271</v>
      </c>
      <c r="O19" s="48">
        <v>1004</v>
      </c>
      <c r="P19" s="51" t="s">
        <v>2075</v>
      </c>
      <c r="Q19" s="49" t="s">
        <v>2293</v>
      </c>
      <c r="R19" s="49" t="s">
        <v>2294</v>
      </c>
      <c r="S19" s="50" t="s">
        <v>2310</v>
      </c>
      <c r="T19" s="50" t="s">
        <v>2311</v>
      </c>
      <c r="U19" s="91" t="s">
        <v>2315</v>
      </c>
      <c r="V19" s="51" t="s">
        <v>2347</v>
      </c>
      <c r="W19" s="57" t="s">
        <v>2348</v>
      </c>
      <c r="X19" s="58"/>
      <c r="Y19" s="58"/>
      <c r="Z19" s="42"/>
      <c r="AA19" s="42"/>
      <c r="AB19" s="13" t="s">
        <v>169</v>
      </c>
      <c r="AD19" s="13" t="s">
        <v>169</v>
      </c>
    </row>
    <row r="20" spans="1:30" ht="106.5" customHeight="1">
      <c r="A20" s="1">
        <v>1</v>
      </c>
      <c r="B20" s="1">
        <v>0</v>
      </c>
      <c r="C20" s="1">
        <v>0</v>
      </c>
      <c r="D20" s="1">
        <v>0</v>
      </c>
      <c r="E20" s="1">
        <f t="shared" si="0"/>
        <v>100000</v>
      </c>
      <c r="F20" s="1">
        <v>1</v>
      </c>
      <c r="G20" s="43"/>
      <c r="K20" s="766"/>
      <c r="L20" s="76">
        <v>100003</v>
      </c>
      <c r="M20" s="46"/>
      <c r="N20" s="47" t="s">
        <v>284</v>
      </c>
      <c r="O20" s="48" t="s">
        <v>272</v>
      </c>
      <c r="P20" s="51" t="s">
        <v>2075</v>
      </c>
      <c r="Q20" s="49" t="s">
        <v>2293</v>
      </c>
      <c r="R20" s="49" t="s">
        <v>2294</v>
      </c>
      <c r="S20" s="50" t="s">
        <v>2349</v>
      </c>
      <c r="T20" s="50" t="s">
        <v>2350</v>
      </c>
      <c r="U20" s="42" t="s">
        <v>2351</v>
      </c>
      <c r="V20" s="51" t="s">
        <v>2352</v>
      </c>
      <c r="W20" s="57" t="s">
        <v>2353</v>
      </c>
      <c r="X20" s="58"/>
      <c r="Y20" s="58"/>
      <c r="Z20" s="42"/>
      <c r="AA20" s="42"/>
      <c r="AB20" s="13" t="s">
        <v>169</v>
      </c>
      <c r="AD20" s="13" t="s">
        <v>169</v>
      </c>
    </row>
    <row r="21" spans="1:30" ht="102.75" customHeight="1">
      <c r="A21" s="1">
        <v>1</v>
      </c>
      <c r="B21" s="1">
        <v>0</v>
      </c>
      <c r="C21" s="1">
        <v>0</v>
      </c>
      <c r="D21" s="1">
        <v>0</v>
      </c>
      <c r="E21" s="1">
        <f t="shared" si="0"/>
        <v>100000</v>
      </c>
      <c r="F21" s="1">
        <v>1</v>
      </c>
      <c r="G21" s="62"/>
      <c r="H21" s="63"/>
      <c r="I21" s="63"/>
      <c r="J21" s="767"/>
      <c r="K21" s="768"/>
      <c r="L21" s="76">
        <v>100004</v>
      </c>
      <c r="M21" s="46"/>
      <c r="N21" s="47" t="s">
        <v>303</v>
      </c>
      <c r="O21" s="48" t="s">
        <v>272</v>
      </c>
      <c r="P21" s="51" t="s">
        <v>2075</v>
      </c>
      <c r="Q21" s="49" t="s">
        <v>2293</v>
      </c>
      <c r="R21" s="49" t="s">
        <v>2294</v>
      </c>
      <c r="S21" s="50" t="s">
        <v>2354</v>
      </c>
      <c r="T21" s="50" t="s">
        <v>2355</v>
      </c>
      <c r="U21" s="42" t="s">
        <v>2356</v>
      </c>
      <c r="V21" s="51" t="s">
        <v>2357</v>
      </c>
      <c r="W21" s="57" t="s">
        <v>2358</v>
      </c>
      <c r="X21" s="58"/>
      <c r="Y21" s="58"/>
      <c r="Z21" s="42"/>
      <c r="AA21" s="42"/>
      <c r="AB21" s="13" t="s">
        <v>169</v>
      </c>
      <c r="AD21" s="13" t="s">
        <v>169</v>
      </c>
    </row>
    <row r="22" spans="1:30">
      <c r="E22" s="1" t="str">
        <f t="shared" si="0"/>
        <v>-</v>
      </c>
      <c r="G22" s="65"/>
      <c r="H22" s="65" t="s">
        <v>2359</v>
      </c>
      <c r="I22" s="769"/>
      <c r="J22" s="770"/>
      <c r="K22" s="79"/>
      <c r="L22" s="68"/>
      <c r="M22" s="69"/>
      <c r="N22" s="70"/>
      <c r="O22" s="71"/>
      <c r="P22" s="73"/>
      <c r="Q22" s="72"/>
      <c r="R22" s="72"/>
      <c r="S22" s="72"/>
      <c r="T22" s="72"/>
      <c r="U22" s="147"/>
      <c r="V22" s="74"/>
      <c r="W22" s="72"/>
      <c r="X22" s="72"/>
      <c r="Y22" s="72"/>
      <c r="Z22" s="42"/>
      <c r="AA22" s="42"/>
    </row>
    <row r="23" spans="1:30">
      <c r="E23" s="1" t="str">
        <f t="shared" si="0"/>
        <v>-</v>
      </c>
      <c r="G23" s="43"/>
      <c r="H23" s="43"/>
      <c r="I23" s="80" t="s">
        <v>2360</v>
      </c>
      <c r="J23" s="38"/>
      <c r="K23" s="81"/>
      <c r="L23" s="68"/>
      <c r="M23" s="69"/>
      <c r="N23" s="70"/>
      <c r="O23" s="71"/>
      <c r="P23" s="73"/>
      <c r="Q23" s="72"/>
      <c r="R23" s="72"/>
      <c r="S23" s="72"/>
      <c r="T23" s="72"/>
      <c r="U23" s="147"/>
      <c r="V23" s="74"/>
      <c r="W23" s="72"/>
      <c r="X23" s="72"/>
      <c r="Y23" s="72"/>
      <c r="Z23" s="42"/>
      <c r="AA23" s="42"/>
    </row>
    <row r="24" spans="1:30" s="1" customFormat="1" ht="31.5">
      <c r="A24" s="1">
        <v>1</v>
      </c>
      <c r="B24" s="1">
        <v>1</v>
      </c>
      <c r="C24" s="1">
        <v>1</v>
      </c>
      <c r="D24" s="1">
        <v>1</v>
      </c>
      <c r="E24" s="1" t="str">
        <f t="shared" si="0"/>
        <v>-</v>
      </c>
      <c r="F24" s="1" t="s">
        <v>2361</v>
      </c>
      <c r="G24" s="82"/>
      <c r="H24" s="82"/>
      <c r="I24" s="82"/>
      <c r="K24" s="83" t="s">
        <v>2362</v>
      </c>
      <c r="L24" s="84" t="s">
        <v>272</v>
      </c>
      <c r="M24" s="85"/>
      <c r="N24" s="51" t="s">
        <v>2363</v>
      </c>
      <c r="O24" s="86" t="s">
        <v>272</v>
      </c>
      <c r="P24" s="51" t="s">
        <v>272</v>
      </c>
      <c r="Q24" s="50"/>
      <c r="R24" s="50"/>
      <c r="S24" s="50"/>
      <c r="T24" s="50"/>
      <c r="U24" s="91"/>
      <c r="V24" s="51"/>
      <c r="W24" s="88"/>
      <c r="X24" s="87"/>
      <c r="Y24" s="87"/>
      <c r="Z24" s="89"/>
      <c r="AA24" s="42"/>
      <c r="AB24" s="13"/>
    </row>
    <row r="25" spans="1:30" ht="45.75" customHeight="1">
      <c r="A25" s="1">
        <v>1</v>
      </c>
      <c r="B25" s="1">
        <v>1</v>
      </c>
      <c r="C25" s="1">
        <v>1</v>
      </c>
      <c r="D25" s="1">
        <v>1</v>
      </c>
      <c r="E25" s="1">
        <f t="shared" si="0"/>
        <v>111100</v>
      </c>
      <c r="F25" s="1">
        <v>1</v>
      </c>
      <c r="G25" s="43"/>
      <c r="H25" s="43"/>
      <c r="I25" s="43"/>
      <c r="J25" s="13"/>
      <c r="K25" s="90" t="s">
        <v>2362</v>
      </c>
      <c r="L25" s="76">
        <v>111101</v>
      </c>
      <c r="M25" s="46"/>
      <c r="N25" s="47" t="s">
        <v>2364</v>
      </c>
      <c r="O25" s="48" t="s">
        <v>272</v>
      </c>
      <c r="P25" s="51" t="s">
        <v>2365</v>
      </c>
      <c r="Q25" s="49" t="s">
        <v>2293</v>
      </c>
      <c r="R25" s="49" t="s">
        <v>2366</v>
      </c>
      <c r="S25" s="50" t="s">
        <v>2367</v>
      </c>
      <c r="T25" s="50" t="s">
        <v>2368</v>
      </c>
      <c r="U25" s="91" t="s">
        <v>2369</v>
      </c>
      <c r="V25" s="92" t="s">
        <v>2370</v>
      </c>
      <c r="W25" s="93" t="s">
        <v>2371</v>
      </c>
      <c r="X25" s="49"/>
      <c r="Y25" s="49" t="s">
        <v>2372</v>
      </c>
      <c r="Z25" s="42">
        <v>1</v>
      </c>
      <c r="AA25" s="50" t="s">
        <v>2373</v>
      </c>
      <c r="AB25" s="13" t="s">
        <v>323</v>
      </c>
      <c r="AD25" s="13" t="s">
        <v>323</v>
      </c>
    </row>
    <row r="26" spans="1:30" ht="33.75" customHeight="1">
      <c r="A26" s="1">
        <v>1</v>
      </c>
      <c r="B26" s="1">
        <v>1</v>
      </c>
      <c r="C26" s="1">
        <v>1</v>
      </c>
      <c r="D26" s="1">
        <v>2</v>
      </c>
      <c r="E26" s="1">
        <f t="shared" si="0"/>
        <v>111200</v>
      </c>
      <c r="F26" s="1">
        <v>1</v>
      </c>
      <c r="G26" s="43"/>
      <c r="H26" s="43"/>
      <c r="I26" s="43"/>
      <c r="J26" s="13"/>
      <c r="K26" s="94" t="s">
        <v>2374</v>
      </c>
      <c r="L26" s="76">
        <v>111201</v>
      </c>
      <c r="M26" s="46"/>
      <c r="N26" s="47" t="s">
        <v>328</v>
      </c>
      <c r="O26" s="48">
        <v>1018</v>
      </c>
      <c r="P26" s="51" t="s">
        <v>329</v>
      </c>
      <c r="Q26" s="49" t="s">
        <v>330</v>
      </c>
      <c r="R26" s="95" t="s">
        <v>331</v>
      </c>
      <c r="S26" s="87" t="s">
        <v>2375</v>
      </c>
      <c r="T26" s="87" t="s">
        <v>2376</v>
      </c>
      <c r="U26" s="744" t="s">
        <v>2377</v>
      </c>
      <c r="V26" s="745">
        <v>0.622</v>
      </c>
      <c r="W26" s="93" t="s">
        <v>2378</v>
      </c>
      <c r="X26" s="49"/>
      <c r="Y26" s="49" t="s">
        <v>2379</v>
      </c>
      <c r="Z26" s="42">
        <v>1</v>
      </c>
      <c r="AA26" s="50" t="s">
        <v>2309</v>
      </c>
      <c r="AB26" s="13" t="s">
        <v>331</v>
      </c>
      <c r="AD26" s="13" t="s">
        <v>331</v>
      </c>
    </row>
    <row r="27" spans="1:30" ht="18" customHeight="1">
      <c r="A27" s="1">
        <v>1</v>
      </c>
      <c r="B27" s="1">
        <v>1</v>
      </c>
      <c r="C27" s="1">
        <v>1</v>
      </c>
      <c r="D27" s="1">
        <v>2</v>
      </c>
      <c r="E27" s="1">
        <f t="shared" si="0"/>
        <v>111200</v>
      </c>
      <c r="F27" s="1">
        <v>1</v>
      </c>
      <c r="G27" s="43"/>
      <c r="H27" s="43"/>
      <c r="I27" s="43"/>
      <c r="J27" s="13"/>
      <c r="K27" s="96"/>
      <c r="L27" s="76">
        <v>111202</v>
      </c>
      <c r="M27" s="46"/>
      <c r="N27" s="47" t="s">
        <v>336</v>
      </c>
      <c r="O27" s="48">
        <v>1019</v>
      </c>
      <c r="P27" s="51" t="s">
        <v>329</v>
      </c>
      <c r="Q27" s="49" t="s">
        <v>330</v>
      </c>
      <c r="R27" s="95" t="s">
        <v>331</v>
      </c>
      <c r="S27" s="87" t="s">
        <v>2367</v>
      </c>
      <c r="T27" s="87" t="s">
        <v>2380</v>
      </c>
      <c r="U27" s="744" t="s">
        <v>2377</v>
      </c>
      <c r="V27" s="745" t="s">
        <v>2381</v>
      </c>
      <c r="W27" s="93" t="s">
        <v>2378</v>
      </c>
      <c r="X27" s="49"/>
      <c r="Y27" s="49" t="s">
        <v>2379</v>
      </c>
      <c r="Z27" s="42">
        <v>1</v>
      </c>
      <c r="AA27" s="50" t="s">
        <v>2309</v>
      </c>
      <c r="AB27" s="13" t="s">
        <v>331</v>
      </c>
      <c r="AD27" s="13" t="s">
        <v>331</v>
      </c>
    </row>
    <row r="28" spans="1:30" ht="18" customHeight="1">
      <c r="A28" s="1">
        <v>1</v>
      </c>
      <c r="B28" s="1">
        <v>1</v>
      </c>
      <c r="C28" s="1">
        <v>1</v>
      </c>
      <c r="D28" s="1">
        <v>2</v>
      </c>
      <c r="E28" s="1">
        <f t="shared" si="0"/>
        <v>111200</v>
      </c>
      <c r="F28" s="1">
        <v>1</v>
      </c>
      <c r="G28" s="43"/>
      <c r="H28" s="43"/>
      <c r="I28" s="43"/>
      <c r="J28" s="13"/>
      <c r="K28" s="96"/>
      <c r="L28" s="76">
        <v>111203</v>
      </c>
      <c r="M28" s="46"/>
      <c r="N28" s="47" t="s">
        <v>341</v>
      </c>
      <c r="O28" s="48">
        <v>1020</v>
      </c>
      <c r="P28" s="51" t="s">
        <v>329</v>
      </c>
      <c r="Q28" s="49" t="s">
        <v>330</v>
      </c>
      <c r="R28" s="95" t="s">
        <v>331</v>
      </c>
      <c r="S28" s="87" t="s">
        <v>2367</v>
      </c>
      <c r="T28" s="87" t="s">
        <v>2380</v>
      </c>
      <c r="U28" s="744" t="s">
        <v>2377</v>
      </c>
      <c r="V28" s="745" t="s">
        <v>2382</v>
      </c>
      <c r="W28" s="93" t="s">
        <v>2378</v>
      </c>
      <c r="X28" s="49"/>
      <c r="Y28" s="49" t="s">
        <v>2379</v>
      </c>
      <c r="Z28" s="42">
        <v>1</v>
      </c>
      <c r="AA28" s="50" t="s">
        <v>2309</v>
      </c>
      <c r="AB28" s="13" t="s">
        <v>331</v>
      </c>
      <c r="AD28" s="13" t="s">
        <v>331</v>
      </c>
    </row>
    <row r="29" spans="1:30" ht="18" customHeight="1">
      <c r="A29" s="1">
        <v>1</v>
      </c>
      <c r="B29" s="1">
        <v>1</v>
      </c>
      <c r="C29" s="1">
        <v>1</v>
      </c>
      <c r="D29" s="1">
        <v>2</v>
      </c>
      <c r="E29" s="1">
        <f t="shared" si="0"/>
        <v>111200</v>
      </c>
      <c r="F29" s="1">
        <v>1</v>
      </c>
      <c r="G29" s="43"/>
      <c r="H29" s="43"/>
      <c r="I29" s="43"/>
      <c r="J29" s="13"/>
      <c r="K29" s="96"/>
      <c r="L29" s="76">
        <v>111204</v>
      </c>
      <c r="M29" s="46"/>
      <c r="N29" s="47" t="s">
        <v>346</v>
      </c>
      <c r="O29" s="48">
        <v>1021</v>
      </c>
      <c r="P29" s="51" t="s">
        <v>329</v>
      </c>
      <c r="Q29" s="49" t="s">
        <v>330</v>
      </c>
      <c r="R29" s="95" t="s">
        <v>331</v>
      </c>
      <c r="S29" s="87" t="s">
        <v>2367</v>
      </c>
      <c r="T29" s="87" t="s">
        <v>2380</v>
      </c>
      <c r="U29" s="744" t="s">
        <v>2377</v>
      </c>
      <c r="V29" s="745" t="s">
        <v>2383</v>
      </c>
      <c r="W29" s="93" t="s">
        <v>2378</v>
      </c>
      <c r="X29" s="49"/>
      <c r="Y29" s="49" t="s">
        <v>2379</v>
      </c>
      <c r="Z29" s="42">
        <v>1</v>
      </c>
      <c r="AA29" s="50" t="s">
        <v>2309</v>
      </c>
      <c r="AB29" s="13" t="s">
        <v>331</v>
      </c>
      <c r="AD29" s="13" t="s">
        <v>331</v>
      </c>
    </row>
    <row r="30" spans="1:30" ht="18" customHeight="1">
      <c r="A30" s="1">
        <v>1</v>
      </c>
      <c r="B30" s="1">
        <v>1</v>
      </c>
      <c r="C30" s="1">
        <v>1</v>
      </c>
      <c r="D30" s="1">
        <v>2</v>
      </c>
      <c r="E30" s="1">
        <f t="shared" si="0"/>
        <v>111200</v>
      </c>
      <c r="F30" s="1">
        <v>1</v>
      </c>
      <c r="G30" s="43"/>
      <c r="H30" s="43"/>
      <c r="I30" s="43"/>
      <c r="J30" s="13"/>
      <c r="K30" s="96"/>
      <c r="L30" s="76">
        <v>111205</v>
      </c>
      <c r="M30" s="46"/>
      <c r="N30" s="47" t="s">
        <v>351</v>
      </c>
      <c r="O30" s="48" t="s">
        <v>2384</v>
      </c>
      <c r="P30" s="51" t="s">
        <v>329</v>
      </c>
      <c r="Q30" s="49" t="s">
        <v>352</v>
      </c>
      <c r="R30" s="95" t="s">
        <v>331</v>
      </c>
      <c r="S30" s="87" t="s">
        <v>2367</v>
      </c>
      <c r="T30" s="87" t="s">
        <v>2385</v>
      </c>
      <c r="U30" s="744" t="s">
        <v>2377</v>
      </c>
      <c r="V30" s="745" t="s">
        <v>2386</v>
      </c>
      <c r="W30" s="93" t="s">
        <v>2378</v>
      </c>
      <c r="X30" s="49"/>
      <c r="Y30" s="49" t="s">
        <v>2379</v>
      </c>
      <c r="Z30" s="42">
        <v>1</v>
      </c>
      <c r="AA30" s="50" t="s">
        <v>2309</v>
      </c>
      <c r="AB30" s="13" t="s">
        <v>331</v>
      </c>
      <c r="AD30" s="13" t="s">
        <v>331</v>
      </c>
    </row>
    <row r="31" spans="1:30" ht="53.25" customHeight="1">
      <c r="A31" s="1">
        <v>1</v>
      </c>
      <c r="B31" s="1">
        <v>1</v>
      </c>
      <c r="C31" s="1">
        <v>1</v>
      </c>
      <c r="D31" s="1">
        <v>2</v>
      </c>
      <c r="E31" s="1">
        <f t="shared" si="0"/>
        <v>111200</v>
      </c>
      <c r="F31" s="1">
        <v>1</v>
      </c>
      <c r="G31" s="43"/>
      <c r="H31" s="43"/>
      <c r="I31" s="43"/>
      <c r="J31" s="13"/>
      <c r="K31" s="96"/>
      <c r="L31" s="76">
        <v>111206</v>
      </c>
      <c r="M31" s="46"/>
      <c r="N31" s="47" t="s">
        <v>357</v>
      </c>
      <c r="O31" s="48">
        <v>1017</v>
      </c>
      <c r="P31" s="51" t="s">
        <v>329</v>
      </c>
      <c r="Q31" s="49" t="s">
        <v>352</v>
      </c>
      <c r="R31" s="95" t="s">
        <v>331</v>
      </c>
      <c r="S31" s="87" t="s">
        <v>2387</v>
      </c>
      <c r="T31" s="87" t="s">
        <v>2388</v>
      </c>
      <c r="U31" s="744" t="s">
        <v>2377</v>
      </c>
      <c r="V31" s="745">
        <v>0.313</v>
      </c>
      <c r="W31" s="93" t="s">
        <v>2378</v>
      </c>
      <c r="X31" s="49"/>
      <c r="Y31" s="49" t="s">
        <v>2379</v>
      </c>
      <c r="Z31" s="42">
        <v>1</v>
      </c>
      <c r="AA31" s="50" t="s">
        <v>2309</v>
      </c>
      <c r="AB31" s="13" t="s">
        <v>331</v>
      </c>
      <c r="AD31" s="13" t="s">
        <v>331</v>
      </c>
    </row>
    <row r="32" spans="1:30" ht="18" customHeight="1">
      <c r="A32" s="1">
        <v>1</v>
      </c>
      <c r="B32" s="1">
        <v>1</v>
      </c>
      <c r="C32" s="1">
        <v>1</v>
      </c>
      <c r="D32" s="1">
        <v>2</v>
      </c>
      <c r="E32" s="1">
        <f t="shared" si="0"/>
        <v>111200</v>
      </c>
      <c r="F32" s="1">
        <v>1</v>
      </c>
      <c r="G32" s="43"/>
      <c r="H32" s="43"/>
      <c r="I32" s="43"/>
      <c r="J32" s="13"/>
      <c r="K32" s="96"/>
      <c r="L32" s="76">
        <v>111207</v>
      </c>
      <c r="M32" s="46"/>
      <c r="N32" s="47" t="s">
        <v>362</v>
      </c>
      <c r="O32" s="48">
        <v>1016</v>
      </c>
      <c r="P32" s="51" t="s">
        <v>329</v>
      </c>
      <c r="Q32" s="49" t="s">
        <v>363</v>
      </c>
      <c r="R32" s="95" t="s">
        <v>331</v>
      </c>
      <c r="S32" s="87" t="s">
        <v>2389</v>
      </c>
      <c r="T32" s="87" t="s">
        <v>2390</v>
      </c>
      <c r="U32" s="744" t="s">
        <v>2377</v>
      </c>
      <c r="V32" s="745" t="s">
        <v>2391</v>
      </c>
      <c r="W32" s="93" t="s">
        <v>2378</v>
      </c>
      <c r="X32" s="49"/>
      <c r="Y32" s="49" t="s">
        <v>2379</v>
      </c>
      <c r="Z32" s="42">
        <v>1</v>
      </c>
      <c r="AA32" s="50" t="s">
        <v>2309</v>
      </c>
      <c r="AB32" s="13" t="s">
        <v>331</v>
      </c>
      <c r="AD32" s="13" t="s">
        <v>331</v>
      </c>
    </row>
    <row r="33" spans="1:30" ht="18" customHeight="1">
      <c r="A33" s="1">
        <v>1</v>
      </c>
      <c r="B33" s="1">
        <v>1</v>
      </c>
      <c r="C33" s="1">
        <v>1</v>
      </c>
      <c r="D33" s="1">
        <v>2</v>
      </c>
      <c r="E33" s="1">
        <f t="shared" si="0"/>
        <v>111200</v>
      </c>
      <c r="F33" s="1">
        <v>1</v>
      </c>
      <c r="G33" s="43"/>
      <c r="H33" s="43"/>
      <c r="I33" s="43"/>
      <c r="J33" s="13"/>
      <c r="K33" s="96"/>
      <c r="L33" s="76">
        <v>111208</v>
      </c>
      <c r="M33" s="46"/>
      <c r="N33" s="47" t="s">
        <v>368</v>
      </c>
      <c r="O33" s="48" t="s">
        <v>2384</v>
      </c>
      <c r="P33" s="51" t="s">
        <v>2392</v>
      </c>
      <c r="Q33" s="49" t="s">
        <v>363</v>
      </c>
      <c r="R33" s="95" t="s">
        <v>331</v>
      </c>
      <c r="S33" s="87" t="s">
        <v>2393</v>
      </c>
      <c r="T33" s="87" t="s">
        <v>2394</v>
      </c>
      <c r="U33" s="744" t="s">
        <v>2377</v>
      </c>
      <c r="V33" s="745">
        <v>1.7000000000000001E-2</v>
      </c>
      <c r="W33" s="93" t="s">
        <v>2378</v>
      </c>
      <c r="X33" s="49"/>
      <c r="Y33" s="49" t="s">
        <v>2379</v>
      </c>
      <c r="Z33" s="42">
        <v>1</v>
      </c>
      <c r="AA33" s="50" t="s">
        <v>2309</v>
      </c>
      <c r="AB33" s="13" t="s">
        <v>331</v>
      </c>
      <c r="AD33" s="13" t="s">
        <v>331</v>
      </c>
    </row>
    <row r="34" spans="1:30" ht="48" customHeight="1">
      <c r="A34" s="1">
        <v>1</v>
      </c>
      <c r="B34" s="1">
        <v>1</v>
      </c>
      <c r="C34" s="1">
        <v>1</v>
      </c>
      <c r="D34" s="1">
        <v>2</v>
      </c>
      <c r="E34" s="1">
        <f t="shared" si="0"/>
        <v>111200</v>
      </c>
      <c r="F34" s="1">
        <v>1</v>
      </c>
      <c r="G34" s="43"/>
      <c r="H34" s="43"/>
      <c r="I34" s="43"/>
      <c r="J34" s="13"/>
      <c r="K34" s="96"/>
      <c r="L34" s="76">
        <v>111209</v>
      </c>
      <c r="M34" s="46"/>
      <c r="N34" s="47" t="s">
        <v>374</v>
      </c>
      <c r="O34" s="48">
        <v>1011</v>
      </c>
      <c r="P34" s="51" t="s">
        <v>329</v>
      </c>
      <c r="Q34" s="49" t="s">
        <v>375</v>
      </c>
      <c r="R34" s="95" t="s">
        <v>331</v>
      </c>
      <c r="S34" s="87" t="s">
        <v>2389</v>
      </c>
      <c r="T34" s="87" t="s">
        <v>2395</v>
      </c>
      <c r="U34" s="744" t="s">
        <v>2377</v>
      </c>
      <c r="V34" s="745">
        <v>0.14799999999999999</v>
      </c>
      <c r="W34" s="93" t="s">
        <v>2378</v>
      </c>
      <c r="X34" s="49"/>
      <c r="Y34" s="49" t="s">
        <v>2379</v>
      </c>
      <c r="Z34" s="42">
        <v>1</v>
      </c>
      <c r="AA34" s="50" t="s">
        <v>2309</v>
      </c>
      <c r="AB34" s="13" t="s">
        <v>331</v>
      </c>
      <c r="AD34" s="13" t="s">
        <v>331</v>
      </c>
    </row>
    <row r="35" spans="1:30" ht="48" customHeight="1">
      <c r="A35" s="1">
        <v>1</v>
      </c>
      <c r="B35" s="1">
        <v>1</v>
      </c>
      <c r="C35" s="1">
        <v>1</v>
      </c>
      <c r="D35" s="1">
        <v>2</v>
      </c>
      <c r="E35" s="1">
        <f t="shared" si="0"/>
        <v>111200</v>
      </c>
      <c r="F35" s="1">
        <v>1</v>
      </c>
      <c r="G35" s="43"/>
      <c r="H35" s="43"/>
      <c r="I35" s="43"/>
      <c r="J35" s="13"/>
      <c r="K35" s="96"/>
      <c r="L35" s="76">
        <v>111210</v>
      </c>
      <c r="M35" s="46"/>
      <c r="N35" s="47" t="s">
        <v>380</v>
      </c>
      <c r="O35" s="48">
        <v>1015</v>
      </c>
      <c r="P35" s="51" t="s">
        <v>329</v>
      </c>
      <c r="Q35" s="49" t="s">
        <v>375</v>
      </c>
      <c r="R35" s="95" t="s">
        <v>331</v>
      </c>
      <c r="S35" s="87" t="s">
        <v>2389</v>
      </c>
      <c r="T35" s="87" t="s">
        <v>2396</v>
      </c>
      <c r="U35" s="744" t="s">
        <v>2377</v>
      </c>
      <c r="V35" s="745">
        <v>0.26700000000000002</v>
      </c>
      <c r="W35" s="93" t="s">
        <v>2378</v>
      </c>
      <c r="X35" s="49"/>
      <c r="Y35" s="49" t="s">
        <v>2379</v>
      </c>
      <c r="Z35" s="42">
        <v>1</v>
      </c>
      <c r="AA35" s="50" t="s">
        <v>2309</v>
      </c>
      <c r="AB35" s="13" t="s">
        <v>331</v>
      </c>
      <c r="AD35" s="13" t="s">
        <v>331</v>
      </c>
    </row>
    <row r="36" spans="1:30" ht="18" customHeight="1">
      <c r="A36" s="1">
        <v>1</v>
      </c>
      <c r="B36" s="1">
        <v>1</v>
      </c>
      <c r="C36" s="1">
        <v>1</v>
      </c>
      <c r="D36" s="1">
        <v>2</v>
      </c>
      <c r="E36" s="1">
        <f t="shared" si="0"/>
        <v>111200</v>
      </c>
      <c r="F36" s="1">
        <v>1</v>
      </c>
      <c r="G36" s="43"/>
      <c r="H36" s="43"/>
      <c r="I36" s="43"/>
      <c r="J36" s="13"/>
      <c r="K36" s="96"/>
      <c r="L36" s="76">
        <v>111211</v>
      </c>
      <c r="M36" s="46"/>
      <c r="N36" s="47" t="s">
        <v>385</v>
      </c>
      <c r="O36" s="48">
        <v>1012</v>
      </c>
      <c r="P36" s="51" t="s">
        <v>386</v>
      </c>
      <c r="Q36" s="49" t="s">
        <v>375</v>
      </c>
      <c r="R36" s="95" t="s">
        <v>331</v>
      </c>
      <c r="S36" s="87" t="s">
        <v>2393</v>
      </c>
      <c r="T36" s="87" t="s">
        <v>2397</v>
      </c>
      <c r="U36" s="744" t="s">
        <v>2377</v>
      </c>
      <c r="V36" s="745">
        <v>7.0000000000000001E-3</v>
      </c>
      <c r="W36" s="93" t="s">
        <v>2378</v>
      </c>
      <c r="X36" s="49"/>
      <c r="Y36" s="49" t="s">
        <v>2379</v>
      </c>
      <c r="Z36" s="42">
        <v>1</v>
      </c>
      <c r="AA36" s="50" t="s">
        <v>2309</v>
      </c>
      <c r="AB36" s="13" t="s">
        <v>331</v>
      </c>
      <c r="AD36" s="13" t="s">
        <v>331</v>
      </c>
    </row>
    <row r="37" spans="1:30" ht="18" customHeight="1">
      <c r="A37" s="1">
        <v>1</v>
      </c>
      <c r="B37" s="1">
        <v>1</v>
      </c>
      <c r="C37" s="1">
        <v>1</v>
      </c>
      <c r="D37" s="1">
        <v>2</v>
      </c>
      <c r="E37" s="1">
        <f t="shared" si="0"/>
        <v>111200</v>
      </c>
      <c r="F37" s="1">
        <v>1</v>
      </c>
      <c r="G37" s="43"/>
      <c r="H37" s="43"/>
      <c r="I37" s="43"/>
      <c r="J37" s="13"/>
      <c r="K37" s="97"/>
      <c r="L37" s="76">
        <v>111212</v>
      </c>
      <c r="M37" s="46"/>
      <c r="N37" s="47" t="s">
        <v>391</v>
      </c>
      <c r="O37" s="48">
        <v>1013</v>
      </c>
      <c r="P37" s="51" t="s">
        <v>2398</v>
      </c>
      <c r="Q37" s="49" t="s">
        <v>375</v>
      </c>
      <c r="R37" s="95" t="s">
        <v>393</v>
      </c>
      <c r="S37" s="87" t="s">
        <v>2399</v>
      </c>
      <c r="T37" s="87" t="s">
        <v>2400</v>
      </c>
      <c r="U37" s="745" t="s">
        <v>2384</v>
      </c>
      <c r="V37" s="745" t="s">
        <v>2384</v>
      </c>
      <c r="W37" s="93" t="s">
        <v>2378</v>
      </c>
      <c r="X37" s="49"/>
      <c r="Y37" s="49" t="s">
        <v>2379</v>
      </c>
      <c r="Z37" s="42">
        <v>1</v>
      </c>
      <c r="AA37" s="50" t="s">
        <v>2309</v>
      </c>
      <c r="AB37" s="13" t="s">
        <v>393</v>
      </c>
      <c r="AD37" s="13" t="s">
        <v>393</v>
      </c>
    </row>
    <row r="38" spans="1:30" ht="15.75" customHeight="1">
      <c r="E38" s="1" t="str">
        <f t="shared" si="0"/>
        <v>-</v>
      </c>
      <c r="G38" s="43"/>
      <c r="H38" s="43"/>
      <c r="I38" s="80" t="s">
        <v>2401</v>
      </c>
      <c r="J38" s="98"/>
      <c r="K38" s="81"/>
      <c r="L38" s="68"/>
      <c r="M38" s="99"/>
      <c r="N38" s="70"/>
      <c r="O38" s="71"/>
      <c r="P38" s="73"/>
      <c r="Q38" s="50"/>
      <c r="R38" s="50"/>
      <c r="S38" s="87"/>
      <c r="T38" s="87"/>
      <c r="U38" s="744"/>
      <c r="V38" s="47"/>
      <c r="W38" s="100"/>
      <c r="X38" s="50"/>
      <c r="Y38" s="50"/>
      <c r="Z38" s="42"/>
      <c r="AA38" s="42"/>
    </row>
    <row r="39" spans="1:30" ht="15.75" customHeight="1">
      <c r="E39" s="1" t="str">
        <f t="shared" si="0"/>
        <v>-</v>
      </c>
      <c r="G39" s="43"/>
      <c r="H39" s="43"/>
      <c r="I39" s="43"/>
      <c r="J39" s="80" t="s">
        <v>2402</v>
      </c>
      <c r="K39" s="81"/>
      <c r="L39" s="68"/>
      <c r="M39" s="99"/>
      <c r="N39" s="70"/>
      <c r="O39" s="71"/>
      <c r="P39" s="73"/>
      <c r="Q39" s="50"/>
      <c r="R39" s="50"/>
      <c r="S39" s="50"/>
      <c r="T39" s="50"/>
      <c r="U39" s="91"/>
      <c r="V39" s="51"/>
      <c r="W39" s="100"/>
      <c r="X39" s="50"/>
      <c r="Y39" s="50"/>
      <c r="Z39" s="42"/>
      <c r="AA39" s="42"/>
    </row>
    <row r="40" spans="1:30" ht="50.25" customHeight="1">
      <c r="A40" s="1">
        <v>1</v>
      </c>
      <c r="B40" s="1">
        <v>1</v>
      </c>
      <c r="C40" s="1">
        <v>2</v>
      </c>
      <c r="D40" s="1">
        <v>1</v>
      </c>
      <c r="E40" s="1">
        <f t="shared" si="0"/>
        <v>112100</v>
      </c>
      <c r="F40" s="1">
        <v>1</v>
      </c>
      <c r="G40" s="43"/>
      <c r="H40" s="43"/>
      <c r="I40" s="43"/>
      <c r="J40" s="43"/>
      <c r="K40" s="90" t="s">
        <v>2362</v>
      </c>
      <c r="L40" s="76">
        <v>112101</v>
      </c>
      <c r="M40" s="46"/>
      <c r="N40" s="51" t="s">
        <v>398</v>
      </c>
      <c r="O40" s="48" t="s">
        <v>272</v>
      </c>
      <c r="P40" s="51" t="s">
        <v>2403</v>
      </c>
      <c r="Q40" s="49" t="s">
        <v>401</v>
      </c>
      <c r="R40" s="95" t="s">
        <v>2404</v>
      </c>
      <c r="S40" s="50" t="s">
        <v>2405</v>
      </c>
      <c r="T40" s="50" t="s">
        <v>2406</v>
      </c>
      <c r="U40" s="91" t="s">
        <v>400</v>
      </c>
      <c r="V40" s="771">
        <v>0.374</v>
      </c>
      <c r="W40" s="93" t="s">
        <v>2407</v>
      </c>
      <c r="X40" s="49" t="s">
        <v>2408</v>
      </c>
      <c r="Y40" s="49"/>
      <c r="Z40" s="42">
        <v>1</v>
      </c>
      <c r="AA40" s="50" t="s">
        <v>2309</v>
      </c>
      <c r="AB40" s="13" t="s">
        <v>2409</v>
      </c>
      <c r="AD40" s="13" t="s">
        <v>2409</v>
      </c>
    </row>
    <row r="41" spans="1:30">
      <c r="C41" s="1">
        <v>2</v>
      </c>
      <c r="E41" s="1" t="str">
        <f t="shared" si="0"/>
        <v>-</v>
      </c>
      <c r="G41" s="43"/>
      <c r="H41" s="43"/>
      <c r="I41" s="43"/>
      <c r="J41" s="80" t="s">
        <v>2410</v>
      </c>
      <c r="K41" s="81"/>
      <c r="L41" s="68"/>
      <c r="M41" s="99"/>
      <c r="N41" s="70"/>
      <c r="O41" s="71"/>
      <c r="P41" s="73"/>
      <c r="Q41" s="50"/>
      <c r="R41" s="50"/>
      <c r="S41" s="50"/>
      <c r="T41" s="50"/>
      <c r="U41" s="91"/>
      <c r="V41" s="51"/>
      <c r="W41" s="100"/>
      <c r="X41" s="50"/>
      <c r="Y41" s="50"/>
      <c r="Z41" s="42"/>
      <c r="AA41" s="42"/>
    </row>
    <row r="42" spans="1:30" ht="31.5" customHeight="1">
      <c r="A42" s="1">
        <v>1</v>
      </c>
      <c r="B42" s="1">
        <v>1</v>
      </c>
      <c r="C42" s="1">
        <v>2</v>
      </c>
      <c r="D42" s="1">
        <v>1</v>
      </c>
      <c r="E42" s="1">
        <f t="shared" si="0"/>
        <v>112100</v>
      </c>
      <c r="F42" s="1">
        <v>1</v>
      </c>
      <c r="G42" s="43"/>
      <c r="H42" s="43"/>
      <c r="I42" s="43"/>
      <c r="J42" s="43"/>
      <c r="K42" s="102" t="s">
        <v>2362</v>
      </c>
      <c r="L42" s="76">
        <v>112102</v>
      </c>
      <c r="M42" s="46"/>
      <c r="N42" s="47" t="s">
        <v>406</v>
      </c>
      <c r="O42" s="48" t="s">
        <v>272</v>
      </c>
      <c r="P42" s="51" t="s">
        <v>407</v>
      </c>
      <c r="Q42" s="49" t="s">
        <v>2411</v>
      </c>
      <c r="R42" s="95" t="s">
        <v>409</v>
      </c>
      <c r="S42" s="50" t="s">
        <v>2367</v>
      </c>
      <c r="T42" s="50" t="s">
        <v>2412</v>
      </c>
      <c r="U42" s="91" t="s">
        <v>400</v>
      </c>
      <c r="V42" s="51" t="s">
        <v>2413</v>
      </c>
      <c r="W42" s="93"/>
      <c r="X42" s="49"/>
      <c r="Y42" s="49"/>
      <c r="Z42" s="42">
        <v>1</v>
      </c>
      <c r="AA42" s="50" t="s">
        <v>2309</v>
      </c>
      <c r="AB42" s="13" t="s">
        <v>409</v>
      </c>
      <c r="AD42" s="13" t="s">
        <v>409</v>
      </c>
    </row>
    <row r="43" spans="1:30" ht="31.5" customHeight="1">
      <c r="A43" s="1">
        <v>1</v>
      </c>
      <c r="B43" s="1">
        <v>1</v>
      </c>
      <c r="C43" s="1">
        <v>2</v>
      </c>
      <c r="D43" s="1">
        <v>1</v>
      </c>
      <c r="E43" s="1">
        <f t="shared" si="0"/>
        <v>112100</v>
      </c>
      <c r="F43" s="1">
        <v>1</v>
      </c>
      <c r="G43" s="43"/>
      <c r="H43" s="43"/>
      <c r="I43" s="43"/>
      <c r="J43" s="43"/>
      <c r="K43" s="103"/>
      <c r="L43" s="76">
        <v>112103</v>
      </c>
      <c r="M43" s="46"/>
      <c r="N43" s="47" t="s">
        <v>414</v>
      </c>
      <c r="O43" s="48" t="s">
        <v>272</v>
      </c>
      <c r="P43" s="51" t="s">
        <v>407</v>
      </c>
      <c r="Q43" s="49" t="s">
        <v>2411</v>
      </c>
      <c r="R43" s="95" t="s">
        <v>409</v>
      </c>
      <c r="S43" s="50" t="s">
        <v>2367</v>
      </c>
      <c r="T43" s="50" t="s">
        <v>2414</v>
      </c>
      <c r="U43" s="91" t="s">
        <v>400</v>
      </c>
      <c r="V43" s="51" t="s">
        <v>2415</v>
      </c>
      <c r="W43" s="93"/>
      <c r="X43" s="49"/>
      <c r="Y43" s="49"/>
      <c r="Z43" s="42">
        <v>1</v>
      </c>
      <c r="AA43" s="50" t="s">
        <v>2309</v>
      </c>
      <c r="AB43" s="13" t="s">
        <v>409</v>
      </c>
      <c r="AD43" s="13" t="s">
        <v>409</v>
      </c>
    </row>
    <row r="44" spans="1:30" ht="39" customHeight="1">
      <c r="A44" s="1">
        <v>1</v>
      </c>
      <c r="B44" s="1">
        <v>1</v>
      </c>
      <c r="C44" s="1">
        <v>2</v>
      </c>
      <c r="D44" s="1">
        <v>1</v>
      </c>
      <c r="E44" s="1">
        <f t="shared" si="0"/>
        <v>112100</v>
      </c>
      <c r="F44" s="1">
        <v>1</v>
      </c>
      <c r="G44" s="43"/>
      <c r="H44" s="43"/>
      <c r="I44" s="43"/>
      <c r="J44" s="43"/>
      <c r="K44" s="104"/>
      <c r="L44" s="76">
        <v>112104</v>
      </c>
      <c r="M44" s="46"/>
      <c r="N44" s="47" t="s">
        <v>418</v>
      </c>
      <c r="O44" s="48" t="s">
        <v>2416</v>
      </c>
      <c r="P44" s="51" t="s">
        <v>2403</v>
      </c>
      <c r="Q44" s="49" t="s">
        <v>401</v>
      </c>
      <c r="R44" s="95" t="s">
        <v>2404</v>
      </c>
      <c r="S44" s="50" t="s">
        <v>2417</v>
      </c>
      <c r="T44" s="50" t="s">
        <v>2406</v>
      </c>
      <c r="U44" s="91" t="s">
        <v>400</v>
      </c>
      <c r="V44" s="771">
        <v>0.96970000000000001</v>
      </c>
      <c r="W44" s="93"/>
      <c r="X44" s="49" t="s">
        <v>2418</v>
      </c>
      <c r="Y44" s="49"/>
      <c r="Z44" s="42">
        <v>1</v>
      </c>
      <c r="AA44" s="50" t="s">
        <v>2309</v>
      </c>
      <c r="AB44" s="13" t="s">
        <v>2409</v>
      </c>
      <c r="AD44" s="13" t="s">
        <v>2409</v>
      </c>
    </row>
    <row r="45" spans="1:30" ht="36.75" customHeight="1">
      <c r="A45" s="1">
        <v>1</v>
      </c>
      <c r="B45" s="1">
        <v>1</v>
      </c>
      <c r="C45" s="1">
        <v>2</v>
      </c>
      <c r="D45" s="1">
        <v>2</v>
      </c>
      <c r="E45" s="1">
        <f t="shared" si="0"/>
        <v>112200</v>
      </c>
      <c r="F45" s="1">
        <v>1</v>
      </c>
      <c r="G45" s="43"/>
      <c r="H45" s="43"/>
      <c r="I45" s="43"/>
      <c r="J45" s="43"/>
      <c r="K45" s="94" t="s">
        <v>2374</v>
      </c>
      <c r="L45" s="76">
        <v>112201</v>
      </c>
      <c r="M45" s="46"/>
      <c r="N45" s="47" t="s">
        <v>422</v>
      </c>
      <c r="O45" s="48" t="s">
        <v>2419</v>
      </c>
      <c r="P45" s="51" t="s">
        <v>2420</v>
      </c>
      <c r="Q45" s="49" t="s">
        <v>2411</v>
      </c>
      <c r="R45" s="95" t="s">
        <v>409</v>
      </c>
      <c r="S45" s="50" t="s">
        <v>2421</v>
      </c>
      <c r="T45" s="50" t="s">
        <v>2422</v>
      </c>
      <c r="U45" s="91" t="s">
        <v>423</v>
      </c>
      <c r="V45" s="51" t="s">
        <v>2423</v>
      </c>
      <c r="W45" s="93"/>
      <c r="X45" s="49"/>
      <c r="Y45" s="49"/>
      <c r="Z45" s="42">
        <v>1</v>
      </c>
      <c r="AA45" s="50" t="s">
        <v>2309</v>
      </c>
      <c r="AB45" s="13" t="s">
        <v>409</v>
      </c>
      <c r="AD45" s="13" t="s">
        <v>409</v>
      </c>
    </row>
    <row r="46" spans="1:30" ht="34.5" customHeight="1">
      <c r="A46" s="1">
        <v>1</v>
      </c>
      <c r="B46" s="1">
        <v>1</v>
      </c>
      <c r="C46" s="1">
        <v>2</v>
      </c>
      <c r="D46" s="1">
        <v>2</v>
      </c>
      <c r="E46" s="1">
        <f t="shared" si="0"/>
        <v>112200</v>
      </c>
      <c r="F46" s="1">
        <v>1</v>
      </c>
      <c r="G46" s="43"/>
      <c r="H46" s="43"/>
      <c r="I46" s="43"/>
      <c r="J46" s="62"/>
      <c r="K46" s="97"/>
      <c r="L46" s="76">
        <v>112202</v>
      </c>
      <c r="M46" s="46"/>
      <c r="N46" s="47" t="s">
        <v>433</v>
      </c>
      <c r="O46" s="48" t="s">
        <v>2424</v>
      </c>
      <c r="P46" s="51" t="s">
        <v>2425</v>
      </c>
      <c r="Q46" s="49" t="s">
        <v>2411</v>
      </c>
      <c r="R46" s="95" t="s">
        <v>409</v>
      </c>
      <c r="S46" s="50" t="s">
        <v>2426</v>
      </c>
      <c r="T46" s="50" t="s">
        <v>433</v>
      </c>
      <c r="U46" s="91" t="s">
        <v>423</v>
      </c>
      <c r="V46" s="51" t="s">
        <v>2427</v>
      </c>
      <c r="W46" s="93"/>
      <c r="X46" s="49"/>
      <c r="Y46" s="49"/>
      <c r="Z46" s="42">
        <v>1</v>
      </c>
      <c r="AA46" s="50" t="s">
        <v>2309</v>
      </c>
      <c r="AB46" s="13" t="s">
        <v>409</v>
      </c>
      <c r="AD46" s="13" t="s">
        <v>409</v>
      </c>
    </row>
    <row r="47" spans="1:30">
      <c r="A47" s="1">
        <v>1</v>
      </c>
      <c r="B47" s="1">
        <v>1</v>
      </c>
      <c r="C47" s="1">
        <v>2</v>
      </c>
      <c r="E47" s="1" t="str">
        <f t="shared" si="0"/>
        <v>-</v>
      </c>
      <c r="G47" s="43"/>
      <c r="H47" s="43"/>
      <c r="I47" s="43"/>
      <c r="J47" s="80" t="s">
        <v>2428</v>
      </c>
      <c r="K47" s="81"/>
      <c r="L47" s="68"/>
      <c r="M47" s="99"/>
      <c r="N47" s="70"/>
      <c r="O47" s="71"/>
      <c r="P47" s="73"/>
      <c r="Q47" s="50"/>
      <c r="R47" s="50"/>
      <c r="S47" s="50"/>
      <c r="T47" s="50"/>
      <c r="U47" s="91"/>
      <c r="V47" s="51"/>
      <c r="W47" s="100"/>
      <c r="X47" s="50"/>
      <c r="Y47" s="50"/>
      <c r="Z47" s="42"/>
      <c r="AA47" s="42"/>
    </row>
    <row r="48" spans="1:30" ht="36.75" customHeight="1">
      <c r="A48" s="1">
        <v>1</v>
      </c>
      <c r="B48" s="1">
        <v>1</v>
      </c>
      <c r="C48" s="1">
        <v>2</v>
      </c>
      <c r="D48" s="1">
        <v>1</v>
      </c>
      <c r="E48" s="1">
        <f t="shared" si="0"/>
        <v>112100</v>
      </c>
      <c r="F48" s="1">
        <v>1</v>
      </c>
      <c r="G48" s="43"/>
      <c r="H48" s="43"/>
      <c r="I48" s="43"/>
      <c r="J48" s="43"/>
      <c r="K48" s="102" t="s">
        <v>2362</v>
      </c>
      <c r="L48" s="76">
        <v>112105</v>
      </c>
      <c r="M48" s="46"/>
      <c r="N48" s="47" t="s">
        <v>442</v>
      </c>
      <c r="O48" s="48" t="s">
        <v>272</v>
      </c>
      <c r="P48" s="51" t="s">
        <v>443</v>
      </c>
      <c r="Q48" s="49" t="s">
        <v>2429</v>
      </c>
      <c r="R48" s="95" t="s">
        <v>446</v>
      </c>
      <c r="S48" s="50" t="s">
        <v>2430</v>
      </c>
      <c r="T48" s="50" t="s">
        <v>2431</v>
      </c>
      <c r="U48" s="91" t="s">
        <v>444</v>
      </c>
      <c r="V48" s="51" t="s">
        <v>2432</v>
      </c>
      <c r="W48" s="93"/>
      <c r="X48" s="49" t="s">
        <v>2433</v>
      </c>
      <c r="Y48" s="49"/>
      <c r="Z48" s="42">
        <v>1</v>
      </c>
      <c r="AA48" s="50" t="s">
        <v>2309</v>
      </c>
      <c r="AB48" s="13" t="s">
        <v>2409</v>
      </c>
      <c r="AD48" s="13" t="s">
        <v>2409</v>
      </c>
    </row>
    <row r="49" spans="1:30" ht="39" customHeight="1">
      <c r="A49" s="1">
        <v>1</v>
      </c>
      <c r="B49" s="1">
        <v>1</v>
      </c>
      <c r="C49" s="1">
        <v>2</v>
      </c>
      <c r="D49" s="1">
        <v>1</v>
      </c>
      <c r="E49" s="1">
        <f t="shared" si="0"/>
        <v>112100</v>
      </c>
      <c r="F49" s="1">
        <v>1</v>
      </c>
      <c r="G49" s="43"/>
      <c r="H49" s="43"/>
      <c r="I49" s="43"/>
      <c r="J49" s="43"/>
      <c r="K49" s="103"/>
      <c r="L49" s="76">
        <v>112106</v>
      </c>
      <c r="M49" s="46"/>
      <c r="N49" s="47" t="s">
        <v>454</v>
      </c>
      <c r="O49" s="48" t="s">
        <v>272</v>
      </c>
      <c r="P49" s="51" t="s">
        <v>455</v>
      </c>
      <c r="Q49" s="49" t="s">
        <v>2429</v>
      </c>
      <c r="R49" s="95" t="s">
        <v>446</v>
      </c>
      <c r="S49" s="50" t="s">
        <v>2367</v>
      </c>
      <c r="T49" s="50" t="s">
        <v>2434</v>
      </c>
      <c r="U49" s="91" t="s">
        <v>456</v>
      </c>
      <c r="V49" s="51" t="s">
        <v>2435</v>
      </c>
      <c r="W49" s="93"/>
      <c r="X49" s="49"/>
      <c r="Y49" s="49"/>
      <c r="Z49" s="42">
        <v>1</v>
      </c>
      <c r="AA49" s="50" t="s">
        <v>2309</v>
      </c>
      <c r="AB49" s="13" t="s">
        <v>2409</v>
      </c>
      <c r="AD49" s="13" t="s">
        <v>2409</v>
      </c>
    </row>
    <row r="50" spans="1:30" ht="39" customHeight="1">
      <c r="A50" s="1">
        <v>1</v>
      </c>
      <c r="B50" s="1">
        <v>1</v>
      </c>
      <c r="C50" s="1">
        <v>2</v>
      </c>
      <c r="D50" s="1">
        <v>1</v>
      </c>
      <c r="E50" s="1">
        <f t="shared" si="0"/>
        <v>112100</v>
      </c>
      <c r="F50" s="1">
        <v>1</v>
      </c>
      <c r="G50" s="43"/>
      <c r="H50" s="43"/>
      <c r="I50" s="43"/>
      <c r="J50" s="43"/>
      <c r="K50" s="103"/>
      <c r="L50" s="76">
        <v>112107</v>
      </c>
      <c r="M50" s="46"/>
      <c r="N50" s="47" t="s">
        <v>461</v>
      </c>
      <c r="O50" s="48" t="s">
        <v>272</v>
      </c>
      <c r="P50" s="51" t="s">
        <v>455</v>
      </c>
      <c r="Q50" s="49" t="s">
        <v>2429</v>
      </c>
      <c r="R50" s="95" t="s">
        <v>446</v>
      </c>
      <c r="S50" s="50" t="s">
        <v>2367</v>
      </c>
      <c r="T50" s="50" t="s">
        <v>2436</v>
      </c>
      <c r="U50" s="91" t="s">
        <v>456</v>
      </c>
      <c r="V50" s="51" t="s">
        <v>2437</v>
      </c>
      <c r="W50" s="93"/>
      <c r="X50" s="49"/>
      <c r="Y50" s="49"/>
      <c r="Z50" s="42">
        <v>1</v>
      </c>
      <c r="AA50" s="50" t="s">
        <v>2309</v>
      </c>
      <c r="AB50" s="13" t="s">
        <v>2409</v>
      </c>
      <c r="AD50" s="13" t="s">
        <v>2409</v>
      </c>
    </row>
    <row r="51" spans="1:30" ht="39" customHeight="1">
      <c r="A51" s="1">
        <v>1</v>
      </c>
      <c r="B51" s="1">
        <v>1</v>
      </c>
      <c r="C51" s="1">
        <v>2</v>
      </c>
      <c r="D51" s="1">
        <v>1</v>
      </c>
      <c r="E51" s="1">
        <f t="shared" si="0"/>
        <v>112100</v>
      </c>
      <c r="F51" s="1">
        <v>1</v>
      </c>
      <c r="G51" s="43"/>
      <c r="H51" s="43"/>
      <c r="I51" s="43"/>
      <c r="J51" s="43"/>
      <c r="K51" s="104"/>
      <c r="L51" s="76">
        <v>112108</v>
      </c>
      <c r="M51" s="46"/>
      <c r="N51" s="47" t="s">
        <v>466</v>
      </c>
      <c r="O51" s="48" t="s">
        <v>272</v>
      </c>
      <c r="P51" s="51" t="s">
        <v>467</v>
      </c>
      <c r="Q51" s="49" t="s">
        <v>2438</v>
      </c>
      <c r="R51" s="95" t="s">
        <v>393</v>
      </c>
      <c r="S51" s="51" t="s">
        <v>2439</v>
      </c>
      <c r="T51" s="51" t="s">
        <v>2440</v>
      </c>
      <c r="U51" s="91" t="s">
        <v>468</v>
      </c>
      <c r="V51" s="772">
        <v>1</v>
      </c>
      <c r="W51" s="93" t="s">
        <v>2441</v>
      </c>
      <c r="X51" s="49" t="s">
        <v>2442</v>
      </c>
      <c r="Y51" s="49"/>
      <c r="Z51" s="42">
        <v>1</v>
      </c>
      <c r="AA51" s="50" t="s">
        <v>2309</v>
      </c>
      <c r="AB51" s="13" t="s">
        <v>393</v>
      </c>
      <c r="AD51" s="13" t="s">
        <v>393</v>
      </c>
    </row>
    <row r="52" spans="1:30" ht="21.75" customHeight="1">
      <c r="A52" s="1">
        <v>1</v>
      </c>
      <c r="B52" s="1">
        <v>1</v>
      </c>
      <c r="C52" s="1">
        <v>2</v>
      </c>
      <c r="D52" s="1">
        <v>2</v>
      </c>
      <c r="E52" s="1">
        <f t="shared" si="0"/>
        <v>112200</v>
      </c>
      <c r="F52" s="1">
        <v>1</v>
      </c>
      <c r="G52" s="43"/>
      <c r="H52" s="43"/>
      <c r="I52" s="43"/>
      <c r="J52" s="62"/>
      <c r="K52" s="106" t="s">
        <v>2374</v>
      </c>
      <c r="L52" s="76">
        <v>112203</v>
      </c>
      <c r="M52" s="46"/>
      <c r="N52" s="47" t="s">
        <v>2443</v>
      </c>
      <c r="O52" s="48" t="s">
        <v>2444</v>
      </c>
      <c r="P52" s="51" t="s">
        <v>2392</v>
      </c>
      <c r="Q52" s="49" t="s">
        <v>2429</v>
      </c>
      <c r="R52" s="95" t="s">
        <v>446</v>
      </c>
      <c r="S52" s="51" t="s">
        <v>2367</v>
      </c>
      <c r="T52" s="51" t="s">
        <v>2384</v>
      </c>
      <c r="U52" s="91" t="s">
        <v>2384</v>
      </c>
      <c r="V52" s="51" t="s">
        <v>2445</v>
      </c>
      <c r="W52" s="93"/>
      <c r="X52" s="49" t="s">
        <v>2446</v>
      </c>
      <c r="Y52" s="49"/>
      <c r="Z52" s="42">
        <v>1</v>
      </c>
      <c r="AA52" s="50" t="s">
        <v>2309</v>
      </c>
      <c r="AB52" s="13" t="s">
        <v>2409</v>
      </c>
      <c r="AD52" s="13" t="s">
        <v>2409</v>
      </c>
    </row>
    <row r="53" spans="1:30" ht="15.75" customHeight="1">
      <c r="C53" s="1">
        <v>2</v>
      </c>
      <c r="E53" s="1" t="str">
        <f t="shared" si="0"/>
        <v>-</v>
      </c>
      <c r="G53" s="43"/>
      <c r="H53" s="43"/>
      <c r="I53" s="43"/>
      <c r="J53" s="107" t="s">
        <v>2447</v>
      </c>
      <c r="K53" s="81"/>
      <c r="L53" s="68"/>
      <c r="M53" s="99"/>
      <c r="N53" s="70"/>
      <c r="O53" s="71"/>
      <c r="P53" s="73"/>
      <c r="Q53" s="72"/>
      <c r="R53" s="72"/>
      <c r="S53" s="72"/>
      <c r="T53" s="72"/>
      <c r="U53" s="147"/>
      <c r="V53" s="74"/>
      <c r="W53" s="72"/>
      <c r="X53" s="72"/>
      <c r="Y53" s="72"/>
      <c r="Z53" s="42"/>
      <c r="AA53" s="42"/>
    </row>
    <row r="54" spans="1:30" s="1" customFormat="1">
      <c r="A54" s="1">
        <v>1</v>
      </c>
      <c r="B54" s="1">
        <v>1</v>
      </c>
      <c r="C54" s="1">
        <v>1</v>
      </c>
      <c r="D54" s="1">
        <v>1</v>
      </c>
      <c r="E54" s="1" t="str">
        <f t="shared" si="0"/>
        <v>-</v>
      </c>
      <c r="F54" s="1" t="s">
        <v>2361</v>
      </c>
      <c r="G54" s="82"/>
      <c r="H54" s="82"/>
      <c r="I54" s="82"/>
      <c r="J54" s="108"/>
      <c r="K54" s="83" t="s">
        <v>2362</v>
      </c>
      <c r="L54" s="84" t="s">
        <v>272</v>
      </c>
      <c r="M54" s="85"/>
      <c r="N54" s="51" t="s">
        <v>2448</v>
      </c>
      <c r="O54" s="86" t="s">
        <v>272</v>
      </c>
      <c r="P54" s="51" t="s">
        <v>2449</v>
      </c>
      <c r="Q54" s="50"/>
      <c r="R54" s="50"/>
      <c r="S54" s="50"/>
      <c r="T54" s="50"/>
      <c r="U54" s="91"/>
      <c r="V54" s="51"/>
      <c r="W54" s="88"/>
      <c r="X54" s="87"/>
      <c r="Y54" s="87"/>
      <c r="Z54" s="89"/>
      <c r="AA54" s="42"/>
      <c r="AB54" s="13"/>
      <c r="AD54" s="1" t="e">
        <v>#N/A</v>
      </c>
    </row>
    <row r="55" spans="1:30">
      <c r="E55" s="1" t="str">
        <f t="shared" si="0"/>
        <v>-</v>
      </c>
      <c r="G55" s="43"/>
      <c r="H55" s="109" t="s">
        <v>2450</v>
      </c>
      <c r="I55" s="79"/>
      <c r="J55" s="110"/>
      <c r="K55" s="111"/>
      <c r="L55" s="112"/>
      <c r="M55" s="99"/>
      <c r="N55" s="70"/>
      <c r="O55" s="71"/>
      <c r="P55" s="73"/>
      <c r="Q55" s="72"/>
      <c r="R55" s="72"/>
      <c r="S55" s="72"/>
      <c r="T55" s="72"/>
      <c r="U55" s="147"/>
      <c r="V55" s="74"/>
      <c r="W55" s="72"/>
      <c r="X55" s="72"/>
      <c r="Y55" s="72"/>
      <c r="Z55" s="42"/>
      <c r="AA55" s="42"/>
    </row>
    <row r="56" spans="1:30">
      <c r="E56" s="1" t="str">
        <f t="shared" si="0"/>
        <v>-</v>
      </c>
      <c r="G56" s="43"/>
      <c r="H56" s="43"/>
      <c r="I56" s="109" t="s">
        <v>2451</v>
      </c>
      <c r="J56" s="110"/>
      <c r="K56" s="81"/>
      <c r="L56" s="68"/>
      <c r="M56" s="99"/>
      <c r="N56" s="70"/>
      <c r="O56" s="71"/>
      <c r="P56" s="73"/>
      <c r="Q56" s="72"/>
      <c r="R56" s="72"/>
      <c r="S56" s="72"/>
      <c r="T56" s="72"/>
      <c r="U56" s="147"/>
      <c r="V56" s="74"/>
      <c r="W56" s="72"/>
      <c r="X56" s="72"/>
      <c r="Y56" s="72"/>
      <c r="Z56" s="42"/>
      <c r="AA56" s="42"/>
    </row>
    <row r="57" spans="1:30" s="1" customFormat="1">
      <c r="A57" s="1">
        <v>1</v>
      </c>
      <c r="B57" s="1">
        <v>2</v>
      </c>
      <c r="C57" s="1">
        <v>1</v>
      </c>
      <c r="D57" s="1">
        <v>1</v>
      </c>
      <c r="E57" s="1" t="str">
        <f t="shared" si="0"/>
        <v>-</v>
      </c>
      <c r="F57" s="1" t="s">
        <v>2361</v>
      </c>
      <c r="G57" s="82"/>
      <c r="H57" s="82"/>
      <c r="I57" s="82"/>
      <c r="J57" s="113"/>
      <c r="K57" s="83" t="s">
        <v>2362</v>
      </c>
      <c r="L57" s="84" t="s">
        <v>272</v>
      </c>
      <c r="M57" s="85"/>
      <c r="N57" s="51" t="s">
        <v>2452</v>
      </c>
      <c r="O57" s="86" t="s">
        <v>272</v>
      </c>
      <c r="P57" s="51" t="s">
        <v>272</v>
      </c>
      <c r="Q57" s="50"/>
      <c r="R57" s="50"/>
      <c r="S57" s="50"/>
      <c r="T57" s="50"/>
      <c r="U57" s="91"/>
      <c r="V57" s="51"/>
      <c r="W57" s="88"/>
      <c r="X57" s="87"/>
      <c r="Y57" s="87"/>
      <c r="Z57" s="89"/>
      <c r="AA57" s="42"/>
      <c r="AB57" s="13"/>
      <c r="AD57" s="1" t="e">
        <v>#N/A</v>
      </c>
    </row>
    <row r="58" spans="1:30" ht="94.5">
      <c r="A58" s="1">
        <v>1</v>
      </c>
      <c r="B58" s="1">
        <v>2</v>
      </c>
      <c r="C58" s="1">
        <v>1</v>
      </c>
      <c r="D58" s="1">
        <v>1</v>
      </c>
      <c r="E58" s="1">
        <f t="shared" si="0"/>
        <v>121100</v>
      </c>
      <c r="F58" s="1">
        <v>1</v>
      </c>
      <c r="G58" s="43"/>
      <c r="H58" s="43"/>
      <c r="I58" s="43"/>
      <c r="K58" s="102" t="s">
        <v>2362</v>
      </c>
      <c r="L58" s="76">
        <v>121101</v>
      </c>
      <c r="M58" s="46"/>
      <c r="N58" s="47" t="s">
        <v>478</v>
      </c>
      <c r="O58" s="48" t="s">
        <v>272</v>
      </c>
      <c r="P58" s="51" t="s">
        <v>2453</v>
      </c>
      <c r="Q58" s="49" t="s">
        <v>2293</v>
      </c>
      <c r="R58" s="49" t="s">
        <v>2454</v>
      </c>
      <c r="S58" s="803" t="s">
        <v>2455</v>
      </c>
      <c r="T58" s="51" t="s">
        <v>2456</v>
      </c>
      <c r="U58" s="91" t="s">
        <v>2457</v>
      </c>
      <c r="V58" s="51" t="s">
        <v>2458</v>
      </c>
      <c r="W58" s="55"/>
      <c r="X58" s="56"/>
      <c r="Y58" s="56"/>
      <c r="Z58" s="42"/>
      <c r="AA58" s="42"/>
      <c r="AB58" s="13" t="s">
        <v>481</v>
      </c>
      <c r="AD58" s="13" t="s">
        <v>481</v>
      </c>
    </row>
    <row r="59" spans="1:30" ht="58.5" customHeight="1">
      <c r="A59" s="1">
        <v>1</v>
      </c>
      <c r="B59" s="1">
        <v>2</v>
      </c>
      <c r="C59" s="1">
        <v>1</v>
      </c>
      <c r="D59" s="1">
        <v>1</v>
      </c>
      <c r="E59" s="1">
        <f t="shared" si="0"/>
        <v>121100</v>
      </c>
      <c r="F59" s="1">
        <v>1</v>
      </c>
      <c r="G59" s="43"/>
      <c r="H59" s="43"/>
      <c r="I59" s="43"/>
      <c r="K59" s="103"/>
      <c r="L59" s="76">
        <v>121102</v>
      </c>
      <c r="M59" s="46"/>
      <c r="N59" s="47" t="s">
        <v>2459</v>
      </c>
      <c r="O59" s="48" t="s">
        <v>272</v>
      </c>
      <c r="P59" s="51" t="s">
        <v>499</v>
      </c>
      <c r="Q59" s="49" t="s">
        <v>2293</v>
      </c>
      <c r="R59" s="49" t="s">
        <v>2366</v>
      </c>
      <c r="S59" s="91" t="s">
        <v>2367</v>
      </c>
      <c r="T59" s="51" t="s">
        <v>2460</v>
      </c>
      <c r="U59" s="91" t="s">
        <v>480</v>
      </c>
      <c r="V59" s="51" t="s">
        <v>2461</v>
      </c>
      <c r="W59" s="114" t="s">
        <v>2462</v>
      </c>
      <c r="X59" s="115" t="s">
        <v>2463</v>
      </c>
      <c r="Y59" s="49" t="s">
        <v>2464</v>
      </c>
      <c r="Z59" s="42">
        <v>1</v>
      </c>
      <c r="AA59" s="50" t="s">
        <v>2465</v>
      </c>
      <c r="AB59" s="13" t="s">
        <v>501</v>
      </c>
      <c r="AD59" s="13" t="s">
        <v>501</v>
      </c>
    </row>
    <row r="60" spans="1:30" s="1" customFormat="1">
      <c r="A60" s="1">
        <v>1</v>
      </c>
      <c r="B60" s="1">
        <v>2</v>
      </c>
      <c r="C60" s="1">
        <v>1</v>
      </c>
      <c r="D60" s="1">
        <v>1</v>
      </c>
      <c r="E60" s="1" t="str">
        <f t="shared" si="0"/>
        <v>-</v>
      </c>
      <c r="F60" s="1" t="s">
        <v>2361</v>
      </c>
      <c r="G60" s="82"/>
      <c r="H60" s="82"/>
      <c r="I60" s="82"/>
      <c r="J60" s="113"/>
      <c r="K60" s="83"/>
      <c r="L60" s="84" t="s">
        <v>272</v>
      </c>
      <c r="M60" s="85"/>
      <c r="N60" s="51" t="s">
        <v>2452</v>
      </c>
      <c r="O60" s="48" t="s">
        <v>272</v>
      </c>
      <c r="P60" s="51" t="s">
        <v>272</v>
      </c>
      <c r="Q60" s="50"/>
      <c r="R60" s="50"/>
      <c r="S60" s="51"/>
      <c r="T60" s="51"/>
      <c r="U60" s="91"/>
      <c r="V60" s="51"/>
      <c r="W60" s="88"/>
      <c r="X60" s="87"/>
      <c r="Y60" s="87"/>
      <c r="Z60" s="89"/>
      <c r="AA60" s="42"/>
      <c r="AB60" s="13"/>
      <c r="AD60" s="1" t="e">
        <v>#N/A</v>
      </c>
    </row>
    <row r="61" spans="1:30" ht="22.5" customHeight="1">
      <c r="A61" s="1">
        <v>1</v>
      </c>
      <c r="B61" s="1">
        <v>2</v>
      </c>
      <c r="C61" s="1">
        <v>1</v>
      </c>
      <c r="D61" s="1">
        <v>1</v>
      </c>
      <c r="E61" s="1">
        <f t="shared" si="0"/>
        <v>121100</v>
      </c>
      <c r="F61" s="1">
        <v>1</v>
      </c>
      <c r="G61" s="43"/>
      <c r="H61" s="43"/>
      <c r="I61" s="43"/>
      <c r="K61" s="104"/>
      <c r="L61" s="76">
        <v>121103</v>
      </c>
      <c r="M61" s="46"/>
      <c r="N61" s="47" t="s">
        <v>508</v>
      </c>
      <c r="O61" s="48" t="s">
        <v>272</v>
      </c>
      <c r="P61" s="51" t="s">
        <v>2384</v>
      </c>
      <c r="Q61" s="51" t="s">
        <v>2384</v>
      </c>
      <c r="R61" s="51" t="s">
        <v>2384</v>
      </c>
      <c r="S61" s="51" t="s">
        <v>2384</v>
      </c>
      <c r="T61" s="51" t="s">
        <v>2384</v>
      </c>
      <c r="U61" s="51" t="s">
        <v>2384</v>
      </c>
      <c r="V61" s="51" t="s">
        <v>2384</v>
      </c>
      <c r="W61" s="93" t="s">
        <v>2466</v>
      </c>
      <c r="X61" s="49" t="s">
        <v>2467</v>
      </c>
      <c r="Y61" s="49"/>
      <c r="Z61" s="42">
        <v>1</v>
      </c>
      <c r="AA61" s="50" t="s">
        <v>2465</v>
      </c>
      <c r="AB61" s="13" t="s">
        <v>501</v>
      </c>
      <c r="AD61" s="13" t="s">
        <v>501</v>
      </c>
    </row>
    <row r="62" spans="1:30" ht="84" customHeight="1">
      <c r="A62" s="1">
        <v>1</v>
      </c>
      <c r="B62" s="1">
        <v>2</v>
      </c>
      <c r="C62" s="1">
        <v>1</v>
      </c>
      <c r="D62" s="1">
        <v>2</v>
      </c>
      <c r="E62" s="1">
        <f t="shared" si="0"/>
        <v>121200</v>
      </c>
      <c r="F62" s="1">
        <v>1</v>
      </c>
      <c r="G62" s="43"/>
      <c r="H62" s="43"/>
      <c r="I62" s="62"/>
      <c r="J62" s="767"/>
      <c r="K62" s="106" t="s">
        <v>2374</v>
      </c>
      <c r="L62" s="76">
        <v>121201</v>
      </c>
      <c r="M62" s="46"/>
      <c r="N62" s="47" t="s">
        <v>516</v>
      </c>
      <c r="O62" s="48">
        <v>1031</v>
      </c>
      <c r="P62" s="51" t="s">
        <v>517</v>
      </c>
      <c r="Q62" s="49"/>
      <c r="R62" s="49" t="s">
        <v>2468</v>
      </c>
      <c r="S62" s="51" t="s">
        <v>2469</v>
      </c>
      <c r="T62" s="51" t="s">
        <v>2470</v>
      </c>
      <c r="U62" s="91" t="s">
        <v>518</v>
      </c>
      <c r="V62" s="51" t="s">
        <v>2471</v>
      </c>
      <c r="W62" s="55"/>
      <c r="X62" s="56"/>
      <c r="Y62" s="56"/>
      <c r="Z62" s="42"/>
      <c r="AA62" s="42"/>
      <c r="AB62" s="13" t="s">
        <v>481</v>
      </c>
      <c r="AD62" s="13" t="s">
        <v>481</v>
      </c>
    </row>
    <row r="63" spans="1:30">
      <c r="E63" s="1" t="str">
        <f t="shared" si="0"/>
        <v>-</v>
      </c>
      <c r="G63" s="43"/>
      <c r="H63" s="43"/>
      <c r="I63" s="65" t="s">
        <v>2472</v>
      </c>
      <c r="K63" s="81"/>
      <c r="L63" s="68"/>
      <c r="M63" s="99"/>
      <c r="N63" s="70"/>
      <c r="O63" s="71"/>
      <c r="P63" s="73"/>
      <c r="Q63" s="72"/>
      <c r="R63" s="72"/>
      <c r="S63" s="72"/>
      <c r="T63" s="72"/>
      <c r="U63" s="147"/>
      <c r="V63" s="74"/>
      <c r="W63" s="72"/>
      <c r="X63" s="72"/>
      <c r="Y63" s="72"/>
      <c r="Z63" s="42"/>
      <c r="AA63" s="42"/>
    </row>
    <row r="64" spans="1:30" ht="35.25" customHeight="1">
      <c r="A64" s="1">
        <v>1</v>
      </c>
      <c r="B64" s="1">
        <v>2</v>
      </c>
      <c r="C64" s="1">
        <v>2</v>
      </c>
      <c r="D64" s="1">
        <v>1</v>
      </c>
      <c r="E64" s="1">
        <f t="shared" si="0"/>
        <v>122100</v>
      </c>
      <c r="F64" s="1">
        <v>1</v>
      </c>
      <c r="G64" s="43"/>
      <c r="H64" s="43"/>
      <c r="I64" s="43"/>
      <c r="K64" s="102" t="s">
        <v>2362</v>
      </c>
      <c r="L64" s="76">
        <v>122101</v>
      </c>
      <c r="M64" s="46"/>
      <c r="N64" s="47" t="s">
        <v>6292</v>
      </c>
      <c r="O64" s="48" t="s">
        <v>272</v>
      </c>
      <c r="P64" s="51" t="s">
        <v>2392</v>
      </c>
      <c r="Q64" s="49" t="s">
        <v>2293</v>
      </c>
      <c r="R64" s="49" t="s">
        <v>2473</v>
      </c>
      <c r="S64" s="50" t="s">
        <v>2474</v>
      </c>
      <c r="T64" s="50" t="s">
        <v>2475</v>
      </c>
      <c r="U64" s="91" t="s">
        <v>2476</v>
      </c>
      <c r="V64" s="803" t="s">
        <v>2477</v>
      </c>
      <c r="W64" s="55"/>
      <c r="X64" s="56"/>
      <c r="Y64" s="56"/>
      <c r="Z64" s="42"/>
      <c r="AA64" s="42"/>
      <c r="AB64" s="13" t="s">
        <v>481</v>
      </c>
      <c r="AD64" s="13" t="s">
        <v>2478</v>
      </c>
    </row>
    <row r="65" spans="1:30" ht="162" customHeight="1">
      <c r="A65" s="1">
        <v>1</v>
      </c>
      <c r="B65" s="1">
        <v>2</v>
      </c>
      <c r="C65" s="1">
        <v>2</v>
      </c>
      <c r="D65" s="1">
        <v>1</v>
      </c>
      <c r="E65" s="1">
        <f t="shared" si="0"/>
        <v>122100</v>
      </c>
      <c r="F65" s="1">
        <v>1</v>
      </c>
      <c r="G65" s="43"/>
      <c r="H65" s="43"/>
      <c r="I65" s="43"/>
      <c r="K65" s="103"/>
      <c r="L65" s="76">
        <v>122102</v>
      </c>
      <c r="M65" s="46"/>
      <c r="N65" s="47" t="s">
        <v>541</v>
      </c>
      <c r="O65" s="48" t="s">
        <v>272</v>
      </c>
      <c r="P65" s="51" t="s">
        <v>542</v>
      </c>
      <c r="Q65" s="49" t="s">
        <v>2293</v>
      </c>
      <c r="R65" s="49" t="s">
        <v>2479</v>
      </c>
      <c r="S65" s="50" t="s">
        <v>2480</v>
      </c>
      <c r="T65" s="50" t="s">
        <v>2481</v>
      </c>
      <c r="U65" s="91" t="s">
        <v>536</v>
      </c>
      <c r="V65" s="51" t="s">
        <v>2482</v>
      </c>
      <c r="W65" s="55"/>
      <c r="X65" s="56"/>
      <c r="Y65" s="56"/>
      <c r="Z65" s="42"/>
      <c r="AA65" s="42"/>
      <c r="AB65" s="13" t="s">
        <v>481</v>
      </c>
      <c r="AD65" s="13" t="s">
        <v>481</v>
      </c>
    </row>
    <row r="66" spans="1:30" ht="48.75" customHeight="1">
      <c r="A66" s="1">
        <v>1</v>
      </c>
      <c r="B66" s="1">
        <v>2</v>
      </c>
      <c r="C66" s="1">
        <v>2</v>
      </c>
      <c r="D66" s="1">
        <v>1</v>
      </c>
      <c r="E66" s="1">
        <f t="shared" si="0"/>
        <v>122100</v>
      </c>
      <c r="F66" s="1">
        <v>1</v>
      </c>
      <c r="G66" s="43"/>
      <c r="H66" s="43"/>
      <c r="I66" s="43"/>
      <c r="K66" s="103"/>
      <c r="L66" s="76">
        <v>122103</v>
      </c>
      <c r="M66" s="46"/>
      <c r="N66" s="47" t="s">
        <v>593</v>
      </c>
      <c r="O66" s="48" t="s">
        <v>272</v>
      </c>
      <c r="P66" s="51" t="s">
        <v>594</v>
      </c>
      <c r="Q66" s="49" t="s">
        <v>2293</v>
      </c>
      <c r="R66" s="95" t="s">
        <v>2483</v>
      </c>
      <c r="S66" s="51" t="s">
        <v>2484</v>
      </c>
      <c r="T66" s="51" t="s">
        <v>2485</v>
      </c>
      <c r="U66" s="91" t="s">
        <v>536</v>
      </c>
      <c r="V66" s="59">
        <v>0.24099999999999999</v>
      </c>
      <c r="W66" s="93" t="s">
        <v>2466</v>
      </c>
      <c r="X66" s="49" t="s">
        <v>2467</v>
      </c>
      <c r="Y66" s="49"/>
      <c r="Z66" s="42">
        <v>1</v>
      </c>
      <c r="AA66" s="50" t="s">
        <v>2465</v>
      </c>
      <c r="AB66" s="13" t="s">
        <v>481</v>
      </c>
      <c r="AD66" s="13" t="s">
        <v>481</v>
      </c>
    </row>
    <row r="67" spans="1:30" ht="99.75" customHeight="1">
      <c r="A67" s="1">
        <v>1</v>
      </c>
      <c r="B67" s="1">
        <v>2</v>
      </c>
      <c r="C67" s="1">
        <v>2</v>
      </c>
      <c r="D67" s="1">
        <v>1</v>
      </c>
      <c r="E67" s="1">
        <f t="shared" si="0"/>
        <v>122100</v>
      </c>
      <c r="F67" s="1">
        <v>1</v>
      </c>
      <c r="G67" s="43"/>
      <c r="H67" s="43"/>
      <c r="I67" s="43"/>
      <c r="K67" s="104"/>
      <c r="L67" s="76">
        <v>122104</v>
      </c>
      <c r="M67" s="46"/>
      <c r="N67" s="47" t="s">
        <v>598</v>
      </c>
      <c r="O67" s="48" t="s">
        <v>272</v>
      </c>
      <c r="P67" s="51" t="s">
        <v>599</v>
      </c>
      <c r="Q67" s="49" t="s">
        <v>2293</v>
      </c>
      <c r="R67" s="49" t="s">
        <v>2486</v>
      </c>
      <c r="S67" s="50" t="s">
        <v>2487</v>
      </c>
      <c r="T67" s="50" t="s">
        <v>2488</v>
      </c>
      <c r="U67" s="91" t="s">
        <v>536</v>
      </c>
      <c r="V67" s="51" t="s">
        <v>2489</v>
      </c>
      <c r="W67" s="55"/>
      <c r="X67" s="56"/>
      <c r="Y67" s="56"/>
      <c r="Z67" s="42"/>
      <c r="AA67" s="42"/>
      <c r="AB67" s="13" t="s">
        <v>481</v>
      </c>
      <c r="AD67" s="13" t="s">
        <v>481</v>
      </c>
    </row>
    <row r="68" spans="1:30" ht="103.5" customHeight="1">
      <c r="A68" s="1">
        <v>1</v>
      </c>
      <c r="B68" s="1">
        <v>2</v>
      </c>
      <c r="C68" s="1">
        <v>2</v>
      </c>
      <c r="D68" s="1">
        <v>2</v>
      </c>
      <c r="E68" s="1">
        <f t="shared" si="0"/>
        <v>122200</v>
      </c>
      <c r="F68" s="1">
        <v>1</v>
      </c>
      <c r="G68" s="43"/>
      <c r="H68" s="43"/>
      <c r="I68" s="43"/>
      <c r="K68" s="94" t="s">
        <v>2374</v>
      </c>
      <c r="L68" s="76">
        <v>122201</v>
      </c>
      <c r="M68" s="46"/>
      <c r="N68" s="47" t="s">
        <v>637</v>
      </c>
      <c r="O68" s="48">
        <v>1032</v>
      </c>
      <c r="P68" s="51" t="s">
        <v>638</v>
      </c>
      <c r="Q68" s="49" t="s">
        <v>2490</v>
      </c>
      <c r="R68" s="49" t="s">
        <v>2479</v>
      </c>
      <c r="S68" s="50" t="s">
        <v>2491</v>
      </c>
      <c r="T68" s="50" t="s">
        <v>2492</v>
      </c>
      <c r="U68" s="91" t="s">
        <v>639</v>
      </c>
      <c r="V68" s="51" t="s">
        <v>2493</v>
      </c>
      <c r="W68" s="55"/>
      <c r="X68" s="56"/>
      <c r="Y68" s="56"/>
      <c r="Z68" s="42"/>
      <c r="AA68" s="42"/>
      <c r="AB68" s="13" t="s">
        <v>481</v>
      </c>
      <c r="AD68" s="13" t="s">
        <v>481</v>
      </c>
    </row>
    <row r="69" spans="1:30" ht="100.5" customHeight="1">
      <c r="A69" s="1">
        <v>1</v>
      </c>
      <c r="B69" s="1">
        <v>2</v>
      </c>
      <c r="C69" s="1">
        <v>2</v>
      </c>
      <c r="D69" s="1">
        <v>2</v>
      </c>
      <c r="E69" s="1">
        <f t="shared" ref="E69:E96" si="1">IF(F69=1, SUM(A69*100000, B69*10000,C69*1000, D69*100), "-")</f>
        <v>122200</v>
      </c>
      <c r="F69" s="1">
        <v>1</v>
      </c>
      <c r="G69" s="43"/>
      <c r="H69" s="43"/>
      <c r="I69" s="43"/>
      <c r="K69" s="96"/>
      <c r="L69" s="76">
        <v>122202</v>
      </c>
      <c r="M69" s="46"/>
      <c r="N69" s="47" t="s">
        <v>663</v>
      </c>
      <c r="O69" s="48" t="s">
        <v>272</v>
      </c>
      <c r="P69" s="51" t="s">
        <v>638</v>
      </c>
      <c r="Q69" s="49" t="s">
        <v>2490</v>
      </c>
      <c r="R69" s="49" t="s">
        <v>2486</v>
      </c>
      <c r="S69" s="50" t="s">
        <v>6273</v>
      </c>
      <c r="T69" s="50" t="s">
        <v>2494</v>
      </c>
      <c r="U69" s="91" t="s">
        <v>639</v>
      </c>
      <c r="V69" s="51" t="s">
        <v>2495</v>
      </c>
      <c r="W69" s="55"/>
      <c r="X69" s="56"/>
      <c r="Y69" s="56"/>
      <c r="Z69" s="42"/>
      <c r="AA69" s="42"/>
      <c r="AB69" s="13" t="s">
        <v>481</v>
      </c>
      <c r="AD69" s="13" t="s">
        <v>481</v>
      </c>
    </row>
    <row r="70" spans="1:30" ht="104.25" customHeight="1">
      <c r="A70" s="1">
        <v>1</v>
      </c>
      <c r="B70" s="1">
        <v>2</v>
      </c>
      <c r="C70" s="1">
        <v>2</v>
      </c>
      <c r="D70" s="1">
        <v>2</v>
      </c>
      <c r="E70" s="1">
        <f t="shared" si="1"/>
        <v>122200</v>
      </c>
      <c r="F70" s="1">
        <v>1</v>
      </c>
      <c r="G70" s="43"/>
      <c r="H70" s="43"/>
      <c r="I70" s="43"/>
      <c r="K70" s="97"/>
      <c r="L70" s="76">
        <v>122203</v>
      </c>
      <c r="M70" s="46"/>
      <c r="N70" s="47" t="s">
        <v>6289</v>
      </c>
      <c r="O70" s="48" t="s">
        <v>272</v>
      </c>
      <c r="P70" s="51" t="s">
        <v>638</v>
      </c>
      <c r="Q70" s="49" t="s">
        <v>2490</v>
      </c>
      <c r="R70" s="49" t="s">
        <v>2479</v>
      </c>
      <c r="S70" s="50" t="s">
        <v>6273</v>
      </c>
      <c r="T70" s="50" t="s">
        <v>6288</v>
      </c>
      <c r="U70" s="91" t="s">
        <v>639</v>
      </c>
      <c r="V70" s="51" t="s">
        <v>2497</v>
      </c>
      <c r="W70" s="55"/>
      <c r="X70" s="56"/>
      <c r="Y70" s="56"/>
      <c r="Z70" s="42"/>
      <c r="AA70" s="42"/>
      <c r="AB70" s="13" t="s">
        <v>481</v>
      </c>
      <c r="AD70" s="13" t="s">
        <v>481</v>
      </c>
    </row>
    <row r="71" spans="1:30">
      <c r="E71" s="1" t="str">
        <f t="shared" si="1"/>
        <v>-</v>
      </c>
      <c r="G71" s="43"/>
      <c r="H71" s="43"/>
      <c r="I71" s="109" t="s">
        <v>2498</v>
      </c>
      <c r="J71" s="117"/>
      <c r="K71" s="81"/>
      <c r="L71" s="68"/>
      <c r="M71" s="99"/>
      <c r="N71" s="70"/>
      <c r="O71" s="71"/>
      <c r="P71" s="73"/>
      <c r="Q71" s="72"/>
      <c r="R71" s="72"/>
      <c r="S71" s="72"/>
      <c r="T71" s="72"/>
      <c r="U71" s="147"/>
      <c r="V71" s="74"/>
      <c r="W71" s="72"/>
      <c r="X71" s="72"/>
      <c r="Y71" s="72"/>
      <c r="Z71" s="42"/>
      <c r="AA71" s="42"/>
    </row>
    <row r="72" spans="1:30" s="1" customFormat="1">
      <c r="A72" s="1">
        <v>1</v>
      </c>
      <c r="B72" s="1">
        <v>2</v>
      </c>
      <c r="C72" s="1">
        <v>3</v>
      </c>
      <c r="D72" s="1">
        <v>1</v>
      </c>
      <c r="E72" s="1" t="str">
        <f t="shared" si="1"/>
        <v>-</v>
      </c>
      <c r="F72" s="1" t="s">
        <v>2361</v>
      </c>
      <c r="G72" s="82"/>
      <c r="H72" s="82"/>
      <c r="I72" s="82"/>
      <c r="J72" s="113"/>
      <c r="K72" s="83" t="s">
        <v>2362</v>
      </c>
      <c r="L72" s="84" t="s">
        <v>272</v>
      </c>
      <c r="M72" s="85"/>
      <c r="N72" s="51" t="s">
        <v>2499</v>
      </c>
      <c r="O72" s="118" t="s">
        <v>272</v>
      </c>
      <c r="P72" s="51" t="s">
        <v>272</v>
      </c>
      <c r="Q72" s="50"/>
      <c r="R72" s="50"/>
      <c r="S72" s="50"/>
      <c r="T72" s="50"/>
      <c r="U72" s="91"/>
      <c r="V72" s="51"/>
      <c r="W72" s="88"/>
      <c r="X72" s="87"/>
      <c r="Y72" s="87"/>
      <c r="Z72" s="89"/>
      <c r="AA72" s="42"/>
      <c r="AB72" s="13"/>
      <c r="AD72" s="1" t="e">
        <v>#N/A</v>
      </c>
    </row>
    <row r="73" spans="1:30" ht="94.5">
      <c r="A73" s="1">
        <v>1</v>
      </c>
      <c r="B73" s="1">
        <v>2</v>
      </c>
      <c r="C73" s="1">
        <v>3</v>
      </c>
      <c r="D73" s="1">
        <v>1</v>
      </c>
      <c r="E73" s="1">
        <f t="shared" si="1"/>
        <v>123100</v>
      </c>
      <c r="F73" s="1">
        <v>1</v>
      </c>
      <c r="G73" s="43"/>
      <c r="H73" s="43"/>
      <c r="I73" s="43"/>
      <c r="K73" s="102" t="s">
        <v>2362</v>
      </c>
      <c r="L73" s="76">
        <v>123101</v>
      </c>
      <c r="M73" s="46"/>
      <c r="N73" s="47" t="s">
        <v>703</v>
      </c>
      <c r="O73" s="48">
        <v>1033</v>
      </c>
      <c r="P73" s="51" t="s">
        <v>704</v>
      </c>
      <c r="Q73" s="49" t="s">
        <v>2293</v>
      </c>
      <c r="R73" s="49" t="s">
        <v>2479</v>
      </c>
      <c r="S73" s="804" t="s">
        <v>2500</v>
      </c>
      <c r="T73" s="50" t="s">
        <v>2501</v>
      </c>
      <c r="U73" s="92" t="s">
        <v>2457</v>
      </c>
      <c r="V73" s="51" t="s">
        <v>2502</v>
      </c>
      <c r="W73" s="55" t="s">
        <v>2503</v>
      </c>
      <c r="X73" s="56"/>
      <c r="Y73" s="56"/>
      <c r="Z73" s="42"/>
      <c r="AA73" s="42"/>
      <c r="AB73" s="13" t="s">
        <v>481</v>
      </c>
      <c r="AD73" s="13" t="s">
        <v>481</v>
      </c>
    </row>
    <row r="74" spans="1:30" ht="38.25" customHeight="1">
      <c r="A74" s="1">
        <v>1</v>
      </c>
      <c r="B74" s="1">
        <v>2</v>
      </c>
      <c r="C74" s="1">
        <v>3</v>
      </c>
      <c r="D74" s="1">
        <v>1</v>
      </c>
      <c r="E74" s="1">
        <f t="shared" si="1"/>
        <v>123100</v>
      </c>
      <c r="F74" s="1">
        <v>1</v>
      </c>
      <c r="G74" s="43"/>
      <c r="H74" s="43"/>
      <c r="I74" s="43"/>
      <c r="K74" s="104"/>
      <c r="L74" s="76">
        <v>123102</v>
      </c>
      <c r="M74" s="46"/>
      <c r="N74" s="47" t="s">
        <v>767</v>
      </c>
      <c r="O74" s="48" t="s">
        <v>2504</v>
      </c>
      <c r="P74" s="51" t="s">
        <v>704</v>
      </c>
      <c r="Q74" s="49" t="s">
        <v>2293</v>
      </c>
      <c r="R74" s="49" t="s">
        <v>2479</v>
      </c>
      <c r="S74" s="50" t="s">
        <v>2505</v>
      </c>
      <c r="T74" s="50" t="s">
        <v>2506</v>
      </c>
      <c r="U74" s="92" t="s">
        <v>2457</v>
      </c>
      <c r="V74" s="51" t="s">
        <v>2507</v>
      </c>
      <c r="W74" s="55"/>
      <c r="X74" s="56"/>
      <c r="Y74" s="56"/>
      <c r="Z74" s="42"/>
      <c r="AA74" s="42"/>
      <c r="AB74" s="13" t="s">
        <v>481</v>
      </c>
      <c r="AD74" s="13" t="s">
        <v>481</v>
      </c>
    </row>
    <row r="75" spans="1:30" s="1" customFormat="1">
      <c r="A75" s="1">
        <v>1</v>
      </c>
      <c r="B75" s="1">
        <v>2</v>
      </c>
      <c r="C75" s="1">
        <v>3</v>
      </c>
      <c r="D75" s="1">
        <v>1</v>
      </c>
      <c r="E75" s="1" t="str">
        <f t="shared" si="1"/>
        <v>-</v>
      </c>
      <c r="F75" s="1" t="s">
        <v>2361</v>
      </c>
      <c r="G75" s="82"/>
      <c r="H75" s="82"/>
      <c r="I75" s="82"/>
      <c r="J75" s="113"/>
      <c r="K75" s="83"/>
      <c r="L75" s="84" t="s">
        <v>272</v>
      </c>
      <c r="M75" s="85"/>
      <c r="N75" s="51" t="s">
        <v>2508</v>
      </c>
      <c r="O75" s="118" t="s">
        <v>272</v>
      </c>
      <c r="P75" s="51" t="s">
        <v>272</v>
      </c>
      <c r="Q75" s="50"/>
      <c r="R75" s="50"/>
      <c r="S75" s="50"/>
      <c r="T75" s="50"/>
      <c r="U75" s="91"/>
      <c r="V75" s="51"/>
      <c r="W75" s="88"/>
      <c r="X75" s="87"/>
      <c r="Y75" s="87"/>
      <c r="Z75" s="89"/>
      <c r="AA75" s="42"/>
      <c r="AB75" s="13"/>
      <c r="AD75" s="1" t="e">
        <v>#N/A</v>
      </c>
    </row>
    <row r="76" spans="1:30" s="1" customFormat="1">
      <c r="A76" s="1">
        <v>1</v>
      </c>
      <c r="B76" s="1">
        <v>2</v>
      </c>
      <c r="C76" s="1">
        <v>3</v>
      </c>
      <c r="D76" s="1">
        <v>1</v>
      </c>
      <c r="E76" s="1" t="str">
        <f t="shared" si="1"/>
        <v>-</v>
      </c>
      <c r="F76" s="1" t="s">
        <v>2361</v>
      </c>
      <c r="G76" s="82"/>
      <c r="H76" s="82"/>
      <c r="I76" s="82"/>
      <c r="J76" s="113"/>
      <c r="K76" s="83"/>
      <c r="L76" s="84" t="s">
        <v>272</v>
      </c>
      <c r="M76" s="85"/>
      <c r="N76" s="51" t="s">
        <v>2508</v>
      </c>
      <c r="O76" s="118" t="s">
        <v>272</v>
      </c>
      <c r="P76" s="51" t="s">
        <v>272</v>
      </c>
      <c r="Q76" s="50"/>
      <c r="R76" s="50"/>
      <c r="S76" s="50"/>
      <c r="T76" s="50"/>
      <c r="U76" s="91"/>
      <c r="V76" s="51"/>
      <c r="W76" s="88"/>
      <c r="X76" s="87"/>
      <c r="Y76" s="87"/>
      <c r="Z76" s="89"/>
      <c r="AA76" s="42"/>
      <c r="AB76" s="13"/>
      <c r="AD76" s="1" t="e">
        <v>#N/A</v>
      </c>
    </row>
    <row r="77" spans="1:30" s="1" customFormat="1">
      <c r="A77" s="1">
        <v>1</v>
      </c>
      <c r="B77" s="1">
        <v>2</v>
      </c>
      <c r="C77" s="1">
        <v>3</v>
      </c>
      <c r="D77" s="1">
        <v>1</v>
      </c>
      <c r="E77" s="1" t="str">
        <f t="shared" si="1"/>
        <v>-</v>
      </c>
      <c r="F77" s="1" t="s">
        <v>2361</v>
      </c>
      <c r="G77" s="148"/>
      <c r="H77" s="148"/>
      <c r="I77" s="148"/>
      <c r="J77" s="773"/>
      <c r="K77" s="157"/>
      <c r="L77" s="84" t="s">
        <v>272</v>
      </c>
      <c r="M77" s="85"/>
      <c r="N77" s="51" t="s">
        <v>2508</v>
      </c>
      <c r="O77" s="118" t="s">
        <v>272</v>
      </c>
      <c r="P77" s="51" t="s">
        <v>272</v>
      </c>
      <c r="Q77" s="50"/>
      <c r="R77" s="50"/>
      <c r="S77" s="50"/>
      <c r="T77" s="50"/>
      <c r="U77" s="91"/>
      <c r="V77" s="51"/>
      <c r="W77" s="88"/>
      <c r="X77" s="87"/>
      <c r="Y77" s="87"/>
      <c r="Z77" s="89"/>
      <c r="AA77" s="42"/>
      <c r="AB77" s="13"/>
      <c r="AD77" s="1" t="e">
        <v>#N/A</v>
      </c>
    </row>
    <row r="78" spans="1:30">
      <c r="E78" s="1" t="str">
        <f t="shared" si="1"/>
        <v>-</v>
      </c>
      <c r="G78" s="109" t="s">
        <v>2509</v>
      </c>
      <c r="H78" s="117"/>
      <c r="I78" s="117"/>
      <c r="J78" s="117"/>
      <c r="K78" s="67"/>
      <c r="L78" s="68"/>
      <c r="M78" s="99"/>
      <c r="N78" s="70"/>
      <c r="O78" s="71"/>
      <c r="P78" s="73"/>
      <c r="Q78" s="72"/>
      <c r="R78" s="72"/>
      <c r="S78" s="72"/>
      <c r="T78" s="72"/>
      <c r="U78" s="147"/>
      <c r="V78" s="74"/>
      <c r="W78" s="72"/>
      <c r="X78" s="72"/>
      <c r="Y78" s="72"/>
      <c r="Z78" s="42"/>
      <c r="AA78" s="42"/>
    </row>
    <row r="79" spans="1:30" ht="63">
      <c r="A79" s="1">
        <v>2</v>
      </c>
      <c r="B79" s="1">
        <v>0</v>
      </c>
      <c r="C79" s="1">
        <v>0</v>
      </c>
      <c r="D79" s="1">
        <v>0</v>
      </c>
      <c r="E79" s="1">
        <f t="shared" si="1"/>
        <v>200000</v>
      </c>
      <c r="F79" s="1">
        <v>1</v>
      </c>
      <c r="G79" s="43"/>
      <c r="H79" s="13"/>
      <c r="K79" s="765" t="s">
        <v>2345</v>
      </c>
      <c r="L79" s="76">
        <v>200001</v>
      </c>
      <c r="M79" s="46"/>
      <c r="N79" s="47" t="s">
        <v>772</v>
      </c>
      <c r="O79" s="48">
        <v>2005</v>
      </c>
      <c r="P79" s="51" t="s">
        <v>773</v>
      </c>
      <c r="Q79" s="49" t="s">
        <v>2293</v>
      </c>
      <c r="R79" s="49" t="s">
        <v>2294</v>
      </c>
      <c r="S79" s="50" t="s">
        <v>2510</v>
      </c>
      <c r="T79" s="50" t="s">
        <v>2511</v>
      </c>
      <c r="U79" s="91" t="s">
        <v>774</v>
      </c>
      <c r="V79" s="119" t="s">
        <v>2512</v>
      </c>
      <c r="W79" s="120"/>
      <c r="X79" s="121"/>
      <c r="Y79" s="121"/>
      <c r="Z79" s="42"/>
      <c r="AA79" s="42"/>
      <c r="AB79" s="13" t="s">
        <v>231</v>
      </c>
      <c r="AD79" s="13" t="s">
        <v>231</v>
      </c>
    </row>
    <row r="80" spans="1:30" ht="63">
      <c r="A80" s="1">
        <v>2</v>
      </c>
      <c r="B80" s="1">
        <v>0</v>
      </c>
      <c r="C80" s="1">
        <v>0</v>
      </c>
      <c r="D80" s="1">
        <v>0</v>
      </c>
      <c r="E80" s="1">
        <f t="shared" si="1"/>
        <v>200000</v>
      </c>
      <c r="F80" s="1">
        <v>1</v>
      </c>
      <c r="G80" s="43"/>
      <c r="K80" s="766"/>
      <c r="L80" s="76">
        <v>200002</v>
      </c>
      <c r="M80" s="46"/>
      <c r="N80" s="47" t="s">
        <v>779</v>
      </c>
      <c r="O80" s="48">
        <v>2005</v>
      </c>
      <c r="P80" s="51" t="s">
        <v>780</v>
      </c>
      <c r="Q80" s="49" t="s">
        <v>2293</v>
      </c>
      <c r="R80" s="49" t="s">
        <v>2294</v>
      </c>
      <c r="S80" s="50" t="s">
        <v>2513</v>
      </c>
      <c r="T80" s="50" t="s">
        <v>2514</v>
      </c>
      <c r="U80" s="91" t="s">
        <v>781</v>
      </c>
      <c r="V80" s="119" t="s">
        <v>2515</v>
      </c>
      <c r="W80" s="120"/>
      <c r="X80" s="121"/>
      <c r="Y80" s="121"/>
      <c r="Z80" s="42"/>
      <c r="AA80" s="42"/>
      <c r="AB80" s="13" t="s">
        <v>231</v>
      </c>
      <c r="AD80" s="13" t="s">
        <v>231</v>
      </c>
    </row>
    <row r="81" spans="1:30" ht="63">
      <c r="A81" s="1">
        <v>2</v>
      </c>
      <c r="B81" s="1">
        <v>0</v>
      </c>
      <c r="C81" s="1">
        <v>0</v>
      </c>
      <c r="D81" s="1">
        <v>0</v>
      </c>
      <c r="E81" s="1">
        <f t="shared" si="1"/>
        <v>200000</v>
      </c>
      <c r="F81" s="1">
        <v>1</v>
      </c>
      <c r="G81" s="43"/>
      <c r="K81" s="766"/>
      <c r="L81" s="76">
        <v>200003</v>
      </c>
      <c r="M81" s="46"/>
      <c r="N81" s="47" t="s">
        <v>786</v>
      </c>
      <c r="O81" s="48">
        <v>2005</v>
      </c>
      <c r="P81" s="51" t="s">
        <v>773</v>
      </c>
      <c r="Q81" s="49" t="s">
        <v>2293</v>
      </c>
      <c r="R81" s="49" t="s">
        <v>2294</v>
      </c>
      <c r="S81" s="50" t="s">
        <v>2516</v>
      </c>
      <c r="T81" s="50" t="s">
        <v>2511</v>
      </c>
      <c r="U81" s="91" t="s">
        <v>774</v>
      </c>
      <c r="V81" s="119" t="s">
        <v>2517</v>
      </c>
      <c r="W81" s="120"/>
      <c r="X81" s="121"/>
      <c r="Y81" s="121"/>
      <c r="Z81" s="42"/>
      <c r="AA81" s="42"/>
      <c r="AB81" s="13" t="s">
        <v>231</v>
      </c>
      <c r="AD81" s="13" t="s">
        <v>231</v>
      </c>
    </row>
    <row r="82" spans="1:30" ht="47.25">
      <c r="A82" s="1">
        <v>2</v>
      </c>
      <c r="B82" s="1">
        <v>0</v>
      </c>
      <c r="C82" s="1">
        <v>0</v>
      </c>
      <c r="D82" s="1">
        <v>0</v>
      </c>
      <c r="E82" s="1">
        <f t="shared" si="1"/>
        <v>200000</v>
      </c>
      <c r="F82" s="1">
        <v>1</v>
      </c>
      <c r="G82" s="43"/>
      <c r="H82" s="13"/>
      <c r="K82" s="766"/>
      <c r="L82" s="76">
        <v>200004</v>
      </c>
      <c r="M82" s="46"/>
      <c r="N82" s="47" t="s">
        <v>791</v>
      </c>
      <c r="O82" s="48">
        <v>2003</v>
      </c>
      <c r="P82" s="51" t="s">
        <v>773</v>
      </c>
      <c r="Q82" s="49" t="s">
        <v>2293</v>
      </c>
      <c r="R82" s="49" t="s">
        <v>2294</v>
      </c>
      <c r="S82" s="50" t="s">
        <v>2510</v>
      </c>
      <c r="T82" s="50" t="s">
        <v>2518</v>
      </c>
      <c r="U82" s="91" t="s">
        <v>774</v>
      </c>
      <c r="V82" s="59">
        <v>0.75600000000000001</v>
      </c>
      <c r="W82" s="60"/>
      <c r="X82" s="61"/>
      <c r="Y82" s="61"/>
      <c r="Z82" s="42"/>
      <c r="AA82" s="42"/>
      <c r="AB82" s="13" t="s">
        <v>231</v>
      </c>
      <c r="AC82" s="764" t="s">
        <v>2340</v>
      </c>
      <c r="AD82" s="13" t="s">
        <v>231</v>
      </c>
    </row>
    <row r="83" spans="1:30" ht="31.5" customHeight="1">
      <c r="A83" s="1">
        <v>2</v>
      </c>
      <c r="B83" s="1">
        <v>0</v>
      </c>
      <c r="C83" s="1">
        <v>0</v>
      </c>
      <c r="D83" s="1">
        <v>0</v>
      </c>
      <c r="E83" s="1">
        <f t="shared" si="1"/>
        <v>200000</v>
      </c>
      <c r="F83" s="1">
        <v>1</v>
      </c>
      <c r="G83" s="43"/>
      <c r="H83" s="13"/>
      <c r="K83" s="766"/>
      <c r="L83" s="76">
        <v>200005</v>
      </c>
      <c r="M83" s="46"/>
      <c r="N83" s="47" t="s">
        <v>795</v>
      </c>
      <c r="O83" s="48" t="s">
        <v>272</v>
      </c>
      <c r="P83" s="51" t="s">
        <v>773</v>
      </c>
      <c r="Q83" s="49" t="s">
        <v>2293</v>
      </c>
      <c r="R83" s="49" t="s">
        <v>2294</v>
      </c>
      <c r="S83" s="50" t="s">
        <v>2510</v>
      </c>
      <c r="T83" s="50" t="s">
        <v>2519</v>
      </c>
      <c r="U83" s="91" t="s">
        <v>774</v>
      </c>
      <c r="V83" s="59">
        <v>0.75</v>
      </c>
      <c r="W83" s="60"/>
      <c r="X83" s="61"/>
      <c r="Y83" s="61"/>
      <c r="Z83" s="42"/>
      <c r="AA83" s="42"/>
      <c r="AB83" s="13" t="s">
        <v>231</v>
      </c>
      <c r="AC83" s="764" t="s">
        <v>2340</v>
      </c>
      <c r="AD83" s="13" t="s">
        <v>231</v>
      </c>
    </row>
    <row r="84" spans="1:30" ht="63">
      <c r="A84" s="1">
        <v>2</v>
      </c>
      <c r="B84" s="1">
        <v>0</v>
      </c>
      <c r="C84" s="1">
        <v>0</v>
      </c>
      <c r="D84" s="1">
        <v>0</v>
      </c>
      <c r="E84" s="1">
        <f t="shared" si="1"/>
        <v>200000</v>
      </c>
      <c r="F84" s="1">
        <v>1</v>
      </c>
      <c r="G84" s="43"/>
      <c r="H84" s="13"/>
      <c r="K84" s="766"/>
      <c r="L84" s="76">
        <v>200006</v>
      </c>
      <c r="M84" s="46"/>
      <c r="N84" s="47" t="s">
        <v>799</v>
      </c>
      <c r="O84" s="48">
        <v>3012</v>
      </c>
      <c r="P84" s="51" t="s">
        <v>773</v>
      </c>
      <c r="Q84" s="49" t="s">
        <v>2293</v>
      </c>
      <c r="R84" s="49" t="s">
        <v>2294</v>
      </c>
      <c r="S84" s="50" t="s">
        <v>2520</v>
      </c>
      <c r="T84" s="50" t="s">
        <v>2521</v>
      </c>
      <c r="U84" s="91" t="s">
        <v>774</v>
      </c>
      <c r="V84" s="258">
        <v>0.34699999999999998</v>
      </c>
      <c r="W84" s="60"/>
      <c r="X84" s="61"/>
      <c r="Y84" s="61"/>
      <c r="Z84" s="42"/>
      <c r="AA84" s="42"/>
      <c r="AB84" s="13" t="s">
        <v>231</v>
      </c>
      <c r="AC84" s="764" t="s">
        <v>2340</v>
      </c>
      <c r="AD84" s="13" t="s">
        <v>231</v>
      </c>
    </row>
    <row r="85" spans="1:30" ht="47.25">
      <c r="A85" s="1">
        <v>2</v>
      </c>
      <c r="B85" s="1">
        <v>0</v>
      </c>
      <c r="C85" s="1">
        <v>0</v>
      </c>
      <c r="D85" s="1">
        <v>0</v>
      </c>
      <c r="E85" s="1">
        <f t="shared" si="1"/>
        <v>200000</v>
      </c>
      <c r="F85" s="1">
        <v>1</v>
      </c>
      <c r="G85" s="43"/>
      <c r="H85" s="13"/>
      <c r="K85" s="766"/>
      <c r="L85" s="76">
        <v>200007</v>
      </c>
      <c r="M85" s="46"/>
      <c r="N85" s="47" t="s">
        <v>803</v>
      </c>
      <c r="O85" s="48">
        <v>3013</v>
      </c>
      <c r="P85" s="51" t="s">
        <v>773</v>
      </c>
      <c r="Q85" s="49" t="s">
        <v>2293</v>
      </c>
      <c r="R85" s="49" t="s">
        <v>2294</v>
      </c>
      <c r="S85" s="50" t="s">
        <v>2522</v>
      </c>
      <c r="T85" s="50" t="s">
        <v>2523</v>
      </c>
      <c r="U85" s="91" t="s">
        <v>774</v>
      </c>
      <c r="V85" s="258">
        <v>0.24</v>
      </c>
      <c r="W85" s="60"/>
      <c r="X85" s="61"/>
      <c r="Y85" s="61"/>
      <c r="Z85" s="42"/>
      <c r="AA85" s="42"/>
      <c r="AB85" s="13" t="s">
        <v>231</v>
      </c>
      <c r="AD85" s="13" t="s">
        <v>231</v>
      </c>
    </row>
    <row r="86" spans="1:30" ht="31.5" customHeight="1">
      <c r="A86" s="1">
        <v>2</v>
      </c>
      <c r="B86" s="1">
        <v>0</v>
      </c>
      <c r="C86" s="1">
        <v>0</v>
      </c>
      <c r="D86" s="1">
        <v>0</v>
      </c>
      <c r="E86" s="1">
        <f t="shared" si="1"/>
        <v>200000</v>
      </c>
      <c r="F86" s="1">
        <v>1</v>
      </c>
      <c r="G86" s="43"/>
      <c r="H86" s="13"/>
      <c r="K86" s="766"/>
      <c r="L86" s="76">
        <v>200008</v>
      </c>
      <c r="M86" s="46"/>
      <c r="N86" s="47" t="s">
        <v>807</v>
      </c>
      <c r="O86" s="48">
        <v>3015</v>
      </c>
      <c r="P86" s="51" t="s">
        <v>808</v>
      </c>
      <c r="Q86" s="49" t="s">
        <v>2293</v>
      </c>
      <c r="R86" s="49" t="s">
        <v>2294</v>
      </c>
      <c r="S86" s="50" t="s">
        <v>2524</v>
      </c>
      <c r="T86" s="50" t="s">
        <v>2525</v>
      </c>
      <c r="U86" s="91" t="s">
        <v>809</v>
      </c>
      <c r="V86" s="59">
        <v>0.46899999999999997</v>
      </c>
      <c r="W86" s="122"/>
      <c r="X86" s="123"/>
      <c r="Y86" s="123"/>
      <c r="Z86" s="42"/>
      <c r="AA86" s="42"/>
      <c r="AB86" s="13" t="s">
        <v>810</v>
      </c>
      <c r="AD86" s="13" t="s">
        <v>810</v>
      </c>
    </row>
    <row r="87" spans="1:30" ht="31.5" customHeight="1">
      <c r="A87" s="1">
        <v>2</v>
      </c>
      <c r="B87" s="1">
        <v>0</v>
      </c>
      <c r="C87" s="1">
        <v>0</v>
      </c>
      <c r="D87" s="1">
        <v>0</v>
      </c>
      <c r="E87" s="1">
        <f t="shared" si="1"/>
        <v>200000</v>
      </c>
      <c r="F87" s="1">
        <v>1</v>
      </c>
      <c r="G87" s="43"/>
      <c r="H87" s="13"/>
      <c r="K87" s="766"/>
      <c r="L87" s="76">
        <v>200009</v>
      </c>
      <c r="M87" s="46"/>
      <c r="N87" s="47" t="s">
        <v>814</v>
      </c>
      <c r="O87" s="48">
        <v>3016</v>
      </c>
      <c r="P87" s="51" t="s">
        <v>808</v>
      </c>
      <c r="Q87" s="49" t="s">
        <v>2293</v>
      </c>
      <c r="R87" s="49" t="s">
        <v>2294</v>
      </c>
      <c r="S87" s="50" t="s">
        <v>2524</v>
      </c>
      <c r="T87" s="50" t="s">
        <v>2526</v>
      </c>
      <c r="U87" s="91" t="s">
        <v>809</v>
      </c>
      <c r="V87" s="59">
        <v>0.42099999999999999</v>
      </c>
      <c r="W87" s="122"/>
      <c r="X87" s="123"/>
      <c r="Y87" s="123"/>
      <c r="Z87" s="42"/>
      <c r="AA87" s="42"/>
      <c r="AB87" s="13" t="s">
        <v>810</v>
      </c>
      <c r="AD87" s="13" t="s">
        <v>810</v>
      </c>
    </row>
    <row r="88" spans="1:30" ht="31.5" customHeight="1">
      <c r="A88" s="1">
        <v>2</v>
      </c>
      <c r="B88" s="1">
        <v>0</v>
      </c>
      <c r="C88" s="1">
        <v>0</v>
      </c>
      <c r="D88" s="1">
        <v>0</v>
      </c>
      <c r="E88" s="1">
        <f t="shared" si="1"/>
        <v>200000</v>
      </c>
      <c r="F88" s="1">
        <v>1</v>
      </c>
      <c r="G88" s="43"/>
      <c r="H88" s="13"/>
      <c r="K88" s="766"/>
      <c r="L88" s="76">
        <v>200010</v>
      </c>
      <c r="M88" s="46"/>
      <c r="N88" s="47" t="s">
        <v>817</v>
      </c>
      <c r="O88" s="48">
        <v>3033</v>
      </c>
      <c r="P88" s="51" t="s">
        <v>818</v>
      </c>
      <c r="Q88" s="49" t="s">
        <v>2293</v>
      </c>
      <c r="R88" s="49" t="s">
        <v>2294</v>
      </c>
      <c r="S88" s="50" t="s">
        <v>2527</v>
      </c>
      <c r="T88" s="50" t="s">
        <v>2528</v>
      </c>
      <c r="U88" s="91" t="s">
        <v>809</v>
      </c>
      <c r="V88" s="59">
        <v>0.79100000000000004</v>
      </c>
      <c r="W88" s="122"/>
      <c r="X88" s="123"/>
      <c r="Y88" s="123"/>
      <c r="Z88" s="42"/>
      <c r="AA88" s="42"/>
      <c r="AB88" s="13" t="s">
        <v>810</v>
      </c>
      <c r="AD88" s="13" t="s">
        <v>810</v>
      </c>
    </row>
    <row r="89" spans="1:30" ht="31.5" customHeight="1">
      <c r="A89" s="1">
        <v>2</v>
      </c>
      <c r="B89" s="1">
        <v>0</v>
      </c>
      <c r="C89" s="1">
        <v>0</v>
      </c>
      <c r="D89" s="1">
        <v>0</v>
      </c>
      <c r="E89" s="1">
        <f t="shared" si="1"/>
        <v>200000</v>
      </c>
      <c r="F89" s="1">
        <v>1</v>
      </c>
      <c r="G89" s="43"/>
      <c r="H89" s="63"/>
      <c r="I89" s="63"/>
      <c r="J89" s="63"/>
      <c r="K89" s="768"/>
      <c r="L89" s="76">
        <v>200011</v>
      </c>
      <c r="M89" s="46"/>
      <c r="N89" s="47" t="s">
        <v>822</v>
      </c>
      <c r="O89" s="48">
        <v>2083</v>
      </c>
      <c r="P89" s="51" t="s">
        <v>773</v>
      </c>
      <c r="Q89" s="49" t="s">
        <v>2293</v>
      </c>
      <c r="R89" s="49" t="s">
        <v>2294</v>
      </c>
      <c r="S89" s="50" t="s">
        <v>2529</v>
      </c>
      <c r="T89" s="50" t="s">
        <v>2530</v>
      </c>
      <c r="U89" s="91" t="s">
        <v>774</v>
      </c>
      <c r="V89" s="59">
        <v>0.8</v>
      </c>
      <c r="W89" s="124"/>
      <c r="X89" s="125"/>
      <c r="Y89" s="125"/>
      <c r="Z89" s="42"/>
      <c r="AA89" s="42"/>
      <c r="AB89" s="13" t="s">
        <v>231</v>
      </c>
      <c r="AC89" s="764" t="s">
        <v>2340</v>
      </c>
      <c r="AD89" s="13" t="s">
        <v>231</v>
      </c>
    </row>
    <row r="90" spans="1:30">
      <c r="E90" s="1" t="str">
        <f t="shared" si="1"/>
        <v>-</v>
      </c>
      <c r="G90" s="65"/>
      <c r="H90" s="80" t="s">
        <v>2531</v>
      </c>
      <c r="I90" s="110"/>
      <c r="J90" s="110"/>
      <c r="K90" s="67"/>
      <c r="L90" s="68"/>
      <c r="M90" s="99"/>
      <c r="N90" s="70"/>
      <c r="O90" s="71"/>
      <c r="P90" s="73"/>
      <c r="Q90" s="72"/>
      <c r="R90" s="72"/>
      <c r="S90" s="72"/>
      <c r="T90" s="72"/>
      <c r="U90" s="147"/>
      <c r="V90" s="74"/>
      <c r="W90" s="72"/>
      <c r="X90" s="72"/>
      <c r="Y90" s="72"/>
      <c r="Z90" s="42"/>
      <c r="AA90" s="42"/>
    </row>
    <row r="91" spans="1:30">
      <c r="E91" s="1" t="str">
        <f t="shared" si="1"/>
        <v>-</v>
      </c>
      <c r="G91" s="43"/>
      <c r="H91" s="126"/>
      <c r="I91" s="80" t="s">
        <v>2532</v>
      </c>
      <c r="J91" s="117"/>
      <c r="K91" s="81"/>
      <c r="L91" s="68"/>
      <c r="M91" s="99"/>
      <c r="N91" s="70"/>
      <c r="O91" s="71"/>
      <c r="P91" s="73"/>
      <c r="Q91" s="72"/>
      <c r="R91" s="72"/>
      <c r="S91" s="72"/>
      <c r="T91" s="72"/>
      <c r="U91" s="147"/>
      <c r="V91" s="74"/>
      <c r="W91" s="72"/>
      <c r="X91" s="72"/>
      <c r="Y91" s="72"/>
      <c r="Z91" s="42"/>
      <c r="AA91" s="42"/>
    </row>
    <row r="92" spans="1:30" ht="22.5" customHeight="1">
      <c r="A92" s="1">
        <v>2</v>
      </c>
      <c r="B92" s="1">
        <v>1</v>
      </c>
      <c r="C92" s="1">
        <v>1</v>
      </c>
      <c r="D92" s="1">
        <v>1</v>
      </c>
      <c r="E92" s="1">
        <f t="shared" si="1"/>
        <v>211100</v>
      </c>
      <c r="F92" s="1">
        <v>1</v>
      </c>
      <c r="G92" s="43"/>
      <c r="H92" s="126"/>
      <c r="I92" s="43"/>
      <c r="K92" s="102" t="s">
        <v>2362</v>
      </c>
      <c r="L92" s="76">
        <v>211101</v>
      </c>
      <c r="M92" s="46"/>
      <c r="N92" s="47" t="s">
        <v>826</v>
      </c>
      <c r="O92" s="48" t="s">
        <v>272</v>
      </c>
      <c r="P92" s="51" t="s">
        <v>2365</v>
      </c>
      <c r="Q92" s="49" t="s">
        <v>2293</v>
      </c>
      <c r="R92" s="49" t="s">
        <v>2533</v>
      </c>
      <c r="S92" s="50" t="s">
        <v>2367</v>
      </c>
      <c r="T92" s="50" t="s">
        <v>2534</v>
      </c>
      <c r="U92" s="91" t="s">
        <v>2535</v>
      </c>
      <c r="V92" s="119" t="s">
        <v>2536</v>
      </c>
      <c r="W92" s="93"/>
      <c r="X92" s="49"/>
      <c r="Y92" s="49"/>
      <c r="Z92" s="42">
        <v>1</v>
      </c>
      <c r="AA92" s="50" t="s">
        <v>2537</v>
      </c>
      <c r="AB92" s="13" t="s">
        <v>827</v>
      </c>
      <c r="AD92" s="13" t="s">
        <v>827</v>
      </c>
    </row>
    <row r="93" spans="1:30" ht="31.5" customHeight="1">
      <c r="A93" s="1">
        <v>2</v>
      </c>
      <c r="B93" s="1">
        <v>1</v>
      </c>
      <c r="C93" s="1">
        <v>1</v>
      </c>
      <c r="D93" s="1">
        <v>1</v>
      </c>
      <c r="E93" s="1">
        <f t="shared" si="1"/>
        <v>211100</v>
      </c>
      <c r="F93" s="1">
        <v>1</v>
      </c>
      <c r="G93" s="43"/>
      <c r="H93" s="126"/>
      <c r="I93" s="43"/>
      <c r="K93" s="103"/>
      <c r="L93" s="76">
        <v>211102</v>
      </c>
      <c r="M93" s="46"/>
      <c r="N93" s="47" t="s">
        <v>832</v>
      </c>
      <c r="O93" s="48">
        <v>2025</v>
      </c>
      <c r="P93" s="51" t="s">
        <v>773</v>
      </c>
      <c r="Q93" s="49" t="s">
        <v>2293</v>
      </c>
      <c r="R93" s="49" t="s">
        <v>2294</v>
      </c>
      <c r="S93" s="50" t="s">
        <v>2538</v>
      </c>
      <c r="T93" s="50" t="s">
        <v>2539</v>
      </c>
      <c r="U93" s="91" t="s">
        <v>833</v>
      </c>
      <c r="V93" s="59">
        <v>0.34899999999999998</v>
      </c>
      <c r="W93" s="60"/>
      <c r="X93" s="61"/>
      <c r="Y93" s="61"/>
      <c r="Z93" s="42"/>
      <c r="AA93" s="42"/>
      <c r="AB93" s="13" t="s">
        <v>231</v>
      </c>
      <c r="AC93" s="764" t="s">
        <v>2340</v>
      </c>
      <c r="AD93" s="13" t="s">
        <v>231</v>
      </c>
    </row>
    <row r="94" spans="1:30" ht="31.5">
      <c r="A94" s="1">
        <v>2</v>
      </c>
      <c r="B94" s="1">
        <v>1</v>
      </c>
      <c r="C94" s="1">
        <v>1</v>
      </c>
      <c r="D94" s="1">
        <v>1</v>
      </c>
      <c r="E94" s="1">
        <f t="shared" si="1"/>
        <v>211100</v>
      </c>
      <c r="F94" s="1">
        <v>1</v>
      </c>
      <c r="G94" s="43"/>
      <c r="H94" s="126"/>
      <c r="I94" s="43"/>
      <c r="K94" s="103"/>
      <c r="L94" s="76">
        <v>211103</v>
      </c>
      <c r="M94" s="46"/>
      <c r="N94" s="47" t="s">
        <v>837</v>
      </c>
      <c r="O94" s="48" t="s">
        <v>272</v>
      </c>
      <c r="P94" s="51" t="s">
        <v>2365</v>
      </c>
      <c r="Q94" s="49" t="s">
        <v>2293</v>
      </c>
      <c r="R94" s="49" t="s">
        <v>2533</v>
      </c>
      <c r="S94" s="50" t="s">
        <v>2367</v>
      </c>
      <c r="T94" s="50" t="s">
        <v>2540</v>
      </c>
      <c r="U94" s="91" t="s">
        <v>2535</v>
      </c>
      <c r="V94" s="119" t="s">
        <v>2541</v>
      </c>
      <c r="W94" s="93"/>
      <c r="X94" s="49"/>
      <c r="Y94" s="49"/>
      <c r="Z94" s="42">
        <v>1</v>
      </c>
      <c r="AA94" s="50" t="s">
        <v>2537</v>
      </c>
      <c r="AB94" s="13" t="s">
        <v>827</v>
      </c>
      <c r="AD94" s="13" t="s">
        <v>827</v>
      </c>
    </row>
    <row r="95" spans="1:30" ht="31.5">
      <c r="A95" s="1">
        <v>2</v>
      </c>
      <c r="B95" s="1">
        <v>1</v>
      </c>
      <c r="C95" s="1">
        <v>1</v>
      </c>
      <c r="D95" s="1">
        <v>1</v>
      </c>
      <c r="E95" s="1">
        <f t="shared" si="1"/>
        <v>211100</v>
      </c>
      <c r="F95" s="1">
        <v>1</v>
      </c>
      <c r="G95" s="43"/>
      <c r="H95" s="126"/>
      <c r="I95" s="43"/>
      <c r="K95" s="103"/>
      <c r="L95" s="76">
        <v>211104</v>
      </c>
      <c r="M95" s="46"/>
      <c r="N95" s="47" t="s">
        <v>842</v>
      </c>
      <c r="O95" s="48" t="s">
        <v>272</v>
      </c>
      <c r="P95" s="51" t="s">
        <v>2365</v>
      </c>
      <c r="Q95" s="49" t="s">
        <v>2293</v>
      </c>
      <c r="R95" s="49" t="s">
        <v>2533</v>
      </c>
      <c r="S95" s="50" t="s">
        <v>2542</v>
      </c>
      <c r="T95" s="50" t="s">
        <v>2543</v>
      </c>
      <c r="U95" s="91" t="s">
        <v>2544</v>
      </c>
      <c r="V95" s="771">
        <v>0.93899999999999995</v>
      </c>
      <c r="W95" s="93"/>
      <c r="X95" s="49"/>
      <c r="Y95" s="49"/>
      <c r="Z95" s="42">
        <v>1</v>
      </c>
      <c r="AA95" s="50" t="s">
        <v>2537</v>
      </c>
      <c r="AB95" s="13" t="s">
        <v>827</v>
      </c>
      <c r="AD95" s="13" t="s">
        <v>827</v>
      </c>
    </row>
    <row r="96" spans="1:30" ht="28.5" customHeight="1">
      <c r="A96" s="1">
        <v>2</v>
      </c>
      <c r="B96" s="1">
        <v>1</v>
      </c>
      <c r="C96" s="1">
        <v>1</v>
      </c>
      <c r="D96" s="1">
        <v>1</v>
      </c>
      <c r="E96" s="1">
        <f t="shared" si="1"/>
        <v>211100</v>
      </c>
      <c r="F96" s="1">
        <v>1</v>
      </c>
      <c r="G96" s="43"/>
      <c r="H96" s="126"/>
      <c r="I96" s="43"/>
      <c r="K96" s="103"/>
      <c r="L96" s="76">
        <v>211105</v>
      </c>
      <c r="M96" s="46"/>
      <c r="N96" s="47" t="s">
        <v>845</v>
      </c>
      <c r="O96" s="48" t="s">
        <v>272</v>
      </c>
      <c r="P96" s="51" t="s">
        <v>2365</v>
      </c>
      <c r="Q96" s="49" t="s">
        <v>2293</v>
      </c>
      <c r="R96" s="49" t="s">
        <v>2533</v>
      </c>
      <c r="S96" s="50" t="s">
        <v>2367</v>
      </c>
      <c r="T96" s="50" t="s">
        <v>845</v>
      </c>
      <c r="U96" s="91" t="s">
        <v>2545</v>
      </c>
      <c r="V96" s="92" t="s">
        <v>2546</v>
      </c>
      <c r="W96" s="128" t="s">
        <v>2547</v>
      </c>
      <c r="X96" s="49"/>
      <c r="Y96" s="49" t="s">
        <v>2372</v>
      </c>
      <c r="Z96" s="42">
        <v>1</v>
      </c>
      <c r="AA96" s="50" t="s">
        <v>2537</v>
      </c>
      <c r="AB96" s="13" t="s">
        <v>827</v>
      </c>
      <c r="AD96" s="13" t="s">
        <v>827</v>
      </c>
    </row>
    <row r="97" spans="1:30" ht="63" customHeight="1">
      <c r="A97" s="1">
        <v>2</v>
      </c>
      <c r="B97" s="1">
        <v>1</v>
      </c>
      <c r="C97" s="1">
        <v>1</v>
      </c>
      <c r="D97" s="1">
        <v>1</v>
      </c>
      <c r="E97" s="1">
        <v>211100</v>
      </c>
      <c r="F97" s="1">
        <v>1</v>
      </c>
      <c r="G97" s="43"/>
      <c r="H97" s="126"/>
      <c r="I97" s="43"/>
      <c r="K97" s="103"/>
      <c r="L97" s="76">
        <v>211106</v>
      </c>
      <c r="M97" s="46"/>
      <c r="N97" s="47" t="s">
        <v>850</v>
      </c>
      <c r="O97" s="48" t="s">
        <v>272</v>
      </c>
      <c r="P97" s="51" t="s">
        <v>2365</v>
      </c>
      <c r="Q97" s="49" t="s">
        <v>2548</v>
      </c>
      <c r="R97" s="49" t="s">
        <v>2533</v>
      </c>
      <c r="S97" s="50" t="s">
        <v>2549</v>
      </c>
      <c r="T97" s="50" t="s">
        <v>2550</v>
      </c>
      <c r="U97" s="91" t="s">
        <v>2544</v>
      </c>
      <c r="V97" s="119" t="s">
        <v>2551</v>
      </c>
      <c r="W97" s="93"/>
      <c r="X97" s="49"/>
      <c r="Y97" s="49"/>
      <c r="Z97" s="42">
        <v>1</v>
      </c>
      <c r="AA97" s="50" t="s">
        <v>2537</v>
      </c>
      <c r="AB97" s="13" t="s">
        <v>827</v>
      </c>
      <c r="AD97" s="13" t="s">
        <v>827</v>
      </c>
    </row>
    <row r="98" spans="1:30" ht="63" customHeight="1">
      <c r="A98" s="1">
        <v>2</v>
      </c>
      <c r="B98" s="1">
        <v>1</v>
      </c>
      <c r="C98" s="1">
        <v>1</v>
      </c>
      <c r="D98" s="1">
        <v>1</v>
      </c>
      <c r="E98" s="1">
        <f t="shared" ref="E98:E120" si="2">IF(F98=1, SUM(A98*100000, B98*10000,C98*1000, D98*100), "-")</f>
        <v>211100</v>
      </c>
      <c r="F98" s="1">
        <v>1</v>
      </c>
      <c r="G98" s="43"/>
      <c r="H98" s="126"/>
      <c r="I98" s="43"/>
      <c r="K98" s="104"/>
      <c r="L98" s="76">
        <v>211107</v>
      </c>
      <c r="M98" s="46"/>
      <c r="N98" s="47" t="s">
        <v>860</v>
      </c>
      <c r="O98" s="48" t="s">
        <v>272</v>
      </c>
      <c r="P98" s="51" t="s">
        <v>2365</v>
      </c>
      <c r="Q98" s="49" t="s">
        <v>2293</v>
      </c>
      <c r="R98" s="49" t="s">
        <v>2533</v>
      </c>
      <c r="S98" s="50" t="s">
        <v>2549</v>
      </c>
      <c r="T98" s="50" t="s">
        <v>2552</v>
      </c>
      <c r="U98" s="91" t="s">
        <v>2544</v>
      </c>
      <c r="V98" s="119" t="s">
        <v>2553</v>
      </c>
      <c r="W98" s="93"/>
      <c r="X98" s="49"/>
      <c r="Y98" s="49"/>
      <c r="Z98" s="42">
        <v>1</v>
      </c>
      <c r="AA98" s="50" t="s">
        <v>2537</v>
      </c>
      <c r="AB98" s="13" t="s">
        <v>827</v>
      </c>
      <c r="AD98" s="13" t="s">
        <v>827</v>
      </c>
    </row>
    <row r="99" spans="1:30" ht="31.5" customHeight="1">
      <c r="A99" s="1">
        <v>2</v>
      </c>
      <c r="B99" s="1">
        <v>1</v>
      </c>
      <c r="C99" s="1">
        <v>1</v>
      </c>
      <c r="D99" s="1">
        <v>2</v>
      </c>
      <c r="E99" s="1">
        <f t="shared" si="2"/>
        <v>211200</v>
      </c>
      <c r="F99" s="1">
        <v>1</v>
      </c>
      <c r="G99" s="43"/>
      <c r="H99" s="126"/>
      <c r="I99" s="43"/>
      <c r="K99" s="94" t="s">
        <v>2374</v>
      </c>
      <c r="L99" s="76">
        <v>211201</v>
      </c>
      <c r="M99" s="46"/>
      <c r="N99" s="47" t="s">
        <v>867</v>
      </c>
      <c r="O99" s="48" t="s">
        <v>272</v>
      </c>
      <c r="P99" s="51" t="s">
        <v>773</v>
      </c>
      <c r="Q99" s="49" t="s">
        <v>2293</v>
      </c>
      <c r="R99" s="49" t="s">
        <v>2294</v>
      </c>
      <c r="S99" s="50" t="s">
        <v>2538</v>
      </c>
      <c r="T99" s="50" t="s">
        <v>2530</v>
      </c>
      <c r="U99" s="91" t="s">
        <v>833</v>
      </c>
      <c r="V99" s="59">
        <v>0.78700000000000003</v>
      </c>
      <c r="W99" s="124"/>
      <c r="X99" s="125"/>
      <c r="Y99" s="125"/>
      <c r="Z99" s="42"/>
      <c r="AA99" s="42"/>
      <c r="AB99" s="13" t="s">
        <v>231</v>
      </c>
      <c r="AC99" s="764" t="s">
        <v>2340</v>
      </c>
      <c r="AD99" s="13" t="s">
        <v>231</v>
      </c>
    </row>
    <row r="100" spans="1:30" ht="63" customHeight="1">
      <c r="A100" s="1">
        <v>2</v>
      </c>
      <c r="B100" s="1">
        <v>1</v>
      </c>
      <c r="C100" s="1">
        <v>1</v>
      </c>
      <c r="D100" s="1">
        <v>2</v>
      </c>
      <c r="E100" s="1">
        <f t="shared" si="2"/>
        <v>211200</v>
      </c>
      <c r="F100" s="1">
        <v>1</v>
      </c>
      <c r="G100" s="43"/>
      <c r="H100" s="126"/>
      <c r="I100" s="43"/>
      <c r="K100" s="97"/>
      <c r="L100" s="76">
        <v>211202</v>
      </c>
      <c r="M100" s="46"/>
      <c r="N100" s="51" t="s">
        <v>871</v>
      </c>
      <c r="O100" s="48" t="s">
        <v>272</v>
      </c>
      <c r="P100" s="51" t="s">
        <v>2554</v>
      </c>
      <c r="Q100" s="49" t="s">
        <v>2293</v>
      </c>
      <c r="R100" s="49" t="s">
        <v>2555</v>
      </c>
      <c r="S100" s="50" t="s">
        <v>2538</v>
      </c>
      <c r="T100" s="50" t="s">
        <v>2556</v>
      </c>
      <c r="U100" s="91" t="s">
        <v>833</v>
      </c>
      <c r="V100" s="59">
        <v>0.71499999999999997</v>
      </c>
      <c r="W100" s="57"/>
      <c r="X100" s="58"/>
      <c r="Y100" s="58"/>
      <c r="Z100" s="42"/>
      <c r="AA100" s="42"/>
      <c r="AB100" s="13" t="s">
        <v>169</v>
      </c>
      <c r="AC100" s="764" t="s">
        <v>2340</v>
      </c>
      <c r="AD100" s="13" t="s">
        <v>169</v>
      </c>
    </row>
    <row r="101" spans="1:30" ht="15.75" customHeight="1">
      <c r="A101" s="1">
        <v>2</v>
      </c>
      <c r="B101" s="1">
        <v>1</v>
      </c>
      <c r="C101" s="1">
        <v>2</v>
      </c>
      <c r="E101" s="1" t="str">
        <f t="shared" si="2"/>
        <v>-</v>
      </c>
      <c r="G101" s="43"/>
      <c r="H101" s="126"/>
      <c r="I101" s="109" t="s">
        <v>2557</v>
      </c>
      <c r="J101" s="132"/>
      <c r="K101" s="81"/>
      <c r="L101" s="68"/>
      <c r="M101" s="99"/>
      <c r="N101" s="70"/>
      <c r="O101" s="71"/>
      <c r="P101" s="73"/>
      <c r="Q101" s="72"/>
      <c r="R101" s="72"/>
      <c r="S101" s="72"/>
      <c r="T101" s="72"/>
      <c r="U101" s="147"/>
      <c r="V101" s="74"/>
      <c r="W101" s="72"/>
      <c r="X101" s="72"/>
      <c r="Y101" s="72"/>
      <c r="Z101" s="42"/>
      <c r="AA101" s="42"/>
    </row>
    <row r="102" spans="1:30" ht="47.25">
      <c r="A102" s="1">
        <v>2</v>
      </c>
      <c r="B102" s="1">
        <v>1</v>
      </c>
      <c r="C102" s="1">
        <v>2</v>
      </c>
      <c r="D102" s="1">
        <v>1</v>
      </c>
      <c r="E102" s="1">
        <f t="shared" si="2"/>
        <v>212100</v>
      </c>
      <c r="F102" s="1">
        <v>1</v>
      </c>
      <c r="G102" s="43"/>
      <c r="H102" s="126"/>
      <c r="I102" s="43"/>
      <c r="K102" s="102" t="s">
        <v>2362</v>
      </c>
      <c r="L102" s="76">
        <v>212101</v>
      </c>
      <c r="M102" s="46"/>
      <c r="N102" s="51" t="s">
        <v>877</v>
      </c>
      <c r="O102" s="48">
        <v>2011</v>
      </c>
      <c r="P102" s="51" t="s">
        <v>2558</v>
      </c>
      <c r="Q102" s="49" t="s">
        <v>2293</v>
      </c>
      <c r="R102" s="49" t="s">
        <v>2533</v>
      </c>
      <c r="S102" s="50" t="s">
        <v>2367</v>
      </c>
      <c r="T102" s="50" t="s">
        <v>2559</v>
      </c>
      <c r="U102" s="91" t="s">
        <v>2560</v>
      </c>
      <c r="V102" s="119" t="s">
        <v>2561</v>
      </c>
      <c r="W102" s="93"/>
      <c r="X102" s="49"/>
      <c r="Y102" s="49"/>
      <c r="Z102" s="42">
        <v>1</v>
      </c>
      <c r="AA102" s="50" t="s">
        <v>2562</v>
      </c>
      <c r="AB102" s="13" t="s">
        <v>880</v>
      </c>
      <c r="AD102" s="13" t="s">
        <v>880</v>
      </c>
    </row>
    <row r="103" spans="1:30" ht="58.5" customHeight="1">
      <c r="A103" s="1">
        <v>2</v>
      </c>
      <c r="B103" s="1">
        <v>1</v>
      </c>
      <c r="C103" s="1">
        <v>2</v>
      </c>
      <c r="D103" s="1">
        <v>1</v>
      </c>
      <c r="E103" s="1">
        <f t="shared" si="2"/>
        <v>212100</v>
      </c>
      <c r="F103" s="1">
        <v>1</v>
      </c>
      <c r="G103" s="43"/>
      <c r="H103" s="126"/>
      <c r="I103" s="43"/>
      <c r="K103" s="103"/>
      <c r="L103" s="76">
        <v>212102</v>
      </c>
      <c r="M103" s="46"/>
      <c r="N103" s="51" t="s">
        <v>893</v>
      </c>
      <c r="O103" s="48">
        <v>2013</v>
      </c>
      <c r="P103" s="51" t="s">
        <v>2558</v>
      </c>
      <c r="Q103" s="49" t="s">
        <v>2293</v>
      </c>
      <c r="R103" s="49" t="s">
        <v>2533</v>
      </c>
      <c r="S103" s="50" t="s">
        <v>2367</v>
      </c>
      <c r="T103" s="50" t="s">
        <v>2563</v>
      </c>
      <c r="U103" s="91" t="s">
        <v>2560</v>
      </c>
      <c r="V103" s="92" t="s">
        <v>2564</v>
      </c>
      <c r="W103" s="93"/>
      <c r="X103" s="49"/>
      <c r="Y103" s="49" t="s">
        <v>2565</v>
      </c>
      <c r="Z103" s="42">
        <v>1</v>
      </c>
      <c r="AA103" s="50" t="s">
        <v>2562</v>
      </c>
      <c r="AB103" s="13" t="s">
        <v>880</v>
      </c>
      <c r="AD103" s="13" t="s">
        <v>880</v>
      </c>
    </row>
    <row r="104" spans="1:30" ht="60.75" customHeight="1">
      <c r="A104" s="1">
        <v>2</v>
      </c>
      <c r="B104" s="1">
        <v>1</v>
      </c>
      <c r="C104" s="1">
        <v>2</v>
      </c>
      <c r="D104" s="1">
        <v>1</v>
      </c>
      <c r="E104" s="1">
        <f t="shared" si="2"/>
        <v>212100</v>
      </c>
      <c r="F104" s="1">
        <v>1</v>
      </c>
      <c r="G104" s="43"/>
      <c r="H104" s="126"/>
      <c r="I104" s="43"/>
      <c r="K104" s="103"/>
      <c r="L104" s="76">
        <v>212103</v>
      </c>
      <c r="M104" s="46"/>
      <c r="N104" s="51" t="s">
        <v>898</v>
      </c>
      <c r="O104" s="48">
        <v>2014</v>
      </c>
      <c r="P104" s="51" t="s">
        <v>2558</v>
      </c>
      <c r="Q104" s="49" t="s">
        <v>2293</v>
      </c>
      <c r="R104" s="49" t="s">
        <v>2533</v>
      </c>
      <c r="S104" s="50" t="s">
        <v>2367</v>
      </c>
      <c r="T104" s="50" t="s">
        <v>2566</v>
      </c>
      <c r="U104" s="91" t="s">
        <v>2560</v>
      </c>
      <c r="V104" s="92" t="s">
        <v>2567</v>
      </c>
      <c r="W104" s="93"/>
      <c r="X104" s="49"/>
      <c r="Y104" s="49" t="s">
        <v>2565</v>
      </c>
      <c r="Z104" s="42">
        <v>1</v>
      </c>
      <c r="AA104" s="50" t="s">
        <v>2562</v>
      </c>
      <c r="AB104" s="13" t="s">
        <v>880</v>
      </c>
      <c r="AD104" s="13" t="s">
        <v>880</v>
      </c>
    </row>
    <row r="105" spans="1:30" ht="58.5" customHeight="1">
      <c r="A105" s="1">
        <v>2</v>
      </c>
      <c r="B105" s="1">
        <v>1</v>
      </c>
      <c r="C105" s="1">
        <v>2</v>
      </c>
      <c r="D105" s="1">
        <v>1</v>
      </c>
      <c r="E105" s="1">
        <f t="shared" si="2"/>
        <v>212100</v>
      </c>
      <c r="F105" s="1">
        <v>1</v>
      </c>
      <c r="G105" s="43"/>
      <c r="H105" s="126"/>
      <c r="I105" s="43"/>
      <c r="K105" s="103"/>
      <c r="L105" s="76">
        <v>212104</v>
      </c>
      <c r="M105" s="46"/>
      <c r="N105" s="51" t="s">
        <v>902</v>
      </c>
      <c r="O105" s="48">
        <v>2015</v>
      </c>
      <c r="P105" s="51" t="s">
        <v>2558</v>
      </c>
      <c r="Q105" s="49" t="s">
        <v>2293</v>
      </c>
      <c r="R105" s="49" t="s">
        <v>2533</v>
      </c>
      <c r="S105" s="50" t="s">
        <v>2367</v>
      </c>
      <c r="T105" s="50" t="s">
        <v>2568</v>
      </c>
      <c r="U105" s="91" t="s">
        <v>2560</v>
      </c>
      <c r="V105" s="92" t="s">
        <v>2569</v>
      </c>
      <c r="W105" s="93"/>
      <c r="X105" s="49"/>
      <c r="Y105" s="49" t="s">
        <v>2565</v>
      </c>
      <c r="Z105" s="42">
        <v>1</v>
      </c>
      <c r="AA105" s="50" t="s">
        <v>2562</v>
      </c>
      <c r="AB105" s="13" t="s">
        <v>880</v>
      </c>
      <c r="AD105" s="13" t="s">
        <v>880</v>
      </c>
    </row>
    <row r="106" spans="1:30" ht="48" customHeight="1">
      <c r="A106" s="1">
        <v>2</v>
      </c>
      <c r="B106" s="1">
        <v>1</v>
      </c>
      <c r="C106" s="1">
        <v>2</v>
      </c>
      <c r="D106" s="1">
        <v>1</v>
      </c>
      <c r="E106" s="1">
        <f t="shared" si="2"/>
        <v>212100</v>
      </c>
      <c r="F106" s="1">
        <v>1</v>
      </c>
      <c r="G106" s="43"/>
      <c r="H106" s="126"/>
      <c r="I106" s="43"/>
      <c r="K106" s="104"/>
      <c r="L106" s="76">
        <v>212105</v>
      </c>
      <c r="M106" s="46"/>
      <c r="N106" s="51" t="s">
        <v>906</v>
      </c>
      <c r="O106" s="48">
        <v>2016</v>
      </c>
      <c r="P106" s="51" t="s">
        <v>2558</v>
      </c>
      <c r="Q106" s="49" t="s">
        <v>2293</v>
      </c>
      <c r="R106" s="49" t="s">
        <v>2533</v>
      </c>
      <c r="S106" s="50" t="s">
        <v>2367</v>
      </c>
      <c r="T106" s="50" t="s">
        <v>2570</v>
      </c>
      <c r="U106" s="91" t="s">
        <v>2560</v>
      </c>
      <c r="V106" s="92" t="s">
        <v>2571</v>
      </c>
      <c r="W106" s="93"/>
      <c r="X106" s="49"/>
      <c r="Y106" s="49" t="s">
        <v>2565</v>
      </c>
      <c r="Z106" s="42">
        <v>1</v>
      </c>
      <c r="AA106" s="50" t="s">
        <v>2562</v>
      </c>
      <c r="AB106" s="13" t="s">
        <v>880</v>
      </c>
      <c r="AD106" s="13" t="s">
        <v>880</v>
      </c>
    </row>
    <row r="107" spans="1:30" ht="40.5" customHeight="1">
      <c r="A107" s="1">
        <v>2</v>
      </c>
      <c r="B107" s="1">
        <v>1</v>
      </c>
      <c r="C107" s="1">
        <v>2</v>
      </c>
      <c r="D107" s="1">
        <v>2</v>
      </c>
      <c r="E107" s="1">
        <f t="shared" si="2"/>
        <v>212200</v>
      </c>
      <c r="F107" s="1">
        <v>1</v>
      </c>
      <c r="G107" s="43"/>
      <c r="H107" s="126"/>
      <c r="I107" s="43"/>
      <c r="K107" s="94" t="s">
        <v>2374</v>
      </c>
      <c r="L107" s="76">
        <v>212201</v>
      </c>
      <c r="M107" s="46"/>
      <c r="N107" s="51" t="s">
        <v>910</v>
      </c>
      <c r="O107" s="48">
        <v>2019</v>
      </c>
      <c r="P107" s="51" t="s">
        <v>911</v>
      </c>
      <c r="Q107" s="49" t="s">
        <v>2293</v>
      </c>
      <c r="R107" s="49" t="s">
        <v>2533</v>
      </c>
      <c r="S107" s="50" t="s">
        <v>2367</v>
      </c>
      <c r="T107" s="50" t="s">
        <v>2572</v>
      </c>
      <c r="U107" s="91" t="s">
        <v>2369</v>
      </c>
      <c r="V107" s="51" t="s">
        <v>2573</v>
      </c>
      <c r="W107" s="93" t="s">
        <v>2574</v>
      </c>
      <c r="X107" s="49" t="s">
        <v>2575</v>
      </c>
      <c r="Y107" s="49"/>
      <c r="Z107" s="42">
        <v>1</v>
      </c>
      <c r="AA107" s="50" t="s">
        <v>2562</v>
      </c>
      <c r="AB107" s="13" t="s">
        <v>880</v>
      </c>
      <c r="AD107" s="13" t="s">
        <v>880</v>
      </c>
    </row>
    <row r="108" spans="1:30" ht="78.75" customHeight="1">
      <c r="A108" s="1">
        <v>2</v>
      </c>
      <c r="B108" s="1">
        <v>1</v>
      </c>
      <c r="C108" s="1">
        <v>2</v>
      </c>
      <c r="D108" s="1">
        <v>2</v>
      </c>
      <c r="E108" s="1">
        <f t="shared" si="2"/>
        <v>212200</v>
      </c>
      <c r="F108" s="1">
        <v>1</v>
      </c>
      <c r="G108" s="43"/>
      <c r="H108" s="126"/>
      <c r="I108" s="43"/>
      <c r="K108" s="96"/>
      <c r="L108" s="76">
        <v>212202</v>
      </c>
      <c r="M108" s="46"/>
      <c r="N108" s="51" t="s">
        <v>917</v>
      </c>
      <c r="O108" s="48">
        <v>2018</v>
      </c>
      <c r="P108" s="51" t="s">
        <v>2558</v>
      </c>
      <c r="Q108" s="49" t="s">
        <v>2293</v>
      </c>
      <c r="R108" s="49" t="s">
        <v>2533</v>
      </c>
      <c r="S108" s="50" t="s">
        <v>2367</v>
      </c>
      <c r="T108" s="50" t="s">
        <v>2576</v>
      </c>
      <c r="U108" s="91" t="s">
        <v>2577</v>
      </c>
      <c r="V108" s="92" t="s">
        <v>2578</v>
      </c>
      <c r="W108" s="93"/>
      <c r="X108" s="49"/>
      <c r="Y108" s="49" t="s">
        <v>2565</v>
      </c>
      <c r="Z108" s="42">
        <v>1</v>
      </c>
      <c r="AA108" s="50" t="s">
        <v>2562</v>
      </c>
      <c r="AB108" s="13" t="s">
        <v>880</v>
      </c>
      <c r="AD108" s="13" t="s">
        <v>880</v>
      </c>
    </row>
    <row r="109" spans="1:30" ht="54" customHeight="1">
      <c r="A109" s="1">
        <v>2</v>
      </c>
      <c r="B109" s="1">
        <v>1</v>
      </c>
      <c r="C109" s="1">
        <v>2</v>
      </c>
      <c r="D109" s="1">
        <v>2</v>
      </c>
      <c r="E109" s="1">
        <f t="shared" si="2"/>
        <v>212200</v>
      </c>
      <c r="F109" s="1">
        <v>1</v>
      </c>
      <c r="G109" s="43"/>
      <c r="H109" s="126"/>
      <c r="I109" s="43"/>
      <c r="K109" s="96"/>
      <c r="L109" s="76">
        <v>212203</v>
      </c>
      <c r="M109" s="46"/>
      <c r="N109" s="51" t="s">
        <v>922</v>
      </c>
      <c r="O109" s="48" t="s">
        <v>272</v>
      </c>
      <c r="P109" s="51" t="s">
        <v>911</v>
      </c>
      <c r="Q109" s="49" t="s">
        <v>2293</v>
      </c>
      <c r="R109" s="49" t="s">
        <v>2533</v>
      </c>
      <c r="S109" s="50" t="s">
        <v>2579</v>
      </c>
      <c r="T109" s="50" t="s">
        <v>2580</v>
      </c>
      <c r="U109" s="91" t="s">
        <v>2369</v>
      </c>
      <c r="V109" s="771">
        <v>0.45100000000000001</v>
      </c>
      <c r="W109" s="93" t="s">
        <v>2581</v>
      </c>
      <c r="X109" s="49" t="s">
        <v>2582</v>
      </c>
      <c r="Y109" s="49"/>
      <c r="Z109" s="42">
        <v>1</v>
      </c>
      <c r="AA109" s="50" t="s">
        <v>2562</v>
      </c>
      <c r="AB109" s="13" t="s">
        <v>880</v>
      </c>
      <c r="AD109" s="13" t="s">
        <v>880</v>
      </c>
    </row>
    <row r="110" spans="1:30" ht="53.25" customHeight="1">
      <c r="A110" s="1">
        <v>2</v>
      </c>
      <c r="B110" s="1">
        <v>1</v>
      </c>
      <c r="C110" s="1">
        <v>2</v>
      </c>
      <c r="D110" s="1">
        <v>2</v>
      </c>
      <c r="E110" s="1">
        <f t="shared" si="2"/>
        <v>212200</v>
      </c>
      <c r="F110" s="1">
        <v>1</v>
      </c>
      <c r="G110" s="43"/>
      <c r="H110" s="126"/>
      <c r="I110" s="43"/>
      <c r="K110" s="96"/>
      <c r="L110" s="76">
        <v>212204</v>
      </c>
      <c r="M110" s="46"/>
      <c r="N110" s="51" t="s">
        <v>926</v>
      </c>
      <c r="O110" s="48" t="s">
        <v>272</v>
      </c>
      <c r="P110" s="51" t="s">
        <v>911</v>
      </c>
      <c r="Q110" s="49" t="s">
        <v>2293</v>
      </c>
      <c r="R110" s="49" t="s">
        <v>2533</v>
      </c>
      <c r="S110" s="50" t="s">
        <v>2579</v>
      </c>
      <c r="T110" s="50" t="s">
        <v>2583</v>
      </c>
      <c r="U110" s="91" t="s">
        <v>2369</v>
      </c>
      <c r="V110" s="771">
        <v>8.2000000000000003E-2</v>
      </c>
      <c r="W110" s="93" t="s">
        <v>2584</v>
      </c>
      <c r="X110" s="49" t="s">
        <v>2585</v>
      </c>
      <c r="Y110" s="49"/>
      <c r="Z110" s="42">
        <v>1</v>
      </c>
      <c r="AA110" s="50" t="s">
        <v>2562</v>
      </c>
      <c r="AB110" s="13" t="s">
        <v>880</v>
      </c>
      <c r="AD110" s="13" t="s">
        <v>880</v>
      </c>
    </row>
    <row r="111" spans="1:30" ht="31.5">
      <c r="A111" s="1">
        <v>2</v>
      </c>
      <c r="B111" s="1">
        <v>1</v>
      </c>
      <c r="C111" s="1">
        <v>2</v>
      </c>
      <c r="D111" s="1">
        <v>2</v>
      </c>
      <c r="E111" s="1">
        <f t="shared" si="2"/>
        <v>212200</v>
      </c>
      <c r="F111" s="1">
        <v>1</v>
      </c>
      <c r="G111" s="43"/>
      <c r="H111" s="126"/>
      <c r="I111" s="43"/>
      <c r="K111" s="97"/>
      <c r="L111" s="76">
        <v>212205</v>
      </c>
      <c r="M111" s="46"/>
      <c r="N111" s="47" t="s">
        <v>929</v>
      </c>
      <c r="O111" s="48">
        <v>2020</v>
      </c>
      <c r="P111" s="51" t="s">
        <v>773</v>
      </c>
      <c r="Q111" s="49" t="s">
        <v>2293</v>
      </c>
      <c r="R111" s="49" t="s">
        <v>2294</v>
      </c>
      <c r="S111" s="50" t="s">
        <v>2538</v>
      </c>
      <c r="T111" s="50" t="s">
        <v>2586</v>
      </c>
      <c r="U111" s="91" t="s">
        <v>833</v>
      </c>
      <c r="V111" s="59">
        <v>0.17</v>
      </c>
      <c r="W111" s="60"/>
      <c r="X111" s="61"/>
      <c r="Y111" s="61"/>
      <c r="Z111" s="42"/>
      <c r="AA111" s="42"/>
      <c r="AB111" s="13" t="s">
        <v>231</v>
      </c>
      <c r="AD111" s="13" t="s">
        <v>231</v>
      </c>
    </row>
    <row r="112" spans="1:30">
      <c r="A112" s="1">
        <v>2</v>
      </c>
      <c r="B112" s="1">
        <v>1</v>
      </c>
      <c r="C112" s="1">
        <v>3</v>
      </c>
      <c r="E112" s="1" t="str">
        <f t="shared" si="2"/>
        <v>-</v>
      </c>
      <c r="G112" s="65"/>
      <c r="H112" s="126"/>
      <c r="I112" s="109" t="s">
        <v>2587</v>
      </c>
      <c r="J112" s="110"/>
      <c r="K112" s="81"/>
      <c r="L112" s="68"/>
      <c r="M112" s="99"/>
      <c r="N112" s="70"/>
      <c r="O112" s="71"/>
      <c r="P112" s="73"/>
      <c r="Q112" s="72"/>
      <c r="R112" s="72"/>
      <c r="S112" s="72"/>
      <c r="T112" s="72"/>
      <c r="U112" s="147"/>
      <c r="V112" s="74"/>
      <c r="W112" s="72"/>
      <c r="X112" s="72"/>
      <c r="Y112" s="72"/>
      <c r="Z112" s="42"/>
      <c r="AA112" s="42"/>
    </row>
    <row r="113" spans="1:30">
      <c r="A113" s="1">
        <v>2</v>
      </c>
      <c r="B113" s="1">
        <v>1</v>
      </c>
      <c r="C113" s="1">
        <v>3</v>
      </c>
      <c r="E113" s="1" t="str">
        <f t="shared" si="2"/>
        <v>-</v>
      </c>
      <c r="G113" s="43"/>
      <c r="H113" s="126"/>
      <c r="I113" s="65"/>
      <c r="J113" s="109" t="s">
        <v>2588</v>
      </c>
      <c r="K113" s="81"/>
      <c r="L113" s="68"/>
      <c r="M113" s="99"/>
      <c r="N113" s="70"/>
      <c r="O113" s="71"/>
      <c r="P113" s="73"/>
      <c r="Q113" s="72"/>
      <c r="R113" s="72"/>
      <c r="S113" s="72"/>
      <c r="T113" s="72"/>
      <c r="U113" s="147"/>
      <c r="V113" s="74"/>
      <c r="W113" s="72"/>
      <c r="X113" s="72"/>
      <c r="Y113" s="72"/>
      <c r="Z113" s="42"/>
      <c r="AA113" s="42"/>
    </row>
    <row r="114" spans="1:30" ht="144.75" customHeight="1">
      <c r="A114" s="1">
        <v>2</v>
      </c>
      <c r="B114" s="1">
        <v>1</v>
      </c>
      <c r="C114" s="1">
        <v>3</v>
      </c>
      <c r="D114" s="1">
        <v>1</v>
      </c>
      <c r="E114" s="1">
        <f t="shared" si="2"/>
        <v>213100</v>
      </c>
      <c r="F114" s="1">
        <v>1</v>
      </c>
      <c r="G114" s="43"/>
      <c r="H114" s="126"/>
      <c r="I114" s="43"/>
      <c r="J114" s="43"/>
      <c r="K114" s="102" t="s">
        <v>2362</v>
      </c>
      <c r="L114" s="76">
        <v>213101</v>
      </c>
      <c r="M114" s="46"/>
      <c r="N114" s="47" t="s">
        <v>932</v>
      </c>
      <c r="O114" s="48">
        <v>2031</v>
      </c>
      <c r="P114" s="51" t="s">
        <v>2365</v>
      </c>
      <c r="Q114" s="49" t="s">
        <v>2293</v>
      </c>
      <c r="R114" s="49" t="s">
        <v>2533</v>
      </c>
      <c r="S114" s="50" t="s">
        <v>2589</v>
      </c>
      <c r="T114" s="50" t="s">
        <v>2590</v>
      </c>
      <c r="U114" s="91" t="s">
        <v>2591</v>
      </c>
      <c r="V114" s="119" t="s">
        <v>2592</v>
      </c>
      <c r="W114" s="93" t="s">
        <v>2593</v>
      </c>
      <c r="X114" s="49" t="s">
        <v>2594</v>
      </c>
      <c r="Y114" s="49"/>
      <c r="Z114" s="42">
        <v>1</v>
      </c>
      <c r="AA114" s="50" t="s">
        <v>2537</v>
      </c>
      <c r="AB114" s="13" t="s">
        <v>827</v>
      </c>
      <c r="AD114" s="13" t="s">
        <v>827</v>
      </c>
    </row>
    <row r="115" spans="1:30" ht="31.5">
      <c r="A115" s="1">
        <v>2</v>
      </c>
      <c r="B115" s="1">
        <v>1</v>
      </c>
      <c r="C115" s="1">
        <v>3</v>
      </c>
      <c r="D115" s="1">
        <v>1</v>
      </c>
      <c r="E115" s="1">
        <f t="shared" si="2"/>
        <v>213100</v>
      </c>
      <c r="F115" s="1">
        <v>1</v>
      </c>
      <c r="G115" s="43"/>
      <c r="H115" s="126"/>
      <c r="I115" s="43"/>
      <c r="J115" s="43"/>
      <c r="K115" s="104"/>
      <c r="L115" s="76">
        <v>213102</v>
      </c>
      <c r="M115" s="46"/>
      <c r="N115" s="47" t="s">
        <v>962</v>
      </c>
      <c r="O115" s="48" t="s">
        <v>272</v>
      </c>
      <c r="P115" s="51" t="s">
        <v>2365</v>
      </c>
      <c r="Q115" s="49" t="s">
        <v>2293</v>
      </c>
      <c r="R115" s="49" t="s">
        <v>2533</v>
      </c>
      <c r="S115" s="50" t="s">
        <v>2542</v>
      </c>
      <c r="T115" s="50" t="s">
        <v>2595</v>
      </c>
      <c r="U115" s="91" t="s">
        <v>2544</v>
      </c>
      <c r="V115" s="771">
        <v>0.875</v>
      </c>
      <c r="W115" s="93"/>
      <c r="X115" s="49"/>
      <c r="Y115" s="49"/>
      <c r="Z115" s="42">
        <v>1</v>
      </c>
      <c r="AA115" s="50" t="s">
        <v>2537</v>
      </c>
      <c r="AB115" s="13" t="s">
        <v>827</v>
      </c>
      <c r="AD115" s="13" t="s">
        <v>827</v>
      </c>
    </row>
    <row r="116" spans="1:30" ht="109.5" customHeight="1">
      <c r="A116" s="1">
        <v>2</v>
      </c>
      <c r="B116" s="1">
        <v>1</v>
      </c>
      <c r="C116" s="1">
        <v>3</v>
      </c>
      <c r="D116" s="1">
        <v>2</v>
      </c>
      <c r="E116" s="1">
        <f t="shared" si="2"/>
        <v>213200</v>
      </c>
      <c r="F116" s="1">
        <v>1</v>
      </c>
      <c r="G116" s="43"/>
      <c r="H116" s="126"/>
      <c r="I116" s="43"/>
      <c r="J116" s="43"/>
      <c r="K116" s="94" t="s">
        <v>2374</v>
      </c>
      <c r="L116" s="76">
        <v>213201</v>
      </c>
      <c r="M116" s="46"/>
      <c r="N116" s="47" t="s">
        <v>966</v>
      </c>
      <c r="O116" s="48">
        <v>2032</v>
      </c>
      <c r="P116" s="51" t="s">
        <v>967</v>
      </c>
      <c r="Q116" s="49" t="s">
        <v>2293</v>
      </c>
      <c r="R116" s="49" t="s">
        <v>2596</v>
      </c>
      <c r="S116" s="50" t="s">
        <v>2597</v>
      </c>
      <c r="T116" s="266" t="s">
        <v>2598</v>
      </c>
      <c r="U116" s="91" t="s">
        <v>968</v>
      </c>
      <c r="V116" s="774" t="s">
        <v>2599</v>
      </c>
      <c r="W116" s="57" t="s">
        <v>2600</v>
      </c>
      <c r="X116" s="58"/>
      <c r="Y116" s="58"/>
      <c r="Z116" s="42"/>
      <c r="AA116" s="42"/>
      <c r="AB116" s="13" t="s">
        <v>169</v>
      </c>
      <c r="AD116" s="13" t="s">
        <v>169</v>
      </c>
    </row>
    <row r="117" spans="1:30" ht="143.25" customHeight="1">
      <c r="A117" s="1">
        <v>2</v>
      </c>
      <c r="B117" s="1">
        <v>1</v>
      </c>
      <c r="C117" s="1">
        <v>3</v>
      </c>
      <c r="D117" s="1">
        <v>2</v>
      </c>
      <c r="E117" s="1">
        <f t="shared" si="2"/>
        <v>213200</v>
      </c>
      <c r="F117" s="1">
        <v>1</v>
      </c>
      <c r="G117" s="43"/>
      <c r="H117" s="126"/>
      <c r="I117" s="43"/>
      <c r="J117" s="62"/>
      <c r="K117" s="97"/>
      <c r="L117" s="76">
        <v>213202</v>
      </c>
      <c r="M117" s="46"/>
      <c r="N117" s="47" t="s">
        <v>998</v>
      </c>
      <c r="O117" s="48" t="s">
        <v>272</v>
      </c>
      <c r="P117" s="51" t="s">
        <v>967</v>
      </c>
      <c r="Q117" s="49" t="s">
        <v>2293</v>
      </c>
      <c r="R117" s="49" t="s">
        <v>2596</v>
      </c>
      <c r="S117" s="50" t="s">
        <v>2601</v>
      </c>
      <c r="T117" s="266" t="s">
        <v>2602</v>
      </c>
      <c r="U117" s="91" t="s">
        <v>968</v>
      </c>
      <c r="V117" s="775" t="s">
        <v>2603</v>
      </c>
      <c r="W117" s="57" t="s">
        <v>2604</v>
      </c>
      <c r="X117" s="58"/>
      <c r="Y117" s="58"/>
      <c r="Z117" s="42"/>
      <c r="AA117" s="42"/>
      <c r="AB117" s="13" t="s">
        <v>169</v>
      </c>
      <c r="AD117" s="13" t="s">
        <v>169</v>
      </c>
    </row>
    <row r="118" spans="1:30">
      <c r="A118" s="1">
        <v>2</v>
      </c>
      <c r="B118" s="1">
        <v>1</v>
      </c>
      <c r="C118" s="1">
        <v>3</v>
      </c>
      <c r="E118" s="1" t="str">
        <f t="shared" si="2"/>
        <v>-</v>
      </c>
      <c r="G118" s="43"/>
      <c r="H118" s="126"/>
      <c r="I118" s="43"/>
      <c r="J118" s="109" t="s">
        <v>2605</v>
      </c>
      <c r="K118" s="91"/>
      <c r="L118" s="76"/>
      <c r="M118" s="46"/>
      <c r="N118" s="133"/>
      <c r="O118" s="134"/>
      <c r="P118" s="51"/>
      <c r="Q118" s="50"/>
      <c r="R118" s="50"/>
      <c r="S118" s="50"/>
      <c r="T118" s="50"/>
      <c r="U118" s="91"/>
      <c r="V118" s="51"/>
      <c r="W118" s="100"/>
      <c r="X118" s="50"/>
      <c r="Y118" s="50"/>
      <c r="Z118" s="42"/>
      <c r="AA118" s="42"/>
    </row>
    <row r="119" spans="1:30" ht="37.5" customHeight="1">
      <c r="A119" s="1">
        <v>2</v>
      </c>
      <c r="B119" s="1">
        <v>1</v>
      </c>
      <c r="C119" s="1">
        <v>3</v>
      </c>
      <c r="D119" s="1">
        <v>1</v>
      </c>
      <c r="E119" s="1">
        <f t="shared" si="2"/>
        <v>213100</v>
      </c>
      <c r="F119" s="1">
        <v>1</v>
      </c>
      <c r="G119" s="43"/>
      <c r="H119" s="126"/>
      <c r="I119" s="43"/>
      <c r="J119" s="43"/>
      <c r="K119" s="102" t="s">
        <v>2362</v>
      </c>
      <c r="L119" s="76">
        <v>213103</v>
      </c>
      <c r="M119" s="46"/>
      <c r="N119" s="47" t="s">
        <v>1003</v>
      </c>
      <c r="O119" s="48">
        <v>2035</v>
      </c>
      <c r="P119" s="51" t="s">
        <v>2365</v>
      </c>
      <c r="Q119" s="49" t="s">
        <v>2293</v>
      </c>
      <c r="R119" s="49" t="s">
        <v>2533</v>
      </c>
      <c r="S119" s="50" t="s">
        <v>2606</v>
      </c>
      <c r="T119" s="50" t="s">
        <v>2607</v>
      </c>
      <c r="U119" s="91" t="s">
        <v>2544</v>
      </c>
      <c r="V119" s="771">
        <v>0.72599999999999998</v>
      </c>
      <c r="W119" s="93" t="s">
        <v>2608</v>
      </c>
      <c r="X119" s="49"/>
      <c r="Y119" s="49"/>
      <c r="Z119" s="42">
        <v>1</v>
      </c>
      <c r="AA119" s="50" t="s">
        <v>2537</v>
      </c>
      <c r="AB119" s="13" t="s">
        <v>827</v>
      </c>
      <c r="AD119" s="13" t="s">
        <v>827</v>
      </c>
    </row>
    <row r="120" spans="1:30" ht="37.5" customHeight="1">
      <c r="A120" s="1">
        <v>2</v>
      </c>
      <c r="B120" s="1">
        <v>1</v>
      </c>
      <c r="C120" s="1">
        <v>3</v>
      </c>
      <c r="D120" s="1">
        <v>1</v>
      </c>
      <c r="E120" s="1">
        <f t="shared" si="2"/>
        <v>213100</v>
      </c>
      <c r="F120" s="1">
        <v>1</v>
      </c>
      <c r="G120" s="43"/>
      <c r="H120" s="126"/>
      <c r="I120" s="43"/>
      <c r="J120" s="43"/>
      <c r="K120" s="103"/>
      <c r="L120" s="76">
        <v>213104</v>
      </c>
      <c r="M120" s="46"/>
      <c r="N120" s="47" t="s">
        <v>1008</v>
      </c>
      <c r="O120" s="48">
        <v>2036</v>
      </c>
      <c r="P120" s="51" t="s">
        <v>2365</v>
      </c>
      <c r="Q120" s="49" t="s">
        <v>2293</v>
      </c>
      <c r="R120" s="49" t="s">
        <v>2533</v>
      </c>
      <c r="S120" s="50" t="s">
        <v>2606</v>
      </c>
      <c r="T120" s="50" t="s">
        <v>2609</v>
      </c>
      <c r="U120" s="91" t="s">
        <v>2544</v>
      </c>
      <c r="V120" s="771">
        <v>0.96099999999999997</v>
      </c>
      <c r="W120" s="93" t="s">
        <v>2608</v>
      </c>
      <c r="X120" s="49"/>
      <c r="Y120" s="49"/>
      <c r="Z120" s="42">
        <v>1</v>
      </c>
      <c r="AA120" s="50" t="s">
        <v>2537</v>
      </c>
      <c r="AB120" s="13" t="s">
        <v>827</v>
      </c>
      <c r="AD120" s="13" t="s">
        <v>827</v>
      </c>
    </row>
    <row r="121" spans="1:30" ht="37.5" customHeight="1">
      <c r="A121" s="1">
        <v>2</v>
      </c>
      <c r="B121" s="1">
        <v>1</v>
      </c>
      <c r="C121" s="1">
        <v>3</v>
      </c>
      <c r="D121" s="1">
        <v>1</v>
      </c>
      <c r="E121" s="1">
        <v>213100</v>
      </c>
      <c r="F121" s="1">
        <v>1</v>
      </c>
      <c r="G121" s="43"/>
      <c r="H121" s="126"/>
      <c r="I121" s="43"/>
      <c r="J121" s="43"/>
      <c r="K121" s="103"/>
      <c r="L121" s="76">
        <v>213105</v>
      </c>
      <c r="M121" s="46"/>
      <c r="N121" s="47" t="s">
        <v>1011</v>
      </c>
      <c r="O121" s="48" t="s">
        <v>272</v>
      </c>
      <c r="P121" s="51" t="s">
        <v>2365</v>
      </c>
      <c r="Q121" s="49"/>
      <c r="R121" s="49" t="s">
        <v>2533</v>
      </c>
      <c r="S121" s="50" t="s">
        <v>2606</v>
      </c>
      <c r="T121" s="50" t="s">
        <v>2610</v>
      </c>
      <c r="U121" s="91" t="s">
        <v>2544</v>
      </c>
      <c r="V121" s="771">
        <v>0.96599999999999997</v>
      </c>
      <c r="W121" s="93" t="s">
        <v>2608</v>
      </c>
      <c r="X121" s="49"/>
      <c r="Y121" s="49"/>
      <c r="Z121" s="42">
        <v>1</v>
      </c>
      <c r="AA121" s="50" t="s">
        <v>2537</v>
      </c>
      <c r="AB121" s="13" t="s">
        <v>827</v>
      </c>
      <c r="AD121" s="13" t="s">
        <v>827</v>
      </c>
    </row>
    <row r="122" spans="1:30" ht="37.5" customHeight="1">
      <c r="A122" s="1">
        <v>2</v>
      </c>
      <c r="B122" s="1">
        <v>1</v>
      </c>
      <c r="C122" s="1">
        <v>3</v>
      </c>
      <c r="D122" s="1">
        <v>1</v>
      </c>
      <c r="E122" s="1">
        <f t="shared" ref="E122:E128" si="3">IF(F122=1, SUM(A122*100000, B122*10000,C122*1000, D122*100), "-")</f>
        <v>213100</v>
      </c>
      <c r="F122" s="1">
        <v>1</v>
      </c>
      <c r="G122" s="43"/>
      <c r="H122" s="126"/>
      <c r="I122" s="43"/>
      <c r="J122" s="43"/>
      <c r="K122" s="104"/>
      <c r="L122" s="76">
        <v>213106</v>
      </c>
      <c r="M122" s="46"/>
      <c r="N122" s="47" t="s">
        <v>1015</v>
      </c>
      <c r="O122" s="48" t="s">
        <v>272</v>
      </c>
      <c r="P122" s="51" t="s">
        <v>2365</v>
      </c>
      <c r="Q122" s="49" t="s">
        <v>2293</v>
      </c>
      <c r="R122" s="49" t="s">
        <v>2533</v>
      </c>
      <c r="S122" s="50" t="s">
        <v>2606</v>
      </c>
      <c r="T122" s="50" t="s">
        <v>2611</v>
      </c>
      <c r="U122" s="91" t="s">
        <v>2544</v>
      </c>
      <c r="V122" s="771">
        <v>0.499</v>
      </c>
      <c r="W122" s="93" t="s">
        <v>2608</v>
      </c>
      <c r="X122" s="49"/>
      <c r="Y122" s="49"/>
      <c r="Z122" s="42">
        <v>1</v>
      </c>
      <c r="AA122" s="50" t="s">
        <v>2537</v>
      </c>
      <c r="AB122" s="13" t="s">
        <v>827</v>
      </c>
      <c r="AD122" s="13" t="s">
        <v>827</v>
      </c>
    </row>
    <row r="123" spans="1:30" s="1" customFormat="1">
      <c r="A123" s="1">
        <v>2</v>
      </c>
      <c r="B123" s="1">
        <v>1</v>
      </c>
      <c r="C123" s="1">
        <v>3</v>
      </c>
      <c r="D123" s="1">
        <v>1</v>
      </c>
      <c r="E123" s="1" t="str">
        <f t="shared" si="3"/>
        <v>-</v>
      </c>
      <c r="F123" s="1" t="s">
        <v>2361</v>
      </c>
      <c r="G123" s="82"/>
      <c r="H123" s="135"/>
      <c r="I123" s="82"/>
      <c r="J123" s="82"/>
      <c r="K123" s="83"/>
      <c r="L123" s="76" t="s">
        <v>272</v>
      </c>
      <c r="M123" s="85"/>
      <c r="N123" s="51" t="s">
        <v>2612</v>
      </c>
      <c r="O123" s="86" t="s">
        <v>272</v>
      </c>
      <c r="P123" s="51" t="s">
        <v>2449</v>
      </c>
      <c r="Q123" s="50"/>
      <c r="R123" s="50"/>
      <c r="S123" s="50"/>
      <c r="T123" s="50"/>
      <c r="U123" s="91"/>
      <c r="V123" s="51"/>
      <c r="W123" s="88"/>
      <c r="X123" s="87"/>
      <c r="Y123" s="87"/>
      <c r="Z123" s="89"/>
      <c r="AA123" s="42"/>
      <c r="AB123" s="13"/>
      <c r="AD123" s="1" t="e">
        <v>#N/A</v>
      </c>
    </row>
    <row r="124" spans="1:30" ht="126">
      <c r="A124" s="1">
        <v>2</v>
      </c>
      <c r="B124" s="1">
        <v>1</v>
      </c>
      <c r="C124" s="1">
        <v>3</v>
      </c>
      <c r="D124" s="1">
        <v>2</v>
      </c>
      <c r="E124" s="1">
        <f t="shared" si="3"/>
        <v>213200</v>
      </c>
      <c r="F124" s="1">
        <v>1</v>
      </c>
      <c r="G124" s="43"/>
      <c r="H124" s="126"/>
      <c r="I124" s="43"/>
      <c r="J124" s="43"/>
      <c r="K124" s="94" t="s">
        <v>2374</v>
      </c>
      <c r="L124" s="76">
        <v>213203</v>
      </c>
      <c r="M124" s="46"/>
      <c r="N124" s="47" t="s">
        <v>1018</v>
      </c>
      <c r="O124" s="48" t="s">
        <v>272</v>
      </c>
      <c r="P124" s="51" t="s">
        <v>967</v>
      </c>
      <c r="Q124" s="49" t="s">
        <v>2293</v>
      </c>
      <c r="R124" s="49" t="s">
        <v>2596</v>
      </c>
      <c r="S124" s="50" t="s">
        <v>2613</v>
      </c>
      <c r="T124" s="50" t="s">
        <v>2614</v>
      </c>
      <c r="U124" s="91" t="s">
        <v>1248</v>
      </c>
      <c r="V124" s="776">
        <v>0.77500000000000002</v>
      </c>
      <c r="W124" s="57" t="s">
        <v>2615</v>
      </c>
      <c r="X124" s="58"/>
      <c r="Y124" s="58"/>
      <c r="Z124" s="42"/>
      <c r="AA124" s="42"/>
      <c r="AB124" s="13" t="s">
        <v>169</v>
      </c>
      <c r="AD124" s="13" t="s">
        <v>169</v>
      </c>
    </row>
    <row r="125" spans="1:30" ht="126">
      <c r="A125" s="1">
        <v>2</v>
      </c>
      <c r="B125" s="1">
        <v>1</v>
      </c>
      <c r="C125" s="1">
        <v>3</v>
      </c>
      <c r="D125" s="1">
        <v>2</v>
      </c>
      <c r="E125" s="1">
        <f t="shared" si="3"/>
        <v>213200</v>
      </c>
      <c r="F125" s="1">
        <v>1</v>
      </c>
      <c r="G125" s="43"/>
      <c r="H125" s="126"/>
      <c r="I125" s="43"/>
      <c r="J125" s="62"/>
      <c r="K125" s="97"/>
      <c r="L125" s="76">
        <v>213204</v>
      </c>
      <c r="M125" s="46"/>
      <c r="N125" s="47" t="s">
        <v>1023</v>
      </c>
      <c r="O125" s="48" t="s">
        <v>272</v>
      </c>
      <c r="P125" s="51" t="s">
        <v>967</v>
      </c>
      <c r="Q125" s="49" t="s">
        <v>2293</v>
      </c>
      <c r="R125" s="49" t="s">
        <v>2596</v>
      </c>
      <c r="S125" s="50" t="s">
        <v>2616</v>
      </c>
      <c r="T125" s="50" t="s">
        <v>2617</v>
      </c>
      <c r="U125" s="91" t="s">
        <v>1248</v>
      </c>
      <c r="V125" s="51" t="s">
        <v>2618</v>
      </c>
      <c r="W125" s="57" t="s">
        <v>2615</v>
      </c>
      <c r="X125" s="58"/>
      <c r="Y125" s="58"/>
      <c r="Z125" s="42"/>
      <c r="AA125" s="42"/>
      <c r="AB125" s="13" t="s">
        <v>169</v>
      </c>
      <c r="AD125" s="13" t="s">
        <v>169</v>
      </c>
    </row>
    <row r="126" spans="1:30">
      <c r="A126" s="1">
        <v>2</v>
      </c>
      <c r="B126" s="1">
        <v>1</v>
      </c>
      <c r="C126" s="1">
        <v>3</v>
      </c>
      <c r="E126" s="1" t="str">
        <f t="shared" si="3"/>
        <v>-</v>
      </c>
      <c r="G126" s="43"/>
      <c r="H126" s="126"/>
      <c r="I126" s="43"/>
      <c r="J126" s="109" t="s">
        <v>2619</v>
      </c>
      <c r="K126" s="81"/>
      <c r="L126" s="68"/>
      <c r="M126" s="99"/>
      <c r="N126" s="70"/>
      <c r="O126" s="71"/>
      <c r="P126" s="73"/>
      <c r="Q126" s="72"/>
      <c r="R126" s="72"/>
      <c r="S126" s="72"/>
      <c r="T126" s="72"/>
      <c r="U126" s="147"/>
      <c r="V126" s="74"/>
      <c r="W126" s="72"/>
      <c r="X126" s="72"/>
      <c r="Y126" s="72"/>
      <c r="Z126" s="42"/>
      <c r="AA126" s="42"/>
    </row>
    <row r="127" spans="1:30" ht="50.25" customHeight="1">
      <c r="A127" s="1">
        <v>2</v>
      </c>
      <c r="B127" s="1">
        <v>1</v>
      </c>
      <c r="C127" s="1">
        <v>3</v>
      </c>
      <c r="D127" s="1">
        <v>1</v>
      </c>
      <c r="E127" s="1">
        <f t="shared" si="3"/>
        <v>213100</v>
      </c>
      <c r="F127" s="1">
        <v>1</v>
      </c>
      <c r="G127" s="43"/>
      <c r="H127" s="126"/>
      <c r="I127" s="43"/>
      <c r="J127" s="43"/>
      <c r="K127" s="102" t="s">
        <v>2362</v>
      </c>
      <c r="L127" s="76">
        <v>213107</v>
      </c>
      <c r="M127" s="46"/>
      <c r="N127" s="47" t="s">
        <v>1032</v>
      </c>
      <c r="O127" s="48">
        <v>2040</v>
      </c>
      <c r="P127" s="51" t="s">
        <v>2365</v>
      </c>
      <c r="Q127" s="49" t="s">
        <v>2293</v>
      </c>
      <c r="R127" s="49" t="s">
        <v>2533</v>
      </c>
      <c r="S127" s="50" t="s">
        <v>2606</v>
      </c>
      <c r="T127" s="50" t="s">
        <v>2620</v>
      </c>
      <c r="U127" s="91" t="s">
        <v>2544</v>
      </c>
      <c r="V127" s="771">
        <v>0.90700000000000003</v>
      </c>
      <c r="W127" s="93" t="s">
        <v>2608</v>
      </c>
      <c r="X127" s="49"/>
      <c r="Y127" s="49"/>
      <c r="Z127" s="42">
        <v>1</v>
      </c>
      <c r="AA127" s="50" t="s">
        <v>2537</v>
      </c>
      <c r="AB127" s="13" t="s">
        <v>827</v>
      </c>
      <c r="AD127" s="13" t="s">
        <v>827</v>
      </c>
    </row>
    <row r="128" spans="1:30" ht="94.5">
      <c r="A128" s="1">
        <v>2</v>
      </c>
      <c r="B128" s="1">
        <v>1</v>
      </c>
      <c r="C128" s="1">
        <v>3</v>
      </c>
      <c r="D128" s="1">
        <v>1</v>
      </c>
      <c r="E128" s="1">
        <f t="shared" si="3"/>
        <v>213100</v>
      </c>
      <c r="F128" s="1">
        <v>1</v>
      </c>
      <c r="G128" s="43"/>
      <c r="H128" s="126"/>
      <c r="I128" s="43"/>
      <c r="J128" s="43"/>
      <c r="K128" s="103"/>
      <c r="L128" s="76">
        <v>213108</v>
      </c>
      <c r="M128" s="46"/>
      <c r="N128" s="47" t="s">
        <v>1036</v>
      </c>
      <c r="O128" s="136" t="s">
        <v>2621</v>
      </c>
      <c r="P128" s="51" t="s">
        <v>2365</v>
      </c>
      <c r="Q128" s="49" t="s">
        <v>2293</v>
      </c>
      <c r="R128" s="49" t="s">
        <v>2533</v>
      </c>
      <c r="S128" s="50" t="s">
        <v>2549</v>
      </c>
      <c r="T128" s="50" t="s">
        <v>2622</v>
      </c>
      <c r="U128" s="91" t="s">
        <v>2544</v>
      </c>
      <c r="V128" s="119" t="s">
        <v>2623</v>
      </c>
      <c r="W128" s="93"/>
      <c r="X128" s="49"/>
      <c r="Y128" s="49"/>
      <c r="Z128" s="42">
        <v>1</v>
      </c>
      <c r="AA128" s="50" t="s">
        <v>2537</v>
      </c>
      <c r="AB128" s="13" t="s">
        <v>827</v>
      </c>
      <c r="AD128" s="13" t="s">
        <v>827</v>
      </c>
    </row>
    <row r="129" spans="1:30" ht="94.5">
      <c r="A129" s="1">
        <v>2</v>
      </c>
      <c r="B129" s="1">
        <v>1</v>
      </c>
      <c r="C129" s="1">
        <v>3</v>
      </c>
      <c r="D129" s="1">
        <v>1</v>
      </c>
      <c r="E129" s="1">
        <v>213100</v>
      </c>
      <c r="F129" s="1">
        <v>1</v>
      </c>
      <c r="G129" s="43"/>
      <c r="H129" s="126"/>
      <c r="I129" s="43"/>
      <c r="J129" s="43"/>
      <c r="K129" s="103"/>
      <c r="L129" s="76">
        <v>213109</v>
      </c>
      <c r="M129" s="46"/>
      <c r="N129" s="47" t="s">
        <v>1043</v>
      </c>
      <c r="O129" s="48" t="s">
        <v>272</v>
      </c>
      <c r="P129" s="51" t="s">
        <v>2365</v>
      </c>
      <c r="Q129" s="49"/>
      <c r="R129" s="49" t="s">
        <v>2533</v>
      </c>
      <c r="S129" s="50" t="s">
        <v>2549</v>
      </c>
      <c r="T129" s="50" t="s">
        <v>2624</v>
      </c>
      <c r="U129" s="91" t="s">
        <v>2544</v>
      </c>
      <c r="V129" s="119" t="s">
        <v>2625</v>
      </c>
      <c r="W129" s="93"/>
      <c r="X129" s="49"/>
      <c r="Y129" s="49"/>
      <c r="Z129" s="42">
        <v>1</v>
      </c>
      <c r="AA129" s="50" t="s">
        <v>2537</v>
      </c>
      <c r="AB129" s="13" t="s">
        <v>827</v>
      </c>
      <c r="AD129" s="13" t="s">
        <v>827</v>
      </c>
    </row>
    <row r="130" spans="1:30" ht="47.25">
      <c r="A130" s="1">
        <v>2</v>
      </c>
      <c r="B130" s="1">
        <v>1</v>
      </c>
      <c r="C130" s="1">
        <v>3</v>
      </c>
      <c r="D130" s="1">
        <v>1</v>
      </c>
      <c r="E130" s="1">
        <f t="shared" ref="E130:E156" si="4">IF(F130=1, SUM(A130*100000, B130*10000,C130*1000, D130*100), "-")</f>
        <v>213100</v>
      </c>
      <c r="F130" s="1">
        <v>1</v>
      </c>
      <c r="G130" s="43"/>
      <c r="H130" s="126"/>
      <c r="I130" s="43"/>
      <c r="J130" s="43"/>
      <c r="K130" s="103"/>
      <c r="L130" s="76">
        <v>213110</v>
      </c>
      <c r="M130" s="46"/>
      <c r="N130" s="47" t="s">
        <v>1050</v>
      </c>
      <c r="O130" s="48" t="s">
        <v>272</v>
      </c>
      <c r="P130" s="51" t="s">
        <v>2365</v>
      </c>
      <c r="Q130" s="49" t="s">
        <v>2293</v>
      </c>
      <c r="R130" s="49" t="s">
        <v>2533</v>
      </c>
      <c r="S130" s="50" t="s">
        <v>2542</v>
      </c>
      <c r="T130" s="50" t="s">
        <v>2626</v>
      </c>
      <c r="U130" s="91" t="s">
        <v>2544</v>
      </c>
      <c r="V130" s="772">
        <v>1</v>
      </c>
      <c r="W130" s="93"/>
      <c r="X130" s="49"/>
      <c r="Y130" s="49"/>
      <c r="Z130" s="42">
        <v>1</v>
      </c>
      <c r="AA130" s="50" t="s">
        <v>2537</v>
      </c>
      <c r="AB130" s="13" t="s">
        <v>827</v>
      </c>
      <c r="AD130" s="13" t="s">
        <v>827</v>
      </c>
    </row>
    <row r="131" spans="1:30" ht="47.25">
      <c r="A131" s="1">
        <v>2</v>
      </c>
      <c r="B131" s="1">
        <v>1</v>
      </c>
      <c r="C131" s="1">
        <v>3</v>
      </c>
      <c r="D131" s="1">
        <v>1</v>
      </c>
      <c r="E131" s="1">
        <f t="shared" si="4"/>
        <v>213100</v>
      </c>
      <c r="F131" s="1">
        <v>1</v>
      </c>
      <c r="G131" s="43"/>
      <c r="H131" s="126"/>
      <c r="I131" s="43"/>
      <c r="J131" s="43"/>
      <c r="K131" s="104"/>
      <c r="L131" s="76">
        <v>213111</v>
      </c>
      <c r="M131" s="46"/>
      <c r="N131" s="47" t="s">
        <v>1054</v>
      </c>
      <c r="O131" s="48" t="s">
        <v>272</v>
      </c>
      <c r="P131" s="51" t="s">
        <v>2365</v>
      </c>
      <c r="Q131" s="49" t="s">
        <v>2293</v>
      </c>
      <c r="R131" s="49" t="s">
        <v>2533</v>
      </c>
      <c r="S131" s="50" t="s">
        <v>2542</v>
      </c>
      <c r="T131" s="50" t="s">
        <v>2627</v>
      </c>
      <c r="U131" s="91" t="s">
        <v>2544</v>
      </c>
      <c r="V131" s="772">
        <v>1</v>
      </c>
      <c r="W131" s="93"/>
      <c r="X131" s="49"/>
      <c r="Y131" s="49"/>
      <c r="Z131" s="42">
        <v>1</v>
      </c>
      <c r="AA131" s="50" t="s">
        <v>2537</v>
      </c>
      <c r="AB131" s="13" t="s">
        <v>827</v>
      </c>
      <c r="AD131" s="13" t="s">
        <v>827</v>
      </c>
    </row>
    <row r="132" spans="1:30" s="1" customFormat="1">
      <c r="A132" s="1">
        <v>2</v>
      </c>
      <c r="B132" s="1">
        <v>1</v>
      </c>
      <c r="C132" s="1">
        <v>3</v>
      </c>
      <c r="D132" s="1">
        <v>1</v>
      </c>
      <c r="E132" s="1" t="str">
        <f t="shared" si="4"/>
        <v>-</v>
      </c>
      <c r="F132" s="1" t="s">
        <v>2361</v>
      </c>
      <c r="G132" s="82"/>
      <c r="H132" s="135"/>
      <c r="I132" s="82"/>
      <c r="J132" s="82"/>
      <c r="K132" s="83"/>
      <c r="L132" s="84" t="s">
        <v>272</v>
      </c>
      <c r="M132" s="85"/>
      <c r="N132" s="51" t="s">
        <v>2628</v>
      </c>
      <c r="O132" s="86" t="s">
        <v>272</v>
      </c>
      <c r="P132" s="51" t="s">
        <v>2449</v>
      </c>
      <c r="Q132" s="50"/>
      <c r="R132" s="50"/>
      <c r="S132" s="50"/>
      <c r="T132" s="50"/>
      <c r="U132" s="91"/>
      <c r="V132" s="51"/>
      <c r="W132" s="88"/>
      <c r="X132" s="87"/>
      <c r="Y132" s="87"/>
      <c r="Z132" s="89"/>
      <c r="AA132" s="42"/>
      <c r="AB132" s="13"/>
      <c r="AD132" s="1" t="e">
        <v>#N/A</v>
      </c>
    </row>
    <row r="133" spans="1:30" ht="126">
      <c r="A133" s="1">
        <v>2</v>
      </c>
      <c r="B133" s="1">
        <v>1</v>
      </c>
      <c r="C133" s="1">
        <v>3</v>
      </c>
      <c r="D133" s="1">
        <v>2</v>
      </c>
      <c r="E133" s="1">
        <f t="shared" si="4"/>
        <v>213200</v>
      </c>
      <c r="F133" s="1">
        <v>1</v>
      </c>
      <c r="G133" s="43"/>
      <c r="H133" s="126"/>
      <c r="I133" s="43"/>
      <c r="J133" s="43"/>
      <c r="K133" s="94" t="s">
        <v>2374</v>
      </c>
      <c r="L133" s="76">
        <v>213205</v>
      </c>
      <c r="M133" s="46"/>
      <c r="N133" s="47" t="s">
        <v>1059</v>
      </c>
      <c r="O133" s="48">
        <v>2021</v>
      </c>
      <c r="P133" s="51" t="s">
        <v>967</v>
      </c>
      <c r="Q133" s="49" t="s">
        <v>2293</v>
      </c>
      <c r="R133" s="49" t="s">
        <v>2596</v>
      </c>
      <c r="S133" s="50" t="s">
        <v>2629</v>
      </c>
      <c r="T133" s="51" t="s">
        <v>2630</v>
      </c>
      <c r="U133" s="91" t="s">
        <v>1248</v>
      </c>
      <c r="V133" s="51" t="s">
        <v>2631</v>
      </c>
      <c r="W133" s="57" t="s">
        <v>2615</v>
      </c>
      <c r="X133" s="58"/>
      <c r="Y133" s="58"/>
      <c r="Z133" s="42"/>
      <c r="AA133" s="42"/>
      <c r="AB133" s="13" t="s">
        <v>169</v>
      </c>
      <c r="AD133" s="13" t="s">
        <v>169</v>
      </c>
    </row>
    <row r="134" spans="1:30" ht="189">
      <c r="A134" s="1">
        <v>2</v>
      </c>
      <c r="B134" s="1">
        <v>1</v>
      </c>
      <c r="C134" s="1">
        <v>3</v>
      </c>
      <c r="D134" s="1">
        <v>2</v>
      </c>
      <c r="E134" s="1">
        <f t="shared" si="4"/>
        <v>213200</v>
      </c>
      <c r="F134" s="1">
        <v>1</v>
      </c>
      <c r="G134" s="43"/>
      <c r="H134" s="126"/>
      <c r="I134" s="43"/>
      <c r="J134" s="43"/>
      <c r="K134" s="96"/>
      <c r="L134" s="76">
        <v>213206</v>
      </c>
      <c r="M134" s="46"/>
      <c r="N134" s="47" t="s">
        <v>2632</v>
      </c>
      <c r="O134" s="48" t="s">
        <v>272</v>
      </c>
      <c r="P134" s="51" t="s">
        <v>967</v>
      </c>
      <c r="Q134" s="49" t="s">
        <v>2293</v>
      </c>
      <c r="R134" s="49" t="s">
        <v>2596</v>
      </c>
      <c r="S134" s="50" t="s">
        <v>2633</v>
      </c>
      <c r="T134" s="51" t="s">
        <v>2634</v>
      </c>
      <c r="U134" s="91" t="s">
        <v>1248</v>
      </c>
      <c r="V134" s="51" t="s">
        <v>2635</v>
      </c>
      <c r="W134" s="57" t="s">
        <v>2615</v>
      </c>
      <c r="X134" s="58"/>
      <c r="Y134" s="58"/>
      <c r="Z134" s="42"/>
      <c r="AA134" s="42"/>
      <c r="AB134" s="13" t="s">
        <v>169</v>
      </c>
      <c r="AD134" s="13" t="s">
        <v>169</v>
      </c>
    </row>
    <row r="135" spans="1:30" ht="78.75">
      <c r="A135" s="1">
        <v>2</v>
      </c>
      <c r="B135" s="1">
        <v>1</v>
      </c>
      <c r="C135" s="1">
        <v>3</v>
      </c>
      <c r="D135" s="1">
        <v>2</v>
      </c>
      <c r="E135" s="1">
        <f t="shared" si="4"/>
        <v>213200</v>
      </c>
      <c r="F135" s="1">
        <v>1</v>
      </c>
      <c r="G135" s="43"/>
      <c r="H135" s="126"/>
      <c r="I135" s="43"/>
      <c r="J135" s="62"/>
      <c r="K135" s="97"/>
      <c r="L135" s="76">
        <v>213207</v>
      </c>
      <c r="M135" s="46"/>
      <c r="N135" s="47" t="s">
        <v>1084</v>
      </c>
      <c r="O135" s="48">
        <v>2043</v>
      </c>
      <c r="P135" s="51" t="s">
        <v>1085</v>
      </c>
      <c r="Q135" s="49" t="s">
        <v>2293</v>
      </c>
      <c r="R135" s="49" t="s">
        <v>2636</v>
      </c>
      <c r="S135" s="50" t="s">
        <v>2637</v>
      </c>
      <c r="T135" s="50" t="s">
        <v>2638</v>
      </c>
      <c r="U135" s="91" t="s">
        <v>705</v>
      </c>
      <c r="V135" s="59">
        <v>0.16900000000000001</v>
      </c>
      <c r="W135" s="137"/>
      <c r="X135" s="138"/>
      <c r="Y135" s="138"/>
      <c r="Z135" s="42"/>
      <c r="AA135" s="42"/>
      <c r="AB135" s="13" t="s">
        <v>1086</v>
      </c>
      <c r="AD135" s="13" t="s">
        <v>1086</v>
      </c>
    </row>
    <row r="136" spans="1:30">
      <c r="A136" s="1">
        <v>2</v>
      </c>
      <c r="B136" s="1">
        <v>1</v>
      </c>
      <c r="C136" s="1">
        <v>4</v>
      </c>
      <c r="E136" s="1" t="str">
        <f t="shared" si="4"/>
        <v>-</v>
      </c>
      <c r="G136" s="43"/>
      <c r="H136" s="126"/>
      <c r="I136" s="80" t="s">
        <v>2639</v>
      </c>
      <c r="J136" s="117"/>
      <c r="K136" s="67"/>
      <c r="L136" s="68"/>
      <c r="M136" s="99"/>
      <c r="N136" s="70"/>
      <c r="O136" s="71"/>
      <c r="P136" s="73"/>
      <c r="Q136" s="72"/>
      <c r="R136" s="72"/>
      <c r="S136" s="72"/>
      <c r="T136" s="72"/>
      <c r="U136" s="147"/>
      <c r="V136" s="74"/>
      <c r="W136" s="72"/>
      <c r="X136" s="72"/>
      <c r="Y136" s="72"/>
      <c r="Z136" s="42"/>
      <c r="AA136" s="42"/>
    </row>
    <row r="137" spans="1:30" ht="38.25" customHeight="1">
      <c r="A137" s="1">
        <v>2</v>
      </c>
      <c r="B137" s="1">
        <v>1</v>
      </c>
      <c r="C137" s="1">
        <v>4</v>
      </c>
      <c r="D137" s="1">
        <v>1</v>
      </c>
      <c r="E137" s="1">
        <f t="shared" si="4"/>
        <v>214100</v>
      </c>
      <c r="F137" s="1">
        <v>1</v>
      </c>
      <c r="G137" s="43"/>
      <c r="H137" s="126"/>
      <c r="I137" s="43"/>
      <c r="K137" s="102" t="s">
        <v>2362</v>
      </c>
      <c r="L137" s="76">
        <v>214101</v>
      </c>
      <c r="M137" s="46"/>
      <c r="N137" s="51" t="s">
        <v>1264</v>
      </c>
      <c r="O137" s="48" t="s">
        <v>272</v>
      </c>
      <c r="P137" s="51" t="s">
        <v>2640</v>
      </c>
      <c r="Q137" s="49" t="s">
        <v>2293</v>
      </c>
      <c r="R137" s="49" t="s">
        <v>1249</v>
      </c>
      <c r="S137" s="50" t="s">
        <v>2641</v>
      </c>
      <c r="T137" s="50" t="s">
        <v>2642</v>
      </c>
      <c r="U137" s="91" t="s">
        <v>2643</v>
      </c>
      <c r="V137" s="119" t="s">
        <v>2644</v>
      </c>
      <c r="W137" s="57" t="s">
        <v>2645</v>
      </c>
      <c r="X137" s="58"/>
      <c r="Y137" s="58"/>
      <c r="Z137" s="42"/>
      <c r="AA137" s="42"/>
      <c r="AB137" s="13" t="s">
        <v>1094</v>
      </c>
      <c r="AD137" s="13" t="s">
        <v>1094</v>
      </c>
    </row>
    <row r="138" spans="1:30" ht="38.25" customHeight="1">
      <c r="A138" s="1">
        <v>2</v>
      </c>
      <c r="B138" s="1">
        <v>1</v>
      </c>
      <c r="C138" s="1">
        <v>4</v>
      </c>
      <c r="D138" s="1">
        <v>1</v>
      </c>
      <c r="E138" s="1">
        <f t="shared" si="4"/>
        <v>214100</v>
      </c>
      <c r="F138" s="1">
        <v>1</v>
      </c>
      <c r="G138" s="43"/>
      <c r="H138" s="126"/>
      <c r="I138" s="43"/>
      <c r="K138" s="103"/>
      <c r="L138" s="76">
        <v>214102</v>
      </c>
      <c r="M138" s="46"/>
      <c r="N138" s="51" t="s">
        <v>1103</v>
      </c>
      <c r="O138" s="48" t="s">
        <v>272</v>
      </c>
      <c r="P138" s="51" t="s">
        <v>2640</v>
      </c>
      <c r="Q138" s="49" t="s">
        <v>2293</v>
      </c>
      <c r="R138" s="49" t="s">
        <v>1249</v>
      </c>
      <c r="S138" s="50" t="s">
        <v>2641</v>
      </c>
      <c r="T138" s="50" t="s">
        <v>2646</v>
      </c>
      <c r="U138" s="91" t="s">
        <v>2643</v>
      </c>
      <c r="V138" s="119" t="s">
        <v>2647</v>
      </c>
      <c r="W138" s="57" t="s">
        <v>2648</v>
      </c>
      <c r="X138" s="58"/>
      <c r="Y138" s="58"/>
      <c r="Z138" s="42"/>
      <c r="AA138" s="42"/>
      <c r="AB138" s="13" t="s">
        <v>1094</v>
      </c>
      <c r="AD138" s="13" t="s">
        <v>1094</v>
      </c>
    </row>
    <row r="139" spans="1:30" ht="38.25" customHeight="1">
      <c r="A139" s="1">
        <v>2</v>
      </c>
      <c r="B139" s="1">
        <v>1</v>
      </c>
      <c r="C139" s="1">
        <v>4</v>
      </c>
      <c r="D139" s="1">
        <v>1</v>
      </c>
      <c r="E139" s="1">
        <f t="shared" si="4"/>
        <v>214100</v>
      </c>
      <c r="F139" s="1">
        <v>1</v>
      </c>
      <c r="G139" s="43"/>
      <c r="H139" s="126"/>
      <c r="I139" s="43"/>
      <c r="K139" s="103"/>
      <c r="L139" s="76">
        <v>214103</v>
      </c>
      <c r="M139" s="46"/>
      <c r="N139" s="51" t="s">
        <v>1111</v>
      </c>
      <c r="O139" s="48" t="s">
        <v>272</v>
      </c>
      <c r="P139" s="51" t="s">
        <v>2365</v>
      </c>
      <c r="Q139" s="49" t="s">
        <v>2293</v>
      </c>
      <c r="R139" s="49" t="s">
        <v>2533</v>
      </c>
      <c r="S139" s="50" t="s">
        <v>2367</v>
      </c>
      <c r="T139" s="50" t="s">
        <v>2649</v>
      </c>
      <c r="U139" s="92" t="s">
        <v>2544</v>
      </c>
      <c r="V139" s="119" t="s">
        <v>2650</v>
      </c>
      <c r="W139" s="93" t="s">
        <v>2651</v>
      </c>
      <c r="X139" s="49"/>
      <c r="Y139" s="49"/>
      <c r="Z139" s="42">
        <v>1</v>
      </c>
      <c r="AA139" s="50" t="s">
        <v>2652</v>
      </c>
      <c r="AB139" s="13" t="s">
        <v>323</v>
      </c>
      <c r="AD139" s="13" t="s">
        <v>323</v>
      </c>
    </row>
    <row r="140" spans="1:30" ht="31.5" customHeight="1">
      <c r="A140" s="1">
        <v>2</v>
      </c>
      <c r="B140" s="1">
        <v>1</v>
      </c>
      <c r="C140" s="1">
        <v>4</v>
      </c>
      <c r="D140" s="1">
        <v>1</v>
      </c>
      <c r="E140" s="1">
        <f t="shared" si="4"/>
        <v>214100</v>
      </c>
      <c r="F140" s="1">
        <v>1</v>
      </c>
      <c r="G140" s="43"/>
      <c r="H140" s="126"/>
      <c r="I140" s="43"/>
      <c r="K140" s="103"/>
      <c r="L140" s="76">
        <v>214104</v>
      </c>
      <c r="M140" s="46"/>
      <c r="N140" s="51" t="s">
        <v>1114</v>
      </c>
      <c r="O140" s="48" t="s">
        <v>272</v>
      </c>
      <c r="P140" s="51" t="s">
        <v>2365</v>
      </c>
      <c r="Q140" s="49" t="s">
        <v>2293</v>
      </c>
      <c r="R140" s="49" t="s">
        <v>2533</v>
      </c>
      <c r="S140" s="50" t="s">
        <v>2542</v>
      </c>
      <c r="T140" s="50" t="s">
        <v>2653</v>
      </c>
      <c r="U140" s="92" t="s">
        <v>2544</v>
      </c>
      <c r="V140" s="772">
        <v>1</v>
      </c>
      <c r="W140" s="93"/>
      <c r="X140" s="49"/>
      <c r="Y140" s="49"/>
      <c r="Z140" s="42">
        <v>1</v>
      </c>
      <c r="AA140" s="50" t="s">
        <v>2654</v>
      </c>
      <c r="AB140" s="13" t="s">
        <v>1115</v>
      </c>
      <c r="AD140" s="13" t="s">
        <v>1115</v>
      </c>
    </row>
    <row r="141" spans="1:30" ht="40.5" customHeight="1">
      <c r="A141" s="1">
        <v>2</v>
      </c>
      <c r="B141" s="1">
        <v>1</v>
      </c>
      <c r="C141" s="1">
        <v>4</v>
      </c>
      <c r="D141" s="1">
        <v>1</v>
      </c>
      <c r="E141" s="1">
        <f t="shared" si="4"/>
        <v>214100</v>
      </c>
      <c r="F141" s="1">
        <v>1</v>
      </c>
      <c r="G141" s="43"/>
      <c r="H141" s="126"/>
      <c r="I141" s="43"/>
      <c r="K141" s="104"/>
      <c r="L141" s="76">
        <v>214105</v>
      </c>
      <c r="M141" s="46"/>
      <c r="N141" s="51" t="s">
        <v>1119</v>
      </c>
      <c r="O141" s="48" t="s">
        <v>272</v>
      </c>
      <c r="P141" s="51" t="s">
        <v>2365</v>
      </c>
      <c r="Q141" s="49" t="s">
        <v>2548</v>
      </c>
      <c r="R141" s="49" t="s">
        <v>2533</v>
      </c>
      <c r="S141" s="51" t="s">
        <v>2655</v>
      </c>
      <c r="T141" s="51" t="s">
        <v>2656</v>
      </c>
      <c r="U141" s="92" t="s">
        <v>2560</v>
      </c>
      <c r="V141" s="139">
        <v>0.91800000000000004</v>
      </c>
      <c r="W141" s="93" t="s">
        <v>2657</v>
      </c>
      <c r="X141" s="49"/>
      <c r="Y141" s="49" t="s">
        <v>2658</v>
      </c>
      <c r="Z141" s="42">
        <v>1</v>
      </c>
      <c r="AA141" s="50" t="s">
        <v>2537</v>
      </c>
      <c r="AB141" s="13" t="s">
        <v>827</v>
      </c>
      <c r="AD141" s="13" t="s">
        <v>827</v>
      </c>
    </row>
    <row r="142" spans="1:30" ht="31.5">
      <c r="A142" s="1">
        <v>2</v>
      </c>
      <c r="B142" s="1">
        <v>1</v>
      </c>
      <c r="C142" s="1">
        <v>4</v>
      </c>
      <c r="D142" s="1">
        <v>2</v>
      </c>
      <c r="E142" s="1">
        <f t="shared" si="4"/>
        <v>214200</v>
      </c>
      <c r="F142" s="1">
        <v>1</v>
      </c>
      <c r="G142" s="43"/>
      <c r="H142" s="126"/>
      <c r="I142" s="43"/>
      <c r="K142" s="106" t="s">
        <v>2659</v>
      </c>
      <c r="L142" s="76">
        <v>214201</v>
      </c>
      <c r="M142" s="46"/>
      <c r="N142" s="51" t="s">
        <v>1124</v>
      </c>
      <c r="O142" s="48">
        <v>2055</v>
      </c>
      <c r="P142" s="51" t="s">
        <v>773</v>
      </c>
      <c r="Q142" s="49"/>
      <c r="R142" s="49" t="s">
        <v>2294</v>
      </c>
      <c r="S142" s="50" t="s">
        <v>2538</v>
      </c>
      <c r="T142" s="50" t="s">
        <v>2660</v>
      </c>
      <c r="U142" s="92" t="s">
        <v>833</v>
      </c>
      <c r="V142" s="59">
        <v>0.48799999999999999</v>
      </c>
      <c r="W142" s="60"/>
      <c r="X142" s="61"/>
      <c r="Y142" s="61"/>
      <c r="Z142" s="42"/>
      <c r="AA142" s="42"/>
      <c r="AB142" s="13" t="s">
        <v>231</v>
      </c>
      <c r="AC142" s="764" t="s">
        <v>2340</v>
      </c>
      <c r="AD142" s="13" t="s">
        <v>231</v>
      </c>
    </row>
    <row r="143" spans="1:30" ht="47.25">
      <c r="A143" s="1">
        <v>2</v>
      </c>
      <c r="B143" s="1">
        <v>1</v>
      </c>
      <c r="C143" s="1">
        <v>4</v>
      </c>
      <c r="D143" s="1">
        <v>2</v>
      </c>
      <c r="E143" s="1">
        <f t="shared" si="4"/>
        <v>214200</v>
      </c>
      <c r="F143" s="1">
        <v>1</v>
      </c>
      <c r="G143" s="43"/>
      <c r="H143" s="126"/>
      <c r="I143" s="43"/>
      <c r="K143" s="106"/>
      <c r="L143" s="76">
        <v>214202</v>
      </c>
      <c r="M143" s="46"/>
      <c r="N143" s="47" t="s">
        <v>1128</v>
      </c>
      <c r="O143" s="48" t="s">
        <v>272</v>
      </c>
      <c r="P143" s="51" t="s">
        <v>773</v>
      </c>
      <c r="Q143" s="49"/>
      <c r="R143" s="49" t="s">
        <v>2294</v>
      </c>
      <c r="S143" s="50" t="s">
        <v>2538</v>
      </c>
      <c r="T143" s="50" t="s">
        <v>2661</v>
      </c>
      <c r="U143" s="92" t="s">
        <v>833</v>
      </c>
      <c r="V143" s="59">
        <v>0.69099999999999995</v>
      </c>
      <c r="W143" s="60"/>
      <c r="X143" s="61"/>
      <c r="Y143" s="61"/>
      <c r="Z143" s="42"/>
      <c r="AA143" s="42"/>
      <c r="AB143" s="13" t="s">
        <v>231</v>
      </c>
      <c r="AC143" s="764" t="s">
        <v>2340</v>
      </c>
      <c r="AD143" s="13" t="s">
        <v>231</v>
      </c>
    </row>
    <row r="144" spans="1:30">
      <c r="A144" s="1">
        <v>2</v>
      </c>
      <c r="B144" s="1">
        <v>1</v>
      </c>
      <c r="C144" s="1">
        <v>5</v>
      </c>
      <c r="E144" s="1" t="str">
        <f t="shared" si="4"/>
        <v>-</v>
      </c>
      <c r="G144" s="43"/>
      <c r="H144" s="126"/>
      <c r="I144" s="80" t="s">
        <v>2662</v>
      </c>
      <c r="J144" s="117"/>
      <c r="K144" s="67"/>
      <c r="L144" s="68"/>
      <c r="M144" s="99"/>
      <c r="N144" s="70"/>
      <c r="O144" s="71"/>
      <c r="P144" s="73"/>
      <c r="Q144" s="72"/>
      <c r="R144" s="72"/>
      <c r="S144" s="72"/>
      <c r="T144" s="72"/>
      <c r="U144" s="147"/>
      <c r="V144" s="74"/>
      <c r="W144" s="72"/>
      <c r="X144" s="72"/>
      <c r="Y144" s="72"/>
      <c r="Z144" s="42"/>
      <c r="AA144" s="42"/>
    </row>
    <row r="145" spans="1:30" ht="51" customHeight="1">
      <c r="A145" s="1">
        <v>2</v>
      </c>
      <c r="B145" s="1">
        <v>1</v>
      </c>
      <c r="C145" s="1">
        <v>5</v>
      </c>
      <c r="D145" s="1">
        <v>1</v>
      </c>
      <c r="E145" s="1">
        <f t="shared" si="4"/>
        <v>215100</v>
      </c>
      <c r="F145" s="1">
        <v>1</v>
      </c>
      <c r="G145" s="43"/>
      <c r="H145" s="126"/>
      <c r="I145" s="43"/>
      <c r="K145" s="102" t="s">
        <v>2362</v>
      </c>
      <c r="L145" s="76">
        <v>215101</v>
      </c>
      <c r="M145" s="46"/>
      <c r="N145" s="47" t="s">
        <v>1132</v>
      </c>
      <c r="O145" s="48">
        <v>2063</v>
      </c>
      <c r="P145" s="51" t="s">
        <v>1133</v>
      </c>
      <c r="Q145" s="49" t="s">
        <v>2293</v>
      </c>
      <c r="R145" s="95" t="s">
        <v>2663</v>
      </c>
      <c r="S145" s="50" t="s">
        <v>2367</v>
      </c>
      <c r="T145" s="50" t="s">
        <v>2664</v>
      </c>
      <c r="U145" s="91" t="s">
        <v>2665</v>
      </c>
      <c r="V145" s="51" t="s">
        <v>2666</v>
      </c>
      <c r="W145" s="93" t="s">
        <v>2667</v>
      </c>
      <c r="X145" s="49"/>
      <c r="Y145" s="49"/>
      <c r="Z145" s="42">
        <v>1</v>
      </c>
      <c r="AA145" s="50" t="s">
        <v>2668</v>
      </c>
      <c r="AB145" s="13" t="s">
        <v>1135</v>
      </c>
      <c r="AD145" s="13" t="s">
        <v>1135</v>
      </c>
    </row>
    <row r="146" spans="1:30" ht="54" customHeight="1">
      <c r="A146" s="1">
        <v>2</v>
      </c>
      <c r="B146" s="1">
        <v>1</v>
      </c>
      <c r="C146" s="1">
        <v>5</v>
      </c>
      <c r="D146" s="1">
        <v>1</v>
      </c>
      <c r="E146" s="1">
        <f t="shared" si="4"/>
        <v>215100</v>
      </c>
      <c r="F146" s="1">
        <v>1</v>
      </c>
      <c r="G146" s="43"/>
      <c r="H146" s="126"/>
      <c r="I146" s="43"/>
      <c r="K146" s="103"/>
      <c r="L146" s="76">
        <v>215102</v>
      </c>
      <c r="M146" s="46"/>
      <c r="N146" s="47" t="s">
        <v>1140</v>
      </c>
      <c r="O146" s="48">
        <v>2061</v>
      </c>
      <c r="P146" s="51" t="s">
        <v>2365</v>
      </c>
      <c r="Q146" s="49" t="s">
        <v>2293</v>
      </c>
      <c r="R146" s="49" t="s">
        <v>2533</v>
      </c>
      <c r="S146" s="50" t="s">
        <v>2669</v>
      </c>
      <c r="T146" s="50" t="s">
        <v>2670</v>
      </c>
      <c r="U146" s="91" t="s">
        <v>2544</v>
      </c>
      <c r="V146" s="771">
        <v>0.92665036674816625</v>
      </c>
      <c r="W146" s="93" t="s">
        <v>2671</v>
      </c>
      <c r="X146" s="49"/>
      <c r="Y146" s="49"/>
      <c r="Z146" s="42">
        <v>1</v>
      </c>
      <c r="AA146" s="50" t="s">
        <v>2652</v>
      </c>
      <c r="AB146" s="13" t="s">
        <v>323</v>
      </c>
      <c r="AD146" s="13" t="s">
        <v>323</v>
      </c>
    </row>
    <row r="147" spans="1:30" ht="54" customHeight="1">
      <c r="A147" s="1">
        <v>2</v>
      </c>
      <c r="B147" s="1">
        <v>1</v>
      </c>
      <c r="C147" s="1">
        <v>5</v>
      </c>
      <c r="D147" s="1">
        <v>1</v>
      </c>
      <c r="E147" s="1">
        <f t="shared" si="4"/>
        <v>215100</v>
      </c>
      <c r="F147" s="1">
        <v>1</v>
      </c>
      <c r="G147" s="43"/>
      <c r="H147" s="126"/>
      <c r="I147" s="43"/>
      <c r="K147" s="104"/>
      <c r="L147" s="76">
        <v>215103</v>
      </c>
      <c r="M147" s="46"/>
      <c r="N147" s="51" t="s">
        <v>1144</v>
      </c>
      <c r="O147" s="48" t="s">
        <v>272</v>
      </c>
      <c r="P147" s="51" t="s">
        <v>2365</v>
      </c>
      <c r="Q147" s="49" t="s">
        <v>2293</v>
      </c>
      <c r="R147" s="49" t="s">
        <v>2533</v>
      </c>
      <c r="S147" s="50" t="s">
        <v>2672</v>
      </c>
      <c r="T147" s="50" t="s">
        <v>2673</v>
      </c>
      <c r="U147" s="91" t="s">
        <v>2544</v>
      </c>
      <c r="V147" s="771">
        <v>0.9853300733496333</v>
      </c>
      <c r="W147" s="93" t="s">
        <v>2674</v>
      </c>
      <c r="X147" s="49"/>
      <c r="Y147" s="49"/>
      <c r="Z147" s="42">
        <v>1</v>
      </c>
      <c r="AA147" s="50" t="s">
        <v>2652</v>
      </c>
      <c r="AB147" s="13" t="s">
        <v>323</v>
      </c>
      <c r="AD147" s="13" t="s">
        <v>323</v>
      </c>
    </row>
    <row r="148" spans="1:30" ht="75" customHeight="1">
      <c r="A148" s="1">
        <v>2</v>
      </c>
      <c r="B148" s="1">
        <v>1</v>
      </c>
      <c r="C148" s="1">
        <v>5</v>
      </c>
      <c r="D148" s="1">
        <v>2</v>
      </c>
      <c r="E148" s="1">
        <f t="shared" si="4"/>
        <v>215200</v>
      </c>
      <c r="F148" s="1">
        <v>1</v>
      </c>
      <c r="G148" s="43"/>
      <c r="H148" s="126"/>
      <c r="I148" s="43"/>
      <c r="K148" s="106" t="s">
        <v>2659</v>
      </c>
      <c r="L148" s="76">
        <v>215201</v>
      </c>
      <c r="M148" s="46"/>
      <c r="N148" s="47" t="s">
        <v>1148</v>
      </c>
      <c r="O148" s="48">
        <v>2062</v>
      </c>
      <c r="P148" s="51" t="s">
        <v>967</v>
      </c>
      <c r="Q148" s="49" t="s">
        <v>2293</v>
      </c>
      <c r="R148" s="49" t="s">
        <v>2596</v>
      </c>
      <c r="S148" s="50" t="s">
        <v>2675</v>
      </c>
      <c r="T148" s="50" t="s">
        <v>2676</v>
      </c>
      <c r="U148" s="91" t="s">
        <v>1248</v>
      </c>
      <c r="V148" s="777">
        <v>0.42399999999999999</v>
      </c>
      <c r="W148" s="57" t="s">
        <v>2615</v>
      </c>
      <c r="X148" s="58"/>
      <c r="Y148" s="58"/>
      <c r="Z148" s="42"/>
      <c r="AA148" s="42"/>
      <c r="AB148" s="13" t="s">
        <v>169</v>
      </c>
      <c r="AD148" s="13" t="s">
        <v>169</v>
      </c>
    </row>
    <row r="149" spans="1:30" s="3" customFormat="1">
      <c r="A149" s="1">
        <v>2</v>
      </c>
      <c r="B149" s="1">
        <v>1</v>
      </c>
      <c r="C149" s="1">
        <v>6</v>
      </c>
      <c r="D149" s="113"/>
      <c r="E149" s="1" t="str">
        <f t="shared" si="4"/>
        <v>-</v>
      </c>
      <c r="F149" s="1"/>
      <c r="G149" s="43"/>
      <c r="H149" s="43"/>
      <c r="I149" s="80" t="s">
        <v>2677</v>
      </c>
      <c r="J149" s="117"/>
      <c r="K149" s="67"/>
      <c r="L149" s="140"/>
      <c r="M149" s="141"/>
      <c r="N149" s="70"/>
      <c r="O149" s="142"/>
      <c r="P149" s="73"/>
      <c r="Q149" s="143"/>
      <c r="R149" s="143"/>
      <c r="S149" s="143"/>
      <c r="T149" s="143"/>
      <c r="U149" s="79"/>
      <c r="V149" s="145"/>
      <c r="W149" s="143"/>
      <c r="X149" s="143"/>
      <c r="Y149" s="143"/>
      <c r="Z149" s="146"/>
      <c r="AA149" s="146"/>
      <c r="AB149" s="13"/>
    </row>
    <row r="150" spans="1:30" ht="36" customHeight="1">
      <c r="A150" s="1">
        <v>2</v>
      </c>
      <c r="B150" s="1">
        <v>1</v>
      </c>
      <c r="C150" s="1">
        <v>6</v>
      </c>
      <c r="D150" s="1">
        <v>1</v>
      </c>
      <c r="E150" s="1">
        <f t="shared" si="4"/>
        <v>216100</v>
      </c>
      <c r="F150" s="1">
        <v>1</v>
      </c>
      <c r="G150" s="43"/>
      <c r="H150" s="126"/>
      <c r="I150" s="43"/>
      <c r="K150" s="102" t="s">
        <v>2362</v>
      </c>
      <c r="L150" s="76">
        <v>216101</v>
      </c>
      <c r="M150" s="46"/>
      <c r="N150" s="47" t="s">
        <v>1153</v>
      </c>
      <c r="O150" s="48" t="s">
        <v>272</v>
      </c>
      <c r="P150" s="51" t="s">
        <v>2365</v>
      </c>
      <c r="Q150" s="49" t="s">
        <v>2293</v>
      </c>
      <c r="R150" s="49" t="s">
        <v>2533</v>
      </c>
      <c r="S150" s="50" t="s">
        <v>2367</v>
      </c>
      <c r="T150" s="50" t="s">
        <v>2678</v>
      </c>
      <c r="U150" s="91" t="s">
        <v>2679</v>
      </c>
      <c r="V150" s="119" t="s">
        <v>2680</v>
      </c>
      <c r="W150" s="93" t="s">
        <v>2681</v>
      </c>
      <c r="X150" s="49"/>
      <c r="Y150" s="49"/>
      <c r="Z150" s="42">
        <v>1</v>
      </c>
      <c r="AA150" s="50" t="s">
        <v>2652</v>
      </c>
      <c r="AB150" s="13" t="s">
        <v>323</v>
      </c>
      <c r="AD150" s="13" t="s">
        <v>323</v>
      </c>
    </row>
    <row r="151" spans="1:30" ht="36" customHeight="1">
      <c r="A151" s="1">
        <v>2</v>
      </c>
      <c r="B151" s="1">
        <v>1</v>
      </c>
      <c r="C151" s="1">
        <v>6</v>
      </c>
      <c r="D151" s="1">
        <v>1</v>
      </c>
      <c r="E151" s="1">
        <f t="shared" si="4"/>
        <v>216100</v>
      </c>
      <c r="F151" s="1">
        <v>1</v>
      </c>
      <c r="G151" s="43"/>
      <c r="H151" s="126"/>
      <c r="I151" s="43"/>
      <c r="K151" s="103"/>
      <c r="L151" s="76">
        <v>216102</v>
      </c>
      <c r="M151" s="46"/>
      <c r="N151" s="47" t="s">
        <v>1158</v>
      </c>
      <c r="O151" s="48" t="s">
        <v>272</v>
      </c>
      <c r="P151" s="51" t="s">
        <v>1133</v>
      </c>
      <c r="Q151" s="49" t="s">
        <v>2293</v>
      </c>
      <c r="R151" s="95" t="s">
        <v>2682</v>
      </c>
      <c r="S151" s="50" t="s">
        <v>2367</v>
      </c>
      <c r="T151" s="50" t="s">
        <v>2683</v>
      </c>
      <c r="U151" s="91" t="s">
        <v>2665</v>
      </c>
      <c r="V151" s="51" t="s">
        <v>2684</v>
      </c>
      <c r="W151" s="93" t="s">
        <v>2685</v>
      </c>
      <c r="X151" s="49"/>
      <c r="Y151" s="49"/>
      <c r="Z151" s="42">
        <v>1</v>
      </c>
      <c r="AA151" s="50" t="s">
        <v>1135</v>
      </c>
      <c r="AB151" s="13" t="s">
        <v>1135</v>
      </c>
      <c r="AD151" s="13" t="s">
        <v>1135</v>
      </c>
    </row>
    <row r="152" spans="1:30" ht="36" customHeight="1">
      <c r="A152" s="1">
        <v>2</v>
      </c>
      <c r="B152" s="1">
        <v>1</v>
      </c>
      <c r="C152" s="1">
        <v>6</v>
      </c>
      <c r="D152" s="1">
        <v>1</v>
      </c>
      <c r="E152" s="1">
        <f t="shared" si="4"/>
        <v>216100</v>
      </c>
      <c r="F152" s="1">
        <v>1</v>
      </c>
      <c r="G152" s="43"/>
      <c r="H152" s="126"/>
      <c r="I152" s="43"/>
      <c r="K152" s="103"/>
      <c r="L152" s="76">
        <v>216103</v>
      </c>
      <c r="M152" s="46"/>
      <c r="N152" s="47" t="s">
        <v>1161</v>
      </c>
      <c r="O152" s="48">
        <v>2077</v>
      </c>
      <c r="P152" s="51" t="s">
        <v>2365</v>
      </c>
      <c r="Q152" s="49" t="s">
        <v>2293</v>
      </c>
      <c r="R152" s="49" t="s">
        <v>2533</v>
      </c>
      <c r="S152" s="50" t="s">
        <v>2686</v>
      </c>
      <c r="T152" s="50" t="s">
        <v>2687</v>
      </c>
      <c r="U152" s="91" t="s">
        <v>2544</v>
      </c>
      <c r="V152" s="771">
        <v>0.57017543859649122</v>
      </c>
      <c r="W152" s="93" t="s">
        <v>2688</v>
      </c>
      <c r="X152" s="49"/>
      <c r="Y152" s="49"/>
      <c r="Z152" s="42">
        <v>1</v>
      </c>
      <c r="AA152" s="50" t="s">
        <v>2652</v>
      </c>
      <c r="AB152" s="13" t="s">
        <v>323</v>
      </c>
      <c r="AD152" s="13" t="s">
        <v>323</v>
      </c>
    </row>
    <row r="153" spans="1:30" ht="36" customHeight="1">
      <c r="A153" s="1">
        <v>2</v>
      </c>
      <c r="B153" s="1">
        <v>1</v>
      </c>
      <c r="C153" s="1">
        <v>6</v>
      </c>
      <c r="D153" s="1">
        <v>1</v>
      </c>
      <c r="E153" s="1">
        <f t="shared" si="4"/>
        <v>216100</v>
      </c>
      <c r="F153" s="1">
        <v>1</v>
      </c>
      <c r="G153" s="43"/>
      <c r="H153" s="126"/>
      <c r="I153" s="43"/>
      <c r="K153" s="103"/>
      <c r="L153" s="76">
        <v>216104</v>
      </c>
      <c r="M153" s="46"/>
      <c r="N153" s="47" t="s">
        <v>1165</v>
      </c>
      <c r="O153" s="48" t="s">
        <v>272</v>
      </c>
      <c r="P153" s="51" t="s">
        <v>2640</v>
      </c>
      <c r="Q153" s="49" t="s">
        <v>2293</v>
      </c>
      <c r="R153" s="49" t="s">
        <v>2294</v>
      </c>
      <c r="S153" s="50" t="s">
        <v>2641</v>
      </c>
      <c r="T153" s="20" t="s">
        <v>2689</v>
      </c>
      <c r="U153" s="91" t="s">
        <v>2643</v>
      </c>
      <c r="V153" s="119" t="s">
        <v>2690</v>
      </c>
      <c r="W153" s="57" t="s">
        <v>2691</v>
      </c>
      <c r="X153" s="58"/>
      <c r="Y153" s="58"/>
      <c r="Z153" s="42"/>
      <c r="AA153" s="50"/>
      <c r="AB153" s="13" t="s">
        <v>1094</v>
      </c>
      <c r="AD153" s="13" t="s">
        <v>1094</v>
      </c>
    </row>
    <row r="154" spans="1:30" ht="36" customHeight="1">
      <c r="A154" s="1">
        <v>2</v>
      </c>
      <c r="B154" s="1">
        <v>1</v>
      </c>
      <c r="C154" s="1">
        <v>6</v>
      </c>
      <c r="D154" s="1">
        <v>1</v>
      </c>
      <c r="E154" s="1">
        <f t="shared" si="4"/>
        <v>216100</v>
      </c>
      <c r="F154" s="1">
        <v>1</v>
      </c>
      <c r="G154" s="43"/>
      <c r="H154" s="126"/>
      <c r="I154" s="43"/>
      <c r="K154" s="103"/>
      <c r="L154" s="76">
        <v>216105</v>
      </c>
      <c r="M154" s="46"/>
      <c r="N154" s="47" t="s">
        <v>1172</v>
      </c>
      <c r="O154" s="48">
        <v>2078</v>
      </c>
      <c r="P154" s="51" t="s">
        <v>2365</v>
      </c>
      <c r="Q154" s="49" t="s">
        <v>2293</v>
      </c>
      <c r="R154" s="49" t="s">
        <v>2533</v>
      </c>
      <c r="S154" s="50" t="s">
        <v>2686</v>
      </c>
      <c r="T154" s="50" t="s">
        <v>2692</v>
      </c>
      <c r="U154" s="91" t="s">
        <v>2544</v>
      </c>
      <c r="V154" s="771">
        <v>0.90789473684210531</v>
      </c>
      <c r="W154" s="93" t="s">
        <v>2693</v>
      </c>
      <c r="X154" s="49"/>
      <c r="Y154" s="49"/>
      <c r="Z154" s="42">
        <v>1</v>
      </c>
      <c r="AA154" s="50" t="s">
        <v>2652</v>
      </c>
      <c r="AB154" s="13" t="s">
        <v>323</v>
      </c>
      <c r="AD154" s="13" t="s">
        <v>323</v>
      </c>
    </row>
    <row r="155" spans="1:30" ht="36" customHeight="1">
      <c r="A155" s="1">
        <v>2</v>
      </c>
      <c r="B155" s="1">
        <v>1</v>
      </c>
      <c r="C155" s="1">
        <v>6</v>
      </c>
      <c r="D155" s="1">
        <v>1</v>
      </c>
      <c r="E155" s="1">
        <f t="shared" si="4"/>
        <v>216100</v>
      </c>
      <c r="F155" s="1">
        <v>1</v>
      </c>
      <c r="G155" s="43"/>
      <c r="H155" s="126"/>
      <c r="I155" s="43"/>
      <c r="K155" s="103"/>
      <c r="L155" s="76">
        <v>216106</v>
      </c>
      <c r="M155" s="46" t="s">
        <v>2694</v>
      </c>
      <c r="N155" s="47" t="s">
        <v>1032</v>
      </c>
      <c r="O155" s="48">
        <v>2040</v>
      </c>
      <c r="P155" s="51" t="s">
        <v>2365</v>
      </c>
      <c r="Q155" s="49" t="s">
        <v>2293</v>
      </c>
      <c r="R155" s="49" t="s">
        <v>2533</v>
      </c>
      <c r="S155" s="50" t="s">
        <v>2606</v>
      </c>
      <c r="T155" s="50" t="s">
        <v>2620</v>
      </c>
      <c r="U155" s="91" t="s">
        <v>2544</v>
      </c>
      <c r="V155" s="771">
        <v>0.90700000000000003</v>
      </c>
      <c r="W155" s="93" t="s">
        <v>2608</v>
      </c>
      <c r="X155" s="49"/>
      <c r="Y155" s="49"/>
      <c r="Z155" s="42">
        <v>1</v>
      </c>
      <c r="AA155" s="50" t="s">
        <v>2537</v>
      </c>
      <c r="AB155" s="13" t="s">
        <v>827</v>
      </c>
      <c r="AD155" s="13" t="s">
        <v>827</v>
      </c>
    </row>
    <row r="156" spans="1:30" ht="94.5">
      <c r="A156" s="1">
        <v>2</v>
      </c>
      <c r="B156" s="1">
        <v>1</v>
      </c>
      <c r="C156" s="1">
        <v>6</v>
      </c>
      <c r="D156" s="1">
        <v>1</v>
      </c>
      <c r="E156" s="1">
        <f t="shared" si="4"/>
        <v>216100</v>
      </c>
      <c r="F156" s="1">
        <v>1</v>
      </c>
      <c r="G156" s="43"/>
      <c r="H156" s="126"/>
      <c r="I156" s="43"/>
      <c r="K156" s="103"/>
      <c r="L156" s="76">
        <v>216107</v>
      </c>
      <c r="M156" s="46" t="s">
        <v>2694</v>
      </c>
      <c r="N156" s="47" t="s">
        <v>1036</v>
      </c>
      <c r="O156" s="48" t="s">
        <v>2695</v>
      </c>
      <c r="P156" s="51" t="s">
        <v>2365</v>
      </c>
      <c r="Q156" s="49" t="s">
        <v>2293</v>
      </c>
      <c r="R156" s="49" t="s">
        <v>2533</v>
      </c>
      <c r="S156" s="50" t="s">
        <v>2549</v>
      </c>
      <c r="T156" s="50" t="s">
        <v>2622</v>
      </c>
      <c r="U156" s="91" t="s">
        <v>2544</v>
      </c>
      <c r="V156" s="119" t="s">
        <v>2623</v>
      </c>
      <c r="W156" s="93"/>
      <c r="X156" s="49"/>
      <c r="Y156" s="49"/>
      <c r="Z156" s="42">
        <v>1</v>
      </c>
      <c r="AA156" s="50" t="s">
        <v>2537</v>
      </c>
      <c r="AB156" s="13" t="s">
        <v>827</v>
      </c>
      <c r="AD156" s="13" t="s">
        <v>827</v>
      </c>
    </row>
    <row r="157" spans="1:30" ht="94.5">
      <c r="A157" s="1">
        <v>2</v>
      </c>
      <c r="B157" s="1">
        <v>1</v>
      </c>
      <c r="C157" s="1">
        <v>6</v>
      </c>
      <c r="D157" s="1">
        <v>1</v>
      </c>
      <c r="E157" s="1">
        <v>216100</v>
      </c>
      <c r="F157" s="1">
        <v>1</v>
      </c>
      <c r="G157" s="43"/>
      <c r="H157" s="126"/>
      <c r="I157" s="43"/>
      <c r="K157" s="103"/>
      <c r="L157" s="76">
        <v>216108</v>
      </c>
      <c r="M157" s="46" t="s">
        <v>2694</v>
      </c>
      <c r="N157" s="47" t="s">
        <v>1043</v>
      </c>
      <c r="O157" s="48" t="s">
        <v>272</v>
      </c>
      <c r="P157" s="51" t="s">
        <v>2365</v>
      </c>
      <c r="Q157" s="49"/>
      <c r="R157" s="49" t="s">
        <v>2533</v>
      </c>
      <c r="S157" s="50" t="s">
        <v>2549</v>
      </c>
      <c r="T157" s="50" t="s">
        <v>2624</v>
      </c>
      <c r="U157" s="91" t="s">
        <v>2544</v>
      </c>
      <c r="V157" s="119" t="s">
        <v>2625</v>
      </c>
      <c r="W157" s="93"/>
      <c r="X157" s="49"/>
      <c r="Y157" s="49"/>
      <c r="Z157" s="42">
        <v>1</v>
      </c>
      <c r="AA157" s="50" t="s">
        <v>2537</v>
      </c>
      <c r="AB157" s="13" t="s">
        <v>827</v>
      </c>
      <c r="AD157" s="13" t="s">
        <v>827</v>
      </c>
    </row>
    <row r="158" spans="1:30" ht="66" customHeight="1">
      <c r="A158" s="1">
        <v>2</v>
      </c>
      <c r="B158" s="1">
        <v>1</v>
      </c>
      <c r="C158" s="1">
        <v>6</v>
      </c>
      <c r="D158" s="1">
        <v>1</v>
      </c>
      <c r="E158" s="1">
        <f t="shared" ref="E158:E169" si="5">IF(F158=1, SUM(A158*100000, B158*10000,C158*1000, D158*100), "-")</f>
        <v>216100</v>
      </c>
      <c r="F158" s="1">
        <v>1</v>
      </c>
      <c r="G158" s="43"/>
      <c r="H158" s="126"/>
      <c r="I158" s="43"/>
      <c r="K158" s="104"/>
      <c r="L158" s="76">
        <v>216109</v>
      </c>
      <c r="M158" s="46"/>
      <c r="N158" s="47" t="s">
        <v>1187</v>
      </c>
      <c r="O158" s="48">
        <v>2073</v>
      </c>
      <c r="P158" s="51" t="s">
        <v>2696</v>
      </c>
      <c r="Q158" s="49" t="s">
        <v>2293</v>
      </c>
      <c r="R158" s="49" t="s">
        <v>2294</v>
      </c>
      <c r="S158" s="50" t="s">
        <v>2474</v>
      </c>
      <c r="T158" s="50" t="s">
        <v>2697</v>
      </c>
      <c r="U158" s="91" t="s">
        <v>1189</v>
      </c>
      <c r="V158" s="51" t="s">
        <v>2698</v>
      </c>
      <c r="W158" s="52" t="s">
        <v>2699</v>
      </c>
      <c r="X158" s="53"/>
      <c r="Y158" s="53"/>
      <c r="Z158" s="42"/>
      <c r="AA158" s="42"/>
      <c r="AB158" s="13" t="s">
        <v>1190</v>
      </c>
      <c r="AD158" s="13" t="s">
        <v>1190</v>
      </c>
    </row>
    <row r="159" spans="1:30" ht="31.5" customHeight="1">
      <c r="A159" s="1">
        <v>2</v>
      </c>
      <c r="B159" s="1">
        <v>1</v>
      </c>
      <c r="C159" s="1">
        <v>6</v>
      </c>
      <c r="D159" s="1">
        <v>2</v>
      </c>
      <c r="E159" s="1">
        <f t="shared" si="5"/>
        <v>216200</v>
      </c>
      <c r="F159" s="1">
        <v>1</v>
      </c>
      <c r="G159" s="43"/>
      <c r="H159" s="126"/>
      <c r="I159" s="43"/>
      <c r="K159" s="94" t="s">
        <v>2659</v>
      </c>
      <c r="L159" s="76">
        <v>216201</v>
      </c>
      <c r="M159" s="46"/>
      <c r="N159" s="47" t="s">
        <v>1193</v>
      </c>
      <c r="O159" s="48">
        <v>2074</v>
      </c>
      <c r="P159" s="51" t="s">
        <v>773</v>
      </c>
      <c r="Q159" s="49" t="s">
        <v>2293</v>
      </c>
      <c r="R159" s="49" t="s">
        <v>2294</v>
      </c>
      <c r="S159" s="50" t="s">
        <v>2538</v>
      </c>
      <c r="T159" s="50" t="s">
        <v>2700</v>
      </c>
      <c r="U159" s="91" t="s">
        <v>833</v>
      </c>
      <c r="V159" s="59">
        <v>0.61899999999999999</v>
      </c>
      <c r="W159" s="60"/>
      <c r="X159" s="61"/>
      <c r="Y159" s="61"/>
      <c r="Z159" s="42"/>
      <c r="AA159" s="42"/>
      <c r="AB159" s="13" t="s">
        <v>231</v>
      </c>
      <c r="AC159" s="764" t="s">
        <v>2340</v>
      </c>
      <c r="AD159" s="13" t="s">
        <v>231</v>
      </c>
    </row>
    <row r="160" spans="1:30" ht="31.5" customHeight="1">
      <c r="A160" s="1">
        <v>2</v>
      </c>
      <c r="B160" s="1">
        <v>1</v>
      </c>
      <c r="C160" s="1">
        <v>6</v>
      </c>
      <c r="D160" s="1">
        <v>2</v>
      </c>
      <c r="E160" s="1">
        <f t="shared" si="5"/>
        <v>216200</v>
      </c>
      <c r="F160" s="1">
        <v>1</v>
      </c>
      <c r="G160" s="43"/>
      <c r="H160" s="126"/>
      <c r="I160" s="43"/>
      <c r="K160" s="96"/>
      <c r="L160" s="76">
        <v>216202</v>
      </c>
      <c r="M160" s="46"/>
      <c r="N160" s="47" t="s">
        <v>1197</v>
      </c>
      <c r="O160" s="48">
        <v>2075</v>
      </c>
      <c r="P160" s="51" t="s">
        <v>773</v>
      </c>
      <c r="Q160" s="49" t="s">
        <v>2293</v>
      </c>
      <c r="R160" s="49" t="s">
        <v>2294</v>
      </c>
      <c r="S160" s="50" t="s">
        <v>2522</v>
      </c>
      <c r="T160" s="50" t="s">
        <v>2701</v>
      </c>
      <c r="U160" s="91" t="s">
        <v>833</v>
      </c>
      <c r="V160" s="59">
        <v>0.46500000000000002</v>
      </c>
      <c r="W160" s="60"/>
      <c r="X160" s="61"/>
      <c r="Y160" s="61"/>
      <c r="Z160" s="42"/>
      <c r="AA160" s="42"/>
      <c r="AB160" s="13" t="s">
        <v>231</v>
      </c>
      <c r="AC160" s="764" t="s">
        <v>2340</v>
      </c>
      <c r="AD160" s="13" t="s">
        <v>231</v>
      </c>
    </row>
    <row r="161" spans="1:30" ht="31.5" customHeight="1">
      <c r="A161" s="1">
        <v>2</v>
      </c>
      <c r="B161" s="1">
        <v>1</v>
      </c>
      <c r="C161" s="1">
        <v>6</v>
      </c>
      <c r="D161" s="1">
        <v>2</v>
      </c>
      <c r="E161" s="1">
        <f t="shared" si="5"/>
        <v>216200</v>
      </c>
      <c r="F161" s="1">
        <v>1</v>
      </c>
      <c r="G161" s="43"/>
      <c r="H161" s="126"/>
      <c r="I161" s="43"/>
      <c r="K161" s="96"/>
      <c r="L161" s="76">
        <v>216203</v>
      </c>
      <c r="M161" s="46"/>
      <c r="N161" s="47" t="s">
        <v>1202</v>
      </c>
      <c r="O161" s="48">
        <v>2076</v>
      </c>
      <c r="P161" s="51" t="s">
        <v>773</v>
      </c>
      <c r="Q161" s="49" t="s">
        <v>2293</v>
      </c>
      <c r="R161" s="49" t="s">
        <v>2294</v>
      </c>
      <c r="S161" s="50" t="s">
        <v>2538</v>
      </c>
      <c r="T161" s="50" t="s">
        <v>2702</v>
      </c>
      <c r="U161" s="91" t="s">
        <v>833</v>
      </c>
      <c r="V161" s="59">
        <v>0.28299999999999997</v>
      </c>
      <c r="W161" s="60"/>
      <c r="X161" s="61"/>
      <c r="Y161" s="61"/>
      <c r="Z161" s="42"/>
      <c r="AA161" s="42"/>
      <c r="AB161" s="13" t="s">
        <v>231</v>
      </c>
      <c r="AC161" s="764" t="s">
        <v>2340</v>
      </c>
      <c r="AD161" s="13" t="s">
        <v>231</v>
      </c>
    </row>
    <row r="162" spans="1:30" ht="157.5">
      <c r="A162" s="1">
        <v>2</v>
      </c>
      <c r="B162" s="1">
        <v>1</v>
      </c>
      <c r="C162" s="1">
        <v>6</v>
      </c>
      <c r="D162" s="1">
        <v>2</v>
      </c>
      <c r="E162" s="1">
        <f t="shared" si="5"/>
        <v>216200</v>
      </c>
      <c r="F162" s="1">
        <v>1</v>
      </c>
      <c r="G162" s="43"/>
      <c r="H162" s="126"/>
      <c r="I162" s="43"/>
      <c r="K162" s="97"/>
      <c r="L162" s="76">
        <v>216204</v>
      </c>
      <c r="M162" s="46"/>
      <c r="N162" s="47" t="s">
        <v>1206</v>
      </c>
      <c r="O162" s="48">
        <v>2071</v>
      </c>
      <c r="P162" s="51" t="s">
        <v>967</v>
      </c>
      <c r="Q162" s="49" t="s">
        <v>2293</v>
      </c>
      <c r="R162" s="49" t="s">
        <v>2596</v>
      </c>
      <c r="S162" s="50" t="s">
        <v>2703</v>
      </c>
      <c r="T162" s="50" t="s">
        <v>2704</v>
      </c>
      <c r="U162" s="91" t="s">
        <v>1248</v>
      </c>
      <c r="V162" s="777">
        <v>0.91459999999999997</v>
      </c>
      <c r="W162" s="57" t="s">
        <v>2705</v>
      </c>
      <c r="X162" s="58"/>
      <c r="Y162" s="58"/>
      <c r="Z162" s="42"/>
      <c r="AA162" s="42"/>
      <c r="AB162" s="13" t="s">
        <v>169</v>
      </c>
      <c r="AD162" s="13" t="s">
        <v>169</v>
      </c>
    </row>
    <row r="163" spans="1:30" ht="15.75" customHeight="1">
      <c r="A163" s="1">
        <v>2</v>
      </c>
      <c r="B163" s="1">
        <v>1</v>
      </c>
      <c r="C163" s="1">
        <v>7</v>
      </c>
      <c r="E163" s="1" t="str">
        <f t="shared" si="5"/>
        <v>-</v>
      </c>
      <c r="G163" s="43"/>
      <c r="H163" s="126"/>
      <c r="I163" s="109" t="s">
        <v>2706</v>
      </c>
      <c r="J163" s="110"/>
      <c r="K163" s="98"/>
      <c r="L163" s="68"/>
      <c r="M163" s="99"/>
      <c r="N163" s="70"/>
      <c r="O163" s="71"/>
      <c r="P163" s="73"/>
      <c r="Q163" s="72"/>
      <c r="R163" s="72"/>
      <c r="S163" s="72"/>
      <c r="T163" s="72"/>
      <c r="U163" s="147"/>
      <c r="V163" s="74"/>
      <c r="W163" s="72"/>
      <c r="X163" s="72"/>
      <c r="Y163" s="72"/>
      <c r="Z163" s="42"/>
      <c r="AA163" s="42"/>
    </row>
    <row r="164" spans="1:30">
      <c r="A164" s="1">
        <v>2</v>
      </c>
      <c r="B164" s="1">
        <v>1</v>
      </c>
      <c r="C164" s="1">
        <v>7</v>
      </c>
      <c r="E164" s="1" t="str">
        <f t="shared" si="5"/>
        <v>-</v>
      </c>
      <c r="G164" s="43"/>
      <c r="H164" s="126"/>
      <c r="I164" s="43"/>
      <c r="J164" s="109" t="s">
        <v>2707</v>
      </c>
      <c r="K164" s="147"/>
      <c r="L164" s="68"/>
      <c r="M164" s="99"/>
      <c r="N164" s="70"/>
      <c r="O164" s="71"/>
      <c r="P164" s="73"/>
      <c r="Q164" s="72"/>
      <c r="R164" s="72"/>
      <c r="S164" s="72"/>
      <c r="T164" s="72"/>
      <c r="U164" s="147"/>
      <c r="V164" s="74"/>
      <c r="W164" s="72"/>
      <c r="X164" s="72"/>
      <c r="Y164" s="72"/>
      <c r="Z164" s="42"/>
      <c r="AA164" s="42"/>
    </row>
    <row r="165" spans="1:30" ht="42" customHeight="1">
      <c r="A165" s="1">
        <v>2</v>
      </c>
      <c r="B165" s="1">
        <v>1</v>
      </c>
      <c r="C165" s="1">
        <v>7</v>
      </c>
      <c r="D165" s="1">
        <v>1</v>
      </c>
      <c r="E165" s="1">
        <f t="shared" si="5"/>
        <v>217100</v>
      </c>
      <c r="F165" s="1">
        <v>1</v>
      </c>
      <c r="G165" s="43"/>
      <c r="H165" s="126"/>
      <c r="I165" s="43"/>
      <c r="J165" s="43"/>
      <c r="K165" s="102" t="s">
        <v>2362</v>
      </c>
      <c r="L165" s="76">
        <v>217101</v>
      </c>
      <c r="M165" s="46"/>
      <c r="N165" s="47" t="s">
        <v>1212</v>
      </c>
      <c r="O165" s="48" t="s">
        <v>272</v>
      </c>
      <c r="P165" s="51" t="s">
        <v>2365</v>
      </c>
      <c r="Q165" s="49" t="s">
        <v>2293</v>
      </c>
      <c r="R165" s="49" t="s">
        <v>2533</v>
      </c>
      <c r="S165" s="50" t="s">
        <v>2367</v>
      </c>
      <c r="T165" s="50" t="s">
        <v>2708</v>
      </c>
      <c r="U165" s="91" t="s">
        <v>2591</v>
      </c>
      <c r="V165" s="119" t="s">
        <v>2709</v>
      </c>
      <c r="W165" s="93" t="s">
        <v>2710</v>
      </c>
      <c r="X165" s="49" t="s">
        <v>2711</v>
      </c>
      <c r="Y165" s="49"/>
      <c r="Z165" s="42">
        <v>1</v>
      </c>
      <c r="AA165" s="50" t="s">
        <v>2652</v>
      </c>
      <c r="AB165" s="13" t="s">
        <v>323</v>
      </c>
      <c r="AD165" s="13" t="s">
        <v>323</v>
      </c>
    </row>
    <row r="166" spans="1:30" ht="42" customHeight="1">
      <c r="A166" s="1">
        <v>2</v>
      </c>
      <c r="B166" s="1">
        <v>1</v>
      </c>
      <c r="C166" s="1">
        <v>7</v>
      </c>
      <c r="D166" s="1">
        <v>1</v>
      </c>
      <c r="E166" s="1">
        <f t="shared" si="5"/>
        <v>217100</v>
      </c>
      <c r="F166" s="1">
        <v>1</v>
      </c>
      <c r="G166" s="43"/>
      <c r="H166" s="126"/>
      <c r="I166" s="43"/>
      <c r="J166" s="43"/>
      <c r="K166" s="103"/>
      <c r="L166" s="76">
        <v>217102</v>
      </c>
      <c r="M166" s="46"/>
      <c r="N166" s="47" t="s">
        <v>1216</v>
      </c>
      <c r="O166" s="48" t="s">
        <v>272</v>
      </c>
      <c r="P166" s="51" t="s">
        <v>2640</v>
      </c>
      <c r="Q166" s="49" t="s">
        <v>2293</v>
      </c>
      <c r="R166" s="49" t="s">
        <v>2294</v>
      </c>
      <c r="S166" s="50" t="s">
        <v>2641</v>
      </c>
      <c r="T166" s="20" t="s">
        <v>2712</v>
      </c>
      <c r="U166" s="91" t="s">
        <v>2643</v>
      </c>
      <c r="V166" s="119" t="s">
        <v>2713</v>
      </c>
      <c r="W166" s="57" t="s">
        <v>2691</v>
      </c>
      <c r="X166" s="58"/>
      <c r="Y166" s="58"/>
      <c r="Z166" s="42"/>
      <c r="AA166" s="42"/>
      <c r="AB166" s="13" t="s">
        <v>1094</v>
      </c>
      <c r="AD166" s="13" t="s">
        <v>1094</v>
      </c>
    </row>
    <row r="167" spans="1:30" ht="42" customHeight="1">
      <c r="A167" s="1">
        <v>2</v>
      </c>
      <c r="B167" s="1">
        <v>1</v>
      </c>
      <c r="C167" s="1">
        <v>7</v>
      </c>
      <c r="D167" s="1">
        <v>1</v>
      </c>
      <c r="E167" s="1">
        <f t="shared" si="5"/>
        <v>217100</v>
      </c>
      <c r="F167" s="1">
        <v>1</v>
      </c>
      <c r="G167" s="43"/>
      <c r="H167" s="126"/>
      <c r="I167" s="43"/>
      <c r="J167" s="43"/>
      <c r="K167" s="103"/>
      <c r="L167" s="76">
        <v>217103</v>
      </c>
      <c r="M167" s="46"/>
      <c r="N167" s="47" t="s">
        <v>1224</v>
      </c>
      <c r="O167" s="48" t="s">
        <v>272</v>
      </c>
      <c r="P167" s="51" t="s">
        <v>2365</v>
      </c>
      <c r="Q167" s="49" t="s">
        <v>2293</v>
      </c>
      <c r="R167" s="49" t="s">
        <v>2533</v>
      </c>
      <c r="S167" s="50" t="s">
        <v>2367</v>
      </c>
      <c r="T167" s="50" t="s">
        <v>2714</v>
      </c>
      <c r="U167" s="91" t="s">
        <v>2591</v>
      </c>
      <c r="V167" s="119" t="s">
        <v>2715</v>
      </c>
      <c r="W167" s="93" t="s">
        <v>2716</v>
      </c>
      <c r="X167" s="49"/>
      <c r="Y167" s="49"/>
      <c r="Z167" s="42">
        <v>1</v>
      </c>
      <c r="AA167" s="50" t="s">
        <v>2652</v>
      </c>
      <c r="AB167" s="13" t="s">
        <v>323</v>
      </c>
      <c r="AD167" s="13" t="s">
        <v>323</v>
      </c>
    </row>
    <row r="168" spans="1:30" ht="42" customHeight="1">
      <c r="A168" s="1">
        <v>2</v>
      </c>
      <c r="B168" s="1">
        <v>1</v>
      </c>
      <c r="C168" s="1">
        <v>7</v>
      </c>
      <c r="D168" s="1">
        <v>1</v>
      </c>
      <c r="E168" s="1">
        <f t="shared" si="5"/>
        <v>217100</v>
      </c>
      <c r="F168" s="1">
        <v>1</v>
      </c>
      <c r="G168" s="43"/>
      <c r="H168" s="126"/>
      <c r="I168" s="43"/>
      <c r="J168" s="43"/>
      <c r="K168" s="103"/>
      <c r="L168" s="76">
        <v>217104</v>
      </c>
      <c r="M168" s="46"/>
      <c r="N168" s="47" t="s">
        <v>1229</v>
      </c>
      <c r="O168" s="48" t="s">
        <v>272</v>
      </c>
      <c r="P168" s="51" t="s">
        <v>2365</v>
      </c>
      <c r="Q168" s="49" t="s">
        <v>2293</v>
      </c>
      <c r="R168" s="49" t="s">
        <v>2533</v>
      </c>
      <c r="S168" s="50" t="s">
        <v>2367</v>
      </c>
      <c r="T168" s="50" t="s">
        <v>2717</v>
      </c>
      <c r="U168" s="91" t="s">
        <v>2591</v>
      </c>
      <c r="V168" s="119" t="s">
        <v>2718</v>
      </c>
      <c r="W168" s="93" t="s">
        <v>2719</v>
      </c>
      <c r="X168" s="49" t="s">
        <v>2720</v>
      </c>
      <c r="Y168" s="49"/>
      <c r="Z168" s="42">
        <v>1</v>
      </c>
      <c r="AA168" s="50" t="s">
        <v>2652</v>
      </c>
      <c r="AB168" s="13" t="s">
        <v>323</v>
      </c>
      <c r="AD168" s="13" t="s">
        <v>323</v>
      </c>
    </row>
    <row r="169" spans="1:30" ht="42" customHeight="1">
      <c r="A169" s="1">
        <v>2</v>
      </c>
      <c r="B169" s="1">
        <v>1</v>
      </c>
      <c r="C169" s="1">
        <v>7</v>
      </c>
      <c r="D169" s="1">
        <v>1</v>
      </c>
      <c r="E169" s="1">
        <f t="shared" si="5"/>
        <v>217100</v>
      </c>
      <c r="F169" s="1">
        <v>1</v>
      </c>
      <c r="G169" s="43"/>
      <c r="H169" s="126"/>
      <c r="I169" s="43"/>
      <c r="J169" s="43"/>
      <c r="K169" s="103"/>
      <c r="L169" s="76">
        <v>217105</v>
      </c>
      <c r="M169" s="46"/>
      <c r="N169" s="47" t="s">
        <v>1232</v>
      </c>
      <c r="O169" s="48" t="s">
        <v>272</v>
      </c>
      <c r="P169" s="51" t="s">
        <v>2721</v>
      </c>
      <c r="Q169" s="49" t="s">
        <v>2293</v>
      </c>
      <c r="R169" s="49" t="s">
        <v>2294</v>
      </c>
      <c r="S169" s="50" t="s">
        <v>2641</v>
      </c>
      <c r="T169" s="50" t="s">
        <v>2722</v>
      </c>
      <c r="U169" s="91" t="s">
        <v>2643</v>
      </c>
      <c r="V169" s="119" t="s">
        <v>2723</v>
      </c>
      <c r="W169" s="57" t="s">
        <v>2691</v>
      </c>
      <c r="X169" s="58"/>
      <c r="Y169" s="58"/>
      <c r="Z169" s="42"/>
      <c r="AA169" s="42"/>
      <c r="AB169" s="13" t="s">
        <v>1094</v>
      </c>
      <c r="AD169" s="13" t="s">
        <v>1094</v>
      </c>
    </row>
    <row r="170" spans="1:30" ht="51" customHeight="1">
      <c r="G170" s="43"/>
      <c r="H170" s="126"/>
      <c r="I170" s="43"/>
      <c r="J170" s="43"/>
      <c r="K170" s="103"/>
      <c r="L170" s="76">
        <v>217106</v>
      </c>
      <c r="M170" s="46"/>
      <c r="N170" s="51" t="s">
        <v>2724</v>
      </c>
      <c r="O170" s="48" t="s">
        <v>272</v>
      </c>
      <c r="P170" s="51" t="s">
        <v>2721</v>
      </c>
      <c r="Q170" s="49" t="s">
        <v>2293</v>
      </c>
      <c r="R170" s="49" t="s">
        <v>2294</v>
      </c>
      <c r="S170" s="50" t="s">
        <v>2641</v>
      </c>
      <c r="T170" s="50" t="s">
        <v>2725</v>
      </c>
      <c r="U170" s="91" t="s">
        <v>2643</v>
      </c>
      <c r="V170" s="119" t="s">
        <v>2726</v>
      </c>
      <c r="W170" s="57"/>
      <c r="X170" s="58"/>
      <c r="Y170" s="58"/>
      <c r="Z170" s="42"/>
      <c r="AA170" s="42"/>
      <c r="AD170" s="13" t="s">
        <v>1094</v>
      </c>
    </row>
    <row r="171" spans="1:30" ht="42" customHeight="1">
      <c r="A171" s="1">
        <v>2</v>
      </c>
      <c r="B171" s="1">
        <v>1</v>
      </c>
      <c r="C171" s="1">
        <v>7</v>
      </c>
      <c r="D171" s="1">
        <v>1</v>
      </c>
      <c r="E171" s="1">
        <f t="shared" ref="E171:E214" si="6">IF(F171=1, SUM(A171*100000, B171*10000,C171*1000, D171*100), "-")</f>
        <v>217100</v>
      </c>
      <c r="F171" s="1">
        <v>1</v>
      </c>
      <c r="G171" s="43"/>
      <c r="H171" s="126"/>
      <c r="I171" s="43"/>
      <c r="J171" s="43"/>
      <c r="K171" s="104"/>
      <c r="L171" s="76">
        <v>217107</v>
      </c>
      <c r="M171" s="46"/>
      <c r="N171" s="47" t="s">
        <v>2727</v>
      </c>
      <c r="O171" s="48" t="s">
        <v>272</v>
      </c>
      <c r="P171" s="51" t="s">
        <v>2365</v>
      </c>
      <c r="Q171" s="49" t="s">
        <v>2293</v>
      </c>
      <c r="R171" s="49" t="s">
        <v>2533</v>
      </c>
      <c r="S171" s="50" t="s">
        <v>2367</v>
      </c>
      <c r="T171" s="50" t="s">
        <v>2727</v>
      </c>
      <c r="U171" s="91" t="s">
        <v>2591</v>
      </c>
      <c r="V171" s="119" t="s">
        <v>2728</v>
      </c>
      <c r="W171" s="93" t="s">
        <v>2729</v>
      </c>
      <c r="X171" s="49" t="s">
        <v>2730</v>
      </c>
      <c r="Y171" s="49"/>
      <c r="Z171" s="42">
        <v>1</v>
      </c>
      <c r="AA171" s="50" t="s">
        <v>2652</v>
      </c>
      <c r="AB171" s="13" t="s">
        <v>323</v>
      </c>
      <c r="AD171" s="13" t="s">
        <v>323</v>
      </c>
    </row>
    <row r="172" spans="1:30" s="1" customFormat="1" ht="42" customHeight="1">
      <c r="A172" s="1">
        <v>2</v>
      </c>
      <c r="B172" s="1">
        <v>1</v>
      </c>
      <c r="C172" s="1">
        <v>7</v>
      </c>
      <c r="D172" s="1">
        <v>1</v>
      </c>
      <c r="E172" s="1" t="str">
        <f t="shared" si="6"/>
        <v>-</v>
      </c>
      <c r="F172" s="1" t="s">
        <v>2361</v>
      </c>
      <c r="G172" s="82"/>
      <c r="H172" s="135"/>
      <c r="I172" s="82"/>
      <c r="J172" s="82"/>
      <c r="K172" s="83"/>
      <c r="L172" s="84" t="s">
        <v>272</v>
      </c>
      <c r="M172" s="85"/>
      <c r="N172" s="51" t="s">
        <v>2731</v>
      </c>
      <c r="O172" s="48" t="s">
        <v>272</v>
      </c>
      <c r="P172" s="51" t="s">
        <v>2449</v>
      </c>
      <c r="Q172" s="50"/>
      <c r="R172" s="50"/>
      <c r="S172" s="50"/>
      <c r="T172" s="50"/>
      <c r="U172" s="91"/>
      <c r="V172" s="51"/>
      <c r="W172" s="88"/>
      <c r="X172" s="87"/>
      <c r="Y172" s="87"/>
      <c r="Z172" s="89"/>
      <c r="AA172" s="42"/>
      <c r="AB172" s="13"/>
      <c r="AD172" s="1" t="e">
        <v>#N/A</v>
      </c>
    </row>
    <row r="173" spans="1:30" s="1" customFormat="1" ht="42" customHeight="1">
      <c r="A173" s="1">
        <v>2</v>
      </c>
      <c r="B173" s="1">
        <v>1</v>
      </c>
      <c r="C173" s="1">
        <v>7</v>
      </c>
      <c r="D173" s="1">
        <v>1</v>
      </c>
      <c r="E173" s="1" t="str">
        <f t="shared" si="6"/>
        <v>-</v>
      </c>
      <c r="F173" s="1" t="s">
        <v>2361</v>
      </c>
      <c r="G173" s="82"/>
      <c r="H173" s="135"/>
      <c r="I173" s="82"/>
      <c r="J173" s="82"/>
      <c r="K173" s="83"/>
      <c r="L173" s="84" t="s">
        <v>272</v>
      </c>
      <c r="M173" s="85"/>
      <c r="N173" s="51" t="s">
        <v>2732</v>
      </c>
      <c r="O173" s="48" t="s">
        <v>272</v>
      </c>
      <c r="P173" s="51" t="s">
        <v>2449</v>
      </c>
      <c r="Q173" s="50"/>
      <c r="R173" s="50"/>
      <c r="S173" s="50"/>
      <c r="T173" s="50"/>
      <c r="U173" s="91"/>
      <c r="V173" s="51"/>
      <c r="W173" s="88"/>
      <c r="X173" s="87"/>
      <c r="Y173" s="87"/>
      <c r="Z173" s="89"/>
      <c r="AA173" s="42"/>
      <c r="AB173" s="13"/>
      <c r="AD173" s="1" t="e">
        <v>#N/A</v>
      </c>
    </row>
    <row r="174" spans="1:30" ht="42" customHeight="1">
      <c r="A174" s="1">
        <v>2</v>
      </c>
      <c r="B174" s="1">
        <v>1</v>
      </c>
      <c r="C174" s="1">
        <v>7</v>
      </c>
      <c r="D174" s="1">
        <v>1</v>
      </c>
      <c r="E174" s="1">
        <f t="shared" si="6"/>
        <v>217100</v>
      </c>
      <c r="F174" s="1">
        <v>1</v>
      </c>
      <c r="G174" s="43"/>
      <c r="H174" s="126"/>
      <c r="I174" s="43"/>
      <c r="J174" s="43"/>
      <c r="K174" s="90"/>
      <c r="L174" s="76">
        <v>217108</v>
      </c>
      <c r="M174" s="46" t="s">
        <v>2733</v>
      </c>
      <c r="N174" s="47" t="s">
        <v>1091</v>
      </c>
      <c r="O174" s="48" t="s">
        <v>272</v>
      </c>
      <c r="P174" s="51" t="s">
        <v>2721</v>
      </c>
      <c r="Q174" s="49" t="s">
        <v>2293</v>
      </c>
      <c r="R174" s="49" t="s">
        <v>2294</v>
      </c>
      <c r="S174" s="50" t="s">
        <v>2641</v>
      </c>
      <c r="T174" s="20" t="s">
        <v>2642</v>
      </c>
      <c r="U174" s="91" t="s">
        <v>2643</v>
      </c>
      <c r="V174" s="119" t="s">
        <v>2734</v>
      </c>
      <c r="W174" s="57" t="s">
        <v>2691</v>
      </c>
      <c r="X174" s="58"/>
      <c r="Y174" s="58"/>
      <c r="Z174" s="42"/>
      <c r="AA174" s="42"/>
      <c r="AB174" s="13" t="s">
        <v>1094</v>
      </c>
      <c r="AD174" s="13" t="s">
        <v>1094</v>
      </c>
    </row>
    <row r="175" spans="1:30" s="1" customFormat="1">
      <c r="A175" s="1">
        <v>2</v>
      </c>
      <c r="B175" s="1">
        <v>1</v>
      </c>
      <c r="C175" s="1">
        <v>7</v>
      </c>
      <c r="D175" s="1">
        <v>1</v>
      </c>
      <c r="E175" s="1" t="str">
        <f t="shared" si="6"/>
        <v>-</v>
      </c>
      <c r="F175" s="1" t="s">
        <v>2361</v>
      </c>
      <c r="G175" s="82"/>
      <c r="H175" s="135"/>
      <c r="I175" s="82"/>
      <c r="J175" s="148"/>
      <c r="K175" s="83"/>
      <c r="L175" s="84" t="s">
        <v>272</v>
      </c>
      <c r="M175" s="85"/>
      <c r="N175" s="51" t="s">
        <v>2735</v>
      </c>
      <c r="O175" s="149"/>
      <c r="P175" s="51" t="s">
        <v>272</v>
      </c>
      <c r="Q175" s="50"/>
      <c r="R175" s="50"/>
      <c r="S175" s="50"/>
      <c r="T175" s="50"/>
      <c r="U175" s="91"/>
      <c r="V175" s="51"/>
      <c r="W175" s="88"/>
      <c r="X175" s="87"/>
      <c r="Y175" s="87"/>
      <c r="Z175" s="89"/>
      <c r="AA175" s="42"/>
      <c r="AB175" s="13"/>
      <c r="AD175" s="1" t="e">
        <v>#N/A</v>
      </c>
    </row>
    <row r="176" spans="1:30">
      <c r="A176" s="1">
        <v>2</v>
      </c>
      <c r="B176" s="1">
        <v>1</v>
      </c>
      <c r="C176" s="1">
        <v>7</v>
      </c>
      <c r="E176" s="1" t="str">
        <f t="shared" si="6"/>
        <v>-</v>
      </c>
      <c r="G176" s="43"/>
      <c r="H176" s="126"/>
      <c r="I176" s="43"/>
      <c r="J176" s="109" t="s">
        <v>2736</v>
      </c>
      <c r="K176" s="147"/>
      <c r="L176" s="68"/>
      <c r="M176" s="99"/>
      <c r="N176" s="70"/>
      <c r="O176" s="71"/>
      <c r="P176" s="73"/>
      <c r="Q176" s="72"/>
      <c r="R176" s="72"/>
      <c r="S176" s="72"/>
      <c r="T176" s="72"/>
      <c r="U176" s="147"/>
      <c r="V176" s="74"/>
      <c r="W176" s="72"/>
      <c r="X176" s="72"/>
      <c r="Y176" s="72"/>
      <c r="Z176" s="42"/>
      <c r="AA176" s="42"/>
    </row>
    <row r="177" spans="1:30" ht="36.75" customHeight="1">
      <c r="A177" s="1">
        <v>2</v>
      </c>
      <c r="B177" s="1">
        <v>1</v>
      </c>
      <c r="C177" s="1">
        <v>7</v>
      </c>
      <c r="D177" s="1">
        <v>1</v>
      </c>
      <c r="E177" s="1">
        <f t="shared" si="6"/>
        <v>217100</v>
      </c>
      <c r="F177" s="1">
        <v>1</v>
      </c>
      <c r="G177" s="43"/>
      <c r="H177" s="126"/>
      <c r="I177" s="43"/>
      <c r="J177" s="43"/>
      <c r="K177" s="90" t="s">
        <v>2362</v>
      </c>
      <c r="L177" s="76">
        <v>217109</v>
      </c>
      <c r="M177" s="46"/>
      <c r="N177" s="47" t="s">
        <v>1797</v>
      </c>
      <c r="O177" s="48">
        <v>3017</v>
      </c>
      <c r="P177" s="51" t="s">
        <v>2737</v>
      </c>
      <c r="Q177" s="49" t="s">
        <v>2293</v>
      </c>
      <c r="R177" s="49" t="s">
        <v>2533</v>
      </c>
      <c r="S177" s="50" t="s">
        <v>2367</v>
      </c>
      <c r="T177" s="50" t="s">
        <v>2738</v>
      </c>
      <c r="U177" s="91" t="s">
        <v>1269</v>
      </c>
      <c r="V177" s="51" t="s">
        <v>2739</v>
      </c>
      <c r="W177" s="93" t="s">
        <v>2740</v>
      </c>
      <c r="X177" s="49"/>
      <c r="Y177" s="49"/>
      <c r="Z177" s="42">
        <v>1</v>
      </c>
      <c r="AA177" s="50" t="s">
        <v>2668</v>
      </c>
      <c r="AB177" s="13" t="s">
        <v>1135</v>
      </c>
      <c r="AD177" s="13" t="s">
        <v>1135</v>
      </c>
    </row>
    <row r="178" spans="1:30" ht="78.75">
      <c r="A178" s="1">
        <v>2</v>
      </c>
      <c r="B178" s="1">
        <v>1</v>
      </c>
      <c r="C178" s="1">
        <v>7</v>
      </c>
      <c r="D178" s="1">
        <v>2</v>
      </c>
      <c r="E178" s="1">
        <f t="shared" si="6"/>
        <v>217200</v>
      </c>
      <c r="F178" s="1">
        <v>1</v>
      </c>
      <c r="G178" s="43"/>
      <c r="H178" s="126"/>
      <c r="I178" s="43"/>
      <c r="J178" s="43"/>
      <c r="K178" s="94" t="s">
        <v>2659</v>
      </c>
      <c r="L178" s="76">
        <v>217201</v>
      </c>
      <c r="M178" s="46"/>
      <c r="N178" s="47" t="s">
        <v>1273</v>
      </c>
      <c r="O178" s="48" t="s">
        <v>272</v>
      </c>
      <c r="P178" s="51" t="s">
        <v>1274</v>
      </c>
      <c r="Q178" s="49" t="s">
        <v>2293</v>
      </c>
      <c r="R178" s="49" t="s">
        <v>2294</v>
      </c>
      <c r="S178" s="7" t="s">
        <v>2741</v>
      </c>
      <c r="T178" s="50" t="s">
        <v>2742</v>
      </c>
      <c r="U178" s="91" t="s">
        <v>2743</v>
      </c>
      <c r="V178" s="59" t="s">
        <v>2744</v>
      </c>
      <c r="W178" s="60"/>
      <c r="X178" s="61"/>
      <c r="Y178" s="61"/>
      <c r="Z178" s="42"/>
      <c r="AA178" s="42"/>
      <c r="AB178" s="13" t="s">
        <v>1277</v>
      </c>
      <c r="AC178" s="764" t="s">
        <v>2340</v>
      </c>
      <c r="AD178" s="13" t="s">
        <v>1277</v>
      </c>
    </row>
    <row r="179" spans="1:30" ht="37.5" customHeight="1">
      <c r="A179" s="1">
        <v>2</v>
      </c>
      <c r="B179" s="1">
        <v>1</v>
      </c>
      <c r="C179" s="1">
        <v>7</v>
      </c>
      <c r="D179" s="1">
        <v>2</v>
      </c>
      <c r="E179" s="1">
        <f t="shared" si="6"/>
        <v>217200</v>
      </c>
      <c r="F179" s="1">
        <v>1</v>
      </c>
      <c r="G179" s="43"/>
      <c r="H179" s="126"/>
      <c r="I179" s="43"/>
      <c r="J179" s="43"/>
      <c r="K179" s="96"/>
      <c r="L179" s="76">
        <v>217202</v>
      </c>
      <c r="M179" s="46"/>
      <c r="N179" s="47" t="s">
        <v>1286</v>
      </c>
      <c r="O179" s="48" t="s">
        <v>272</v>
      </c>
      <c r="P179" s="51" t="s">
        <v>2745</v>
      </c>
      <c r="Q179" s="49" t="s">
        <v>2293</v>
      </c>
      <c r="R179" s="95" t="s">
        <v>2746</v>
      </c>
      <c r="S179" s="91" t="s">
        <v>2384</v>
      </c>
      <c r="T179" s="91" t="s">
        <v>2384</v>
      </c>
      <c r="U179" s="91" t="s">
        <v>2384</v>
      </c>
      <c r="V179" s="805" t="s">
        <v>2384</v>
      </c>
      <c r="W179" s="93"/>
      <c r="X179" s="49"/>
      <c r="Y179" s="49" t="s">
        <v>2747</v>
      </c>
      <c r="Z179" s="42">
        <v>1</v>
      </c>
      <c r="AA179" s="50" t="s">
        <v>2668</v>
      </c>
      <c r="AB179" s="13" t="s">
        <v>1135</v>
      </c>
      <c r="AD179" s="13" t="s">
        <v>1135</v>
      </c>
    </row>
    <row r="180" spans="1:30" ht="47.25">
      <c r="A180" s="1">
        <v>2</v>
      </c>
      <c r="B180" s="1">
        <v>1</v>
      </c>
      <c r="C180" s="1">
        <v>7</v>
      </c>
      <c r="D180" s="1">
        <v>2</v>
      </c>
      <c r="E180" s="1">
        <f t="shared" si="6"/>
        <v>217200</v>
      </c>
      <c r="F180" s="1">
        <v>1</v>
      </c>
      <c r="G180" s="43"/>
      <c r="H180" s="126"/>
      <c r="I180" s="43"/>
      <c r="J180" s="43"/>
      <c r="K180" s="96"/>
      <c r="L180" s="76">
        <v>217203</v>
      </c>
      <c r="M180" s="46" t="s">
        <v>2271</v>
      </c>
      <c r="N180" s="47" t="s">
        <v>1197</v>
      </c>
      <c r="O180" s="48">
        <v>2075</v>
      </c>
      <c r="P180" s="51" t="s">
        <v>773</v>
      </c>
      <c r="Q180" s="49" t="s">
        <v>2293</v>
      </c>
      <c r="R180" s="49" t="s">
        <v>2294</v>
      </c>
      <c r="S180" s="50" t="s">
        <v>2748</v>
      </c>
      <c r="T180" s="50" t="s">
        <v>2749</v>
      </c>
      <c r="U180" s="91" t="s">
        <v>833</v>
      </c>
      <c r="V180" s="59">
        <v>0.46500000000000002</v>
      </c>
      <c r="W180" s="60"/>
      <c r="X180" s="61"/>
      <c r="Y180" s="61"/>
      <c r="Z180" s="42"/>
      <c r="AA180" s="42"/>
      <c r="AB180" s="13" t="s">
        <v>231</v>
      </c>
      <c r="AC180" s="764" t="s">
        <v>2340</v>
      </c>
      <c r="AD180" s="13" t="s">
        <v>231</v>
      </c>
    </row>
    <row r="181" spans="1:30" ht="47.25">
      <c r="A181" s="1">
        <v>2</v>
      </c>
      <c r="B181" s="1">
        <v>1</v>
      </c>
      <c r="C181" s="1">
        <v>7</v>
      </c>
      <c r="D181" s="1">
        <v>2</v>
      </c>
      <c r="E181" s="1">
        <f t="shared" si="6"/>
        <v>217200</v>
      </c>
      <c r="F181" s="1">
        <v>1</v>
      </c>
      <c r="G181" s="43"/>
      <c r="H181" s="126"/>
      <c r="I181" s="43"/>
      <c r="J181" s="43"/>
      <c r="K181" s="96"/>
      <c r="L181" s="76">
        <v>217204</v>
      </c>
      <c r="M181" s="46"/>
      <c r="N181" s="47" t="s">
        <v>1294</v>
      </c>
      <c r="O181" s="48">
        <v>3011</v>
      </c>
      <c r="P181" s="51" t="s">
        <v>773</v>
      </c>
      <c r="Q181" s="49" t="s">
        <v>2293</v>
      </c>
      <c r="R181" s="49" t="s">
        <v>2294</v>
      </c>
      <c r="S181" s="50" t="s">
        <v>2522</v>
      </c>
      <c r="T181" s="50" t="s">
        <v>2750</v>
      </c>
      <c r="U181" s="91" t="s">
        <v>833</v>
      </c>
      <c r="V181" s="59">
        <v>0.32800000000000001</v>
      </c>
      <c r="W181" s="60"/>
      <c r="X181" s="61"/>
      <c r="Y181" s="61"/>
      <c r="Z181" s="42"/>
      <c r="AA181" s="42"/>
      <c r="AB181" s="13" t="s">
        <v>231</v>
      </c>
      <c r="AC181" s="764" t="s">
        <v>2340</v>
      </c>
      <c r="AD181" s="13" t="s">
        <v>231</v>
      </c>
    </row>
    <row r="182" spans="1:30" ht="47.25">
      <c r="A182" s="1">
        <v>2</v>
      </c>
      <c r="B182" s="1">
        <v>1</v>
      </c>
      <c r="C182" s="1">
        <v>7</v>
      </c>
      <c r="D182" s="1">
        <v>2</v>
      </c>
      <c r="E182" s="1">
        <f t="shared" si="6"/>
        <v>217200</v>
      </c>
      <c r="F182" s="1">
        <v>1</v>
      </c>
      <c r="G182" s="43"/>
      <c r="H182" s="126"/>
      <c r="I182" s="43"/>
      <c r="J182" s="43"/>
      <c r="K182" s="96"/>
      <c r="L182" s="76">
        <v>217205</v>
      </c>
      <c r="M182" s="46"/>
      <c r="N182" s="47" t="s">
        <v>1297</v>
      </c>
      <c r="O182" s="48">
        <v>3002</v>
      </c>
      <c r="P182" s="51" t="s">
        <v>773</v>
      </c>
      <c r="Q182" s="49" t="s">
        <v>2293</v>
      </c>
      <c r="R182" s="49" t="s">
        <v>2294</v>
      </c>
      <c r="S182" s="50" t="s">
        <v>2538</v>
      </c>
      <c r="T182" s="50" t="s">
        <v>2751</v>
      </c>
      <c r="U182" s="91" t="s">
        <v>833</v>
      </c>
      <c r="V182" s="59">
        <v>0.76300000000000001</v>
      </c>
      <c r="W182" s="60"/>
      <c r="X182" s="61"/>
      <c r="Y182" s="61"/>
      <c r="Z182" s="42"/>
      <c r="AA182" s="42"/>
      <c r="AB182" s="13" t="s">
        <v>231</v>
      </c>
      <c r="AC182" s="764" t="s">
        <v>2340</v>
      </c>
      <c r="AD182" s="13" t="s">
        <v>231</v>
      </c>
    </row>
    <row r="183" spans="1:30" ht="47.25">
      <c r="A183" s="1">
        <v>2</v>
      </c>
      <c r="B183" s="1">
        <v>1</v>
      </c>
      <c r="C183" s="1">
        <v>7</v>
      </c>
      <c r="D183" s="1">
        <v>2</v>
      </c>
      <c r="E183" s="1">
        <f t="shared" si="6"/>
        <v>217200</v>
      </c>
      <c r="F183" s="1">
        <v>1</v>
      </c>
      <c r="G183" s="43"/>
      <c r="H183" s="126"/>
      <c r="I183" s="43"/>
      <c r="J183" s="43"/>
      <c r="K183" s="96"/>
      <c r="L183" s="76">
        <v>217206</v>
      </c>
      <c r="M183" s="46"/>
      <c r="N183" s="47" t="s">
        <v>1300</v>
      </c>
      <c r="O183" s="48">
        <v>3003</v>
      </c>
      <c r="P183" s="51" t="s">
        <v>773</v>
      </c>
      <c r="Q183" s="49" t="s">
        <v>2293</v>
      </c>
      <c r="R183" s="49" t="s">
        <v>2294</v>
      </c>
      <c r="S183" s="50" t="s">
        <v>2538</v>
      </c>
      <c r="T183" s="50" t="s">
        <v>2752</v>
      </c>
      <c r="U183" s="91" t="s">
        <v>833</v>
      </c>
      <c r="V183" s="59">
        <v>0.47699999999999998</v>
      </c>
      <c r="W183" s="60"/>
      <c r="X183" s="61"/>
      <c r="Y183" s="61"/>
      <c r="Z183" s="42"/>
      <c r="AA183" s="42"/>
      <c r="AB183" s="13" t="s">
        <v>231</v>
      </c>
      <c r="AC183" s="764" t="s">
        <v>2340</v>
      </c>
      <c r="AD183" s="13" t="s">
        <v>231</v>
      </c>
    </row>
    <row r="184" spans="1:30" ht="47.25">
      <c r="A184" s="1">
        <v>2</v>
      </c>
      <c r="B184" s="1">
        <v>1</v>
      </c>
      <c r="C184" s="1">
        <v>7</v>
      </c>
      <c r="D184" s="1">
        <v>2</v>
      </c>
      <c r="E184" s="1">
        <f t="shared" si="6"/>
        <v>217200</v>
      </c>
      <c r="F184" s="1">
        <v>1</v>
      </c>
      <c r="G184" s="43"/>
      <c r="H184" s="126"/>
      <c r="I184" s="43"/>
      <c r="J184" s="43"/>
      <c r="K184" s="96"/>
      <c r="L184" s="76">
        <v>217207</v>
      </c>
      <c r="M184" s="46"/>
      <c r="N184" s="47" t="s">
        <v>1303</v>
      </c>
      <c r="O184" s="48">
        <v>2006</v>
      </c>
      <c r="P184" s="51" t="s">
        <v>773</v>
      </c>
      <c r="Q184" s="49" t="s">
        <v>2293</v>
      </c>
      <c r="R184" s="49" t="s">
        <v>2294</v>
      </c>
      <c r="S184" s="50" t="s">
        <v>2538</v>
      </c>
      <c r="T184" s="50" t="s">
        <v>2753</v>
      </c>
      <c r="U184" s="91" t="s">
        <v>833</v>
      </c>
      <c r="V184" s="59">
        <v>0.71899999999999997</v>
      </c>
      <c r="W184" s="60"/>
      <c r="X184" s="61"/>
      <c r="Y184" s="61"/>
      <c r="Z184" s="42"/>
      <c r="AA184" s="42"/>
      <c r="AB184" s="13" t="s">
        <v>231</v>
      </c>
      <c r="AC184" s="764" t="s">
        <v>2340</v>
      </c>
      <c r="AD184" s="13" t="s">
        <v>231</v>
      </c>
    </row>
    <row r="185" spans="1:30" ht="63">
      <c r="A185" s="1">
        <v>2</v>
      </c>
      <c r="B185" s="1">
        <v>1</v>
      </c>
      <c r="C185" s="1">
        <v>7</v>
      </c>
      <c r="D185" s="1">
        <v>2</v>
      </c>
      <c r="E185" s="1">
        <f t="shared" si="6"/>
        <v>217200</v>
      </c>
      <c r="F185" s="1">
        <v>1</v>
      </c>
      <c r="G185" s="43"/>
      <c r="H185" s="126"/>
      <c r="I185" s="43"/>
      <c r="J185" s="43"/>
      <c r="K185" s="96"/>
      <c r="L185" s="76">
        <v>217208</v>
      </c>
      <c r="M185" s="46"/>
      <c r="N185" s="47" t="s">
        <v>1306</v>
      </c>
      <c r="O185" s="48">
        <v>3018</v>
      </c>
      <c r="P185" s="51" t="s">
        <v>1085</v>
      </c>
      <c r="Q185" s="49" t="s">
        <v>2293</v>
      </c>
      <c r="R185" s="49" t="s">
        <v>2294</v>
      </c>
      <c r="S185" s="50" t="s">
        <v>2754</v>
      </c>
      <c r="T185" s="50" t="s">
        <v>2755</v>
      </c>
      <c r="U185" s="91" t="s">
        <v>705</v>
      </c>
      <c r="V185" s="59">
        <v>0.497</v>
      </c>
      <c r="W185" s="137"/>
      <c r="X185" s="138"/>
      <c r="Y185" s="138"/>
      <c r="Z185" s="42"/>
      <c r="AA185" s="42"/>
      <c r="AB185" s="13" t="s">
        <v>1086</v>
      </c>
      <c r="AD185" s="13" t="s">
        <v>1086</v>
      </c>
    </row>
    <row r="186" spans="1:30" ht="31.5">
      <c r="A186" s="1">
        <v>2</v>
      </c>
      <c r="B186" s="1">
        <v>1</v>
      </c>
      <c r="C186" s="1">
        <v>7</v>
      </c>
      <c r="D186" s="1">
        <v>2</v>
      </c>
      <c r="E186" s="1">
        <f t="shared" si="6"/>
        <v>217200</v>
      </c>
      <c r="F186" s="1">
        <v>1</v>
      </c>
      <c r="G186" s="43"/>
      <c r="H186" s="126"/>
      <c r="I186" s="43"/>
      <c r="J186" s="62"/>
      <c r="K186" s="97"/>
      <c r="L186" s="76">
        <v>217209</v>
      </c>
      <c r="M186" s="46"/>
      <c r="N186" s="47" t="s">
        <v>1311</v>
      </c>
      <c r="O186" s="48">
        <v>3019</v>
      </c>
      <c r="P186" s="51" t="s">
        <v>1085</v>
      </c>
      <c r="Q186" s="49" t="s">
        <v>2293</v>
      </c>
      <c r="R186" s="49" t="s">
        <v>2294</v>
      </c>
      <c r="S186" s="50" t="s">
        <v>2754</v>
      </c>
      <c r="T186" s="50" t="s">
        <v>2756</v>
      </c>
      <c r="U186" s="91" t="s">
        <v>705</v>
      </c>
      <c r="V186" s="59">
        <v>0.439</v>
      </c>
      <c r="W186" s="778"/>
      <c r="X186" s="779"/>
      <c r="Y186" s="779"/>
      <c r="Z186" s="42"/>
      <c r="AA186" s="42"/>
      <c r="AB186" s="13" t="s">
        <v>1086</v>
      </c>
      <c r="AD186" s="13" t="s">
        <v>1086</v>
      </c>
    </row>
    <row r="187" spans="1:30">
      <c r="A187" s="1">
        <v>2</v>
      </c>
      <c r="B187" s="1">
        <v>1</v>
      </c>
      <c r="C187" s="1">
        <v>8</v>
      </c>
      <c r="E187" s="1" t="str">
        <f t="shared" si="6"/>
        <v>-</v>
      </c>
      <c r="G187" s="43"/>
      <c r="H187" s="126"/>
      <c r="I187" s="109" t="s">
        <v>2757</v>
      </c>
      <c r="J187" s="117"/>
      <c r="K187" s="147"/>
      <c r="L187" s="68"/>
      <c r="M187" s="99"/>
      <c r="N187" s="70"/>
      <c r="O187" s="71"/>
      <c r="P187" s="73"/>
      <c r="Q187" s="72"/>
      <c r="R187" s="72"/>
      <c r="S187" s="72"/>
      <c r="T187" s="72"/>
      <c r="U187" s="147"/>
      <c r="V187" s="74"/>
      <c r="W187" s="72"/>
      <c r="X187" s="72"/>
      <c r="Y187" s="72"/>
      <c r="Z187" s="42"/>
      <c r="AA187" s="42"/>
    </row>
    <row r="188" spans="1:30" ht="31.5">
      <c r="A188" s="1">
        <v>2</v>
      </c>
      <c r="B188" s="1">
        <v>1</v>
      </c>
      <c r="C188" s="1">
        <v>8</v>
      </c>
      <c r="D188" s="1">
        <v>1</v>
      </c>
      <c r="E188" s="1">
        <f t="shared" si="6"/>
        <v>218100</v>
      </c>
      <c r="F188" s="1">
        <v>1</v>
      </c>
      <c r="G188" s="43"/>
      <c r="H188" s="126"/>
      <c r="I188" s="43"/>
      <c r="K188" s="102" t="s">
        <v>2362</v>
      </c>
      <c r="L188" s="76">
        <v>218101</v>
      </c>
      <c r="M188" s="46"/>
      <c r="N188" s="47" t="s">
        <v>1315</v>
      </c>
      <c r="O188" s="48" t="s">
        <v>272</v>
      </c>
      <c r="P188" s="51" t="s">
        <v>2365</v>
      </c>
      <c r="Q188" s="49" t="s">
        <v>2293</v>
      </c>
      <c r="R188" s="49" t="s">
        <v>2366</v>
      </c>
      <c r="S188" s="50" t="s">
        <v>2686</v>
      </c>
      <c r="T188" s="50" t="s">
        <v>2758</v>
      </c>
      <c r="U188" s="91" t="s">
        <v>2544</v>
      </c>
      <c r="V188" s="771">
        <v>0.86799999999999999</v>
      </c>
      <c r="W188" s="93"/>
      <c r="X188" s="49"/>
      <c r="Y188" s="49"/>
      <c r="Z188" s="42">
        <v>1</v>
      </c>
      <c r="AA188" s="50" t="s">
        <v>2759</v>
      </c>
      <c r="AB188" s="13" t="s">
        <v>1316</v>
      </c>
      <c r="AD188" s="13" t="s">
        <v>1316</v>
      </c>
    </row>
    <row r="189" spans="1:30" ht="31.5">
      <c r="A189" s="1">
        <v>2</v>
      </c>
      <c r="B189" s="1">
        <v>1</v>
      </c>
      <c r="C189" s="1">
        <v>8</v>
      </c>
      <c r="D189" s="1">
        <v>1</v>
      </c>
      <c r="E189" s="1">
        <f t="shared" si="6"/>
        <v>218100</v>
      </c>
      <c r="F189" s="1">
        <v>1</v>
      </c>
      <c r="G189" s="43"/>
      <c r="H189" s="126"/>
      <c r="I189" s="43"/>
      <c r="K189" s="103"/>
      <c r="L189" s="76">
        <v>218102</v>
      </c>
      <c r="M189" s="46"/>
      <c r="N189" s="51" t="s">
        <v>1320</v>
      </c>
      <c r="O189" s="48" t="s">
        <v>272</v>
      </c>
      <c r="P189" s="51" t="s">
        <v>2365</v>
      </c>
      <c r="Q189" s="49" t="s">
        <v>2293</v>
      </c>
      <c r="R189" s="49" t="s">
        <v>2366</v>
      </c>
      <c r="S189" s="50" t="s">
        <v>2367</v>
      </c>
      <c r="T189" s="50" t="s">
        <v>1320</v>
      </c>
      <c r="U189" s="91" t="s">
        <v>2591</v>
      </c>
      <c r="V189" s="119" t="s">
        <v>2760</v>
      </c>
      <c r="W189" s="93"/>
      <c r="X189" s="49"/>
      <c r="Y189" s="49"/>
      <c r="Z189" s="42">
        <v>1</v>
      </c>
      <c r="AA189" s="50" t="s">
        <v>2759</v>
      </c>
      <c r="AB189" s="13" t="s">
        <v>1316</v>
      </c>
      <c r="AD189" s="13" t="s">
        <v>1316</v>
      </c>
    </row>
    <row r="190" spans="1:30" ht="40.5" customHeight="1">
      <c r="A190" s="1">
        <v>2</v>
      </c>
      <c r="B190" s="1">
        <v>1</v>
      </c>
      <c r="C190" s="1">
        <v>8</v>
      </c>
      <c r="D190" s="1">
        <v>1</v>
      </c>
      <c r="E190" s="1">
        <f t="shared" si="6"/>
        <v>218100</v>
      </c>
      <c r="F190" s="1">
        <v>1</v>
      </c>
      <c r="G190" s="43"/>
      <c r="H190" s="126"/>
      <c r="I190" s="43"/>
      <c r="K190" s="104"/>
      <c r="L190" s="76">
        <v>218103</v>
      </c>
      <c r="M190" s="46"/>
      <c r="N190" s="47" t="s">
        <v>1323</v>
      </c>
      <c r="O190" s="48" t="s">
        <v>272</v>
      </c>
      <c r="P190" s="51" t="s">
        <v>1324</v>
      </c>
      <c r="Q190" s="49" t="s">
        <v>2293</v>
      </c>
      <c r="R190" s="95" t="s">
        <v>2761</v>
      </c>
      <c r="S190" s="50" t="s">
        <v>2367</v>
      </c>
      <c r="T190" s="50" t="s">
        <v>2762</v>
      </c>
      <c r="U190" s="91" t="s">
        <v>2763</v>
      </c>
      <c r="V190" s="51" t="s">
        <v>2764</v>
      </c>
      <c r="W190" s="93" t="s">
        <v>2765</v>
      </c>
      <c r="X190" s="49" t="s">
        <v>2766</v>
      </c>
      <c r="Y190" s="49"/>
      <c r="Z190" s="42">
        <v>1</v>
      </c>
      <c r="AA190" s="50" t="s">
        <v>2767</v>
      </c>
      <c r="AB190" s="13" t="s">
        <v>1326</v>
      </c>
      <c r="AD190" s="13" t="s">
        <v>1326</v>
      </c>
    </row>
    <row r="191" spans="1:30" ht="94.5">
      <c r="A191" s="1">
        <v>2</v>
      </c>
      <c r="B191" s="1">
        <v>1</v>
      </c>
      <c r="C191" s="1">
        <v>8</v>
      </c>
      <c r="D191" s="1">
        <v>2</v>
      </c>
      <c r="E191" s="1">
        <f t="shared" si="6"/>
        <v>218200</v>
      </c>
      <c r="F191" s="1">
        <v>1</v>
      </c>
      <c r="G191" s="43"/>
      <c r="H191" s="126"/>
      <c r="I191" s="43"/>
      <c r="K191" s="94" t="s">
        <v>2659</v>
      </c>
      <c r="L191" s="76">
        <v>218201</v>
      </c>
      <c r="M191" s="46"/>
      <c r="N191" s="47" t="s">
        <v>1330</v>
      </c>
      <c r="O191" s="48">
        <v>2093</v>
      </c>
      <c r="P191" s="51" t="s">
        <v>1331</v>
      </c>
      <c r="Q191" s="49" t="s">
        <v>2293</v>
      </c>
      <c r="R191" s="49" t="s">
        <v>2294</v>
      </c>
      <c r="S191" s="51" t="s">
        <v>2768</v>
      </c>
      <c r="T191" s="50" t="s">
        <v>2769</v>
      </c>
      <c r="U191" s="91" t="s">
        <v>1631</v>
      </c>
      <c r="V191" s="59" t="s">
        <v>2770</v>
      </c>
      <c r="W191" s="60"/>
      <c r="X191" s="61"/>
      <c r="Y191" s="61"/>
      <c r="Z191" s="42"/>
      <c r="AA191" s="42"/>
      <c r="AB191" s="13" t="s">
        <v>231</v>
      </c>
      <c r="AC191" s="764" t="s">
        <v>2340</v>
      </c>
      <c r="AD191" s="13" t="s">
        <v>231</v>
      </c>
    </row>
    <row r="192" spans="1:30" ht="67.5" customHeight="1">
      <c r="A192" s="1">
        <v>2</v>
      </c>
      <c r="B192" s="1">
        <v>1</v>
      </c>
      <c r="C192" s="1">
        <v>8</v>
      </c>
      <c r="D192" s="1">
        <v>2</v>
      </c>
      <c r="E192" s="1">
        <f t="shared" si="6"/>
        <v>218200</v>
      </c>
      <c r="F192" s="1">
        <v>1</v>
      </c>
      <c r="G192" s="43"/>
      <c r="H192" s="126"/>
      <c r="I192" s="43"/>
      <c r="K192" s="97"/>
      <c r="L192" s="76">
        <v>218202</v>
      </c>
      <c r="M192" s="46"/>
      <c r="N192" s="47" t="s">
        <v>1342</v>
      </c>
      <c r="O192" s="48" t="s">
        <v>272</v>
      </c>
      <c r="P192" s="51" t="s">
        <v>2771</v>
      </c>
      <c r="Q192" s="49" t="s">
        <v>2293</v>
      </c>
      <c r="R192" s="95" t="s">
        <v>2772</v>
      </c>
      <c r="S192" s="91" t="s">
        <v>2384</v>
      </c>
      <c r="T192" s="91" t="s">
        <v>2384</v>
      </c>
      <c r="U192" s="91" t="s">
        <v>1325</v>
      </c>
      <c r="V192" s="119">
        <v>14</v>
      </c>
      <c r="W192" s="93"/>
      <c r="X192" s="49"/>
      <c r="Y192" s="49" t="s">
        <v>2773</v>
      </c>
      <c r="Z192" s="42">
        <v>1</v>
      </c>
      <c r="AA192" s="50" t="s">
        <v>2767</v>
      </c>
      <c r="AB192" s="13" t="s">
        <v>1326</v>
      </c>
      <c r="AD192" s="13" t="s">
        <v>1326</v>
      </c>
    </row>
    <row r="193" spans="1:30">
      <c r="A193" s="1">
        <v>2</v>
      </c>
      <c r="B193" s="1">
        <v>2</v>
      </c>
      <c r="C193" s="1">
        <v>0</v>
      </c>
      <c r="E193" s="1" t="str">
        <f t="shared" si="6"/>
        <v>-</v>
      </c>
      <c r="G193" s="43"/>
      <c r="H193" s="80" t="s">
        <v>2774</v>
      </c>
      <c r="I193" s="110"/>
      <c r="J193" s="110"/>
      <c r="K193" s="79"/>
      <c r="L193" s="68"/>
      <c r="M193" s="99"/>
      <c r="N193" s="70"/>
      <c r="O193" s="71"/>
      <c r="P193" s="73"/>
      <c r="Q193" s="72"/>
      <c r="R193" s="72"/>
      <c r="S193" s="72"/>
      <c r="T193" s="72"/>
      <c r="U193" s="147"/>
      <c r="V193" s="74"/>
      <c r="W193" s="72"/>
      <c r="X193" s="72"/>
      <c r="Y193" s="72"/>
      <c r="Z193" s="42"/>
      <c r="AA193" s="42"/>
    </row>
    <row r="194" spans="1:30">
      <c r="A194" s="1">
        <v>2</v>
      </c>
      <c r="B194" s="1">
        <v>2</v>
      </c>
      <c r="C194" s="1">
        <v>0</v>
      </c>
      <c r="E194" s="1" t="str">
        <f t="shared" si="6"/>
        <v>-</v>
      </c>
      <c r="G194" s="43"/>
      <c r="H194" s="43"/>
      <c r="I194" s="109" t="s">
        <v>2775</v>
      </c>
      <c r="J194" s="117"/>
      <c r="K194" s="147"/>
      <c r="L194" s="68"/>
      <c r="M194" s="99"/>
      <c r="N194" s="70"/>
      <c r="O194" s="71"/>
      <c r="P194" s="73"/>
      <c r="Q194" s="72"/>
      <c r="R194" s="72"/>
      <c r="S194" s="72"/>
      <c r="T194" s="72"/>
      <c r="U194" s="147"/>
      <c r="V194" s="74"/>
      <c r="W194" s="72"/>
      <c r="X194" s="72"/>
      <c r="Y194" s="72"/>
      <c r="Z194" s="42"/>
      <c r="AA194" s="42"/>
    </row>
    <row r="195" spans="1:30" ht="63">
      <c r="A195" s="1">
        <v>2</v>
      </c>
      <c r="B195" s="1">
        <v>2</v>
      </c>
      <c r="C195" s="1">
        <v>0</v>
      </c>
      <c r="D195" s="1">
        <v>1</v>
      </c>
      <c r="E195" s="1">
        <f t="shared" si="6"/>
        <v>220100</v>
      </c>
      <c r="F195" s="1">
        <v>1</v>
      </c>
      <c r="G195" s="43"/>
      <c r="H195" s="43"/>
      <c r="I195" s="43"/>
      <c r="K195" s="102" t="s">
        <v>2362</v>
      </c>
      <c r="L195" s="76">
        <v>220101</v>
      </c>
      <c r="M195" s="46"/>
      <c r="N195" s="47" t="s">
        <v>1348</v>
      </c>
      <c r="O195" s="48" t="s">
        <v>272</v>
      </c>
      <c r="P195" s="51" t="s">
        <v>1349</v>
      </c>
      <c r="Q195" s="49" t="s">
        <v>2293</v>
      </c>
      <c r="R195" s="49" t="s">
        <v>2486</v>
      </c>
      <c r="S195" s="50" t="s">
        <v>2474</v>
      </c>
      <c r="T195" s="50" t="s">
        <v>2776</v>
      </c>
      <c r="U195" s="91" t="s">
        <v>1350</v>
      </c>
      <c r="V195" s="51" t="s">
        <v>2777</v>
      </c>
      <c r="W195" s="55"/>
      <c r="X195" s="56"/>
      <c r="Y195" s="56"/>
      <c r="Z195" s="42"/>
      <c r="AA195" s="42"/>
      <c r="AB195" s="13" t="s">
        <v>1351</v>
      </c>
      <c r="AD195" s="13" t="s">
        <v>1351</v>
      </c>
    </row>
    <row r="196" spans="1:30" ht="156.75" customHeight="1">
      <c r="A196" s="1">
        <v>2</v>
      </c>
      <c r="B196" s="1">
        <v>2</v>
      </c>
      <c r="C196" s="1">
        <v>0</v>
      </c>
      <c r="D196" s="1">
        <v>1</v>
      </c>
      <c r="E196" s="1">
        <f t="shared" si="6"/>
        <v>220100</v>
      </c>
      <c r="F196" s="1">
        <v>1</v>
      </c>
      <c r="G196" s="43"/>
      <c r="H196" s="43"/>
      <c r="I196" s="43"/>
      <c r="K196" s="103"/>
      <c r="L196" s="76">
        <v>220102</v>
      </c>
      <c r="M196" s="46"/>
      <c r="N196" s="47" t="s">
        <v>1355</v>
      </c>
      <c r="O196" s="48" t="s">
        <v>272</v>
      </c>
      <c r="P196" s="51" t="s">
        <v>1349</v>
      </c>
      <c r="Q196" s="49" t="s">
        <v>2293</v>
      </c>
      <c r="R196" s="49" t="s">
        <v>2486</v>
      </c>
      <c r="S196" s="50" t="s">
        <v>2474</v>
      </c>
      <c r="T196" s="50" t="s">
        <v>2778</v>
      </c>
      <c r="U196" s="803" t="s">
        <v>2779</v>
      </c>
      <c r="V196" s="51" t="s">
        <v>2780</v>
      </c>
      <c r="W196" s="57"/>
      <c r="X196" s="58"/>
      <c r="Y196" s="58"/>
      <c r="Z196" s="42"/>
      <c r="AA196" s="42"/>
      <c r="AB196" s="13" t="s">
        <v>1351</v>
      </c>
      <c r="AD196" s="13" t="s">
        <v>1351</v>
      </c>
    </row>
    <row r="197" spans="1:30" ht="31.5" customHeight="1">
      <c r="A197" s="1">
        <v>2</v>
      </c>
      <c r="B197" s="1">
        <v>2</v>
      </c>
      <c r="C197" s="1">
        <v>0</v>
      </c>
      <c r="D197" s="1">
        <v>1</v>
      </c>
      <c r="E197" s="1">
        <f t="shared" si="6"/>
        <v>220100</v>
      </c>
      <c r="F197" s="1">
        <v>1</v>
      </c>
      <c r="G197" s="43"/>
      <c r="H197" s="43"/>
      <c r="I197" s="43"/>
      <c r="K197" s="103"/>
      <c r="L197" s="76">
        <v>220103</v>
      </c>
      <c r="M197" s="46"/>
      <c r="N197" s="47" t="s">
        <v>1369</v>
      </c>
      <c r="O197" s="48" t="s">
        <v>272</v>
      </c>
      <c r="P197" s="51" t="s">
        <v>2365</v>
      </c>
      <c r="Q197" s="49" t="s">
        <v>2293</v>
      </c>
      <c r="R197" s="49" t="s">
        <v>2366</v>
      </c>
      <c r="S197" s="50" t="s">
        <v>2781</v>
      </c>
      <c r="T197" s="50" t="s">
        <v>2782</v>
      </c>
      <c r="U197" s="91" t="s">
        <v>2591</v>
      </c>
      <c r="V197" s="119" t="s">
        <v>2783</v>
      </c>
      <c r="W197" s="93"/>
      <c r="X197" s="49" t="s">
        <v>2784</v>
      </c>
      <c r="Y197" s="49" t="s">
        <v>2785</v>
      </c>
      <c r="Z197" s="42">
        <v>1</v>
      </c>
      <c r="AA197" s="50" t="s">
        <v>2537</v>
      </c>
      <c r="AB197" s="13" t="s">
        <v>827</v>
      </c>
      <c r="AD197" s="13" t="s">
        <v>827</v>
      </c>
    </row>
    <row r="198" spans="1:30" ht="31.5" customHeight="1">
      <c r="A198" s="1">
        <v>2</v>
      </c>
      <c r="B198" s="1">
        <v>2</v>
      </c>
      <c r="C198" s="1">
        <v>0</v>
      </c>
      <c r="D198" s="1">
        <v>1</v>
      </c>
      <c r="E198" s="1">
        <f t="shared" si="6"/>
        <v>220100</v>
      </c>
      <c r="F198" s="1">
        <v>1</v>
      </c>
      <c r="G198" s="43"/>
      <c r="H198" s="43"/>
      <c r="I198" s="43"/>
      <c r="K198" s="103"/>
      <c r="L198" s="76">
        <v>220104</v>
      </c>
      <c r="M198" s="46"/>
      <c r="N198" s="47" t="s">
        <v>1374</v>
      </c>
      <c r="O198" s="48" t="s">
        <v>272</v>
      </c>
      <c r="P198" s="51" t="s">
        <v>1349</v>
      </c>
      <c r="Q198" s="49" t="s">
        <v>2293</v>
      </c>
      <c r="R198" s="49" t="s">
        <v>2486</v>
      </c>
      <c r="S198" s="50" t="s">
        <v>2474</v>
      </c>
      <c r="T198" s="50" t="s">
        <v>2786</v>
      </c>
      <c r="U198" s="91" t="s">
        <v>1375</v>
      </c>
      <c r="V198" s="51" t="s">
        <v>2787</v>
      </c>
      <c r="W198" s="55"/>
      <c r="X198" s="56"/>
      <c r="Y198" s="56"/>
      <c r="Z198" s="42"/>
      <c r="AA198" s="42"/>
      <c r="AB198" s="13" t="s">
        <v>1351</v>
      </c>
      <c r="AD198" s="13" t="s">
        <v>1351</v>
      </c>
    </row>
    <row r="199" spans="1:30" ht="31.5" customHeight="1">
      <c r="A199" s="1">
        <v>2</v>
      </c>
      <c r="B199" s="1">
        <v>2</v>
      </c>
      <c r="C199" s="1">
        <v>0</v>
      </c>
      <c r="D199" s="1">
        <v>1</v>
      </c>
      <c r="E199" s="1">
        <f t="shared" si="6"/>
        <v>220100</v>
      </c>
      <c r="F199" s="1">
        <v>1</v>
      </c>
      <c r="G199" s="43"/>
      <c r="H199" s="43"/>
      <c r="I199" s="43"/>
      <c r="K199" s="103"/>
      <c r="L199" s="76">
        <v>220105</v>
      </c>
      <c r="M199" s="46"/>
      <c r="N199" s="47" t="s">
        <v>1379</v>
      </c>
      <c r="O199" s="48" t="s">
        <v>272</v>
      </c>
      <c r="P199" s="51" t="s">
        <v>2365</v>
      </c>
      <c r="Q199" s="49" t="s">
        <v>2293</v>
      </c>
      <c r="R199" s="49" t="s">
        <v>2366</v>
      </c>
      <c r="S199" s="50" t="s">
        <v>2781</v>
      </c>
      <c r="T199" s="50" t="s">
        <v>2782</v>
      </c>
      <c r="U199" s="91" t="s">
        <v>2591</v>
      </c>
      <c r="V199" s="119" t="s">
        <v>2783</v>
      </c>
      <c r="W199" s="93"/>
      <c r="X199" s="49" t="s">
        <v>2784</v>
      </c>
      <c r="Y199" s="49" t="s">
        <v>2785</v>
      </c>
      <c r="Z199" s="42">
        <v>1</v>
      </c>
      <c r="AA199" s="50" t="s">
        <v>2537</v>
      </c>
      <c r="AB199" s="13" t="s">
        <v>827</v>
      </c>
      <c r="AD199" s="13" t="s">
        <v>827</v>
      </c>
    </row>
    <row r="200" spans="1:30" ht="55.5" customHeight="1">
      <c r="A200" s="1">
        <v>2</v>
      </c>
      <c r="B200" s="1">
        <v>2</v>
      </c>
      <c r="C200" s="1">
        <v>0</v>
      </c>
      <c r="D200" s="1">
        <v>1</v>
      </c>
      <c r="E200" s="1">
        <f t="shared" si="6"/>
        <v>220100</v>
      </c>
      <c r="F200" s="1">
        <v>1</v>
      </c>
      <c r="G200" s="43"/>
      <c r="H200" s="43"/>
      <c r="I200" s="43"/>
      <c r="K200" s="104"/>
      <c r="L200" s="76">
        <v>220106</v>
      </c>
      <c r="M200" s="46"/>
      <c r="N200" s="47" t="s">
        <v>1383</v>
      </c>
      <c r="O200" s="48" t="s">
        <v>272</v>
      </c>
      <c r="P200" s="51" t="s">
        <v>1384</v>
      </c>
      <c r="Q200" s="49" t="s">
        <v>2293</v>
      </c>
      <c r="R200" s="49" t="s">
        <v>2294</v>
      </c>
      <c r="S200" s="50" t="s">
        <v>2474</v>
      </c>
      <c r="T200" s="50" t="s">
        <v>2788</v>
      </c>
      <c r="U200" s="91" t="s">
        <v>2789</v>
      </c>
      <c r="V200" s="51" t="s">
        <v>2790</v>
      </c>
      <c r="W200" s="57" t="s">
        <v>2791</v>
      </c>
      <c r="X200" s="58"/>
      <c r="Y200" s="58"/>
      <c r="Z200" s="42"/>
      <c r="AA200" s="42"/>
      <c r="AB200" s="13" t="s">
        <v>1351</v>
      </c>
      <c r="AD200" s="13" t="s">
        <v>1351</v>
      </c>
    </row>
    <row r="201" spans="1:30" ht="31.5">
      <c r="A201" s="1">
        <v>2</v>
      </c>
      <c r="B201" s="1">
        <v>2</v>
      </c>
      <c r="C201" s="1">
        <v>0</v>
      </c>
      <c r="D201" s="1">
        <v>2</v>
      </c>
      <c r="E201" s="1">
        <f t="shared" si="6"/>
        <v>220200</v>
      </c>
      <c r="F201" s="1">
        <v>1</v>
      </c>
      <c r="G201" s="43"/>
      <c r="H201" s="43"/>
      <c r="I201" s="43"/>
      <c r="K201" s="94" t="s">
        <v>2659</v>
      </c>
      <c r="L201" s="76">
        <v>220201</v>
      </c>
      <c r="M201" s="46"/>
      <c r="N201" s="47" t="s">
        <v>1395</v>
      </c>
      <c r="O201" s="48" t="s">
        <v>272</v>
      </c>
      <c r="P201" s="51" t="s">
        <v>773</v>
      </c>
      <c r="Q201" s="49" t="s">
        <v>2293</v>
      </c>
      <c r="R201" s="49" t="s">
        <v>2294</v>
      </c>
      <c r="S201" s="50" t="s">
        <v>2792</v>
      </c>
      <c r="T201" s="50" t="s">
        <v>2793</v>
      </c>
      <c r="U201" s="91" t="s">
        <v>833</v>
      </c>
      <c r="V201" s="59">
        <v>0.75700000000000001</v>
      </c>
      <c r="W201" s="60"/>
      <c r="X201" s="61"/>
      <c r="Y201" s="61"/>
      <c r="Z201" s="42"/>
      <c r="AA201" s="42"/>
      <c r="AB201" s="13" t="s">
        <v>231</v>
      </c>
      <c r="AC201" s="764" t="s">
        <v>2340</v>
      </c>
      <c r="AD201" s="13" t="s">
        <v>231</v>
      </c>
    </row>
    <row r="202" spans="1:30" ht="47.25">
      <c r="A202" s="1">
        <v>2</v>
      </c>
      <c r="B202" s="1">
        <v>2</v>
      </c>
      <c r="C202" s="1">
        <v>0</v>
      </c>
      <c r="D202" s="1">
        <v>2</v>
      </c>
      <c r="E202" s="1">
        <f t="shared" si="6"/>
        <v>220200</v>
      </c>
      <c r="F202" s="1">
        <v>1</v>
      </c>
      <c r="G202" s="43"/>
      <c r="H202" s="43"/>
      <c r="I202" s="43"/>
      <c r="K202" s="96"/>
      <c r="L202" s="76">
        <v>220202</v>
      </c>
      <c r="M202" s="46"/>
      <c r="N202" s="47" t="s">
        <v>1399</v>
      </c>
      <c r="O202" s="48" t="s">
        <v>272</v>
      </c>
      <c r="P202" s="51" t="s">
        <v>1400</v>
      </c>
      <c r="Q202" s="49" t="s">
        <v>2293</v>
      </c>
      <c r="R202" s="49" t="s">
        <v>2596</v>
      </c>
      <c r="S202" s="50" t="s">
        <v>2794</v>
      </c>
      <c r="T202" s="50" t="s">
        <v>2795</v>
      </c>
      <c r="U202" s="91" t="s">
        <v>2796</v>
      </c>
      <c r="V202" s="780">
        <v>80372</v>
      </c>
      <c r="W202" s="57"/>
      <c r="X202" s="58"/>
      <c r="Y202" s="58"/>
      <c r="Z202" s="42"/>
      <c r="AA202" s="42"/>
      <c r="AB202" s="13" t="s">
        <v>169</v>
      </c>
      <c r="AD202" s="13" t="s">
        <v>169</v>
      </c>
    </row>
    <row r="203" spans="1:30" ht="110.25">
      <c r="A203" s="1">
        <v>2</v>
      </c>
      <c r="B203" s="1">
        <v>2</v>
      </c>
      <c r="C203" s="1">
        <v>0</v>
      </c>
      <c r="D203" s="1">
        <v>2</v>
      </c>
      <c r="E203" s="1">
        <f t="shared" si="6"/>
        <v>220200</v>
      </c>
      <c r="F203" s="1">
        <v>1</v>
      </c>
      <c r="G203" s="43"/>
      <c r="H203" s="43"/>
      <c r="I203" s="62"/>
      <c r="J203" s="767"/>
      <c r="K203" s="97"/>
      <c r="L203" s="76">
        <v>220203</v>
      </c>
      <c r="M203" s="46"/>
      <c r="N203" s="47" t="s">
        <v>1404</v>
      </c>
      <c r="O203" s="48">
        <v>2082</v>
      </c>
      <c r="P203" s="51" t="s">
        <v>773</v>
      </c>
      <c r="Q203" s="49" t="s">
        <v>2293</v>
      </c>
      <c r="R203" s="49" t="s">
        <v>2294</v>
      </c>
      <c r="S203" s="50" t="s">
        <v>2797</v>
      </c>
      <c r="T203" s="50" t="s">
        <v>2798</v>
      </c>
      <c r="U203" s="91" t="s">
        <v>833</v>
      </c>
      <c r="V203" s="59" t="s">
        <v>2799</v>
      </c>
      <c r="W203" s="124"/>
      <c r="X203" s="125"/>
      <c r="Y203" s="125"/>
      <c r="Z203" s="42"/>
      <c r="AA203" s="42"/>
      <c r="AB203" s="13" t="s">
        <v>231</v>
      </c>
      <c r="AC203" s="764" t="s">
        <v>2340</v>
      </c>
      <c r="AD203" s="13" t="s">
        <v>231</v>
      </c>
    </row>
    <row r="204" spans="1:30">
      <c r="A204" s="1">
        <v>2</v>
      </c>
      <c r="B204" s="1">
        <v>2</v>
      </c>
      <c r="C204" s="1">
        <v>0</v>
      </c>
      <c r="E204" s="1" t="str">
        <f t="shared" si="6"/>
        <v>-</v>
      </c>
      <c r="G204" s="43"/>
      <c r="H204" s="43"/>
      <c r="I204" s="109" t="s">
        <v>2800</v>
      </c>
      <c r="J204" s="117"/>
      <c r="K204" s="147"/>
      <c r="L204" s="68"/>
      <c r="M204" s="99"/>
      <c r="N204" s="70"/>
      <c r="O204" s="71"/>
      <c r="P204" s="73"/>
      <c r="Q204" s="72"/>
      <c r="R204" s="72"/>
      <c r="S204" s="72"/>
      <c r="T204" s="72"/>
      <c r="U204" s="147"/>
      <c r="V204" s="74"/>
      <c r="W204" s="72"/>
      <c r="X204" s="72"/>
      <c r="Y204" s="72"/>
      <c r="Z204" s="42"/>
      <c r="AA204" s="42"/>
    </row>
    <row r="205" spans="1:30" ht="35.25" customHeight="1">
      <c r="A205" s="1">
        <v>2</v>
      </c>
      <c r="B205" s="1">
        <v>2</v>
      </c>
      <c r="C205" s="1">
        <v>0</v>
      </c>
      <c r="D205" s="1">
        <v>1</v>
      </c>
      <c r="E205" s="1">
        <f t="shared" si="6"/>
        <v>220100</v>
      </c>
      <c r="F205" s="1">
        <v>1</v>
      </c>
      <c r="G205" s="43"/>
      <c r="H205" s="43"/>
      <c r="I205" s="43"/>
      <c r="K205" s="102" t="s">
        <v>2362</v>
      </c>
      <c r="L205" s="76">
        <v>220107</v>
      </c>
      <c r="M205" s="46"/>
      <c r="N205" s="47" t="s">
        <v>1409</v>
      </c>
      <c r="O205" s="48" t="s">
        <v>272</v>
      </c>
      <c r="P205" s="51" t="s">
        <v>2365</v>
      </c>
      <c r="Q205" s="49" t="s">
        <v>2293</v>
      </c>
      <c r="R205" s="49" t="s">
        <v>2801</v>
      </c>
      <c r="S205" s="91" t="s">
        <v>2384</v>
      </c>
      <c r="T205" s="91" t="s">
        <v>2384</v>
      </c>
      <c r="U205" s="91" t="s">
        <v>2802</v>
      </c>
      <c r="V205" s="119">
        <v>455</v>
      </c>
      <c r="W205" s="93"/>
      <c r="X205" s="49"/>
      <c r="Y205" s="49" t="s">
        <v>2803</v>
      </c>
      <c r="Z205" s="42">
        <v>1</v>
      </c>
      <c r="AA205" s="50" t="s">
        <v>2537</v>
      </c>
      <c r="AB205" s="13" t="s">
        <v>827</v>
      </c>
      <c r="AD205" s="13" t="s">
        <v>827</v>
      </c>
    </row>
    <row r="206" spans="1:30" ht="35.25" customHeight="1">
      <c r="A206" s="1">
        <v>2</v>
      </c>
      <c r="B206" s="1">
        <v>2</v>
      </c>
      <c r="C206" s="1">
        <v>0</v>
      </c>
      <c r="D206" s="1">
        <v>1</v>
      </c>
      <c r="E206" s="1">
        <f t="shared" si="6"/>
        <v>220100</v>
      </c>
      <c r="F206" s="1">
        <v>1</v>
      </c>
      <c r="G206" s="43"/>
      <c r="H206" s="43"/>
      <c r="I206" s="43"/>
      <c r="K206" s="103"/>
      <c r="L206" s="76">
        <v>220108</v>
      </c>
      <c r="M206" s="46"/>
      <c r="N206" s="47" t="s">
        <v>2804</v>
      </c>
      <c r="O206" s="48" t="s">
        <v>272</v>
      </c>
      <c r="P206" s="51" t="s">
        <v>2365</v>
      </c>
      <c r="Q206" s="49" t="s">
        <v>2293</v>
      </c>
      <c r="R206" s="49" t="s">
        <v>2801</v>
      </c>
      <c r="S206" s="91" t="s">
        <v>2384</v>
      </c>
      <c r="T206" s="91" t="s">
        <v>2384</v>
      </c>
      <c r="U206" s="91" t="s">
        <v>2802</v>
      </c>
      <c r="V206" s="119" t="s">
        <v>2805</v>
      </c>
      <c r="W206" s="93"/>
      <c r="X206" s="49"/>
      <c r="Y206" s="49" t="s">
        <v>2803</v>
      </c>
      <c r="Z206" s="42">
        <v>1</v>
      </c>
      <c r="AA206" s="50" t="s">
        <v>2537</v>
      </c>
      <c r="AB206" s="13" t="s">
        <v>827</v>
      </c>
      <c r="AD206" s="13" t="s">
        <v>827</v>
      </c>
    </row>
    <row r="207" spans="1:30" ht="35.25" customHeight="1">
      <c r="A207" s="1">
        <v>2</v>
      </c>
      <c r="B207" s="1">
        <v>2</v>
      </c>
      <c r="C207" s="1">
        <v>0</v>
      </c>
      <c r="D207" s="1">
        <v>1</v>
      </c>
      <c r="E207" s="1">
        <f t="shared" si="6"/>
        <v>220100</v>
      </c>
      <c r="F207" s="1">
        <v>1</v>
      </c>
      <c r="G207" s="43"/>
      <c r="H207" s="43"/>
      <c r="I207" s="43"/>
      <c r="K207" s="104"/>
      <c r="L207" s="76">
        <v>220109</v>
      </c>
      <c r="M207" s="46"/>
      <c r="N207" s="47" t="s">
        <v>1422</v>
      </c>
      <c r="O207" s="48" t="s">
        <v>272</v>
      </c>
      <c r="P207" s="51" t="s">
        <v>2365</v>
      </c>
      <c r="Q207" s="49" t="s">
        <v>2293</v>
      </c>
      <c r="R207" s="49" t="s">
        <v>2801</v>
      </c>
      <c r="S207" s="91" t="s">
        <v>2384</v>
      </c>
      <c r="T207" s="91" t="s">
        <v>2384</v>
      </c>
      <c r="U207" s="91" t="s">
        <v>2802</v>
      </c>
      <c r="V207" s="119">
        <v>165</v>
      </c>
      <c r="W207" s="93"/>
      <c r="X207" s="49"/>
      <c r="Y207" s="49" t="s">
        <v>2803</v>
      </c>
      <c r="Z207" s="42">
        <v>1</v>
      </c>
      <c r="AA207" s="50" t="s">
        <v>2537</v>
      </c>
      <c r="AB207" s="13" t="s">
        <v>827</v>
      </c>
      <c r="AD207" s="13" t="s">
        <v>827</v>
      </c>
    </row>
    <row r="208" spans="1:30" ht="65.25" customHeight="1">
      <c r="A208" s="1">
        <v>2</v>
      </c>
      <c r="B208" s="1">
        <v>2</v>
      </c>
      <c r="C208" s="1">
        <v>0</v>
      </c>
      <c r="D208" s="1">
        <v>2</v>
      </c>
      <c r="E208" s="1">
        <f t="shared" si="6"/>
        <v>220200</v>
      </c>
      <c r="F208" s="1">
        <v>1</v>
      </c>
      <c r="G208" s="43"/>
      <c r="H208" s="43"/>
      <c r="I208" s="43"/>
      <c r="K208" s="106" t="s">
        <v>2659</v>
      </c>
      <c r="L208" s="76">
        <v>220204</v>
      </c>
      <c r="M208" s="46"/>
      <c r="N208" s="47" t="s">
        <v>1427</v>
      </c>
      <c r="O208" s="48" t="s">
        <v>272</v>
      </c>
      <c r="P208" s="51" t="s">
        <v>2806</v>
      </c>
      <c r="Q208" s="49" t="s">
        <v>2293</v>
      </c>
      <c r="R208" s="49" t="s">
        <v>2807</v>
      </c>
      <c r="S208" s="50" t="s">
        <v>2794</v>
      </c>
      <c r="T208" s="50" t="s">
        <v>2808</v>
      </c>
      <c r="U208" s="91" t="s">
        <v>2796</v>
      </c>
      <c r="V208" s="119">
        <v>21243</v>
      </c>
      <c r="W208" s="93"/>
      <c r="X208" s="49"/>
      <c r="Y208" s="49" t="s">
        <v>2803</v>
      </c>
      <c r="Z208" s="42">
        <v>1</v>
      </c>
      <c r="AA208" s="50" t="s">
        <v>2537</v>
      </c>
      <c r="AB208" s="13" t="s">
        <v>169</v>
      </c>
      <c r="AD208" s="13" t="s">
        <v>169</v>
      </c>
    </row>
    <row r="209" spans="1:30">
      <c r="E209" s="1" t="str">
        <f t="shared" si="6"/>
        <v>-</v>
      </c>
      <c r="G209" s="43"/>
      <c r="H209" s="109" t="s">
        <v>2809</v>
      </c>
      <c r="I209" s="132"/>
      <c r="J209" s="110"/>
      <c r="K209" s="98"/>
      <c r="L209" s="68"/>
      <c r="M209" s="99"/>
      <c r="N209" s="70"/>
      <c r="O209" s="71"/>
      <c r="P209" s="73"/>
      <c r="Q209" s="72"/>
      <c r="R209" s="72"/>
      <c r="S209" s="72"/>
      <c r="T209" s="72"/>
      <c r="U209" s="147"/>
      <c r="V209" s="74"/>
      <c r="W209" s="72"/>
      <c r="X209" s="72"/>
      <c r="Y209" s="72"/>
      <c r="Z209" s="42"/>
      <c r="AA209" s="42"/>
    </row>
    <row r="210" spans="1:30">
      <c r="E210" s="1" t="str">
        <f t="shared" si="6"/>
        <v>-</v>
      </c>
      <c r="G210" s="43"/>
      <c r="H210" s="43"/>
      <c r="J210" s="109" t="s">
        <v>2810</v>
      </c>
      <c r="K210" s="147"/>
      <c r="L210" s="68"/>
      <c r="M210" s="99"/>
      <c r="N210" s="70"/>
      <c r="O210" s="71"/>
      <c r="P210" s="73"/>
      <c r="Q210" s="72"/>
      <c r="R210" s="72"/>
      <c r="S210" s="72"/>
      <c r="T210" s="72"/>
      <c r="U210" s="147"/>
      <c r="V210" s="74"/>
      <c r="W210" s="72"/>
      <c r="X210" s="72"/>
      <c r="Y210" s="72"/>
      <c r="Z210" s="42"/>
      <c r="AA210" s="42"/>
    </row>
    <row r="211" spans="1:30" ht="35.25" customHeight="1">
      <c r="A211" s="1">
        <v>2</v>
      </c>
      <c r="B211" s="1">
        <v>3</v>
      </c>
      <c r="C211" s="1">
        <v>0</v>
      </c>
      <c r="D211" s="1">
        <v>1</v>
      </c>
      <c r="E211" s="1">
        <f t="shared" si="6"/>
        <v>230100</v>
      </c>
      <c r="F211" s="1">
        <v>1</v>
      </c>
      <c r="G211" s="43"/>
      <c r="H211" s="43"/>
      <c r="J211" s="43"/>
      <c r="K211" s="102" t="s">
        <v>2362</v>
      </c>
      <c r="L211" s="76">
        <v>230101</v>
      </c>
      <c r="M211" s="46"/>
      <c r="N211" s="47" t="s">
        <v>1433</v>
      </c>
      <c r="O211" s="48" t="s">
        <v>272</v>
      </c>
      <c r="P211" s="51" t="s">
        <v>1434</v>
      </c>
      <c r="Q211" s="49" t="s">
        <v>2293</v>
      </c>
      <c r="R211" s="49" t="s">
        <v>2366</v>
      </c>
      <c r="S211" s="50" t="s">
        <v>2367</v>
      </c>
      <c r="T211" s="50" t="s">
        <v>1433</v>
      </c>
      <c r="U211" s="91" t="s">
        <v>2544</v>
      </c>
      <c r="V211" s="119" t="s">
        <v>2811</v>
      </c>
      <c r="W211" s="93"/>
      <c r="X211" s="49"/>
      <c r="Y211" s="49"/>
      <c r="Z211" s="42">
        <v>1</v>
      </c>
      <c r="AA211" s="50" t="s">
        <v>2812</v>
      </c>
      <c r="AB211" s="13" t="s">
        <v>1435</v>
      </c>
      <c r="AD211" s="13" t="s">
        <v>1435</v>
      </c>
    </row>
    <row r="212" spans="1:30" ht="35.25" customHeight="1">
      <c r="A212" s="1">
        <v>2</v>
      </c>
      <c r="B212" s="1">
        <v>3</v>
      </c>
      <c r="C212" s="1">
        <v>0</v>
      </c>
      <c r="D212" s="1">
        <v>1</v>
      </c>
      <c r="E212" s="1">
        <f t="shared" si="6"/>
        <v>230100</v>
      </c>
      <c r="F212" s="1">
        <v>1</v>
      </c>
      <c r="G212" s="43"/>
      <c r="H212" s="43"/>
      <c r="J212" s="43"/>
      <c r="K212" s="103"/>
      <c r="L212" s="76">
        <v>230102</v>
      </c>
      <c r="M212" s="46"/>
      <c r="N212" s="47" t="s">
        <v>1439</v>
      </c>
      <c r="O212" s="48" t="s">
        <v>272</v>
      </c>
      <c r="P212" s="51" t="s">
        <v>1434</v>
      </c>
      <c r="Q212" s="49" t="s">
        <v>2293</v>
      </c>
      <c r="R212" s="49" t="s">
        <v>2366</v>
      </c>
      <c r="S212" s="50" t="s">
        <v>2367</v>
      </c>
      <c r="T212" s="50" t="s">
        <v>1439</v>
      </c>
      <c r="U212" s="91" t="s">
        <v>2544</v>
      </c>
      <c r="V212" s="119" t="s">
        <v>2813</v>
      </c>
      <c r="W212" s="93"/>
      <c r="X212" s="49"/>
      <c r="Y212" s="49"/>
      <c r="Z212" s="42">
        <v>1</v>
      </c>
      <c r="AA212" s="50" t="s">
        <v>2812</v>
      </c>
      <c r="AB212" s="13" t="s">
        <v>1435</v>
      </c>
      <c r="AD212" s="13" t="s">
        <v>1435</v>
      </c>
    </row>
    <row r="213" spans="1:30" ht="35.25" customHeight="1">
      <c r="A213" s="1">
        <v>2</v>
      </c>
      <c r="B213" s="1">
        <v>3</v>
      </c>
      <c r="C213" s="1">
        <v>0</v>
      </c>
      <c r="D213" s="1">
        <v>1</v>
      </c>
      <c r="E213" s="1">
        <f t="shared" si="6"/>
        <v>230100</v>
      </c>
      <c r="F213" s="1">
        <v>1</v>
      </c>
      <c r="G213" s="43"/>
      <c r="H213" s="43"/>
      <c r="J213" s="43"/>
      <c r="K213" s="104"/>
      <c r="L213" s="76">
        <v>230103</v>
      </c>
      <c r="M213" s="46"/>
      <c r="N213" s="47" t="s">
        <v>1443</v>
      </c>
      <c r="O213" s="48" t="s">
        <v>272</v>
      </c>
      <c r="P213" s="51" t="s">
        <v>1434</v>
      </c>
      <c r="Q213" s="49" t="s">
        <v>2293</v>
      </c>
      <c r="R213" s="49" t="s">
        <v>2366</v>
      </c>
      <c r="S213" s="50" t="s">
        <v>2367</v>
      </c>
      <c r="T213" s="50" t="s">
        <v>1443</v>
      </c>
      <c r="U213" s="91" t="s">
        <v>2544</v>
      </c>
      <c r="V213" s="119" t="s">
        <v>2814</v>
      </c>
      <c r="W213" s="93"/>
      <c r="X213" s="49"/>
      <c r="Y213" s="49"/>
      <c r="Z213" s="42">
        <v>1</v>
      </c>
      <c r="AA213" s="50" t="s">
        <v>2812</v>
      </c>
      <c r="AB213" s="13" t="s">
        <v>1435</v>
      </c>
      <c r="AD213" s="13" t="s">
        <v>1435</v>
      </c>
    </row>
    <row r="214" spans="1:30" s="1" customFormat="1" ht="35.25" customHeight="1">
      <c r="A214" s="1">
        <v>2</v>
      </c>
      <c r="B214" s="1">
        <v>3</v>
      </c>
      <c r="C214" s="1">
        <v>0</v>
      </c>
      <c r="D214" s="1">
        <v>1</v>
      </c>
      <c r="E214" s="1" t="str">
        <f t="shared" si="6"/>
        <v>-</v>
      </c>
      <c r="F214" s="1" t="s">
        <v>2361</v>
      </c>
      <c r="G214" s="82"/>
      <c r="H214" s="82"/>
      <c r="I214" s="113"/>
      <c r="J214" s="82"/>
      <c r="K214" s="83"/>
      <c r="L214" s="84" t="s">
        <v>272</v>
      </c>
      <c r="M214" s="85"/>
      <c r="N214" s="51" t="s">
        <v>2815</v>
      </c>
      <c r="O214" s="149" t="s">
        <v>272</v>
      </c>
      <c r="P214" s="51" t="s">
        <v>272</v>
      </c>
      <c r="Q214" s="50"/>
      <c r="R214" s="50"/>
      <c r="S214" s="50"/>
      <c r="T214" s="50"/>
      <c r="U214" s="91"/>
      <c r="V214" s="51"/>
      <c r="W214" s="88"/>
      <c r="X214" s="87"/>
      <c r="Y214" s="87"/>
      <c r="Z214" s="89"/>
      <c r="AA214" s="42"/>
      <c r="AB214" s="13"/>
      <c r="AD214" s="1" t="e">
        <v>#N/A</v>
      </c>
    </row>
    <row r="215" spans="1:30" s="1" customFormat="1" ht="35.25" customHeight="1">
      <c r="A215" s="1">
        <v>2</v>
      </c>
      <c r="B215" s="1">
        <v>3</v>
      </c>
      <c r="C215" s="1">
        <v>0</v>
      </c>
      <c r="D215" s="1">
        <v>1</v>
      </c>
      <c r="E215" s="1">
        <v>230100</v>
      </c>
      <c r="F215" s="1">
        <v>1</v>
      </c>
      <c r="G215" s="82"/>
      <c r="H215" s="82"/>
      <c r="I215" s="113"/>
      <c r="J215" s="82"/>
      <c r="K215" s="150"/>
      <c r="L215" s="76">
        <v>230104</v>
      </c>
      <c r="M215" s="85"/>
      <c r="N215" s="47" t="s">
        <v>1447</v>
      </c>
      <c r="O215" s="48" t="s">
        <v>272</v>
      </c>
      <c r="P215" s="51" t="s">
        <v>1434</v>
      </c>
      <c r="Q215" s="49" t="s">
        <v>2293</v>
      </c>
      <c r="R215" s="49" t="s">
        <v>2366</v>
      </c>
      <c r="S215" s="50" t="s">
        <v>2367</v>
      </c>
      <c r="T215" s="50" t="s">
        <v>1447</v>
      </c>
      <c r="U215" s="91" t="s">
        <v>2544</v>
      </c>
      <c r="V215" s="119" t="s">
        <v>2816</v>
      </c>
      <c r="W215" s="93"/>
      <c r="X215" s="49"/>
      <c r="Y215" s="49"/>
      <c r="Z215" s="89">
        <v>1</v>
      </c>
      <c r="AA215" s="50" t="s">
        <v>2812</v>
      </c>
      <c r="AB215" s="13" t="s">
        <v>1435</v>
      </c>
      <c r="AD215" s="1" t="s">
        <v>1435</v>
      </c>
    </row>
    <row r="216" spans="1:30" s="1" customFormat="1" ht="35.25" customHeight="1">
      <c r="A216" s="1">
        <v>2</v>
      </c>
      <c r="B216" s="1">
        <v>3</v>
      </c>
      <c r="C216" s="1">
        <v>0</v>
      </c>
      <c r="D216" s="1">
        <v>1</v>
      </c>
      <c r="E216" s="1">
        <v>230100</v>
      </c>
      <c r="F216" s="1">
        <v>1</v>
      </c>
      <c r="G216" s="82"/>
      <c r="H216" s="82"/>
      <c r="I216" s="113"/>
      <c r="J216" s="82"/>
      <c r="K216" s="83"/>
      <c r="L216" s="76">
        <v>230105</v>
      </c>
      <c r="M216" s="85"/>
      <c r="N216" s="47" t="s">
        <v>1451</v>
      </c>
      <c r="O216" s="48" t="s">
        <v>272</v>
      </c>
      <c r="P216" s="51" t="s">
        <v>1434</v>
      </c>
      <c r="Q216" s="49" t="s">
        <v>2293</v>
      </c>
      <c r="R216" s="49" t="s">
        <v>2366</v>
      </c>
      <c r="S216" s="50" t="s">
        <v>2367</v>
      </c>
      <c r="T216" s="50" t="s">
        <v>1451</v>
      </c>
      <c r="U216" s="91" t="s">
        <v>2544</v>
      </c>
      <c r="V216" s="119" t="s">
        <v>2817</v>
      </c>
      <c r="W216" s="93"/>
      <c r="X216" s="49"/>
      <c r="Y216" s="49"/>
      <c r="Z216" s="89">
        <v>1</v>
      </c>
      <c r="AA216" s="50" t="s">
        <v>2812</v>
      </c>
      <c r="AB216" s="13" t="s">
        <v>1435</v>
      </c>
      <c r="AD216" s="1" t="s">
        <v>1435</v>
      </c>
    </row>
    <row r="217" spans="1:30" ht="35.25" customHeight="1">
      <c r="A217" s="1">
        <v>2</v>
      </c>
      <c r="B217" s="1">
        <v>3</v>
      </c>
      <c r="C217" s="1">
        <v>0</v>
      </c>
      <c r="D217" s="1">
        <v>1</v>
      </c>
      <c r="E217" s="1">
        <f t="shared" ref="E217:E280" si="7">IF(F217=1, SUM(A217*100000, B217*10000,C217*1000, D217*100), "-")</f>
        <v>230100</v>
      </c>
      <c r="F217" s="1">
        <v>1</v>
      </c>
      <c r="G217" s="43"/>
      <c r="H217" s="43"/>
      <c r="J217" s="43"/>
      <c r="K217" s="103"/>
      <c r="L217" s="76">
        <v>230106</v>
      </c>
      <c r="M217" s="46"/>
      <c r="N217" s="51" t="s">
        <v>1455</v>
      </c>
      <c r="O217" s="48" t="s">
        <v>272</v>
      </c>
      <c r="P217" s="51" t="s">
        <v>2365</v>
      </c>
      <c r="Q217" s="49" t="s">
        <v>2293</v>
      </c>
      <c r="R217" s="49" t="s">
        <v>2366</v>
      </c>
      <c r="S217" s="50" t="s">
        <v>2367</v>
      </c>
      <c r="T217" s="50" t="s">
        <v>2818</v>
      </c>
      <c r="U217" s="91" t="s">
        <v>2545</v>
      </c>
      <c r="V217" s="92" t="s">
        <v>2819</v>
      </c>
      <c r="W217" s="128" t="s">
        <v>2820</v>
      </c>
      <c r="X217" s="49"/>
      <c r="Y217" s="49" t="s">
        <v>2658</v>
      </c>
      <c r="Z217" s="42">
        <v>1</v>
      </c>
      <c r="AA217" s="50" t="s">
        <v>2537</v>
      </c>
      <c r="AB217" s="13" t="s">
        <v>827</v>
      </c>
      <c r="AD217" s="13" t="s">
        <v>827</v>
      </c>
    </row>
    <row r="218" spans="1:30" ht="35.25" customHeight="1">
      <c r="A218" s="1">
        <v>2</v>
      </c>
      <c r="B218" s="1">
        <v>3</v>
      </c>
      <c r="C218" s="1">
        <v>0</v>
      </c>
      <c r="D218" s="1">
        <v>1</v>
      </c>
      <c r="E218" s="1">
        <f t="shared" si="7"/>
        <v>230100</v>
      </c>
      <c r="F218" s="1">
        <v>1</v>
      </c>
      <c r="G218" s="43"/>
      <c r="H218" s="43"/>
      <c r="J218" s="43"/>
      <c r="K218" s="104"/>
      <c r="L218" s="76">
        <v>230107</v>
      </c>
      <c r="M218" s="46"/>
      <c r="N218" s="47" t="s">
        <v>2821</v>
      </c>
      <c r="O218" s="48" t="s">
        <v>272</v>
      </c>
      <c r="P218" s="51" t="s">
        <v>1434</v>
      </c>
      <c r="Q218" s="49" t="s">
        <v>2293</v>
      </c>
      <c r="R218" s="49" t="s">
        <v>2366</v>
      </c>
      <c r="S218" s="50" t="s">
        <v>2367</v>
      </c>
      <c r="T218" s="50" t="s">
        <v>2822</v>
      </c>
      <c r="U218" s="91" t="s">
        <v>2591</v>
      </c>
      <c r="V218" s="119" t="s">
        <v>2823</v>
      </c>
      <c r="W218" s="93"/>
      <c r="X218" s="49"/>
      <c r="Y218" s="49"/>
      <c r="Z218" s="42">
        <v>1</v>
      </c>
      <c r="AA218" s="50" t="s">
        <v>2812</v>
      </c>
      <c r="AB218" s="13" t="s">
        <v>1435</v>
      </c>
      <c r="AD218" s="13" t="s">
        <v>1435</v>
      </c>
    </row>
    <row r="219" spans="1:30" s="1" customFormat="1">
      <c r="A219" s="1">
        <v>2</v>
      </c>
      <c r="B219" s="1">
        <v>3</v>
      </c>
      <c r="C219" s="1">
        <v>0</v>
      </c>
      <c r="D219" s="1">
        <v>1</v>
      </c>
      <c r="E219" s="1" t="str">
        <f t="shared" si="7"/>
        <v>-</v>
      </c>
      <c r="F219" s="1" t="s">
        <v>2361</v>
      </c>
      <c r="G219" s="82"/>
      <c r="H219" s="82"/>
      <c r="I219" s="113"/>
      <c r="J219" s="82"/>
      <c r="K219" s="83"/>
      <c r="L219" s="84" t="s">
        <v>272</v>
      </c>
      <c r="M219" s="85"/>
      <c r="N219" s="51" t="s">
        <v>2824</v>
      </c>
      <c r="O219" s="48" t="s">
        <v>272</v>
      </c>
      <c r="P219" s="51" t="s">
        <v>272</v>
      </c>
      <c r="Q219" s="50"/>
      <c r="R219" s="50"/>
      <c r="S219" s="50"/>
      <c r="T219" s="50"/>
      <c r="U219" s="91"/>
      <c r="V219" s="51"/>
      <c r="W219" s="88"/>
      <c r="X219" s="87"/>
      <c r="Y219" s="87"/>
      <c r="Z219" s="89"/>
      <c r="AA219" s="42"/>
      <c r="AB219" s="13"/>
      <c r="AD219" s="1" t="e">
        <v>#N/A</v>
      </c>
    </row>
    <row r="220" spans="1:30" ht="216.75" customHeight="1">
      <c r="A220" s="1">
        <v>2</v>
      </c>
      <c r="B220" s="1">
        <v>3</v>
      </c>
      <c r="C220" s="1">
        <v>0</v>
      </c>
      <c r="D220" s="1">
        <v>2</v>
      </c>
      <c r="E220" s="1">
        <f t="shared" si="7"/>
        <v>230200</v>
      </c>
      <c r="F220" s="1">
        <v>1</v>
      </c>
      <c r="G220" s="43"/>
      <c r="H220" s="43"/>
      <c r="J220" s="43"/>
      <c r="K220" s="94" t="s">
        <v>2659</v>
      </c>
      <c r="L220" s="76">
        <v>230201</v>
      </c>
      <c r="M220" s="46"/>
      <c r="N220" s="47" t="s">
        <v>1463</v>
      </c>
      <c r="O220" s="48" t="s">
        <v>272</v>
      </c>
      <c r="P220" s="51" t="s">
        <v>1464</v>
      </c>
      <c r="Q220" s="49" t="s">
        <v>2293</v>
      </c>
      <c r="R220" s="49" t="s">
        <v>2825</v>
      </c>
      <c r="S220" s="151" t="s">
        <v>2826</v>
      </c>
      <c r="T220" s="151" t="s">
        <v>2827</v>
      </c>
      <c r="U220" s="92" t="s">
        <v>1465</v>
      </c>
      <c r="V220" s="59">
        <v>0.33300000000000002</v>
      </c>
      <c r="W220" s="152"/>
      <c r="X220" s="153"/>
      <c r="Y220" s="153"/>
      <c r="Z220" s="42"/>
      <c r="AA220" s="42"/>
      <c r="AB220" s="13" t="s">
        <v>1466</v>
      </c>
      <c r="AD220" s="13" t="s">
        <v>1466</v>
      </c>
    </row>
    <row r="221" spans="1:30" ht="31.5" customHeight="1">
      <c r="A221" s="1">
        <v>2</v>
      </c>
      <c r="B221" s="1">
        <v>3</v>
      </c>
      <c r="C221" s="1">
        <v>0</v>
      </c>
      <c r="D221" s="1">
        <v>2</v>
      </c>
      <c r="E221" s="1">
        <f t="shared" si="7"/>
        <v>230200</v>
      </c>
      <c r="F221" s="1">
        <v>1</v>
      </c>
      <c r="G221" s="43"/>
      <c r="H221" s="43"/>
      <c r="J221" s="43"/>
      <c r="K221" s="96"/>
      <c r="L221" s="76">
        <v>230202</v>
      </c>
      <c r="M221" s="46"/>
      <c r="N221" s="47" t="s">
        <v>1471</v>
      </c>
      <c r="O221" s="48" t="s">
        <v>272</v>
      </c>
      <c r="P221" s="51" t="s">
        <v>780</v>
      </c>
      <c r="Q221" s="49" t="s">
        <v>2293</v>
      </c>
      <c r="R221" s="49" t="s">
        <v>1249</v>
      </c>
      <c r="S221" s="50" t="s">
        <v>2513</v>
      </c>
      <c r="T221" s="50" t="s">
        <v>2828</v>
      </c>
      <c r="U221" s="91" t="s">
        <v>1478</v>
      </c>
      <c r="V221" s="59">
        <v>0.39700000000000002</v>
      </c>
      <c r="W221" s="124"/>
      <c r="X221" s="125"/>
      <c r="Y221" s="125"/>
      <c r="Z221" s="42"/>
      <c r="AA221" s="42"/>
      <c r="AB221" s="13" t="s">
        <v>231</v>
      </c>
      <c r="AC221" s="764" t="s">
        <v>2340</v>
      </c>
      <c r="AD221" s="13" t="s">
        <v>231</v>
      </c>
    </row>
    <row r="222" spans="1:30" ht="31.5">
      <c r="A222" s="1">
        <v>2</v>
      </c>
      <c r="B222" s="1">
        <v>3</v>
      </c>
      <c r="C222" s="1">
        <v>0</v>
      </c>
      <c r="D222" s="1">
        <v>2</v>
      </c>
      <c r="E222" s="1">
        <f t="shared" si="7"/>
        <v>230200</v>
      </c>
      <c r="F222" s="1">
        <v>1</v>
      </c>
      <c r="G222" s="43"/>
      <c r="H222" s="43"/>
      <c r="J222" s="43"/>
      <c r="K222" s="96"/>
      <c r="L222" s="76">
        <v>230203</v>
      </c>
      <c r="M222" s="46"/>
      <c r="N222" s="47" t="s">
        <v>1477</v>
      </c>
      <c r="O222" s="48" t="s">
        <v>272</v>
      </c>
      <c r="P222" s="51" t="s">
        <v>780</v>
      </c>
      <c r="Q222" s="49" t="s">
        <v>2293</v>
      </c>
      <c r="R222" s="49" t="s">
        <v>1249</v>
      </c>
      <c r="S222" s="50" t="s">
        <v>2829</v>
      </c>
      <c r="T222" s="50" t="s">
        <v>2830</v>
      </c>
      <c r="U222" s="91" t="s">
        <v>1478</v>
      </c>
      <c r="V222" s="59">
        <v>0.52900000000000003</v>
      </c>
      <c r="W222" s="124"/>
      <c r="X222" s="125"/>
      <c r="Y222" s="125"/>
      <c r="Z222" s="42"/>
      <c r="AA222" s="42"/>
      <c r="AB222" s="13" t="s">
        <v>231</v>
      </c>
      <c r="AD222" s="13" t="s">
        <v>231</v>
      </c>
    </row>
    <row r="223" spans="1:30" ht="33.75" customHeight="1">
      <c r="A223" s="1">
        <v>2</v>
      </c>
      <c r="B223" s="1">
        <v>3</v>
      </c>
      <c r="C223" s="1">
        <v>0</v>
      </c>
      <c r="D223" s="1">
        <v>2</v>
      </c>
      <c r="E223" s="1">
        <f t="shared" si="7"/>
        <v>230200</v>
      </c>
      <c r="F223" s="1">
        <v>1</v>
      </c>
      <c r="G223" s="43"/>
      <c r="H223" s="43"/>
      <c r="J223" s="43"/>
      <c r="K223" s="97"/>
      <c r="L223" s="76">
        <v>230204</v>
      </c>
      <c r="M223" s="46"/>
      <c r="N223" s="47" t="s">
        <v>1483</v>
      </c>
      <c r="O223" s="48" t="s">
        <v>272</v>
      </c>
      <c r="P223" s="51" t="s">
        <v>2831</v>
      </c>
      <c r="Q223" s="49" t="s">
        <v>2293</v>
      </c>
      <c r="R223" s="49" t="s">
        <v>2366</v>
      </c>
      <c r="S223" s="50" t="s">
        <v>2367</v>
      </c>
      <c r="T223" s="50" t="s">
        <v>1483</v>
      </c>
      <c r="U223" s="91" t="s">
        <v>2591</v>
      </c>
      <c r="V223" s="92" t="s">
        <v>2832</v>
      </c>
      <c r="W223" s="128" t="s">
        <v>2833</v>
      </c>
      <c r="X223" s="49"/>
      <c r="Y223" s="49" t="s">
        <v>2834</v>
      </c>
      <c r="Z223" s="42">
        <v>1</v>
      </c>
      <c r="AA223" s="50" t="s">
        <v>2812</v>
      </c>
      <c r="AB223" s="13" t="s">
        <v>1435</v>
      </c>
      <c r="AD223" s="13" t="s">
        <v>1435</v>
      </c>
    </row>
    <row r="224" spans="1:30">
      <c r="A224" s="1">
        <v>2</v>
      </c>
      <c r="B224" s="1">
        <v>3</v>
      </c>
      <c r="C224" s="1">
        <v>0</v>
      </c>
      <c r="E224" s="1" t="str">
        <f t="shared" si="7"/>
        <v>-</v>
      </c>
      <c r="G224" s="43"/>
      <c r="H224" s="43"/>
      <c r="J224" s="109" t="s">
        <v>2835</v>
      </c>
      <c r="K224" s="147"/>
      <c r="L224" s="68"/>
      <c r="M224" s="99"/>
      <c r="N224" s="70"/>
      <c r="O224" s="71"/>
      <c r="P224" s="73"/>
      <c r="Q224" s="72"/>
      <c r="R224" s="72"/>
      <c r="S224" s="72"/>
      <c r="T224" s="72"/>
      <c r="U224" s="147"/>
      <c r="V224" s="74"/>
      <c r="W224" s="72"/>
      <c r="X224" s="72"/>
      <c r="Y224" s="72"/>
      <c r="Z224" s="42"/>
      <c r="AA224" s="42"/>
    </row>
    <row r="225" spans="1:30" ht="39.75" customHeight="1">
      <c r="A225" s="1">
        <v>2</v>
      </c>
      <c r="B225" s="1">
        <v>3</v>
      </c>
      <c r="C225" s="1">
        <v>0</v>
      </c>
      <c r="D225" s="1">
        <v>1</v>
      </c>
      <c r="E225" s="1">
        <f t="shared" si="7"/>
        <v>230100</v>
      </c>
      <c r="F225" s="1">
        <v>1</v>
      </c>
      <c r="G225" s="43"/>
      <c r="H225" s="43"/>
      <c r="J225" s="43"/>
      <c r="K225" s="90" t="s">
        <v>2362</v>
      </c>
      <c r="L225" s="76">
        <v>230108</v>
      </c>
      <c r="M225" s="46"/>
      <c r="N225" s="47" t="s">
        <v>1488</v>
      </c>
      <c r="O225" s="48" t="s">
        <v>272</v>
      </c>
      <c r="P225" s="51" t="s">
        <v>2365</v>
      </c>
      <c r="Q225" s="49" t="s">
        <v>2293</v>
      </c>
      <c r="R225" s="49" t="s">
        <v>2366</v>
      </c>
      <c r="S225" s="50" t="s">
        <v>2686</v>
      </c>
      <c r="T225" s="50" t="s">
        <v>2836</v>
      </c>
      <c r="U225" s="91" t="s">
        <v>2544</v>
      </c>
      <c r="V225" s="771">
        <v>0.23026315789473684</v>
      </c>
      <c r="W225" s="93" t="s">
        <v>2837</v>
      </c>
      <c r="X225" s="49"/>
      <c r="Y225" s="49"/>
      <c r="Z225" s="42">
        <v>1</v>
      </c>
      <c r="AA225" s="50" t="s">
        <v>2838</v>
      </c>
      <c r="AB225" s="13" t="s">
        <v>1490</v>
      </c>
      <c r="AD225" s="13" t="s">
        <v>1490</v>
      </c>
    </row>
    <row r="226" spans="1:30" ht="47.25">
      <c r="A226" s="1">
        <v>2</v>
      </c>
      <c r="B226" s="1">
        <v>3</v>
      </c>
      <c r="C226" s="1">
        <v>0</v>
      </c>
      <c r="D226" s="1">
        <v>2</v>
      </c>
      <c r="E226" s="1">
        <f t="shared" si="7"/>
        <v>230200</v>
      </c>
      <c r="F226" s="1">
        <v>1</v>
      </c>
      <c r="G226" s="43"/>
      <c r="H226" s="43"/>
      <c r="J226" s="43"/>
      <c r="K226" s="94" t="s">
        <v>2659</v>
      </c>
      <c r="L226" s="76">
        <v>230205</v>
      </c>
      <c r="M226" s="46"/>
      <c r="N226" s="47" t="s">
        <v>1493</v>
      </c>
      <c r="O226" s="48">
        <v>3002</v>
      </c>
      <c r="P226" s="51" t="s">
        <v>773</v>
      </c>
      <c r="Q226" s="49" t="s">
        <v>2293</v>
      </c>
      <c r="R226" s="49" t="s">
        <v>2294</v>
      </c>
      <c r="S226" s="50" t="s">
        <v>2839</v>
      </c>
      <c r="T226" s="50" t="s">
        <v>2840</v>
      </c>
      <c r="U226" s="91" t="s">
        <v>833</v>
      </c>
      <c r="V226" s="59">
        <v>0.89</v>
      </c>
      <c r="W226" s="60"/>
      <c r="X226" s="61"/>
      <c r="Y226" s="61"/>
      <c r="Z226" s="42"/>
      <c r="AA226" s="42"/>
      <c r="AB226" s="13" t="s">
        <v>231</v>
      </c>
      <c r="AC226" s="764" t="s">
        <v>2340</v>
      </c>
      <c r="AD226" s="13" t="s">
        <v>231</v>
      </c>
    </row>
    <row r="227" spans="1:30" ht="47.25">
      <c r="A227" s="1">
        <v>2</v>
      </c>
      <c r="B227" s="1">
        <v>3</v>
      </c>
      <c r="C227" s="1">
        <v>0</v>
      </c>
      <c r="D227" s="1">
        <v>2</v>
      </c>
      <c r="E227" s="1">
        <f t="shared" si="7"/>
        <v>230200</v>
      </c>
      <c r="F227" s="1">
        <v>1</v>
      </c>
      <c r="G227" s="43"/>
      <c r="H227" s="43"/>
      <c r="J227" s="43"/>
      <c r="K227" s="96"/>
      <c r="L227" s="76">
        <v>230206</v>
      </c>
      <c r="M227" s="46"/>
      <c r="N227" s="47" t="s">
        <v>1497</v>
      </c>
      <c r="O227" s="48">
        <v>2076</v>
      </c>
      <c r="P227" s="51" t="s">
        <v>773</v>
      </c>
      <c r="Q227" s="49" t="s">
        <v>2293</v>
      </c>
      <c r="R227" s="49" t="s">
        <v>2294</v>
      </c>
      <c r="S227" s="50" t="s">
        <v>2839</v>
      </c>
      <c r="T227" s="50" t="s">
        <v>2702</v>
      </c>
      <c r="U227" s="91" t="s">
        <v>833</v>
      </c>
      <c r="V227" s="59">
        <v>0.46300000000000002</v>
      </c>
      <c r="W227" s="60"/>
      <c r="X227" s="61"/>
      <c r="Y227" s="61"/>
      <c r="Z227" s="42"/>
      <c r="AA227" s="42"/>
      <c r="AB227" s="13" t="s">
        <v>231</v>
      </c>
      <c r="AC227" s="764" t="s">
        <v>2340</v>
      </c>
      <c r="AD227" s="13" t="s">
        <v>231</v>
      </c>
    </row>
    <row r="228" spans="1:30" ht="94.5">
      <c r="A228" s="1">
        <v>2</v>
      </c>
      <c r="B228" s="1">
        <v>3</v>
      </c>
      <c r="C228" s="1">
        <v>0</v>
      </c>
      <c r="D228" s="1">
        <v>2</v>
      </c>
      <c r="E228" s="1">
        <f t="shared" si="7"/>
        <v>230200</v>
      </c>
      <c r="F228" s="1">
        <v>1</v>
      </c>
      <c r="G228" s="43"/>
      <c r="H228" s="43"/>
      <c r="J228" s="43"/>
      <c r="K228" s="97"/>
      <c r="L228" s="76">
        <v>230207</v>
      </c>
      <c r="M228" s="46" t="s">
        <v>2694</v>
      </c>
      <c r="N228" s="47" t="s">
        <v>1330</v>
      </c>
      <c r="O228" s="48">
        <v>2093</v>
      </c>
      <c r="P228" s="51" t="s">
        <v>1501</v>
      </c>
      <c r="Q228" s="49" t="s">
        <v>2293</v>
      </c>
      <c r="R228" s="49" t="s">
        <v>2841</v>
      </c>
      <c r="S228" s="51" t="s">
        <v>2768</v>
      </c>
      <c r="T228" s="50" t="s">
        <v>2842</v>
      </c>
      <c r="U228" s="91" t="s">
        <v>2843</v>
      </c>
      <c r="V228" s="59" t="s">
        <v>2844</v>
      </c>
      <c r="W228" s="60"/>
      <c r="X228" s="61"/>
      <c r="Y228" s="61"/>
      <c r="Z228" s="42"/>
      <c r="AA228" s="42"/>
      <c r="AB228" s="13" t="s">
        <v>231</v>
      </c>
      <c r="AC228" s="764" t="s">
        <v>2340</v>
      </c>
      <c r="AD228" s="13" t="s">
        <v>231</v>
      </c>
    </row>
    <row r="229" spans="1:30">
      <c r="C229" s="1">
        <v>0</v>
      </c>
      <c r="E229" s="1" t="str">
        <f t="shared" si="7"/>
        <v>-</v>
      </c>
      <c r="G229" s="43"/>
      <c r="H229" s="109" t="s">
        <v>2845</v>
      </c>
      <c r="I229" s="132"/>
      <c r="J229" s="117"/>
      <c r="K229" s="147"/>
      <c r="L229" s="68"/>
      <c r="M229" s="99"/>
      <c r="N229" s="70"/>
      <c r="O229" s="71"/>
      <c r="P229" s="73"/>
      <c r="Q229" s="72"/>
      <c r="R229" s="72"/>
      <c r="S229" s="72"/>
      <c r="T229" s="72"/>
      <c r="U229" s="147"/>
      <c r="V229" s="74"/>
      <c r="W229" s="72"/>
      <c r="X229" s="72"/>
      <c r="Y229" s="72"/>
      <c r="Z229" s="42"/>
      <c r="AA229" s="42"/>
    </row>
    <row r="230" spans="1:30" ht="70.5" customHeight="1">
      <c r="A230" s="1">
        <v>2</v>
      </c>
      <c r="B230" s="1">
        <v>4</v>
      </c>
      <c r="C230" s="1">
        <v>0</v>
      </c>
      <c r="D230" s="1">
        <v>1</v>
      </c>
      <c r="E230" s="1">
        <f t="shared" si="7"/>
        <v>240100</v>
      </c>
      <c r="F230" s="1">
        <v>1</v>
      </c>
      <c r="G230" s="43"/>
      <c r="H230" s="43"/>
      <c r="K230" s="102" t="s">
        <v>2362</v>
      </c>
      <c r="L230" s="76">
        <v>240101</v>
      </c>
      <c r="M230" s="46"/>
      <c r="N230" s="47" t="s">
        <v>1506</v>
      </c>
      <c r="O230" s="48" t="s">
        <v>272</v>
      </c>
      <c r="P230" s="51" t="s">
        <v>2365</v>
      </c>
      <c r="Q230" s="49" t="s">
        <v>2293</v>
      </c>
      <c r="R230" s="49" t="s">
        <v>2533</v>
      </c>
      <c r="S230" s="50" t="s">
        <v>2686</v>
      </c>
      <c r="T230" s="50" t="s">
        <v>2846</v>
      </c>
      <c r="U230" s="91" t="s">
        <v>2544</v>
      </c>
      <c r="V230" s="771">
        <v>0.97587719298245612</v>
      </c>
      <c r="W230" s="93" t="s">
        <v>2847</v>
      </c>
      <c r="X230" s="49"/>
      <c r="Y230" s="49"/>
      <c r="Z230" s="42">
        <v>1</v>
      </c>
      <c r="AA230" s="50" t="s">
        <v>2652</v>
      </c>
      <c r="AB230" s="13" t="s">
        <v>323</v>
      </c>
      <c r="AD230" s="13" t="s">
        <v>323</v>
      </c>
    </row>
    <row r="231" spans="1:30" s="1" customFormat="1" ht="56.25" customHeight="1">
      <c r="A231" s="1">
        <v>2</v>
      </c>
      <c r="B231" s="1">
        <v>4</v>
      </c>
      <c r="C231" s="1">
        <v>0</v>
      </c>
      <c r="D231" s="1">
        <v>1</v>
      </c>
      <c r="E231" s="1" t="str">
        <f t="shared" si="7"/>
        <v>-</v>
      </c>
      <c r="F231" s="1" t="s">
        <v>2361</v>
      </c>
      <c r="G231" s="82"/>
      <c r="H231" s="82"/>
      <c r="I231" s="113"/>
      <c r="J231" s="113"/>
      <c r="K231" s="83"/>
      <c r="L231" s="84" t="s">
        <v>272</v>
      </c>
      <c r="M231" s="85"/>
      <c r="N231" s="51" t="s">
        <v>2848</v>
      </c>
      <c r="O231" s="86" t="s">
        <v>272</v>
      </c>
      <c r="P231" s="51" t="s">
        <v>2449</v>
      </c>
      <c r="Q231" s="50"/>
      <c r="R231" s="50"/>
      <c r="S231" s="50"/>
      <c r="T231" s="50"/>
      <c r="U231" s="91"/>
      <c r="V231" s="154"/>
      <c r="W231" s="88"/>
      <c r="X231" s="87"/>
      <c r="Y231" s="87"/>
      <c r="Z231" s="89"/>
      <c r="AA231" s="42"/>
      <c r="AB231" s="13"/>
      <c r="AD231" s="1" t="e">
        <v>#N/A</v>
      </c>
    </row>
    <row r="232" spans="1:30" ht="45" customHeight="1">
      <c r="A232" s="1">
        <v>2</v>
      </c>
      <c r="B232" s="1">
        <v>4</v>
      </c>
      <c r="C232" s="1">
        <v>0</v>
      </c>
      <c r="D232" s="1">
        <v>1</v>
      </c>
      <c r="E232" s="1">
        <f t="shared" si="7"/>
        <v>240100</v>
      </c>
      <c r="F232" s="1">
        <v>1</v>
      </c>
      <c r="G232" s="43"/>
      <c r="H232" s="43"/>
      <c r="K232" s="104"/>
      <c r="L232" s="76">
        <v>240102</v>
      </c>
      <c r="M232" s="46"/>
      <c r="N232" s="47" t="s">
        <v>1510</v>
      </c>
      <c r="O232" s="48" t="s">
        <v>272</v>
      </c>
      <c r="P232" s="51" t="s">
        <v>2365</v>
      </c>
      <c r="Q232" s="49" t="s">
        <v>2293</v>
      </c>
      <c r="R232" s="49" t="s">
        <v>2533</v>
      </c>
      <c r="S232" s="50" t="s">
        <v>2686</v>
      </c>
      <c r="T232" s="50" t="s">
        <v>2849</v>
      </c>
      <c r="U232" s="91" t="s">
        <v>2544</v>
      </c>
      <c r="V232" s="771">
        <v>0.99561403508771928</v>
      </c>
      <c r="W232" s="93" t="s">
        <v>2850</v>
      </c>
      <c r="X232" s="49"/>
      <c r="Y232" s="49"/>
      <c r="Z232" s="42">
        <v>1</v>
      </c>
      <c r="AA232" s="50" t="s">
        <v>2652</v>
      </c>
      <c r="AB232" s="13" t="s">
        <v>323</v>
      </c>
      <c r="AD232" s="13" t="s">
        <v>323</v>
      </c>
    </row>
    <row r="233" spans="1:30" ht="33.75" customHeight="1">
      <c r="A233" s="1">
        <v>2</v>
      </c>
      <c r="B233" s="1">
        <v>4</v>
      </c>
      <c r="C233" s="1">
        <v>0</v>
      </c>
      <c r="D233" s="1">
        <v>2</v>
      </c>
      <c r="E233" s="1">
        <f t="shared" si="7"/>
        <v>240200</v>
      </c>
      <c r="F233" s="1">
        <v>1</v>
      </c>
      <c r="G233" s="43"/>
      <c r="H233" s="43"/>
      <c r="K233" s="94" t="s">
        <v>2659</v>
      </c>
      <c r="L233" s="76">
        <v>240201</v>
      </c>
      <c r="M233" s="46"/>
      <c r="N233" s="47" t="s">
        <v>1514</v>
      </c>
      <c r="O233" s="48" t="s">
        <v>272</v>
      </c>
      <c r="P233" s="51" t="s">
        <v>808</v>
      </c>
      <c r="Q233" s="49" t="s">
        <v>2293</v>
      </c>
      <c r="R233" s="49" t="s">
        <v>1249</v>
      </c>
      <c r="S233" s="50" t="s">
        <v>2524</v>
      </c>
      <c r="T233" s="50" t="s">
        <v>2851</v>
      </c>
      <c r="U233" s="91" t="s">
        <v>1515</v>
      </c>
      <c r="V233" s="59">
        <v>0.79400000000000004</v>
      </c>
      <c r="W233" s="122"/>
      <c r="X233" s="123"/>
      <c r="Y233" s="123"/>
      <c r="Z233" s="42"/>
      <c r="AA233" s="42"/>
      <c r="AB233" s="13" t="s">
        <v>810</v>
      </c>
      <c r="AD233" s="13" t="s">
        <v>810</v>
      </c>
    </row>
    <row r="234" spans="1:30" ht="63">
      <c r="A234" s="1">
        <v>2</v>
      </c>
      <c r="B234" s="1">
        <v>4</v>
      </c>
      <c r="C234" s="1">
        <v>0</v>
      </c>
      <c r="D234" s="1">
        <v>2</v>
      </c>
      <c r="E234" s="1">
        <f t="shared" si="7"/>
        <v>240200</v>
      </c>
      <c r="F234" s="1">
        <v>1</v>
      </c>
      <c r="G234" s="43"/>
      <c r="H234" s="43"/>
      <c r="K234" s="97"/>
      <c r="L234" s="76">
        <v>240202</v>
      </c>
      <c r="M234" s="46"/>
      <c r="N234" s="47" t="s">
        <v>1520</v>
      </c>
      <c r="O234" s="48" t="s">
        <v>272</v>
      </c>
      <c r="P234" s="51" t="s">
        <v>808</v>
      </c>
      <c r="Q234" s="49" t="s">
        <v>2293</v>
      </c>
      <c r="R234" s="49" t="s">
        <v>1249</v>
      </c>
      <c r="S234" s="50" t="s">
        <v>2524</v>
      </c>
      <c r="T234" s="50" t="s">
        <v>2852</v>
      </c>
      <c r="U234" s="91" t="s">
        <v>1515</v>
      </c>
      <c r="V234" s="59">
        <v>0.35699999999999998</v>
      </c>
      <c r="W234" s="122"/>
      <c r="X234" s="123"/>
      <c r="Y234" s="123"/>
      <c r="Z234" s="42"/>
      <c r="AA234" s="42"/>
      <c r="AB234" s="13" t="s">
        <v>810</v>
      </c>
      <c r="AC234" s="764" t="s">
        <v>2340</v>
      </c>
      <c r="AD234" s="13" t="s">
        <v>810</v>
      </c>
    </row>
    <row r="235" spans="1:30">
      <c r="C235" s="1">
        <v>0</v>
      </c>
      <c r="E235" s="1" t="str">
        <f t="shared" si="7"/>
        <v>-</v>
      </c>
      <c r="G235" s="43"/>
      <c r="H235" s="80" t="s">
        <v>2853</v>
      </c>
      <c r="I235" s="117"/>
      <c r="J235" s="132"/>
      <c r="K235" s="147"/>
      <c r="L235" s="68"/>
      <c r="M235" s="99"/>
      <c r="N235" s="70"/>
      <c r="O235" s="71"/>
      <c r="P235" s="73"/>
      <c r="Q235" s="72"/>
      <c r="R235" s="72"/>
      <c r="S235" s="72"/>
      <c r="T235" s="72"/>
      <c r="U235" s="147"/>
      <c r="V235" s="74"/>
      <c r="W235" s="72"/>
      <c r="X235" s="72"/>
      <c r="Y235" s="72"/>
      <c r="Z235" s="42"/>
      <c r="AA235" s="42"/>
    </row>
    <row r="236" spans="1:30" s="1" customFormat="1" ht="78.75">
      <c r="A236" s="1">
        <v>2</v>
      </c>
      <c r="B236" s="1">
        <v>5</v>
      </c>
      <c r="C236" s="1">
        <v>0</v>
      </c>
      <c r="D236" s="1">
        <v>1</v>
      </c>
      <c r="E236" s="1" t="str">
        <f t="shared" si="7"/>
        <v>-</v>
      </c>
      <c r="F236" s="1" t="s">
        <v>2361</v>
      </c>
      <c r="G236" s="82"/>
      <c r="H236" s="82"/>
      <c r="I236" s="113"/>
      <c r="J236" s="113"/>
      <c r="K236" s="83" t="s">
        <v>2362</v>
      </c>
      <c r="L236" s="84" t="s">
        <v>272</v>
      </c>
      <c r="M236" s="85"/>
      <c r="N236" s="51" t="s">
        <v>2612</v>
      </c>
      <c r="O236" s="86" t="s">
        <v>272</v>
      </c>
      <c r="P236" s="51" t="s">
        <v>2449</v>
      </c>
      <c r="Q236" s="50"/>
      <c r="R236" s="50" t="s">
        <v>2854</v>
      </c>
      <c r="S236" s="50"/>
      <c r="T236" s="50"/>
      <c r="U236" s="91"/>
      <c r="V236" s="51"/>
      <c r="W236" s="156"/>
      <c r="X236" s="155"/>
      <c r="Y236" s="155"/>
      <c r="Z236" s="89"/>
      <c r="AA236" s="42"/>
      <c r="AB236" s="13"/>
      <c r="AD236" s="1" t="e">
        <v>#N/A</v>
      </c>
    </row>
    <row r="237" spans="1:30" ht="54.75" customHeight="1">
      <c r="A237" s="1">
        <v>2</v>
      </c>
      <c r="B237" s="1">
        <v>5</v>
      </c>
      <c r="C237" s="1">
        <v>0</v>
      </c>
      <c r="D237" s="1">
        <v>1</v>
      </c>
      <c r="E237" s="1">
        <f t="shared" si="7"/>
        <v>250100</v>
      </c>
      <c r="F237" s="1">
        <v>1</v>
      </c>
      <c r="G237" s="43"/>
      <c r="H237" s="43"/>
      <c r="K237" s="90" t="s">
        <v>2362</v>
      </c>
      <c r="L237" s="76">
        <v>250101</v>
      </c>
      <c r="M237" s="46"/>
      <c r="N237" s="47" t="s">
        <v>1525</v>
      </c>
      <c r="O237" s="48" t="s">
        <v>272</v>
      </c>
      <c r="P237" s="51" t="s">
        <v>2365</v>
      </c>
      <c r="Q237" s="49" t="s">
        <v>2293</v>
      </c>
      <c r="R237" s="49" t="s">
        <v>2366</v>
      </c>
      <c r="S237" s="50" t="s">
        <v>2686</v>
      </c>
      <c r="T237" s="50" t="s">
        <v>2855</v>
      </c>
      <c r="U237" s="91" t="s">
        <v>2544</v>
      </c>
      <c r="V237" s="771">
        <v>0.77192982456140347</v>
      </c>
      <c r="W237" s="93" t="s">
        <v>2856</v>
      </c>
      <c r="X237" s="49"/>
      <c r="Y237" s="49"/>
      <c r="Z237" s="42">
        <v>1</v>
      </c>
      <c r="AA237" s="50" t="s">
        <v>323</v>
      </c>
      <c r="AB237" s="13" t="s">
        <v>323</v>
      </c>
      <c r="AD237" s="13" t="s">
        <v>323</v>
      </c>
    </row>
    <row r="238" spans="1:30" s="1" customFormat="1" ht="31.5">
      <c r="A238" s="1">
        <v>2</v>
      </c>
      <c r="B238" s="1">
        <v>5</v>
      </c>
      <c r="C238" s="1">
        <v>0</v>
      </c>
      <c r="D238" s="1">
        <v>1</v>
      </c>
      <c r="E238" s="1" t="str">
        <f t="shared" si="7"/>
        <v>-</v>
      </c>
      <c r="F238" s="1" t="s">
        <v>2361</v>
      </c>
      <c r="G238" s="82"/>
      <c r="H238" s="82"/>
      <c r="I238" s="113"/>
      <c r="J238" s="113"/>
      <c r="K238" s="83"/>
      <c r="L238" s="84" t="s">
        <v>272</v>
      </c>
      <c r="M238" s="85"/>
      <c r="N238" s="51" t="s">
        <v>2857</v>
      </c>
      <c r="O238" s="86" t="s">
        <v>272</v>
      </c>
      <c r="P238" s="51" t="s">
        <v>2449</v>
      </c>
      <c r="Q238" s="50"/>
      <c r="R238" s="50"/>
      <c r="S238" s="50"/>
      <c r="T238" s="50"/>
      <c r="U238" s="91"/>
      <c r="V238" s="51"/>
      <c r="W238" s="88"/>
      <c r="X238" s="87"/>
      <c r="Y238" s="87"/>
      <c r="Z238" s="89"/>
      <c r="AA238" s="42"/>
      <c r="AB238" s="13"/>
      <c r="AD238" s="1" t="e">
        <v>#N/A</v>
      </c>
    </row>
    <row r="239" spans="1:30" s="1" customFormat="1">
      <c r="A239" s="1">
        <v>2</v>
      </c>
      <c r="B239" s="1">
        <v>5</v>
      </c>
      <c r="C239" s="1">
        <v>0</v>
      </c>
      <c r="D239" s="1">
        <v>1</v>
      </c>
      <c r="E239" s="1" t="str">
        <f t="shared" si="7"/>
        <v>-</v>
      </c>
      <c r="F239" s="1" t="s">
        <v>2361</v>
      </c>
      <c r="G239" s="82"/>
      <c r="H239" s="82"/>
      <c r="I239" s="113"/>
      <c r="J239" s="113"/>
      <c r="K239" s="157"/>
      <c r="L239" s="84" t="s">
        <v>272</v>
      </c>
      <c r="M239" s="85"/>
      <c r="N239" s="51" t="s">
        <v>2858</v>
      </c>
      <c r="O239" s="86" t="s">
        <v>272</v>
      </c>
      <c r="P239" s="51" t="s">
        <v>2449</v>
      </c>
      <c r="Q239" s="50"/>
      <c r="R239" s="50"/>
      <c r="S239" s="50"/>
      <c r="T239" s="50"/>
      <c r="U239" s="91"/>
      <c r="V239" s="51"/>
      <c r="W239" s="88"/>
      <c r="X239" s="87"/>
      <c r="Y239" s="87"/>
      <c r="Z239" s="89"/>
      <c r="AA239" s="42"/>
      <c r="AB239" s="13"/>
      <c r="AD239" s="1" t="e">
        <v>#N/A</v>
      </c>
    </row>
    <row r="240" spans="1:30" s="1" customFormat="1">
      <c r="A240" s="1">
        <v>2</v>
      </c>
      <c r="B240" s="1">
        <v>5</v>
      </c>
      <c r="C240" s="1">
        <v>0</v>
      </c>
      <c r="D240" s="1">
        <v>1</v>
      </c>
      <c r="E240" s="1" t="str">
        <f t="shared" si="7"/>
        <v>-</v>
      </c>
      <c r="F240" s="1" t="s">
        <v>2361</v>
      </c>
      <c r="G240" s="82"/>
      <c r="H240" s="82"/>
      <c r="I240" s="113"/>
      <c r="J240" s="113"/>
      <c r="K240" s="83"/>
      <c r="L240" s="84" t="s">
        <v>272</v>
      </c>
      <c r="M240" s="85"/>
      <c r="N240" s="51" t="s">
        <v>2858</v>
      </c>
      <c r="O240" s="86" t="s">
        <v>272</v>
      </c>
      <c r="P240" s="51" t="s">
        <v>2449</v>
      </c>
      <c r="Q240" s="50"/>
      <c r="R240" s="50"/>
      <c r="S240" s="50"/>
      <c r="T240" s="50"/>
      <c r="U240" s="91"/>
      <c r="V240" s="51"/>
      <c r="W240" s="88"/>
      <c r="X240" s="87"/>
      <c r="Y240" s="87"/>
      <c r="Z240" s="89"/>
      <c r="AA240" s="42"/>
      <c r="AB240" s="13"/>
      <c r="AD240" s="1" t="e">
        <v>#N/A</v>
      </c>
    </row>
    <row r="241" spans="1:30" ht="31.5">
      <c r="A241" s="1">
        <v>2</v>
      </c>
      <c r="B241" s="1">
        <v>5</v>
      </c>
      <c r="C241" s="1">
        <v>0</v>
      </c>
      <c r="D241" s="1">
        <v>2</v>
      </c>
      <c r="E241" s="1">
        <f t="shared" si="7"/>
        <v>250200</v>
      </c>
      <c r="F241" s="1">
        <v>1</v>
      </c>
      <c r="G241" s="62"/>
      <c r="H241" s="62"/>
      <c r="I241" s="63"/>
      <c r="J241" s="767"/>
      <c r="K241" s="106" t="s">
        <v>2659</v>
      </c>
      <c r="L241" s="76">
        <v>250201</v>
      </c>
      <c r="M241" s="46"/>
      <c r="N241" s="47" t="s">
        <v>1532</v>
      </c>
      <c r="O241" s="48" t="s">
        <v>272</v>
      </c>
      <c r="P241" s="51" t="s">
        <v>2859</v>
      </c>
      <c r="Q241" s="49" t="s">
        <v>2293</v>
      </c>
      <c r="R241" s="49" t="s">
        <v>2294</v>
      </c>
      <c r="S241" s="50" t="s">
        <v>2781</v>
      </c>
      <c r="T241" s="50" t="s">
        <v>2781</v>
      </c>
      <c r="U241" s="91" t="s">
        <v>2860</v>
      </c>
      <c r="V241" s="119">
        <v>219</v>
      </c>
      <c r="W241" s="55"/>
      <c r="X241" s="56"/>
      <c r="Y241" s="56"/>
      <c r="Z241" s="42"/>
      <c r="AA241" s="42"/>
      <c r="AD241" s="13" t="s">
        <v>1466</v>
      </c>
    </row>
    <row r="242" spans="1:30">
      <c r="C242" s="1">
        <v>0</v>
      </c>
      <c r="E242" s="1" t="str">
        <f t="shared" si="7"/>
        <v>-</v>
      </c>
      <c r="G242" s="80" t="s">
        <v>2861</v>
      </c>
      <c r="H242" s="117"/>
      <c r="I242" s="117"/>
      <c r="J242" s="117"/>
      <c r="K242" s="147"/>
      <c r="L242" s="68"/>
      <c r="M242" s="99"/>
      <c r="N242" s="70"/>
      <c r="O242" s="71"/>
      <c r="P242" s="73"/>
      <c r="Q242" s="72"/>
      <c r="R242" s="72"/>
      <c r="S242" s="72"/>
      <c r="T242" s="72"/>
      <c r="U242" s="147"/>
      <c r="V242" s="74"/>
      <c r="W242" s="72"/>
      <c r="X242" s="72"/>
      <c r="Y242" s="72"/>
      <c r="Z242" s="42"/>
      <c r="AA242" s="42"/>
    </row>
    <row r="243" spans="1:30" ht="47.25">
      <c r="A243" s="1">
        <v>3</v>
      </c>
      <c r="B243" s="1">
        <v>0</v>
      </c>
      <c r="C243" s="1">
        <v>0</v>
      </c>
      <c r="D243" s="1">
        <v>0</v>
      </c>
      <c r="E243" s="1">
        <f t="shared" si="7"/>
        <v>300000</v>
      </c>
      <c r="F243" s="1">
        <v>1</v>
      </c>
      <c r="G243" s="43"/>
      <c r="K243" s="765" t="s">
        <v>2345</v>
      </c>
      <c r="L243" s="76">
        <v>300001</v>
      </c>
      <c r="M243" s="46"/>
      <c r="N243" s="51" t="s">
        <v>1535</v>
      </c>
      <c r="O243" s="48" t="s">
        <v>272</v>
      </c>
      <c r="P243" s="51" t="s">
        <v>773</v>
      </c>
      <c r="Q243" s="49" t="s">
        <v>2293</v>
      </c>
      <c r="R243" s="49" t="s">
        <v>2294</v>
      </c>
      <c r="S243" s="50" t="s">
        <v>2862</v>
      </c>
      <c r="T243" s="50" t="s">
        <v>2863</v>
      </c>
      <c r="U243" s="91" t="s">
        <v>833</v>
      </c>
      <c r="V243" s="781">
        <v>0.73</v>
      </c>
      <c r="W243" s="60"/>
      <c r="X243" s="61"/>
      <c r="Y243" s="61"/>
      <c r="Z243" s="42"/>
      <c r="AA243" s="42"/>
      <c r="AB243" s="13" t="s">
        <v>231</v>
      </c>
      <c r="AC243" s="764" t="s">
        <v>2340</v>
      </c>
      <c r="AD243" s="13" t="s">
        <v>231</v>
      </c>
    </row>
    <row r="244" spans="1:30" ht="31.5">
      <c r="A244" s="1">
        <v>3</v>
      </c>
      <c r="B244" s="1">
        <v>0</v>
      </c>
      <c r="C244" s="1">
        <v>0</v>
      </c>
      <c r="D244" s="1">
        <v>0</v>
      </c>
      <c r="E244" s="1">
        <f t="shared" si="7"/>
        <v>300000</v>
      </c>
      <c r="F244" s="1">
        <v>1</v>
      </c>
      <c r="G244" s="43"/>
      <c r="K244" s="766"/>
      <c r="L244" s="76">
        <v>300002</v>
      </c>
      <c r="M244" s="46"/>
      <c r="N244" s="47" t="s">
        <v>1540</v>
      </c>
      <c r="O244" s="48" t="s">
        <v>272</v>
      </c>
      <c r="P244" s="51" t="s">
        <v>2554</v>
      </c>
      <c r="Q244" s="49" t="s">
        <v>2293</v>
      </c>
      <c r="R244" s="49" t="s">
        <v>2294</v>
      </c>
      <c r="S244" s="50" t="s">
        <v>2864</v>
      </c>
      <c r="T244" s="50" t="s">
        <v>2865</v>
      </c>
      <c r="U244" s="91" t="s">
        <v>833</v>
      </c>
      <c r="V244" s="59">
        <v>0.73599999999999999</v>
      </c>
      <c r="W244" s="60"/>
      <c r="X244" s="61"/>
      <c r="Y244" s="61"/>
      <c r="Z244" s="42"/>
      <c r="AA244" s="42"/>
      <c r="AB244" s="13" t="s">
        <v>231</v>
      </c>
      <c r="AC244" s="764" t="s">
        <v>2340</v>
      </c>
      <c r="AD244" s="13" t="s">
        <v>231</v>
      </c>
    </row>
    <row r="245" spans="1:30" ht="47.25">
      <c r="A245" s="1">
        <v>3</v>
      </c>
      <c r="B245" s="1">
        <v>0</v>
      </c>
      <c r="C245" s="1">
        <v>0</v>
      </c>
      <c r="D245" s="1">
        <v>0</v>
      </c>
      <c r="E245" s="1">
        <f t="shared" si="7"/>
        <v>300000</v>
      </c>
      <c r="F245" s="1">
        <v>1</v>
      </c>
      <c r="G245" s="43"/>
      <c r="K245" s="766"/>
      <c r="L245" s="76">
        <v>300003</v>
      </c>
      <c r="M245" s="46" t="s">
        <v>2694</v>
      </c>
      <c r="N245" s="47" t="s">
        <v>1300</v>
      </c>
      <c r="O245" s="48">
        <v>3022</v>
      </c>
      <c r="P245" s="51" t="s">
        <v>773</v>
      </c>
      <c r="Q245" s="49" t="s">
        <v>2293</v>
      </c>
      <c r="R245" s="49" t="s">
        <v>2294</v>
      </c>
      <c r="S245" s="50" t="s">
        <v>2866</v>
      </c>
      <c r="T245" s="50" t="s">
        <v>2867</v>
      </c>
      <c r="U245" s="91" t="s">
        <v>833</v>
      </c>
      <c r="V245" s="59">
        <v>0.47699999999999998</v>
      </c>
      <c r="W245" s="60"/>
      <c r="X245" s="61"/>
      <c r="Y245" s="61"/>
      <c r="Z245" s="42"/>
      <c r="AA245" s="42"/>
      <c r="AB245" s="13" t="s">
        <v>231</v>
      </c>
      <c r="AC245" s="764" t="s">
        <v>2340</v>
      </c>
      <c r="AD245" s="13" t="s">
        <v>231</v>
      </c>
    </row>
    <row r="246" spans="1:30" ht="47.25">
      <c r="A246" s="1">
        <v>3</v>
      </c>
      <c r="B246" s="1">
        <v>0</v>
      </c>
      <c r="C246" s="1">
        <v>0</v>
      </c>
      <c r="D246" s="1">
        <v>0</v>
      </c>
      <c r="E246" s="1">
        <f t="shared" si="7"/>
        <v>300000</v>
      </c>
      <c r="F246" s="1">
        <v>1</v>
      </c>
      <c r="G246" s="43"/>
      <c r="K246" s="766"/>
      <c r="L246" s="76">
        <v>300004</v>
      </c>
      <c r="M246" s="46" t="s">
        <v>2271</v>
      </c>
      <c r="N246" s="47" t="s">
        <v>795</v>
      </c>
      <c r="O246" s="48" t="s">
        <v>272</v>
      </c>
      <c r="P246" s="51" t="s">
        <v>1501</v>
      </c>
      <c r="Q246" s="49" t="s">
        <v>2293</v>
      </c>
      <c r="R246" s="49" t="s">
        <v>2294</v>
      </c>
      <c r="S246" s="119" t="s">
        <v>2868</v>
      </c>
      <c r="T246" s="50" t="s">
        <v>2869</v>
      </c>
      <c r="U246" s="91" t="s">
        <v>2843</v>
      </c>
      <c r="V246" s="59" t="s">
        <v>2870</v>
      </c>
      <c r="W246" s="60"/>
      <c r="X246" s="61"/>
      <c r="Y246" s="61"/>
      <c r="Z246" s="42"/>
      <c r="AA246" s="42"/>
      <c r="AB246" s="13" t="s">
        <v>231</v>
      </c>
      <c r="AC246" s="764" t="s">
        <v>2340</v>
      </c>
      <c r="AD246" s="13" t="s">
        <v>231</v>
      </c>
    </row>
    <row r="247" spans="1:30" ht="78.75">
      <c r="A247" s="1">
        <v>3</v>
      </c>
      <c r="B247" s="1">
        <v>0</v>
      </c>
      <c r="C247" s="1">
        <v>0</v>
      </c>
      <c r="D247" s="1">
        <v>0</v>
      </c>
      <c r="E247" s="1">
        <f t="shared" si="7"/>
        <v>300000</v>
      </c>
      <c r="F247" s="1">
        <v>1</v>
      </c>
      <c r="G247" s="43"/>
      <c r="K247" s="766"/>
      <c r="L247" s="76">
        <v>300005</v>
      </c>
      <c r="M247" s="46"/>
      <c r="N247" s="47" t="s">
        <v>1554</v>
      </c>
      <c r="O247" s="48" t="s">
        <v>272</v>
      </c>
      <c r="P247" s="51" t="s">
        <v>1085</v>
      </c>
      <c r="Q247" s="49" t="s">
        <v>2293</v>
      </c>
      <c r="R247" s="49" t="s">
        <v>2294</v>
      </c>
      <c r="S247" s="50" t="s">
        <v>2637</v>
      </c>
      <c r="T247" s="50" t="s">
        <v>2871</v>
      </c>
      <c r="U247" s="91" t="s">
        <v>705</v>
      </c>
      <c r="V247" s="59">
        <v>0.90100000000000002</v>
      </c>
      <c r="W247" s="137"/>
      <c r="X247" s="138"/>
      <c r="Y247" s="138"/>
      <c r="Z247" s="42"/>
      <c r="AA247" s="42"/>
      <c r="AB247" s="13" t="s">
        <v>1086</v>
      </c>
      <c r="AD247" s="13" t="s">
        <v>1086</v>
      </c>
    </row>
    <row r="248" spans="1:30" ht="31.5">
      <c r="A248" s="1">
        <v>3</v>
      </c>
      <c r="B248" s="1">
        <v>0</v>
      </c>
      <c r="C248" s="1">
        <v>0</v>
      </c>
      <c r="D248" s="1">
        <v>0</v>
      </c>
      <c r="E248" s="1">
        <f t="shared" si="7"/>
        <v>300000</v>
      </c>
      <c r="F248" s="1">
        <v>1</v>
      </c>
      <c r="G248" s="43"/>
      <c r="K248" s="766"/>
      <c r="L248" s="76">
        <v>300006</v>
      </c>
      <c r="M248" s="46"/>
      <c r="N248" s="47" t="s">
        <v>1559</v>
      </c>
      <c r="O248" s="48">
        <v>3034</v>
      </c>
      <c r="P248" s="51" t="s">
        <v>808</v>
      </c>
      <c r="Q248" s="49" t="s">
        <v>2293</v>
      </c>
      <c r="R248" s="49" t="s">
        <v>2294</v>
      </c>
      <c r="S248" s="50" t="s">
        <v>2524</v>
      </c>
      <c r="T248" s="50" t="s">
        <v>2872</v>
      </c>
      <c r="U248" s="91" t="s">
        <v>1515</v>
      </c>
      <c r="V248" s="59">
        <v>0.47899999999999998</v>
      </c>
      <c r="W248" s="122"/>
      <c r="X248" s="123"/>
      <c r="Y248" s="123"/>
      <c r="Z248" s="42"/>
      <c r="AA248" s="42"/>
      <c r="AB248" s="13" t="s">
        <v>810</v>
      </c>
      <c r="AD248" s="13" t="s">
        <v>810</v>
      </c>
    </row>
    <row r="249" spans="1:30" ht="47.25">
      <c r="A249" s="1">
        <v>3</v>
      </c>
      <c r="B249" s="1">
        <v>0</v>
      </c>
      <c r="C249" s="1">
        <v>0</v>
      </c>
      <c r="D249" s="1">
        <v>0</v>
      </c>
      <c r="E249" s="1">
        <f t="shared" si="7"/>
        <v>300000</v>
      </c>
      <c r="F249" s="1">
        <v>1</v>
      </c>
      <c r="G249" s="43"/>
      <c r="K249" s="766"/>
      <c r="L249" s="76">
        <v>300007</v>
      </c>
      <c r="M249" s="46" t="s">
        <v>2733</v>
      </c>
      <c r="N249" s="47" t="s">
        <v>817</v>
      </c>
      <c r="O249" s="48">
        <v>3033</v>
      </c>
      <c r="P249" s="51" t="s">
        <v>818</v>
      </c>
      <c r="Q249" s="49" t="s">
        <v>2293</v>
      </c>
      <c r="R249" s="49" t="s">
        <v>2294</v>
      </c>
      <c r="S249" s="50" t="s">
        <v>2527</v>
      </c>
      <c r="T249" s="50" t="s">
        <v>2528</v>
      </c>
      <c r="U249" s="91" t="s">
        <v>1515</v>
      </c>
      <c r="V249" s="59">
        <v>0.79100000000000004</v>
      </c>
      <c r="W249" s="122"/>
      <c r="X249" s="123"/>
      <c r="Y249" s="123"/>
      <c r="Z249" s="42"/>
      <c r="AA249" s="42"/>
      <c r="AB249" s="13" t="s">
        <v>810</v>
      </c>
      <c r="AD249" s="13" t="s">
        <v>810</v>
      </c>
    </row>
    <row r="250" spans="1:30" ht="31.5">
      <c r="A250" s="1">
        <v>3</v>
      </c>
      <c r="B250" s="1">
        <v>0</v>
      </c>
      <c r="C250" s="1">
        <v>0</v>
      </c>
      <c r="D250" s="1">
        <v>0</v>
      </c>
      <c r="E250" s="1">
        <f t="shared" si="7"/>
        <v>300000</v>
      </c>
      <c r="F250" s="1">
        <v>1</v>
      </c>
      <c r="G250" s="43"/>
      <c r="K250" s="766"/>
      <c r="L250" s="76">
        <v>300008</v>
      </c>
      <c r="M250" s="46"/>
      <c r="N250" s="47" t="s">
        <v>1568</v>
      </c>
      <c r="O250" s="48" t="s">
        <v>272</v>
      </c>
      <c r="P250" s="51" t="s">
        <v>1569</v>
      </c>
      <c r="Q250" s="49" t="s">
        <v>2293</v>
      </c>
      <c r="R250" s="49" t="s">
        <v>2294</v>
      </c>
      <c r="S250" s="50" t="s">
        <v>2510</v>
      </c>
      <c r="T250" s="50" t="s">
        <v>2873</v>
      </c>
      <c r="U250" s="91" t="s">
        <v>833</v>
      </c>
      <c r="V250" s="775">
        <v>4.9000000000000002E-2</v>
      </c>
      <c r="W250" s="60"/>
      <c r="X250" s="61"/>
      <c r="Y250" s="61"/>
      <c r="Z250" s="42"/>
      <c r="AA250" s="42"/>
      <c r="AB250" s="13" t="s">
        <v>231</v>
      </c>
      <c r="AC250" s="764" t="s">
        <v>2340</v>
      </c>
      <c r="AD250" s="13" t="s">
        <v>231</v>
      </c>
    </row>
    <row r="251" spans="1:30" ht="78.75">
      <c r="A251" s="1">
        <v>3</v>
      </c>
      <c r="B251" s="1">
        <v>0</v>
      </c>
      <c r="C251" s="1">
        <v>0</v>
      </c>
      <c r="D251" s="1">
        <v>0</v>
      </c>
      <c r="E251" s="1">
        <f t="shared" si="7"/>
        <v>300000</v>
      </c>
      <c r="F251" s="1">
        <v>1</v>
      </c>
      <c r="G251" s="43"/>
      <c r="K251" s="766"/>
      <c r="L251" s="76">
        <v>300009</v>
      </c>
      <c r="M251" s="46"/>
      <c r="N251" s="47" t="s">
        <v>1574</v>
      </c>
      <c r="O251" s="48" t="s">
        <v>272</v>
      </c>
      <c r="P251" s="51" t="s">
        <v>1569</v>
      </c>
      <c r="Q251" s="49" t="s">
        <v>2293</v>
      </c>
      <c r="R251" s="49" t="s">
        <v>2294</v>
      </c>
      <c r="S251" s="50" t="s">
        <v>2874</v>
      </c>
      <c r="T251" s="50" t="s">
        <v>2875</v>
      </c>
      <c r="U251" s="91" t="s">
        <v>833</v>
      </c>
      <c r="V251" s="59">
        <v>0.26900000000000002</v>
      </c>
      <c r="W251" s="60"/>
      <c r="X251" s="61"/>
      <c r="Y251" s="61"/>
      <c r="Z251" s="42"/>
      <c r="AA251" s="42"/>
      <c r="AB251" s="13" t="s">
        <v>231</v>
      </c>
      <c r="AC251" s="764" t="s">
        <v>2340</v>
      </c>
      <c r="AD251" s="13" t="s">
        <v>231</v>
      </c>
    </row>
    <row r="252" spans="1:30" ht="47.25">
      <c r="A252" s="1">
        <v>3</v>
      </c>
      <c r="B252" s="1">
        <v>0</v>
      </c>
      <c r="C252" s="1">
        <v>0</v>
      </c>
      <c r="D252" s="1">
        <v>0</v>
      </c>
      <c r="E252" s="1">
        <f t="shared" si="7"/>
        <v>300000</v>
      </c>
      <c r="F252" s="1">
        <v>1</v>
      </c>
      <c r="G252" s="43"/>
      <c r="K252" s="766"/>
      <c r="L252" s="76">
        <v>300010</v>
      </c>
      <c r="M252" s="46" t="s">
        <v>2733</v>
      </c>
      <c r="N252" s="47" t="s">
        <v>1297</v>
      </c>
      <c r="O252" s="48">
        <v>3002</v>
      </c>
      <c r="P252" s="51" t="s">
        <v>1569</v>
      </c>
      <c r="Q252" s="49" t="s">
        <v>2293</v>
      </c>
      <c r="R252" s="49" t="s">
        <v>2294</v>
      </c>
      <c r="S252" s="50" t="s">
        <v>2866</v>
      </c>
      <c r="T252" s="50" t="s">
        <v>2876</v>
      </c>
      <c r="U252" s="91" t="s">
        <v>833</v>
      </c>
      <c r="V252" s="59">
        <v>0.76300000000000001</v>
      </c>
      <c r="W252" s="60"/>
      <c r="X252" s="61"/>
      <c r="Y252" s="61"/>
      <c r="Z252" s="42"/>
      <c r="AA252" s="42"/>
      <c r="AB252" s="13" t="s">
        <v>231</v>
      </c>
      <c r="AC252" s="764" t="s">
        <v>2340</v>
      </c>
      <c r="AD252" s="13" t="s">
        <v>231</v>
      </c>
    </row>
    <row r="253" spans="1:30" ht="47.25">
      <c r="A253" s="1">
        <v>3</v>
      </c>
      <c r="B253" s="1">
        <v>0</v>
      </c>
      <c r="C253" s="1">
        <v>0</v>
      </c>
      <c r="D253" s="1">
        <v>0</v>
      </c>
      <c r="E253" s="1">
        <f t="shared" si="7"/>
        <v>300000</v>
      </c>
      <c r="F253" s="1">
        <v>1</v>
      </c>
      <c r="G253" s="43"/>
      <c r="K253" s="766"/>
      <c r="L253" s="76">
        <v>300011</v>
      </c>
      <c r="M253" s="46"/>
      <c r="N253" s="47" t="s">
        <v>1581</v>
      </c>
      <c r="O253" s="48">
        <v>3014</v>
      </c>
      <c r="P253" s="51" t="s">
        <v>1569</v>
      </c>
      <c r="Q253" s="49" t="s">
        <v>2293</v>
      </c>
      <c r="R253" s="49" t="s">
        <v>2294</v>
      </c>
      <c r="S253" s="50" t="s">
        <v>2522</v>
      </c>
      <c r="T253" s="50" t="s">
        <v>2877</v>
      </c>
      <c r="U253" s="91" t="s">
        <v>833</v>
      </c>
      <c r="V253" s="781">
        <v>0.187</v>
      </c>
      <c r="W253" s="60"/>
      <c r="X253" s="61"/>
      <c r="Y253" s="61"/>
      <c r="Z253" s="42"/>
      <c r="AA253" s="42"/>
      <c r="AB253" s="13" t="s">
        <v>231</v>
      </c>
      <c r="AD253" s="13" t="s">
        <v>231</v>
      </c>
    </row>
    <row r="254" spans="1:30" ht="31.5">
      <c r="A254" s="1">
        <v>3</v>
      </c>
      <c r="B254" s="1">
        <v>0</v>
      </c>
      <c r="C254" s="1">
        <v>0</v>
      </c>
      <c r="D254" s="1">
        <v>0</v>
      </c>
      <c r="E254" s="1">
        <f t="shared" si="7"/>
        <v>300000</v>
      </c>
      <c r="F254" s="1">
        <v>1</v>
      </c>
      <c r="G254" s="43"/>
      <c r="K254" s="766"/>
      <c r="L254" s="76">
        <v>300012</v>
      </c>
      <c r="M254" s="46"/>
      <c r="N254" s="47" t="s">
        <v>1585</v>
      </c>
      <c r="O254" s="48">
        <v>3050</v>
      </c>
      <c r="P254" s="51" t="s">
        <v>2878</v>
      </c>
      <c r="Q254" s="49" t="s">
        <v>2293</v>
      </c>
      <c r="R254" s="49" t="s">
        <v>2879</v>
      </c>
      <c r="S254" s="50" t="s">
        <v>2474</v>
      </c>
      <c r="T254" s="50" t="s">
        <v>2880</v>
      </c>
      <c r="U254" s="91" t="s">
        <v>1587</v>
      </c>
      <c r="V254" s="119" t="s">
        <v>2881</v>
      </c>
      <c r="W254" s="120"/>
      <c r="X254" s="121"/>
      <c r="Y254" s="121"/>
      <c r="Z254" s="42"/>
      <c r="AA254" s="42"/>
      <c r="AB254" s="13" t="s">
        <v>1588</v>
      </c>
      <c r="AD254" s="13" t="s">
        <v>1588</v>
      </c>
    </row>
    <row r="255" spans="1:30" ht="47.25">
      <c r="A255" s="1">
        <v>3</v>
      </c>
      <c r="B255" s="1">
        <v>0</v>
      </c>
      <c r="C255" s="1">
        <v>0</v>
      </c>
      <c r="D255" s="1">
        <v>0</v>
      </c>
      <c r="E255" s="1">
        <f t="shared" si="7"/>
        <v>300000</v>
      </c>
      <c r="F255" s="1">
        <v>1</v>
      </c>
      <c r="G255" s="43"/>
      <c r="K255" s="766"/>
      <c r="L255" s="76">
        <v>300013</v>
      </c>
      <c r="M255" s="46"/>
      <c r="N255" s="47" t="s">
        <v>1592</v>
      </c>
      <c r="O255" s="48" t="s">
        <v>272</v>
      </c>
      <c r="P255" s="51" t="s">
        <v>2882</v>
      </c>
      <c r="Q255" s="49" t="s">
        <v>2293</v>
      </c>
      <c r="R255" s="49" t="s">
        <v>2294</v>
      </c>
      <c r="S255" s="50" t="s">
        <v>2637</v>
      </c>
      <c r="T255" s="50" t="s">
        <v>2883</v>
      </c>
      <c r="U255" s="91" t="s">
        <v>705</v>
      </c>
      <c r="V255" s="59">
        <v>0.93200000000000005</v>
      </c>
      <c r="W255" s="137"/>
      <c r="X255" s="138"/>
      <c r="Y255" s="138"/>
      <c r="Z255" s="42"/>
      <c r="AA255" s="42"/>
      <c r="AB255" s="13" t="s">
        <v>1086</v>
      </c>
      <c r="AD255" s="13" t="s">
        <v>1086</v>
      </c>
    </row>
    <row r="256" spans="1:30" ht="78.75">
      <c r="A256" s="1">
        <v>3</v>
      </c>
      <c r="B256" s="1">
        <v>0</v>
      </c>
      <c r="C256" s="1">
        <v>0</v>
      </c>
      <c r="D256" s="1">
        <v>0</v>
      </c>
      <c r="E256" s="1">
        <f t="shared" si="7"/>
        <v>300000</v>
      </c>
      <c r="F256" s="1">
        <v>1</v>
      </c>
      <c r="G256" s="43"/>
      <c r="K256" s="766"/>
      <c r="L256" s="76">
        <v>300014</v>
      </c>
      <c r="M256" s="46"/>
      <c r="N256" s="47" t="s">
        <v>2884</v>
      </c>
      <c r="O256" s="48" t="s">
        <v>272</v>
      </c>
      <c r="P256" s="51" t="s">
        <v>780</v>
      </c>
      <c r="Q256" s="49" t="s">
        <v>2293</v>
      </c>
      <c r="R256" s="49" t="s">
        <v>2294</v>
      </c>
      <c r="S256" s="50" t="s">
        <v>2885</v>
      </c>
      <c r="T256" s="804" t="s">
        <v>2886</v>
      </c>
      <c r="U256" s="91" t="s">
        <v>781</v>
      </c>
      <c r="V256" s="59">
        <v>0.125</v>
      </c>
      <c r="W256" s="124"/>
      <c r="X256" s="125"/>
      <c r="Y256" s="125"/>
      <c r="Z256" s="42"/>
      <c r="AA256" s="42"/>
      <c r="AB256" s="13" t="s">
        <v>231</v>
      </c>
      <c r="AC256" s="764" t="s">
        <v>2340</v>
      </c>
      <c r="AD256" s="13" t="s">
        <v>231</v>
      </c>
    </row>
    <row r="257" spans="1:30" ht="47.25">
      <c r="A257" s="1">
        <v>3</v>
      </c>
      <c r="B257" s="1">
        <v>0</v>
      </c>
      <c r="C257" s="1">
        <v>0</v>
      </c>
      <c r="D257" s="1">
        <v>0</v>
      </c>
      <c r="E257" s="1">
        <f t="shared" si="7"/>
        <v>300000</v>
      </c>
      <c r="F257" s="1">
        <v>1</v>
      </c>
      <c r="G257" s="43"/>
      <c r="H257" s="63"/>
      <c r="I257" s="63"/>
      <c r="J257" s="63"/>
      <c r="K257" s="768"/>
      <c r="L257" s="76">
        <v>300015</v>
      </c>
      <c r="M257" s="46"/>
      <c r="N257" s="47" t="s">
        <v>1602</v>
      </c>
      <c r="O257" s="48" t="s">
        <v>272</v>
      </c>
      <c r="P257" s="51" t="s">
        <v>2887</v>
      </c>
      <c r="Q257" s="49" t="s">
        <v>2293</v>
      </c>
      <c r="R257" s="49" t="s">
        <v>2294</v>
      </c>
      <c r="S257" s="50" t="s">
        <v>2888</v>
      </c>
      <c r="T257" s="50" t="s">
        <v>2889</v>
      </c>
      <c r="U257" s="91" t="s">
        <v>1515</v>
      </c>
      <c r="V257" s="781">
        <v>0.53500000000000003</v>
      </c>
      <c r="W257" s="122"/>
      <c r="X257" s="123"/>
      <c r="Y257" s="123"/>
      <c r="Z257" s="42"/>
      <c r="AA257" s="42"/>
      <c r="AB257" s="13" t="s">
        <v>810</v>
      </c>
      <c r="AD257" s="13" t="s">
        <v>810</v>
      </c>
    </row>
    <row r="258" spans="1:30">
      <c r="E258" s="1" t="str">
        <f t="shared" si="7"/>
        <v>-</v>
      </c>
      <c r="G258" s="43"/>
      <c r="H258" s="109" t="s">
        <v>2890</v>
      </c>
      <c r="I258" s="79"/>
      <c r="J258" s="110"/>
      <c r="K258" s="98"/>
      <c r="L258" s="68"/>
      <c r="M258" s="99"/>
      <c r="N258" s="70"/>
      <c r="O258" s="71"/>
      <c r="P258" s="73"/>
      <c r="Q258" s="72"/>
      <c r="R258" s="72"/>
      <c r="S258" s="72"/>
      <c r="T258" s="72"/>
      <c r="U258" s="147"/>
      <c r="V258" s="74"/>
      <c r="W258" s="72"/>
      <c r="X258" s="72"/>
      <c r="Y258" s="72"/>
      <c r="Z258" s="42"/>
      <c r="AA258" s="42"/>
    </row>
    <row r="259" spans="1:30">
      <c r="E259" s="1" t="str">
        <f t="shared" si="7"/>
        <v>-</v>
      </c>
      <c r="G259" s="43"/>
      <c r="H259" s="43"/>
      <c r="I259" s="109" t="s">
        <v>2891</v>
      </c>
      <c r="J259" s="117"/>
      <c r="K259" s="98"/>
      <c r="L259" s="68"/>
      <c r="M259" s="99"/>
      <c r="N259" s="70"/>
      <c r="O259" s="71"/>
      <c r="P259" s="73"/>
      <c r="Q259" s="72"/>
      <c r="R259" s="72"/>
      <c r="S259" s="72"/>
      <c r="T259" s="72"/>
      <c r="U259" s="147"/>
      <c r="V259" s="74"/>
      <c r="W259" s="72"/>
      <c r="X259" s="72"/>
      <c r="Y259" s="72"/>
      <c r="Z259" s="42"/>
      <c r="AA259" s="42"/>
    </row>
    <row r="260" spans="1:30" ht="38.25" customHeight="1">
      <c r="A260" s="1">
        <v>3</v>
      </c>
      <c r="B260" s="1">
        <v>1</v>
      </c>
      <c r="C260" s="1">
        <v>1</v>
      </c>
      <c r="D260" s="1">
        <v>1</v>
      </c>
      <c r="E260" s="1">
        <f t="shared" si="7"/>
        <v>311100</v>
      </c>
      <c r="F260" s="1">
        <v>1</v>
      </c>
      <c r="G260" s="43"/>
      <c r="H260" s="43"/>
      <c r="I260" s="43"/>
      <c r="K260" s="102" t="s">
        <v>2362</v>
      </c>
      <c r="L260" s="76">
        <v>311101</v>
      </c>
      <c r="M260" s="46"/>
      <c r="N260" s="47" t="s">
        <v>1608</v>
      </c>
      <c r="O260" s="48" t="s">
        <v>272</v>
      </c>
      <c r="P260" s="51" t="s">
        <v>2365</v>
      </c>
      <c r="Q260" s="49" t="s">
        <v>2293</v>
      </c>
      <c r="R260" s="49" t="s">
        <v>2533</v>
      </c>
      <c r="S260" s="50" t="s">
        <v>2367</v>
      </c>
      <c r="T260" s="50" t="s">
        <v>2892</v>
      </c>
      <c r="U260" s="91" t="s">
        <v>2591</v>
      </c>
      <c r="V260" s="119" t="s">
        <v>2893</v>
      </c>
      <c r="W260" s="93" t="s">
        <v>2894</v>
      </c>
      <c r="X260" s="49" t="s">
        <v>2895</v>
      </c>
      <c r="Y260" s="49"/>
      <c r="Z260" s="42">
        <v>1</v>
      </c>
      <c r="AA260" s="50" t="s">
        <v>2652</v>
      </c>
      <c r="AB260" s="13" t="s">
        <v>323</v>
      </c>
      <c r="AD260" s="13" t="s">
        <v>323</v>
      </c>
    </row>
    <row r="261" spans="1:30" ht="21" customHeight="1">
      <c r="A261" s="1">
        <v>3</v>
      </c>
      <c r="B261" s="1">
        <v>1</v>
      </c>
      <c r="C261" s="1">
        <v>1</v>
      </c>
      <c r="D261" s="1">
        <v>1</v>
      </c>
      <c r="E261" s="1">
        <f t="shared" si="7"/>
        <v>311100</v>
      </c>
      <c r="F261" s="1">
        <v>1</v>
      </c>
      <c r="G261" s="43"/>
      <c r="H261" s="43"/>
      <c r="I261" s="43"/>
      <c r="K261" s="103"/>
      <c r="L261" s="76">
        <v>311102</v>
      </c>
      <c r="M261" s="46"/>
      <c r="N261" s="47" t="s">
        <v>1612</v>
      </c>
      <c r="O261" s="48" t="s">
        <v>272</v>
      </c>
      <c r="P261" s="51" t="s">
        <v>2365</v>
      </c>
      <c r="Q261" s="49" t="s">
        <v>2293</v>
      </c>
      <c r="R261" s="49" t="s">
        <v>2533</v>
      </c>
      <c r="S261" s="50" t="s">
        <v>2367</v>
      </c>
      <c r="T261" s="50" t="s">
        <v>1612</v>
      </c>
      <c r="U261" s="91" t="s">
        <v>2544</v>
      </c>
      <c r="V261" s="119" t="s">
        <v>2896</v>
      </c>
      <c r="W261" s="93" t="s">
        <v>2897</v>
      </c>
      <c r="X261" s="49" t="s">
        <v>2898</v>
      </c>
      <c r="Y261" s="49"/>
      <c r="Z261" s="42">
        <v>1</v>
      </c>
      <c r="AA261" s="50" t="s">
        <v>2652</v>
      </c>
      <c r="AB261" s="13" t="s">
        <v>323</v>
      </c>
      <c r="AD261" s="13" t="s">
        <v>323</v>
      </c>
    </row>
    <row r="262" spans="1:30" ht="36" customHeight="1">
      <c r="A262" s="1">
        <v>3</v>
      </c>
      <c r="B262" s="1">
        <v>1</v>
      </c>
      <c r="C262" s="1">
        <v>1</v>
      </c>
      <c r="D262" s="1">
        <v>1</v>
      </c>
      <c r="E262" s="1">
        <f t="shared" si="7"/>
        <v>311100</v>
      </c>
      <c r="F262" s="1">
        <v>1</v>
      </c>
      <c r="G262" s="43"/>
      <c r="H262" s="43"/>
      <c r="I262" s="43"/>
      <c r="K262" s="103"/>
      <c r="L262" s="76">
        <v>311103</v>
      </c>
      <c r="M262" s="46"/>
      <c r="N262" s="47" t="s">
        <v>1617</v>
      </c>
      <c r="O262" s="48" t="s">
        <v>272</v>
      </c>
      <c r="P262" s="51" t="s">
        <v>2365</v>
      </c>
      <c r="Q262" s="49" t="s">
        <v>2293</v>
      </c>
      <c r="R262" s="49" t="s">
        <v>2533</v>
      </c>
      <c r="S262" s="50" t="s">
        <v>2367</v>
      </c>
      <c r="T262" s="50" t="s">
        <v>2899</v>
      </c>
      <c r="U262" s="91" t="s">
        <v>2544</v>
      </c>
      <c r="V262" s="119" t="s">
        <v>2900</v>
      </c>
      <c r="W262" s="93" t="s">
        <v>2901</v>
      </c>
      <c r="X262" s="49" t="s">
        <v>2902</v>
      </c>
      <c r="Y262" s="49"/>
      <c r="Z262" s="42">
        <v>1</v>
      </c>
      <c r="AA262" s="50" t="s">
        <v>2652</v>
      </c>
      <c r="AB262" s="13" t="s">
        <v>323</v>
      </c>
      <c r="AD262" s="13" t="s">
        <v>323</v>
      </c>
    </row>
    <row r="263" spans="1:30" s="1" customFormat="1" ht="15.75" customHeight="1">
      <c r="A263" s="1">
        <v>3</v>
      </c>
      <c r="B263" s="1">
        <v>1</v>
      </c>
      <c r="C263" s="1">
        <v>1</v>
      </c>
      <c r="D263" s="1">
        <v>1</v>
      </c>
      <c r="E263" s="1" t="str">
        <f t="shared" si="7"/>
        <v>-</v>
      </c>
      <c r="F263" s="1" t="s">
        <v>2361</v>
      </c>
      <c r="G263" s="82"/>
      <c r="H263" s="82"/>
      <c r="I263" s="82"/>
      <c r="J263" s="113"/>
      <c r="K263" s="83"/>
      <c r="L263" s="84" t="s">
        <v>272</v>
      </c>
      <c r="M263" s="85"/>
      <c r="N263" s="51" t="s">
        <v>2903</v>
      </c>
      <c r="O263" s="86" t="s">
        <v>2449</v>
      </c>
      <c r="P263" s="51" t="s">
        <v>2449</v>
      </c>
      <c r="Q263" s="50"/>
      <c r="R263" s="50"/>
      <c r="S263" s="50"/>
      <c r="T263" s="50"/>
      <c r="U263" s="91"/>
      <c r="V263" s="51"/>
      <c r="W263" s="88"/>
      <c r="X263" s="87"/>
      <c r="Y263" s="87"/>
      <c r="Z263" s="89"/>
      <c r="AA263" s="42"/>
      <c r="AB263" s="13"/>
      <c r="AD263" s="1" t="e">
        <v>#N/A</v>
      </c>
    </row>
    <row r="264" spans="1:30" ht="21" customHeight="1">
      <c r="A264" s="1">
        <v>3</v>
      </c>
      <c r="B264" s="1">
        <v>1</v>
      </c>
      <c r="C264" s="1">
        <v>1</v>
      </c>
      <c r="D264" s="1">
        <v>1</v>
      </c>
      <c r="E264" s="1">
        <f t="shared" si="7"/>
        <v>311100</v>
      </c>
      <c r="F264" s="1">
        <v>1</v>
      </c>
      <c r="G264" s="43"/>
      <c r="H264" s="43"/>
      <c r="I264" s="43"/>
      <c r="K264" s="103"/>
      <c r="L264" s="76">
        <v>311104</v>
      </c>
      <c r="M264" s="46"/>
      <c r="N264" s="47" t="s">
        <v>1621</v>
      </c>
      <c r="O264" s="48" t="s">
        <v>272</v>
      </c>
      <c r="P264" s="51" t="s">
        <v>2365</v>
      </c>
      <c r="Q264" s="49" t="s">
        <v>2293</v>
      </c>
      <c r="R264" s="49" t="s">
        <v>2533</v>
      </c>
      <c r="S264" s="50" t="s">
        <v>2367</v>
      </c>
      <c r="T264" s="50" t="s">
        <v>2904</v>
      </c>
      <c r="U264" s="91" t="s">
        <v>2560</v>
      </c>
      <c r="V264" s="92" t="s">
        <v>2905</v>
      </c>
      <c r="W264" s="93" t="s">
        <v>2906</v>
      </c>
      <c r="X264" s="49"/>
      <c r="Y264" s="49" t="s">
        <v>2658</v>
      </c>
      <c r="Z264" s="42">
        <v>1</v>
      </c>
      <c r="AA264" s="50" t="s">
        <v>2652</v>
      </c>
      <c r="AB264" s="13" t="s">
        <v>323</v>
      </c>
      <c r="AD264" s="13" t="s">
        <v>323</v>
      </c>
    </row>
    <row r="265" spans="1:30" ht="34.5" customHeight="1">
      <c r="A265" s="1">
        <v>3</v>
      </c>
      <c r="B265" s="1">
        <v>1</v>
      </c>
      <c r="C265" s="1">
        <v>1</v>
      </c>
      <c r="D265" s="1">
        <v>1</v>
      </c>
      <c r="E265" s="1">
        <f t="shared" si="7"/>
        <v>311100</v>
      </c>
      <c r="F265" s="1">
        <v>1</v>
      </c>
      <c r="G265" s="43"/>
      <c r="H265" s="43"/>
      <c r="I265" s="43"/>
      <c r="K265" s="104"/>
      <c r="L265" s="76">
        <v>311105</v>
      </c>
      <c r="M265" s="46"/>
      <c r="N265" s="47" t="s">
        <v>2907</v>
      </c>
      <c r="O265" s="48" t="s">
        <v>272</v>
      </c>
      <c r="P265" s="51" t="s">
        <v>2365</v>
      </c>
      <c r="Q265" s="49" t="s">
        <v>2293</v>
      </c>
      <c r="R265" s="49" t="s">
        <v>2533</v>
      </c>
      <c r="S265" s="50" t="s">
        <v>2367</v>
      </c>
      <c r="T265" s="50" t="s">
        <v>2908</v>
      </c>
      <c r="U265" s="91" t="s">
        <v>2591</v>
      </c>
      <c r="V265" s="119" t="s">
        <v>2909</v>
      </c>
      <c r="W265" s="93" t="s">
        <v>2910</v>
      </c>
      <c r="X265" s="49"/>
      <c r="Y265" s="49"/>
      <c r="Z265" s="42">
        <v>1</v>
      </c>
      <c r="AA265" s="50" t="s">
        <v>2652</v>
      </c>
      <c r="AB265" s="13" t="s">
        <v>323</v>
      </c>
      <c r="AD265" s="13" t="s">
        <v>323</v>
      </c>
    </row>
    <row r="266" spans="1:30" ht="63">
      <c r="A266" s="1">
        <v>3</v>
      </c>
      <c r="B266" s="1">
        <v>1</v>
      </c>
      <c r="C266" s="1">
        <v>1</v>
      </c>
      <c r="D266" s="1">
        <v>2</v>
      </c>
      <c r="E266" s="1">
        <f t="shared" si="7"/>
        <v>311200</v>
      </c>
      <c r="F266" s="1">
        <v>1</v>
      </c>
      <c r="G266" s="43"/>
      <c r="H266" s="43"/>
      <c r="I266" s="43"/>
      <c r="K266" s="94" t="s">
        <v>2659</v>
      </c>
      <c r="L266" s="76">
        <v>311201</v>
      </c>
      <c r="M266" s="46"/>
      <c r="N266" s="47" t="s">
        <v>1629</v>
      </c>
      <c r="O266" s="48">
        <v>3023</v>
      </c>
      <c r="P266" s="51" t="s">
        <v>1501</v>
      </c>
      <c r="Q266" s="49" t="s">
        <v>2293</v>
      </c>
      <c r="R266" s="49" t="s">
        <v>2294</v>
      </c>
      <c r="S266" s="50" t="s">
        <v>2911</v>
      </c>
      <c r="T266" s="50" t="s">
        <v>2912</v>
      </c>
      <c r="U266" s="91" t="s">
        <v>2913</v>
      </c>
      <c r="V266" s="59" t="s">
        <v>2914</v>
      </c>
      <c r="W266" s="60"/>
      <c r="X266" s="61"/>
      <c r="Y266" s="61"/>
      <c r="Z266" s="42"/>
      <c r="AA266" s="42"/>
      <c r="AB266" s="13" t="s">
        <v>231</v>
      </c>
      <c r="AD266" s="13" t="s">
        <v>231</v>
      </c>
    </row>
    <row r="267" spans="1:30" ht="63">
      <c r="A267" s="1">
        <v>3</v>
      </c>
      <c r="B267" s="1">
        <v>1</v>
      </c>
      <c r="C267" s="1">
        <v>1</v>
      </c>
      <c r="D267" s="1">
        <v>2</v>
      </c>
      <c r="E267" s="1">
        <f t="shared" si="7"/>
        <v>311200</v>
      </c>
      <c r="F267" s="1">
        <v>1</v>
      </c>
      <c r="G267" s="43"/>
      <c r="H267" s="43"/>
      <c r="I267" s="43"/>
      <c r="K267" s="96"/>
      <c r="L267" s="76">
        <v>311202</v>
      </c>
      <c r="M267" s="46"/>
      <c r="N267" s="47" t="s">
        <v>1639</v>
      </c>
      <c r="O267" s="48" t="s">
        <v>272</v>
      </c>
      <c r="P267" s="51" t="s">
        <v>1640</v>
      </c>
      <c r="Q267" s="49" t="s">
        <v>2293</v>
      </c>
      <c r="R267" s="49" t="s">
        <v>2294</v>
      </c>
      <c r="S267" s="50" t="s">
        <v>2637</v>
      </c>
      <c r="T267" s="50" t="s">
        <v>2915</v>
      </c>
      <c r="U267" s="91" t="s">
        <v>1641</v>
      </c>
      <c r="V267" s="59">
        <v>0.438</v>
      </c>
      <c r="W267" s="137"/>
      <c r="X267" s="138"/>
      <c r="Y267" s="138"/>
      <c r="Z267" s="42"/>
      <c r="AA267" s="42"/>
      <c r="AB267" s="13" t="s">
        <v>1086</v>
      </c>
      <c r="AD267" s="13" t="s">
        <v>1086</v>
      </c>
    </row>
    <row r="268" spans="1:30" ht="47.25">
      <c r="A268" s="1">
        <v>3</v>
      </c>
      <c r="B268" s="1">
        <v>1</v>
      </c>
      <c r="C268" s="1">
        <v>1</v>
      </c>
      <c r="D268" s="1">
        <v>2</v>
      </c>
      <c r="E268" s="1">
        <f t="shared" si="7"/>
        <v>311200</v>
      </c>
      <c r="F268" s="1">
        <v>1</v>
      </c>
      <c r="G268" s="43"/>
      <c r="H268" s="43"/>
      <c r="I268" s="43"/>
      <c r="K268" s="96"/>
      <c r="L268" s="76">
        <v>311203</v>
      </c>
      <c r="M268" s="46" t="s">
        <v>2271</v>
      </c>
      <c r="N268" s="47" t="s">
        <v>1297</v>
      </c>
      <c r="O268" s="48">
        <v>3021</v>
      </c>
      <c r="P268" s="51" t="s">
        <v>773</v>
      </c>
      <c r="Q268" s="49" t="s">
        <v>2293</v>
      </c>
      <c r="R268" s="49" t="s">
        <v>2294</v>
      </c>
      <c r="S268" s="50" t="s">
        <v>2538</v>
      </c>
      <c r="T268" s="50" t="s">
        <v>2751</v>
      </c>
      <c r="U268" s="91" t="s">
        <v>833</v>
      </c>
      <c r="V268" s="59">
        <v>0.76300000000000001</v>
      </c>
      <c r="W268" s="60"/>
      <c r="X268" s="61"/>
      <c r="Y268" s="61"/>
      <c r="Z268" s="42"/>
      <c r="AA268" s="42"/>
      <c r="AB268" s="13" t="s">
        <v>231</v>
      </c>
      <c r="AC268" s="764" t="s">
        <v>2340</v>
      </c>
      <c r="AD268" s="13" t="s">
        <v>231</v>
      </c>
    </row>
    <row r="269" spans="1:30" ht="31.5">
      <c r="A269" s="1">
        <v>3</v>
      </c>
      <c r="B269" s="1">
        <v>1</v>
      </c>
      <c r="C269" s="1">
        <v>1</v>
      </c>
      <c r="D269" s="1">
        <v>2</v>
      </c>
      <c r="E269" s="1">
        <f t="shared" si="7"/>
        <v>311200</v>
      </c>
      <c r="F269" s="1">
        <v>1</v>
      </c>
      <c r="G269" s="43"/>
      <c r="H269" s="43"/>
      <c r="I269" s="43"/>
      <c r="K269" s="97"/>
      <c r="L269" s="76">
        <v>311204</v>
      </c>
      <c r="M269" s="46"/>
      <c r="N269" s="51" t="s">
        <v>1649</v>
      </c>
      <c r="O269" s="48">
        <v>3024</v>
      </c>
      <c r="P269" s="51" t="s">
        <v>773</v>
      </c>
      <c r="Q269" s="49" t="s">
        <v>2293</v>
      </c>
      <c r="R269" s="49" t="s">
        <v>2294</v>
      </c>
      <c r="S269" s="50" t="s">
        <v>2866</v>
      </c>
      <c r="T269" s="804" t="s">
        <v>2916</v>
      </c>
      <c r="U269" s="91" t="s">
        <v>833</v>
      </c>
      <c r="V269" s="59">
        <v>0.27300000000000002</v>
      </c>
      <c r="W269" s="60"/>
      <c r="X269" s="61"/>
      <c r="Y269" s="61"/>
      <c r="Z269" s="42"/>
      <c r="AA269" s="42"/>
      <c r="AB269" s="13" t="s">
        <v>231</v>
      </c>
      <c r="AC269" s="764" t="s">
        <v>2340</v>
      </c>
      <c r="AD269" s="13" t="s">
        <v>231</v>
      </c>
    </row>
    <row r="270" spans="1:30">
      <c r="A270" s="1">
        <v>3</v>
      </c>
      <c r="B270" s="1">
        <v>1</v>
      </c>
      <c r="E270" s="1" t="str">
        <f t="shared" si="7"/>
        <v>-</v>
      </c>
      <c r="G270" s="43"/>
      <c r="H270" s="43"/>
      <c r="I270" s="109" t="s">
        <v>2917</v>
      </c>
      <c r="J270" s="117"/>
      <c r="K270" s="98"/>
      <c r="L270" s="68"/>
      <c r="M270" s="99"/>
      <c r="N270" s="70"/>
      <c r="O270" s="71"/>
      <c r="P270" s="73"/>
      <c r="Q270" s="72"/>
      <c r="R270" s="72"/>
      <c r="S270" s="72"/>
      <c r="T270" s="72"/>
      <c r="U270" s="147"/>
      <c r="V270" s="74"/>
      <c r="W270" s="72"/>
      <c r="X270" s="72"/>
      <c r="Y270" s="72"/>
      <c r="Z270" s="42"/>
      <c r="AA270" s="42"/>
    </row>
    <row r="271" spans="1:30" s="1" customFormat="1">
      <c r="A271" s="1">
        <v>3</v>
      </c>
      <c r="B271" s="1">
        <v>1</v>
      </c>
      <c r="C271" s="1">
        <v>2</v>
      </c>
      <c r="D271" s="1">
        <v>1</v>
      </c>
      <c r="E271" s="1" t="str">
        <f t="shared" si="7"/>
        <v>-</v>
      </c>
      <c r="F271" s="1" t="s">
        <v>2361</v>
      </c>
      <c r="G271" s="82"/>
      <c r="H271" s="82"/>
      <c r="I271" s="82"/>
      <c r="J271" s="113"/>
      <c r="K271" s="83" t="s">
        <v>2918</v>
      </c>
      <c r="L271" s="84" t="s">
        <v>272</v>
      </c>
      <c r="M271" s="85"/>
      <c r="N271" s="51" t="s">
        <v>2919</v>
      </c>
      <c r="O271" s="48" t="s">
        <v>2449</v>
      </c>
      <c r="P271" s="51" t="s">
        <v>2449</v>
      </c>
      <c r="Q271" s="50"/>
      <c r="R271" s="50"/>
      <c r="S271" s="50"/>
      <c r="T271" s="50"/>
      <c r="U271" s="91"/>
      <c r="V271" s="51"/>
      <c r="W271" s="88"/>
      <c r="X271" s="87"/>
      <c r="Y271" s="87"/>
      <c r="Z271" s="89"/>
      <c r="AA271" s="42"/>
      <c r="AB271" s="13"/>
      <c r="AD271" s="1" t="e">
        <v>#N/A</v>
      </c>
    </row>
    <row r="272" spans="1:30" ht="39" customHeight="1">
      <c r="A272" s="1">
        <v>3</v>
      </c>
      <c r="B272" s="1">
        <v>1</v>
      </c>
      <c r="C272" s="1">
        <v>2</v>
      </c>
      <c r="D272" s="1">
        <v>1</v>
      </c>
      <c r="E272" s="1">
        <f t="shared" si="7"/>
        <v>312100</v>
      </c>
      <c r="F272" s="1">
        <v>1</v>
      </c>
      <c r="G272" s="43"/>
      <c r="H272" s="43"/>
      <c r="I272" s="43"/>
      <c r="K272" s="102" t="s">
        <v>2362</v>
      </c>
      <c r="L272" s="76">
        <v>312101</v>
      </c>
      <c r="M272" s="46"/>
      <c r="N272" s="47" t="s">
        <v>1653</v>
      </c>
      <c r="O272" s="48" t="s">
        <v>272</v>
      </c>
      <c r="P272" s="51" t="s">
        <v>1654</v>
      </c>
      <c r="Q272" s="49" t="s">
        <v>2293</v>
      </c>
      <c r="R272" s="49" t="s">
        <v>2920</v>
      </c>
      <c r="S272" s="50" t="s">
        <v>2474</v>
      </c>
      <c r="T272" s="50" t="s">
        <v>2921</v>
      </c>
      <c r="U272" s="91" t="s">
        <v>768</v>
      </c>
      <c r="V272" s="158">
        <v>51646076</v>
      </c>
      <c r="W272" s="159"/>
      <c r="X272" s="160"/>
      <c r="Y272" s="160"/>
      <c r="Z272" s="42"/>
      <c r="AA272" s="42"/>
      <c r="AB272" s="13" t="s">
        <v>1655</v>
      </c>
      <c r="AD272" s="13" t="s">
        <v>1655</v>
      </c>
    </row>
    <row r="273" spans="1:30" ht="73.5" customHeight="1">
      <c r="A273" s="1">
        <v>3</v>
      </c>
      <c r="B273" s="1">
        <v>1</v>
      </c>
      <c r="C273" s="1">
        <v>2</v>
      </c>
      <c r="D273" s="1">
        <v>1</v>
      </c>
      <c r="E273" s="1">
        <f t="shared" si="7"/>
        <v>312100</v>
      </c>
      <c r="F273" s="1">
        <v>1</v>
      </c>
      <c r="G273" s="43"/>
      <c r="H273" s="43"/>
      <c r="I273" s="43"/>
      <c r="K273" s="103"/>
      <c r="L273" s="76">
        <v>312102</v>
      </c>
      <c r="M273" s="46"/>
      <c r="N273" s="47" t="s">
        <v>1660</v>
      </c>
      <c r="O273" s="48" t="s">
        <v>272</v>
      </c>
      <c r="P273" s="51" t="s">
        <v>1654</v>
      </c>
      <c r="Q273" s="49" t="s">
        <v>2293</v>
      </c>
      <c r="R273" s="49" t="s">
        <v>2920</v>
      </c>
      <c r="S273" s="50" t="s">
        <v>2474</v>
      </c>
      <c r="T273" s="50" t="s">
        <v>2922</v>
      </c>
      <c r="U273" s="91" t="s">
        <v>2923</v>
      </c>
      <c r="V273" s="119" t="s">
        <v>2924</v>
      </c>
      <c r="W273" s="120" t="s">
        <v>2925</v>
      </c>
      <c r="X273" s="161"/>
      <c r="Y273" s="161"/>
      <c r="Z273" s="42"/>
      <c r="AA273" s="42"/>
      <c r="AB273" s="13" t="s">
        <v>1655</v>
      </c>
      <c r="AD273" s="13" t="s">
        <v>1655</v>
      </c>
    </row>
    <row r="274" spans="1:30" ht="123" customHeight="1">
      <c r="A274" s="1">
        <v>3</v>
      </c>
      <c r="B274" s="1">
        <v>1</v>
      </c>
      <c r="C274" s="1">
        <v>2</v>
      </c>
      <c r="D274" s="1">
        <v>1</v>
      </c>
      <c r="E274" s="1">
        <f t="shared" si="7"/>
        <v>312100</v>
      </c>
      <c r="F274" s="1">
        <v>1</v>
      </c>
      <c r="G274" s="43"/>
      <c r="H274" s="43"/>
      <c r="I274" s="43"/>
      <c r="K274" s="104"/>
      <c r="L274" s="76">
        <v>312103</v>
      </c>
      <c r="M274" s="46"/>
      <c r="N274" s="47" t="s">
        <v>1665</v>
      </c>
      <c r="O274" s="48">
        <v>3026</v>
      </c>
      <c r="P274" s="51" t="s">
        <v>1654</v>
      </c>
      <c r="Q274" s="49" t="s">
        <v>2293</v>
      </c>
      <c r="R274" s="49" t="s">
        <v>2920</v>
      </c>
      <c r="S274" s="50" t="s">
        <v>2474</v>
      </c>
      <c r="T274" s="50" t="s">
        <v>2926</v>
      </c>
      <c r="U274" s="92" t="s">
        <v>1666</v>
      </c>
      <c r="V274" s="51" t="s">
        <v>2927</v>
      </c>
      <c r="W274" s="57"/>
      <c r="X274" s="58"/>
      <c r="Y274" s="58"/>
      <c r="Z274" s="42"/>
      <c r="AA274" s="42"/>
      <c r="AB274" s="13" t="s">
        <v>1655</v>
      </c>
      <c r="AD274" s="13" t="s">
        <v>1655</v>
      </c>
    </row>
    <row r="275" spans="1:30" ht="63">
      <c r="A275" s="1">
        <v>3</v>
      </c>
      <c r="B275" s="1">
        <v>1</v>
      </c>
      <c r="C275" s="1">
        <v>2</v>
      </c>
      <c r="D275" s="1">
        <v>2</v>
      </c>
      <c r="E275" s="1">
        <f t="shared" si="7"/>
        <v>312200</v>
      </c>
      <c r="F275" s="1">
        <v>1</v>
      </c>
      <c r="G275" s="43"/>
      <c r="H275" s="43"/>
      <c r="I275" s="43"/>
      <c r="K275" s="94" t="s">
        <v>2659</v>
      </c>
      <c r="L275" s="76">
        <v>312201</v>
      </c>
      <c r="M275" s="46"/>
      <c r="N275" s="47" t="s">
        <v>1680</v>
      </c>
      <c r="O275" s="48" t="s">
        <v>272</v>
      </c>
      <c r="P275" s="51" t="s">
        <v>1640</v>
      </c>
      <c r="Q275" s="49" t="s">
        <v>2293</v>
      </c>
      <c r="R275" s="49" t="s">
        <v>2294</v>
      </c>
      <c r="S275" s="50" t="s">
        <v>2637</v>
      </c>
      <c r="T275" s="50" t="s">
        <v>2928</v>
      </c>
      <c r="U275" s="91" t="s">
        <v>705</v>
      </c>
      <c r="V275" s="59">
        <v>0.22800000000000001</v>
      </c>
      <c r="W275" s="137"/>
      <c r="X275" s="138"/>
      <c r="Y275" s="138"/>
      <c r="Z275" s="42"/>
      <c r="AA275" s="42"/>
      <c r="AB275" s="13" t="s">
        <v>1086</v>
      </c>
      <c r="AD275" s="13" t="s">
        <v>1086</v>
      </c>
    </row>
    <row r="276" spans="1:30" ht="64.5" customHeight="1">
      <c r="A276" s="1">
        <v>3</v>
      </c>
      <c r="B276" s="1">
        <v>1</v>
      </c>
      <c r="C276" s="1">
        <v>2</v>
      </c>
      <c r="D276" s="1">
        <v>2</v>
      </c>
      <c r="E276" s="1">
        <f t="shared" si="7"/>
        <v>312200</v>
      </c>
      <c r="F276" s="1">
        <v>1</v>
      </c>
      <c r="G276" s="43"/>
      <c r="H276" s="43"/>
      <c r="I276" s="43"/>
      <c r="K276" s="96"/>
      <c r="L276" s="76">
        <v>312202</v>
      </c>
      <c r="M276" s="46"/>
      <c r="N276" s="47" t="s">
        <v>1685</v>
      </c>
      <c r="O276" s="48">
        <v>3025</v>
      </c>
      <c r="P276" s="51" t="s">
        <v>1686</v>
      </c>
      <c r="Q276" s="49" t="s">
        <v>2293</v>
      </c>
      <c r="R276" s="162" t="s">
        <v>2929</v>
      </c>
      <c r="S276" s="50" t="s">
        <v>2930</v>
      </c>
      <c r="T276" s="50" t="s">
        <v>2931</v>
      </c>
      <c r="U276" s="91" t="s">
        <v>1687</v>
      </c>
      <c r="V276" s="59">
        <v>0.871</v>
      </c>
      <c r="W276" s="57" t="s">
        <v>2932</v>
      </c>
      <c r="X276" s="58"/>
      <c r="Y276" s="58"/>
      <c r="Z276" s="42"/>
      <c r="AA276" s="42"/>
      <c r="AB276" s="13" t="s">
        <v>1655</v>
      </c>
      <c r="AD276" s="13" t="s">
        <v>1655</v>
      </c>
    </row>
    <row r="277" spans="1:30" ht="47.25">
      <c r="A277" s="1">
        <v>3</v>
      </c>
      <c r="B277" s="1">
        <v>1</v>
      </c>
      <c r="C277" s="1">
        <v>2</v>
      </c>
      <c r="D277" s="1">
        <v>2</v>
      </c>
      <c r="E277" s="1">
        <f t="shared" si="7"/>
        <v>312200</v>
      </c>
      <c r="F277" s="1">
        <v>1</v>
      </c>
      <c r="G277" s="43"/>
      <c r="H277" s="62"/>
      <c r="I277" s="62"/>
      <c r="J277" s="767"/>
      <c r="K277" s="97"/>
      <c r="L277" s="76">
        <v>312203</v>
      </c>
      <c r="M277" s="46" t="s">
        <v>2271</v>
      </c>
      <c r="N277" s="47" t="s">
        <v>1297</v>
      </c>
      <c r="O277" s="48">
        <v>3021</v>
      </c>
      <c r="P277" s="51" t="s">
        <v>773</v>
      </c>
      <c r="Q277" s="49" t="s">
        <v>2293</v>
      </c>
      <c r="R277" s="49" t="s">
        <v>2294</v>
      </c>
      <c r="S277" s="50" t="s">
        <v>2866</v>
      </c>
      <c r="T277" s="50" t="s">
        <v>2876</v>
      </c>
      <c r="U277" s="91" t="s">
        <v>833</v>
      </c>
      <c r="V277" s="59">
        <v>0.76300000000000001</v>
      </c>
      <c r="W277" s="60"/>
      <c r="X277" s="61"/>
      <c r="Y277" s="61"/>
      <c r="Z277" s="42"/>
      <c r="AA277" s="42"/>
      <c r="AB277" s="13" t="s">
        <v>231</v>
      </c>
      <c r="AC277" s="764" t="s">
        <v>2340</v>
      </c>
      <c r="AD277" s="13" t="s">
        <v>231</v>
      </c>
    </row>
    <row r="278" spans="1:30">
      <c r="A278" s="1">
        <v>3</v>
      </c>
      <c r="B278" s="1">
        <v>2</v>
      </c>
      <c r="C278" s="1">
        <v>0</v>
      </c>
      <c r="E278" s="1" t="str">
        <f t="shared" si="7"/>
        <v>-</v>
      </c>
      <c r="G278" s="43"/>
      <c r="H278" s="80" t="s">
        <v>2933</v>
      </c>
      <c r="I278" s="117"/>
      <c r="J278" s="117"/>
      <c r="K278" s="79"/>
      <c r="L278" s="68"/>
      <c r="M278" s="99"/>
      <c r="N278" s="70"/>
      <c r="O278" s="71"/>
      <c r="P278" s="73"/>
      <c r="Q278" s="72"/>
      <c r="R278" s="72"/>
      <c r="S278" s="72"/>
      <c r="T278" s="72"/>
      <c r="U278" s="147"/>
      <c r="V278" s="74"/>
      <c r="W278" s="72"/>
      <c r="X278" s="72"/>
      <c r="Y278" s="72"/>
      <c r="Z278" s="42"/>
      <c r="AA278" s="42"/>
    </row>
    <row r="279" spans="1:30" s="1" customFormat="1">
      <c r="A279" s="1">
        <v>3</v>
      </c>
      <c r="B279" s="1">
        <v>2</v>
      </c>
      <c r="C279" s="1">
        <v>0</v>
      </c>
      <c r="D279" s="1">
        <v>1</v>
      </c>
      <c r="E279" s="1" t="str">
        <f t="shared" si="7"/>
        <v>-</v>
      </c>
      <c r="F279" s="1" t="s">
        <v>2361</v>
      </c>
      <c r="G279" s="82"/>
      <c r="H279" s="82"/>
      <c r="I279" s="113"/>
      <c r="J279" s="113"/>
      <c r="K279" s="83" t="s">
        <v>2918</v>
      </c>
      <c r="L279" s="84" t="s">
        <v>272</v>
      </c>
      <c r="M279" s="85"/>
      <c r="N279" s="51" t="s">
        <v>2612</v>
      </c>
      <c r="O279" s="48" t="s">
        <v>272</v>
      </c>
      <c r="P279" s="51" t="s">
        <v>2449</v>
      </c>
      <c r="Q279" s="50"/>
      <c r="R279" s="50"/>
      <c r="S279" s="50"/>
      <c r="T279" s="50"/>
      <c r="U279" s="91"/>
      <c r="V279" s="51"/>
      <c r="W279" s="88"/>
      <c r="X279" s="87"/>
      <c r="Y279" s="87"/>
      <c r="Z279" s="89"/>
      <c r="AA279" s="42"/>
      <c r="AB279" s="13"/>
      <c r="AD279" s="1" t="e">
        <v>#N/A</v>
      </c>
    </row>
    <row r="280" spans="1:30" ht="32.25" customHeight="1">
      <c r="A280" s="1">
        <v>3</v>
      </c>
      <c r="B280" s="1">
        <v>2</v>
      </c>
      <c r="C280" s="1">
        <v>0</v>
      </c>
      <c r="D280" s="1">
        <v>1</v>
      </c>
      <c r="E280" s="1">
        <f t="shared" si="7"/>
        <v>320100</v>
      </c>
      <c r="F280" s="1">
        <v>1</v>
      </c>
      <c r="G280" s="43"/>
      <c r="H280" s="43"/>
      <c r="K280" s="102" t="s">
        <v>2362</v>
      </c>
      <c r="L280" s="76">
        <v>320101</v>
      </c>
      <c r="M280" s="46"/>
      <c r="N280" s="47" t="s">
        <v>1694</v>
      </c>
      <c r="O280" s="48" t="s">
        <v>272</v>
      </c>
      <c r="P280" s="51" t="s">
        <v>2934</v>
      </c>
      <c r="Q280" s="49" t="s">
        <v>2935</v>
      </c>
      <c r="R280" s="95" t="s">
        <v>1697</v>
      </c>
      <c r="S280" s="50" t="s">
        <v>2367</v>
      </c>
      <c r="T280" s="50" t="s">
        <v>2936</v>
      </c>
      <c r="U280" s="91" t="s">
        <v>1696</v>
      </c>
      <c r="V280" s="51" t="s">
        <v>2937</v>
      </c>
      <c r="W280" s="93"/>
      <c r="X280" s="49"/>
      <c r="Y280" s="49"/>
      <c r="Z280" s="42">
        <v>1</v>
      </c>
      <c r="AA280" s="50" t="s">
        <v>2668</v>
      </c>
      <c r="AB280" s="13" t="s">
        <v>1697</v>
      </c>
      <c r="AD280" s="13" t="s">
        <v>1697</v>
      </c>
    </row>
    <row r="281" spans="1:30" ht="32.25" customHeight="1">
      <c r="A281" s="1">
        <v>3</v>
      </c>
      <c r="B281" s="1">
        <v>2</v>
      </c>
      <c r="C281" s="1">
        <v>0</v>
      </c>
      <c r="D281" s="1">
        <v>1</v>
      </c>
      <c r="E281" s="1">
        <f t="shared" ref="E281:E344" si="8">IF(F281=1, SUM(A281*100000, B281*10000,C281*1000, D281*100), "-")</f>
        <v>320100</v>
      </c>
      <c r="F281" s="1">
        <v>1</v>
      </c>
      <c r="G281" s="43"/>
      <c r="H281" s="43"/>
      <c r="K281" s="103"/>
      <c r="L281" s="76">
        <v>320102</v>
      </c>
      <c r="M281" s="46"/>
      <c r="N281" s="47" t="s">
        <v>1701</v>
      </c>
      <c r="O281" s="48" t="s">
        <v>272</v>
      </c>
      <c r="P281" s="51" t="s">
        <v>2938</v>
      </c>
      <c r="Q281" s="49" t="s">
        <v>2293</v>
      </c>
      <c r="R281" s="49" t="s">
        <v>2939</v>
      </c>
      <c r="S281" s="91" t="s">
        <v>2384</v>
      </c>
      <c r="T281" s="91" t="s">
        <v>2384</v>
      </c>
      <c r="U281" s="91" t="s">
        <v>2940</v>
      </c>
      <c r="V281" s="51" t="s">
        <v>2941</v>
      </c>
      <c r="W281" s="93"/>
      <c r="X281" s="49"/>
      <c r="Y281" s="49"/>
      <c r="Z281" s="42"/>
      <c r="AA281" s="42"/>
      <c r="AB281" s="13" t="s">
        <v>1135</v>
      </c>
      <c r="AD281" s="13" t="s">
        <v>1135</v>
      </c>
    </row>
    <row r="282" spans="1:30" ht="32.25" customHeight="1">
      <c r="A282" s="1">
        <v>3</v>
      </c>
      <c r="B282" s="1">
        <v>2</v>
      </c>
      <c r="C282" s="1">
        <v>0</v>
      </c>
      <c r="D282" s="1">
        <v>1</v>
      </c>
      <c r="E282" s="1">
        <f t="shared" si="8"/>
        <v>320100</v>
      </c>
      <c r="F282" s="1">
        <v>1</v>
      </c>
      <c r="G282" s="43"/>
      <c r="H282" s="43"/>
      <c r="K282" s="104"/>
      <c r="L282" s="76">
        <v>320103</v>
      </c>
      <c r="M282" s="46"/>
      <c r="N282" s="47" t="s">
        <v>1707</v>
      </c>
      <c r="O282" s="48" t="s">
        <v>272</v>
      </c>
      <c r="P282" s="51" t="s">
        <v>2640</v>
      </c>
      <c r="Q282" s="49" t="s">
        <v>2293</v>
      </c>
      <c r="R282" s="49" t="s">
        <v>2294</v>
      </c>
      <c r="S282" s="50" t="s">
        <v>2641</v>
      </c>
      <c r="T282" s="50" t="s">
        <v>2942</v>
      </c>
      <c r="U282" s="91" t="s">
        <v>2643</v>
      </c>
      <c r="V282" s="51" t="s">
        <v>2943</v>
      </c>
      <c r="W282" s="57" t="s">
        <v>2691</v>
      </c>
      <c r="X282" s="58"/>
      <c r="Y282" s="58"/>
      <c r="Z282" s="42"/>
      <c r="AA282" s="42"/>
      <c r="AB282" s="13" t="s">
        <v>1094</v>
      </c>
      <c r="AD282" s="13" t="s">
        <v>1094</v>
      </c>
    </row>
    <row r="283" spans="1:30" ht="31.5">
      <c r="A283" s="1">
        <v>3</v>
      </c>
      <c r="B283" s="1">
        <v>2</v>
      </c>
      <c r="C283" s="1">
        <v>0</v>
      </c>
      <c r="D283" s="1">
        <v>2</v>
      </c>
      <c r="E283" s="1">
        <f t="shared" si="8"/>
        <v>320200</v>
      </c>
      <c r="F283" s="1">
        <v>1</v>
      </c>
      <c r="G283" s="43"/>
      <c r="H283" s="43"/>
      <c r="K283" s="94" t="s">
        <v>2659</v>
      </c>
      <c r="L283" s="76">
        <v>320201</v>
      </c>
      <c r="M283" s="46"/>
      <c r="N283" s="47" t="s">
        <v>1715</v>
      </c>
      <c r="O283" s="48">
        <v>3032</v>
      </c>
      <c r="P283" s="51" t="s">
        <v>2554</v>
      </c>
      <c r="Q283" s="49" t="s">
        <v>2293</v>
      </c>
      <c r="R283" s="49" t="s">
        <v>2294</v>
      </c>
      <c r="S283" s="50" t="s">
        <v>2866</v>
      </c>
      <c r="T283" s="50" t="s">
        <v>2944</v>
      </c>
      <c r="U283" s="91" t="s">
        <v>833</v>
      </c>
      <c r="V283" s="59">
        <v>0.34899999999999998</v>
      </c>
      <c r="W283" s="60"/>
      <c r="X283" s="61"/>
      <c r="Y283" s="61"/>
      <c r="Z283" s="42"/>
      <c r="AA283" s="42"/>
      <c r="AB283" s="13" t="s">
        <v>231</v>
      </c>
      <c r="AC283" s="764" t="s">
        <v>2340</v>
      </c>
      <c r="AD283" s="13" t="s">
        <v>231</v>
      </c>
    </row>
    <row r="284" spans="1:30" ht="63">
      <c r="A284" s="1">
        <v>3</v>
      </c>
      <c r="B284" s="1">
        <v>2</v>
      </c>
      <c r="C284" s="1">
        <v>0</v>
      </c>
      <c r="D284" s="1">
        <v>2</v>
      </c>
      <c r="E284" s="1">
        <f t="shared" si="8"/>
        <v>320200</v>
      </c>
      <c r="F284" s="1">
        <v>1</v>
      </c>
      <c r="G284" s="43"/>
      <c r="H284" s="43"/>
      <c r="K284" s="97"/>
      <c r="L284" s="76">
        <v>320202</v>
      </c>
      <c r="M284" s="46" t="s">
        <v>2271</v>
      </c>
      <c r="N284" s="47" t="s">
        <v>1719</v>
      </c>
      <c r="O284" s="48" t="s">
        <v>272</v>
      </c>
      <c r="P284" s="51" t="s">
        <v>808</v>
      </c>
      <c r="Q284" s="49" t="s">
        <v>2293</v>
      </c>
      <c r="R284" s="49" t="s">
        <v>2294</v>
      </c>
      <c r="S284" s="50" t="s">
        <v>2524</v>
      </c>
      <c r="T284" s="50" t="s">
        <v>2852</v>
      </c>
      <c r="U284" s="91" t="s">
        <v>1515</v>
      </c>
      <c r="V284" s="59">
        <v>0.35699999999999998</v>
      </c>
      <c r="W284" s="122"/>
      <c r="X284" s="123"/>
      <c r="Y284" s="123"/>
      <c r="Z284" s="42"/>
      <c r="AA284" s="42"/>
      <c r="AB284" s="13" t="s">
        <v>810</v>
      </c>
      <c r="AD284" s="13" t="s">
        <v>810</v>
      </c>
    </row>
    <row r="285" spans="1:30">
      <c r="E285" s="1" t="str">
        <f t="shared" si="8"/>
        <v>-</v>
      </c>
      <c r="G285" s="43"/>
      <c r="H285" s="80" t="s">
        <v>2945</v>
      </c>
      <c r="I285" s="117"/>
      <c r="J285" s="117"/>
      <c r="K285" s="79"/>
      <c r="L285" s="68"/>
      <c r="M285" s="99"/>
      <c r="N285" s="70"/>
      <c r="O285" s="71"/>
      <c r="P285" s="73"/>
      <c r="Q285" s="72"/>
      <c r="R285" s="72"/>
      <c r="S285" s="72"/>
      <c r="T285" s="72"/>
      <c r="U285" s="147"/>
      <c r="V285" s="74"/>
      <c r="W285" s="72"/>
      <c r="X285" s="72"/>
      <c r="Y285" s="72"/>
      <c r="Z285" s="42"/>
      <c r="AA285" s="42"/>
    </row>
    <row r="286" spans="1:30">
      <c r="E286" s="1" t="str">
        <f t="shared" si="8"/>
        <v>-</v>
      </c>
      <c r="G286" s="43"/>
      <c r="H286" s="43"/>
      <c r="I286" s="109" t="s">
        <v>2946</v>
      </c>
      <c r="J286" s="117"/>
      <c r="K286" s="147"/>
      <c r="L286" s="68"/>
      <c r="M286" s="99"/>
      <c r="N286" s="70"/>
      <c r="O286" s="71"/>
      <c r="P286" s="73"/>
      <c r="Q286" s="72"/>
      <c r="R286" s="72"/>
      <c r="S286" s="72"/>
      <c r="T286" s="72"/>
      <c r="U286" s="147"/>
      <c r="V286" s="74"/>
      <c r="W286" s="72"/>
      <c r="X286" s="72"/>
      <c r="Y286" s="72"/>
      <c r="Z286" s="42"/>
      <c r="AA286" s="42"/>
    </row>
    <row r="287" spans="1:30" s="1" customFormat="1">
      <c r="A287" s="1">
        <v>3</v>
      </c>
      <c r="B287" s="1">
        <v>3</v>
      </c>
      <c r="C287" s="1">
        <v>1</v>
      </c>
      <c r="D287" s="1">
        <v>1</v>
      </c>
      <c r="E287" s="1" t="str">
        <f t="shared" si="8"/>
        <v>-</v>
      </c>
      <c r="F287" s="1" t="s">
        <v>2947</v>
      </c>
      <c r="G287" s="82"/>
      <c r="H287" s="82"/>
      <c r="I287" s="82"/>
      <c r="J287" s="113"/>
      <c r="K287" s="83" t="s">
        <v>2918</v>
      </c>
      <c r="L287" s="84" t="s">
        <v>272</v>
      </c>
      <c r="M287" s="85"/>
      <c r="N287" s="51" t="s">
        <v>2948</v>
      </c>
      <c r="O287" s="48" t="s">
        <v>2449</v>
      </c>
      <c r="P287" s="51" t="s">
        <v>2449</v>
      </c>
      <c r="Q287" s="50"/>
      <c r="R287" s="50"/>
      <c r="S287" s="50"/>
      <c r="T287" s="50"/>
      <c r="U287" s="91"/>
      <c r="V287" s="51"/>
      <c r="W287" s="88"/>
      <c r="X287" s="87"/>
      <c r="Y287" s="87"/>
      <c r="Z287" s="89"/>
      <c r="AA287" s="42"/>
      <c r="AB287" s="13"/>
      <c r="AD287" s="1" t="e">
        <v>#N/A</v>
      </c>
    </row>
    <row r="288" spans="1:30" ht="33" customHeight="1">
      <c r="A288" s="1">
        <v>3</v>
      </c>
      <c r="B288" s="1">
        <v>3</v>
      </c>
      <c r="C288" s="1">
        <v>1</v>
      </c>
      <c r="D288" s="1">
        <v>1</v>
      </c>
      <c r="E288" s="1">
        <f t="shared" si="8"/>
        <v>331100</v>
      </c>
      <c r="F288" s="1">
        <v>1</v>
      </c>
      <c r="G288" s="43"/>
      <c r="H288" s="43"/>
      <c r="I288" s="43"/>
      <c r="K288" s="102" t="s">
        <v>2949</v>
      </c>
      <c r="L288" s="76">
        <v>331101</v>
      </c>
      <c r="M288" s="46"/>
      <c r="N288" s="47" t="s">
        <v>1723</v>
      </c>
      <c r="O288" s="48">
        <v>3045</v>
      </c>
      <c r="P288" s="51" t="s">
        <v>2365</v>
      </c>
      <c r="Q288" s="49" t="s">
        <v>2293</v>
      </c>
      <c r="R288" s="49" t="s">
        <v>2533</v>
      </c>
      <c r="S288" s="50" t="s">
        <v>2367</v>
      </c>
      <c r="T288" s="50" t="s">
        <v>2950</v>
      </c>
      <c r="U288" s="91" t="s">
        <v>2591</v>
      </c>
      <c r="V288" s="119" t="s">
        <v>2951</v>
      </c>
      <c r="W288" s="93" t="s">
        <v>2952</v>
      </c>
      <c r="X288" s="49"/>
      <c r="Y288" s="49"/>
      <c r="Z288" s="42">
        <v>1</v>
      </c>
      <c r="AA288" s="50" t="s">
        <v>2652</v>
      </c>
      <c r="AB288" s="13" t="s">
        <v>323</v>
      </c>
      <c r="AD288" s="13" t="s">
        <v>323</v>
      </c>
    </row>
    <row r="289" spans="1:30" ht="63">
      <c r="A289" s="1">
        <v>3</v>
      </c>
      <c r="B289" s="1">
        <v>3</v>
      </c>
      <c r="C289" s="1">
        <v>1</v>
      </c>
      <c r="D289" s="1">
        <v>1</v>
      </c>
      <c r="E289" s="1">
        <f t="shared" si="8"/>
        <v>331100</v>
      </c>
      <c r="F289" s="1">
        <v>1</v>
      </c>
      <c r="G289" s="43"/>
      <c r="H289" s="43"/>
      <c r="I289" s="43"/>
      <c r="K289" s="103"/>
      <c r="L289" s="76">
        <v>331102</v>
      </c>
      <c r="M289" s="46"/>
      <c r="N289" s="51" t="s">
        <v>1727</v>
      </c>
      <c r="O289" s="48" t="s">
        <v>272</v>
      </c>
      <c r="P289" s="51" t="s">
        <v>2640</v>
      </c>
      <c r="Q289" s="49" t="s">
        <v>2293</v>
      </c>
      <c r="R289" s="49" t="s">
        <v>2294</v>
      </c>
      <c r="S289" s="50" t="s">
        <v>2641</v>
      </c>
      <c r="T289" s="20" t="s">
        <v>2953</v>
      </c>
      <c r="U289" s="91" t="s">
        <v>2643</v>
      </c>
      <c r="V289" s="51" t="s">
        <v>2954</v>
      </c>
      <c r="W289" s="57" t="s">
        <v>2955</v>
      </c>
      <c r="X289" s="58"/>
      <c r="Y289" s="58"/>
      <c r="Z289" s="42"/>
      <c r="AA289" s="42"/>
      <c r="AB289" s="13" t="s">
        <v>1094</v>
      </c>
      <c r="AD289" s="13" t="s">
        <v>1094</v>
      </c>
    </row>
    <row r="290" spans="1:30" ht="38.25" customHeight="1">
      <c r="A290" s="1">
        <v>3</v>
      </c>
      <c r="B290" s="1">
        <v>3</v>
      </c>
      <c r="C290" s="1">
        <v>1</v>
      </c>
      <c r="D290" s="1">
        <v>1</v>
      </c>
      <c r="E290" s="1">
        <f t="shared" si="8"/>
        <v>331100</v>
      </c>
      <c r="F290" s="1">
        <v>1</v>
      </c>
      <c r="G290" s="43"/>
      <c r="H290" s="43"/>
      <c r="I290" s="43"/>
      <c r="K290" s="103"/>
      <c r="L290" s="76">
        <v>331103</v>
      </c>
      <c r="M290" s="46"/>
      <c r="N290" s="51" t="s">
        <v>1734</v>
      </c>
      <c r="O290" s="48" t="s">
        <v>272</v>
      </c>
      <c r="P290" s="51" t="s">
        <v>2365</v>
      </c>
      <c r="Q290" s="49" t="s">
        <v>2293</v>
      </c>
      <c r="R290" s="49" t="s">
        <v>2533</v>
      </c>
      <c r="S290" s="50" t="s">
        <v>2367</v>
      </c>
      <c r="T290" s="50" t="s">
        <v>2956</v>
      </c>
      <c r="U290" s="91" t="s">
        <v>2369</v>
      </c>
      <c r="V290" s="92" t="s">
        <v>2957</v>
      </c>
      <c r="W290" s="93" t="s">
        <v>2958</v>
      </c>
      <c r="X290" s="49"/>
      <c r="Y290" s="49" t="s">
        <v>2959</v>
      </c>
      <c r="Z290" s="42">
        <v>1</v>
      </c>
      <c r="AA290" s="50" t="s">
        <v>2652</v>
      </c>
      <c r="AB290" s="13" t="s">
        <v>323</v>
      </c>
      <c r="AD290" s="13" t="s">
        <v>323</v>
      </c>
    </row>
    <row r="291" spans="1:30" ht="49.5" customHeight="1">
      <c r="A291" s="1">
        <v>3</v>
      </c>
      <c r="B291" s="1">
        <v>3</v>
      </c>
      <c r="C291" s="1">
        <v>1</v>
      </c>
      <c r="D291" s="1">
        <v>1</v>
      </c>
      <c r="E291" s="1">
        <f t="shared" si="8"/>
        <v>331100</v>
      </c>
      <c r="F291" s="1">
        <v>1</v>
      </c>
      <c r="G291" s="43"/>
      <c r="H291" s="43"/>
      <c r="I291" s="43"/>
      <c r="K291" s="103"/>
      <c r="L291" s="76">
        <v>331104</v>
      </c>
      <c r="M291" s="46"/>
      <c r="N291" s="51" t="s">
        <v>1738</v>
      </c>
      <c r="O291" s="48">
        <v>3044</v>
      </c>
      <c r="P291" s="51" t="s">
        <v>1739</v>
      </c>
      <c r="Q291" s="49" t="s">
        <v>1741</v>
      </c>
      <c r="R291" s="95" t="s">
        <v>1741</v>
      </c>
      <c r="S291" s="50" t="s">
        <v>2960</v>
      </c>
      <c r="T291" s="50" t="s">
        <v>2961</v>
      </c>
      <c r="U291" s="91" t="s">
        <v>1740</v>
      </c>
      <c r="V291" s="771">
        <v>0.51535087700000004</v>
      </c>
      <c r="W291" s="93" t="s">
        <v>2962</v>
      </c>
      <c r="X291" s="49" t="s">
        <v>2963</v>
      </c>
      <c r="Y291" s="49"/>
      <c r="Z291" s="42">
        <v>1</v>
      </c>
      <c r="AA291" s="50" t="s">
        <v>2668</v>
      </c>
      <c r="AB291" s="13" t="s">
        <v>1741</v>
      </c>
      <c r="AD291" s="13" t="s">
        <v>1741</v>
      </c>
    </row>
    <row r="292" spans="1:30" ht="27" customHeight="1">
      <c r="A292" s="1">
        <v>3</v>
      </c>
      <c r="B292" s="1">
        <v>3</v>
      </c>
      <c r="C292" s="1">
        <v>1</v>
      </c>
      <c r="D292" s="1">
        <v>1</v>
      </c>
      <c r="E292" s="1">
        <f t="shared" si="8"/>
        <v>331100</v>
      </c>
      <c r="F292" s="1">
        <v>1</v>
      </c>
      <c r="G292" s="43"/>
      <c r="H292" s="43"/>
      <c r="I292" s="43"/>
      <c r="K292" s="103"/>
      <c r="L292" s="76">
        <v>331105</v>
      </c>
      <c r="M292" s="46"/>
      <c r="N292" s="47" t="s">
        <v>1746</v>
      </c>
      <c r="O292" s="48" t="s">
        <v>272</v>
      </c>
      <c r="P292" s="51" t="s">
        <v>2964</v>
      </c>
      <c r="Q292" s="49" t="s">
        <v>1741</v>
      </c>
      <c r="R292" s="95" t="s">
        <v>1741</v>
      </c>
      <c r="S292" s="50" t="s">
        <v>2367</v>
      </c>
      <c r="T292" s="50" t="s">
        <v>2965</v>
      </c>
      <c r="U292" s="91" t="s">
        <v>1134</v>
      </c>
      <c r="V292" s="51" t="s">
        <v>2966</v>
      </c>
      <c r="W292" s="93" t="s">
        <v>2967</v>
      </c>
      <c r="X292" s="49" t="s">
        <v>2968</v>
      </c>
      <c r="Y292" s="49"/>
      <c r="Z292" s="42">
        <v>1</v>
      </c>
      <c r="AA292" s="50" t="s">
        <v>2668</v>
      </c>
      <c r="AB292" s="13" t="s">
        <v>1741</v>
      </c>
      <c r="AD292" s="13" t="s">
        <v>1741</v>
      </c>
    </row>
    <row r="293" spans="1:30" s="1" customFormat="1" ht="27" customHeight="1">
      <c r="A293" s="1">
        <v>3</v>
      </c>
      <c r="B293" s="1">
        <v>3</v>
      </c>
      <c r="C293" s="1">
        <v>1</v>
      </c>
      <c r="D293" s="1">
        <v>1</v>
      </c>
      <c r="E293" s="1" t="str">
        <f t="shared" si="8"/>
        <v>-</v>
      </c>
      <c r="F293" s="1" t="s">
        <v>2947</v>
      </c>
      <c r="G293" s="82"/>
      <c r="H293" s="82"/>
      <c r="I293" s="82"/>
      <c r="J293" s="113"/>
      <c r="K293" s="83"/>
      <c r="L293" s="84" t="s">
        <v>272</v>
      </c>
      <c r="M293" s="85"/>
      <c r="N293" s="51" t="s">
        <v>2948</v>
      </c>
      <c r="O293" s="86" t="s">
        <v>2449</v>
      </c>
      <c r="P293" s="51" t="s">
        <v>2449</v>
      </c>
      <c r="Q293" s="50"/>
      <c r="R293" s="50"/>
      <c r="S293" s="50"/>
      <c r="T293" s="50"/>
      <c r="U293" s="91"/>
      <c r="V293" s="51"/>
      <c r="W293" s="88"/>
      <c r="X293" s="87"/>
      <c r="Y293" s="87"/>
      <c r="Z293" s="89"/>
      <c r="AA293" s="42"/>
      <c r="AB293" s="13"/>
      <c r="AD293" s="1" t="e">
        <v>#N/A</v>
      </c>
    </row>
    <row r="294" spans="1:30" s="1" customFormat="1" ht="27" customHeight="1">
      <c r="A294" s="1">
        <v>3</v>
      </c>
      <c r="B294" s="1">
        <v>3</v>
      </c>
      <c r="C294" s="1">
        <v>1</v>
      </c>
      <c r="D294" s="1">
        <v>1</v>
      </c>
      <c r="E294" s="1" t="str">
        <f t="shared" si="8"/>
        <v>-</v>
      </c>
      <c r="F294" s="1" t="s">
        <v>2947</v>
      </c>
      <c r="G294" s="82"/>
      <c r="H294" s="82"/>
      <c r="I294" s="82"/>
      <c r="J294" s="113"/>
      <c r="K294" s="83"/>
      <c r="L294" s="84" t="s">
        <v>272</v>
      </c>
      <c r="M294" s="85"/>
      <c r="N294" s="51" t="s">
        <v>2948</v>
      </c>
      <c r="O294" s="86" t="s">
        <v>2449</v>
      </c>
      <c r="P294" s="51" t="s">
        <v>2449</v>
      </c>
      <c r="Q294" s="50"/>
      <c r="R294" s="50"/>
      <c r="S294" s="50"/>
      <c r="T294" s="50"/>
      <c r="U294" s="91"/>
      <c r="V294" s="51"/>
      <c r="W294" s="88"/>
      <c r="X294" s="87"/>
      <c r="Y294" s="87"/>
      <c r="Z294" s="89"/>
      <c r="AA294" s="42"/>
      <c r="AB294" s="13"/>
      <c r="AD294" s="1" t="e">
        <v>#N/A</v>
      </c>
    </row>
    <row r="295" spans="1:30" ht="27" customHeight="1">
      <c r="A295" s="1">
        <v>3</v>
      </c>
      <c r="B295" s="1">
        <v>3</v>
      </c>
      <c r="C295" s="1">
        <v>1</v>
      </c>
      <c r="D295" s="1">
        <v>1</v>
      </c>
      <c r="E295" s="1">
        <f t="shared" si="8"/>
        <v>331100</v>
      </c>
      <c r="F295" s="1">
        <v>1</v>
      </c>
      <c r="G295" s="43"/>
      <c r="H295" s="43"/>
      <c r="I295" s="43"/>
      <c r="K295" s="104"/>
      <c r="L295" s="76">
        <v>331106</v>
      </c>
      <c r="M295" s="46"/>
      <c r="N295" s="47" t="s">
        <v>1750</v>
      </c>
      <c r="O295" s="48" t="s">
        <v>272</v>
      </c>
      <c r="P295" s="51" t="s">
        <v>2969</v>
      </c>
      <c r="Q295" s="49" t="s">
        <v>2970</v>
      </c>
      <c r="R295" s="95" t="s">
        <v>2971</v>
      </c>
      <c r="S295" s="50" t="s">
        <v>2367</v>
      </c>
      <c r="T295" s="50" t="s">
        <v>2972</v>
      </c>
      <c r="U295" s="91" t="s">
        <v>2973</v>
      </c>
      <c r="V295" s="51" t="s">
        <v>2974</v>
      </c>
      <c r="W295" s="93" t="s">
        <v>2975</v>
      </c>
      <c r="X295" s="49"/>
      <c r="Y295" s="49"/>
      <c r="Z295" s="42">
        <v>1</v>
      </c>
      <c r="AA295" s="50" t="s">
        <v>2668</v>
      </c>
      <c r="AB295" s="13" t="s">
        <v>1753</v>
      </c>
      <c r="AD295" s="13" t="s">
        <v>1753</v>
      </c>
    </row>
    <row r="296" spans="1:30" ht="63">
      <c r="A296" s="1">
        <v>3</v>
      </c>
      <c r="B296" s="1">
        <v>3</v>
      </c>
      <c r="C296" s="1">
        <v>1</v>
      </c>
      <c r="D296" s="1">
        <v>2</v>
      </c>
      <c r="E296" s="1">
        <f t="shared" si="8"/>
        <v>331200</v>
      </c>
      <c r="F296" s="1">
        <v>1</v>
      </c>
      <c r="G296" s="43"/>
      <c r="H296" s="43"/>
      <c r="I296" s="43"/>
      <c r="K296" s="94" t="s">
        <v>2659</v>
      </c>
      <c r="L296" s="76">
        <v>331201</v>
      </c>
      <c r="M296" s="46"/>
      <c r="N296" s="47" t="s">
        <v>6298</v>
      </c>
      <c r="O296" s="48">
        <v>3041</v>
      </c>
      <c r="P296" s="51" t="s">
        <v>773</v>
      </c>
      <c r="Q296" s="49" t="s">
        <v>2293</v>
      </c>
      <c r="R296" s="49" t="s">
        <v>2294</v>
      </c>
      <c r="S296" s="50" t="s">
        <v>2976</v>
      </c>
      <c r="T296" s="804" t="s">
        <v>2977</v>
      </c>
      <c r="U296" s="91" t="s">
        <v>833</v>
      </c>
      <c r="V296" s="59">
        <v>0.39500000000000002</v>
      </c>
      <c r="W296" s="60"/>
      <c r="X296" s="61"/>
      <c r="Y296" s="61"/>
      <c r="Z296" s="42"/>
      <c r="AA296" s="42"/>
      <c r="AB296" s="13" t="s">
        <v>231</v>
      </c>
      <c r="AC296" s="764" t="s">
        <v>2340</v>
      </c>
      <c r="AD296" s="13" t="s">
        <v>231</v>
      </c>
    </row>
    <row r="297" spans="1:30" ht="47.25">
      <c r="A297" s="1">
        <v>3</v>
      </c>
      <c r="B297" s="1">
        <v>3</v>
      </c>
      <c r="C297" s="1">
        <v>1</v>
      </c>
      <c r="D297" s="1">
        <v>2</v>
      </c>
      <c r="E297" s="1">
        <f t="shared" si="8"/>
        <v>331200</v>
      </c>
      <c r="F297" s="1">
        <v>1</v>
      </c>
      <c r="G297" s="43"/>
      <c r="H297" s="43"/>
      <c r="I297" s="43"/>
      <c r="K297" s="96"/>
      <c r="L297" s="76">
        <v>331202</v>
      </c>
      <c r="M297" s="46"/>
      <c r="N297" s="47" t="s">
        <v>1762</v>
      </c>
      <c r="O297" s="48">
        <v>3042</v>
      </c>
      <c r="P297" s="51" t="s">
        <v>773</v>
      </c>
      <c r="Q297" s="49" t="s">
        <v>2293</v>
      </c>
      <c r="R297" s="49" t="s">
        <v>2294</v>
      </c>
      <c r="S297" s="50" t="s">
        <v>2978</v>
      </c>
      <c r="T297" s="50" t="s">
        <v>2979</v>
      </c>
      <c r="U297" s="91" t="s">
        <v>833</v>
      </c>
      <c r="V297" s="59">
        <v>0.26</v>
      </c>
      <c r="W297" s="124"/>
      <c r="X297" s="125"/>
      <c r="Y297" s="125"/>
      <c r="Z297" s="42"/>
      <c r="AA297" s="42"/>
      <c r="AB297" s="13" t="s">
        <v>231</v>
      </c>
      <c r="AD297" s="13" t="s">
        <v>231</v>
      </c>
    </row>
    <row r="298" spans="1:30" ht="31.5">
      <c r="A298" s="1">
        <v>3</v>
      </c>
      <c r="B298" s="1">
        <v>3</v>
      </c>
      <c r="C298" s="1">
        <v>1</v>
      </c>
      <c r="D298" s="1">
        <v>2</v>
      </c>
      <c r="E298" s="1">
        <f t="shared" si="8"/>
        <v>331200</v>
      </c>
      <c r="F298" s="1">
        <v>1</v>
      </c>
      <c r="G298" s="43"/>
      <c r="H298" s="43"/>
      <c r="I298" s="43"/>
      <c r="K298" s="96"/>
      <c r="L298" s="76">
        <v>331203</v>
      </c>
      <c r="M298" s="46"/>
      <c r="N298" s="51" t="s">
        <v>1766</v>
      </c>
      <c r="O298" s="48">
        <v>3043</v>
      </c>
      <c r="P298" s="51" t="s">
        <v>773</v>
      </c>
      <c r="Q298" s="49" t="s">
        <v>2293</v>
      </c>
      <c r="R298" s="49" t="s">
        <v>2294</v>
      </c>
      <c r="S298" s="804" t="s">
        <v>2980</v>
      </c>
      <c r="T298" s="50" t="s">
        <v>2981</v>
      </c>
      <c r="U298" s="91" t="s">
        <v>833</v>
      </c>
      <c r="V298" s="775">
        <v>0.56799999999999995</v>
      </c>
      <c r="W298" s="124"/>
      <c r="X298" s="125"/>
      <c r="Y298" s="125"/>
      <c r="Z298" s="42"/>
      <c r="AA298" s="42"/>
      <c r="AB298" s="13" t="s">
        <v>231</v>
      </c>
      <c r="AD298" s="13" t="s">
        <v>231</v>
      </c>
    </row>
    <row r="299" spans="1:30" ht="63">
      <c r="A299" s="1">
        <v>3</v>
      </c>
      <c r="B299" s="1">
        <v>3</v>
      </c>
      <c r="C299" s="1">
        <v>1</v>
      </c>
      <c r="D299" s="1">
        <v>2</v>
      </c>
      <c r="E299" s="1">
        <f t="shared" si="8"/>
        <v>331200</v>
      </c>
      <c r="F299" s="1">
        <v>1</v>
      </c>
      <c r="G299" s="43"/>
      <c r="H299" s="43"/>
      <c r="I299" s="43"/>
      <c r="K299" s="96"/>
      <c r="L299" s="76">
        <v>331204</v>
      </c>
      <c r="M299" s="46"/>
      <c r="N299" s="47" t="s">
        <v>6320</v>
      </c>
      <c r="O299" s="48">
        <v>3046</v>
      </c>
      <c r="P299" s="51" t="s">
        <v>773</v>
      </c>
      <c r="Q299" s="49" t="s">
        <v>2293</v>
      </c>
      <c r="R299" s="49" t="s">
        <v>2294</v>
      </c>
      <c r="S299" s="50" t="s">
        <v>2982</v>
      </c>
      <c r="T299" s="804" t="s">
        <v>6325</v>
      </c>
      <c r="U299" s="91" t="s">
        <v>833</v>
      </c>
      <c r="V299" s="59">
        <v>0.36099999999999999</v>
      </c>
      <c r="W299" s="60"/>
      <c r="X299" s="61"/>
      <c r="Y299" s="61"/>
      <c r="Z299" s="42"/>
      <c r="AA299" s="42"/>
      <c r="AB299" s="13" t="s">
        <v>231</v>
      </c>
      <c r="AC299" s="764" t="s">
        <v>2340</v>
      </c>
      <c r="AD299" s="13" t="s">
        <v>231</v>
      </c>
    </row>
    <row r="300" spans="1:30" ht="47.25">
      <c r="A300" s="1">
        <v>3</v>
      </c>
      <c r="B300" s="1">
        <v>3</v>
      </c>
      <c r="C300" s="1">
        <v>1</v>
      </c>
      <c r="D300" s="1">
        <v>2</v>
      </c>
      <c r="E300" s="1">
        <f t="shared" si="8"/>
        <v>331200</v>
      </c>
      <c r="F300" s="1">
        <v>1</v>
      </c>
      <c r="G300" s="43"/>
      <c r="H300" s="43"/>
      <c r="I300" s="43"/>
      <c r="K300" s="97"/>
      <c r="L300" s="76">
        <v>331205</v>
      </c>
      <c r="M300" s="46"/>
      <c r="N300" s="47" t="s">
        <v>1774</v>
      </c>
      <c r="O300" s="48">
        <v>3047</v>
      </c>
      <c r="P300" s="51" t="s">
        <v>773</v>
      </c>
      <c r="Q300" s="49" t="s">
        <v>2293</v>
      </c>
      <c r="R300" s="49" t="s">
        <v>2294</v>
      </c>
      <c r="S300" s="50" t="s">
        <v>2984</v>
      </c>
      <c r="T300" s="50" t="s">
        <v>2985</v>
      </c>
      <c r="U300" s="91" t="s">
        <v>833</v>
      </c>
      <c r="V300" s="59">
        <v>0.65</v>
      </c>
      <c r="W300" s="60"/>
      <c r="X300" s="61"/>
      <c r="Y300" s="61"/>
      <c r="Z300" s="42"/>
      <c r="AA300" s="42"/>
      <c r="AB300" s="13" t="s">
        <v>231</v>
      </c>
      <c r="AC300" s="764" t="s">
        <v>2340</v>
      </c>
      <c r="AD300" s="13" t="s">
        <v>231</v>
      </c>
    </row>
    <row r="301" spans="1:30">
      <c r="A301" s="1">
        <v>3</v>
      </c>
      <c r="B301" s="1">
        <v>3</v>
      </c>
      <c r="C301" s="1">
        <v>2</v>
      </c>
      <c r="E301" s="1" t="str">
        <f t="shared" si="8"/>
        <v>-</v>
      </c>
      <c r="G301" s="43"/>
      <c r="H301" s="43"/>
      <c r="I301" s="109" t="s">
        <v>2986</v>
      </c>
      <c r="J301" s="117"/>
      <c r="K301" s="147"/>
      <c r="L301" s="68"/>
      <c r="M301" s="99"/>
      <c r="N301" s="70"/>
      <c r="O301" s="71"/>
      <c r="P301" s="73"/>
      <c r="Q301" s="72"/>
      <c r="R301" s="72"/>
      <c r="S301" s="72"/>
      <c r="T301" s="72"/>
      <c r="U301" s="147"/>
      <c r="V301" s="74"/>
      <c r="W301" s="72"/>
      <c r="X301" s="72"/>
      <c r="Y301" s="72"/>
      <c r="Z301" s="42"/>
      <c r="AA301" s="42"/>
    </row>
    <row r="302" spans="1:30" ht="78.75">
      <c r="A302" s="1">
        <v>3</v>
      </c>
      <c r="B302" s="1">
        <v>3</v>
      </c>
      <c r="C302" s="1">
        <v>2</v>
      </c>
      <c r="D302" s="1">
        <v>1</v>
      </c>
      <c r="E302" s="1">
        <f t="shared" si="8"/>
        <v>332100</v>
      </c>
      <c r="F302" s="1">
        <v>1</v>
      </c>
      <c r="G302" s="43"/>
      <c r="H302" s="43"/>
      <c r="I302" s="43"/>
      <c r="K302" s="102" t="s">
        <v>2362</v>
      </c>
      <c r="L302" s="76">
        <v>332101</v>
      </c>
      <c r="M302" s="46"/>
      <c r="N302" s="51" t="s">
        <v>1779</v>
      </c>
      <c r="O302" s="48" t="s">
        <v>272</v>
      </c>
      <c r="P302" s="51" t="s">
        <v>2987</v>
      </c>
      <c r="Q302" s="49" t="s">
        <v>2293</v>
      </c>
      <c r="R302" s="49" t="s">
        <v>2988</v>
      </c>
      <c r="S302" s="50" t="s">
        <v>2474</v>
      </c>
      <c r="T302" s="50" t="s">
        <v>2989</v>
      </c>
      <c r="U302" s="91" t="s">
        <v>705</v>
      </c>
      <c r="V302" s="51" t="s">
        <v>2990</v>
      </c>
      <c r="W302" s="163"/>
      <c r="X302" s="164"/>
      <c r="Y302" s="164"/>
      <c r="Z302" s="42"/>
      <c r="AA302" s="42"/>
      <c r="AB302" s="13" t="s">
        <v>1466</v>
      </c>
      <c r="AD302" s="13" t="s">
        <v>1466</v>
      </c>
    </row>
    <row r="303" spans="1:30" ht="29.25" customHeight="1">
      <c r="A303" s="1">
        <v>3</v>
      </c>
      <c r="B303" s="1">
        <v>3</v>
      </c>
      <c r="C303" s="1">
        <v>2</v>
      </c>
      <c r="D303" s="1">
        <v>1</v>
      </c>
      <c r="E303" s="1">
        <f t="shared" si="8"/>
        <v>332100</v>
      </c>
      <c r="F303" s="1">
        <v>1</v>
      </c>
      <c r="G303" s="43"/>
      <c r="H303" s="43"/>
      <c r="I303" s="43"/>
      <c r="K303" s="104"/>
      <c r="L303" s="76">
        <v>332102</v>
      </c>
      <c r="M303" s="46"/>
      <c r="N303" s="47" t="s">
        <v>1790</v>
      </c>
      <c r="O303" s="48" t="s">
        <v>272</v>
      </c>
      <c r="P303" s="51" t="s">
        <v>2365</v>
      </c>
      <c r="Q303" s="49" t="s">
        <v>2293</v>
      </c>
      <c r="R303" s="49" t="s">
        <v>2533</v>
      </c>
      <c r="S303" s="50" t="s">
        <v>2367</v>
      </c>
      <c r="T303" s="50" t="s">
        <v>2991</v>
      </c>
      <c r="U303" s="91" t="s">
        <v>2591</v>
      </c>
      <c r="V303" s="119" t="s">
        <v>2992</v>
      </c>
      <c r="W303" s="93" t="s">
        <v>2993</v>
      </c>
      <c r="X303" s="49"/>
      <c r="Y303" s="49"/>
      <c r="Z303" s="42">
        <v>1</v>
      </c>
      <c r="AA303" s="50" t="s">
        <v>2652</v>
      </c>
      <c r="AB303" s="13" t="s">
        <v>323</v>
      </c>
      <c r="AD303" s="13" t="s">
        <v>323</v>
      </c>
    </row>
    <row r="304" spans="1:30" ht="47.25">
      <c r="A304" s="1">
        <v>3</v>
      </c>
      <c r="B304" s="1">
        <v>3</v>
      </c>
      <c r="C304" s="1">
        <v>2</v>
      </c>
      <c r="D304" s="1">
        <v>2</v>
      </c>
      <c r="E304" s="1">
        <f t="shared" si="8"/>
        <v>332200</v>
      </c>
      <c r="F304" s="1">
        <v>1</v>
      </c>
      <c r="G304" s="43"/>
      <c r="H304" s="43"/>
      <c r="I304" s="43"/>
      <c r="K304" s="106" t="s">
        <v>2659</v>
      </c>
      <c r="L304" s="76">
        <v>332201</v>
      </c>
      <c r="M304" s="46" t="s">
        <v>2694</v>
      </c>
      <c r="N304" s="47" t="s">
        <v>1202</v>
      </c>
      <c r="O304" s="48">
        <v>3048</v>
      </c>
      <c r="P304" s="51" t="s">
        <v>773</v>
      </c>
      <c r="Q304" s="49" t="s">
        <v>2293</v>
      </c>
      <c r="R304" s="49" t="s">
        <v>2294</v>
      </c>
      <c r="S304" s="50" t="s">
        <v>2994</v>
      </c>
      <c r="T304" s="50" t="s">
        <v>2995</v>
      </c>
      <c r="U304" s="91" t="s">
        <v>833</v>
      </c>
      <c r="V304" s="775">
        <v>0.28299999999999997</v>
      </c>
      <c r="W304" s="60"/>
      <c r="X304" s="61"/>
      <c r="Y304" s="61"/>
      <c r="Z304" s="42"/>
      <c r="AA304" s="42"/>
      <c r="AB304" s="13" t="s">
        <v>231</v>
      </c>
      <c r="AC304" s="764" t="s">
        <v>2340</v>
      </c>
      <c r="AD304" s="13" t="s">
        <v>231</v>
      </c>
    </row>
    <row r="305" spans="1:30">
      <c r="A305" s="1">
        <v>3</v>
      </c>
      <c r="B305" s="1">
        <v>3</v>
      </c>
      <c r="C305" s="1">
        <v>3</v>
      </c>
      <c r="E305" s="1" t="str">
        <f t="shared" si="8"/>
        <v>-</v>
      </c>
      <c r="G305" s="43"/>
      <c r="H305" s="43"/>
      <c r="I305" s="109" t="s">
        <v>2996</v>
      </c>
      <c r="J305" s="117"/>
      <c r="K305" s="147"/>
      <c r="L305" s="68"/>
      <c r="M305" s="99"/>
      <c r="N305" s="70"/>
      <c r="O305" s="71"/>
      <c r="P305" s="73"/>
      <c r="Q305" s="72"/>
      <c r="R305" s="72"/>
      <c r="S305" s="72"/>
      <c r="T305" s="72"/>
      <c r="U305" s="147"/>
      <c r="V305" s="74"/>
      <c r="W305" s="72"/>
      <c r="X305" s="72"/>
      <c r="Y305" s="72"/>
      <c r="Z305" s="42"/>
      <c r="AA305" s="42"/>
    </row>
    <row r="306" spans="1:30" ht="35.25" customHeight="1">
      <c r="A306" s="1">
        <v>3</v>
      </c>
      <c r="B306" s="1">
        <v>3</v>
      </c>
      <c r="C306" s="1">
        <v>3</v>
      </c>
      <c r="D306" s="1">
        <v>1</v>
      </c>
      <c r="E306" s="1">
        <f t="shared" si="8"/>
        <v>333100</v>
      </c>
      <c r="F306" s="1">
        <v>1</v>
      </c>
      <c r="G306" s="43"/>
      <c r="H306" s="43"/>
      <c r="I306" s="43"/>
      <c r="K306" s="102" t="s">
        <v>2362</v>
      </c>
      <c r="L306" s="76">
        <v>333101</v>
      </c>
      <c r="M306" s="46" t="s">
        <v>2271</v>
      </c>
      <c r="N306" s="47" t="s">
        <v>1797</v>
      </c>
      <c r="O306" s="48">
        <v>3017</v>
      </c>
      <c r="P306" s="51" t="s">
        <v>1798</v>
      </c>
      <c r="Q306" s="49" t="s">
        <v>2293</v>
      </c>
      <c r="R306" s="49" t="s">
        <v>2533</v>
      </c>
      <c r="S306" s="50" t="s">
        <v>2367</v>
      </c>
      <c r="T306" s="50" t="s">
        <v>2738</v>
      </c>
      <c r="U306" s="91" t="s">
        <v>1269</v>
      </c>
      <c r="V306" s="51" t="s">
        <v>2997</v>
      </c>
      <c r="W306" s="93" t="s">
        <v>2740</v>
      </c>
      <c r="X306" s="49"/>
      <c r="Y306" s="49"/>
      <c r="Z306" s="42">
        <v>1</v>
      </c>
      <c r="AA306" s="50" t="s">
        <v>2668</v>
      </c>
      <c r="AB306" s="13" t="s">
        <v>1135</v>
      </c>
      <c r="AD306" s="13" t="s">
        <v>1135</v>
      </c>
    </row>
    <row r="307" spans="1:30" ht="24.75" customHeight="1">
      <c r="A307" s="1">
        <v>3</v>
      </c>
      <c r="B307" s="1">
        <v>3</v>
      </c>
      <c r="C307" s="1">
        <v>3</v>
      </c>
      <c r="D307" s="1">
        <v>1</v>
      </c>
      <c r="E307" s="1">
        <f t="shared" si="8"/>
        <v>333100</v>
      </c>
      <c r="F307" s="1">
        <v>1</v>
      </c>
      <c r="G307" s="43"/>
      <c r="H307" s="43"/>
      <c r="I307" s="43"/>
      <c r="K307" s="103"/>
      <c r="L307" s="76">
        <v>333102</v>
      </c>
      <c r="M307" s="46"/>
      <c r="N307" s="51" t="s">
        <v>1802</v>
      </c>
      <c r="O307" s="48" t="s">
        <v>272</v>
      </c>
      <c r="P307" s="51" t="s">
        <v>2365</v>
      </c>
      <c r="Q307" s="49" t="s">
        <v>2293</v>
      </c>
      <c r="R307" s="49" t="s">
        <v>2533</v>
      </c>
      <c r="S307" s="50" t="s">
        <v>2686</v>
      </c>
      <c r="T307" s="50" t="s">
        <v>2998</v>
      </c>
      <c r="U307" s="91" t="s">
        <v>2544</v>
      </c>
      <c r="V307" s="771">
        <v>0.2982456140350877</v>
      </c>
      <c r="W307" s="93" t="s">
        <v>2999</v>
      </c>
      <c r="X307" s="49"/>
      <c r="Y307" s="49"/>
      <c r="Z307" s="42">
        <v>1</v>
      </c>
      <c r="AA307" s="50" t="s">
        <v>2652</v>
      </c>
      <c r="AB307" s="13" t="s">
        <v>323</v>
      </c>
      <c r="AD307" s="13" t="s">
        <v>323</v>
      </c>
    </row>
    <row r="308" spans="1:30" ht="36" customHeight="1">
      <c r="A308" s="1">
        <v>3</v>
      </c>
      <c r="B308" s="1">
        <v>3</v>
      </c>
      <c r="C308" s="1">
        <v>3</v>
      </c>
      <c r="D308" s="1">
        <v>1</v>
      </c>
      <c r="E308" s="1">
        <f t="shared" si="8"/>
        <v>333100</v>
      </c>
      <c r="F308" s="1">
        <v>1</v>
      </c>
      <c r="G308" s="43"/>
      <c r="H308" s="43"/>
      <c r="I308" s="43"/>
      <c r="K308" s="103"/>
      <c r="L308" s="76">
        <v>333103</v>
      </c>
      <c r="M308" s="46" t="s">
        <v>3000</v>
      </c>
      <c r="N308" s="47" t="s">
        <v>1806</v>
      </c>
      <c r="O308" s="48" t="s">
        <v>272</v>
      </c>
      <c r="P308" s="51" t="s">
        <v>2640</v>
      </c>
      <c r="Q308" s="49" t="s">
        <v>2293</v>
      </c>
      <c r="R308" s="49" t="s">
        <v>2294</v>
      </c>
      <c r="S308" s="50" t="s">
        <v>2641</v>
      </c>
      <c r="T308" s="50" t="s">
        <v>2712</v>
      </c>
      <c r="U308" s="91" t="s">
        <v>2643</v>
      </c>
      <c r="V308" s="51" t="s">
        <v>3001</v>
      </c>
      <c r="W308" s="57" t="s">
        <v>2691</v>
      </c>
      <c r="X308" s="58"/>
      <c r="Y308" s="58"/>
      <c r="Z308" s="42"/>
      <c r="AA308" s="42"/>
      <c r="AB308" s="13" t="s">
        <v>1249</v>
      </c>
      <c r="AD308" s="13" t="s">
        <v>1249</v>
      </c>
    </row>
    <row r="309" spans="1:30" ht="36" customHeight="1">
      <c r="A309" s="1">
        <v>3</v>
      </c>
      <c r="B309" s="1">
        <v>3</v>
      </c>
      <c r="C309" s="1">
        <v>3</v>
      </c>
      <c r="D309" s="1">
        <v>1</v>
      </c>
      <c r="E309" s="1">
        <f t="shared" si="8"/>
        <v>333100</v>
      </c>
      <c r="F309" s="1">
        <v>1</v>
      </c>
      <c r="G309" s="43"/>
      <c r="H309" s="43"/>
      <c r="I309" s="43"/>
      <c r="K309" s="104"/>
      <c r="L309" s="76">
        <v>333104</v>
      </c>
      <c r="M309" s="46"/>
      <c r="N309" s="47" t="s">
        <v>1813</v>
      </c>
      <c r="O309" s="48" t="s">
        <v>272</v>
      </c>
      <c r="P309" s="51" t="s">
        <v>2640</v>
      </c>
      <c r="Q309" s="49" t="s">
        <v>2293</v>
      </c>
      <c r="R309" s="49" t="s">
        <v>2294</v>
      </c>
      <c r="S309" s="50" t="s">
        <v>2641</v>
      </c>
      <c r="T309" s="50" t="s">
        <v>3002</v>
      </c>
      <c r="U309" s="91" t="s">
        <v>2643</v>
      </c>
      <c r="V309" s="51" t="s">
        <v>3003</v>
      </c>
      <c r="W309" s="57" t="s">
        <v>2691</v>
      </c>
      <c r="X309" s="58"/>
      <c r="Y309" s="58"/>
      <c r="Z309" s="42"/>
      <c r="AA309" s="42"/>
      <c r="AB309" s="13" t="s">
        <v>1094</v>
      </c>
      <c r="AD309" s="13" t="s">
        <v>1094</v>
      </c>
    </row>
    <row r="310" spans="1:30" s="1" customFormat="1">
      <c r="A310" s="1">
        <v>3</v>
      </c>
      <c r="B310" s="1">
        <v>3</v>
      </c>
      <c r="C310" s="1">
        <v>3</v>
      </c>
      <c r="D310" s="1">
        <v>1</v>
      </c>
      <c r="E310" s="1" t="str">
        <f t="shared" si="8"/>
        <v>-</v>
      </c>
      <c r="F310" s="1" t="s">
        <v>2361</v>
      </c>
      <c r="G310" s="82"/>
      <c r="H310" s="82"/>
      <c r="I310" s="82"/>
      <c r="J310" s="113"/>
      <c r="K310" s="83"/>
      <c r="L310" s="84" t="s">
        <v>272</v>
      </c>
      <c r="M310" s="85"/>
      <c r="N310" s="51" t="s">
        <v>3004</v>
      </c>
      <c r="O310" s="86" t="s">
        <v>272</v>
      </c>
      <c r="P310" s="51" t="s">
        <v>2449</v>
      </c>
      <c r="Q310" s="50"/>
      <c r="R310" s="50"/>
      <c r="S310" s="50"/>
      <c r="T310" s="50"/>
      <c r="U310" s="91"/>
      <c r="V310" s="51"/>
      <c r="W310" s="88"/>
      <c r="X310" s="87"/>
      <c r="Y310" s="87"/>
      <c r="Z310" s="89"/>
      <c r="AA310" s="42"/>
      <c r="AB310" s="13"/>
      <c r="AD310" s="1" t="e">
        <v>#N/A</v>
      </c>
    </row>
    <row r="311" spans="1:30" ht="31.5">
      <c r="A311" s="1">
        <v>3</v>
      </c>
      <c r="B311" s="1">
        <v>3</v>
      </c>
      <c r="C311" s="1">
        <v>3</v>
      </c>
      <c r="D311" s="1">
        <v>2</v>
      </c>
      <c r="E311" s="1">
        <f t="shared" si="8"/>
        <v>333200</v>
      </c>
      <c r="F311" s="1">
        <v>1</v>
      </c>
      <c r="G311" s="43"/>
      <c r="H311" s="43"/>
      <c r="I311" s="43"/>
      <c r="K311" s="94" t="s">
        <v>2659</v>
      </c>
      <c r="L311" s="76">
        <v>333201</v>
      </c>
      <c r="M311" s="46" t="s">
        <v>2271</v>
      </c>
      <c r="N311" s="47" t="s">
        <v>1294</v>
      </c>
      <c r="O311" s="48">
        <v>3011</v>
      </c>
      <c r="P311" s="51" t="s">
        <v>1569</v>
      </c>
      <c r="Q311" s="49" t="s">
        <v>2293</v>
      </c>
      <c r="R311" s="49" t="s">
        <v>2294</v>
      </c>
      <c r="S311" s="50" t="s">
        <v>3005</v>
      </c>
      <c r="T311" s="50" t="s">
        <v>3006</v>
      </c>
      <c r="U311" s="91" t="s">
        <v>833</v>
      </c>
      <c r="V311" s="59">
        <v>0.32800000000000001</v>
      </c>
      <c r="W311" s="60"/>
      <c r="X311" s="61"/>
      <c r="Y311" s="61"/>
      <c r="Z311" s="42"/>
      <c r="AA311" s="42"/>
      <c r="AB311" s="13" t="s">
        <v>231</v>
      </c>
      <c r="AC311" s="764" t="s">
        <v>2340</v>
      </c>
      <c r="AD311" s="13" t="s">
        <v>231</v>
      </c>
    </row>
    <row r="312" spans="1:30" ht="31.5">
      <c r="A312" s="1">
        <v>3</v>
      </c>
      <c r="B312" s="1">
        <v>3</v>
      </c>
      <c r="C312" s="1">
        <v>3</v>
      </c>
      <c r="D312" s="1">
        <v>2</v>
      </c>
      <c r="E312" s="1">
        <f t="shared" si="8"/>
        <v>333200</v>
      </c>
      <c r="F312" s="1">
        <v>1</v>
      </c>
      <c r="G312" s="43"/>
      <c r="H312" s="43"/>
      <c r="I312" s="43"/>
      <c r="K312" s="96"/>
      <c r="L312" s="76">
        <v>333202</v>
      </c>
      <c r="M312" s="46" t="s">
        <v>2271</v>
      </c>
      <c r="N312" s="47" t="s">
        <v>803</v>
      </c>
      <c r="O312" s="48">
        <v>3013</v>
      </c>
      <c r="P312" s="51" t="s">
        <v>1569</v>
      </c>
      <c r="Q312" s="49" t="s">
        <v>2293</v>
      </c>
      <c r="R312" s="49" t="s">
        <v>2294</v>
      </c>
      <c r="S312" s="50" t="s">
        <v>2748</v>
      </c>
      <c r="T312" s="50" t="s">
        <v>3007</v>
      </c>
      <c r="U312" s="91" t="s">
        <v>833</v>
      </c>
      <c r="V312" s="119" t="s">
        <v>3008</v>
      </c>
      <c r="W312" s="120"/>
      <c r="X312" s="121"/>
      <c r="Y312" s="121"/>
      <c r="Z312" s="42"/>
      <c r="AA312" s="42"/>
      <c r="AB312" s="13" t="s">
        <v>231</v>
      </c>
      <c r="AD312" s="13" t="s">
        <v>231</v>
      </c>
    </row>
    <row r="313" spans="1:30" ht="47.25">
      <c r="A313" s="1">
        <v>3</v>
      </c>
      <c r="B313" s="1">
        <v>3</v>
      </c>
      <c r="C313" s="1">
        <v>3</v>
      </c>
      <c r="D313" s="1">
        <v>2</v>
      </c>
      <c r="E313" s="1">
        <f t="shared" si="8"/>
        <v>333200</v>
      </c>
      <c r="F313" s="1">
        <v>1</v>
      </c>
      <c r="G313" s="43"/>
      <c r="H313" s="43"/>
      <c r="I313" s="43"/>
      <c r="K313" s="96"/>
      <c r="L313" s="76">
        <v>333203</v>
      </c>
      <c r="M313" s="46" t="s">
        <v>2271</v>
      </c>
      <c r="N313" s="47" t="s">
        <v>814</v>
      </c>
      <c r="O313" s="48">
        <v>3016</v>
      </c>
      <c r="P313" s="51" t="s">
        <v>808</v>
      </c>
      <c r="Q313" s="49" t="s">
        <v>2293</v>
      </c>
      <c r="R313" s="49" t="s">
        <v>2294</v>
      </c>
      <c r="S313" s="50" t="s">
        <v>2524</v>
      </c>
      <c r="T313" s="50" t="s">
        <v>2526</v>
      </c>
      <c r="U313" s="91" t="s">
        <v>1515</v>
      </c>
      <c r="V313" s="59">
        <v>0.42099999999999999</v>
      </c>
      <c r="W313" s="122"/>
      <c r="X313" s="123"/>
      <c r="Y313" s="123"/>
      <c r="Z313" s="42"/>
      <c r="AA313" s="42"/>
      <c r="AB313" s="13" t="s">
        <v>810</v>
      </c>
      <c r="AD313" s="13" t="s">
        <v>810</v>
      </c>
    </row>
    <row r="314" spans="1:30" ht="31.5">
      <c r="A314" s="1">
        <v>3</v>
      </c>
      <c r="B314" s="1">
        <v>3</v>
      </c>
      <c r="C314" s="1">
        <v>3</v>
      </c>
      <c r="D314" s="1">
        <v>2</v>
      </c>
      <c r="E314" s="1">
        <f t="shared" si="8"/>
        <v>333200</v>
      </c>
      <c r="F314" s="1">
        <v>1</v>
      </c>
      <c r="G314" s="43"/>
      <c r="H314" s="43"/>
      <c r="I314" s="43"/>
      <c r="K314" s="96"/>
      <c r="L314" s="76">
        <v>333204</v>
      </c>
      <c r="M314" s="46" t="s">
        <v>2271</v>
      </c>
      <c r="N314" s="47" t="s">
        <v>1197</v>
      </c>
      <c r="O314" s="48">
        <v>2075</v>
      </c>
      <c r="P314" s="51" t="s">
        <v>1569</v>
      </c>
      <c r="Q314" s="49" t="s">
        <v>2293</v>
      </c>
      <c r="R314" s="49" t="s">
        <v>2294</v>
      </c>
      <c r="S314" s="50" t="s">
        <v>2748</v>
      </c>
      <c r="T314" s="50" t="s">
        <v>2701</v>
      </c>
      <c r="U314" s="91" t="s">
        <v>833</v>
      </c>
      <c r="V314" s="59">
        <v>0.46500000000000002</v>
      </c>
      <c r="W314" s="60"/>
      <c r="X314" s="61"/>
      <c r="Y314" s="61"/>
      <c r="Z314" s="42"/>
      <c r="AA314" s="42"/>
      <c r="AB314" s="13" t="s">
        <v>231</v>
      </c>
      <c r="AC314" s="764" t="s">
        <v>2340</v>
      </c>
      <c r="AD314" s="13" t="s">
        <v>231</v>
      </c>
    </row>
    <row r="315" spans="1:30" ht="63">
      <c r="A315" s="1">
        <v>3</v>
      </c>
      <c r="B315" s="1">
        <v>3</v>
      </c>
      <c r="C315" s="1">
        <v>3</v>
      </c>
      <c r="D315" s="1">
        <v>2</v>
      </c>
      <c r="E315" s="1">
        <f t="shared" si="8"/>
        <v>333200</v>
      </c>
      <c r="F315" s="1">
        <v>1</v>
      </c>
      <c r="G315" s="43"/>
      <c r="H315" s="43"/>
      <c r="I315" s="43"/>
      <c r="K315" s="96"/>
      <c r="L315" s="76">
        <v>333205</v>
      </c>
      <c r="M315" s="46" t="s">
        <v>2271</v>
      </c>
      <c r="N315" s="47" t="s">
        <v>799</v>
      </c>
      <c r="O315" s="48">
        <v>3012</v>
      </c>
      <c r="P315" s="51" t="s">
        <v>1569</v>
      </c>
      <c r="Q315" s="49" t="s">
        <v>2293</v>
      </c>
      <c r="R315" s="49" t="s">
        <v>2294</v>
      </c>
      <c r="S315" s="50" t="s">
        <v>2520</v>
      </c>
      <c r="T315" s="50" t="s">
        <v>2521</v>
      </c>
      <c r="U315" s="91" t="s">
        <v>833</v>
      </c>
      <c r="V315" s="119" t="s">
        <v>3009</v>
      </c>
      <c r="W315" s="60"/>
      <c r="X315" s="61"/>
      <c r="Y315" s="61"/>
      <c r="Z315" s="42"/>
      <c r="AA315" s="42"/>
      <c r="AB315" s="13" t="s">
        <v>231</v>
      </c>
      <c r="AC315" s="764" t="s">
        <v>2340</v>
      </c>
      <c r="AD315" s="13" t="s">
        <v>231</v>
      </c>
    </row>
    <row r="316" spans="1:30" ht="47.25">
      <c r="A316" s="1">
        <v>3</v>
      </c>
      <c r="B316" s="1">
        <v>3</v>
      </c>
      <c r="C316" s="1">
        <v>3</v>
      </c>
      <c r="D316" s="1">
        <v>2</v>
      </c>
      <c r="E316" s="1">
        <f t="shared" si="8"/>
        <v>333200</v>
      </c>
      <c r="F316" s="1">
        <v>1</v>
      </c>
      <c r="G316" s="43"/>
      <c r="H316" s="43"/>
      <c r="I316" s="62"/>
      <c r="J316" s="767"/>
      <c r="K316" s="97"/>
      <c r="L316" s="76">
        <v>333206</v>
      </c>
      <c r="M316" s="46" t="s">
        <v>2271</v>
      </c>
      <c r="N316" s="47" t="s">
        <v>807</v>
      </c>
      <c r="O316" s="48">
        <v>3015</v>
      </c>
      <c r="P316" s="51" t="s">
        <v>808</v>
      </c>
      <c r="Q316" s="49" t="s">
        <v>2293</v>
      </c>
      <c r="R316" s="49" t="s">
        <v>2294</v>
      </c>
      <c r="S316" s="50" t="s">
        <v>2524</v>
      </c>
      <c r="T316" s="50" t="s">
        <v>2525</v>
      </c>
      <c r="U316" s="91" t="s">
        <v>1515</v>
      </c>
      <c r="V316" s="59">
        <v>0.46899999999999997</v>
      </c>
      <c r="W316" s="122"/>
      <c r="X316" s="123"/>
      <c r="Y316" s="123"/>
      <c r="Z316" s="42"/>
      <c r="AA316" s="42"/>
      <c r="AB316" s="13" t="s">
        <v>810</v>
      </c>
      <c r="AD316" s="13" t="s">
        <v>810</v>
      </c>
    </row>
    <row r="317" spans="1:30">
      <c r="A317" s="1">
        <v>3</v>
      </c>
      <c r="B317" s="1">
        <v>3</v>
      </c>
      <c r="C317" s="1">
        <v>4</v>
      </c>
      <c r="E317" s="1" t="str">
        <f t="shared" si="8"/>
        <v>-</v>
      </c>
      <c r="G317" s="43"/>
      <c r="H317" s="43"/>
      <c r="I317" s="109" t="s">
        <v>3010</v>
      </c>
      <c r="J317" s="117"/>
      <c r="K317" s="98"/>
      <c r="L317" s="140"/>
      <c r="M317" s="141"/>
      <c r="N317" s="70"/>
      <c r="O317" s="71"/>
      <c r="P317" s="73"/>
      <c r="Q317" s="72"/>
      <c r="R317" s="72"/>
      <c r="S317" s="72"/>
      <c r="T317" s="72"/>
      <c r="U317" s="147"/>
      <c r="V317" s="74"/>
      <c r="W317" s="72"/>
      <c r="X317" s="72"/>
      <c r="Y317" s="72"/>
      <c r="Z317" s="42"/>
      <c r="AA317" s="42"/>
    </row>
    <row r="318" spans="1:30" s="1" customFormat="1">
      <c r="A318" s="1">
        <v>3</v>
      </c>
      <c r="B318" s="1">
        <v>3</v>
      </c>
      <c r="C318" s="1">
        <v>4</v>
      </c>
      <c r="D318" s="1">
        <v>1</v>
      </c>
      <c r="E318" s="1" t="str">
        <f t="shared" si="8"/>
        <v>-</v>
      </c>
      <c r="F318" s="1" t="s">
        <v>2361</v>
      </c>
      <c r="G318" s="82"/>
      <c r="H318" s="82"/>
      <c r="I318" s="82"/>
      <c r="J318" s="113"/>
      <c r="K318" s="83" t="s">
        <v>2918</v>
      </c>
      <c r="L318" s="84" t="s">
        <v>272</v>
      </c>
      <c r="M318" s="85"/>
      <c r="N318" s="51" t="s">
        <v>2735</v>
      </c>
      <c r="O318" s="48" t="s">
        <v>272</v>
      </c>
      <c r="P318" s="51" t="s">
        <v>2449</v>
      </c>
      <c r="Q318" s="50"/>
      <c r="R318" s="50"/>
      <c r="S318" s="50"/>
      <c r="T318" s="50"/>
      <c r="U318" s="91"/>
      <c r="V318" s="51"/>
      <c r="W318" s="88"/>
      <c r="X318" s="87"/>
      <c r="Y318" s="87"/>
      <c r="Z318" s="89"/>
      <c r="AA318" s="42"/>
      <c r="AB318" s="13"/>
      <c r="AD318" s="1" t="e">
        <v>#N/A</v>
      </c>
    </row>
    <row r="319" spans="1:30" ht="30.75" customHeight="1">
      <c r="A319" s="1">
        <v>3</v>
      </c>
      <c r="B319" s="1">
        <v>3</v>
      </c>
      <c r="C319" s="1">
        <v>4</v>
      </c>
      <c r="D319" s="1">
        <v>1</v>
      </c>
      <c r="E319" s="1">
        <f t="shared" si="8"/>
        <v>334100</v>
      </c>
      <c r="F319" s="1">
        <v>1</v>
      </c>
      <c r="G319" s="43"/>
      <c r="H319" s="43"/>
      <c r="I319" s="43"/>
      <c r="K319" s="102" t="s">
        <v>2362</v>
      </c>
      <c r="L319" s="76">
        <v>334101</v>
      </c>
      <c r="M319" s="46"/>
      <c r="N319" s="51" t="s">
        <v>1834</v>
      </c>
      <c r="O319" s="48" t="s">
        <v>272</v>
      </c>
      <c r="P319" s="51" t="s">
        <v>2365</v>
      </c>
      <c r="Q319" s="49" t="s">
        <v>2293</v>
      </c>
      <c r="R319" s="49" t="s">
        <v>2533</v>
      </c>
      <c r="S319" s="50" t="s">
        <v>2655</v>
      </c>
      <c r="T319" s="50" t="s">
        <v>3011</v>
      </c>
      <c r="U319" s="91" t="s">
        <v>2560</v>
      </c>
      <c r="V319" s="139">
        <v>0.38828000000000001</v>
      </c>
      <c r="W319" s="93" t="s">
        <v>3012</v>
      </c>
      <c r="X319" s="49"/>
      <c r="Y319" s="49" t="s">
        <v>2658</v>
      </c>
      <c r="Z319" s="42">
        <v>1</v>
      </c>
      <c r="AA319" s="50" t="s">
        <v>2652</v>
      </c>
      <c r="AB319" s="13" t="s">
        <v>323</v>
      </c>
      <c r="AD319" s="13" t="s">
        <v>323</v>
      </c>
    </row>
    <row r="320" spans="1:30" ht="30.75" customHeight="1">
      <c r="A320" s="1">
        <v>3</v>
      </c>
      <c r="B320" s="1">
        <v>3</v>
      </c>
      <c r="C320" s="1">
        <v>4</v>
      </c>
      <c r="D320" s="1">
        <v>1</v>
      </c>
      <c r="E320" s="1">
        <f t="shared" si="8"/>
        <v>334100</v>
      </c>
      <c r="F320" s="1">
        <v>1</v>
      </c>
      <c r="G320" s="43"/>
      <c r="H320" s="43"/>
      <c r="I320" s="43"/>
      <c r="K320" s="104"/>
      <c r="L320" s="76">
        <v>334102</v>
      </c>
      <c r="M320" s="46" t="s">
        <v>2694</v>
      </c>
      <c r="N320" s="51" t="s">
        <v>1839</v>
      </c>
      <c r="O320" s="48" t="s">
        <v>272</v>
      </c>
      <c r="P320" s="51" t="s">
        <v>2365</v>
      </c>
      <c r="Q320" s="49" t="s">
        <v>2293</v>
      </c>
      <c r="R320" s="49" t="s">
        <v>2533</v>
      </c>
      <c r="S320" s="50" t="s">
        <v>2367</v>
      </c>
      <c r="T320" s="50" t="s">
        <v>3013</v>
      </c>
      <c r="U320" s="91" t="s">
        <v>2369</v>
      </c>
      <c r="V320" s="92" t="s">
        <v>2370</v>
      </c>
      <c r="W320" s="93" t="s">
        <v>3014</v>
      </c>
      <c r="X320" s="49"/>
      <c r="Y320" s="49" t="s">
        <v>3015</v>
      </c>
      <c r="Z320" s="42">
        <v>1</v>
      </c>
      <c r="AA320" s="50" t="s">
        <v>2652</v>
      </c>
      <c r="AB320" s="13" t="s">
        <v>323</v>
      </c>
      <c r="AD320" s="13" t="s">
        <v>323</v>
      </c>
    </row>
    <row r="321" spans="1:30" ht="31.5">
      <c r="A321" s="1">
        <v>3</v>
      </c>
      <c r="B321" s="1">
        <v>3</v>
      </c>
      <c r="C321" s="1">
        <v>4</v>
      </c>
      <c r="D321" s="1">
        <v>2</v>
      </c>
      <c r="E321" s="1">
        <f t="shared" si="8"/>
        <v>334200</v>
      </c>
      <c r="F321" s="1">
        <v>1</v>
      </c>
      <c r="G321" s="43"/>
      <c r="H321" s="43"/>
      <c r="I321" s="43"/>
      <c r="K321" s="94" t="s">
        <v>2659</v>
      </c>
      <c r="L321" s="76">
        <v>334201</v>
      </c>
      <c r="M321" s="46"/>
      <c r="N321" s="47" t="s">
        <v>1843</v>
      </c>
      <c r="O321" s="48" t="s">
        <v>272</v>
      </c>
      <c r="P321" s="51" t="s">
        <v>1569</v>
      </c>
      <c r="Q321" s="49" t="s">
        <v>2293</v>
      </c>
      <c r="R321" s="49" t="s">
        <v>2294</v>
      </c>
      <c r="S321" s="50" t="s">
        <v>3016</v>
      </c>
      <c r="T321" s="50" t="s">
        <v>3017</v>
      </c>
      <c r="U321" s="91" t="s">
        <v>833</v>
      </c>
      <c r="V321" s="119" t="s">
        <v>3018</v>
      </c>
      <c r="W321" s="120"/>
      <c r="X321" s="121"/>
      <c r="Y321" s="121"/>
      <c r="Z321" s="42"/>
      <c r="AA321" s="42"/>
      <c r="AB321" s="13" t="s">
        <v>231</v>
      </c>
      <c r="AC321" s="764" t="s">
        <v>2340</v>
      </c>
      <c r="AD321" s="13" t="s">
        <v>231</v>
      </c>
    </row>
    <row r="322" spans="1:30" ht="31.5">
      <c r="A322" s="1">
        <v>3</v>
      </c>
      <c r="B322" s="1">
        <v>3</v>
      </c>
      <c r="C322" s="1">
        <v>4</v>
      </c>
      <c r="D322" s="1">
        <v>2</v>
      </c>
      <c r="E322" s="1">
        <f t="shared" si="8"/>
        <v>334200</v>
      </c>
      <c r="F322" s="1">
        <v>1</v>
      </c>
      <c r="G322" s="43"/>
      <c r="H322" s="43"/>
      <c r="I322" s="43"/>
      <c r="K322" s="97"/>
      <c r="L322" s="76">
        <v>334202</v>
      </c>
      <c r="M322" s="46"/>
      <c r="N322" s="47" t="s">
        <v>1847</v>
      </c>
      <c r="O322" s="48" t="s">
        <v>272</v>
      </c>
      <c r="P322" s="51" t="s">
        <v>2554</v>
      </c>
      <c r="Q322" s="49" t="s">
        <v>2293</v>
      </c>
      <c r="R322" s="49" t="s">
        <v>2294</v>
      </c>
      <c r="S322" s="50" t="s">
        <v>3016</v>
      </c>
      <c r="T322" s="50" t="s">
        <v>3019</v>
      </c>
      <c r="U322" s="91" t="s">
        <v>833</v>
      </c>
      <c r="V322" s="119" t="s">
        <v>3020</v>
      </c>
      <c r="W322" s="120"/>
      <c r="X322" s="121"/>
      <c r="Y322" s="121"/>
      <c r="Z322" s="42"/>
      <c r="AA322" s="42"/>
      <c r="AB322" s="13" t="s">
        <v>231</v>
      </c>
      <c r="AC322" s="764" t="s">
        <v>2340</v>
      </c>
      <c r="AD322" s="13" t="s">
        <v>231</v>
      </c>
    </row>
    <row r="323" spans="1:30">
      <c r="A323" s="1">
        <v>3</v>
      </c>
      <c r="B323" s="1">
        <v>4</v>
      </c>
      <c r="E323" s="1" t="str">
        <f t="shared" si="8"/>
        <v>-</v>
      </c>
      <c r="G323" s="43"/>
      <c r="H323" s="80" t="s">
        <v>3021</v>
      </c>
      <c r="I323" s="110"/>
      <c r="J323" s="110"/>
      <c r="K323" s="79"/>
      <c r="L323" s="68"/>
      <c r="M323" s="99"/>
      <c r="N323" s="70"/>
      <c r="O323" s="71"/>
      <c r="P323" s="73"/>
      <c r="Q323" s="72"/>
      <c r="R323" s="72"/>
      <c r="S323" s="72"/>
      <c r="T323" s="72"/>
      <c r="U323" s="147"/>
      <c r="V323" s="74"/>
      <c r="W323" s="72"/>
      <c r="X323" s="72"/>
      <c r="Y323" s="72"/>
      <c r="Z323" s="42"/>
      <c r="AA323" s="42"/>
    </row>
    <row r="324" spans="1:30">
      <c r="A324" s="1">
        <v>3</v>
      </c>
      <c r="B324" s="1">
        <v>4</v>
      </c>
      <c r="C324" s="1">
        <v>1</v>
      </c>
      <c r="E324" s="1" t="str">
        <f t="shared" si="8"/>
        <v>-</v>
      </c>
      <c r="G324" s="43"/>
      <c r="H324" s="43"/>
      <c r="I324" s="109" t="s">
        <v>3022</v>
      </c>
      <c r="J324" s="117"/>
      <c r="K324" s="98"/>
      <c r="L324" s="140"/>
      <c r="M324" s="141"/>
      <c r="N324" s="70"/>
      <c r="O324" s="71"/>
      <c r="P324" s="73"/>
      <c r="Q324" s="72"/>
      <c r="R324" s="72"/>
      <c r="S324" s="72"/>
      <c r="T324" s="72"/>
      <c r="U324" s="147"/>
      <c r="V324" s="74"/>
      <c r="W324" s="72"/>
      <c r="X324" s="72"/>
      <c r="Y324" s="72"/>
      <c r="Z324" s="42"/>
      <c r="AA324" s="42"/>
    </row>
    <row r="325" spans="1:30" ht="45" customHeight="1">
      <c r="A325" s="1">
        <v>3</v>
      </c>
      <c r="B325" s="1">
        <v>4</v>
      </c>
      <c r="C325" s="1">
        <v>1</v>
      </c>
      <c r="D325" s="1">
        <v>1</v>
      </c>
      <c r="E325" s="1">
        <f t="shared" si="8"/>
        <v>341100</v>
      </c>
      <c r="F325" s="1">
        <v>1</v>
      </c>
      <c r="G325" s="43"/>
      <c r="H325" s="43"/>
      <c r="I325" s="43"/>
      <c r="K325" s="102" t="s">
        <v>2362</v>
      </c>
      <c r="L325" s="76">
        <v>341101</v>
      </c>
      <c r="M325" s="46"/>
      <c r="N325" s="47" t="s">
        <v>1851</v>
      </c>
      <c r="O325" s="48" t="s">
        <v>272</v>
      </c>
      <c r="P325" s="51" t="s">
        <v>3023</v>
      </c>
      <c r="Q325" s="49" t="s">
        <v>2293</v>
      </c>
      <c r="R325" s="49" t="s">
        <v>2366</v>
      </c>
      <c r="S325" s="50" t="s">
        <v>2367</v>
      </c>
      <c r="T325" s="50" t="s">
        <v>3024</v>
      </c>
      <c r="U325" s="91" t="s">
        <v>2591</v>
      </c>
      <c r="V325" s="92" t="s">
        <v>3025</v>
      </c>
      <c r="W325" s="93" t="s">
        <v>3026</v>
      </c>
      <c r="X325" s="49"/>
      <c r="Y325" s="49" t="s">
        <v>3027</v>
      </c>
      <c r="Z325" s="42">
        <v>1</v>
      </c>
      <c r="AA325" s="50" t="s">
        <v>2652</v>
      </c>
      <c r="AB325" s="13" t="s">
        <v>323</v>
      </c>
      <c r="AD325" s="13" t="s">
        <v>323</v>
      </c>
    </row>
    <row r="326" spans="1:30" ht="58.5" customHeight="1">
      <c r="A326" s="1">
        <v>3</v>
      </c>
      <c r="B326" s="1">
        <v>4</v>
      </c>
      <c r="C326" s="1">
        <v>1</v>
      </c>
      <c r="D326" s="1">
        <v>1</v>
      </c>
      <c r="E326" s="1">
        <f t="shared" si="8"/>
        <v>341100</v>
      </c>
      <c r="F326" s="1">
        <v>1</v>
      </c>
      <c r="G326" s="43"/>
      <c r="H326" s="43"/>
      <c r="I326" s="43"/>
      <c r="K326" s="103"/>
      <c r="L326" s="76">
        <v>341102</v>
      </c>
      <c r="M326" s="46"/>
      <c r="N326" s="47" t="s">
        <v>1856</v>
      </c>
      <c r="O326" s="48" t="s">
        <v>272</v>
      </c>
      <c r="P326" s="51" t="s">
        <v>1434</v>
      </c>
      <c r="Q326" s="49" t="s">
        <v>2293</v>
      </c>
      <c r="R326" s="49" t="s">
        <v>2366</v>
      </c>
      <c r="S326" s="50" t="s">
        <v>2367</v>
      </c>
      <c r="T326" s="50" t="s">
        <v>3028</v>
      </c>
      <c r="U326" s="91" t="s">
        <v>2544</v>
      </c>
      <c r="V326" s="119" t="s">
        <v>3029</v>
      </c>
      <c r="W326" s="93" t="s">
        <v>3030</v>
      </c>
      <c r="X326" s="49" t="s">
        <v>3031</v>
      </c>
      <c r="Y326" s="49"/>
      <c r="Z326" s="42">
        <v>1</v>
      </c>
      <c r="AA326" s="50" t="s">
        <v>2652</v>
      </c>
      <c r="AB326" s="13" t="s">
        <v>323</v>
      </c>
      <c r="AD326" s="13" t="s">
        <v>323</v>
      </c>
    </row>
    <row r="327" spans="1:30" ht="36" customHeight="1">
      <c r="A327" s="1">
        <v>3</v>
      </c>
      <c r="B327" s="1">
        <v>4</v>
      </c>
      <c r="C327" s="1">
        <v>1</v>
      </c>
      <c r="D327" s="1">
        <v>1</v>
      </c>
      <c r="E327" s="1">
        <f t="shared" si="8"/>
        <v>341100</v>
      </c>
      <c r="F327" s="1">
        <v>1</v>
      </c>
      <c r="G327" s="43"/>
      <c r="H327" s="43"/>
      <c r="I327" s="43"/>
      <c r="K327" s="103"/>
      <c r="L327" s="76">
        <v>341103</v>
      </c>
      <c r="M327" s="46"/>
      <c r="N327" s="47" t="s">
        <v>1859</v>
      </c>
      <c r="O327" s="48">
        <v>4023</v>
      </c>
      <c r="P327" s="51" t="s">
        <v>3032</v>
      </c>
      <c r="Q327" s="49" t="s">
        <v>2293</v>
      </c>
      <c r="R327" s="49" t="s">
        <v>2366</v>
      </c>
      <c r="S327" s="50" t="s">
        <v>2367</v>
      </c>
      <c r="T327" s="50" t="s">
        <v>1859</v>
      </c>
      <c r="U327" s="91" t="s">
        <v>3033</v>
      </c>
      <c r="V327" s="51" t="s">
        <v>3034</v>
      </c>
      <c r="W327" s="93" t="s">
        <v>3035</v>
      </c>
      <c r="X327" s="49"/>
      <c r="Y327" s="49"/>
      <c r="Z327" s="42"/>
      <c r="AA327" s="50" t="s">
        <v>2838</v>
      </c>
      <c r="AB327" s="13" t="s">
        <v>1490</v>
      </c>
      <c r="AD327" s="13" t="s">
        <v>1490</v>
      </c>
    </row>
    <row r="328" spans="1:30" ht="36" customHeight="1">
      <c r="A328" s="1">
        <v>3</v>
      </c>
      <c r="B328" s="1">
        <v>4</v>
      </c>
      <c r="C328" s="1">
        <v>1</v>
      </c>
      <c r="D328" s="1">
        <v>1</v>
      </c>
      <c r="E328" s="1">
        <f t="shared" si="8"/>
        <v>341100</v>
      </c>
      <c r="F328" s="1">
        <v>1</v>
      </c>
      <c r="G328" s="43"/>
      <c r="H328" s="43"/>
      <c r="I328" s="43"/>
      <c r="K328" s="103"/>
      <c r="L328" s="76">
        <v>341104</v>
      </c>
      <c r="M328" s="46"/>
      <c r="N328" s="47" t="s">
        <v>1864</v>
      </c>
      <c r="O328" s="48" t="s">
        <v>272</v>
      </c>
      <c r="P328" s="51" t="s">
        <v>1434</v>
      </c>
      <c r="Q328" s="49" t="s">
        <v>2293</v>
      </c>
      <c r="R328" s="49" t="s">
        <v>2366</v>
      </c>
      <c r="S328" s="50" t="s">
        <v>2367</v>
      </c>
      <c r="T328" s="50" t="s">
        <v>3036</v>
      </c>
      <c r="U328" s="91" t="s">
        <v>2544</v>
      </c>
      <c r="V328" s="119" t="s">
        <v>2823</v>
      </c>
      <c r="W328" s="93" t="s">
        <v>3037</v>
      </c>
      <c r="X328" s="49"/>
      <c r="Y328" s="49"/>
      <c r="Z328" s="42">
        <v>1</v>
      </c>
      <c r="AA328" s="50" t="s">
        <v>2838</v>
      </c>
      <c r="AB328" s="13" t="s">
        <v>1490</v>
      </c>
      <c r="AD328" s="13" t="s">
        <v>1490</v>
      </c>
    </row>
    <row r="329" spans="1:30" ht="35.25" customHeight="1">
      <c r="A329" s="1">
        <v>3</v>
      </c>
      <c r="B329" s="1">
        <v>4</v>
      </c>
      <c r="C329" s="1">
        <v>1</v>
      </c>
      <c r="D329" s="1">
        <v>1</v>
      </c>
      <c r="E329" s="1">
        <f t="shared" si="8"/>
        <v>341100</v>
      </c>
      <c r="F329" s="1">
        <v>1</v>
      </c>
      <c r="G329" s="43"/>
      <c r="H329" s="43"/>
      <c r="I329" s="43"/>
      <c r="K329" s="103"/>
      <c r="L329" s="76">
        <v>341105</v>
      </c>
      <c r="M329" s="46"/>
      <c r="N329" s="47" t="s">
        <v>1868</v>
      </c>
      <c r="O329" s="48" t="s">
        <v>272</v>
      </c>
      <c r="P329" s="51" t="s">
        <v>3038</v>
      </c>
      <c r="Q329" s="49" t="s">
        <v>2293</v>
      </c>
      <c r="R329" s="49" t="s">
        <v>2366</v>
      </c>
      <c r="S329" s="50" t="s">
        <v>2367</v>
      </c>
      <c r="T329" s="50" t="s">
        <v>1868</v>
      </c>
      <c r="U329" s="91" t="s">
        <v>2591</v>
      </c>
      <c r="V329" s="92" t="s">
        <v>3039</v>
      </c>
      <c r="W329" s="93" t="s">
        <v>3040</v>
      </c>
      <c r="X329" s="49"/>
      <c r="Y329" s="49" t="s">
        <v>2834</v>
      </c>
      <c r="Z329" s="42">
        <v>1</v>
      </c>
      <c r="AA329" s="50" t="s">
        <v>2838</v>
      </c>
      <c r="AB329" s="13" t="s">
        <v>1490</v>
      </c>
      <c r="AD329" s="13" t="s">
        <v>1490</v>
      </c>
    </row>
    <row r="330" spans="1:30" ht="33" customHeight="1">
      <c r="A330" s="1">
        <v>3</v>
      </c>
      <c r="B330" s="1">
        <v>4</v>
      </c>
      <c r="C330" s="1">
        <v>1</v>
      </c>
      <c r="D330" s="1">
        <v>1</v>
      </c>
      <c r="E330" s="1">
        <f t="shared" si="8"/>
        <v>341100</v>
      </c>
      <c r="F330" s="1">
        <v>1</v>
      </c>
      <c r="G330" s="43"/>
      <c r="H330" s="43"/>
      <c r="I330" s="43"/>
      <c r="K330" s="104"/>
      <c r="L330" s="76">
        <v>341106</v>
      </c>
      <c r="M330" s="46"/>
      <c r="N330" s="47" t="s">
        <v>1873</v>
      </c>
      <c r="O330" s="48" t="s">
        <v>272</v>
      </c>
      <c r="P330" s="51" t="s">
        <v>1434</v>
      </c>
      <c r="Q330" s="49" t="s">
        <v>2293</v>
      </c>
      <c r="R330" s="49" t="s">
        <v>2366</v>
      </c>
      <c r="S330" s="50" t="s">
        <v>2367</v>
      </c>
      <c r="T330" s="50" t="s">
        <v>1873</v>
      </c>
      <c r="U330" s="91" t="s">
        <v>2544</v>
      </c>
      <c r="V330" s="92" t="s">
        <v>3041</v>
      </c>
      <c r="W330" s="93" t="s">
        <v>3042</v>
      </c>
      <c r="X330" s="49"/>
      <c r="Y330" s="49" t="s">
        <v>2834</v>
      </c>
      <c r="Z330" s="42">
        <v>1</v>
      </c>
      <c r="AA330" s="50" t="s">
        <v>2838</v>
      </c>
      <c r="AB330" s="13" t="s">
        <v>1490</v>
      </c>
      <c r="AD330" s="13" t="s">
        <v>1490</v>
      </c>
    </row>
    <row r="331" spans="1:30" s="1" customFormat="1">
      <c r="A331" s="1">
        <v>3</v>
      </c>
      <c r="B331" s="1">
        <v>4</v>
      </c>
      <c r="C331" s="1">
        <v>1</v>
      </c>
      <c r="D331" s="1">
        <v>1</v>
      </c>
      <c r="E331" s="1" t="str">
        <f t="shared" si="8"/>
        <v>-</v>
      </c>
      <c r="F331" s="1" t="s">
        <v>2361</v>
      </c>
      <c r="G331" s="82"/>
      <c r="H331" s="82"/>
      <c r="I331" s="82"/>
      <c r="J331" s="113"/>
      <c r="K331" s="83"/>
      <c r="L331" s="84" t="s">
        <v>272</v>
      </c>
      <c r="M331" s="85"/>
      <c r="N331" s="51" t="s">
        <v>3043</v>
      </c>
      <c r="O331" s="48" t="s">
        <v>272</v>
      </c>
      <c r="P331" s="51" t="s">
        <v>2449</v>
      </c>
      <c r="Q331" s="50"/>
      <c r="R331" s="50"/>
      <c r="S331" s="50"/>
      <c r="T331" s="50"/>
      <c r="U331" s="91"/>
      <c r="V331" s="51"/>
      <c r="W331" s="88"/>
      <c r="X331" s="87"/>
      <c r="Y331" s="87"/>
      <c r="Z331" s="89"/>
      <c r="AA331" s="42"/>
      <c r="AB331" s="13"/>
      <c r="AD331" s="1" t="e">
        <v>#N/A</v>
      </c>
    </row>
    <row r="332" spans="1:30" ht="31.5">
      <c r="A332" s="1">
        <v>3</v>
      </c>
      <c r="B332" s="1">
        <v>4</v>
      </c>
      <c r="C332" s="1">
        <v>1</v>
      </c>
      <c r="D332" s="1">
        <v>2</v>
      </c>
      <c r="E332" s="1">
        <f t="shared" si="8"/>
        <v>341200</v>
      </c>
      <c r="F332" s="1">
        <v>1</v>
      </c>
      <c r="G332" s="43"/>
      <c r="H332" s="43"/>
      <c r="I332" s="43"/>
      <c r="K332" s="94" t="s">
        <v>2659</v>
      </c>
      <c r="L332" s="76">
        <v>341201</v>
      </c>
      <c r="M332" s="46"/>
      <c r="N332" s="47" t="s">
        <v>1876</v>
      </c>
      <c r="O332" s="48">
        <v>3052</v>
      </c>
      <c r="P332" s="51" t="s">
        <v>780</v>
      </c>
      <c r="Q332" s="49" t="s">
        <v>2293</v>
      </c>
      <c r="R332" s="49" t="s">
        <v>2294</v>
      </c>
      <c r="S332" s="50" t="s">
        <v>2885</v>
      </c>
      <c r="T332" s="50" t="s">
        <v>3044</v>
      </c>
      <c r="U332" s="91" t="s">
        <v>1478</v>
      </c>
      <c r="V332" s="59">
        <v>0.68100000000000005</v>
      </c>
      <c r="W332" s="124"/>
      <c r="X332" s="125"/>
      <c r="Y332" s="125"/>
      <c r="Z332" s="42"/>
      <c r="AA332" s="42"/>
      <c r="AB332" s="13" t="s">
        <v>1249</v>
      </c>
      <c r="AD332" s="13" t="s">
        <v>1249</v>
      </c>
    </row>
    <row r="333" spans="1:30" ht="141.75">
      <c r="A333" s="1">
        <v>3</v>
      </c>
      <c r="B333" s="1">
        <v>4</v>
      </c>
      <c r="C333" s="1">
        <v>1</v>
      </c>
      <c r="D333" s="1">
        <v>2</v>
      </c>
      <c r="E333" s="1">
        <f t="shared" si="8"/>
        <v>341200</v>
      </c>
      <c r="F333" s="1">
        <v>1</v>
      </c>
      <c r="G333" s="43"/>
      <c r="H333" s="43"/>
      <c r="I333" s="43"/>
      <c r="K333" s="96"/>
      <c r="L333" s="76">
        <v>341202</v>
      </c>
      <c r="M333" s="46"/>
      <c r="N333" s="47" t="s">
        <v>3045</v>
      </c>
      <c r="O333" s="48" t="s">
        <v>272</v>
      </c>
      <c r="P333" s="51" t="s">
        <v>780</v>
      </c>
      <c r="Q333" s="49" t="s">
        <v>2293</v>
      </c>
      <c r="R333" s="49" t="s">
        <v>2294</v>
      </c>
      <c r="S333" s="50" t="s">
        <v>3046</v>
      </c>
      <c r="T333" s="50" t="s">
        <v>3047</v>
      </c>
      <c r="U333" s="91" t="s">
        <v>1478</v>
      </c>
      <c r="V333" s="59">
        <v>0.75900000000000001</v>
      </c>
      <c r="W333" s="124"/>
      <c r="X333" s="125"/>
      <c r="Y333" s="125"/>
      <c r="Z333" s="42"/>
      <c r="AA333" s="42"/>
      <c r="AB333" s="13" t="s">
        <v>231</v>
      </c>
      <c r="AD333" s="13" t="s">
        <v>231</v>
      </c>
    </row>
    <row r="334" spans="1:30" ht="47.25">
      <c r="A334" s="1">
        <v>3</v>
      </c>
      <c r="B334" s="1">
        <v>4</v>
      </c>
      <c r="C334" s="1">
        <v>1</v>
      </c>
      <c r="D334" s="1">
        <v>2</v>
      </c>
      <c r="E334" s="1">
        <f t="shared" si="8"/>
        <v>341200</v>
      </c>
      <c r="F334" s="1">
        <v>1</v>
      </c>
      <c r="G334" s="43"/>
      <c r="H334" s="43"/>
      <c r="I334" s="43"/>
      <c r="K334" s="96"/>
      <c r="L334" s="76">
        <v>341203</v>
      </c>
      <c r="M334" s="46"/>
      <c r="N334" s="47" t="s">
        <v>3048</v>
      </c>
      <c r="O334" s="48">
        <v>3053</v>
      </c>
      <c r="P334" s="51" t="s">
        <v>780</v>
      </c>
      <c r="Q334" s="49" t="s">
        <v>2293</v>
      </c>
      <c r="R334" s="49" t="s">
        <v>2294</v>
      </c>
      <c r="S334" s="50" t="s">
        <v>2885</v>
      </c>
      <c r="T334" s="50" t="s">
        <v>3049</v>
      </c>
      <c r="U334" s="91" t="s">
        <v>1478</v>
      </c>
      <c r="V334" s="59">
        <v>0.76600000000000001</v>
      </c>
      <c r="W334" s="124"/>
      <c r="X334" s="125"/>
      <c r="Y334" s="125"/>
      <c r="Z334" s="42"/>
      <c r="AA334" s="42"/>
      <c r="AB334" s="13" t="s">
        <v>231</v>
      </c>
      <c r="AC334" s="764" t="s">
        <v>2340</v>
      </c>
      <c r="AD334" s="13" t="s">
        <v>231</v>
      </c>
    </row>
    <row r="335" spans="1:30" ht="31.5">
      <c r="A335" s="1">
        <v>3</v>
      </c>
      <c r="B335" s="1">
        <v>4</v>
      </c>
      <c r="C335" s="1">
        <v>1</v>
      </c>
      <c r="D335" s="1">
        <v>2</v>
      </c>
      <c r="E335" s="1">
        <f t="shared" si="8"/>
        <v>341200</v>
      </c>
      <c r="F335" s="1">
        <v>1</v>
      </c>
      <c r="G335" s="43"/>
      <c r="H335" s="43"/>
      <c r="I335" s="43"/>
      <c r="K335" s="96"/>
      <c r="L335" s="76">
        <v>341204</v>
      </c>
      <c r="M335" s="46"/>
      <c r="N335" s="47" t="s">
        <v>1891</v>
      </c>
      <c r="O335" s="48" t="s">
        <v>272</v>
      </c>
      <c r="P335" s="51" t="s">
        <v>780</v>
      </c>
      <c r="Q335" s="49" t="s">
        <v>2293</v>
      </c>
      <c r="R335" s="49" t="s">
        <v>2294</v>
      </c>
      <c r="S335" s="50" t="s">
        <v>2829</v>
      </c>
      <c r="T335" s="50" t="s">
        <v>3050</v>
      </c>
      <c r="U335" s="91" t="s">
        <v>1478</v>
      </c>
      <c r="V335" s="59">
        <v>0.52900000000000003</v>
      </c>
      <c r="W335" s="124"/>
      <c r="X335" s="125"/>
      <c r="Y335" s="125"/>
      <c r="Z335" s="42"/>
      <c r="AA335" s="42"/>
      <c r="AB335" s="13" t="s">
        <v>231</v>
      </c>
      <c r="AD335" s="13" t="s">
        <v>231</v>
      </c>
    </row>
    <row r="336" spans="1:30" ht="47.25">
      <c r="A336" s="1">
        <v>3</v>
      </c>
      <c r="B336" s="1">
        <v>4</v>
      </c>
      <c r="C336" s="1">
        <v>1</v>
      </c>
      <c r="D336" s="1">
        <v>2</v>
      </c>
      <c r="E336" s="1">
        <f t="shared" si="8"/>
        <v>341200</v>
      </c>
      <c r="F336" s="1">
        <v>1</v>
      </c>
      <c r="G336" s="43"/>
      <c r="H336" s="43"/>
      <c r="I336" s="43"/>
      <c r="K336" s="96"/>
      <c r="L336" s="76">
        <v>341205</v>
      </c>
      <c r="M336" s="46" t="s">
        <v>2733</v>
      </c>
      <c r="N336" s="47" t="s">
        <v>1758</v>
      </c>
      <c r="O336" s="48" t="s">
        <v>272</v>
      </c>
      <c r="P336" s="51" t="s">
        <v>773</v>
      </c>
      <c r="Q336" s="49" t="s">
        <v>2293</v>
      </c>
      <c r="R336" s="49" t="s">
        <v>2294</v>
      </c>
      <c r="S336" s="50" t="s">
        <v>3051</v>
      </c>
      <c r="T336" s="50" t="s">
        <v>3052</v>
      </c>
      <c r="U336" s="91" t="s">
        <v>833</v>
      </c>
      <c r="V336" s="781">
        <v>0.54900000000000004</v>
      </c>
      <c r="W336" s="165"/>
      <c r="X336" s="166"/>
      <c r="Y336" s="166"/>
      <c r="Z336" s="42"/>
      <c r="AA336" s="42"/>
      <c r="AB336" s="13" t="s">
        <v>231</v>
      </c>
      <c r="AC336" s="764" t="s">
        <v>2340</v>
      </c>
      <c r="AD336" s="13" t="s">
        <v>231</v>
      </c>
    </row>
    <row r="337" spans="1:30" ht="31.5">
      <c r="A337" s="1">
        <v>3</v>
      </c>
      <c r="B337" s="1">
        <v>4</v>
      </c>
      <c r="C337" s="1">
        <v>1</v>
      </c>
      <c r="D337" s="1">
        <v>2</v>
      </c>
      <c r="E337" s="1">
        <f t="shared" si="8"/>
        <v>341200</v>
      </c>
      <c r="F337" s="1">
        <v>1</v>
      </c>
      <c r="G337" s="43"/>
      <c r="H337" s="43"/>
      <c r="I337" s="43"/>
      <c r="K337" s="97"/>
      <c r="L337" s="76">
        <v>341206</v>
      </c>
      <c r="M337" s="46"/>
      <c r="N337" s="47" t="s">
        <v>1901</v>
      </c>
      <c r="O337" s="48" t="s">
        <v>272</v>
      </c>
      <c r="P337" s="51" t="s">
        <v>780</v>
      </c>
      <c r="Q337" s="49" t="s">
        <v>2293</v>
      </c>
      <c r="R337" s="49" t="s">
        <v>2294</v>
      </c>
      <c r="S337" s="50" t="s">
        <v>3053</v>
      </c>
      <c r="T337" s="50" t="s">
        <v>3054</v>
      </c>
      <c r="U337" s="91" t="s">
        <v>1478</v>
      </c>
      <c r="V337" s="781">
        <v>0.83299999999999996</v>
      </c>
      <c r="W337" s="165"/>
      <c r="X337" s="166"/>
      <c r="Y337" s="166"/>
      <c r="Z337" s="42"/>
      <c r="AA337" s="42"/>
      <c r="AB337" s="13" t="s">
        <v>231</v>
      </c>
      <c r="AC337" s="764" t="s">
        <v>2340</v>
      </c>
      <c r="AD337" s="13" t="s">
        <v>231</v>
      </c>
    </row>
    <row r="338" spans="1:30">
      <c r="A338" s="1">
        <v>3</v>
      </c>
      <c r="B338" s="1">
        <v>4</v>
      </c>
      <c r="C338" s="1">
        <v>2</v>
      </c>
      <c r="E338" s="1" t="str">
        <f t="shared" si="8"/>
        <v>-</v>
      </c>
      <c r="G338" s="43"/>
      <c r="H338" s="43"/>
      <c r="I338" s="109" t="s">
        <v>3055</v>
      </c>
      <c r="J338" s="117"/>
      <c r="K338" s="98"/>
      <c r="L338" s="140"/>
      <c r="M338" s="141"/>
      <c r="N338" s="70"/>
      <c r="O338" s="71"/>
      <c r="P338" s="73"/>
      <c r="Q338" s="72"/>
      <c r="R338" s="72"/>
      <c r="S338" s="72"/>
      <c r="T338" s="72"/>
      <c r="U338" s="147"/>
      <c r="V338" s="74"/>
      <c r="W338" s="72"/>
      <c r="X338" s="72"/>
      <c r="Y338" s="72"/>
      <c r="Z338" s="42"/>
      <c r="AA338" s="42"/>
    </row>
    <row r="339" spans="1:30" ht="72" customHeight="1">
      <c r="A339" s="1">
        <v>3</v>
      </c>
      <c r="B339" s="1">
        <v>4</v>
      </c>
      <c r="C339" s="1">
        <v>2</v>
      </c>
      <c r="D339" s="1">
        <v>1</v>
      </c>
      <c r="E339" s="1">
        <f t="shared" si="8"/>
        <v>342100</v>
      </c>
      <c r="F339" s="1">
        <v>1</v>
      </c>
      <c r="G339" s="43"/>
      <c r="H339" s="43"/>
      <c r="I339" s="43"/>
      <c r="K339" s="102" t="s">
        <v>2362</v>
      </c>
      <c r="L339" s="76">
        <v>342101</v>
      </c>
      <c r="M339" s="46" t="s">
        <v>2733</v>
      </c>
      <c r="N339" s="51" t="s">
        <v>1506</v>
      </c>
      <c r="O339" s="48" t="s">
        <v>272</v>
      </c>
      <c r="P339" s="51" t="s">
        <v>2365</v>
      </c>
      <c r="Q339" s="49" t="s">
        <v>2293</v>
      </c>
      <c r="R339" s="49" t="s">
        <v>2533</v>
      </c>
      <c r="S339" s="50" t="s">
        <v>2686</v>
      </c>
      <c r="T339" s="50" t="s">
        <v>2846</v>
      </c>
      <c r="U339" s="91" t="s">
        <v>2544</v>
      </c>
      <c r="V339" s="771">
        <v>0.97587719298245612</v>
      </c>
      <c r="W339" s="93" t="s">
        <v>3056</v>
      </c>
      <c r="X339" s="49"/>
      <c r="Y339" s="49"/>
      <c r="Z339" s="42">
        <v>1</v>
      </c>
      <c r="AA339" s="50" t="s">
        <v>3057</v>
      </c>
      <c r="AB339" s="13" t="s">
        <v>323</v>
      </c>
      <c r="AD339" s="13" t="s">
        <v>323</v>
      </c>
    </row>
    <row r="340" spans="1:30" ht="30.75" customHeight="1">
      <c r="A340" s="1">
        <v>3</v>
      </c>
      <c r="B340" s="1">
        <v>4</v>
      </c>
      <c r="C340" s="1">
        <v>2</v>
      </c>
      <c r="D340" s="1">
        <v>1</v>
      </c>
      <c r="E340" s="1">
        <f t="shared" si="8"/>
        <v>342100</v>
      </c>
      <c r="F340" s="1">
        <v>1</v>
      </c>
      <c r="G340" s="43"/>
      <c r="H340" s="43"/>
      <c r="I340" s="43"/>
      <c r="K340" s="103"/>
      <c r="L340" s="76">
        <v>342102</v>
      </c>
      <c r="M340" s="46"/>
      <c r="N340" s="51" t="s">
        <v>1910</v>
      </c>
      <c r="O340" s="48" t="s">
        <v>272</v>
      </c>
      <c r="P340" s="51" t="s">
        <v>2640</v>
      </c>
      <c r="Q340" s="49" t="s">
        <v>2293</v>
      </c>
      <c r="R340" s="49" t="s">
        <v>2294</v>
      </c>
      <c r="S340" s="50" t="s">
        <v>2641</v>
      </c>
      <c r="T340" s="50" t="s">
        <v>3058</v>
      </c>
      <c r="U340" s="91" t="s">
        <v>2643</v>
      </c>
      <c r="V340" s="51" t="s">
        <v>3059</v>
      </c>
      <c r="W340" s="57" t="s">
        <v>2691</v>
      </c>
      <c r="X340" s="58"/>
      <c r="Y340" s="58"/>
      <c r="Z340" s="42"/>
      <c r="AA340" s="50"/>
      <c r="AB340" s="13" t="s">
        <v>1094</v>
      </c>
      <c r="AD340" s="13" t="s">
        <v>1094</v>
      </c>
    </row>
    <row r="341" spans="1:30" ht="30.75" customHeight="1">
      <c r="A341" s="1">
        <v>3</v>
      </c>
      <c r="B341" s="1">
        <v>4</v>
      </c>
      <c r="C341" s="1">
        <v>2</v>
      </c>
      <c r="D341" s="1">
        <v>1</v>
      </c>
      <c r="E341" s="1">
        <f t="shared" si="8"/>
        <v>342100</v>
      </c>
      <c r="F341" s="1">
        <v>1</v>
      </c>
      <c r="G341" s="43"/>
      <c r="H341" s="43"/>
      <c r="I341" s="43"/>
      <c r="K341" s="103"/>
      <c r="L341" s="76">
        <v>342103</v>
      </c>
      <c r="M341" s="46"/>
      <c r="N341" s="51" t="s">
        <v>1917</v>
      </c>
      <c r="O341" s="48" t="s">
        <v>272</v>
      </c>
      <c r="P341" s="51" t="s">
        <v>2640</v>
      </c>
      <c r="Q341" s="49" t="s">
        <v>2293</v>
      </c>
      <c r="R341" s="49" t="s">
        <v>2294</v>
      </c>
      <c r="S341" s="50" t="s">
        <v>2641</v>
      </c>
      <c r="T341" s="50" t="s">
        <v>3060</v>
      </c>
      <c r="U341" s="91" t="s">
        <v>2643</v>
      </c>
      <c r="V341" s="51" t="s">
        <v>3061</v>
      </c>
      <c r="W341" s="57" t="s">
        <v>2691</v>
      </c>
      <c r="X341" s="58"/>
      <c r="Y341" s="58"/>
      <c r="Z341" s="42"/>
      <c r="AA341" s="50"/>
      <c r="AB341" s="13" t="s">
        <v>1094</v>
      </c>
      <c r="AD341" s="13" t="s">
        <v>1094</v>
      </c>
    </row>
    <row r="342" spans="1:30" s="1" customFormat="1" ht="15.75" customHeight="1">
      <c r="A342" s="1">
        <v>3</v>
      </c>
      <c r="B342" s="1">
        <v>4</v>
      </c>
      <c r="C342" s="1">
        <v>2</v>
      </c>
      <c r="D342" s="1">
        <v>1</v>
      </c>
      <c r="E342" s="1" t="str">
        <f t="shared" si="8"/>
        <v>-</v>
      </c>
      <c r="F342" s="1" t="s">
        <v>2361</v>
      </c>
      <c r="G342" s="82"/>
      <c r="H342" s="82"/>
      <c r="I342" s="82"/>
      <c r="J342" s="113"/>
      <c r="K342" s="83"/>
      <c r="L342" s="84" t="s">
        <v>272</v>
      </c>
      <c r="M342" s="46"/>
      <c r="N342" s="51" t="s">
        <v>3062</v>
      </c>
      <c r="O342" s="48" t="s">
        <v>2449</v>
      </c>
      <c r="P342" s="51" t="s">
        <v>2449</v>
      </c>
      <c r="Q342" s="50"/>
      <c r="R342" s="50"/>
      <c r="S342" s="50"/>
      <c r="T342" s="50"/>
      <c r="U342" s="91"/>
      <c r="V342" s="51"/>
      <c r="W342" s="88"/>
      <c r="X342" s="87"/>
      <c r="Y342" s="87"/>
      <c r="Z342" s="89"/>
      <c r="AA342" s="42"/>
      <c r="AB342" s="13"/>
      <c r="AD342" s="1" t="e">
        <v>#N/A</v>
      </c>
    </row>
    <row r="343" spans="1:30" ht="42" customHeight="1">
      <c r="A343" s="1">
        <v>3</v>
      </c>
      <c r="B343" s="1">
        <v>4</v>
      </c>
      <c r="C343" s="1">
        <v>2</v>
      </c>
      <c r="D343" s="1">
        <v>1</v>
      </c>
      <c r="E343" s="1">
        <f t="shared" si="8"/>
        <v>342100</v>
      </c>
      <c r="F343" s="1">
        <v>1</v>
      </c>
      <c r="G343" s="43"/>
      <c r="H343" s="43"/>
      <c r="I343" s="43"/>
      <c r="K343" s="104"/>
      <c r="L343" s="76">
        <v>342104</v>
      </c>
      <c r="M343" s="46" t="s">
        <v>2733</v>
      </c>
      <c r="N343" s="51" t="s">
        <v>1510</v>
      </c>
      <c r="O343" s="48" t="s">
        <v>272</v>
      </c>
      <c r="P343" s="51" t="s">
        <v>2365</v>
      </c>
      <c r="Q343" s="49" t="s">
        <v>2293</v>
      </c>
      <c r="R343" s="49" t="s">
        <v>2366</v>
      </c>
      <c r="S343" s="50" t="s">
        <v>2686</v>
      </c>
      <c r="T343" s="50" t="s">
        <v>2849</v>
      </c>
      <c r="U343" s="91" t="s">
        <v>2544</v>
      </c>
      <c r="V343" s="771">
        <v>0.99561403508771928</v>
      </c>
      <c r="W343" s="93" t="s">
        <v>3063</v>
      </c>
      <c r="X343" s="49"/>
      <c r="Y343" s="49"/>
      <c r="Z343" s="42">
        <v>1</v>
      </c>
      <c r="AA343" s="50" t="s">
        <v>2652</v>
      </c>
      <c r="AB343" s="13" t="s">
        <v>323</v>
      </c>
      <c r="AD343" s="13" t="s">
        <v>323</v>
      </c>
    </row>
    <row r="344" spans="1:30" ht="31.5">
      <c r="A344" s="1">
        <v>3</v>
      </c>
      <c r="B344" s="1">
        <v>4</v>
      </c>
      <c r="C344" s="1">
        <v>2</v>
      </c>
      <c r="D344" s="1">
        <v>2</v>
      </c>
      <c r="E344" s="1">
        <f t="shared" si="8"/>
        <v>342200</v>
      </c>
      <c r="F344" s="1">
        <v>1</v>
      </c>
      <c r="G344" s="43"/>
      <c r="H344" s="43"/>
      <c r="I344" s="43"/>
      <c r="K344" s="94" t="s">
        <v>2659</v>
      </c>
      <c r="L344" s="76">
        <v>342201</v>
      </c>
      <c r="M344" s="46"/>
      <c r="N344" s="47" t="s">
        <v>1928</v>
      </c>
      <c r="O344" s="48" t="s">
        <v>272</v>
      </c>
      <c r="P344" s="51" t="s">
        <v>2887</v>
      </c>
      <c r="Q344" s="49" t="s">
        <v>2293</v>
      </c>
      <c r="R344" s="49" t="s">
        <v>2294</v>
      </c>
      <c r="S344" s="50" t="s">
        <v>2888</v>
      </c>
      <c r="T344" s="50" t="s">
        <v>3064</v>
      </c>
      <c r="U344" s="91" t="s">
        <v>1515</v>
      </c>
      <c r="V344" s="781">
        <v>0.41599999999999998</v>
      </c>
      <c r="W344" s="122"/>
      <c r="X344" s="123"/>
      <c r="Y344" s="123"/>
      <c r="Z344" s="42"/>
      <c r="AA344" s="42"/>
      <c r="AB344" s="13" t="s">
        <v>810</v>
      </c>
      <c r="AD344" s="13" t="s">
        <v>810</v>
      </c>
    </row>
    <row r="345" spans="1:30" ht="47.25">
      <c r="A345" s="1">
        <v>3</v>
      </c>
      <c r="B345" s="1">
        <v>4</v>
      </c>
      <c r="C345" s="1">
        <v>2</v>
      </c>
      <c r="D345" s="1">
        <v>2</v>
      </c>
      <c r="E345" s="1">
        <f t="shared" ref="E345:E392" si="9">IF(F345=1, SUM(A345*100000, B345*10000,C345*1000, D345*100), "-")</f>
        <v>342200</v>
      </c>
      <c r="F345" s="1">
        <v>1</v>
      </c>
      <c r="G345" s="43"/>
      <c r="H345" s="43"/>
      <c r="I345" s="43"/>
      <c r="K345" s="96"/>
      <c r="L345" s="76">
        <v>342202</v>
      </c>
      <c r="M345" s="46"/>
      <c r="N345" s="47" t="s">
        <v>1933</v>
      </c>
      <c r="O345" s="48" t="s">
        <v>272</v>
      </c>
      <c r="P345" s="51" t="s">
        <v>2887</v>
      </c>
      <c r="Q345" s="49" t="s">
        <v>2293</v>
      </c>
      <c r="R345" s="49" t="s">
        <v>2294</v>
      </c>
      <c r="S345" s="50" t="s">
        <v>2888</v>
      </c>
      <c r="T345" s="50" t="s">
        <v>2851</v>
      </c>
      <c r="U345" s="91" t="s">
        <v>1515</v>
      </c>
      <c r="V345" s="781">
        <v>0.79100000000000004</v>
      </c>
      <c r="W345" s="122"/>
      <c r="X345" s="123"/>
      <c r="Y345" s="123"/>
      <c r="Z345" s="42"/>
      <c r="AA345" s="42"/>
      <c r="AB345" s="13" t="s">
        <v>810</v>
      </c>
      <c r="AD345" s="13" t="s">
        <v>810</v>
      </c>
    </row>
    <row r="346" spans="1:30" ht="63">
      <c r="A346" s="1">
        <v>3</v>
      </c>
      <c r="B346" s="1">
        <v>4</v>
      </c>
      <c r="C346" s="1">
        <v>2</v>
      </c>
      <c r="D346" s="1">
        <v>2</v>
      </c>
      <c r="E346" s="1">
        <f t="shared" si="9"/>
        <v>342200</v>
      </c>
      <c r="F346" s="1">
        <v>1</v>
      </c>
      <c r="G346" s="43"/>
      <c r="H346" s="62"/>
      <c r="I346" s="62"/>
      <c r="J346" s="767"/>
      <c r="K346" s="97"/>
      <c r="L346" s="76">
        <v>342203</v>
      </c>
      <c r="M346" s="46"/>
      <c r="N346" s="47" t="s">
        <v>1939</v>
      </c>
      <c r="O346" s="48" t="s">
        <v>272</v>
      </c>
      <c r="P346" s="51" t="s">
        <v>2887</v>
      </c>
      <c r="Q346" s="49" t="s">
        <v>2293</v>
      </c>
      <c r="R346" s="49" t="s">
        <v>2294</v>
      </c>
      <c r="S346" s="50" t="s">
        <v>2888</v>
      </c>
      <c r="T346" s="50" t="s">
        <v>2852</v>
      </c>
      <c r="U346" s="91" t="s">
        <v>1515</v>
      </c>
      <c r="V346" s="781">
        <v>0.32900000000000001</v>
      </c>
      <c r="W346" s="122"/>
      <c r="X346" s="123"/>
      <c r="Y346" s="123"/>
      <c r="Z346" s="42"/>
      <c r="AA346" s="42"/>
      <c r="AB346" s="13" t="s">
        <v>810</v>
      </c>
      <c r="AC346" s="764" t="s">
        <v>2340</v>
      </c>
      <c r="AD346" s="13" t="s">
        <v>810</v>
      </c>
    </row>
    <row r="347" spans="1:30">
      <c r="A347" s="1">
        <v>4</v>
      </c>
      <c r="E347" s="1" t="str">
        <f t="shared" si="9"/>
        <v>-</v>
      </c>
      <c r="G347" s="80" t="s">
        <v>3065</v>
      </c>
      <c r="H347" s="110"/>
      <c r="I347" s="110"/>
      <c r="J347" s="110"/>
      <c r="K347" s="147"/>
      <c r="L347" s="68"/>
      <c r="M347" s="99"/>
      <c r="N347" s="70"/>
      <c r="O347" s="71"/>
      <c r="P347" s="73"/>
      <c r="Q347" s="72"/>
      <c r="R347" s="72"/>
      <c r="S347" s="72"/>
      <c r="T347" s="72"/>
      <c r="U347" s="147"/>
      <c r="V347" s="74"/>
      <c r="W347" s="72"/>
      <c r="X347" s="72"/>
      <c r="Y347" s="72"/>
      <c r="Z347" s="42"/>
      <c r="AA347" s="42"/>
    </row>
    <row r="348" spans="1:30">
      <c r="A348" s="1">
        <v>4</v>
      </c>
      <c r="B348" s="1">
        <v>1</v>
      </c>
      <c r="C348" s="1">
        <v>0</v>
      </c>
      <c r="E348" s="1" t="str">
        <f t="shared" si="9"/>
        <v>-</v>
      </c>
      <c r="G348" s="43"/>
      <c r="H348" s="80" t="s">
        <v>3066</v>
      </c>
      <c r="I348" s="117"/>
      <c r="J348" s="117"/>
      <c r="K348" s="79"/>
      <c r="L348" s="68"/>
      <c r="M348" s="99"/>
      <c r="N348" s="70"/>
      <c r="O348" s="71"/>
      <c r="P348" s="73"/>
      <c r="Q348" s="72"/>
      <c r="R348" s="72"/>
      <c r="S348" s="72"/>
      <c r="T348" s="72"/>
      <c r="U348" s="147"/>
      <c r="V348" s="74"/>
      <c r="W348" s="72"/>
      <c r="X348" s="72"/>
      <c r="Y348" s="72"/>
      <c r="Z348" s="42"/>
      <c r="AA348" s="42"/>
    </row>
    <row r="349" spans="1:30" s="1" customFormat="1" ht="31.5">
      <c r="A349" s="1">
        <v>4</v>
      </c>
      <c r="B349" s="1">
        <v>1</v>
      </c>
      <c r="C349" s="1">
        <v>0</v>
      </c>
      <c r="D349" s="1">
        <v>1</v>
      </c>
      <c r="E349" s="1" t="str">
        <f t="shared" si="9"/>
        <v>-</v>
      </c>
      <c r="F349" s="1" t="s">
        <v>2361</v>
      </c>
      <c r="G349" s="82"/>
      <c r="H349" s="82"/>
      <c r="I349" s="113"/>
      <c r="J349" s="113"/>
      <c r="K349" s="83" t="s">
        <v>2362</v>
      </c>
      <c r="L349" s="84" t="s">
        <v>272</v>
      </c>
      <c r="M349" s="85"/>
      <c r="N349" s="51" t="s">
        <v>3067</v>
      </c>
      <c r="O349" s="86" t="s">
        <v>272</v>
      </c>
      <c r="P349" s="51" t="s">
        <v>2449</v>
      </c>
      <c r="Q349" s="50"/>
      <c r="R349" s="50"/>
      <c r="S349" s="50"/>
      <c r="T349" s="50"/>
      <c r="U349" s="91"/>
      <c r="V349" s="51"/>
      <c r="W349" s="88"/>
      <c r="X349" s="87"/>
      <c r="Y349" s="87"/>
      <c r="Z349" s="89"/>
      <c r="AA349" s="42"/>
      <c r="AB349" s="13"/>
      <c r="AD349" s="1" t="e">
        <v>#N/A</v>
      </c>
    </row>
    <row r="350" spans="1:30" ht="123" customHeight="1">
      <c r="A350" s="1">
        <v>4</v>
      </c>
      <c r="B350" s="1">
        <v>1</v>
      </c>
      <c r="C350" s="1">
        <v>0</v>
      </c>
      <c r="D350" s="1">
        <v>1</v>
      </c>
      <c r="E350" s="1">
        <f t="shared" si="9"/>
        <v>410100</v>
      </c>
      <c r="F350" s="1">
        <v>1</v>
      </c>
      <c r="G350" s="43"/>
      <c r="H350" s="43"/>
      <c r="K350" s="102" t="s">
        <v>2362</v>
      </c>
      <c r="L350" s="76">
        <v>410101</v>
      </c>
      <c r="M350" s="46"/>
      <c r="N350" s="47" t="s">
        <v>1944</v>
      </c>
      <c r="O350" s="48" t="s">
        <v>272</v>
      </c>
      <c r="P350" s="51" t="s">
        <v>3068</v>
      </c>
      <c r="Q350" s="49" t="s">
        <v>2490</v>
      </c>
      <c r="R350" s="95" t="s">
        <v>3069</v>
      </c>
      <c r="S350" s="50" t="s">
        <v>2367</v>
      </c>
      <c r="T350" s="50" t="s">
        <v>3070</v>
      </c>
      <c r="U350" s="91" t="s">
        <v>518</v>
      </c>
      <c r="V350" s="51" t="s">
        <v>3071</v>
      </c>
      <c r="W350" s="93" t="s">
        <v>3072</v>
      </c>
      <c r="X350" s="49"/>
      <c r="Y350" s="49"/>
      <c r="Z350" s="42">
        <v>1</v>
      </c>
      <c r="AA350" s="50" t="s">
        <v>3073</v>
      </c>
      <c r="AB350" s="13" t="s">
        <v>1947</v>
      </c>
      <c r="AD350" s="13" t="s">
        <v>1947</v>
      </c>
    </row>
    <row r="351" spans="1:30" ht="54.75" customHeight="1">
      <c r="A351" s="1">
        <v>4</v>
      </c>
      <c r="B351" s="1">
        <v>1</v>
      </c>
      <c r="C351" s="1">
        <v>0</v>
      </c>
      <c r="D351" s="1">
        <v>1</v>
      </c>
      <c r="E351" s="1">
        <f t="shared" si="9"/>
        <v>410100</v>
      </c>
      <c r="F351" s="1">
        <v>1</v>
      </c>
      <c r="G351" s="43"/>
      <c r="H351" s="43"/>
      <c r="K351" s="103"/>
      <c r="L351" s="76">
        <v>410102</v>
      </c>
      <c r="M351" s="46"/>
      <c r="N351" s="47" t="s">
        <v>1968</v>
      </c>
      <c r="O351" s="48" t="s">
        <v>272</v>
      </c>
      <c r="P351" s="51" t="s">
        <v>3074</v>
      </c>
      <c r="Q351" s="49" t="s">
        <v>2490</v>
      </c>
      <c r="R351" s="95" t="s">
        <v>3069</v>
      </c>
      <c r="S351" s="50" t="s">
        <v>2367</v>
      </c>
      <c r="T351" s="50" t="s">
        <v>3075</v>
      </c>
      <c r="U351" s="91" t="s">
        <v>518</v>
      </c>
      <c r="V351" s="51" t="s">
        <v>3076</v>
      </c>
      <c r="W351" s="93" t="s">
        <v>3077</v>
      </c>
      <c r="X351" s="49"/>
      <c r="Y351" s="49"/>
      <c r="Z351" s="42">
        <v>1</v>
      </c>
      <c r="AA351" s="50" t="s">
        <v>3073</v>
      </c>
      <c r="AB351" s="13" t="s">
        <v>1947</v>
      </c>
      <c r="AD351" s="13" t="s">
        <v>1947</v>
      </c>
    </row>
    <row r="352" spans="1:30" ht="46.5" customHeight="1">
      <c r="A352" s="1">
        <v>4</v>
      </c>
      <c r="B352" s="1">
        <v>1</v>
      </c>
      <c r="C352" s="1">
        <v>0</v>
      </c>
      <c r="D352" s="1">
        <v>1</v>
      </c>
      <c r="E352" s="1">
        <f t="shared" si="9"/>
        <v>410100</v>
      </c>
      <c r="F352" s="1">
        <v>1</v>
      </c>
      <c r="G352" s="43"/>
      <c r="H352" s="43"/>
      <c r="K352" s="103"/>
      <c r="L352" s="76">
        <v>410103</v>
      </c>
      <c r="M352" s="46"/>
      <c r="N352" s="47" t="s">
        <v>1973</v>
      </c>
      <c r="O352" s="48" t="s">
        <v>272</v>
      </c>
      <c r="P352" s="51" t="s">
        <v>3074</v>
      </c>
      <c r="Q352" s="49" t="s">
        <v>2490</v>
      </c>
      <c r="R352" s="95" t="s">
        <v>3069</v>
      </c>
      <c r="S352" s="50" t="s">
        <v>2367</v>
      </c>
      <c r="T352" s="50" t="s">
        <v>3078</v>
      </c>
      <c r="U352" s="91" t="s">
        <v>518</v>
      </c>
      <c r="V352" s="51" t="s">
        <v>3079</v>
      </c>
      <c r="W352" s="93" t="s">
        <v>3080</v>
      </c>
      <c r="X352" s="49"/>
      <c r="Y352" s="49"/>
      <c r="Z352" s="42">
        <v>1</v>
      </c>
      <c r="AA352" s="50" t="s">
        <v>3073</v>
      </c>
      <c r="AB352" s="13" t="s">
        <v>1947</v>
      </c>
      <c r="AD352" s="13" t="s">
        <v>1947</v>
      </c>
    </row>
    <row r="353" spans="1:30" ht="33.75" customHeight="1">
      <c r="A353" s="1">
        <v>4</v>
      </c>
      <c r="B353" s="1">
        <v>1</v>
      </c>
      <c r="C353" s="1">
        <v>0</v>
      </c>
      <c r="D353" s="1">
        <v>1</v>
      </c>
      <c r="E353" s="1">
        <f t="shared" si="9"/>
        <v>410100</v>
      </c>
      <c r="F353" s="1">
        <v>1</v>
      </c>
      <c r="G353" s="43"/>
      <c r="H353" s="43"/>
      <c r="K353" s="103"/>
      <c r="L353" s="76">
        <v>410104</v>
      </c>
      <c r="M353" s="46"/>
      <c r="N353" s="47" t="s">
        <v>1977</v>
      </c>
      <c r="O353" s="48" t="s">
        <v>272</v>
      </c>
      <c r="P353" s="51" t="s">
        <v>2934</v>
      </c>
      <c r="Q353" s="49" t="s">
        <v>2490</v>
      </c>
      <c r="R353" s="49" t="s">
        <v>2366</v>
      </c>
      <c r="S353" s="51" t="s">
        <v>2367</v>
      </c>
      <c r="T353" s="51" t="s">
        <v>3081</v>
      </c>
      <c r="U353" s="91" t="s">
        <v>518</v>
      </c>
      <c r="V353" s="51" t="s">
        <v>3082</v>
      </c>
      <c r="W353" s="93" t="s">
        <v>3083</v>
      </c>
      <c r="X353" s="49"/>
      <c r="Y353" s="49"/>
      <c r="Z353" s="91">
        <v>1</v>
      </c>
      <c r="AA353" s="51" t="s">
        <v>3073</v>
      </c>
      <c r="AB353" s="13" t="s">
        <v>1947</v>
      </c>
      <c r="AD353" s="13" t="s">
        <v>1947</v>
      </c>
    </row>
    <row r="354" spans="1:30" ht="40.5" customHeight="1">
      <c r="A354" s="1">
        <v>4</v>
      </c>
      <c r="B354" s="1">
        <v>1</v>
      </c>
      <c r="C354" s="1">
        <v>0</v>
      </c>
      <c r="D354" s="1">
        <v>1</v>
      </c>
      <c r="E354" s="1">
        <f t="shared" si="9"/>
        <v>410100</v>
      </c>
      <c r="F354" s="1">
        <v>1</v>
      </c>
      <c r="G354" s="43"/>
      <c r="H354" s="43"/>
      <c r="K354" s="104"/>
      <c r="L354" s="76">
        <v>410105</v>
      </c>
      <c r="M354" s="46"/>
      <c r="N354" s="47" t="s">
        <v>1981</v>
      </c>
      <c r="O354" s="48" t="s">
        <v>272</v>
      </c>
      <c r="P354" s="51" t="s">
        <v>2934</v>
      </c>
      <c r="Q354" s="49" t="s">
        <v>2490</v>
      </c>
      <c r="R354" s="49" t="s">
        <v>2366</v>
      </c>
      <c r="S354" s="50" t="s">
        <v>2367</v>
      </c>
      <c r="T354" s="50" t="s">
        <v>3084</v>
      </c>
      <c r="U354" s="91" t="s">
        <v>518</v>
      </c>
      <c r="V354" s="51" t="s">
        <v>3085</v>
      </c>
      <c r="W354" s="93" t="s">
        <v>3086</v>
      </c>
      <c r="X354" s="49"/>
      <c r="Y354" s="49"/>
      <c r="Z354" s="42">
        <v>1</v>
      </c>
      <c r="AA354" s="50" t="s">
        <v>3073</v>
      </c>
      <c r="AB354" s="13" t="s">
        <v>1947</v>
      </c>
      <c r="AD354" s="13" t="s">
        <v>1947</v>
      </c>
    </row>
    <row r="355" spans="1:30" s="1" customFormat="1">
      <c r="A355" s="1">
        <v>4</v>
      </c>
      <c r="B355" s="1">
        <v>1</v>
      </c>
      <c r="C355" s="1">
        <v>0</v>
      </c>
      <c r="D355" s="1">
        <v>1</v>
      </c>
      <c r="E355" s="1" t="str">
        <f t="shared" si="9"/>
        <v>-</v>
      </c>
      <c r="F355" s="1" t="s">
        <v>2947</v>
      </c>
      <c r="G355" s="82"/>
      <c r="H355" s="82"/>
      <c r="I355" s="113"/>
      <c r="J355" s="113"/>
      <c r="K355" s="83"/>
      <c r="L355" s="84" t="s">
        <v>272</v>
      </c>
      <c r="M355" s="85"/>
      <c r="N355" s="51" t="s">
        <v>3087</v>
      </c>
      <c r="O355" s="86" t="s">
        <v>2449</v>
      </c>
      <c r="P355" s="51" t="s">
        <v>2449</v>
      </c>
      <c r="Q355" s="50"/>
      <c r="R355" s="50"/>
      <c r="S355" s="50"/>
      <c r="T355" s="50"/>
      <c r="U355" s="91"/>
      <c r="V355" s="51"/>
      <c r="W355" s="88"/>
      <c r="X355" s="87"/>
      <c r="Y355" s="87"/>
      <c r="Z355" s="89"/>
      <c r="AA355" s="42"/>
      <c r="AB355" s="13"/>
      <c r="AD355" s="1" t="e">
        <v>#N/A</v>
      </c>
    </row>
    <row r="356" spans="1:30" ht="59.25" customHeight="1">
      <c r="A356" s="1">
        <v>4</v>
      </c>
      <c r="B356" s="1">
        <v>1</v>
      </c>
      <c r="C356" s="1">
        <v>0</v>
      </c>
      <c r="D356" s="1">
        <v>2</v>
      </c>
      <c r="E356" s="1">
        <f t="shared" si="9"/>
        <v>410200</v>
      </c>
      <c r="F356" s="1">
        <v>1</v>
      </c>
      <c r="G356" s="43"/>
      <c r="H356" s="43"/>
      <c r="K356" s="94" t="s">
        <v>2659</v>
      </c>
      <c r="L356" s="76">
        <v>410201</v>
      </c>
      <c r="M356" s="46"/>
      <c r="N356" s="47" t="s">
        <v>1985</v>
      </c>
      <c r="O356" s="48">
        <v>4014</v>
      </c>
      <c r="P356" s="51" t="s">
        <v>1986</v>
      </c>
      <c r="Q356" s="49" t="s">
        <v>2490</v>
      </c>
      <c r="R356" s="95" t="s">
        <v>3088</v>
      </c>
      <c r="S356" s="51" t="s">
        <v>2781</v>
      </c>
      <c r="T356" s="51" t="s">
        <v>2781</v>
      </c>
      <c r="U356" s="91" t="s">
        <v>768</v>
      </c>
      <c r="V356" s="51" t="s">
        <v>3089</v>
      </c>
      <c r="W356" s="167" t="s">
        <v>3090</v>
      </c>
      <c r="X356" s="168"/>
      <c r="Y356" s="168" t="s">
        <v>3091</v>
      </c>
      <c r="Z356" s="42" t="s">
        <v>3092</v>
      </c>
      <c r="AA356" s="50" t="s">
        <v>3073</v>
      </c>
      <c r="AB356" s="13" t="s">
        <v>1947</v>
      </c>
      <c r="AD356" s="13" t="s">
        <v>1947</v>
      </c>
    </row>
    <row r="357" spans="1:30" ht="49.5" customHeight="1">
      <c r="A357" s="1">
        <v>4</v>
      </c>
      <c r="B357" s="1">
        <v>1</v>
      </c>
      <c r="C357" s="1">
        <v>0</v>
      </c>
      <c r="D357" s="1">
        <v>2</v>
      </c>
      <c r="E357" s="1">
        <f t="shared" si="9"/>
        <v>410200</v>
      </c>
      <c r="F357" s="1">
        <v>1</v>
      </c>
      <c r="G357" s="43"/>
      <c r="H357" s="43"/>
      <c r="K357" s="96"/>
      <c r="L357" s="76">
        <v>410202</v>
      </c>
      <c r="M357" s="46"/>
      <c r="N357" s="47" t="s">
        <v>1991</v>
      </c>
      <c r="O357" s="48" t="s">
        <v>272</v>
      </c>
      <c r="P357" s="51" t="s">
        <v>3068</v>
      </c>
      <c r="Q357" s="49" t="s">
        <v>2490</v>
      </c>
      <c r="R357" s="49" t="s">
        <v>2366</v>
      </c>
      <c r="S357" s="50" t="s">
        <v>2367</v>
      </c>
      <c r="T357" s="50" t="s">
        <v>3093</v>
      </c>
      <c r="U357" s="91" t="s">
        <v>518</v>
      </c>
      <c r="V357" s="51" t="s">
        <v>3094</v>
      </c>
      <c r="W357" s="169" t="s">
        <v>3095</v>
      </c>
      <c r="X357" s="170"/>
      <c r="Y357" s="170"/>
      <c r="Z357" s="42">
        <v>1</v>
      </c>
      <c r="AA357" s="50" t="s">
        <v>3073</v>
      </c>
      <c r="AB357" s="13" t="s">
        <v>1947</v>
      </c>
      <c r="AD357" s="13" t="s">
        <v>1947</v>
      </c>
    </row>
    <row r="358" spans="1:30" ht="49.5" customHeight="1">
      <c r="A358" s="1">
        <v>4</v>
      </c>
      <c r="B358" s="1">
        <v>1</v>
      </c>
      <c r="C358" s="1">
        <v>0</v>
      </c>
      <c r="D358" s="1">
        <v>2</v>
      </c>
      <c r="E358" s="1">
        <f t="shared" si="9"/>
        <v>410200</v>
      </c>
      <c r="F358" s="1">
        <v>1</v>
      </c>
      <c r="G358" s="43"/>
      <c r="H358" s="43"/>
      <c r="K358" s="96"/>
      <c r="L358" s="76">
        <v>410203</v>
      </c>
      <c r="M358" s="46"/>
      <c r="N358" s="47" t="s">
        <v>1995</v>
      </c>
      <c r="O358" s="48" t="s">
        <v>272</v>
      </c>
      <c r="P358" s="51" t="s">
        <v>3068</v>
      </c>
      <c r="Q358" s="49" t="s">
        <v>2490</v>
      </c>
      <c r="R358" s="49" t="s">
        <v>2366</v>
      </c>
      <c r="S358" s="50" t="s">
        <v>2367</v>
      </c>
      <c r="T358" s="50" t="s">
        <v>3096</v>
      </c>
      <c r="U358" s="91" t="s">
        <v>518</v>
      </c>
      <c r="V358" s="51" t="s">
        <v>3097</v>
      </c>
      <c r="W358" s="169" t="s">
        <v>3095</v>
      </c>
      <c r="X358" s="170"/>
      <c r="Y358" s="170"/>
      <c r="Z358" s="42">
        <v>1</v>
      </c>
      <c r="AA358" s="50" t="s">
        <v>3073</v>
      </c>
      <c r="AB358" s="13" t="s">
        <v>1947</v>
      </c>
      <c r="AD358" s="13" t="s">
        <v>1947</v>
      </c>
    </row>
    <row r="359" spans="1:30" ht="43.5" customHeight="1">
      <c r="A359" s="1">
        <v>4</v>
      </c>
      <c r="B359" s="1">
        <v>1</v>
      </c>
      <c r="C359" s="1">
        <v>0</v>
      </c>
      <c r="D359" s="1">
        <v>2</v>
      </c>
      <c r="E359" s="1">
        <f t="shared" si="9"/>
        <v>410200</v>
      </c>
      <c r="F359" s="1">
        <v>1</v>
      </c>
      <c r="G359" s="43"/>
      <c r="H359" s="62"/>
      <c r="I359" s="63"/>
      <c r="J359" s="63"/>
      <c r="K359" s="97"/>
      <c r="L359" s="76">
        <v>410204</v>
      </c>
      <c r="M359" s="46"/>
      <c r="N359" s="47" t="s">
        <v>2004</v>
      </c>
      <c r="O359" s="48" t="s">
        <v>272</v>
      </c>
      <c r="P359" s="51" t="s">
        <v>3068</v>
      </c>
      <c r="Q359" s="49" t="s">
        <v>2490</v>
      </c>
      <c r="R359" s="49" t="s">
        <v>2366</v>
      </c>
      <c r="S359" s="50" t="s">
        <v>2367</v>
      </c>
      <c r="T359" s="50" t="s">
        <v>3098</v>
      </c>
      <c r="U359" s="91" t="s">
        <v>518</v>
      </c>
      <c r="V359" s="51" t="s">
        <v>3099</v>
      </c>
      <c r="W359" s="169" t="s">
        <v>3100</v>
      </c>
      <c r="X359" s="170"/>
      <c r="Y359" s="170"/>
      <c r="Z359" s="42">
        <v>1</v>
      </c>
      <c r="AA359" s="50" t="s">
        <v>3073</v>
      </c>
      <c r="AB359" s="13" t="s">
        <v>1947</v>
      </c>
      <c r="AD359" s="13" t="s">
        <v>1947</v>
      </c>
    </row>
    <row r="360" spans="1:30">
      <c r="A360" s="1">
        <v>4</v>
      </c>
      <c r="B360" s="1">
        <v>2</v>
      </c>
      <c r="C360" s="1">
        <v>0</v>
      </c>
      <c r="E360" s="1" t="str">
        <f t="shared" si="9"/>
        <v>-</v>
      </c>
      <c r="G360" s="43"/>
      <c r="H360" s="80" t="s">
        <v>3101</v>
      </c>
      <c r="I360" s="117"/>
      <c r="J360" s="117"/>
      <c r="K360" s="79"/>
      <c r="L360" s="68"/>
      <c r="M360" s="99"/>
      <c r="N360" s="70"/>
      <c r="O360" s="71"/>
      <c r="P360" s="73"/>
      <c r="Q360" s="72"/>
      <c r="R360" s="72"/>
      <c r="S360" s="72"/>
      <c r="T360" s="72"/>
      <c r="U360" s="147"/>
      <c r="V360" s="74"/>
      <c r="W360" s="72"/>
      <c r="X360" s="72"/>
      <c r="Y360" s="72"/>
      <c r="Z360" s="42"/>
      <c r="AA360" s="42"/>
    </row>
    <row r="361" spans="1:30" ht="33" customHeight="1">
      <c r="A361" s="1">
        <v>4</v>
      </c>
      <c r="B361" s="1">
        <v>2</v>
      </c>
      <c r="C361" s="1">
        <v>0</v>
      </c>
      <c r="D361" s="1">
        <v>1</v>
      </c>
      <c r="E361" s="1">
        <f t="shared" si="9"/>
        <v>420100</v>
      </c>
      <c r="F361" s="1">
        <v>1</v>
      </c>
      <c r="G361" s="43"/>
      <c r="H361" s="43"/>
      <c r="K361" s="102" t="s">
        <v>2362</v>
      </c>
      <c r="L361" s="76">
        <v>420101</v>
      </c>
      <c r="M361" s="46"/>
      <c r="N361" s="47" t="s">
        <v>3102</v>
      </c>
      <c r="O361" s="48" t="s">
        <v>272</v>
      </c>
      <c r="P361" s="51" t="s">
        <v>2008</v>
      </c>
      <c r="Q361" s="49" t="s">
        <v>3103</v>
      </c>
      <c r="R361" s="95" t="s">
        <v>3103</v>
      </c>
      <c r="S361" s="91" t="s">
        <v>2384</v>
      </c>
      <c r="T361" s="91" t="s">
        <v>2384</v>
      </c>
      <c r="U361" s="91" t="s">
        <v>2384</v>
      </c>
      <c r="V361" s="91" t="s">
        <v>2384</v>
      </c>
      <c r="W361" s="171"/>
      <c r="X361" s="172" t="s">
        <v>3104</v>
      </c>
      <c r="Y361" s="172" t="s">
        <v>3105</v>
      </c>
      <c r="Z361" s="42">
        <v>1</v>
      </c>
      <c r="AA361" s="50" t="s">
        <v>3106</v>
      </c>
      <c r="AB361" s="13" t="s">
        <v>2009</v>
      </c>
      <c r="AD361" s="13" t="s">
        <v>2009</v>
      </c>
    </row>
    <row r="362" spans="1:30" s="185" customFormat="1" ht="31.5" customHeight="1">
      <c r="A362" s="173">
        <v>4</v>
      </c>
      <c r="B362" s="173">
        <v>2</v>
      </c>
      <c r="C362" s="173">
        <v>0</v>
      </c>
      <c r="D362" s="173">
        <v>1</v>
      </c>
      <c r="E362" s="173">
        <f t="shared" si="9"/>
        <v>420100</v>
      </c>
      <c r="F362" s="173">
        <v>1</v>
      </c>
      <c r="G362" s="174"/>
      <c r="H362" s="174"/>
      <c r="I362" s="782"/>
      <c r="J362" s="782"/>
      <c r="K362" s="176"/>
      <c r="L362" s="783">
        <v>420102</v>
      </c>
      <c r="M362" s="177"/>
      <c r="N362" s="178" t="s">
        <v>2013</v>
      </c>
      <c r="O362" s="179">
        <v>4022</v>
      </c>
      <c r="P362" s="784" t="s">
        <v>3107</v>
      </c>
      <c r="Q362" s="180" t="s">
        <v>2490</v>
      </c>
      <c r="R362" s="180" t="s">
        <v>2533</v>
      </c>
      <c r="S362" s="785" t="s">
        <v>2367</v>
      </c>
      <c r="T362" s="785" t="s">
        <v>2013</v>
      </c>
      <c r="U362" s="786" t="s">
        <v>2545</v>
      </c>
      <c r="V362" s="784" t="s">
        <v>3108</v>
      </c>
      <c r="W362" s="183"/>
      <c r="X362" s="184"/>
      <c r="Y362" s="184"/>
      <c r="Z362" s="42">
        <v>1</v>
      </c>
      <c r="AA362" s="50" t="s">
        <v>2537</v>
      </c>
      <c r="AB362" s="13" t="s">
        <v>827</v>
      </c>
      <c r="AD362" s="185" t="s">
        <v>827</v>
      </c>
    </row>
    <row r="363" spans="1:30" s="185" customFormat="1" ht="47.25">
      <c r="A363" s="173">
        <v>4</v>
      </c>
      <c r="B363" s="173">
        <v>2</v>
      </c>
      <c r="C363" s="173">
        <v>0</v>
      </c>
      <c r="D363" s="173">
        <v>1</v>
      </c>
      <c r="E363" s="173">
        <f t="shared" si="9"/>
        <v>420100</v>
      </c>
      <c r="F363" s="173">
        <v>1</v>
      </c>
      <c r="G363" s="174"/>
      <c r="H363" s="174"/>
      <c r="I363" s="782"/>
      <c r="J363" s="782"/>
      <c r="K363" s="176"/>
      <c r="L363" s="783">
        <v>420103</v>
      </c>
      <c r="M363" s="177" t="s">
        <v>2271</v>
      </c>
      <c r="N363" s="178" t="s">
        <v>1132</v>
      </c>
      <c r="O363" s="179">
        <v>2063</v>
      </c>
      <c r="P363" s="784" t="s">
        <v>1133</v>
      </c>
      <c r="Q363" s="180" t="s">
        <v>2490</v>
      </c>
      <c r="R363" s="186" t="s">
        <v>2682</v>
      </c>
      <c r="S363" s="785" t="s">
        <v>2367</v>
      </c>
      <c r="T363" s="785" t="s">
        <v>2664</v>
      </c>
      <c r="U363" s="786" t="s">
        <v>3109</v>
      </c>
      <c r="V363" s="784" t="s">
        <v>2666</v>
      </c>
      <c r="W363" s="183"/>
      <c r="X363" s="184"/>
      <c r="Y363" s="184"/>
      <c r="Z363" s="42">
        <v>1</v>
      </c>
      <c r="AA363" s="50" t="s">
        <v>2668</v>
      </c>
      <c r="AB363" s="13" t="s">
        <v>1135</v>
      </c>
      <c r="AD363" s="185" t="s">
        <v>1135</v>
      </c>
    </row>
    <row r="364" spans="1:30" s="185" customFormat="1" ht="58.5" customHeight="1">
      <c r="A364" s="173">
        <v>4</v>
      </c>
      <c r="B364" s="173">
        <v>2</v>
      </c>
      <c r="C364" s="173">
        <v>0</v>
      </c>
      <c r="D364" s="173">
        <v>1</v>
      </c>
      <c r="E364" s="173">
        <f t="shared" si="9"/>
        <v>420100</v>
      </c>
      <c r="F364" s="173">
        <v>1</v>
      </c>
      <c r="G364" s="174"/>
      <c r="H364" s="174"/>
      <c r="I364" s="782"/>
      <c r="J364" s="782"/>
      <c r="K364" s="176"/>
      <c r="L364" s="783">
        <v>420104</v>
      </c>
      <c r="M364" s="177" t="s">
        <v>2733</v>
      </c>
      <c r="N364" s="784" t="s">
        <v>1859</v>
      </c>
      <c r="O364" s="179">
        <v>4023</v>
      </c>
      <c r="P364" s="784" t="s">
        <v>3032</v>
      </c>
      <c r="Q364" s="180" t="s">
        <v>2490</v>
      </c>
      <c r="R364" s="180" t="s">
        <v>2533</v>
      </c>
      <c r="S364" s="785" t="s">
        <v>2367</v>
      </c>
      <c r="T364" s="785" t="s">
        <v>1859</v>
      </c>
      <c r="U364" s="786" t="s">
        <v>3109</v>
      </c>
      <c r="V364" s="784" t="s">
        <v>3034</v>
      </c>
      <c r="W364" s="183" t="s">
        <v>3035</v>
      </c>
      <c r="X364" s="184"/>
      <c r="Y364" s="184"/>
      <c r="Z364" s="42">
        <v>1</v>
      </c>
      <c r="AA364" s="50" t="s">
        <v>2668</v>
      </c>
      <c r="AB364" s="13" t="s">
        <v>1490</v>
      </c>
      <c r="AD364" s="185" t="s">
        <v>1490</v>
      </c>
    </row>
    <row r="365" spans="1:30" s="185" customFormat="1" ht="36.75" customHeight="1">
      <c r="A365" s="173">
        <v>4</v>
      </c>
      <c r="B365" s="173">
        <v>2</v>
      </c>
      <c r="C365" s="173">
        <v>0</v>
      </c>
      <c r="D365" s="173">
        <v>1</v>
      </c>
      <c r="E365" s="173">
        <f t="shared" si="9"/>
        <v>420100</v>
      </c>
      <c r="F365" s="173">
        <v>1</v>
      </c>
      <c r="G365" s="174"/>
      <c r="H365" s="174"/>
      <c r="I365" s="782"/>
      <c r="J365" s="782"/>
      <c r="K365" s="176"/>
      <c r="L365" s="783">
        <v>420105</v>
      </c>
      <c r="M365" s="177" t="s">
        <v>2271</v>
      </c>
      <c r="N365" s="178" t="s">
        <v>1797</v>
      </c>
      <c r="O365" s="179">
        <v>4021</v>
      </c>
      <c r="P365" s="784" t="s">
        <v>1798</v>
      </c>
      <c r="Q365" s="180" t="s">
        <v>2490</v>
      </c>
      <c r="R365" s="180" t="s">
        <v>2533</v>
      </c>
      <c r="S365" s="785" t="s">
        <v>2367</v>
      </c>
      <c r="T365" s="785" t="s">
        <v>2738</v>
      </c>
      <c r="U365" s="786" t="s">
        <v>1269</v>
      </c>
      <c r="V365" s="784" t="s">
        <v>2997</v>
      </c>
      <c r="W365" s="183" t="s">
        <v>2740</v>
      </c>
      <c r="X365" s="184"/>
      <c r="Y365" s="184"/>
      <c r="Z365" s="42">
        <v>1</v>
      </c>
      <c r="AA365" s="50" t="s">
        <v>2668</v>
      </c>
      <c r="AB365" s="13" t="s">
        <v>1135</v>
      </c>
      <c r="AD365" s="185" t="s">
        <v>1135</v>
      </c>
    </row>
    <row r="366" spans="1:30" s="185" customFormat="1" ht="36.75" customHeight="1">
      <c r="A366" s="173">
        <v>4</v>
      </c>
      <c r="B366" s="173">
        <v>2</v>
      </c>
      <c r="C366" s="173">
        <v>0</v>
      </c>
      <c r="D366" s="173">
        <v>1</v>
      </c>
      <c r="E366" s="173">
        <f t="shared" si="9"/>
        <v>420100</v>
      </c>
      <c r="F366" s="173">
        <v>1</v>
      </c>
      <c r="G366" s="174"/>
      <c r="H366" s="174"/>
      <c r="I366" s="782"/>
      <c r="J366" s="782"/>
      <c r="K366" s="190"/>
      <c r="L366" s="783">
        <v>420106</v>
      </c>
      <c r="M366" s="177"/>
      <c r="N366" s="178" t="s">
        <v>2027</v>
      </c>
      <c r="O366" s="179">
        <v>4024</v>
      </c>
      <c r="P366" s="784" t="s">
        <v>2028</v>
      </c>
      <c r="Q366" s="180" t="s">
        <v>3110</v>
      </c>
      <c r="R366" s="186" t="s">
        <v>3103</v>
      </c>
      <c r="S366" s="785" t="s">
        <v>2367</v>
      </c>
      <c r="T366" s="785" t="s">
        <v>3111</v>
      </c>
      <c r="U366" s="786" t="s">
        <v>2029</v>
      </c>
      <c r="V366" s="784" t="s">
        <v>3112</v>
      </c>
      <c r="W366" s="183"/>
      <c r="X366" s="184"/>
      <c r="Y366" s="184"/>
      <c r="Z366" s="42">
        <v>1</v>
      </c>
      <c r="AA366" s="50" t="s">
        <v>2668</v>
      </c>
      <c r="AB366" s="13" t="s">
        <v>2009</v>
      </c>
      <c r="AD366" s="185" t="s">
        <v>2009</v>
      </c>
    </row>
    <row r="367" spans="1:30" ht="39" customHeight="1">
      <c r="A367" s="1">
        <v>4</v>
      </c>
      <c r="B367" s="1">
        <v>2</v>
      </c>
      <c r="C367" s="1">
        <v>0</v>
      </c>
      <c r="D367" s="1">
        <v>2</v>
      </c>
      <c r="E367" s="1">
        <f t="shared" si="9"/>
        <v>420200</v>
      </c>
      <c r="F367" s="1">
        <v>1</v>
      </c>
      <c r="G367" s="43"/>
      <c r="H367" s="43"/>
      <c r="K367" s="94" t="s">
        <v>2659</v>
      </c>
      <c r="L367" s="76">
        <v>420201</v>
      </c>
      <c r="M367" s="46"/>
      <c r="N367" s="47" t="s">
        <v>2033</v>
      </c>
      <c r="O367" s="48" t="s">
        <v>272</v>
      </c>
      <c r="P367" s="51" t="s">
        <v>3113</v>
      </c>
      <c r="Q367" s="49" t="s">
        <v>3110</v>
      </c>
      <c r="R367" s="95" t="s">
        <v>3103</v>
      </c>
      <c r="S367" s="50" t="s">
        <v>2367</v>
      </c>
      <c r="T367" s="50" t="s">
        <v>3114</v>
      </c>
      <c r="U367" s="91" t="s">
        <v>1641</v>
      </c>
      <c r="V367" s="74" t="s">
        <v>3115</v>
      </c>
      <c r="W367" s="93" t="s">
        <v>3116</v>
      </c>
      <c r="X367" s="49"/>
      <c r="Y367" s="49" t="s">
        <v>3117</v>
      </c>
      <c r="Z367" s="42">
        <v>1</v>
      </c>
      <c r="AA367" s="50" t="s">
        <v>2668</v>
      </c>
      <c r="AB367" s="13" t="s">
        <v>2009</v>
      </c>
      <c r="AD367" s="13" t="s">
        <v>2009</v>
      </c>
    </row>
    <row r="368" spans="1:30" s="1" customFormat="1" ht="78.75">
      <c r="A368" s="1">
        <v>4</v>
      </c>
      <c r="B368" s="1">
        <v>2</v>
      </c>
      <c r="C368" s="1">
        <v>0</v>
      </c>
      <c r="D368" s="1">
        <v>2</v>
      </c>
      <c r="E368" s="1" t="str">
        <f t="shared" si="9"/>
        <v>-</v>
      </c>
      <c r="F368" s="1" t="s">
        <v>2361</v>
      </c>
      <c r="G368" s="82"/>
      <c r="H368" s="148"/>
      <c r="I368" s="191"/>
      <c r="J368" s="191"/>
      <c r="K368" s="192"/>
      <c r="L368" s="84" t="s">
        <v>272</v>
      </c>
      <c r="M368" s="85"/>
      <c r="N368" s="51" t="s">
        <v>3118</v>
      </c>
      <c r="O368" s="86" t="s">
        <v>2449</v>
      </c>
      <c r="P368" s="51" t="s">
        <v>2449</v>
      </c>
      <c r="Q368" s="49" t="s">
        <v>2490</v>
      </c>
      <c r="R368" s="49" t="s">
        <v>3119</v>
      </c>
      <c r="S368" s="193"/>
      <c r="T368" s="193"/>
      <c r="U368" s="787"/>
      <c r="V368" s="194"/>
      <c r="W368" s="195"/>
      <c r="X368" s="193"/>
      <c r="Y368" s="193"/>
      <c r="Z368" s="89"/>
      <c r="AA368" s="42"/>
      <c r="AB368" s="13"/>
      <c r="AD368" s="1" t="e">
        <v>#N/A</v>
      </c>
    </row>
    <row r="369" spans="1:30">
      <c r="A369" s="1">
        <v>4</v>
      </c>
      <c r="B369" s="1">
        <v>3</v>
      </c>
      <c r="C369" s="1">
        <v>0</v>
      </c>
      <c r="E369" s="1" t="str">
        <f t="shared" si="9"/>
        <v>-</v>
      </c>
      <c r="G369" s="43"/>
      <c r="H369" s="80" t="s">
        <v>3120</v>
      </c>
      <c r="I369" s="117"/>
      <c r="J369" s="117"/>
      <c r="K369" s="79"/>
      <c r="L369" s="68"/>
      <c r="M369" s="99"/>
      <c r="N369" s="70"/>
      <c r="O369" s="71"/>
      <c r="P369" s="73"/>
      <c r="Q369" s="72"/>
      <c r="R369" s="72"/>
      <c r="S369" s="72"/>
      <c r="T369" s="72"/>
      <c r="U369" s="147"/>
      <c r="V369" s="74"/>
      <c r="W369" s="72"/>
      <c r="X369" s="72"/>
      <c r="Y369" s="72"/>
      <c r="Z369" s="42"/>
      <c r="AA369" s="42"/>
    </row>
    <row r="370" spans="1:30" ht="62.25" customHeight="1">
      <c r="A370" s="1">
        <v>4</v>
      </c>
      <c r="B370" s="1">
        <v>3</v>
      </c>
      <c r="C370" s="1">
        <v>0</v>
      </c>
      <c r="D370" s="1">
        <v>1</v>
      </c>
      <c r="E370" s="1">
        <f t="shared" si="9"/>
        <v>430100</v>
      </c>
      <c r="F370" s="1">
        <v>1</v>
      </c>
      <c r="G370" s="43"/>
      <c r="H370" s="43"/>
      <c r="K370" s="102" t="s">
        <v>2362</v>
      </c>
      <c r="L370" s="76">
        <v>430101</v>
      </c>
      <c r="M370" s="46"/>
      <c r="N370" s="47" t="s">
        <v>2038</v>
      </c>
      <c r="O370" s="48">
        <v>4031</v>
      </c>
      <c r="P370" s="51" t="s">
        <v>3121</v>
      </c>
      <c r="Q370" s="49" t="s">
        <v>3122</v>
      </c>
      <c r="R370" s="95" t="s">
        <v>3122</v>
      </c>
      <c r="S370" s="50" t="s">
        <v>3123</v>
      </c>
      <c r="T370" s="50" t="s">
        <v>3124</v>
      </c>
      <c r="U370" s="91" t="s">
        <v>1134</v>
      </c>
      <c r="V370" s="771">
        <v>0.114</v>
      </c>
      <c r="W370" s="93"/>
      <c r="X370" s="49"/>
      <c r="Y370" s="49"/>
      <c r="Z370" s="42">
        <v>1</v>
      </c>
      <c r="AA370" s="50" t="s">
        <v>3106</v>
      </c>
      <c r="AB370" s="13" t="s">
        <v>2040</v>
      </c>
      <c r="AD370" s="13" t="s">
        <v>2040</v>
      </c>
    </row>
    <row r="371" spans="1:30" ht="75.75" customHeight="1">
      <c r="A371" s="1">
        <v>4</v>
      </c>
      <c r="B371" s="1">
        <v>3</v>
      </c>
      <c r="C371" s="1">
        <v>0</v>
      </c>
      <c r="D371" s="1">
        <v>1</v>
      </c>
      <c r="E371" s="1">
        <f t="shared" si="9"/>
        <v>430100</v>
      </c>
      <c r="F371" s="1">
        <v>1</v>
      </c>
      <c r="G371" s="43"/>
      <c r="H371" s="43"/>
      <c r="K371" s="103"/>
      <c r="L371" s="76">
        <v>430102</v>
      </c>
      <c r="M371" s="46"/>
      <c r="N371" s="47" t="s">
        <v>2044</v>
      </c>
      <c r="O371" s="48" t="s">
        <v>272</v>
      </c>
      <c r="P371" s="51" t="s">
        <v>1654</v>
      </c>
      <c r="Q371" s="49" t="s">
        <v>2293</v>
      </c>
      <c r="R371" s="49" t="s">
        <v>2920</v>
      </c>
      <c r="S371" s="50" t="s">
        <v>3125</v>
      </c>
      <c r="T371" s="50" t="s">
        <v>3126</v>
      </c>
      <c r="U371" s="788">
        <v>45016</v>
      </c>
      <c r="V371" s="51" t="s">
        <v>3127</v>
      </c>
      <c r="W371" s="55"/>
      <c r="X371" s="56"/>
      <c r="Y371" s="56"/>
      <c r="Z371" s="42"/>
      <c r="AA371" s="42"/>
      <c r="AB371" s="13" t="s">
        <v>1655</v>
      </c>
      <c r="AD371" s="13" t="s">
        <v>1655</v>
      </c>
    </row>
    <row r="372" spans="1:30" ht="39" customHeight="1">
      <c r="A372" s="1">
        <v>4</v>
      </c>
      <c r="B372" s="1">
        <v>3</v>
      </c>
      <c r="C372" s="1">
        <v>0</v>
      </c>
      <c r="D372" s="1">
        <v>1</v>
      </c>
      <c r="E372" s="1">
        <f t="shared" si="9"/>
        <v>430100</v>
      </c>
      <c r="F372" s="1">
        <v>1</v>
      </c>
      <c r="G372" s="43"/>
      <c r="H372" s="43"/>
      <c r="K372" s="103"/>
      <c r="L372" s="76">
        <v>430103</v>
      </c>
      <c r="M372" s="46" t="s">
        <v>2694</v>
      </c>
      <c r="N372" s="47" t="s">
        <v>1839</v>
      </c>
      <c r="O372" s="48" t="s">
        <v>272</v>
      </c>
      <c r="P372" s="51" t="s">
        <v>2365</v>
      </c>
      <c r="Q372" s="49" t="s">
        <v>2293</v>
      </c>
      <c r="R372" s="49" t="s">
        <v>2533</v>
      </c>
      <c r="S372" s="50" t="s">
        <v>2367</v>
      </c>
      <c r="T372" s="50" t="s">
        <v>3128</v>
      </c>
      <c r="U372" s="91" t="s">
        <v>322</v>
      </c>
      <c r="V372" s="92" t="s">
        <v>2370</v>
      </c>
      <c r="W372" s="93" t="s">
        <v>2371</v>
      </c>
      <c r="X372" s="49"/>
      <c r="Y372" s="49" t="s">
        <v>3015</v>
      </c>
      <c r="Z372" s="42">
        <v>1</v>
      </c>
      <c r="AA372" s="50" t="s">
        <v>2652</v>
      </c>
      <c r="AB372" s="13" t="s">
        <v>323</v>
      </c>
      <c r="AD372" s="13" t="s">
        <v>323</v>
      </c>
    </row>
    <row r="373" spans="1:30" ht="31.5">
      <c r="A373" s="1">
        <v>4</v>
      </c>
      <c r="B373" s="1">
        <v>3</v>
      </c>
      <c r="C373" s="1">
        <v>0</v>
      </c>
      <c r="D373" s="1">
        <v>1</v>
      </c>
      <c r="E373" s="1">
        <f t="shared" si="9"/>
        <v>430100</v>
      </c>
      <c r="F373" s="1">
        <v>1</v>
      </c>
      <c r="G373" s="43"/>
      <c r="H373" s="43"/>
      <c r="K373" s="104"/>
      <c r="L373" s="76">
        <v>430104</v>
      </c>
      <c r="M373" s="46"/>
      <c r="N373" s="47" t="s">
        <v>2056</v>
      </c>
      <c r="O373" s="48">
        <v>4033</v>
      </c>
      <c r="P373" s="51" t="s">
        <v>2934</v>
      </c>
      <c r="Q373" s="49" t="s">
        <v>2293</v>
      </c>
      <c r="R373" s="49" t="s">
        <v>2533</v>
      </c>
      <c r="S373" s="50" t="s">
        <v>2367</v>
      </c>
      <c r="T373" s="50" t="s">
        <v>3129</v>
      </c>
      <c r="U373" s="91" t="s">
        <v>1134</v>
      </c>
      <c r="V373" s="51" t="s">
        <v>3130</v>
      </c>
      <c r="W373" s="93"/>
      <c r="X373" s="49"/>
      <c r="Y373" s="49"/>
      <c r="Z373" s="42">
        <v>1</v>
      </c>
      <c r="AA373" s="50" t="s">
        <v>3131</v>
      </c>
      <c r="AB373" s="13" t="s">
        <v>2057</v>
      </c>
      <c r="AD373" s="13" t="s">
        <v>2057</v>
      </c>
    </row>
    <row r="374" spans="1:30" ht="55.5" customHeight="1">
      <c r="A374" s="1">
        <v>4</v>
      </c>
      <c r="B374" s="1">
        <v>3</v>
      </c>
      <c r="C374" s="1">
        <v>0</v>
      </c>
      <c r="D374" s="1">
        <v>2</v>
      </c>
      <c r="E374" s="1">
        <f t="shared" si="9"/>
        <v>430200</v>
      </c>
      <c r="F374" s="1">
        <v>1</v>
      </c>
      <c r="G374" s="43"/>
      <c r="H374" s="43"/>
      <c r="K374" s="94" t="s">
        <v>2659</v>
      </c>
      <c r="L374" s="76">
        <v>430201</v>
      </c>
      <c r="M374" s="46"/>
      <c r="N374" s="47" t="s">
        <v>2062</v>
      </c>
      <c r="O374" s="48" t="s">
        <v>272</v>
      </c>
      <c r="P374" s="51" t="s">
        <v>2063</v>
      </c>
      <c r="Q374" s="49" t="s">
        <v>3122</v>
      </c>
      <c r="R374" s="95" t="s">
        <v>3132</v>
      </c>
      <c r="S374" s="50" t="s">
        <v>3133</v>
      </c>
      <c r="T374" s="50" t="s">
        <v>3134</v>
      </c>
      <c r="U374" s="91" t="s">
        <v>1134</v>
      </c>
      <c r="V374" s="771">
        <v>0.97199999999999998</v>
      </c>
      <c r="W374" s="93"/>
      <c r="X374" s="49"/>
      <c r="Y374" s="49"/>
      <c r="Z374" s="42">
        <v>1</v>
      </c>
      <c r="AA374" s="50" t="s">
        <v>3106</v>
      </c>
      <c r="AB374" s="13" t="s">
        <v>3135</v>
      </c>
      <c r="AD374" s="13" t="s">
        <v>3135</v>
      </c>
    </row>
    <row r="375" spans="1:30" ht="55.5" customHeight="1">
      <c r="A375" s="1">
        <v>4</v>
      </c>
      <c r="B375" s="1">
        <v>3</v>
      </c>
      <c r="C375" s="1">
        <v>0</v>
      </c>
      <c r="D375" s="1">
        <v>2</v>
      </c>
      <c r="E375" s="1">
        <f t="shared" si="9"/>
        <v>430200</v>
      </c>
      <c r="F375" s="1">
        <v>1</v>
      </c>
      <c r="G375" s="43"/>
      <c r="H375" s="43"/>
      <c r="K375" s="96"/>
      <c r="L375" s="76">
        <v>430202</v>
      </c>
      <c r="M375" s="46"/>
      <c r="N375" s="47" t="s">
        <v>2067</v>
      </c>
      <c r="O375" s="48" t="s">
        <v>272</v>
      </c>
      <c r="P375" s="51" t="s">
        <v>3136</v>
      </c>
      <c r="Q375" s="49" t="s">
        <v>3122</v>
      </c>
      <c r="R375" s="95" t="s">
        <v>3132</v>
      </c>
      <c r="S375" s="50" t="s">
        <v>3133</v>
      </c>
      <c r="T375" s="50" t="s">
        <v>3137</v>
      </c>
      <c r="U375" s="91" t="s">
        <v>1134</v>
      </c>
      <c r="V375" s="771">
        <v>0.95099999999999996</v>
      </c>
      <c r="W375" s="93"/>
      <c r="X375" s="49"/>
      <c r="Y375" s="49"/>
      <c r="Z375" s="42">
        <v>1</v>
      </c>
      <c r="AA375" s="50" t="s">
        <v>3106</v>
      </c>
      <c r="AB375" s="13" t="s">
        <v>3135</v>
      </c>
      <c r="AD375" s="13" t="s">
        <v>3135</v>
      </c>
    </row>
    <row r="376" spans="1:30" ht="78.75">
      <c r="A376" s="1">
        <v>4</v>
      </c>
      <c r="B376" s="1">
        <v>3</v>
      </c>
      <c r="C376" s="1">
        <v>0</v>
      </c>
      <c r="D376" s="1">
        <v>2</v>
      </c>
      <c r="E376" s="1">
        <f t="shared" si="9"/>
        <v>430200</v>
      </c>
      <c r="F376" s="1">
        <v>1</v>
      </c>
      <c r="G376" s="43"/>
      <c r="H376" s="62"/>
      <c r="I376" s="63"/>
      <c r="J376" s="63"/>
      <c r="K376" s="97"/>
      <c r="L376" s="76">
        <v>430203</v>
      </c>
      <c r="M376" s="46" t="s">
        <v>2271</v>
      </c>
      <c r="N376" s="47" t="s">
        <v>1554</v>
      </c>
      <c r="O376" s="48" t="s">
        <v>272</v>
      </c>
      <c r="P376" s="51" t="s">
        <v>2882</v>
      </c>
      <c r="Q376" s="49" t="s">
        <v>2293</v>
      </c>
      <c r="R376" s="49" t="s">
        <v>2294</v>
      </c>
      <c r="S376" s="50" t="s">
        <v>2637</v>
      </c>
      <c r="T376" s="50" t="s">
        <v>2871</v>
      </c>
      <c r="U376" s="91" t="s">
        <v>705</v>
      </c>
      <c r="V376" s="59">
        <v>0.90100000000000002</v>
      </c>
      <c r="W376" s="137"/>
      <c r="X376" s="138"/>
      <c r="Y376" s="138"/>
      <c r="Z376" s="42"/>
      <c r="AA376" s="42"/>
      <c r="AB376" s="13" t="s">
        <v>1086</v>
      </c>
      <c r="AD376" s="13" t="s">
        <v>1086</v>
      </c>
    </row>
    <row r="377" spans="1:30">
      <c r="A377" s="1">
        <v>4</v>
      </c>
      <c r="B377" s="1">
        <v>4</v>
      </c>
      <c r="C377" s="1">
        <v>0</v>
      </c>
      <c r="E377" s="1" t="str">
        <f t="shared" si="9"/>
        <v>-</v>
      </c>
      <c r="G377" s="43"/>
      <c r="H377" s="80" t="s">
        <v>3138</v>
      </c>
      <c r="I377" s="117"/>
      <c r="J377" s="117"/>
      <c r="K377" s="79"/>
      <c r="L377" s="68"/>
      <c r="M377" s="99"/>
      <c r="N377" s="70"/>
      <c r="O377" s="71"/>
      <c r="P377" s="73"/>
      <c r="Q377" s="72"/>
      <c r="R377" s="72"/>
      <c r="S377" s="72"/>
      <c r="T377" s="72"/>
      <c r="U377" s="147"/>
      <c r="V377" s="74"/>
      <c r="W377" s="72"/>
      <c r="X377" s="72"/>
      <c r="Y377" s="72"/>
      <c r="Z377" s="42"/>
      <c r="AA377" s="42"/>
    </row>
    <row r="378" spans="1:30" ht="46.5" customHeight="1">
      <c r="A378" s="1">
        <v>4</v>
      </c>
      <c r="B378" s="1">
        <v>4</v>
      </c>
      <c r="C378" s="1">
        <v>0</v>
      </c>
      <c r="D378" s="1">
        <v>1</v>
      </c>
      <c r="E378" s="1">
        <f t="shared" si="9"/>
        <v>440100</v>
      </c>
      <c r="F378" s="1">
        <v>1</v>
      </c>
      <c r="G378" s="43"/>
      <c r="H378" s="43"/>
      <c r="K378" s="90" t="s">
        <v>2362</v>
      </c>
      <c r="L378" s="76">
        <v>440101</v>
      </c>
      <c r="M378" s="46"/>
      <c r="N378" s="47" t="s">
        <v>2074</v>
      </c>
      <c r="O378" s="48">
        <v>2111</v>
      </c>
      <c r="P378" s="51" t="s">
        <v>2075</v>
      </c>
      <c r="Q378" s="49" t="s">
        <v>2293</v>
      </c>
      <c r="R378" s="49" t="s">
        <v>3139</v>
      </c>
      <c r="S378" s="50" t="s">
        <v>3140</v>
      </c>
      <c r="T378" s="50" t="s">
        <v>3141</v>
      </c>
      <c r="U378" s="91" t="s">
        <v>2076</v>
      </c>
      <c r="V378" s="197" t="s">
        <v>3142</v>
      </c>
      <c r="W378" s="60"/>
      <c r="X378" s="61"/>
      <c r="Y378" s="61"/>
      <c r="Z378" s="42"/>
      <c r="AA378" s="42"/>
      <c r="AB378" s="13" t="s">
        <v>1466</v>
      </c>
      <c r="AD378" s="13" t="s">
        <v>1466</v>
      </c>
    </row>
    <row r="379" spans="1:30" s="1" customFormat="1">
      <c r="A379" s="1">
        <v>4</v>
      </c>
      <c r="B379" s="1">
        <v>4</v>
      </c>
      <c r="C379" s="1">
        <v>0</v>
      </c>
      <c r="D379" s="1">
        <v>1</v>
      </c>
      <c r="E379" s="1" t="str">
        <f t="shared" si="9"/>
        <v>-</v>
      </c>
      <c r="F379" s="1" t="s">
        <v>2361</v>
      </c>
      <c r="G379" s="82"/>
      <c r="H379" s="82"/>
      <c r="I379" s="113"/>
      <c r="J379" s="113"/>
      <c r="K379" s="83"/>
      <c r="L379" s="84" t="s">
        <v>272</v>
      </c>
      <c r="M379" s="85"/>
      <c r="N379" s="51" t="s">
        <v>2499</v>
      </c>
      <c r="O379" s="149" t="s">
        <v>2449</v>
      </c>
      <c r="P379" s="51" t="s">
        <v>2449</v>
      </c>
      <c r="Q379" s="50"/>
      <c r="R379" s="50"/>
      <c r="S379" s="50"/>
      <c r="T379" s="50"/>
      <c r="U379" s="91"/>
      <c r="V379" s="51"/>
      <c r="W379" s="88"/>
      <c r="X379" s="87"/>
      <c r="Y379" s="87"/>
      <c r="Z379" s="89"/>
      <c r="AA379" s="42"/>
      <c r="AB379" s="13"/>
      <c r="AD379" s="1" t="e">
        <v>#N/A</v>
      </c>
    </row>
    <row r="380" spans="1:30" ht="78.75">
      <c r="A380" s="1">
        <v>4</v>
      </c>
      <c r="B380" s="1">
        <v>4</v>
      </c>
      <c r="C380" s="1">
        <v>0</v>
      </c>
      <c r="D380" s="1">
        <v>2</v>
      </c>
      <c r="E380" s="1">
        <f t="shared" si="9"/>
        <v>440200</v>
      </c>
      <c r="F380" s="1">
        <v>1</v>
      </c>
      <c r="G380" s="43"/>
      <c r="H380" s="62"/>
      <c r="I380" s="63"/>
      <c r="J380" s="767"/>
      <c r="K380" s="106" t="s">
        <v>2659</v>
      </c>
      <c r="L380" s="76">
        <v>440201</v>
      </c>
      <c r="M380" s="46"/>
      <c r="N380" s="47" t="s">
        <v>2086</v>
      </c>
      <c r="O380" s="48" t="s">
        <v>272</v>
      </c>
      <c r="P380" s="803" t="s">
        <v>3143</v>
      </c>
      <c r="Q380" s="804" t="s">
        <v>2293</v>
      </c>
      <c r="R380" s="804" t="s">
        <v>3139</v>
      </c>
      <c r="S380" s="804" t="s">
        <v>2641</v>
      </c>
      <c r="T380" s="50" t="s">
        <v>3144</v>
      </c>
      <c r="U380" s="91" t="s">
        <v>2088</v>
      </c>
      <c r="V380" s="51" t="s">
        <v>3145</v>
      </c>
      <c r="W380" s="57"/>
      <c r="X380" s="58"/>
      <c r="Y380" s="58"/>
      <c r="Z380" s="42"/>
      <c r="AA380" s="42"/>
      <c r="AB380" s="13" t="s">
        <v>1466</v>
      </c>
      <c r="AD380" s="13" t="s">
        <v>1466</v>
      </c>
    </row>
    <row r="381" spans="1:30">
      <c r="A381" s="1">
        <v>4</v>
      </c>
      <c r="B381" s="1">
        <v>5</v>
      </c>
      <c r="C381" s="1">
        <v>0</v>
      </c>
      <c r="E381" s="1" t="str">
        <f t="shared" si="9"/>
        <v>-</v>
      </c>
      <c r="G381" s="43"/>
      <c r="H381" s="80" t="s">
        <v>3146</v>
      </c>
      <c r="I381" s="117"/>
      <c r="J381" s="117"/>
      <c r="K381" s="79"/>
      <c r="L381" s="68"/>
      <c r="M381" s="99"/>
      <c r="N381" s="70"/>
      <c r="O381" s="71"/>
      <c r="P381" s="73"/>
      <c r="Q381" s="72"/>
      <c r="R381" s="72"/>
      <c r="S381" s="72"/>
      <c r="T381" s="72"/>
      <c r="U381" s="147"/>
      <c r="V381" s="74"/>
      <c r="W381" s="72"/>
      <c r="X381" s="72"/>
      <c r="Y381" s="72"/>
      <c r="Z381" s="42"/>
      <c r="AA381" s="42"/>
    </row>
    <row r="382" spans="1:30" ht="32.25" customHeight="1">
      <c r="A382" s="1">
        <v>4</v>
      </c>
      <c r="B382" s="1">
        <v>5</v>
      </c>
      <c r="C382" s="1">
        <v>0</v>
      </c>
      <c r="D382" s="1">
        <v>1</v>
      </c>
      <c r="E382" s="1">
        <f t="shared" si="9"/>
        <v>450100</v>
      </c>
      <c r="F382" s="1">
        <v>1</v>
      </c>
      <c r="G382" s="43"/>
      <c r="H382" s="43"/>
      <c r="K382" s="102" t="s">
        <v>2362</v>
      </c>
      <c r="L382" s="76">
        <v>450101</v>
      </c>
      <c r="M382" s="46"/>
      <c r="N382" s="47" t="s">
        <v>3147</v>
      </c>
      <c r="O382" s="48">
        <v>4001</v>
      </c>
      <c r="P382" s="51" t="s">
        <v>2934</v>
      </c>
      <c r="Q382" s="49" t="s">
        <v>2293</v>
      </c>
      <c r="R382" s="49" t="s">
        <v>2366</v>
      </c>
      <c r="S382" s="51" t="s">
        <v>3148</v>
      </c>
      <c r="T382" s="51" t="s">
        <v>3149</v>
      </c>
      <c r="U382" s="91" t="s">
        <v>894</v>
      </c>
      <c r="V382" s="59">
        <v>0.13100000000000001</v>
      </c>
      <c r="W382" s="93" t="s">
        <v>3150</v>
      </c>
      <c r="X382" s="49" t="s">
        <v>3151</v>
      </c>
      <c r="Y382" s="49"/>
      <c r="Z382" s="42">
        <v>1</v>
      </c>
      <c r="AA382" s="50" t="s">
        <v>3152</v>
      </c>
      <c r="AB382" s="13" t="s">
        <v>2107</v>
      </c>
      <c r="AD382" s="13" t="s">
        <v>2107</v>
      </c>
    </row>
    <row r="383" spans="1:30" ht="28.5" customHeight="1">
      <c r="A383" s="1">
        <v>4</v>
      </c>
      <c r="B383" s="1">
        <v>5</v>
      </c>
      <c r="C383" s="1">
        <v>0</v>
      </c>
      <c r="D383" s="1">
        <v>1</v>
      </c>
      <c r="E383" s="1">
        <f t="shared" si="9"/>
        <v>450100</v>
      </c>
      <c r="F383" s="1">
        <v>1</v>
      </c>
      <c r="G383" s="43"/>
      <c r="H383" s="43"/>
      <c r="K383" s="103"/>
      <c r="L383" s="76">
        <v>450102</v>
      </c>
      <c r="M383" s="46"/>
      <c r="N383" s="47" t="s">
        <v>3153</v>
      </c>
      <c r="O383" s="48" t="s">
        <v>272</v>
      </c>
      <c r="P383" s="51" t="s">
        <v>386</v>
      </c>
      <c r="Q383" s="49" t="s">
        <v>2293</v>
      </c>
      <c r="R383" s="95" t="s">
        <v>3154</v>
      </c>
      <c r="S383" s="50" t="s">
        <v>2367</v>
      </c>
      <c r="T383" s="50" t="s">
        <v>3155</v>
      </c>
      <c r="U383" s="91" t="s">
        <v>3156</v>
      </c>
      <c r="V383" s="119">
        <v>1</v>
      </c>
      <c r="W383" s="93" t="s">
        <v>3157</v>
      </c>
      <c r="X383" s="49"/>
      <c r="Y383" s="49"/>
      <c r="Z383" s="42">
        <v>1</v>
      </c>
      <c r="AA383" s="50" t="s">
        <v>3158</v>
      </c>
      <c r="AB383" s="13" t="s">
        <v>1086</v>
      </c>
      <c r="AD383" s="13" t="s">
        <v>1086</v>
      </c>
    </row>
    <row r="384" spans="1:30" ht="78.75">
      <c r="A384" s="1">
        <v>4</v>
      </c>
      <c r="B384" s="1">
        <v>5</v>
      </c>
      <c r="C384" s="1">
        <v>0</v>
      </c>
      <c r="D384" s="1">
        <v>1</v>
      </c>
      <c r="E384" s="1" t="str">
        <f t="shared" si="9"/>
        <v>-</v>
      </c>
      <c r="F384" s="1" t="s">
        <v>3159</v>
      </c>
      <c r="G384" s="43"/>
      <c r="H384" s="43"/>
      <c r="K384" s="104"/>
      <c r="L384" s="76" t="s">
        <v>272</v>
      </c>
      <c r="M384" s="46"/>
      <c r="N384" s="51" t="s">
        <v>3160</v>
      </c>
      <c r="O384" s="48" t="s">
        <v>2449</v>
      </c>
      <c r="P384" s="51" t="s">
        <v>2449</v>
      </c>
      <c r="Q384" s="49" t="s">
        <v>2293</v>
      </c>
      <c r="R384" s="95" t="s">
        <v>3161</v>
      </c>
      <c r="S384" s="193"/>
      <c r="T384" s="193"/>
      <c r="U384" s="787"/>
      <c r="V384" s="194"/>
      <c r="W384" s="200"/>
      <c r="X384" s="201"/>
      <c r="Y384" s="201"/>
      <c r="Z384" s="42"/>
      <c r="AA384" s="42"/>
      <c r="AD384" s="13" t="e">
        <v>#N/A</v>
      </c>
    </row>
    <row r="385" spans="1:30" ht="110.25">
      <c r="A385" s="1">
        <v>4</v>
      </c>
      <c r="B385" s="1">
        <v>5</v>
      </c>
      <c r="C385" s="1">
        <v>0</v>
      </c>
      <c r="D385" s="1">
        <v>2</v>
      </c>
      <c r="E385" s="1">
        <f t="shared" si="9"/>
        <v>450200</v>
      </c>
      <c r="F385" s="1">
        <v>1</v>
      </c>
      <c r="G385" s="43"/>
      <c r="H385" s="43"/>
      <c r="K385" s="94" t="s">
        <v>2659</v>
      </c>
      <c r="L385" s="76">
        <v>450201</v>
      </c>
      <c r="M385" s="46"/>
      <c r="N385" s="47" t="s">
        <v>2116</v>
      </c>
      <c r="O385" s="48" t="s">
        <v>272</v>
      </c>
      <c r="P385" s="51" t="s">
        <v>1085</v>
      </c>
      <c r="Q385" s="49" t="s">
        <v>2293</v>
      </c>
      <c r="R385" s="49" t="s">
        <v>2294</v>
      </c>
      <c r="S385" s="50" t="s">
        <v>2637</v>
      </c>
      <c r="T385" s="50" t="s">
        <v>3162</v>
      </c>
      <c r="U385" s="91" t="s">
        <v>705</v>
      </c>
      <c r="V385" s="771">
        <f>0.086+0.524+0.285</f>
        <v>0.89500000000000002</v>
      </c>
      <c r="W385" s="789"/>
      <c r="X385" s="790"/>
      <c r="Y385" s="790"/>
      <c r="Z385" s="42"/>
      <c r="AA385" s="42"/>
      <c r="AB385" s="13" t="s">
        <v>1086</v>
      </c>
      <c r="AD385" s="13" t="s">
        <v>1086</v>
      </c>
    </row>
    <row r="386" spans="1:30" ht="59.25" customHeight="1">
      <c r="A386" s="1">
        <v>4</v>
      </c>
      <c r="B386" s="1">
        <v>5</v>
      </c>
      <c r="C386" s="1">
        <v>0</v>
      </c>
      <c r="D386" s="1">
        <v>2</v>
      </c>
      <c r="E386" s="1">
        <f t="shared" si="9"/>
        <v>450200</v>
      </c>
      <c r="F386" s="1">
        <v>1</v>
      </c>
      <c r="G386" s="43"/>
      <c r="H386" s="62"/>
      <c r="I386" s="63"/>
      <c r="J386" s="63"/>
      <c r="K386" s="97"/>
      <c r="L386" s="76">
        <v>450202</v>
      </c>
      <c r="M386" s="46"/>
      <c r="N386" s="47" t="s">
        <v>2121</v>
      </c>
      <c r="O386" s="48" t="s">
        <v>272</v>
      </c>
      <c r="P386" s="51" t="s">
        <v>3163</v>
      </c>
      <c r="Q386" s="49" t="s">
        <v>2293</v>
      </c>
      <c r="R386" s="95" t="s">
        <v>3154</v>
      </c>
      <c r="S386" s="50" t="s">
        <v>3164</v>
      </c>
      <c r="T386" s="50" t="s">
        <v>3165</v>
      </c>
      <c r="U386" s="91" t="s">
        <v>3156</v>
      </c>
      <c r="V386" s="771">
        <v>0.47799999999999998</v>
      </c>
      <c r="W386" s="93" t="s">
        <v>3166</v>
      </c>
      <c r="X386" s="49" t="s">
        <v>3167</v>
      </c>
      <c r="Y386" s="49"/>
      <c r="Z386" s="42">
        <v>1</v>
      </c>
      <c r="AA386" s="50" t="s">
        <v>3158</v>
      </c>
      <c r="AB386" s="13" t="s">
        <v>1086</v>
      </c>
      <c r="AD386" s="13" t="s">
        <v>1086</v>
      </c>
    </row>
    <row r="387" spans="1:30">
      <c r="A387" s="1">
        <v>4</v>
      </c>
      <c r="B387" s="1">
        <v>6</v>
      </c>
      <c r="C387" s="1">
        <v>0</v>
      </c>
      <c r="E387" s="1" t="str">
        <f t="shared" si="9"/>
        <v>-</v>
      </c>
      <c r="G387" s="43"/>
      <c r="H387" s="80" t="s">
        <v>3168</v>
      </c>
      <c r="I387" s="117"/>
      <c r="J387" s="117"/>
      <c r="K387" s="79"/>
      <c r="L387" s="68"/>
      <c r="M387" s="99"/>
      <c r="N387" s="70"/>
      <c r="O387" s="71"/>
      <c r="P387" s="73"/>
      <c r="Q387" s="72"/>
      <c r="R387" s="72"/>
      <c r="S387" s="72"/>
      <c r="T387" s="72"/>
      <c r="U387" s="147"/>
      <c r="V387" s="74"/>
      <c r="W387" s="72"/>
      <c r="X387" s="72"/>
      <c r="Y387" s="72"/>
      <c r="Z387" s="42"/>
      <c r="AA387" s="42"/>
    </row>
    <row r="388" spans="1:30" s="1" customFormat="1">
      <c r="A388" s="1">
        <v>4</v>
      </c>
      <c r="B388" s="1">
        <v>6</v>
      </c>
      <c r="C388" s="1">
        <v>0</v>
      </c>
      <c r="D388" s="1">
        <v>1</v>
      </c>
      <c r="E388" s="1" t="str">
        <f t="shared" si="9"/>
        <v>-</v>
      </c>
      <c r="F388" s="1" t="s">
        <v>2361</v>
      </c>
      <c r="G388" s="82"/>
      <c r="H388" s="82"/>
      <c r="I388" s="113"/>
      <c r="J388" s="113"/>
      <c r="K388" s="83" t="s">
        <v>2362</v>
      </c>
      <c r="L388" s="84" t="s">
        <v>272</v>
      </c>
      <c r="M388" s="85"/>
      <c r="N388" s="51" t="s">
        <v>3169</v>
      </c>
      <c r="O388" s="48" t="s">
        <v>272</v>
      </c>
      <c r="P388" s="51" t="s">
        <v>2449</v>
      </c>
      <c r="Q388" s="50"/>
      <c r="R388" s="50"/>
      <c r="S388" s="50"/>
      <c r="T388" s="50"/>
      <c r="U388" s="91"/>
      <c r="V388" s="51"/>
      <c r="W388" s="88"/>
      <c r="X388" s="87"/>
      <c r="Y388" s="87"/>
      <c r="Z388" s="89"/>
      <c r="AA388" s="42"/>
      <c r="AB388" s="13"/>
      <c r="AD388" s="1" t="e">
        <v>#N/A</v>
      </c>
    </row>
    <row r="389" spans="1:30" ht="57" customHeight="1">
      <c r="A389" s="1">
        <v>4</v>
      </c>
      <c r="B389" s="1">
        <v>6</v>
      </c>
      <c r="C389" s="1">
        <v>0</v>
      </c>
      <c r="D389" s="1">
        <v>1</v>
      </c>
      <c r="E389" s="1">
        <f t="shared" si="9"/>
        <v>460100</v>
      </c>
      <c r="F389" s="1">
        <v>1</v>
      </c>
      <c r="G389" s="43"/>
      <c r="H389" s="43"/>
      <c r="K389" s="102" t="s">
        <v>2362</v>
      </c>
      <c r="L389" s="76">
        <v>460101</v>
      </c>
      <c r="M389" s="46"/>
      <c r="N389" s="47" t="s">
        <v>2126</v>
      </c>
      <c r="O389" s="48" t="s">
        <v>272</v>
      </c>
      <c r="P389" s="51" t="s">
        <v>2365</v>
      </c>
      <c r="Q389" s="49" t="s">
        <v>2293</v>
      </c>
      <c r="R389" s="49" t="s">
        <v>2533</v>
      </c>
      <c r="S389" s="50" t="s">
        <v>2686</v>
      </c>
      <c r="T389" s="50" t="s">
        <v>3170</v>
      </c>
      <c r="U389" s="91" t="s">
        <v>2544</v>
      </c>
      <c r="V389" s="771">
        <v>0.80701754385964908</v>
      </c>
      <c r="W389" s="93" t="s">
        <v>3171</v>
      </c>
      <c r="X389" s="49"/>
      <c r="Y389" s="49"/>
      <c r="Z389" s="42">
        <v>1</v>
      </c>
      <c r="AA389" s="50" t="s">
        <v>2652</v>
      </c>
      <c r="AB389" s="13" t="s">
        <v>323</v>
      </c>
      <c r="AD389" s="13" t="s">
        <v>323</v>
      </c>
    </row>
    <row r="390" spans="1:30" ht="57" customHeight="1">
      <c r="A390" s="1">
        <v>4</v>
      </c>
      <c r="B390" s="1">
        <v>6</v>
      </c>
      <c r="C390" s="1">
        <v>0</v>
      </c>
      <c r="D390" s="1">
        <v>1</v>
      </c>
      <c r="E390" s="1">
        <f t="shared" si="9"/>
        <v>460100</v>
      </c>
      <c r="F390" s="1">
        <v>1</v>
      </c>
      <c r="G390" s="43"/>
      <c r="H390" s="43"/>
      <c r="K390" s="103"/>
      <c r="L390" s="76">
        <v>460102</v>
      </c>
      <c r="M390" s="46"/>
      <c r="N390" s="47" t="s">
        <v>2130</v>
      </c>
      <c r="O390" s="48" t="s">
        <v>272</v>
      </c>
      <c r="P390" s="51" t="s">
        <v>2365</v>
      </c>
      <c r="Q390" s="49" t="s">
        <v>2293</v>
      </c>
      <c r="R390" s="49" t="s">
        <v>2533</v>
      </c>
      <c r="S390" s="50" t="s">
        <v>2686</v>
      </c>
      <c r="T390" s="50" t="s">
        <v>3172</v>
      </c>
      <c r="U390" s="91" t="s">
        <v>2544</v>
      </c>
      <c r="V390" s="771">
        <v>0.22587719298245615</v>
      </c>
      <c r="W390" s="93" t="s">
        <v>3173</v>
      </c>
      <c r="X390" s="49"/>
      <c r="Y390" s="49"/>
      <c r="Z390" s="42">
        <v>1</v>
      </c>
      <c r="AA390" s="50" t="s">
        <v>2652</v>
      </c>
      <c r="AB390" s="13" t="s">
        <v>323</v>
      </c>
      <c r="AD390" s="13" t="s">
        <v>323</v>
      </c>
    </row>
    <row r="391" spans="1:30" ht="57" customHeight="1">
      <c r="A391" s="1">
        <v>4</v>
      </c>
      <c r="B391" s="1">
        <v>6</v>
      </c>
      <c r="C391" s="1">
        <v>0</v>
      </c>
      <c r="D391" s="1">
        <v>1</v>
      </c>
      <c r="E391" s="1">
        <f t="shared" si="9"/>
        <v>460100</v>
      </c>
      <c r="F391" s="1">
        <v>1</v>
      </c>
      <c r="G391" s="62"/>
      <c r="H391" s="62"/>
      <c r="I391" s="63"/>
      <c r="J391" s="63"/>
      <c r="K391" s="104"/>
      <c r="L391" s="76">
        <v>460103</v>
      </c>
      <c r="M391" s="46"/>
      <c r="N391" s="47" t="s">
        <v>2133</v>
      </c>
      <c r="O391" s="48" t="s">
        <v>272</v>
      </c>
      <c r="P391" s="51" t="s">
        <v>2365</v>
      </c>
      <c r="Q391" s="49" t="s">
        <v>2293</v>
      </c>
      <c r="R391" s="49" t="s">
        <v>2533</v>
      </c>
      <c r="S391" s="50" t="s">
        <v>2686</v>
      </c>
      <c r="T391" s="50" t="s">
        <v>3174</v>
      </c>
      <c r="U391" s="91" t="s">
        <v>2544</v>
      </c>
      <c r="V391" s="771">
        <v>0.35745614035087719</v>
      </c>
      <c r="W391" s="93" t="s">
        <v>3175</v>
      </c>
      <c r="X391" s="49"/>
      <c r="Y391" s="49"/>
      <c r="Z391" s="42">
        <v>1</v>
      </c>
      <c r="AA391" s="50" t="s">
        <v>2652</v>
      </c>
      <c r="AB391" s="13" t="s">
        <v>323</v>
      </c>
      <c r="AD391" s="13" t="s">
        <v>323</v>
      </c>
    </row>
    <row r="392" spans="1:30" ht="78.75">
      <c r="A392" s="1">
        <v>4</v>
      </c>
      <c r="B392" s="1">
        <v>6</v>
      </c>
      <c r="C392" s="1">
        <v>0</v>
      </c>
      <c r="D392" s="1">
        <v>2</v>
      </c>
      <c r="E392" s="1" t="str">
        <f t="shared" si="9"/>
        <v>-</v>
      </c>
      <c r="F392" s="1" t="s">
        <v>3159</v>
      </c>
      <c r="G392" s="62"/>
      <c r="H392" s="62"/>
      <c r="I392" s="63"/>
      <c r="J392" s="63"/>
      <c r="K392" s="97" t="s">
        <v>2659</v>
      </c>
      <c r="L392" s="273" t="s">
        <v>2449</v>
      </c>
      <c r="M392" s="202"/>
      <c r="N392" s="203" t="s">
        <v>3176</v>
      </c>
      <c r="O392" s="204" t="s">
        <v>272</v>
      </c>
      <c r="P392" s="203" t="s">
        <v>3177</v>
      </c>
      <c r="Q392" s="205" t="s">
        <v>2293</v>
      </c>
      <c r="R392" s="206" t="s">
        <v>3178</v>
      </c>
      <c r="S392" s="207"/>
      <c r="T392" s="207"/>
      <c r="U392" s="791"/>
      <c r="V392" s="208"/>
      <c r="W392" s="201"/>
      <c r="X392" s="201"/>
      <c r="Y392" s="201"/>
      <c r="Z392" s="42"/>
      <c r="AA392" s="42"/>
      <c r="AD392" s="13" t="e">
        <v>#N/A</v>
      </c>
    </row>
    <row r="393" spans="1:30">
      <c r="V393" s="7"/>
      <c r="AA393" s="13"/>
    </row>
    <row r="394" spans="1:30">
      <c r="H394" s="13" t="s">
        <v>3179</v>
      </c>
      <c r="K394" s="209" t="s">
        <v>3180</v>
      </c>
      <c r="V394" s="7"/>
      <c r="AA394" s="13"/>
    </row>
    <row r="395" spans="1:30">
      <c r="H395" s="13"/>
      <c r="K395" s="209" t="s">
        <v>3181</v>
      </c>
      <c r="V395" s="7"/>
      <c r="AA395" s="13"/>
    </row>
    <row r="396" spans="1:30">
      <c r="K396" s="4" t="s">
        <v>3182</v>
      </c>
      <c r="V396" s="7"/>
      <c r="AA396" s="13"/>
    </row>
    <row r="397" spans="1:30">
      <c r="K397" s="4" t="s">
        <v>3183</v>
      </c>
      <c r="V397" s="7"/>
      <c r="AA397" s="13"/>
    </row>
    <row r="398" spans="1:30">
      <c r="K398" s="4" t="s">
        <v>3184</v>
      </c>
      <c r="V398" s="7"/>
      <c r="AA398" s="13"/>
    </row>
    <row r="399" spans="1:30">
      <c r="K399" s="4" t="s">
        <v>3185</v>
      </c>
      <c r="V399" s="7"/>
      <c r="AA399" s="13"/>
    </row>
    <row r="400" spans="1:30">
      <c r="K400" s="4" t="s">
        <v>3186</v>
      </c>
      <c r="V400" s="7"/>
      <c r="AA400" s="13"/>
    </row>
    <row r="401" spans="1:27">
      <c r="K401" s="13" t="s">
        <v>3187</v>
      </c>
      <c r="V401" s="7"/>
      <c r="AA401" s="13"/>
    </row>
    <row r="402" spans="1:27" s="5" customFormat="1">
      <c r="A402" s="1"/>
      <c r="B402" s="1"/>
      <c r="C402" s="1"/>
      <c r="D402" s="1"/>
      <c r="E402" s="1"/>
      <c r="F402" s="1"/>
      <c r="G402" s="3"/>
      <c r="H402" s="3"/>
      <c r="I402" s="3"/>
      <c r="J402" s="3"/>
      <c r="K402" s="13" t="s">
        <v>3188</v>
      </c>
      <c r="M402" s="6"/>
      <c r="N402" s="7"/>
      <c r="O402" s="8"/>
      <c r="P402" s="7"/>
      <c r="Q402" s="13"/>
      <c r="R402" s="13"/>
      <c r="S402" s="20"/>
      <c r="T402" s="20"/>
      <c r="U402" s="4"/>
      <c r="V402" s="7"/>
      <c r="W402" s="20"/>
      <c r="X402" s="20"/>
      <c r="Y402" s="20"/>
    </row>
    <row r="403" spans="1:27" s="5" customFormat="1">
      <c r="A403" s="1"/>
      <c r="B403" s="1"/>
      <c r="C403" s="1"/>
      <c r="D403" s="1"/>
      <c r="E403" s="1"/>
      <c r="F403" s="1"/>
      <c r="G403" s="3"/>
      <c r="H403" s="3"/>
      <c r="I403" s="3"/>
      <c r="J403" s="3"/>
      <c r="K403" s="13" t="s">
        <v>3189</v>
      </c>
      <c r="M403" s="6"/>
      <c r="N403" s="7"/>
      <c r="O403" s="8"/>
      <c r="P403" s="7"/>
      <c r="Q403" s="13"/>
      <c r="R403" s="13"/>
      <c r="S403" s="20"/>
      <c r="T403" s="20"/>
      <c r="U403" s="4"/>
      <c r="V403" s="7"/>
      <c r="W403" s="20"/>
      <c r="X403" s="20"/>
      <c r="Y403" s="20"/>
    </row>
    <row r="404" spans="1:27">
      <c r="V404" s="7"/>
    </row>
    <row r="405" spans="1:27">
      <c r="V405" s="7"/>
      <c r="AA405" s="13"/>
    </row>
    <row r="406" spans="1:27">
      <c r="V406" s="7"/>
      <c r="AA406" s="13"/>
    </row>
    <row r="407" spans="1:27">
      <c r="V407" s="7"/>
      <c r="AA407" s="13"/>
    </row>
    <row r="408" spans="1:27">
      <c r="V408" s="7"/>
      <c r="AA408" s="13"/>
    </row>
    <row r="409" spans="1:27">
      <c r="V409" s="7"/>
      <c r="AA409" s="13"/>
    </row>
  </sheetData>
  <sheetProtection algorithmName="SHA-512" hashValue="mAjZrMQbr+t90OKCnDXgfbZTx0l38hwtWD0NZYD2AWWxLCHOUGKvtHiBb0syKp2OSB9jgN2VrA35O2lrJdgkEg==" saltValue="zgBCbONfxBR1vy7c9ZLZ6w==" spinCount="100000" sheet="1" objects="1" scenarios="1"/>
  <autoFilter ref="G3:AD392" xr:uid="{8762A1D2-0AD5-4084-820D-145ECEAA5137}"/>
  <mergeCells count="1">
    <mergeCell ref="R1:R2"/>
  </mergeCells>
  <phoneticPr fontId="3"/>
  <conditionalFormatting sqref="N141:R141 X217:Y217 N223:O223 X223:Y223">
    <cfRule type="expression" dxfId="260" priority="47">
      <formula>$F141="NA"</formula>
    </cfRule>
  </conditionalFormatting>
  <conditionalFormatting sqref="N254:R255">
    <cfRule type="expression" dxfId="259" priority="52">
      <formula>$F254="NA"</formula>
    </cfRule>
  </conditionalFormatting>
  <conditionalFormatting sqref="N272:R276">
    <cfRule type="expression" dxfId="258" priority="49">
      <formula>$F272="NA"</formula>
    </cfRule>
  </conditionalFormatting>
  <conditionalFormatting sqref="N243:T244">
    <cfRule type="expression" dxfId="257" priority="10">
      <formula>$F243="NA"</formula>
    </cfRule>
  </conditionalFormatting>
  <conditionalFormatting sqref="N148:U148">
    <cfRule type="expression" dxfId="256" priority="17">
      <formula>$F148="NA"</formula>
    </cfRule>
  </conditionalFormatting>
  <conditionalFormatting sqref="N162:U162">
    <cfRule type="expression" dxfId="255" priority="15">
      <formula>$F162="NA"</formula>
    </cfRule>
  </conditionalFormatting>
  <conditionalFormatting sqref="N336:U337">
    <cfRule type="expression" dxfId="254" priority="7">
      <formula>$F336="NA"</formula>
    </cfRule>
  </conditionalFormatting>
  <conditionalFormatting sqref="N142:V147 N171:V173 N174:O174">
    <cfRule type="expression" dxfId="253" priority="42">
      <formula>$F142="NA"</formula>
    </cfRule>
  </conditionalFormatting>
  <conditionalFormatting sqref="N149:V161">
    <cfRule type="expression" dxfId="252" priority="16">
      <formula>$F149="NA"</formula>
    </cfRule>
  </conditionalFormatting>
  <conditionalFormatting sqref="N163:V168">
    <cfRule type="expression" dxfId="251" priority="14">
      <formula>$F163="NA"</formula>
    </cfRule>
  </conditionalFormatting>
  <conditionalFormatting sqref="N175:V216">
    <cfRule type="expression" dxfId="250" priority="3">
      <formula>$F175="NA"</formula>
    </cfRule>
  </conditionalFormatting>
  <conditionalFormatting sqref="N265:V265 N266:R267">
    <cfRule type="expression" dxfId="249" priority="40">
      <formula>$F265="NA"</formula>
    </cfRule>
  </conditionalFormatting>
  <conditionalFormatting sqref="N277:V289">
    <cfRule type="expression" dxfId="248" priority="2">
      <formula>$F277="NA"</formula>
    </cfRule>
  </conditionalFormatting>
  <conditionalFormatting sqref="N291:V318">
    <cfRule type="expression" dxfId="247" priority="8">
      <formula>$F291="NA"</formula>
    </cfRule>
  </conditionalFormatting>
  <conditionalFormatting sqref="N338:V343">
    <cfRule type="expression" dxfId="246" priority="6">
      <formula>$F338="NA"</formula>
    </cfRule>
  </conditionalFormatting>
  <conditionalFormatting sqref="N347:V366">
    <cfRule type="expression" dxfId="245" priority="1">
      <formula>$F347="NA"</formula>
    </cfRule>
  </conditionalFormatting>
  <conditionalFormatting sqref="N218:Y222">
    <cfRule type="expression" dxfId="244" priority="37">
      <formula>$F218="NA"</formula>
    </cfRule>
  </conditionalFormatting>
  <conditionalFormatting sqref="N224:Y242">
    <cfRule type="expression" dxfId="243" priority="11">
      <formula>$F224="NA"</formula>
    </cfRule>
  </conditionalFormatting>
  <conditionalFormatting sqref="O116:S117">
    <cfRule type="expression" dxfId="242" priority="21">
      <formula>$F116="NA"</formula>
    </cfRule>
  </conditionalFormatting>
  <conditionalFormatting sqref="O5:T13 N169:O170">
    <cfRule type="expression" dxfId="241" priority="27">
      <formula>$F5="NA"</formula>
    </cfRule>
  </conditionalFormatting>
  <conditionalFormatting sqref="O65:T65 V65:Y65 O66:Y66 O67:T67 V67:Y67 V73:Y74">
    <cfRule type="expression" dxfId="240" priority="41">
      <formula>$F65="NA"</formula>
    </cfRule>
  </conditionalFormatting>
  <conditionalFormatting sqref="O73:T74">
    <cfRule type="expression" dxfId="239" priority="22">
      <formula>$F73="NA"</formula>
    </cfRule>
  </conditionalFormatting>
  <conditionalFormatting sqref="O124:T125">
    <cfRule type="expression" dxfId="238" priority="19">
      <formula>$F124="NA"</formula>
    </cfRule>
  </conditionalFormatting>
  <conditionalFormatting sqref="O14:V24">
    <cfRule type="expression" dxfId="237" priority="24">
      <formula>$F14="NA"</formula>
    </cfRule>
  </conditionalFormatting>
  <conditionalFormatting sqref="O26:V57">
    <cfRule type="expression" dxfId="236" priority="5">
      <formula>$F26="NA"</formula>
    </cfRule>
  </conditionalFormatting>
  <conditionalFormatting sqref="O126:V140">
    <cfRule type="expression" dxfId="235" priority="18">
      <formula>$F126="NA"</formula>
    </cfRule>
  </conditionalFormatting>
  <conditionalFormatting sqref="O60:Y64">
    <cfRule type="expression" dxfId="234" priority="4">
      <formula>$F60="NA"</formula>
    </cfRule>
  </conditionalFormatting>
  <conditionalFormatting sqref="O68:Y72">
    <cfRule type="expression" dxfId="233" priority="23">
      <formula>$F68="NA"</formula>
    </cfRule>
  </conditionalFormatting>
  <conditionalFormatting sqref="O75:Y95">
    <cfRule type="expression" dxfId="232" priority="39">
      <formula>$F75="NA"</formula>
    </cfRule>
  </conditionalFormatting>
  <conditionalFormatting sqref="P169:P170">
    <cfRule type="expression" dxfId="231" priority="32">
      <formula>#REF!="NA"</formula>
    </cfRule>
    <cfRule type="expression" dxfId="230" priority="33">
      <formula>IF((#REF!=10),TRUE,FALSE)</formula>
    </cfRule>
    <cfRule type="expression" dxfId="229" priority="34">
      <formula>IF((#REF!=1),TRUE,FALSE)</formula>
    </cfRule>
    <cfRule type="expression" dxfId="228" priority="35">
      <formula>#REF!="NA"</formula>
    </cfRule>
  </conditionalFormatting>
  <conditionalFormatting sqref="P174">
    <cfRule type="expression" dxfId="227" priority="31">
      <formula>#REF!="NA"</formula>
    </cfRule>
    <cfRule type="expression" dxfId="226" priority="30">
      <formula>IF((#REF!=1),TRUE,FALSE)</formula>
    </cfRule>
    <cfRule type="expression" dxfId="225" priority="28">
      <formula>#REF!="NA"</formula>
    </cfRule>
    <cfRule type="expression" dxfId="224" priority="29">
      <formula>IF((#REF!=10),TRUE,FALSE)</formula>
    </cfRule>
  </conditionalFormatting>
  <conditionalFormatting sqref="P220">
    <cfRule type="expression" dxfId="223" priority="55">
      <formula>$F220="NA"</formula>
    </cfRule>
  </conditionalFormatting>
  <conditionalFormatting sqref="P223">
    <cfRule type="expression" dxfId="222" priority="43">
      <formula>#REF!="NA"</formula>
    </cfRule>
    <cfRule type="expression" dxfId="221" priority="44">
      <formula>IF((#REF!=10),TRUE,FALSE)</formula>
    </cfRule>
    <cfRule type="expression" dxfId="220" priority="45">
      <formula>IF((#REF!=1),TRUE,FALSE)</formula>
    </cfRule>
    <cfRule type="expression" dxfId="219" priority="46">
      <formula>#REF!="NA"</formula>
    </cfRule>
  </conditionalFormatting>
  <conditionalFormatting sqref="Q169:V170">
    <cfRule type="expression" dxfId="218" priority="13">
      <formula>$F169="NA"</formula>
    </cfRule>
  </conditionalFormatting>
  <conditionalFormatting sqref="Q174:V174">
    <cfRule type="expression" dxfId="217" priority="12">
      <formula>$F174="NA"</formula>
    </cfRule>
  </conditionalFormatting>
  <conditionalFormatting sqref="S275">
    <cfRule type="expression" dxfId="216" priority="50">
      <formula>$F274="NA"</formula>
    </cfRule>
  </conditionalFormatting>
  <conditionalFormatting sqref="S266:V266">
    <cfRule type="expression" dxfId="215" priority="9">
      <formula>$F266="NA"</formula>
    </cfRule>
  </conditionalFormatting>
  <conditionalFormatting sqref="S255:Y255 S267">
    <cfRule type="expression" dxfId="214" priority="51">
      <formula>$F254="NA"</formula>
    </cfRule>
  </conditionalFormatting>
  <conditionalFormatting sqref="S272:Y274">
    <cfRule type="expression" dxfId="213" priority="26">
      <formula>$F272="NA"</formula>
    </cfRule>
  </conditionalFormatting>
  <conditionalFormatting sqref="T116:T117">
    <cfRule type="expression" dxfId="212" priority="20">
      <formula>#REF!="NA"</formula>
    </cfRule>
  </conditionalFormatting>
  <conditionalFormatting sqref="U5 N58:R59">
    <cfRule type="expression" dxfId="211" priority="54">
      <formula>$F5="NA"</formula>
    </cfRule>
  </conditionalFormatting>
  <conditionalFormatting sqref="U6:V13">
    <cfRule type="expression" dxfId="210" priority="25">
      <formula>$F6="NA"</formula>
    </cfRule>
  </conditionalFormatting>
  <conditionalFormatting sqref="U244:Y244 N245:Y252">
    <cfRule type="expression" dxfId="209" priority="36">
      <formula>$F244="NA"</formula>
    </cfRule>
  </conditionalFormatting>
  <conditionalFormatting sqref="V4:V5 S58:T58 V58:Y58 U80">
    <cfRule type="expression" dxfId="208" priority="53">
      <formula>$F5="NA"</formula>
    </cfRule>
  </conditionalFormatting>
  <conditionalFormatting sqref="V84:V85">
    <cfRule type="expression" dxfId="207" priority="38">
      <formula>$F80="NA"</formula>
    </cfRule>
  </conditionalFormatting>
  <conditionalFormatting sqref="W5:Y57 N5:N140 O25:T25 O96:T96 O97:V102 W97:Y216 O103:T106 O107:V107 O108:T108 O109:V115 U116:V117 O118:V123 U124 U125:V125 N217:T217 Q223:T223 U243 W243:Y243 N253:U253 W253:Y253 N256:V256 W256:Y266 N257:U257 N258:V263 N264:T264 T267:Y267 N268:Y271 T275:Y275 S276:Y276 W277:Y392 N290:T290 N319:T320 N321:V324 N325:T325 N326:V328 N329:T330 N331:V335 N344:U346 N367:U367 N368:V371 N372:T372 N373:V392">
    <cfRule type="expression" dxfId="206" priority="48">
      <formula>$F5="NA"</formula>
    </cfRule>
  </conditionalFormatting>
  <conditionalFormatting sqref="Y59 X96:Y96">
    <cfRule type="expression" dxfId="205" priority="56">
      <formula>$F59="NA"</formula>
    </cfRule>
  </conditionalFormatting>
  <printOptions horizontalCentered="1"/>
  <pageMargins left="0.23622047244094491" right="0.23622047244094491" top="0.55118110236220474" bottom="0.55118110236220474" header="0.31496062992125984" footer="0.31496062992125984"/>
  <pageSetup paperSize="8" scale="39" fitToHeight="0" orientation="portrait" r:id="rId1"/>
  <headerFooter>
    <oddFooter>&amp;C&amp;"Meiryo UI,標準"&amp;24&amp;P / &amp;N ページ</oddFooter>
  </headerFooter>
  <rowBreaks count="12" manualBreakCount="12">
    <brk id="21" max="16383" man="1"/>
    <brk id="62" max="16383" man="1"/>
    <brk id="77" max="16383" man="1"/>
    <brk id="111" max="16383" man="1"/>
    <brk id="135" max="16383" man="1"/>
    <brk id="162" max="16383" man="1"/>
    <brk id="203" max="16383" man="1"/>
    <brk id="241" max="16383" man="1"/>
    <brk id="277" max="16383" man="1"/>
    <brk id="316" max="16383" man="1"/>
    <brk id="346" max="16383" man="1"/>
    <brk id="380"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43323-F982-46C0-94F1-1EEC9BB7A89A}">
  <dimension ref="A1:AO559"/>
  <sheetViews>
    <sheetView zoomScale="118" zoomScaleNormal="118" workbookViewId="0">
      <selection activeCell="N38" sqref="N38"/>
    </sheetView>
  </sheetViews>
  <sheetFormatPr defaultColWidth="8.75" defaultRowHeight="18.75"/>
  <cols>
    <col min="1" max="9" width="9" customWidth="1"/>
    <col min="10" max="10" width="9" style="485" hidden="1" customWidth="1"/>
    <col min="11" max="12" width="9" customWidth="1"/>
    <col min="13" max="14" width="9" style="619" customWidth="1"/>
    <col min="15" max="23" width="9" customWidth="1"/>
    <col min="24" max="25" width="9" style="485" hidden="1" customWidth="1"/>
    <col min="26" max="34" width="9" customWidth="1"/>
    <col min="35" max="35" width="9" style="619" customWidth="1"/>
    <col min="36" max="40" width="9" customWidth="1"/>
    <col min="41" max="41" width="9" style="485" hidden="1" customWidth="1"/>
  </cols>
  <sheetData>
    <row r="1" spans="1:41">
      <c r="A1" s="685" t="s">
        <v>6184</v>
      </c>
    </row>
    <row r="2" spans="1:41" ht="78.75">
      <c r="A2" s="620"/>
      <c r="B2" s="87" t="s">
        <v>6064</v>
      </c>
      <c r="C2" s="87" t="s">
        <v>6133</v>
      </c>
      <c r="D2" s="87" t="s">
        <v>6134</v>
      </c>
      <c r="E2" s="87" t="s">
        <v>6135</v>
      </c>
      <c r="F2" s="87" t="s">
        <v>6136</v>
      </c>
      <c r="G2" s="87" t="s">
        <v>6137</v>
      </c>
      <c r="H2" s="87" t="s">
        <v>6138</v>
      </c>
      <c r="I2" s="87" t="s">
        <v>6139</v>
      </c>
      <c r="J2" s="615" t="s">
        <v>6140</v>
      </c>
      <c r="K2" s="87" t="s">
        <v>6141</v>
      </c>
      <c r="L2" s="87" t="s">
        <v>6142</v>
      </c>
      <c r="M2" s="616" t="s">
        <v>6173</v>
      </c>
      <c r="N2" s="616" t="s">
        <v>6174</v>
      </c>
      <c r="O2" s="87" t="s">
        <v>6144</v>
      </c>
      <c r="P2" s="87" t="s">
        <v>6145</v>
      </c>
      <c r="Q2" s="87" t="s">
        <v>6146</v>
      </c>
      <c r="R2" s="87" t="s">
        <v>6147</v>
      </c>
      <c r="S2" s="87" t="s">
        <v>6148</v>
      </c>
      <c r="T2" s="87" t="s">
        <v>6149</v>
      </c>
      <c r="U2" s="87" t="s">
        <v>6150</v>
      </c>
      <c r="V2" s="87" t="s">
        <v>6182</v>
      </c>
      <c r="W2" s="87" t="s">
        <v>6183</v>
      </c>
      <c r="X2" s="615" t="s">
        <v>6153</v>
      </c>
      <c r="Y2" s="615" t="s">
        <v>6154</v>
      </c>
      <c r="Z2" s="87" t="s">
        <v>6155</v>
      </c>
      <c r="AA2" s="87" t="s">
        <v>6156</v>
      </c>
      <c r="AB2" s="87" t="s">
        <v>6157</v>
      </c>
      <c r="AC2" s="87" t="s">
        <v>6158</v>
      </c>
      <c r="AD2" s="87" t="s">
        <v>6159</v>
      </c>
      <c r="AE2" s="87" t="s">
        <v>6177</v>
      </c>
      <c r="AF2" s="87" t="s">
        <v>6161</v>
      </c>
      <c r="AG2" s="87" t="s">
        <v>6162</v>
      </c>
      <c r="AH2" s="87" t="s">
        <v>6178</v>
      </c>
      <c r="AI2" s="616" t="s">
        <v>6179</v>
      </c>
      <c r="AJ2" s="87" t="s">
        <v>6164</v>
      </c>
      <c r="AK2" s="87" t="s">
        <v>6165</v>
      </c>
      <c r="AL2" s="87" t="s">
        <v>6166</v>
      </c>
      <c r="AM2" s="87" t="s">
        <v>6167</v>
      </c>
      <c r="AN2" s="87" t="s">
        <v>6168</v>
      </c>
      <c r="AO2" s="615" t="s">
        <v>6169</v>
      </c>
    </row>
    <row r="3" spans="1:41" ht="15.75" customHeight="1">
      <c r="A3" s="89" t="s">
        <v>4522</v>
      </c>
      <c r="B3" s="89">
        <v>90</v>
      </c>
      <c r="C3" s="89">
        <v>69</v>
      </c>
      <c r="D3" s="89">
        <v>25</v>
      </c>
      <c r="E3" s="89">
        <v>10</v>
      </c>
      <c r="F3" s="89">
        <v>45</v>
      </c>
      <c r="G3" s="89">
        <v>72</v>
      </c>
      <c r="H3" s="89">
        <v>67</v>
      </c>
      <c r="I3" s="89">
        <v>47</v>
      </c>
      <c r="J3" s="617">
        <v>29</v>
      </c>
      <c r="K3" s="89">
        <v>31</v>
      </c>
      <c r="L3" s="89">
        <v>26</v>
      </c>
      <c r="M3" s="618">
        <v>63</v>
      </c>
      <c r="N3" s="618">
        <v>47</v>
      </c>
      <c r="O3" s="89">
        <v>21</v>
      </c>
      <c r="P3" s="89">
        <v>23</v>
      </c>
      <c r="Q3" s="89">
        <v>59</v>
      </c>
      <c r="R3" s="89">
        <v>22</v>
      </c>
      <c r="S3" s="89">
        <v>79</v>
      </c>
      <c r="T3" s="89">
        <v>79</v>
      </c>
      <c r="U3" s="89">
        <v>73</v>
      </c>
      <c r="V3" s="89">
        <v>88</v>
      </c>
      <c r="W3" s="89">
        <v>90</v>
      </c>
      <c r="X3" s="617">
        <v>26</v>
      </c>
      <c r="Y3" s="617">
        <v>19</v>
      </c>
      <c r="Z3" s="89">
        <v>30</v>
      </c>
      <c r="AA3" s="89">
        <v>17</v>
      </c>
      <c r="AB3" s="89">
        <v>19</v>
      </c>
      <c r="AC3" s="89">
        <v>27</v>
      </c>
      <c r="AD3" s="89">
        <v>43</v>
      </c>
      <c r="AE3" s="89">
        <v>34</v>
      </c>
      <c r="AF3" s="89">
        <v>26</v>
      </c>
      <c r="AG3" s="89">
        <v>50</v>
      </c>
      <c r="AH3" s="89">
        <v>41</v>
      </c>
      <c r="AI3" s="618">
        <v>25</v>
      </c>
      <c r="AJ3" s="89">
        <v>37</v>
      </c>
      <c r="AK3" s="89">
        <v>158</v>
      </c>
      <c r="AL3" s="89">
        <v>151</v>
      </c>
      <c r="AM3" s="89">
        <v>121</v>
      </c>
      <c r="AN3" s="89">
        <v>145</v>
      </c>
      <c r="AO3" s="617">
        <v>32</v>
      </c>
    </row>
    <row r="4" spans="1:41" ht="15.75" customHeight="1">
      <c r="A4" s="89" t="s">
        <v>27</v>
      </c>
      <c r="B4" s="89">
        <v>2</v>
      </c>
      <c r="C4" s="89">
        <v>3</v>
      </c>
      <c r="D4" s="89">
        <v>2</v>
      </c>
      <c r="E4" s="89">
        <v>0</v>
      </c>
      <c r="F4" s="89">
        <v>1</v>
      </c>
      <c r="G4" s="89">
        <v>2</v>
      </c>
      <c r="H4" s="89">
        <v>2</v>
      </c>
      <c r="I4" s="89">
        <v>2</v>
      </c>
      <c r="J4" s="617">
        <v>1</v>
      </c>
      <c r="K4" s="89">
        <v>2</v>
      </c>
      <c r="L4" s="89">
        <v>0</v>
      </c>
      <c r="M4" s="618">
        <v>2</v>
      </c>
      <c r="N4" s="618">
        <v>2</v>
      </c>
      <c r="O4" s="89">
        <v>0</v>
      </c>
      <c r="P4" s="89">
        <v>0</v>
      </c>
      <c r="Q4" s="89">
        <v>4</v>
      </c>
      <c r="R4" s="89">
        <v>0</v>
      </c>
      <c r="S4" s="89">
        <v>6</v>
      </c>
      <c r="T4" s="89">
        <v>5</v>
      </c>
      <c r="U4" s="89">
        <v>4</v>
      </c>
      <c r="V4" s="89">
        <v>7</v>
      </c>
      <c r="W4" s="89">
        <v>5</v>
      </c>
      <c r="X4" s="617">
        <v>1</v>
      </c>
      <c r="Y4" s="617">
        <v>1</v>
      </c>
      <c r="Z4" s="89">
        <v>3</v>
      </c>
      <c r="AA4" s="89">
        <v>0</v>
      </c>
      <c r="AB4" s="89">
        <v>1</v>
      </c>
      <c r="AC4" s="89">
        <v>1</v>
      </c>
      <c r="AD4" s="89">
        <v>3</v>
      </c>
      <c r="AE4" s="89">
        <v>2</v>
      </c>
      <c r="AF4" s="89">
        <v>1</v>
      </c>
      <c r="AG4" s="89">
        <v>2</v>
      </c>
      <c r="AH4" s="89">
        <v>2</v>
      </c>
      <c r="AI4" s="618">
        <v>2</v>
      </c>
      <c r="AJ4" s="89">
        <v>3</v>
      </c>
      <c r="AK4" s="89">
        <v>3</v>
      </c>
      <c r="AL4" s="89">
        <v>5</v>
      </c>
      <c r="AM4" s="89">
        <v>4</v>
      </c>
      <c r="AN4" s="89">
        <v>6</v>
      </c>
      <c r="AO4" s="617">
        <v>1</v>
      </c>
    </row>
    <row r="5" spans="1:41" ht="15.75" customHeight="1">
      <c r="A5" s="89" t="s">
        <v>32</v>
      </c>
      <c r="B5" s="89">
        <v>1</v>
      </c>
      <c r="C5" s="89">
        <v>1</v>
      </c>
      <c r="D5" s="89">
        <v>1</v>
      </c>
      <c r="E5" s="89">
        <v>0</v>
      </c>
      <c r="F5" s="89">
        <v>0</v>
      </c>
      <c r="G5" s="89">
        <v>0</v>
      </c>
      <c r="H5" s="89">
        <v>0</v>
      </c>
      <c r="I5" s="89">
        <v>0</v>
      </c>
      <c r="J5" s="617">
        <v>0</v>
      </c>
      <c r="K5" s="89">
        <v>1</v>
      </c>
      <c r="L5" s="89">
        <v>0</v>
      </c>
      <c r="M5" s="618">
        <v>1</v>
      </c>
      <c r="N5" s="618">
        <v>1</v>
      </c>
      <c r="O5" s="89">
        <v>0</v>
      </c>
      <c r="P5" s="89">
        <v>1</v>
      </c>
      <c r="Q5" s="89">
        <v>0</v>
      </c>
      <c r="R5" s="89">
        <v>0</v>
      </c>
      <c r="S5" s="89">
        <v>1</v>
      </c>
      <c r="T5" s="89">
        <v>0</v>
      </c>
      <c r="U5" s="89">
        <v>0</v>
      </c>
      <c r="V5" s="89">
        <v>0</v>
      </c>
      <c r="W5" s="89">
        <v>0</v>
      </c>
      <c r="X5" s="617">
        <v>0</v>
      </c>
      <c r="Y5" s="617">
        <v>0</v>
      </c>
      <c r="Z5" s="89">
        <v>0</v>
      </c>
      <c r="AA5" s="89">
        <v>1</v>
      </c>
      <c r="AB5" s="89">
        <v>0</v>
      </c>
      <c r="AC5" s="89">
        <v>0</v>
      </c>
      <c r="AD5" s="89">
        <v>1</v>
      </c>
      <c r="AE5" s="89">
        <v>1</v>
      </c>
      <c r="AF5" s="89">
        <v>1</v>
      </c>
      <c r="AG5" s="89">
        <v>1</v>
      </c>
      <c r="AH5" s="89">
        <v>1</v>
      </c>
      <c r="AI5" s="618">
        <v>1</v>
      </c>
      <c r="AJ5" s="89">
        <v>0</v>
      </c>
      <c r="AK5" s="89">
        <v>1</v>
      </c>
      <c r="AL5" s="89">
        <v>1</v>
      </c>
      <c r="AM5" s="89">
        <v>1</v>
      </c>
      <c r="AN5" s="89">
        <v>1</v>
      </c>
      <c r="AO5" s="617">
        <v>0</v>
      </c>
    </row>
    <row r="6" spans="1:41" ht="15.75" customHeight="1">
      <c r="A6" s="89" t="s">
        <v>37</v>
      </c>
      <c r="B6" s="89">
        <v>1</v>
      </c>
      <c r="C6" s="89">
        <v>1</v>
      </c>
      <c r="D6" s="89">
        <v>0</v>
      </c>
      <c r="E6" s="89">
        <v>0</v>
      </c>
      <c r="F6" s="89">
        <v>1</v>
      </c>
      <c r="G6" s="89">
        <v>1</v>
      </c>
      <c r="H6" s="89">
        <v>1</v>
      </c>
      <c r="I6" s="89">
        <v>1</v>
      </c>
      <c r="J6" s="617">
        <v>1</v>
      </c>
      <c r="K6" s="89">
        <v>1</v>
      </c>
      <c r="L6" s="89">
        <v>0</v>
      </c>
      <c r="M6" s="618">
        <v>0</v>
      </c>
      <c r="N6" s="618">
        <v>0</v>
      </c>
      <c r="O6" s="89">
        <v>0</v>
      </c>
      <c r="P6" s="89">
        <v>0</v>
      </c>
      <c r="Q6" s="89">
        <v>0</v>
      </c>
      <c r="R6" s="89">
        <v>0</v>
      </c>
      <c r="S6" s="89">
        <v>1</v>
      </c>
      <c r="T6" s="89">
        <v>1</v>
      </c>
      <c r="U6" s="89">
        <v>1</v>
      </c>
      <c r="V6" s="89">
        <v>1</v>
      </c>
      <c r="W6" s="89">
        <v>1</v>
      </c>
      <c r="X6" s="617">
        <v>0</v>
      </c>
      <c r="Y6" s="617">
        <v>0</v>
      </c>
      <c r="Z6" s="89">
        <v>0</v>
      </c>
      <c r="AA6" s="89">
        <v>0</v>
      </c>
      <c r="AB6" s="89">
        <v>0</v>
      </c>
      <c r="AC6" s="89">
        <v>0</v>
      </c>
      <c r="AD6" s="89">
        <v>0</v>
      </c>
      <c r="AE6" s="89">
        <v>0</v>
      </c>
      <c r="AF6" s="89">
        <v>0</v>
      </c>
      <c r="AG6" s="89">
        <v>0</v>
      </c>
      <c r="AH6" s="89">
        <v>0</v>
      </c>
      <c r="AI6" s="618">
        <v>0</v>
      </c>
      <c r="AJ6" s="89">
        <v>0</v>
      </c>
      <c r="AK6" s="89">
        <v>1</v>
      </c>
      <c r="AL6" s="89">
        <v>0</v>
      </c>
      <c r="AM6" s="89">
        <v>0</v>
      </c>
      <c r="AN6" s="89">
        <v>1</v>
      </c>
      <c r="AO6" s="617">
        <v>0</v>
      </c>
    </row>
    <row r="7" spans="1:41" ht="15.75" customHeight="1">
      <c r="A7" s="89" t="s">
        <v>42</v>
      </c>
      <c r="B7" s="89">
        <v>1</v>
      </c>
      <c r="C7" s="89">
        <v>1</v>
      </c>
      <c r="D7" s="89">
        <v>1</v>
      </c>
      <c r="E7" s="89">
        <v>0</v>
      </c>
      <c r="F7" s="89">
        <v>1</v>
      </c>
      <c r="G7" s="89">
        <v>2</v>
      </c>
      <c r="H7" s="89">
        <v>1</v>
      </c>
      <c r="I7" s="89">
        <v>1</v>
      </c>
      <c r="J7" s="617">
        <v>1</v>
      </c>
      <c r="K7" s="89">
        <v>0</v>
      </c>
      <c r="L7" s="89">
        <v>0</v>
      </c>
      <c r="M7" s="618">
        <v>0</v>
      </c>
      <c r="N7" s="618">
        <v>0</v>
      </c>
      <c r="O7" s="89">
        <v>0</v>
      </c>
      <c r="P7" s="89">
        <v>1</v>
      </c>
      <c r="Q7" s="89">
        <v>0</v>
      </c>
      <c r="R7" s="89">
        <v>0</v>
      </c>
      <c r="S7" s="89">
        <v>2</v>
      </c>
      <c r="T7" s="89">
        <v>1</v>
      </c>
      <c r="U7" s="89">
        <v>0</v>
      </c>
      <c r="V7" s="89">
        <v>1</v>
      </c>
      <c r="W7" s="89">
        <v>1</v>
      </c>
      <c r="X7" s="617">
        <v>0</v>
      </c>
      <c r="Y7" s="617">
        <v>0</v>
      </c>
      <c r="Z7" s="89">
        <v>0</v>
      </c>
      <c r="AA7" s="89">
        <v>1</v>
      </c>
      <c r="AB7" s="89">
        <v>0</v>
      </c>
      <c r="AC7" s="89">
        <v>0</v>
      </c>
      <c r="AD7" s="89">
        <v>2</v>
      </c>
      <c r="AE7" s="89">
        <v>1</v>
      </c>
      <c r="AF7" s="89">
        <v>2</v>
      </c>
      <c r="AG7" s="89">
        <v>1</v>
      </c>
      <c r="AH7" s="89">
        <v>1</v>
      </c>
      <c r="AI7" s="618">
        <v>0</v>
      </c>
      <c r="AJ7" s="89">
        <v>1</v>
      </c>
      <c r="AK7" s="89">
        <v>3</v>
      </c>
      <c r="AL7" s="89">
        <v>2</v>
      </c>
      <c r="AM7" s="89">
        <v>2</v>
      </c>
      <c r="AN7" s="89">
        <v>2</v>
      </c>
      <c r="AO7" s="617">
        <v>1</v>
      </c>
    </row>
    <row r="8" spans="1:41" ht="15.75" customHeight="1">
      <c r="A8" s="89" t="s">
        <v>46</v>
      </c>
      <c r="B8" s="89">
        <v>1</v>
      </c>
      <c r="C8" s="89">
        <v>1</v>
      </c>
      <c r="D8" s="89">
        <v>0</v>
      </c>
      <c r="E8" s="89">
        <v>0</v>
      </c>
      <c r="F8" s="89">
        <v>0</v>
      </c>
      <c r="G8" s="89">
        <v>0</v>
      </c>
      <c r="H8" s="89">
        <v>0</v>
      </c>
      <c r="I8" s="89">
        <v>0</v>
      </c>
      <c r="J8" s="617">
        <v>0</v>
      </c>
      <c r="K8" s="89">
        <v>0</v>
      </c>
      <c r="L8" s="89">
        <v>0</v>
      </c>
      <c r="M8" s="618">
        <v>0</v>
      </c>
      <c r="N8" s="618">
        <v>0</v>
      </c>
      <c r="O8" s="89">
        <v>1</v>
      </c>
      <c r="P8" s="89">
        <v>1</v>
      </c>
      <c r="Q8" s="89">
        <v>0</v>
      </c>
      <c r="R8" s="89">
        <v>1</v>
      </c>
      <c r="S8" s="89">
        <v>1</v>
      </c>
      <c r="T8" s="89">
        <v>1</v>
      </c>
      <c r="U8" s="89">
        <v>1</v>
      </c>
      <c r="V8" s="89">
        <v>1</v>
      </c>
      <c r="W8" s="89">
        <v>1</v>
      </c>
      <c r="X8" s="617">
        <v>1</v>
      </c>
      <c r="Y8" s="617">
        <v>1</v>
      </c>
      <c r="Z8" s="89">
        <v>0</v>
      </c>
      <c r="AA8" s="89">
        <v>0</v>
      </c>
      <c r="AB8" s="89">
        <v>0</v>
      </c>
      <c r="AC8" s="89">
        <v>0</v>
      </c>
      <c r="AD8" s="89">
        <v>0</v>
      </c>
      <c r="AE8" s="89">
        <v>0</v>
      </c>
      <c r="AF8" s="89">
        <v>0</v>
      </c>
      <c r="AG8" s="89">
        <v>0</v>
      </c>
      <c r="AH8" s="89">
        <v>0</v>
      </c>
      <c r="AI8" s="618">
        <v>0</v>
      </c>
      <c r="AJ8" s="89">
        <v>0</v>
      </c>
      <c r="AK8" s="89">
        <v>1</v>
      </c>
      <c r="AL8" s="89">
        <v>1</v>
      </c>
      <c r="AM8" s="89">
        <v>1</v>
      </c>
      <c r="AN8" s="89">
        <v>1</v>
      </c>
      <c r="AO8" s="617">
        <v>0</v>
      </c>
    </row>
    <row r="9" spans="1:41" ht="15.75" customHeight="1">
      <c r="A9" s="89" t="s">
        <v>50</v>
      </c>
      <c r="B9" s="89">
        <v>0</v>
      </c>
      <c r="C9" s="89">
        <v>1</v>
      </c>
      <c r="D9" s="89">
        <v>0</v>
      </c>
      <c r="E9" s="89">
        <v>0</v>
      </c>
      <c r="F9" s="89">
        <v>0</v>
      </c>
      <c r="G9" s="89">
        <v>0</v>
      </c>
      <c r="H9" s="89">
        <v>0</v>
      </c>
      <c r="I9" s="89">
        <v>0</v>
      </c>
      <c r="J9" s="617">
        <v>0</v>
      </c>
      <c r="K9" s="89">
        <v>0</v>
      </c>
      <c r="L9" s="89">
        <v>1</v>
      </c>
      <c r="M9" s="618">
        <v>2</v>
      </c>
      <c r="N9" s="618">
        <v>2</v>
      </c>
      <c r="O9" s="89">
        <v>1</v>
      </c>
      <c r="P9" s="89">
        <v>1</v>
      </c>
      <c r="Q9" s="89">
        <v>2</v>
      </c>
      <c r="R9" s="89">
        <v>0</v>
      </c>
      <c r="S9" s="89">
        <v>0</v>
      </c>
      <c r="T9" s="89">
        <v>1</v>
      </c>
      <c r="U9" s="89">
        <v>0</v>
      </c>
      <c r="V9" s="89">
        <v>0</v>
      </c>
      <c r="W9" s="89">
        <v>1</v>
      </c>
      <c r="X9" s="617">
        <v>0</v>
      </c>
      <c r="Y9" s="617">
        <v>0</v>
      </c>
      <c r="Z9" s="89">
        <v>0</v>
      </c>
      <c r="AA9" s="89">
        <v>0</v>
      </c>
      <c r="AB9" s="89">
        <v>0</v>
      </c>
      <c r="AC9" s="89">
        <v>0</v>
      </c>
      <c r="AD9" s="89">
        <v>0</v>
      </c>
      <c r="AE9" s="89">
        <v>0</v>
      </c>
      <c r="AF9" s="89">
        <v>0</v>
      </c>
      <c r="AG9" s="89">
        <v>0</v>
      </c>
      <c r="AH9" s="89">
        <v>0</v>
      </c>
      <c r="AI9" s="618">
        <v>0</v>
      </c>
      <c r="AJ9" s="89">
        <v>0</v>
      </c>
      <c r="AK9" s="89">
        <v>2</v>
      </c>
      <c r="AL9" s="89">
        <v>2</v>
      </c>
      <c r="AM9" s="89">
        <v>2</v>
      </c>
      <c r="AN9" s="89">
        <v>2</v>
      </c>
      <c r="AO9" s="617">
        <v>0</v>
      </c>
    </row>
    <row r="10" spans="1:41" ht="15.75" customHeight="1">
      <c r="A10" s="89" t="s">
        <v>59</v>
      </c>
      <c r="B10" s="89">
        <v>0</v>
      </c>
      <c r="C10" s="89">
        <v>0</v>
      </c>
      <c r="D10" s="89">
        <v>0</v>
      </c>
      <c r="E10" s="89">
        <v>1</v>
      </c>
      <c r="F10" s="89">
        <v>0</v>
      </c>
      <c r="G10" s="89">
        <v>0</v>
      </c>
      <c r="H10" s="89">
        <v>0</v>
      </c>
      <c r="I10" s="89">
        <v>0</v>
      </c>
      <c r="J10" s="617">
        <v>0</v>
      </c>
      <c r="K10" s="89">
        <v>0</v>
      </c>
      <c r="L10" s="89">
        <v>0</v>
      </c>
      <c r="M10" s="618">
        <v>0</v>
      </c>
      <c r="N10" s="618">
        <v>0</v>
      </c>
      <c r="O10" s="89">
        <v>0</v>
      </c>
      <c r="P10" s="89">
        <v>0</v>
      </c>
      <c r="Q10" s="89">
        <v>0</v>
      </c>
      <c r="R10" s="89">
        <v>0</v>
      </c>
      <c r="S10" s="89">
        <v>0</v>
      </c>
      <c r="T10" s="89">
        <v>0</v>
      </c>
      <c r="U10" s="89">
        <v>0</v>
      </c>
      <c r="V10" s="89">
        <v>0</v>
      </c>
      <c r="W10" s="89">
        <v>0</v>
      </c>
      <c r="X10" s="617">
        <v>0</v>
      </c>
      <c r="Y10" s="617">
        <v>0</v>
      </c>
      <c r="Z10" s="89">
        <v>0</v>
      </c>
      <c r="AA10" s="89">
        <v>0</v>
      </c>
      <c r="AB10" s="89">
        <v>0</v>
      </c>
      <c r="AC10" s="89">
        <v>0</v>
      </c>
      <c r="AD10" s="89">
        <v>0</v>
      </c>
      <c r="AE10" s="89">
        <v>0</v>
      </c>
      <c r="AF10" s="89">
        <v>0</v>
      </c>
      <c r="AG10" s="89">
        <v>0</v>
      </c>
      <c r="AH10" s="89">
        <v>0</v>
      </c>
      <c r="AI10" s="618">
        <v>0</v>
      </c>
      <c r="AJ10" s="89">
        <v>0</v>
      </c>
      <c r="AK10" s="89">
        <v>1</v>
      </c>
      <c r="AL10" s="89">
        <v>0</v>
      </c>
      <c r="AM10" s="89">
        <v>0</v>
      </c>
      <c r="AN10" s="89">
        <v>0</v>
      </c>
      <c r="AO10" s="617">
        <v>0</v>
      </c>
    </row>
    <row r="11" spans="1:41" ht="15.75" customHeight="1">
      <c r="A11" s="89" t="s">
        <v>64</v>
      </c>
      <c r="B11" s="89">
        <v>3</v>
      </c>
      <c r="C11" s="89">
        <v>1</v>
      </c>
      <c r="D11" s="89">
        <v>2</v>
      </c>
      <c r="E11" s="89">
        <v>0</v>
      </c>
      <c r="F11" s="89">
        <v>0</v>
      </c>
      <c r="G11" s="89">
        <v>0</v>
      </c>
      <c r="H11" s="89">
        <v>0</v>
      </c>
      <c r="I11" s="89">
        <v>0</v>
      </c>
      <c r="J11" s="617">
        <v>0</v>
      </c>
      <c r="K11" s="89">
        <v>0</v>
      </c>
      <c r="L11" s="89">
        <v>0</v>
      </c>
      <c r="M11" s="618">
        <v>1</v>
      </c>
      <c r="N11" s="618">
        <v>1</v>
      </c>
      <c r="O11" s="89">
        <v>1</v>
      </c>
      <c r="P11" s="89">
        <v>1</v>
      </c>
      <c r="Q11" s="89">
        <v>1</v>
      </c>
      <c r="R11" s="89">
        <v>1</v>
      </c>
      <c r="S11" s="89">
        <v>2</v>
      </c>
      <c r="T11" s="89">
        <v>1</v>
      </c>
      <c r="U11" s="89">
        <v>0</v>
      </c>
      <c r="V11" s="89">
        <v>1</v>
      </c>
      <c r="W11" s="89">
        <v>1</v>
      </c>
      <c r="X11" s="617">
        <v>0</v>
      </c>
      <c r="Y11" s="617">
        <v>0</v>
      </c>
      <c r="Z11" s="89">
        <v>0</v>
      </c>
      <c r="AA11" s="89">
        <v>0</v>
      </c>
      <c r="AB11" s="89">
        <v>0</v>
      </c>
      <c r="AC11" s="89">
        <v>0</v>
      </c>
      <c r="AD11" s="89">
        <v>1</v>
      </c>
      <c r="AE11" s="89">
        <v>1</v>
      </c>
      <c r="AF11" s="89">
        <v>0</v>
      </c>
      <c r="AG11" s="89">
        <v>0</v>
      </c>
      <c r="AH11" s="89">
        <v>0</v>
      </c>
      <c r="AI11" s="618">
        <v>0</v>
      </c>
      <c r="AJ11" s="89">
        <v>1</v>
      </c>
      <c r="AK11" s="89">
        <v>4</v>
      </c>
      <c r="AL11" s="89">
        <v>3</v>
      </c>
      <c r="AM11" s="89">
        <v>2</v>
      </c>
      <c r="AN11" s="89">
        <v>4</v>
      </c>
      <c r="AO11" s="617">
        <v>0</v>
      </c>
    </row>
    <row r="12" spans="1:41" ht="15.75" customHeight="1">
      <c r="A12" s="89" t="s">
        <v>69</v>
      </c>
      <c r="B12" s="89">
        <v>2</v>
      </c>
      <c r="C12" s="89">
        <v>2</v>
      </c>
      <c r="D12" s="89">
        <v>1</v>
      </c>
      <c r="E12" s="89">
        <v>1</v>
      </c>
      <c r="F12" s="89">
        <v>0</v>
      </c>
      <c r="G12" s="89">
        <v>1</v>
      </c>
      <c r="H12" s="89">
        <v>2</v>
      </c>
      <c r="I12" s="89">
        <v>0</v>
      </c>
      <c r="J12" s="617">
        <v>0</v>
      </c>
      <c r="K12" s="89">
        <v>0</v>
      </c>
      <c r="L12" s="89">
        <v>1</v>
      </c>
      <c r="M12" s="618">
        <v>1</v>
      </c>
      <c r="N12" s="618">
        <v>2</v>
      </c>
      <c r="O12" s="89">
        <v>1</v>
      </c>
      <c r="P12" s="89">
        <v>2</v>
      </c>
      <c r="Q12" s="89">
        <v>2</v>
      </c>
      <c r="R12" s="89">
        <v>1</v>
      </c>
      <c r="S12" s="89">
        <v>1</v>
      </c>
      <c r="T12" s="89">
        <v>1</v>
      </c>
      <c r="U12" s="89">
        <v>1</v>
      </c>
      <c r="V12" s="89">
        <v>1</v>
      </c>
      <c r="W12" s="89">
        <v>1</v>
      </c>
      <c r="X12" s="617">
        <v>0</v>
      </c>
      <c r="Y12" s="617">
        <v>0</v>
      </c>
      <c r="Z12" s="89">
        <v>0</v>
      </c>
      <c r="AA12" s="89">
        <v>0</v>
      </c>
      <c r="AB12" s="89">
        <v>0</v>
      </c>
      <c r="AC12" s="89">
        <v>0</v>
      </c>
      <c r="AD12" s="89">
        <v>2</v>
      </c>
      <c r="AE12" s="89">
        <v>1</v>
      </c>
      <c r="AF12" s="89">
        <v>0</v>
      </c>
      <c r="AG12" s="89">
        <v>1</v>
      </c>
      <c r="AH12" s="89">
        <v>0</v>
      </c>
      <c r="AI12" s="618">
        <v>0</v>
      </c>
      <c r="AJ12" s="89">
        <v>1</v>
      </c>
      <c r="AK12" s="89">
        <v>2</v>
      </c>
      <c r="AL12" s="89">
        <v>3</v>
      </c>
      <c r="AM12" s="89">
        <v>3</v>
      </c>
      <c r="AN12" s="89">
        <v>2</v>
      </c>
      <c r="AO12" s="617">
        <v>1</v>
      </c>
    </row>
    <row r="13" spans="1:41" ht="15.75" customHeight="1">
      <c r="A13" s="89" t="s">
        <v>74</v>
      </c>
      <c r="B13" s="89">
        <v>1</v>
      </c>
      <c r="C13" s="89">
        <v>0</v>
      </c>
      <c r="D13" s="89">
        <v>0</v>
      </c>
      <c r="E13" s="89">
        <v>0</v>
      </c>
      <c r="F13" s="89">
        <v>0</v>
      </c>
      <c r="G13" s="89">
        <v>0</v>
      </c>
      <c r="H13" s="89">
        <v>0</v>
      </c>
      <c r="I13" s="89">
        <v>0</v>
      </c>
      <c r="J13" s="617">
        <v>0</v>
      </c>
      <c r="K13" s="89">
        <v>0</v>
      </c>
      <c r="L13" s="89">
        <v>0</v>
      </c>
      <c r="M13" s="618">
        <v>0</v>
      </c>
      <c r="N13" s="618">
        <v>0</v>
      </c>
      <c r="O13" s="89">
        <v>0</v>
      </c>
      <c r="P13" s="89">
        <v>0</v>
      </c>
      <c r="Q13" s="89">
        <v>0</v>
      </c>
      <c r="R13" s="89">
        <v>0</v>
      </c>
      <c r="S13" s="89">
        <v>1</v>
      </c>
      <c r="T13" s="89">
        <v>2</v>
      </c>
      <c r="U13" s="89">
        <v>0</v>
      </c>
      <c r="V13" s="89">
        <v>0</v>
      </c>
      <c r="W13" s="89">
        <v>0</v>
      </c>
      <c r="X13" s="617">
        <v>1</v>
      </c>
      <c r="Y13" s="617">
        <v>0</v>
      </c>
      <c r="Z13" s="89">
        <v>0</v>
      </c>
      <c r="AA13" s="89">
        <v>0</v>
      </c>
      <c r="AB13" s="89">
        <v>0</v>
      </c>
      <c r="AC13" s="89">
        <v>0</v>
      </c>
      <c r="AD13" s="89">
        <v>0</v>
      </c>
      <c r="AE13" s="89">
        <v>0</v>
      </c>
      <c r="AF13" s="89">
        <v>0</v>
      </c>
      <c r="AG13" s="89">
        <v>0</v>
      </c>
      <c r="AH13" s="89">
        <v>0</v>
      </c>
      <c r="AI13" s="618">
        <v>0</v>
      </c>
      <c r="AJ13" s="89">
        <v>0</v>
      </c>
      <c r="AK13" s="89">
        <v>3</v>
      </c>
      <c r="AL13" s="89">
        <v>1</v>
      </c>
      <c r="AM13" s="89">
        <v>2</v>
      </c>
      <c r="AN13" s="89">
        <v>2</v>
      </c>
      <c r="AO13" s="617">
        <v>0</v>
      </c>
    </row>
    <row r="14" spans="1:41" ht="15.75" customHeight="1">
      <c r="A14" s="89" t="s">
        <v>79</v>
      </c>
      <c r="B14" s="89">
        <v>2</v>
      </c>
      <c r="C14" s="89">
        <v>1</v>
      </c>
      <c r="D14" s="89">
        <v>0</v>
      </c>
      <c r="E14" s="89">
        <v>1</v>
      </c>
      <c r="F14" s="89">
        <v>1</v>
      </c>
      <c r="G14" s="89">
        <v>3</v>
      </c>
      <c r="H14" s="89">
        <v>3</v>
      </c>
      <c r="I14" s="89">
        <v>0</v>
      </c>
      <c r="J14" s="617">
        <v>0</v>
      </c>
      <c r="K14" s="89">
        <v>0</v>
      </c>
      <c r="L14" s="89">
        <v>1</v>
      </c>
      <c r="M14" s="618">
        <v>1</v>
      </c>
      <c r="N14" s="618">
        <v>2</v>
      </c>
      <c r="O14" s="89">
        <v>0</v>
      </c>
      <c r="P14" s="89">
        <v>0</v>
      </c>
      <c r="Q14" s="89">
        <v>1</v>
      </c>
      <c r="R14" s="89">
        <v>1</v>
      </c>
      <c r="S14" s="89">
        <v>2</v>
      </c>
      <c r="T14" s="89">
        <v>4</v>
      </c>
      <c r="U14" s="89">
        <v>3</v>
      </c>
      <c r="V14" s="89">
        <v>3</v>
      </c>
      <c r="W14" s="89">
        <v>3</v>
      </c>
      <c r="X14" s="617">
        <v>1</v>
      </c>
      <c r="Y14" s="617">
        <v>0</v>
      </c>
      <c r="Z14" s="89">
        <v>1</v>
      </c>
      <c r="AA14" s="89">
        <v>1</v>
      </c>
      <c r="AB14" s="89">
        <v>0</v>
      </c>
      <c r="AC14" s="89">
        <v>0</v>
      </c>
      <c r="AD14" s="89">
        <v>0</v>
      </c>
      <c r="AE14" s="89">
        <v>1</v>
      </c>
      <c r="AF14" s="89">
        <v>0</v>
      </c>
      <c r="AG14" s="89">
        <v>3</v>
      </c>
      <c r="AH14" s="89">
        <v>2</v>
      </c>
      <c r="AI14" s="618">
        <v>2</v>
      </c>
      <c r="AJ14" s="89">
        <v>2</v>
      </c>
      <c r="AK14" s="89">
        <v>4</v>
      </c>
      <c r="AL14" s="89">
        <v>6</v>
      </c>
      <c r="AM14" s="89">
        <v>3</v>
      </c>
      <c r="AN14" s="89">
        <v>3</v>
      </c>
      <c r="AO14" s="617">
        <v>1</v>
      </c>
    </row>
    <row r="15" spans="1:41" ht="15.75" customHeight="1">
      <c r="A15" s="89" t="s">
        <v>84</v>
      </c>
      <c r="B15" s="89">
        <v>1</v>
      </c>
      <c r="C15" s="89">
        <v>1</v>
      </c>
      <c r="D15" s="89">
        <v>0</v>
      </c>
      <c r="E15" s="89">
        <v>0</v>
      </c>
      <c r="F15" s="89">
        <v>1</v>
      </c>
      <c r="G15" s="89">
        <v>2</v>
      </c>
      <c r="H15" s="89">
        <v>2</v>
      </c>
      <c r="I15" s="89">
        <v>2</v>
      </c>
      <c r="J15" s="617">
        <v>1</v>
      </c>
      <c r="K15" s="89">
        <v>2</v>
      </c>
      <c r="L15" s="89">
        <v>1</v>
      </c>
      <c r="M15" s="618">
        <v>2</v>
      </c>
      <c r="N15" s="618">
        <v>1</v>
      </c>
      <c r="O15" s="89">
        <v>0</v>
      </c>
      <c r="P15" s="89">
        <v>0</v>
      </c>
      <c r="Q15" s="89">
        <v>3</v>
      </c>
      <c r="R15" s="89">
        <v>0</v>
      </c>
      <c r="S15" s="89">
        <v>1</v>
      </c>
      <c r="T15" s="89">
        <v>2</v>
      </c>
      <c r="U15" s="89">
        <v>2</v>
      </c>
      <c r="V15" s="89">
        <v>2</v>
      </c>
      <c r="W15" s="89">
        <v>3</v>
      </c>
      <c r="X15" s="617">
        <v>0</v>
      </c>
      <c r="Y15" s="617">
        <v>0</v>
      </c>
      <c r="Z15" s="89">
        <v>1</v>
      </c>
      <c r="AA15" s="89">
        <v>0</v>
      </c>
      <c r="AB15" s="89">
        <v>0</v>
      </c>
      <c r="AC15" s="89">
        <v>2</v>
      </c>
      <c r="AD15" s="89">
        <v>1</v>
      </c>
      <c r="AE15" s="89">
        <v>0</v>
      </c>
      <c r="AF15" s="89">
        <v>1</v>
      </c>
      <c r="AG15" s="89">
        <v>1</v>
      </c>
      <c r="AH15" s="89">
        <v>1</v>
      </c>
      <c r="AI15" s="618">
        <v>1</v>
      </c>
      <c r="AJ15" s="89">
        <v>0</v>
      </c>
      <c r="AK15" s="89">
        <v>5</v>
      </c>
      <c r="AL15" s="89">
        <v>6</v>
      </c>
      <c r="AM15" s="89">
        <v>5</v>
      </c>
      <c r="AN15" s="89">
        <v>7</v>
      </c>
      <c r="AO15" s="617">
        <v>2</v>
      </c>
    </row>
    <row r="16" spans="1:41" ht="15.75" customHeight="1">
      <c r="A16" s="89" t="s">
        <v>89</v>
      </c>
      <c r="B16" s="89">
        <v>13</v>
      </c>
      <c r="C16" s="89">
        <v>11</v>
      </c>
      <c r="D16" s="89">
        <v>3</v>
      </c>
      <c r="E16" s="89">
        <v>1</v>
      </c>
      <c r="F16" s="89">
        <v>8</v>
      </c>
      <c r="G16" s="89">
        <v>9</v>
      </c>
      <c r="H16" s="89">
        <v>9</v>
      </c>
      <c r="I16" s="89">
        <v>7</v>
      </c>
      <c r="J16" s="617">
        <v>6</v>
      </c>
      <c r="K16" s="89">
        <v>4</v>
      </c>
      <c r="L16" s="89">
        <v>2</v>
      </c>
      <c r="M16" s="618">
        <v>8</v>
      </c>
      <c r="N16" s="618">
        <v>5</v>
      </c>
      <c r="O16" s="89">
        <v>0</v>
      </c>
      <c r="P16" s="89">
        <v>1</v>
      </c>
      <c r="Q16" s="89">
        <v>3</v>
      </c>
      <c r="R16" s="89">
        <v>0</v>
      </c>
      <c r="S16" s="89">
        <v>7</v>
      </c>
      <c r="T16" s="89">
        <v>8</v>
      </c>
      <c r="U16" s="89">
        <v>7</v>
      </c>
      <c r="V16" s="89">
        <v>10</v>
      </c>
      <c r="W16" s="89">
        <v>8</v>
      </c>
      <c r="X16" s="617">
        <v>3</v>
      </c>
      <c r="Y16" s="617">
        <v>5</v>
      </c>
      <c r="Z16" s="89">
        <v>4</v>
      </c>
      <c r="AA16" s="89">
        <v>2</v>
      </c>
      <c r="AB16" s="89">
        <v>3</v>
      </c>
      <c r="AC16" s="89">
        <v>2</v>
      </c>
      <c r="AD16" s="89">
        <v>7</v>
      </c>
      <c r="AE16" s="89">
        <v>7</v>
      </c>
      <c r="AF16" s="89">
        <v>4</v>
      </c>
      <c r="AG16" s="89">
        <v>9</v>
      </c>
      <c r="AH16" s="89">
        <v>9</v>
      </c>
      <c r="AI16" s="618">
        <v>2</v>
      </c>
      <c r="AJ16" s="89">
        <v>5</v>
      </c>
      <c r="AK16" s="89">
        <v>16</v>
      </c>
      <c r="AL16" s="89">
        <v>13</v>
      </c>
      <c r="AM16" s="89">
        <v>13</v>
      </c>
      <c r="AN16" s="89">
        <v>14</v>
      </c>
      <c r="AO16" s="617">
        <v>4</v>
      </c>
    </row>
    <row r="17" spans="1:41" ht="15.75" customHeight="1">
      <c r="A17" s="89" t="s">
        <v>93</v>
      </c>
      <c r="B17" s="89">
        <v>5</v>
      </c>
      <c r="C17" s="89">
        <v>3</v>
      </c>
      <c r="D17" s="89">
        <v>0</v>
      </c>
      <c r="E17" s="89">
        <v>0</v>
      </c>
      <c r="F17" s="89">
        <v>2</v>
      </c>
      <c r="G17" s="89">
        <v>5</v>
      </c>
      <c r="H17" s="89">
        <v>5</v>
      </c>
      <c r="I17" s="89">
        <v>4</v>
      </c>
      <c r="J17" s="617">
        <v>3</v>
      </c>
      <c r="K17" s="89">
        <v>2</v>
      </c>
      <c r="L17" s="89">
        <v>0</v>
      </c>
      <c r="M17" s="618">
        <v>2</v>
      </c>
      <c r="N17" s="618">
        <v>2</v>
      </c>
      <c r="O17" s="89">
        <v>1</v>
      </c>
      <c r="P17" s="89">
        <v>0</v>
      </c>
      <c r="Q17" s="89">
        <v>3</v>
      </c>
      <c r="R17" s="89">
        <v>0</v>
      </c>
      <c r="S17" s="89">
        <v>4</v>
      </c>
      <c r="T17" s="89">
        <v>7</v>
      </c>
      <c r="U17" s="89">
        <v>6</v>
      </c>
      <c r="V17" s="89">
        <v>6</v>
      </c>
      <c r="W17" s="89">
        <v>6</v>
      </c>
      <c r="X17" s="617">
        <v>0</v>
      </c>
      <c r="Y17" s="617">
        <v>1</v>
      </c>
      <c r="Z17" s="89">
        <v>3</v>
      </c>
      <c r="AA17" s="89">
        <v>0</v>
      </c>
      <c r="AB17" s="89">
        <v>0</v>
      </c>
      <c r="AC17" s="89">
        <v>0</v>
      </c>
      <c r="AD17" s="89">
        <v>1</v>
      </c>
      <c r="AE17" s="89">
        <v>2</v>
      </c>
      <c r="AF17" s="89">
        <v>1</v>
      </c>
      <c r="AG17" s="89">
        <v>2</v>
      </c>
      <c r="AH17" s="89">
        <v>1</v>
      </c>
      <c r="AI17" s="618">
        <v>0</v>
      </c>
      <c r="AJ17" s="89">
        <v>0</v>
      </c>
      <c r="AK17" s="89">
        <v>9</v>
      </c>
      <c r="AL17" s="89">
        <v>7</v>
      </c>
      <c r="AM17" s="89">
        <v>5</v>
      </c>
      <c r="AN17" s="89">
        <v>5</v>
      </c>
      <c r="AO17" s="617">
        <v>0</v>
      </c>
    </row>
    <row r="18" spans="1:41" ht="15.75" customHeight="1">
      <c r="A18" s="89" t="s">
        <v>97</v>
      </c>
      <c r="B18" s="89">
        <v>2</v>
      </c>
      <c r="C18" s="89">
        <v>1</v>
      </c>
      <c r="D18" s="89">
        <v>0</v>
      </c>
      <c r="E18" s="89">
        <v>1</v>
      </c>
      <c r="F18" s="89">
        <v>1</v>
      </c>
      <c r="G18" s="89">
        <v>2</v>
      </c>
      <c r="H18" s="89">
        <v>1</v>
      </c>
      <c r="I18" s="89">
        <v>1</v>
      </c>
      <c r="J18" s="617">
        <v>1</v>
      </c>
      <c r="K18" s="89">
        <v>2</v>
      </c>
      <c r="L18" s="89">
        <v>0</v>
      </c>
      <c r="M18" s="618">
        <v>2</v>
      </c>
      <c r="N18" s="618">
        <v>1</v>
      </c>
      <c r="O18" s="89">
        <v>0</v>
      </c>
      <c r="P18" s="89">
        <v>0</v>
      </c>
      <c r="Q18" s="89">
        <v>1</v>
      </c>
      <c r="R18" s="89">
        <v>1</v>
      </c>
      <c r="S18" s="89">
        <v>1</v>
      </c>
      <c r="T18" s="89">
        <v>1</v>
      </c>
      <c r="U18" s="89">
        <v>0</v>
      </c>
      <c r="V18" s="89">
        <v>2</v>
      </c>
      <c r="W18" s="89">
        <v>1</v>
      </c>
      <c r="X18" s="617">
        <v>0</v>
      </c>
      <c r="Y18" s="617">
        <v>0</v>
      </c>
      <c r="Z18" s="89">
        <v>1</v>
      </c>
      <c r="AA18" s="89">
        <v>0</v>
      </c>
      <c r="AB18" s="89">
        <v>0</v>
      </c>
      <c r="AC18" s="89">
        <v>0</v>
      </c>
      <c r="AD18" s="89">
        <v>0</v>
      </c>
      <c r="AE18" s="89">
        <v>1</v>
      </c>
      <c r="AF18" s="89">
        <v>0</v>
      </c>
      <c r="AG18" s="89">
        <v>2</v>
      </c>
      <c r="AH18" s="89">
        <v>2</v>
      </c>
      <c r="AI18" s="618">
        <v>1</v>
      </c>
      <c r="AJ18" s="89">
        <v>1</v>
      </c>
      <c r="AK18" s="89">
        <v>2</v>
      </c>
      <c r="AL18" s="89">
        <v>3</v>
      </c>
      <c r="AM18" s="89">
        <v>3</v>
      </c>
      <c r="AN18" s="89">
        <v>2</v>
      </c>
      <c r="AO18" s="617">
        <v>0</v>
      </c>
    </row>
    <row r="19" spans="1:41" ht="15.75" customHeight="1">
      <c r="A19" s="89" t="s">
        <v>101</v>
      </c>
      <c r="B19" s="89">
        <v>0</v>
      </c>
      <c r="C19" s="89">
        <v>0</v>
      </c>
      <c r="D19" s="89">
        <v>0</v>
      </c>
      <c r="E19" s="89">
        <v>0</v>
      </c>
      <c r="F19" s="89">
        <v>0</v>
      </c>
      <c r="G19" s="89">
        <v>1</v>
      </c>
      <c r="H19" s="89">
        <v>1</v>
      </c>
      <c r="I19" s="89">
        <v>0</v>
      </c>
      <c r="J19" s="617">
        <v>0</v>
      </c>
      <c r="K19" s="89">
        <v>0</v>
      </c>
      <c r="L19" s="89">
        <v>0</v>
      </c>
      <c r="M19" s="618">
        <v>0</v>
      </c>
      <c r="N19" s="618">
        <v>0</v>
      </c>
      <c r="O19" s="89">
        <v>0</v>
      </c>
      <c r="P19" s="89">
        <v>0</v>
      </c>
      <c r="Q19" s="89">
        <v>0</v>
      </c>
      <c r="R19" s="89">
        <v>0</v>
      </c>
      <c r="S19" s="89">
        <v>0</v>
      </c>
      <c r="T19" s="89">
        <v>0</v>
      </c>
      <c r="U19" s="89">
        <v>0</v>
      </c>
      <c r="V19" s="89">
        <v>1</v>
      </c>
      <c r="W19" s="89">
        <v>1</v>
      </c>
      <c r="X19" s="617">
        <v>1</v>
      </c>
      <c r="Y19" s="617">
        <v>0</v>
      </c>
      <c r="Z19" s="89">
        <v>0</v>
      </c>
      <c r="AA19" s="89">
        <v>0</v>
      </c>
      <c r="AB19" s="89">
        <v>0</v>
      </c>
      <c r="AC19" s="89">
        <v>0</v>
      </c>
      <c r="AD19" s="89">
        <v>0</v>
      </c>
      <c r="AE19" s="89">
        <v>0</v>
      </c>
      <c r="AF19" s="89">
        <v>0</v>
      </c>
      <c r="AG19" s="89">
        <v>0</v>
      </c>
      <c r="AH19" s="89">
        <v>0</v>
      </c>
      <c r="AI19" s="618">
        <v>0</v>
      </c>
      <c r="AJ19" s="89">
        <v>0</v>
      </c>
      <c r="AK19" s="89">
        <v>0</v>
      </c>
      <c r="AL19" s="89">
        <v>2</v>
      </c>
      <c r="AM19" s="89">
        <v>1</v>
      </c>
      <c r="AN19" s="89">
        <v>1</v>
      </c>
      <c r="AO19" s="617">
        <v>0</v>
      </c>
    </row>
    <row r="20" spans="1:41" ht="15.75" customHeight="1">
      <c r="A20" s="89" t="s">
        <v>105</v>
      </c>
      <c r="B20" s="89">
        <v>2</v>
      </c>
      <c r="C20" s="89">
        <v>1</v>
      </c>
      <c r="D20" s="89">
        <v>0</v>
      </c>
      <c r="E20" s="89">
        <v>0</v>
      </c>
      <c r="F20" s="89">
        <v>1</v>
      </c>
      <c r="G20" s="89">
        <v>2</v>
      </c>
      <c r="H20" s="89">
        <v>1</v>
      </c>
      <c r="I20" s="89">
        <v>1</v>
      </c>
      <c r="J20" s="617">
        <v>1</v>
      </c>
      <c r="K20" s="89">
        <v>0</v>
      </c>
      <c r="L20" s="89">
        <v>1</v>
      </c>
      <c r="M20" s="618">
        <v>1</v>
      </c>
      <c r="N20" s="618">
        <v>1</v>
      </c>
      <c r="O20" s="89">
        <v>0</v>
      </c>
      <c r="P20" s="89">
        <v>0</v>
      </c>
      <c r="Q20" s="89">
        <v>1</v>
      </c>
      <c r="R20" s="89">
        <v>0</v>
      </c>
      <c r="S20" s="89">
        <v>3</v>
      </c>
      <c r="T20" s="89">
        <v>1</v>
      </c>
      <c r="U20" s="89">
        <v>2</v>
      </c>
      <c r="V20" s="89">
        <v>2</v>
      </c>
      <c r="W20" s="89">
        <v>3</v>
      </c>
      <c r="X20" s="617">
        <v>0</v>
      </c>
      <c r="Y20" s="617">
        <v>1</v>
      </c>
      <c r="Z20" s="89">
        <v>0</v>
      </c>
      <c r="AA20" s="89">
        <v>0</v>
      </c>
      <c r="AB20" s="89">
        <v>0</v>
      </c>
      <c r="AC20" s="89">
        <v>0</v>
      </c>
      <c r="AD20" s="89">
        <v>1</v>
      </c>
      <c r="AE20" s="89">
        <v>0</v>
      </c>
      <c r="AF20" s="89">
        <v>0</v>
      </c>
      <c r="AG20" s="89">
        <v>1</v>
      </c>
      <c r="AH20" s="89">
        <v>1</v>
      </c>
      <c r="AI20" s="618">
        <v>1</v>
      </c>
      <c r="AJ20" s="89">
        <v>0</v>
      </c>
      <c r="AK20" s="89">
        <v>3</v>
      </c>
      <c r="AL20" s="89">
        <v>4</v>
      </c>
      <c r="AM20" s="89">
        <v>3</v>
      </c>
      <c r="AN20" s="89">
        <v>3</v>
      </c>
      <c r="AO20" s="617">
        <v>0</v>
      </c>
    </row>
    <row r="21" spans="1:41" ht="15.75" customHeight="1">
      <c r="A21" s="89" t="s">
        <v>109</v>
      </c>
      <c r="B21" s="89">
        <v>2</v>
      </c>
      <c r="C21" s="89">
        <v>1</v>
      </c>
      <c r="D21" s="89">
        <v>0</v>
      </c>
      <c r="E21" s="89">
        <v>0</v>
      </c>
      <c r="F21" s="89">
        <v>0</v>
      </c>
      <c r="G21" s="89">
        <v>1</v>
      </c>
      <c r="H21" s="89">
        <v>0</v>
      </c>
      <c r="I21" s="89">
        <v>0</v>
      </c>
      <c r="J21" s="617">
        <v>0</v>
      </c>
      <c r="K21" s="89">
        <v>0</v>
      </c>
      <c r="L21" s="89">
        <v>0</v>
      </c>
      <c r="M21" s="618">
        <v>1</v>
      </c>
      <c r="N21" s="618">
        <v>0</v>
      </c>
      <c r="O21" s="89">
        <v>0</v>
      </c>
      <c r="P21" s="89">
        <v>0</v>
      </c>
      <c r="Q21" s="89">
        <v>0</v>
      </c>
      <c r="R21" s="89">
        <v>0</v>
      </c>
      <c r="S21" s="89">
        <v>0</v>
      </c>
      <c r="T21" s="89">
        <v>0</v>
      </c>
      <c r="U21" s="89">
        <v>0</v>
      </c>
      <c r="V21" s="89">
        <v>0</v>
      </c>
      <c r="W21" s="89">
        <v>0</v>
      </c>
      <c r="X21" s="617">
        <v>0</v>
      </c>
      <c r="Y21" s="617">
        <v>1</v>
      </c>
      <c r="Z21" s="89">
        <v>1</v>
      </c>
      <c r="AA21" s="89">
        <v>0</v>
      </c>
      <c r="AB21" s="89">
        <v>0</v>
      </c>
      <c r="AC21" s="89">
        <v>0</v>
      </c>
      <c r="AD21" s="89">
        <v>0</v>
      </c>
      <c r="AE21" s="89">
        <v>0</v>
      </c>
      <c r="AF21" s="89">
        <v>0</v>
      </c>
      <c r="AG21" s="89">
        <v>1</v>
      </c>
      <c r="AH21" s="89">
        <v>1</v>
      </c>
      <c r="AI21" s="618">
        <v>1</v>
      </c>
      <c r="AJ21" s="89">
        <v>0</v>
      </c>
      <c r="AK21" s="89">
        <v>1</v>
      </c>
      <c r="AL21" s="89">
        <v>1</v>
      </c>
      <c r="AM21" s="89">
        <v>1</v>
      </c>
      <c r="AN21" s="89">
        <v>1</v>
      </c>
      <c r="AO21" s="617">
        <v>0</v>
      </c>
    </row>
    <row r="22" spans="1:41" ht="15.75" customHeight="1">
      <c r="A22" s="89" t="s">
        <v>117</v>
      </c>
      <c r="B22" s="89">
        <v>1</v>
      </c>
      <c r="C22" s="89">
        <v>0</v>
      </c>
      <c r="D22" s="89">
        <v>0</v>
      </c>
      <c r="E22" s="89">
        <v>0</v>
      </c>
      <c r="F22" s="89">
        <v>0</v>
      </c>
      <c r="G22" s="89">
        <v>1</v>
      </c>
      <c r="H22" s="89">
        <v>1</v>
      </c>
      <c r="I22" s="89">
        <v>0</v>
      </c>
      <c r="J22" s="617">
        <v>0</v>
      </c>
      <c r="K22" s="89">
        <v>0</v>
      </c>
      <c r="L22" s="89">
        <v>0</v>
      </c>
      <c r="M22" s="618">
        <v>0</v>
      </c>
      <c r="N22" s="618">
        <v>0</v>
      </c>
      <c r="O22" s="89">
        <v>0</v>
      </c>
      <c r="P22" s="89">
        <v>0</v>
      </c>
      <c r="Q22" s="89">
        <v>0</v>
      </c>
      <c r="R22" s="89">
        <v>0</v>
      </c>
      <c r="S22" s="89">
        <v>0</v>
      </c>
      <c r="T22" s="89">
        <v>0</v>
      </c>
      <c r="U22" s="89">
        <v>0</v>
      </c>
      <c r="V22" s="89">
        <v>0</v>
      </c>
      <c r="W22" s="89">
        <v>0</v>
      </c>
      <c r="X22" s="617">
        <v>0</v>
      </c>
      <c r="Y22" s="617">
        <v>0</v>
      </c>
      <c r="Z22" s="89">
        <v>0</v>
      </c>
      <c r="AA22" s="89">
        <v>0</v>
      </c>
      <c r="AB22" s="89">
        <v>0</v>
      </c>
      <c r="AC22" s="89">
        <v>0</v>
      </c>
      <c r="AD22" s="89">
        <v>0</v>
      </c>
      <c r="AE22" s="89">
        <v>0</v>
      </c>
      <c r="AF22" s="89">
        <v>0</v>
      </c>
      <c r="AG22" s="89">
        <v>0</v>
      </c>
      <c r="AH22" s="89">
        <v>0</v>
      </c>
      <c r="AI22" s="618">
        <v>0</v>
      </c>
      <c r="AJ22" s="89">
        <v>1</v>
      </c>
      <c r="AK22" s="89">
        <v>2</v>
      </c>
      <c r="AL22" s="89">
        <v>1</v>
      </c>
      <c r="AM22" s="89">
        <v>1</v>
      </c>
      <c r="AN22" s="89">
        <v>1</v>
      </c>
      <c r="AO22" s="617">
        <v>0</v>
      </c>
    </row>
    <row r="23" spans="1:41" ht="15.75" customHeight="1">
      <c r="A23" s="89" t="s">
        <v>121</v>
      </c>
      <c r="B23" s="89">
        <v>1</v>
      </c>
      <c r="C23" s="89">
        <v>1</v>
      </c>
      <c r="D23" s="89">
        <v>0</v>
      </c>
      <c r="E23" s="89">
        <v>0</v>
      </c>
      <c r="F23" s="89">
        <v>0</v>
      </c>
      <c r="G23" s="89">
        <v>0</v>
      </c>
      <c r="H23" s="89">
        <v>1</v>
      </c>
      <c r="I23" s="89">
        <v>0</v>
      </c>
      <c r="J23" s="617">
        <v>0</v>
      </c>
      <c r="K23" s="89">
        <v>1</v>
      </c>
      <c r="L23" s="89">
        <v>0</v>
      </c>
      <c r="M23" s="618">
        <v>1</v>
      </c>
      <c r="N23" s="618">
        <v>0</v>
      </c>
      <c r="O23" s="89">
        <v>0</v>
      </c>
      <c r="P23" s="89">
        <v>1</v>
      </c>
      <c r="Q23" s="89">
        <v>1</v>
      </c>
      <c r="R23" s="89">
        <v>0</v>
      </c>
      <c r="S23" s="89">
        <v>0</v>
      </c>
      <c r="T23" s="89">
        <v>0</v>
      </c>
      <c r="U23" s="89">
        <v>0</v>
      </c>
      <c r="V23" s="89">
        <v>0</v>
      </c>
      <c r="W23" s="89">
        <v>1</v>
      </c>
      <c r="X23" s="617">
        <v>0</v>
      </c>
      <c r="Y23" s="617">
        <v>0</v>
      </c>
      <c r="Z23" s="89">
        <v>0</v>
      </c>
      <c r="AA23" s="89">
        <v>0</v>
      </c>
      <c r="AB23" s="89">
        <v>0</v>
      </c>
      <c r="AC23" s="89">
        <v>0</v>
      </c>
      <c r="AD23" s="89">
        <v>1</v>
      </c>
      <c r="AE23" s="89">
        <v>0</v>
      </c>
      <c r="AF23" s="89">
        <v>2</v>
      </c>
      <c r="AG23" s="89">
        <v>0</v>
      </c>
      <c r="AH23" s="89">
        <v>1</v>
      </c>
      <c r="AI23" s="618">
        <v>0</v>
      </c>
      <c r="AJ23" s="89">
        <v>0</v>
      </c>
      <c r="AK23" s="89">
        <v>1</v>
      </c>
      <c r="AL23" s="89">
        <v>1</v>
      </c>
      <c r="AM23" s="89">
        <v>0</v>
      </c>
      <c r="AN23" s="89">
        <v>2</v>
      </c>
      <c r="AO23" s="617">
        <v>0</v>
      </c>
    </row>
    <row r="24" spans="1:41" ht="15.75" customHeight="1">
      <c r="A24" s="89" t="s">
        <v>129</v>
      </c>
      <c r="B24" s="89">
        <v>2</v>
      </c>
      <c r="C24" s="89">
        <v>2</v>
      </c>
      <c r="D24" s="89">
        <v>0</v>
      </c>
      <c r="E24" s="89">
        <v>0</v>
      </c>
      <c r="F24" s="89">
        <v>1</v>
      </c>
      <c r="G24" s="89">
        <v>1</v>
      </c>
      <c r="H24" s="89">
        <v>1</v>
      </c>
      <c r="I24" s="89">
        <v>1</v>
      </c>
      <c r="J24" s="617">
        <v>1</v>
      </c>
      <c r="K24" s="89">
        <v>1</v>
      </c>
      <c r="L24" s="89">
        <v>1</v>
      </c>
      <c r="M24" s="618">
        <v>1</v>
      </c>
      <c r="N24" s="618">
        <v>1</v>
      </c>
      <c r="O24" s="89">
        <v>1</v>
      </c>
      <c r="P24" s="89">
        <v>1</v>
      </c>
      <c r="Q24" s="89">
        <v>2</v>
      </c>
      <c r="R24" s="89">
        <v>0</v>
      </c>
      <c r="S24" s="89">
        <v>1</v>
      </c>
      <c r="T24" s="89">
        <v>2</v>
      </c>
      <c r="U24" s="89">
        <v>3</v>
      </c>
      <c r="V24" s="89">
        <v>2</v>
      </c>
      <c r="W24" s="89">
        <v>2</v>
      </c>
      <c r="X24" s="617">
        <v>2</v>
      </c>
      <c r="Y24" s="617">
        <v>0</v>
      </c>
      <c r="Z24" s="89">
        <v>1</v>
      </c>
      <c r="AA24" s="89">
        <v>1</v>
      </c>
      <c r="AB24" s="89">
        <v>1</v>
      </c>
      <c r="AC24" s="89">
        <v>1</v>
      </c>
      <c r="AD24" s="89">
        <v>0</v>
      </c>
      <c r="AE24" s="89">
        <v>0</v>
      </c>
      <c r="AF24" s="89">
        <v>0</v>
      </c>
      <c r="AG24" s="89">
        <v>1</v>
      </c>
      <c r="AH24" s="89">
        <v>1</v>
      </c>
      <c r="AI24" s="618">
        <v>0</v>
      </c>
      <c r="AJ24" s="89">
        <v>0</v>
      </c>
      <c r="AK24" s="89">
        <v>4</v>
      </c>
      <c r="AL24" s="89">
        <v>4</v>
      </c>
      <c r="AM24" s="89">
        <v>2</v>
      </c>
      <c r="AN24" s="89">
        <v>3</v>
      </c>
      <c r="AO24" s="617">
        <v>1</v>
      </c>
    </row>
    <row r="25" spans="1:41" ht="15.75" customHeight="1">
      <c r="A25" s="89" t="s">
        <v>133</v>
      </c>
      <c r="B25" s="89">
        <v>1</v>
      </c>
      <c r="C25" s="89">
        <v>1</v>
      </c>
      <c r="D25" s="89">
        <v>0</v>
      </c>
      <c r="E25" s="89">
        <v>0</v>
      </c>
      <c r="F25" s="89">
        <v>2</v>
      </c>
      <c r="G25" s="89">
        <v>2</v>
      </c>
      <c r="H25" s="89">
        <v>2</v>
      </c>
      <c r="I25" s="89">
        <v>2</v>
      </c>
      <c r="J25" s="617">
        <v>0</v>
      </c>
      <c r="K25" s="89">
        <v>0</v>
      </c>
      <c r="L25" s="89">
        <v>0</v>
      </c>
      <c r="M25" s="618">
        <v>1</v>
      </c>
      <c r="N25" s="618">
        <v>1</v>
      </c>
      <c r="O25" s="89">
        <v>0</v>
      </c>
      <c r="P25" s="89">
        <v>0</v>
      </c>
      <c r="Q25" s="89">
        <v>1</v>
      </c>
      <c r="R25" s="89">
        <v>0</v>
      </c>
      <c r="S25" s="89">
        <v>1</v>
      </c>
      <c r="T25" s="89">
        <v>1</v>
      </c>
      <c r="U25" s="89">
        <v>2</v>
      </c>
      <c r="V25" s="89">
        <v>2</v>
      </c>
      <c r="W25" s="89">
        <v>1</v>
      </c>
      <c r="X25" s="617">
        <v>1</v>
      </c>
      <c r="Y25" s="617">
        <v>0</v>
      </c>
      <c r="Z25" s="89">
        <v>0</v>
      </c>
      <c r="AA25" s="89">
        <v>0</v>
      </c>
      <c r="AB25" s="89">
        <v>0</v>
      </c>
      <c r="AC25" s="89">
        <v>0</v>
      </c>
      <c r="AD25" s="89">
        <v>1</v>
      </c>
      <c r="AE25" s="89">
        <v>1</v>
      </c>
      <c r="AF25" s="89">
        <v>0</v>
      </c>
      <c r="AG25" s="89">
        <v>2</v>
      </c>
      <c r="AH25" s="89">
        <v>1</v>
      </c>
      <c r="AI25" s="618">
        <v>0</v>
      </c>
      <c r="AJ25" s="89">
        <v>1</v>
      </c>
      <c r="AK25" s="89">
        <v>3</v>
      </c>
      <c r="AL25" s="89">
        <v>4</v>
      </c>
      <c r="AM25" s="89">
        <v>2</v>
      </c>
      <c r="AN25" s="89">
        <v>3</v>
      </c>
      <c r="AO25" s="617">
        <v>1</v>
      </c>
    </row>
    <row r="26" spans="1:41" ht="15.75" customHeight="1">
      <c r="A26" s="89" t="s">
        <v>137</v>
      </c>
      <c r="B26" s="89">
        <v>5</v>
      </c>
      <c r="C26" s="89">
        <v>5</v>
      </c>
      <c r="D26" s="89">
        <v>4</v>
      </c>
      <c r="E26" s="89">
        <v>1</v>
      </c>
      <c r="F26" s="89">
        <v>3</v>
      </c>
      <c r="G26" s="89">
        <v>4</v>
      </c>
      <c r="H26" s="89">
        <v>4</v>
      </c>
      <c r="I26" s="89">
        <v>2</v>
      </c>
      <c r="J26" s="617">
        <v>0</v>
      </c>
      <c r="K26" s="89">
        <v>0</v>
      </c>
      <c r="L26" s="89">
        <v>2</v>
      </c>
      <c r="M26" s="618">
        <v>3</v>
      </c>
      <c r="N26" s="618">
        <v>3</v>
      </c>
      <c r="O26" s="89">
        <v>2</v>
      </c>
      <c r="P26" s="89">
        <v>2</v>
      </c>
      <c r="Q26" s="89">
        <v>3</v>
      </c>
      <c r="R26" s="89">
        <v>2</v>
      </c>
      <c r="S26" s="89">
        <v>3</v>
      </c>
      <c r="T26" s="89">
        <v>3</v>
      </c>
      <c r="U26" s="89">
        <v>3</v>
      </c>
      <c r="V26" s="89">
        <v>3</v>
      </c>
      <c r="W26" s="89">
        <v>6</v>
      </c>
      <c r="X26" s="617">
        <v>1</v>
      </c>
      <c r="Y26" s="617">
        <v>0</v>
      </c>
      <c r="Z26" s="89">
        <v>2</v>
      </c>
      <c r="AA26" s="89">
        <v>0</v>
      </c>
      <c r="AB26" s="89">
        <v>1</v>
      </c>
      <c r="AC26" s="89">
        <v>3</v>
      </c>
      <c r="AD26" s="89">
        <v>0</v>
      </c>
      <c r="AE26" s="89">
        <v>2</v>
      </c>
      <c r="AF26" s="89">
        <v>2</v>
      </c>
      <c r="AG26" s="89">
        <v>3</v>
      </c>
      <c r="AH26" s="89">
        <v>2</v>
      </c>
      <c r="AI26" s="618">
        <v>2</v>
      </c>
      <c r="AJ26" s="89">
        <v>2</v>
      </c>
      <c r="AK26" s="89">
        <v>12</v>
      </c>
      <c r="AL26" s="89">
        <v>11</v>
      </c>
      <c r="AM26" s="89">
        <v>8</v>
      </c>
      <c r="AN26" s="89">
        <v>9</v>
      </c>
      <c r="AO26" s="617">
        <v>2</v>
      </c>
    </row>
    <row r="27" spans="1:41" ht="15.75" customHeight="1">
      <c r="A27" s="89" t="s">
        <v>143</v>
      </c>
      <c r="B27" s="89">
        <v>1</v>
      </c>
      <c r="C27" s="89">
        <v>1</v>
      </c>
      <c r="D27" s="89">
        <v>1</v>
      </c>
      <c r="E27" s="89">
        <v>1</v>
      </c>
      <c r="F27" s="89">
        <v>1</v>
      </c>
      <c r="G27" s="89">
        <v>1</v>
      </c>
      <c r="H27" s="89">
        <v>1</v>
      </c>
      <c r="I27" s="89">
        <v>1</v>
      </c>
      <c r="J27" s="617">
        <v>1</v>
      </c>
      <c r="K27" s="89">
        <v>1</v>
      </c>
      <c r="L27" s="89">
        <v>1</v>
      </c>
      <c r="M27" s="618">
        <v>1</v>
      </c>
      <c r="N27" s="618">
        <v>1</v>
      </c>
      <c r="O27" s="89">
        <v>1</v>
      </c>
      <c r="P27" s="89">
        <v>1</v>
      </c>
      <c r="Q27" s="89">
        <v>1</v>
      </c>
      <c r="R27" s="89">
        <v>1</v>
      </c>
      <c r="S27" s="89">
        <v>2</v>
      </c>
      <c r="T27" s="89">
        <v>2</v>
      </c>
      <c r="U27" s="89">
        <v>2</v>
      </c>
      <c r="V27" s="89">
        <v>3</v>
      </c>
      <c r="W27" s="89">
        <v>3</v>
      </c>
      <c r="X27" s="617">
        <v>1</v>
      </c>
      <c r="Y27" s="617">
        <v>1</v>
      </c>
      <c r="Z27" s="89">
        <v>2</v>
      </c>
      <c r="AA27" s="89">
        <v>2</v>
      </c>
      <c r="AB27" s="89">
        <v>3</v>
      </c>
      <c r="AC27" s="89">
        <v>2</v>
      </c>
      <c r="AD27" s="89">
        <v>1</v>
      </c>
      <c r="AE27" s="89">
        <v>1</v>
      </c>
      <c r="AF27" s="89">
        <v>1</v>
      </c>
      <c r="AG27" s="89">
        <v>2</v>
      </c>
      <c r="AH27" s="89">
        <v>2</v>
      </c>
      <c r="AI27" s="618">
        <v>2</v>
      </c>
      <c r="AJ27" s="89">
        <v>1</v>
      </c>
      <c r="AK27" s="89">
        <v>3</v>
      </c>
      <c r="AL27" s="89">
        <v>2</v>
      </c>
      <c r="AM27" s="89">
        <v>2</v>
      </c>
      <c r="AN27" s="89">
        <v>1</v>
      </c>
      <c r="AO27" s="617">
        <v>1</v>
      </c>
    </row>
    <row r="28" spans="1:41" ht="15.75" customHeight="1">
      <c r="A28" s="89" t="s">
        <v>149</v>
      </c>
      <c r="B28" s="89">
        <v>1</v>
      </c>
      <c r="C28" s="89">
        <v>0</v>
      </c>
      <c r="D28" s="89">
        <v>0</v>
      </c>
      <c r="E28" s="89">
        <v>0</v>
      </c>
      <c r="F28" s="89">
        <v>0</v>
      </c>
      <c r="G28" s="89">
        <v>0</v>
      </c>
      <c r="H28" s="89">
        <v>0</v>
      </c>
      <c r="I28" s="89">
        <v>0</v>
      </c>
      <c r="J28" s="617">
        <v>0</v>
      </c>
      <c r="K28" s="89">
        <v>0</v>
      </c>
      <c r="L28" s="89">
        <v>0</v>
      </c>
      <c r="M28" s="618">
        <v>2</v>
      </c>
      <c r="N28" s="618">
        <v>1</v>
      </c>
      <c r="O28" s="89">
        <v>1</v>
      </c>
      <c r="P28" s="89">
        <v>1</v>
      </c>
      <c r="Q28" s="89">
        <v>1</v>
      </c>
      <c r="R28" s="89">
        <v>0</v>
      </c>
      <c r="S28" s="89">
        <v>0</v>
      </c>
      <c r="T28" s="89">
        <v>0</v>
      </c>
      <c r="U28" s="89">
        <v>0</v>
      </c>
      <c r="V28" s="89">
        <v>0</v>
      </c>
      <c r="W28" s="89">
        <v>0</v>
      </c>
      <c r="X28" s="617">
        <v>0</v>
      </c>
      <c r="Y28" s="617">
        <v>0</v>
      </c>
      <c r="Z28" s="89">
        <v>0</v>
      </c>
      <c r="AA28" s="89">
        <v>0</v>
      </c>
      <c r="AB28" s="89">
        <v>0</v>
      </c>
      <c r="AC28" s="89">
        <v>0</v>
      </c>
      <c r="AD28" s="89">
        <v>0</v>
      </c>
      <c r="AE28" s="89">
        <v>0</v>
      </c>
      <c r="AF28" s="89">
        <v>0</v>
      </c>
      <c r="AG28" s="89">
        <v>1</v>
      </c>
      <c r="AH28" s="89">
        <v>1</v>
      </c>
      <c r="AI28" s="618">
        <v>1</v>
      </c>
      <c r="AJ28" s="89">
        <v>0</v>
      </c>
      <c r="AK28" s="89">
        <v>0</v>
      </c>
      <c r="AL28" s="89">
        <v>2</v>
      </c>
      <c r="AM28" s="89">
        <v>1</v>
      </c>
      <c r="AN28" s="89">
        <v>1</v>
      </c>
      <c r="AO28" s="617">
        <v>1</v>
      </c>
    </row>
    <row r="29" spans="1:41" ht="15.75" customHeight="1">
      <c r="A29" s="89" t="s">
        <v>152</v>
      </c>
      <c r="B29" s="89">
        <v>3</v>
      </c>
      <c r="C29" s="89">
        <v>2</v>
      </c>
      <c r="D29" s="89">
        <v>0</v>
      </c>
      <c r="E29" s="89">
        <v>0</v>
      </c>
      <c r="F29" s="89">
        <v>3</v>
      </c>
      <c r="G29" s="89">
        <v>2</v>
      </c>
      <c r="H29" s="89">
        <v>2</v>
      </c>
      <c r="I29" s="89">
        <v>2</v>
      </c>
      <c r="J29" s="617">
        <v>1</v>
      </c>
      <c r="K29" s="89">
        <v>1</v>
      </c>
      <c r="L29" s="89">
        <v>0</v>
      </c>
      <c r="M29" s="618">
        <v>1</v>
      </c>
      <c r="N29" s="618">
        <v>1</v>
      </c>
      <c r="O29" s="89">
        <v>1</v>
      </c>
      <c r="P29" s="89">
        <v>0</v>
      </c>
      <c r="Q29" s="89">
        <v>0</v>
      </c>
      <c r="R29" s="89">
        <v>0</v>
      </c>
      <c r="S29" s="89">
        <v>0</v>
      </c>
      <c r="T29" s="89">
        <v>0</v>
      </c>
      <c r="U29" s="89">
        <v>1</v>
      </c>
      <c r="V29" s="89">
        <v>1</v>
      </c>
      <c r="W29" s="89">
        <v>1</v>
      </c>
      <c r="X29" s="617">
        <v>1</v>
      </c>
      <c r="Y29" s="617">
        <v>1</v>
      </c>
      <c r="Z29" s="89">
        <v>0</v>
      </c>
      <c r="AA29" s="89">
        <v>2</v>
      </c>
      <c r="AB29" s="89">
        <v>1</v>
      </c>
      <c r="AC29" s="89">
        <v>1</v>
      </c>
      <c r="AD29" s="89">
        <v>0</v>
      </c>
      <c r="AE29" s="89">
        <v>0</v>
      </c>
      <c r="AF29" s="89">
        <v>0</v>
      </c>
      <c r="AG29" s="89">
        <v>1</v>
      </c>
      <c r="AH29" s="89">
        <v>0</v>
      </c>
      <c r="AI29" s="618">
        <v>0</v>
      </c>
      <c r="AJ29" s="89">
        <v>1</v>
      </c>
      <c r="AK29" s="89">
        <v>5</v>
      </c>
      <c r="AL29" s="89">
        <v>4</v>
      </c>
      <c r="AM29" s="89">
        <v>3</v>
      </c>
      <c r="AN29" s="89">
        <v>4</v>
      </c>
      <c r="AO29" s="617">
        <v>1</v>
      </c>
    </row>
    <row r="30" spans="1:41" ht="15.75" customHeight="1">
      <c r="A30" s="89" t="s">
        <v>155</v>
      </c>
      <c r="B30" s="89">
        <v>8</v>
      </c>
      <c r="C30" s="89">
        <v>6</v>
      </c>
      <c r="D30" s="89">
        <v>3</v>
      </c>
      <c r="E30" s="89">
        <v>1</v>
      </c>
      <c r="F30" s="89">
        <v>3</v>
      </c>
      <c r="G30" s="89">
        <v>8</v>
      </c>
      <c r="H30" s="89">
        <v>7</v>
      </c>
      <c r="I30" s="89">
        <v>5</v>
      </c>
      <c r="J30" s="617">
        <v>3</v>
      </c>
      <c r="K30" s="89">
        <v>2</v>
      </c>
      <c r="L30" s="89">
        <v>2</v>
      </c>
      <c r="M30" s="618">
        <v>3</v>
      </c>
      <c r="N30" s="618">
        <v>2</v>
      </c>
      <c r="O30" s="89">
        <v>2</v>
      </c>
      <c r="P30" s="89">
        <v>1</v>
      </c>
      <c r="Q30" s="89">
        <v>4</v>
      </c>
      <c r="R30" s="89">
        <v>1</v>
      </c>
      <c r="S30" s="89">
        <v>7</v>
      </c>
      <c r="T30" s="89">
        <v>9</v>
      </c>
      <c r="U30" s="89">
        <v>11</v>
      </c>
      <c r="V30" s="89">
        <v>7</v>
      </c>
      <c r="W30" s="89">
        <v>10</v>
      </c>
      <c r="X30" s="617">
        <v>3</v>
      </c>
      <c r="Y30" s="617">
        <v>1</v>
      </c>
      <c r="Z30" s="89">
        <v>0</v>
      </c>
      <c r="AA30" s="89">
        <v>0</v>
      </c>
      <c r="AB30" s="89">
        <v>1</v>
      </c>
      <c r="AC30" s="89">
        <v>1</v>
      </c>
      <c r="AD30" s="89">
        <v>3</v>
      </c>
      <c r="AE30" s="89">
        <v>3</v>
      </c>
      <c r="AF30" s="89">
        <v>2</v>
      </c>
      <c r="AG30" s="89">
        <v>1</v>
      </c>
      <c r="AH30" s="89">
        <v>2</v>
      </c>
      <c r="AI30" s="618">
        <v>1</v>
      </c>
      <c r="AJ30" s="89">
        <v>5</v>
      </c>
      <c r="AK30" s="89">
        <v>8</v>
      </c>
      <c r="AL30" s="89">
        <v>6</v>
      </c>
      <c r="AM30" s="89">
        <v>6</v>
      </c>
      <c r="AN30" s="89">
        <v>8</v>
      </c>
      <c r="AO30" s="617">
        <v>4</v>
      </c>
    </row>
    <row r="31" spans="1:41" ht="15.75" customHeight="1">
      <c r="A31" s="89" t="s">
        <v>158</v>
      </c>
      <c r="B31" s="89">
        <v>3</v>
      </c>
      <c r="C31" s="89">
        <v>2</v>
      </c>
      <c r="D31" s="89">
        <v>1</v>
      </c>
      <c r="E31" s="89">
        <v>0</v>
      </c>
      <c r="F31" s="89">
        <v>2</v>
      </c>
      <c r="G31" s="89">
        <v>4</v>
      </c>
      <c r="H31" s="89">
        <v>4</v>
      </c>
      <c r="I31" s="89">
        <v>3</v>
      </c>
      <c r="J31" s="617">
        <v>1</v>
      </c>
      <c r="K31" s="89">
        <v>2</v>
      </c>
      <c r="L31" s="89">
        <v>2</v>
      </c>
      <c r="M31" s="618">
        <v>6</v>
      </c>
      <c r="N31" s="618">
        <v>3</v>
      </c>
      <c r="O31" s="89">
        <v>0</v>
      </c>
      <c r="P31" s="89">
        <v>0</v>
      </c>
      <c r="Q31" s="89">
        <v>4</v>
      </c>
      <c r="R31" s="89">
        <v>2</v>
      </c>
      <c r="S31" s="89">
        <v>2</v>
      </c>
      <c r="T31" s="89">
        <v>2</v>
      </c>
      <c r="U31" s="89">
        <v>2</v>
      </c>
      <c r="V31" s="89">
        <v>5</v>
      </c>
      <c r="W31" s="89">
        <v>4</v>
      </c>
      <c r="X31" s="617">
        <v>0</v>
      </c>
      <c r="Y31" s="617">
        <v>0</v>
      </c>
      <c r="Z31" s="89">
        <v>0</v>
      </c>
      <c r="AA31" s="89">
        <v>0</v>
      </c>
      <c r="AB31" s="89">
        <v>0</v>
      </c>
      <c r="AC31" s="89">
        <v>0</v>
      </c>
      <c r="AD31" s="89">
        <v>1</v>
      </c>
      <c r="AE31" s="89">
        <v>1</v>
      </c>
      <c r="AF31" s="89">
        <v>1</v>
      </c>
      <c r="AG31" s="89">
        <v>2</v>
      </c>
      <c r="AH31" s="89">
        <v>2</v>
      </c>
      <c r="AI31" s="618">
        <v>2</v>
      </c>
      <c r="AJ31" s="89">
        <v>0</v>
      </c>
      <c r="AK31" s="89">
        <v>7</v>
      </c>
      <c r="AL31" s="89">
        <v>7</v>
      </c>
      <c r="AM31" s="89">
        <v>4</v>
      </c>
      <c r="AN31" s="89">
        <v>7</v>
      </c>
      <c r="AO31" s="617">
        <v>1</v>
      </c>
    </row>
    <row r="32" spans="1:41" ht="15.75" customHeight="1">
      <c r="A32" s="89" t="s">
        <v>162</v>
      </c>
      <c r="B32" s="89">
        <v>1</v>
      </c>
      <c r="C32" s="89">
        <v>2</v>
      </c>
      <c r="D32" s="89">
        <v>0</v>
      </c>
      <c r="E32" s="89">
        <v>0</v>
      </c>
      <c r="F32" s="89">
        <v>2</v>
      </c>
      <c r="G32" s="89">
        <v>2</v>
      </c>
      <c r="H32" s="89">
        <v>1</v>
      </c>
      <c r="I32" s="89">
        <v>2</v>
      </c>
      <c r="J32" s="617">
        <v>1</v>
      </c>
      <c r="K32" s="89">
        <v>0</v>
      </c>
      <c r="L32" s="89">
        <v>0</v>
      </c>
      <c r="M32" s="618">
        <v>2</v>
      </c>
      <c r="N32" s="618">
        <v>2</v>
      </c>
      <c r="O32" s="89">
        <v>1</v>
      </c>
      <c r="P32" s="89">
        <v>1</v>
      </c>
      <c r="Q32" s="89">
        <v>1</v>
      </c>
      <c r="R32" s="89">
        <v>0</v>
      </c>
      <c r="S32" s="89">
        <v>2</v>
      </c>
      <c r="T32" s="89">
        <v>1</v>
      </c>
      <c r="U32" s="89">
        <v>1</v>
      </c>
      <c r="V32" s="89">
        <v>2</v>
      </c>
      <c r="W32" s="89">
        <v>1</v>
      </c>
      <c r="X32" s="617">
        <v>1</v>
      </c>
      <c r="Y32" s="617">
        <v>0</v>
      </c>
      <c r="Z32" s="89">
        <v>0</v>
      </c>
      <c r="AA32" s="89">
        <v>0</v>
      </c>
      <c r="AB32" s="89">
        <v>0</v>
      </c>
      <c r="AC32" s="89">
        <v>0</v>
      </c>
      <c r="AD32" s="89">
        <v>0</v>
      </c>
      <c r="AE32" s="89">
        <v>0</v>
      </c>
      <c r="AF32" s="89">
        <v>0</v>
      </c>
      <c r="AG32" s="89">
        <v>0</v>
      </c>
      <c r="AH32" s="89">
        <v>0</v>
      </c>
      <c r="AI32" s="618">
        <v>0</v>
      </c>
      <c r="AJ32" s="89">
        <v>0</v>
      </c>
      <c r="AK32" s="89">
        <v>2</v>
      </c>
      <c r="AL32" s="89">
        <v>1</v>
      </c>
      <c r="AM32" s="89">
        <v>0</v>
      </c>
      <c r="AN32" s="89">
        <v>1</v>
      </c>
      <c r="AO32" s="617">
        <v>0</v>
      </c>
    </row>
    <row r="33" spans="1:41" ht="15.75" customHeight="1">
      <c r="A33" s="89" t="s">
        <v>172</v>
      </c>
      <c r="B33" s="89">
        <v>1</v>
      </c>
      <c r="C33" s="89">
        <v>0</v>
      </c>
      <c r="D33" s="89">
        <v>0</v>
      </c>
      <c r="E33" s="89">
        <v>0</v>
      </c>
      <c r="F33" s="89">
        <v>0</v>
      </c>
      <c r="G33" s="89">
        <v>1</v>
      </c>
      <c r="H33" s="89">
        <v>0</v>
      </c>
      <c r="I33" s="89">
        <v>0</v>
      </c>
      <c r="J33" s="617">
        <v>0</v>
      </c>
      <c r="K33" s="89">
        <v>0</v>
      </c>
      <c r="L33" s="89">
        <v>0</v>
      </c>
      <c r="M33" s="618">
        <v>0</v>
      </c>
      <c r="N33" s="618">
        <v>0</v>
      </c>
      <c r="O33" s="89">
        <v>0</v>
      </c>
      <c r="P33" s="89">
        <v>0</v>
      </c>
      <c r="Q33" s="89">
        <v>0</v>
      </c>
      <c r="R33" s="89">
        <v>1</v>
      </c>
      <c r="S33" s="89">
        <v>1</v>
      </c>
      <c r="T33" s="89">
        <v>0</v>
      </c>
      <c r="U33" s="89">
        <v>1</v>
      </c>
      <c r="V33" s="89">
        <v>1</v>
      </c>
      <c r="W33" s="89">
        <v>1</v>
      </c>
      <c r="X33" s="617">
        <v>1</v>
      </c>
      <c r="Y33" s="617">
        <v>1</v>
      </c>
      <c r="Z33" s="89">
        <v>0</v>
      </c>
      <c r="AA33" s="89">
        <v>0</v>
      </c>
      <c r="AB33" s="89">
        <v>0</v>
      </c>
      <c r="AC33" s="89">
        <v>0</v>
      </c>
      <c r="AD33" s="89">
        <v>0</v>
      </c>
      <c r="AE33" s="89">
        <v>0</v>
      </c>
      <c r="AF33" s="89">
        <v>0</v>
      </c>
      <c r="AG33" s="89">
        <v>0</v>
      </c>
      <c r="AH33" s="89">
        <v>0</v>
      </c>
      <c r="AI33" s="618">
        <v>0</v>
      </c>
      <c r="AJ33" s="89">
        <v>1</v>
      </c>
      <c r="AK33" s="89">
        <v>1</v>
      </c>
      <c r="AL33" s="89">
        <v>1</v>
      </c>
      <c r="AM33" s="89">
        <v>1</v>
      </c>
      <c r="AN33" s="89">
        <v>1</v>
      </c>
      <c r="AO33" s="617">
        <v>0</v>
      </c>
    </row>
    <row r="34" spans="1:41" ht="15.75" customHeight="1">
      <c r="A34" s="89" t="s">
        <v>174</v>
      </c>
      <c r="B34" s="89">
        <v>2</v>
      </c>
      <c r="C34" s="89">
        <v>2</v>
      </c>
      <c r="D34" s="89">
        <v>1</v>
      </c>
      <c r="E34" s="89">
        <v>0</v>
      </c>
      <c r="F34" s="89">
        <v>0</v>
      </c>
      <c r="G34" s="89">
        <v>1</v>
      </c>
      <c r="H34" s="89">
        <v>1</v>
      </c>
      <c r="I34" s="89">
        <v>1</v>
      </c>
      <c r="J34" s="617">
        <v>0</v>
      </c>
      <c r="K34" s="89">
        <v>0</v>
      </c>
      <c r="L34" s="89">
        <v>0</v>
      </c>
      <c r="M34" s="618">
        <v>1</v>
      </c>
      <c r="N34" s="618">
        <v>0</v>
      </c>
      <c r="O34" s="89">
        <v>0</v>
      </c>
      <c r="P34" s="89">
        <v>0</v>
      </c>
      <c r="Q34" s="89">
        <v>0</v>
      </c>
      <c r="R34" s="89">
        <v>1</v>
      </c>
      <c r="S34" s="89">
        <v>1</v>
      </c>
      <c r="T34" s="89">
        <v>1</v>
      </c>
      <c r="U34" s="89">
        <v>0</v>
      </c>
      <c r="V34" s="89">
        <v>1</v>
      </c>
      <c r="W34" s="89">
        <v>1</v>
      </c>
      <c r="X34" s="617">
        <v>0</v>
      </c>
      <c r="Y34" s="617">
        <v>0</v>
      </c>
      <c r="Z34" s="89">
        <v>0</v>
      </c>
      <c r="AA34" s="89">
        <v>0</v>
      </c>
      <c r="AB34" s="89">
        <v>0</v>
      </c>
      <c r="AC34" s="89">
        <v>0</v>
      </c>
      <c r="AD34" s="89">
        <v>1</v>
      </c>
      <c r="AE34" s="89">
        <v>1</v>
      </c>
      <c r="AF34" s="89">
        <v>1</v>
      </c>
      <c r="AG34" s="89">
        <v>0</v>
      </c>
      <c r="AH34" s="89">
        <v>0</v>
      </c>
      <c r="AI34" s="618">
        <v>0</v>
      </c>
      <c r="AJ34" s="89">
        <v>0</v>
      </c>
      <c r="AK34" s="89">
        <v>2</v>
      </c>
      <c r="AL34" s="89">
        <v>2</v>
      </c>
      <c r="AM34" s="89">
        <v>2</v>
      </c>
      <c r="AN34" s="89">
        <v>2</v>
      </c>
      <c r="AO34" s="617">
        <v>0</v>
      </c>
    </row>
    <row r="35" spans="1:41" ht="15.75" customHeight="1">
      <c r="A35" s="89" t="s">
        <v>176</v>
      </c>
      <c r="B35" s="89">
        <v>0</v>
      </c>
      <c r="C35" s="89">
        <v>0</v>
      </c>
      <c r="D35" s="89">
        <v>0</v>
      </c>
      <c r="E35" s="89">
        <v>0</v>
      </c>
      <c r="F35" s="89">
        <v>0</v>
      </c>
      <c r="G35" s="89">
        <v>0</v>
      </c>
      <c r="H35" s="89">
        <v>0</v>
      </c>
      <c r="I35" s="89">
        <v>0</v>
      </c>
      <c r="J35" s="617">
        <v>0</v>
      </c>
      <c r="K35" s="89">
        <v>0</v>
      </c>
      <c r="L35" s="89">
        <v>1</v>
      </c>
      <c r="M35" s="618">
        <v>2</v>
      </c>
      <c r="N35" s="618">
        <v>1</v>
      </c>
      <c r="O35" s="89">
        <v>0</v>
      </c>
      <c r="P35" s="89">
        <v>0</v>
      </c>
      <c r="Q35" s="89">
        <v>0</v>
      </c>
      <c r="R35" s="89">
        <v>0</v>
      </c>
      <c r="S35" s="89">
        <v>0</v>
      </c>
      <c r="T35" s="89">
        <v>1</v>
      </c>
      <c r="U35" s="89">
        <v>1</v>
      </c>
      <c r="V35" s="89">
        <v>1</v>
      </c>
      <c r="W35" s="89">
        <v>0</v>
      </c>
      <c r="X35" s="617">
        <v>0</v>
      </c>
      <c r="Y35" s="617">
        <v>0</v>
      </c>
      <c r="Z35" s="89">
        <v>0</v>
      </c>
      <c r="AA35" s="89">
        <v>0</v>
      </c>
      <c r="AB35" s="89">
        <v>0</v>
      </c>
      <c r="AC35" s="89">
        <v>1</v>
      </c>
      <c r="AD35" s="89">
        <v>0</v>
      </c>
      <c r="AE35" s="89">
        <v>0</v>
      </c>
      <c r="AF35" s="89">
        <v>0</v>
      </c>
      <c r="AG35" s="89">
        <v>0</v>
      </c>
      <c r="AH35" s="89">
        <v>0</v>
      </c>
      <c r="AI35" s="618">
        <v>0</v>
      </c>
      <c r="AJ35" s="89">
        <v>1</v>
      </c>
      <c r="AK35" s="89">
        <v>2</v>
      </c>
      <c r="AL35" s="89">
        <v>1</v>
      </c>
      <c r="AM35" s="89">
        <v>1</v>
      </c>
      <c r="AN35" s="89">
        <v>2</v>
      </c>
      <c r="AO35" s="617">
        <v>0</v>
      </c>
    </row>
    <row r="36" spans="1:41" ht="15.75" customHeight="1">
      <c r="A36" s="89" t="s">
        <v>178</v>
      </c>
      <c r="B36" s="89">
        <v>2</v>
      </c>
      <c r="C36" s="89">
        <v>1</v>
      </c>
      <c r="D36" s="89">
        <v>2</v>
      </c>
      <c r="E36" s="89">
        <v>0</v>
      </c>
      <c r="F36" s="89">
        <v>1</v>
      </c>
      <c r="G36" s="89">
        <v>3</v>
      </c>
      <c r="H36" s="89">
        <v>2</v>
      </c>
      <c r="I36" s="89">
        <v>0</v>
      </c>
      <c r="J36" s="617">
        <v>0</v>
      </c>
      <c r="K36" s="89">
        <v>1</v>
      </c>
      <c r="L36" s="89">
        <v>1</v>
      </c>
      <c r="M36" s="618">
        <v>2</v>
      </c>
      <c r="N36" s="618">
        <v>1</v>
      </c>
      <c r="O36" s="89">
        <v>1</v>
      </c>
      <c r="P36" s="89">
        <v>1</v>
      </c>
      <c r="Q36" s="89">
        <v>3</v>
      </c>
      <c r="R36" s="89">
        <v>1</v>
      </c>
      <c r="S36" s="89">
        <v>3</v>
      </c>
      <c r="T36" s="89">
        <v>2</v>
      </c>
      <c r="U36" s="89">
        <v>4</v>
      </c>
      <c r="V36" s="89">
        <v>4</v>
      </c>
      <c r="W36" s="89">
        <v>2</v>
      </c>
      <c r="X36" s="617">
        <v>0</v>
      </c>
      <c r="Y36" s="617">
        <v>0</v>
      </c>
      <c r="Z36" s="89">
        <v>2</v>
      </c>
      <c r="AA36" s="89">
        <v>0</v>
      </c>
      <c r="AB36" s="89">
        <v>0</v>
      </c>
      <c r="AC36" s="89">
        <v>1</v>
      </c>
      <c r="AD36" s="89">
        <v>2</v>
      </c>
      <c r="AE36" s="89">
        <v>1</v>
      </c>
      <c r="AF36" s="89">
        <v>2</v>
      </c>
      <c r="AG36" s="89">
        <v>2</v>
      </c>
      <c r="AH36" s="89">
        <v>1</v>
      </c>
      <c r="AI36" s="618">
        <v>1</v>
      </c>
      <c r="AJ36" s="89">
        <v>2</v>
      </c>
      <c r="AK36" s="89">
        <v>6</v>
      </c>
      <c r="AL36" s="89">
        <v>5</v>
      </c>
      <c r="AM36" s="89">
        <v>5</v>
      </c>
      <c r="AN36" s="89">
        <v>4</v>
      </c>
      <c r="AO36" s="617">
        <v>3</v>
      </c>
    </row>
    <row r="37" spans="1:41" ht="15.75" customHeight="1">
      <c r="A37" s="89" t="s">
        <v>180</v>
      </c>
      <c r="B37" s="89">
        <v>2</v>
      </c>
      <c r="C37" s="89">
        <v>2</v>
      </c>
      <c r="D37" s="89">
        <v>0</v>
      </c>
      <c r="E37" s="89">
        <v>0</v>
      </c>
      <c r="F37" s="89">
        <v>2</v>
      </c>
      <c r="G37" s="89">
        <v>1</v>
      </c>
      <c r="H37" s="89">
        <v>1</v>
      </c>
      <c r="I37" s="89">
        <v>0</v>
      </c>
      <c r="J37" s="617">
        <v>0</v>
      </c>
      <c r="K37" s="89">
        <v>0</v>
      </c>
      <c r="L37" s="89">
        <v>0</v>
      </c>
      <c r="M37" s="618">
        <v>2</v>
      </c>
      <c r="N37" s="618">
        <v>1</v>
      </c>
      <c r="O37" s="89">
        <v>1</v>
      </c>
      <c r="P37" s="89">
        <v>1</v>
      </c>
      <c r="Q37" s="89">
        <v>1</v>
      </c>
      <c r="R37" s="89">
        <v>1</v>
      </c>
      <c r="S37" s="89">
        <v>6</v>
      </c>
      <c r="T37" s="89">
        <v>2</v>
      </c>
      <c r="U37" s="89">
        <v>1</v>
      </c>
      <c r="V37" s="89">
        <v>3</v>
      </c>
      <c r="W37" s="89">
        <v>3</v>
      </c>
      <c r="X37" s="617">
        <v>1</v>
      </c>
      <c r="Y37" s="617">
        <v>1</v>
      </c>
      <c r="Z37" s="89">
        <v>1</v>
      </c>
      <c r="AA37" s="89">
        <v>1</v>
      </c>
      <c r="AB37" s="89">
        <v>1</v>
      </c>
      <c r="AC37" s="89">
        <v>1</v>
      </c>
      <c r="AD37" s="89">
        <v>0</v>
      </c>
      <c r="AE37" s="89">
        <v>0</v>
      </c>
      <c r="AF37" s="89">
        <v>0</v>
      </c>
      <c r="AG37" s="89">
        <v>2</v>
      </c>
      <c r="AH37" s="89">
        <v>1</v>
      </c>
      <c r="AI37" s="618">
        <v>0</v>
      </c>
      <c r="AJ37" s="89">
        <v>0</v>
      </c>
      <c r="AK37" s="89">
        <v>2</v>
      </c>
      <c r="AL37" s="89">
        <v>3</v>
      </c>
      <c r="AM37" s="89">
        <v>3</v>
      </c>
      <c r="AN37" s="89">
        <v>2</v>
      </c>
      <c r="AO37" s="617">
        <v>1</v>
      </c>
    </row>
    <row r="38" spans="1:41" ht="15.75" customHeight="1">
      <c r="A38" s="89" t="s">
        <v>183</v>
      </c>
      <c r="B38" s="89">
        <v>0</v>
      </c>
      <c r="C38" s="89">
        <v>1</v>
      </c>
      <c r="D38" s="89">
        <v>0</v>
      </c>
      <c r="E38" s="89">
        <v>0</v>
      </c>
      <c r="F38" s="89">
        <v>0</v>
      </c>
      <c r="G38" s="89">
        <v>0</v>
      </c>
      <c r="H38" s="89">
        <v>0</v>
      </c>
      <c r="I38" s="89">
        <v>0</v>
      </c>
      <c r="J38" s="617">
        <v>0</v>
      </c>
      <c r="K38" s="89">
        <v>0</v>
      </c>
      <c r="L38" s="89">
        <v>0</v>
      </c>
      <c r="M38" s="618">
        <v>0</v>
      </c>
      <c r="N38" s="618">
        <v>0</v>
      </c>
      <c r="O38" s="89">
        <v>0</v>
      </c>
      <c r="P38" s="89">
        <v>0</v>
      </c>
      <c r="Q38" s="89">
        <v>2</v>
      </c>
      <c r="R38" s="89">
        <v>0</v>
      </c>
      <c r="S38" s="89">
        <v>2</v>
      </c>
      <c r="T38" s="89">
        <v>1</v>
      </c>
      <c r="U38" s="89">
        <v>0</v>
      </c>
      <c r="V38" s="89">
        <v>0</v>
      </c>
      <c r="W38" s="89">
        <v>1</v>
      </c>
      <c r="X38" s="617">
        <v>0</v>
      </c>
      <c r="Y38" s="617">
        <v>0</v>
      </c>
      <c r="Z38" s="89">
        <v>0</v>
      </c>
      <c r="AA38" s="89">
        <v>1</v>
      </c>
      <c r="AB38" s="89">
        <v>1</v>
      </c>
      <c r="AC38" s="89">
        <v>2</v>
      </c>
      <c r="AD38" s="89">
        <v>2</v>
      </c>
      <c r="AE38" s="89">
        <v>0</v>
      </c>
      <c r="AF38" s="89">
        <v>0</v>
      </c>
      <c r="AG38" s="89">
        <v>0</v>
      </c>
      <c r="AH38" s="89">
        <v>0</v>
      </c>
      <c r="AI38" s="618">
        <v>0</v>
      </c>
      <c r="AJ38" s="89">
        <v>0</v>
      </c>
      <c r="AK38" s="89">
        <v>1</v>
      </c>
      <c r="AL38" s="89">
        <v>1</v>
      </c>
      <c r="AM38" s="89">
        <v>1</v>
      </c>
      <c r="AN38" s="89">
        <v>1</v>
      </c>
      <c r="AO38" s="617">
        <v>0</v>
      </c>
    </row>
    <row r="39" spans="1:41" ht="15.75" customHeight="1">
      <c r="A39" s="89" t="s">
        <v>190</v>
      </c>
      <c r="B39" s="89">
        <v>2</v>
      </c>
      <c r="C39" s="89">
        <v>1</v>
      </c>
      <c r="D39" s="89">
        <v>1</v>
      </c>
      <c r="E39" s="89">
        <v>1</v>
      </c>
      <c r="F39" s="89">
        <v>1</v>
      </c>
      <c r="G39" s="89">
        <v>1</v>
      </c>
      <c r="H39" s="89">
        <v>1</v>
      </c>
      <c r="I39" s="89">
        <v>1</v>
      </c>
      <c r="J39" s="617">
        <v>1</v>
      </c>
      <c r="K39" s="89">
        <v>1</v>
      </c>
      <c r="L39" s="89">
        <v>1</v>
      </c>
      <c r="M39" s="618">
        <v>1</v>
      </c>
      <c r="N39" s="618">
        <v>1</v>
      </c>
      <c r="O39" s="89">
        <v>1</v>
      </c>
      <c r="P39" s="89">
        <v>1</v>
      </c>
      <c r="Q39" s="89">
        <v>1</v>
      </c>
      <c r="R39" s="89">
        <v>1</v>
      </c>
      <c r="S39" s="89">
        <v>1</v>
      </c>
      <c r="T39" s="89">
        <v>1</v>
      </c>
      <c r="U39" s="89">
        <v>1</v>
      </c>
      <c r="V39" s="89">
        <v>1</v>
      </c>
      <c r="W39" s="89">
        <v>1</v>
      </c>
      <c r="X39" s="617">
        <v>1</v>
      </c>
      <c r="Y39" s="617">
        <v>1</v>
      </c>
      <c r="Z39" s="89">
        <v>1</v>
      </c>
      <c r="AA39" s="89">
        <v>1</v>
      </c>
      <c r="AB39" s="89">
        <v>1</v>
      </c>
      <c r="AC39" s="89">
        <v>1</v>
      </c>
      <c r="AD39" s="89">
        <v>1</v>
      </c>
      <c r="AE39" s="89">
        <v>1</v>
      </c>
      <c r="AF39" s="89">
        <v>1</v>
      </c>
      <c r="AG39" s="89">
        <v>1</v>
      </c>
      <c r="AH39" s="89">
        <v>1</v>
      </c>
      <c r="AI39" s="618">
        <v>1</v>
      </c>
      <c r="AJ39" s="89">
        <v>1</v>
      </c>
      <c r="AK39" s="89">
        <v>1</v>
      </c>
      <c r="AL39" s="89">
        <v>1</v>
      </c>
      <c r="AM39" s="89">
        <v>1</v>
      </c>
      <c r="AN39" s="89">
        <v>3</v>
      </c>
      <c r="AO39" s="617">
        <v>1</v>
      </c>
    </row>
    <row r="40" spans="1:41" ht="15.75" customHeight="1">
      <c r="A40" s="89" t="s">
        <v>198</v>
      </c>
      <c r="B40" s="89">
        <v>1</v>
      </c>
      <c r="C40" s="89">
        <v>1</v>
      </c>
      <c r="D40" s="89">
        <v>0</v>
      </c>
      <c r="E40" s="89">
        <v>0</v>
      </c>
      <c r="F40" s="89">
        <v>1</v>
      </c>
      <c r="G40" s="89">
        <v>2</v>
      </c>
      <c r="H40" s="89">
        <v>2</v>
      </c>
      <c r="I40" s="89">
        <v>2</v>
      </c>
      <c r="J40" s="617">
        <v>2</v>
      </c>
      <c r="K40" s="89">
        <v>1</v>
      </c>
      <c r="L40" s="89">
        <v>1</v>
      </c>
      <c r="M40" s="618">
        <v>1</v>
      </c>
      <c r="N40" s="618">
        <v>1</v>
      </c>
      <c r="O40" s="89">
        <v>1</v>
      </c>
      <c r="P40" s="89">
        <v>1</v>
      </c>
      <c r="Q40" s="89">
        <v>1</v>
      </c>
      <c r="R40" s="89">
        <v>1</v>
      </c>
      <c r="S40" s="89">
        <v>1</v>
      </c>
      <c r="T40" s="89">
        <v>1</v>
      </c>
      <c r="U40" s="89">
        <v>1</v>
      </c>
      <c r="V40" s="89">
        <v>1</v>
      </c>
      <c r="W40" s="89">
        <v>1</v>
      </c>
      <c r="X40" s="617">
        <v>1</v>
      </c>
      <c r="Y40" s="617">
        <v>1</v>
      </c>
      <c r="Z40" s="89">
        <v>1</v>
      </c>
      <c r="AA40" s="89">
        <v>1</v>
      </c>
      <c r="AB40" s="89">
        <v>1</v>
      </c>
      <c r="AC40" s="89">
        <v>1</v>
      </c>
      <c r="AD40" s="89">
        <v>0</v>
      </c>
      <c r="AE40" s="89">
        <v>0</v>
      </c>
      <c r="AF40" s="89">
        <v>0</v>
      </c>
      <c r="AG40" s="89">
        <v>1</v>
      </c>
      <c r="AH40" s="89">
        <v>1</v>
      </c>
      <c r="AI40" s="618">
        <v>1</v>
      </c>
      <c r="AJ40" s="89">
        <v>1</v>
      </c>
      <c r="AK40" s="89">
        <v>2</v>
      </c>
      <c r="AL40" s="89">
        <v>2</v>
      </c>
      <c r="AM40" s="89">
        <v>1</v>
      </c>
      <c r="AN40" s="89">
        <v>1</v>
      </c>
      <c r="AO40" s="617">
        <v>1</v>
      </c>
    </row>
    <row r="41" spans="1:41" ht="15.75" customHeight="1">
      <c r="A41" s="89" t="s">
        <v>203</v>
      </c>
      <c r="B41" s="89">
        <v>2</v>
      </c>
      <c r="C41" s="89">
        <v>1</v>
      </c>
      <c r="D41" s="89">
        <v>0</v>
      </c>
      <c r="E41" s="89">
        <v>0</v>
      </c>
      <c r="F41" s="89">
        <v>1</v>
      </c>
      <c r="G41" s="89">
        <v>1</v>
      </c>
      <c r="H41" s="89">
        <v>1</v>
      </c>
      <c r="I41" s="89">
        <v>1</v>
      </c>
      <c r="J41" s="617">
        <v>0</v>
      </c>
      <c r="K41" s="89">
        <v>1</v>
      </c>
      <c r="L41" s="89">
        <v>2</v>
      </c>
      <c r="M41" s="618">
        <v>1</v>
      </c>
      <c r="N41" s="618">
        <v>0</v>
      </c>
      <c r="O41" s="89">
        <v>0</v>
      </c>
      <c r="P41" s="89">
        <v>0</v>
      </c>
      <c r="Q41" s="89">
        <v>1</v>
      </c>
      <c r="R41" s="89">
        <v>0</v>
      </c>
      <c r="S41" s="89">
        <v>2</v>
      </c>
      <c r="T41" s="89">
        <v>2</v>
      </c>
      <c r="U41" s="89">
        <v>2</v>
      </c>
      <c r="V41" s="89">
        <v>3</v>
      </c>
      <c r="W41" s="89">
        <v>2</v>
      </c>
      <c r="X41" s="617">
        <v>1</v>
      </c>
      <c r="Y41" s="617">
        <v>0</v>
      </c>
      <c r="Z41" s="89">
        <v>1</v>
      </c>
      <c r="AA41" s="89">
        <v>0</v>
      </c>
      <c r="AB41" s="89">
        <v>0</v>
      </c>
      <c r="AC41" s="89">
        <v>1</v>
      </c>
      <c r="AD41" s="89">
        <v>2</v>
      </c>
      <c r="AE41" s="89">
        <v>2</v>
      </c>
      <c r="AF41" s="89">
        <v>2</v>
      </c>
      <c r="AG41" s="89">
        <v>1</v>
      </c>
      <c r="AH41" s="89">
        <v>0</v>
      </c>
      <c r="AI41" s="618">
        <v>0</v>
      </c>
      <c r="AJ41" s="89">
        <v>0</v>
      </c>
      <c r="AK41" s="89">
        <v>3</v>
      </c>
      <c r="AL41" s="89">
        <v>4</v>
      </c>
      <c r="AM41" s="89">
        <v>4</v>
      </c>
      <c r="AN41" s="89">
        <v>3</v>
      </c>
      <c r="AO41" s="617">
        <v>1</v>
      </c>
    </row>
    <row r="42" spans="1:41" ht="15.75" customHeight="1">
      <c r="A42" s="89" t="s">
        <v>208</v>
      </c>
      <c r="B42" s="89">
        <v>1</v>
      </c>
      <c r="C42" s="89">
        <v>0</v>
      </c>
      <c r="D42" s="89">
        <v>0</v>
      </c>
      <c r="E42" s="89">
        <v>0</v>
      </c>
      <c r="F42" s="89">
        <v>0</v>
      </c>
      <c r="G42" s="89">
        <v>0</v>
      </c>
      <c r="H42" s="89">
        <v>0</v>
      </c>
      <c r="I42" s="89">
        <v>0</v>
      </c>
      <c r="J42" s="617">
        <v>0</v>
      </c>
      <c r="K42" s="89">
        <v>0</v>
      </c>
      <c r="L42" s="89">
        <v>0</v>
      </c>
      <c r="M42" s="618">
        <v>0</v>
      </c>
      <c r="N42" s="618">
        <v>0</v>
      </c>
      <c r="O42" s="89">
        <v>0</v>
      </c>
      <c r="P42" s="89">
        <v>0</v>
      </c>
      <c r="Q42" s="89">
        <v>0</v>
      </c>
      <c r="R42" s="89">
        <v>0</v>
      </c>
      <c r="S42" s="89">
        <v>2</v>
      </c>
      <c r="T42" s="89">
        <v>2</v>
      </c>
      <c r="U42" s="89">
        <v>1</v>
      </c>
      <c r="V42" s="89">
        <v>2</v>
      </c>
      <c r="W42" s="89">
        <v>2</v>
      </c>
      <c r="X42" s="617">
        <v>0</v>
      </c>
      <c r="Y42" s="617">
        <v>0</v>
      </c>
      <c r="Z42" s="89">
        <v>1</v>
      </c>
      <c r="AA42" s="89">
        <v>0</v>
      </c>
      <c r="AB42" s="89">
        <v>1</v>
      </c>
      <c r="AC42" s="89">
        <v>0</v>
      </c>
      <c r="AD42" s="89">
        <v>1</v>
      </c>
      <c r="AE42" s="89">
        <v>1</v>
      </c>
      <c r="AF42" s="89">
        <v>1</v>
      </c>
      <c r="AG42" s="89">
        <v>0</v>
      </c>
      <c r="AH42" s="89">
        <v>0</v>
      </c>
      <c r="AI42" s="618">
        <v>0</v>
      </c>
      <c r="AJ42" s="89">
        <v>0</v>
      </c>
      <c r="AK42" s="89">
        <v>1</v>
      </c>
      <c r="AL42" s="89">
        <v>1</v>
      </c>
      <c r="AM42" s="89">
        <v>1</v>
      </c>
      <c r="AN42" s="89">
        <v>1</v>
      </c>
      <c r="AO42" s="617">
        <v>0</v>
      </c>
    </row>
    <row r="43" spans="1:41" ht="15.75" customHeight="1">
      <c r="A43" s="89" t="s">
        <v>213</v>
      </c>
      <c r="B43" s="89">
        <v>4</v>
      </c>
      <c r="C43" s="89">
        <v>2</v>
      </c>
      <c r="D43" s="89">
        <v>1</v>
      </c>
      <c r="E43" s="89">
        <v>0</v>
      </c>
      <c r="F43" s="89">
        <v>3</v>
      </c>
      <c r="G43" s="89">
        <v>4</v>
      </c>
      <c r="H43" s="89">
        <v>4</v>
      </c>
      <c r="I43" s="89">
        <v>3</v>
      </c>
      <c r="J43" s="617">
        <v>1</v>
      </c>
      <c r="K43" s="89">
        <v>2</v>
      </c>
      <c r="L43" s="89">
        <v>2</v>
      </c>
      <c r="M43" s="618">
        <v>3</v>
      </c>
      <c r="N43" s="618">
        <v>2</v>
      </c>
      <c r="O43" s="89">
        <v>1</v>
      </c>
      <c r="P43" s="89">
        <v>1</v>
      </c>
      <c r="Q43" s="89">
        <v>4</v>
      </c>
      <c r="R43" s="89">
        <v>2</v>
      </c>
      <c r="S43" s="89">
        <v>3</v>
      </c>
      <c r="T43" s="89">
        <v>1</v>
      </c>
      <c r="U43" s="89">
        <v>3</v>
      </c>
      <c r="V43" s="89">
        <v>3</v>
      </c>
      <c r="W43" s="89">
        <v>4</v>
      </c>
      <c r="X43" s="617">
        <v>0</v>
      </c>
      <c r="Y43" s="617">
        <v>0</v>
      </c>
      <c r="Z43" s="89">
        <v>2</v>
      </c>
      <c r="AA43" s="89">
        <v>1</v>
      </c>
      <c r="AB43" s="89">
        <v>1</v>
      </c>
      <c r="AC43" s="89">
        <v>2</v>
      </c>
      <c r="AD43" s="89">
        <v>3</v>
      </c>
      <c r="AE43" s="89">
        <v>0</v>
      </c>
      <c r="AF43" s="89">
        <v>0</v>
      </c>
      <c r="AG43" s="89">
        <v>4</v>
      </c>
      <c r="AH43" s="89">
        <v>2</v>
      </c>
      <c r="AI43" s="618">
        <v>1</v>
      </c>
      <c r="AJ43" s="89">
        <v>3</v>
      </c>
      <c r="AK43" s="89">
        <v>13</v>
      </c>
      <c r="AL43" s="89">
        <v>11</v>
      </c>
      <c r="AM43" s="89">
        <v>9</v>
      </c>
      <c r="AN43" s="89">
        <v>11</v>
      </c>
      <c r="AO43" s="617">
        <v>2</v>
      </c>
    </row>
    <row r="44" spans="1:41" ht="15.75" customHeight="1">
      <c r="A44" s="89" t="s">
        <v>218</v>
      </c>
      <c r="B44" s="89">
        <v>2</v>
      </c>
      <c r="C44" s="89">
        <v>2</v>
      </c>
      <c r="D44" s="89">
        <v>1</v>
      </c>
      <c r="E44" s="89">
        <v>1</v>
      </c>
      <c r="F44" s="89">
        <v>1</v>
      </c>
      <c r="G44" s="89">
        <v>1</v>
      </c>
      <c r="H44" s="89">
        <v>1</v>
      </c>
      <c r="I44" s="89">
        <v>1</v>
      </c>
      <c r="J44" s="617">
        <v>1</v>
      </c>
      <c r="K44" s="89">
        <v>1</v>
      </c>
      <c r="L44" s="89">
        <v>1</v>
      </c>
      <c r="M44" s="618">
        <v>1</v>
      </c>
      <c r="N44" s="618">
        <v>1</v>
      </c>
      <c r="O44" s="89">
        <v>1</v>
      </c>
      <c r="P44" s="89">
        <v>1</v>
      </c>
      <c r="Q44" s="89">
        <v>2</v>
      </c>
      <c r="R44" s="89">
        <v>1</v>
      </c>
      <c r="S44" s="89">
        <v>2</v>
      </c>
      <c r="T44" s="89">
        <v>3</v>
      </c>
      <c r="U44" s="89">
        <v>2</v>
      </c>
      <c r="V44" s="89">
        <v>2</v>
      </c>
      <c r="W44" s="89">
        <v>1</v>
      </c>
      <c r="X44" s="617">
        <v>1</v>
      </c>
      <c r="Y44" s="617">
        <v>1</v>
      </c>
      <c r="Z44" s="89">
        <v>1</v>
      </c>
      <c r="AA44" s="89">
        <v>1</v>
      </c>
      <c r="AB44" s="89">
        <v>1</v>
      </c>
      <c r="AC44" s="89">
        <v>1</v>
      </c>
      <c r="AD44" s="89">
        <v>1</v>
      </c>
      <c r="AE44" s="89">
        <v>1</v>
      </c>
      <c r="AF44" s="89">
        <v>1</v>
      </c>
      <c r="AG44" s="89">
        <v>1</v>
      </c>
      <c r="AH44" s="89">
        <v>1</v>
      </c>
      <c r="AI44" s="618">
        <v>1</v>
      </c>
      <c r="AJ44" s="89">
        <v>1</v>
      </c>
      <c r="AK44" s="89">
        <v>3</v>
      </c>
      <c r="AL44" s="89">
        <v>3</v>
      </c>
      <c r="AM44" s="89">
        <v>3</v>
      </c>
      <c r="AN44" s="89">
        <v>3</v>
      </c>
      <c r="AO44" s="617">
        <v>1</v>
      </c>
    </row>
    <row r="45" spans="1:41" ht="15.75" customHeight="1">
      <c r="A45" s="89" t="s">
        <v>225</v>
      </c>
      <c r="B45" s="89">
        <v>1</v>
      </c>
      <c r="C45" s="89">
        <v>1</v>
      </c>
      <c r="D45" s="89">
        <v>0</v>
      </c>
      <c r="E45" s="89">
        <v>0</v>
      </c>
      <c r="F45" s="89">
        <v>0</v>
      </c>
      <c r="G45" s="89">
        <v>0</v>
      </c>
      <c r="H45" s="89">
        <v>0</v>
      </c>
      <c r="I45" s="89">
        <v>0</v>
      </c>
      <c r="J45" s="617">
        <v>0</v>
      </c>
      <c r="K45" s="89">
        <v>0</v>
      </c>
      <c r="L45" s="89">
        <v>1</v>
      </c>
      <c r="M45" s="618">
        <v>1</v>
      </c>
      <c r="N45" s="618">
        <v>1</v>
      </c>
      <c r="O45" s="89">
        <v>0</v>
      </c>
      <c r="P45" s="89">
        <v>0</v>
      </c>
      <c r="Q45" s="89">
        <v>1</v>
      </c>
      <c r="R45" s="89">
        <v>1</v>
      </c>
      <c r="S45" s="89">
        <v>0</v>
      </c>
      <c r="T45" s="89">
        <v>0</v>
      </c>
      <c r="U45" s="89">
        <v>0</v>
      </c>
      <c r="V45" s="89">
        <v>0</v>
      </c>
      <c r="W45" s="89">
        <v>1</v>
      </c>
      <c r="X45" s="617">
        <v>0</v>
      </c>
      <c r="Y45" s="617">
        <v>0</v>
      </c>
      <c r="Z45" s="89">
        <v>0</v>
      </c>
      <c r="AA45" s="89">
        <v>0</v>
      </c>
      <c r="AB45" s="89">
        <v>0</v>
      </c>
      <c r="AC45" s="89">
        <v>0</v>
      </c>
      <c r="AD45" s="89">
        <v>0</v>
      </c>
      <c r="AE45" s="89">
        <v>0</v>
      </c>
      <c r="AF45" s="89">
        <v>0</v>
      </c>
      <c r="AG45" s="89">
        <v>0</v>
      </c>
      <c r="AH45" s="89">
        <v>0</v>
      </c>
      <c r="AI45" s="618">
        <v>0</v>
      </c>
      <c r="AJ45" s="89">
        <v>0</v>
      </c>
      <c r="AK45" s="89">
        <v>3</v>
      </c>
      <c r="AL45" s="89">
        <v>3</v>
      </c>
      <c r="AM45" s="89">
        <v>2</v>
      </c>
      <c r="AN45" s="89">
        <v>3</v>
      </c>
      <c r="AO45" s="617">
        <v>0</v>
      </c>
    </row>
    <row r="46" spans="1:41" ht="15.75" customHeight="1">
      <c r="A46" s="89" t="s">
        <v>234</v>
      </c>
      <c r="B46" s="89">
        <v>1</v>
      </c>
      <c r="C46" s="89">
        <v>1</v>
      </c>
      <c r="D46" s="89">
        <v>0</v>
      </c>
      <c r="E46" s="89">
        <v>0</v>
      </c>
      <c r="F46" s="89">
        <v>0</v>
      </c>
      <c r="G46" s="89">
        <v>0</v>
      </c>
      <c r="H46" s="89">
        <v>0</v>
      </c>
      <c r="I46" s="89">
        <v>0</v>
      </c>
      <c r="J46" s="617">
        <v>0</v>
      </c>
      <c r="K46" s="89">
        <v>0</v>
      </c>
      <c r="L46" s="89">
        <v>0</v>
      </c>
      <c r="M46" s="618">
        <v>0</v>
      </c>
      <c r="N46" s="618">
        <v>0</v>
      </c>
      <c r="O46" s="89">
        <v>0</v>
      </c>
      <c r="P46" s="89">
        <v>0</v>
      </c>
      <c r="Q46" s="89">
        <v>0</v>
      </c>
      <c r="R46" s="89">
        <v>0</v>
      </c>
      <c r="S46" s="89">
        <v>1</v>
      </c>
      <c r="T46" s="89">
        <v>2</v>
      </c>
      <c r="U46" s="89">
        <v>1</v>
      </c>
      <c r="V46" s="89">
        <v>1</v>
      </c>
      <c r="W46" s="89">
        <v>1</v>
      </c>
      <c r="X46" s="617">
        <v>0</v>
      </c>
      <c r="Y46" s="617">
        <v>0</v>
      </c>
      <c r="Z46" s="89">
        <v>0</v>
      </c>
      <c r="AA46" s="89">
        <v>0</v>
      </c>
      <c r="AB46" s="89">
        <v>0</v>
      </c>
      <c r="AC46" s="89">
        <v>1</v>
      </c>
      <c r="AD46" s="89">
        <v>1</v>
      </c>
      <c r="AE46" s="89">
        <v>1</v>
      </c>
      <c r="AF46" s="89">
        <v>0</v>
      </c>
      <c r="AG46" s="89">
        <v>0</v>
      </c>
      <c r="AH46" s="89">
        <v>0</v>
      </c>
      <c r="AI46" s="618">
        <v>0</v>
      </c>
      <c r="AJ46" s="89">
        <v>1</v>
      </c>
      <c r="AK46" s="89">
        <v>2</v>
      </c>
      <c r="AL46" s="89">
        <v>3</v>
      </c>
      <c r="AM46" s="89">
        <v>1</v>
      </c>
      <c r="AN46" s="89">
        <v>2</v>
      </c>
      <c r="AO46" s="617">
        <v>0</v>
      </c>
    </row>
    <row r="47" spans="1:41" ht="15.75" customHeight="1">
      <c r="A47" s="89" t="s">
        <v>242</v>
      </c>
      <c r="B47" s="89">
        <v>1</v>
      </c>
      <c r="C47" s="89">
        <v>1</v>
      </c>
      <c r="D47" s="89">
        <v>0</v>
      </c>
      <c r="E47" s="89">
        <v>0</v>
      </c>
      <c r="F47" s="89">
        <v>0</v>
      </c>
      <c r="G47" s="89">
        <v>0</v>
      </c>
      <c r="H47" s="89">
        <v>0</v>
      </c>
      <c r="I47" s="89">
        <v>0</v>
      </c>
      <c r="J47" s="617">
        <v>0</v>
      </c>
      <c r="K47" s="89">
        <v>0</v>
      </c>
      <c r="L47" s="89">
        <v>0</v>
      </c>
      <c r="M47" s="618">
        <v>2</v>
      </c>
      <c r="N47" s="618">
        <v>2</v>
      </c>
      <c r="O47" s="89">
        <v>0</v>
      </c>
      <c r="P47" s="89">
        <v>0</v>
      </c>
      <c r="Q47" s="89">
        <v>3</v>
      </c>
      <c r="R47" s="89">
        <v>0</v>
      </c>
      <c r="S47" s="89">
        <v>2</v>
      </c>
      <c r="T47" s="89">
        <v>2</v>
      </c>
      <c r="U47" s="89">
        <v>1</v>
      </c>
      <c r="V47" s="89">
        <v>1</v>
      </c>
      <c r="W47" s="89">
        <v>2</v>
      </c>
      <c r="X47" s="617">
        <v>1</v>
      </c>
      <c r="Y47" s="617">
        <v>1</v>
      </c>
      <c r="Z47" s="89">
        <v>1</v>
      </c>
      <c r="AA47" s="89">
        <v>0</v>
      </c>
      <c r="AB47" s="89">
        <v>0</v>
      </c>
      <c r="AC47" s="89">
        <v>0</v>
      </c>
      <c r="AD47" s="89">
        <v>1</v>
      </c>
      <c r="AE47" s="89">
        <v>0</v>
      </c>
      <c r="AF47" s="89">
        <v>0</v>
      </c>
      <c r="AG47" s="89">
        <v>1</v>
      </c>
      <c r="AH47" s="89">
        <v>1</v>
      </c>
      <c r="AI47" s="618">
        <v>1</v>
      </c>
      <c r="AJ47" s="89">
        <v>0</v>
      </c>
      <c r="AK47" s="89">
        <v>3</v>
      </c>
      <c r="AL47" s="89">
        <v>3</v>
      </c>
      <c r="AM47" s="89">
        <v>2</v>
      </c>
      <c r="AN47" s="89">
        <v>3</v>
      </c>
      <c r="AO47" s="617">
        <v>0</v>
      </c>
    </row>
    <row r="48" spans="1:41" ht="15.75" customHeight="1">
      <c r="A48" s="89" t="s">
        <v>249</v>
      </c>
      <c r="B48" s="89">
        <v>1</v>
      </c>
      <c r="C48" s="89">
        <v>1</v>
      </c>
      <c r="D48" s="89">
        <v>0</v>
      </c>
      <c r="E48" s="89">
        <v>0</v>
      </c>
      <c r="F48" s="89">
        <v>0</v>
      </c>
      <c r="G48" s="89">
        <v>0</v>
      </c>
      <c r="H48" s="89">
        <v>0</v>
      </c>
      <c r="I48" s="89">
        <v>0</v>
      </c>
      <c r="J48" s="617">
        <v>0</v>
      </c>
      <c r="K48" s="89">
        <v>0</v>
      </c>
      <c r="L48" s="89">
        <v>0</v>
      </c>
      <c r="M48" s="618">
        <v>0</v>
      </c>
      <c r="N48" s="618">
        <v>0</v>
      </c>
      <c r="O48" s="89">
        <v>0</v>
      </c>
      <c r="P48" s="89">
        <v>0</v>
      </c>
      <c r="Q48" s="89">
        <v>0</v>
      </c>
      <c r="R48" s="89">
        <v>0</v>
      </c>
      <c r="S48" s="89">
        <v>0</v>
      </c>
      <c r="T48" s="89">
        <v>0</v>
      </c>
      <c r="U48" s="89">
        <v>0</v>
      </c>
      <c r="V48" s="89">
        <v>0</v>
      </c>
      <c r="W48" s="89">
        <v>0</v>
      </c>
      <c r="X48" s="617">
        <v>0</v>
      </c>
      <c r="Y48" s="617">
        <v>0</v>
      </c>
      <c r="Z48" s="89">
        <v>0</v>
      </c>
      <c r="AA48" s="89">
        <v>0</v>
      </c>
      <c r="AB48" s="89">
        <v>0</v>
      </c>
      <c r="AC48" s="89">
        <v>0</v>
      </c>
      <c r="AD48" s="89">
        <v>0</v>
      </c>
      <c r="AE48" s="89">
        <v>0</v>
      </c>
      <c r="AF48" s="89">
        <v>0</v>
      </c>
      <c r="AG48" s="89">
        <v>0</v>
      </c>
      <c r="AH48" s="89">
        <v>0</v>
      </c>
      <c r="AI48" s="618">
        <v>0</v>
      </c>
      <c r="AJ48" s="89">
        <v>0</v>
      </c>
      <c r="AK48" s="89">
        <v>1</v>
      </c>
      <c r="AL48" s="89">
        <v>2</v>
      </c>
      <c r="AM48" s="89">
        <v>1</v>
      </c>
      <c r="AN48" s="89">
        <v>2</v>
      </c>
      <c r="AO48" s="617">
        <v>0</v>
      </c>
    </row>
    <row r="49" spans="1:41" ht="15.75" customHeight="1">
      <c r="A49" s="89" t="s">
        <v>255</v>
      </c>
      <c r="B49" s="89">
        <v>1</v>
      </c>
      <c r="C49" s="89">
        <v>0</v>
      </c>
      <c r="D49" s="89">
        <v>0</v>
      </c>
      <c r="E49" s="89">
        <v>0</v>
      </c>
      <c r="F49" s="89">
        <v>1</v>
      </c>
      <c r="G49" s="89">
        <v>1</v>
      </c>
      <c r="H49" s="89">
        <v>1</v>
      </c>
      <c r="I49" s="89">
        <v>1</v>
      </c>
      <c r="J49" s="617">
        <v>1</v>
      </c>
      <c r="K49" s="89">
        <v>1</v>
      </c>
      <c r="L49" s="89">
        <v>1</v>
      </c>
      <c r="M49" s="618">
        <v>1</v>
      </c>
      <c r="N49" s="618">
        <v>1</v>
      </c>
      <c r="O49" s="89">
        <v>1</v>
      </c>
      <c r="P49" s="89">
        <v>1</v>
      </c>
      <c r="Q49" s="89">
        <v>1</v>
      </c>
      <c r="R49" s="89">
        <v>1</v>
      </c>
      <c r="S49" s="89">
        <v>1</v>
      </c>
      <c r="T49" s="89">
        <v>2</v>
      </c>
      <c r="U49" s="89">
        <v>1</v>
      </c>
      <c r="V49" s="89">
        <v>1</v>
      </c>
      <c r="W49" s="89">
        <v>2</v>
      </c>
      <c r="X49" s="617">
        <v>1</v>
      </c>
      <c r="Y49" s="617">
        <v>0</v>
      </c>
      <c r="Z49" s="89">
        <v>0</v>
      </c>
      <c r="AA49" s="89">
        <v>1</v>
      </c>
      <c r="AB49" s="89">
        <v>1</v>
      </c>
      <c r="AC49" s="89">
        <v>2</v>
      </c>
      <c r="AD49" s="89">
        <v>1</v>
      </c>
      <c r="AE49" s="89">
        <v>1</v>
      </c>
      <c r="AF49" s="89">
        <v>0</v>
      </c>
      <c r="AG49" s="89">
        <v>0</v>
      </c>
      <c r="AH49" s="89">
        <v>0</v>
      </c>
      <c r="AI49" s="618">
        <v>0</v>
      </c>
      <c r="AJ49" s="89">
        <v>1</v>
      </c>
      <c r="AK49" s="89">
        <v>2</v>
      </c>
      <c r="AL49" s="89">
        <v>1</v>
      </c>
      <c r="AM49" s="89">
        <v>1</v>
      </c>
      <c r="AN49" s="89">
        <v>2</v>
      </c>
      <c r="AO49" s="617">
        <v>0</v>
      </c>
    </row>
    <row r="50" spans="1:41" ht="15.75" customHeight="1">
      <c r="A50" s="89" t="s">
        <v>259</v>
      </c>
      <c r="B50" s="89">
        <v>0</v>
      </c>
      <c r="C50" s="89">
        <v>0</v>
      </c>
      <c r="D50" s="89">
        <v>0</v>
      </c>
      <c r="E50" s="89">
        <v>0</v>
      </c>
      <c r="F50" s="89">
        <v>0</v>
      </c>
      <c r="G50" s="89">
        <v>0</v>
      </c>
      <c r="H50" s="89">
        <v>1</v>
      </c>
      <c r="I50" s="89">
        <v>0</v>
      </c>
      <c r="J50" s="617">
        <v>0</v>
      </c>
      <c r="K50" s="89">
        <v>1</v>
      </c>
      <c r="L50" s="89">
        <v>0</v>
      </c>
      <c r="M50" s="618">
        <v>0</v>
      </c>
      <c r="N50" s="618">
        <v>0</v>
      </c>
      <c r="O50" s="89">
        <v>0</v>
      </c>
      <c r="P50" s="89">
        <v>0</v>
      </c>
      <c r="Q50" s="89">
        <v>0</v>
      </c>
      <c r="R50" s="89">
        <v>0</v>
      </c>
      <c r="S50" s="89">
        <v>0</v>
      </c>
      <c r="T50" s="89">
        <v>0</v>
      </c>
      <c r="U50" s="89">
        <v>1</v>
      </c>
      <c r="V50" s="89">
        <v>0</v>
      </c>
      <c r="W50" s="89">
        <v>0</v>
      </c>
      <c r="X50" s="617">
        <v>0</v>
      </c>
      <c r="Y50" s="617">
        <v>0</v>
      </c>
      <c r="Z50" s="89">
        <v>0</v>
      </c>
      <c r="AA50" s="89">
        <v>0</v>
      </c>
      <c r="AB50" s="89">
        <v>0</v>
      </c>
      <c r="AC50" s="89">
        <v>0</v>
      </c>
      <c r="AD50" s="89">
        <v>1</v>
      </c>
      <c r="AE50" s="89">
        <v>0</v>
      </c>
      <c r="AF50" s="89">
        <v>0</v>
      </c>
      <c r="AG50" s="89">
        <v>0</v>
      </c>
      <c r="AH50" s="89">
        <v>0</v>
      </c>
      <c r="AI50" s="618">
        <v>0</v>
      </c>
      <c r="AJ50" s="89">
        <v>0</v>
      </c>
      <c r="AK50" s="89">
        <v>2</v>
      </c>
      <c r="AL50" s="89">
        <v>1</v>
      </c>
      <c r="AM50" s="89">
        <v>2</v>
      </c>
      <c r="AN50" s="89">
        <v>2</v>
      </c>
      <c r="AO50" s="617">
        <v>0</v>
      </c>
    </row>
    <row r="51" spans="1:41" ht="15.75" customHeight="1"/>
    <row r="52" spans="1:41" ht="15.75" customHeight="1"/>
    <row r="53" spans="1:41" ht="15.75" customHeight="1"/>
    <row r="54" spans="1:41" ht="15.75" customHeight="1"/>
    <row r="55" spans="1:41" ht="15.75" customHeight="1"/>
    <row r="56" spans="1:41" ht="15.75" customHeight="1"/>
    <row r="57" spans="1:41" ht="15.75" customHeight="1"/>
    <row r="58" spans="1:41" ht="15.75" customHeight="1"/>
    <row r="59" spans="1:41" ht="15.75" customHeight="1"/>
    <row r="60" spans="1:41" ht="15.75" customHeight="1"/>
    <row r="61" spans="1:41" ht="15.75" customHeight="1"/>
    <row r="62" spans="1:41" ht="15.75" customHeight="1"/>
    <row r="63" spans="1:41" ht="15.75" customHeight="1"/>
    <row r="64" spans="1:4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19:19" ht="15.75" customHeight="1"/>
    <row r="82" spans="19:19" ht="15.75" customHeight="1"/>
    <row r="83" spans="19:19" ht="15.75" customHeight="1"/>
    <row r="84" spans="19:19" ht="15.75" customHeight="1">
      <c r="S84" t="s">
        <v>2510</v>
      </c>
    </row>
    <row r="85" spans="19:19" ht="15.75" customHeight="1"/>
    <row r="86" spans="19:19" ht="15.75" customHeight="1"/>
    <row r="87" spans="19:19" ht="15.75" customHeight="1"/>
    <row r="88" spans="19:19" ht="15.75" customHeight="1"/>
    <row r="89" spans="19:19" ht="15.75" customHeight="1"/>
    <row r="90" spans="19:19" ht="15.75" customHeight="1"/>
    <row r="91" spans="19:19" ht="15.75" customHeight="1"/>
    <row r="92" spans="19:19" ht="15.75" customHeight="1"/>
    <row r="93" spans="19:19" ht="15.75" customHeight="1"/>
    <row r="94" spans="19:19" ht="15.75" customHeight="1"/>
    <row r="95" spans="19:19" ht="15.75" customHeight="1"/>
    <row r="96" spans="19:1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sheetData>
  <sheetProtection algorithmName="SHA-512" hashValue="GKTnyAG1SnmuGZVIFPh1X5Wtcut76HPQ7jEnxGNVMFL3IxyCwwOXIGKtNRcUcZAgLrh6yDxkb2fO53xzz5Mnxw==" saltValue="lCnbrJvrCrJiV6E6Julg/Q==" spinCount="100000" sheet="1" objects="1" scenarios="1"/>
  <phoneticPr fontId="3"/>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45435-C7D3-4E46-BFF6-585558BC7FD0}">
  <sheetPr codeName="Sheet29"/>
  <dimension ref="B2:D428"/>
  <sheetViews>
    <sheetView topLeftCell="A25" workbookViewId="0">
      <selection activeCell="D2" sqref="D2:D48"/>
    </sheetView>
  </sheetViews>
  <sheetFormatPr defaultColWidth="9" defaultRowHeight="15.75"/>
  <cols>
    <col min="1" max="1" width="9" style="1"/>
    <col min="2" max="2" width="41.5" style="1" bestFit="1" customWidth="1"/>
    <col min="3" max="3" width="42.875" style="1" bestFit="1" customWidth="1"/>
    <col min="4" max="4" width="18.375" style="1" customWidth="1"/>
    <col min="5" max="16384" width="9" style="1"/>
  </cols>
  <sheetData>
    <row r="2" spans="2:4">
      <c r="B2" s="1" t="s">
        <v>511</v>
      </c>
      <c r="C2" s="1" t="s">
        <v>1249</v>
      </c>
      <c r="D2" s="1" t="s">
        <v>27</v>
      </c>
    </row>
    <row r="3" spans="2:4">
      <c r="B3" s="1" t="s">
        <v>330</v>
      </c>
      <c r="C3" s="1" t="s">
        <v>2533</v>
      </c>
      <c r="D3" s="1" t="s">
        <v>32</v>
      </c>
    </row>
    <row r="4" spans="2:4">
      <c r="B4" s="1" t="s">
        <v>352</v>
      </c>
      <c r="C4" s="1" t="s">
        <v>331</v>
      </c>
      <c r="D4" s="1" t="s">
        <v>37</v>
      </c>
    </row>
    <row r="5" spans="2:4">
      <c r="B5" s="1" t="s">
        <v>363</v>
      </c>
      <c r="C5" s="1" t="s">
        <v>393</v>
      </c>
      <c r="D5" s="1" t="s">
        <v>42</v>
      </c>
    </row>
    <row r="6" spans="2:4">
      <c r="B6" s="1" t="s">
        <v>375</v>
      </c>
      <c r="C6" s="1" t="s">
        <v>402</v>
      </c>
      <c r="D6" s="1" t="s">
        <v>46</v>
      </c>
    </row>
    <row r="7" spans="2:4">
      <c r="B7" s="1" t="s">
        <v>401</v>
      </c>
      <c r="C7" s="1" t="s">
        <v>409</v>
      </c>
      <c r="D7" s="1" t="s">
        <v>50</v>
      </c>
    </row>
    <row r="8" spans="2:4">
      <c r="B8" s="1" t="s">
        <v>408</v>
      </c>
      <c r="C8" s="1" t="s">
        <v>446</v>
      </c>
      <c r="D8" s="1" t="s">
        <v>59</v>
      </c>
    </row>
    <row r="9" spans="2:4">
      <c r="B9" s="1" t="s">
        <v>445</v>
      </c>
      <c r="C9" s="1" t="s">
        <v>5313</v>
      </c>
      <c r="D9" s="1" t="s">
        <v>64</v>
      </c>
    </row>
    <row r="10" spans="2:4">
      <c r="B10" s="1" t="s">
        <v>469</v>
      </c>
      <c r="C10" s="1" t="s">
        <v>5320</v>
      </c>
      <c r="D10" s="1" t="s">
        <v>69</v>
      </c>
    </row>
    <row r="11" spans="2:4">
      <c r="B11" s="1" t="s">
        <v>5319</v>
      </c>
      <c r="C11" s="1" t="s">
        <v>2479</v>
      </c>
      <c r="D11" s="1" t="s">
        <v>74</v>
      </c>
    </row>
    <row r="12" spans="2:4">
      <c r="B12" s="1" t="s">
        <v>1697</v>
      </c>
      <c r="C12" s="1" t="s">
        <v>5324</v>
      </c>
      <c r="D12" s="1" t="s">
        <v>79</v>
      </c>
    </row>
    <row r="13" spans="2:4">
      <c r="B13" s="1" t="s">
        <v>1741</v>
      </c>
      <c r="C13" s="1" t="s">
        <v>5420</v>
      </c>
      <c r="D13" s="1" t="s">
        <v>84</v>
      </c>
    </row>
    <row r="14" spans="2:4">
      <c r="B14" s="1" t="s">
        <v>1752</v>
      </c>
      <c r="C14" s="1" t="s">
        <v>5424</v>
      </c>
      <c r="D14" s="1" t="s">
        <v>89</v>
      </c>
    </row>
    <row r="15" spans="2:4">
      <c r="B15" s="1" t="s">
        <v>2009</v>
      </c>
      <c r="C15" s="1" t="s">
        <v>2682</v>
      </c>
      <c r="D15" s="1" t="s">
        <v>93</v>
      </c>
    </row>
    <row r="16" spans="2:4">
      <c r="B16" s="1" t="s">
        <v>2040</v>
      </c>
      <c r="C16" s="1" t="s">
        <v>5756</v>
      </c>
      <c r="D16" s="1" t="s">
        <v>97</v>
      </c>
    </row>
    <row r="17" spans="2:4" ht="18.75">
      <c r="B17"/>
      <c r="C17" s="1" t="s">
        <v>5759</v>
      </c>
      <c r="D17" s="1" t="s">
        <v>101</v>
      </c>
    </row>
    <row r="18" spans="2:4" ht="18.75">
      <c r="B18"/>
      <c r="C18" s="1" t="s">
        <v>5765</v>
      </c>
      <c r="D18" s="1" t="s">
        <v>105</v>
      </c>
    </row>
    <row r="19" spans="2:4" ht="18.75">
      <c r="B19"/>
      <c r="C19" s="1" t="s">
        <v>5773</v>
      </c>
      <c r="D19" s="1" t="s">
        <v>109</v>
      </c>
    </row>
    <row r="20" spans="2:4" ht="18.75">
      <c r="B20"/>
      <c r="C20" s="1" t="s">
        <v>5774</v>
      </c>
      <c r="D20" s="1" t="s">
        <v>117</v>
      </c>
    </row>
    <row r="21" spans="2:4" ht="18.75">
      <c r="B21"/>
      <c r="C21" s="1" t="s">
        <v>5777</v>
      </c>
      <c r="D21" s="1" t="s">
        <v>121</v>
      </c>
    </row>
    <row r="22" spans="2:4" ht="18.75">
      <c r="B22"/>
      <c r="C22" s="1" t="s">
        <v>5848</v>
      </c>
      <c r="D22" s="1" t="s">
        <v>129</v>
      </c>
    </row>
    <row r="23" spans="2:4" ht="18.75">
      <c r="B23"/>
      <c r="C23" s="1" t="s">
        <v>2920</v>
      </c>
      <c r="D23" s="1" t="s">
        <v>133</v>
      </c>
    </row>
    <row r="24" spans="2:4" ht="18.75">
      <c r="B24"/>
      <c r="C24" s="1" t="s">
        <v>1697</v>
      </c>
      <c r="D24" s="1" t="s">
        <v>137</v>
      </c>
    </row>
    <row r="25" spans="2:4" ht="18.75">
      <c r="B25"/>
      <c r="C25" s="1" t="s">
        <v>2939</v>
      </c>
      <c r="D25" s="1" t="s">
        <v>143</v>
      </c>
    </row>
    <row r="26" spans="2:4" ht="18.75">
      <c r="B26"/>
      <c r="C26" s="1" t="s">
        <v>1741</v>
      </c>
      <c r="D26" s="1" t="s">
        <v>149</v>
      </c>
    </row>
    <row r="27" spans="2:4" ht="18.75">
      <c r="B27"/>
      <c r="C27" s="1" t="s">
        <v>1753</v>
      </c>
      <c r="D27" s="1" t="s">
        <v>152</v>
      </c>
    </row>
    <row r="28" spans="2:4" ht="18.75">
      <c r="B28"/>
      <c r="C28" s="1" t="s">
        <v>5899</v>
      </c>
      <c r="D28" s="1" t="s">
        <v>155</v>
      </c>
    </row>
    <row r="29" spans="2:4" ht="18.75">
      <c r="B29"/>
      <c r="C29" s="1" t="s">
        <v>1945</v>
      </c>
      <c r="D29" s="1" t="s">
        <v>158</v>
      </c>
    </row>
    <row r="30" spans="2:4" ht="18.75">
      <c r="B30"/>
      <c r="C30" s="1" t="s">
        <v>5969</v>
      </c>
      <c r="D30" s="1" t="s">
        <v>162</v>
      </c>
    </row>
    <row r="31" spans="2:4" ht="18.75">
      <c r="B31"/>
      <c r="C31" s="1" t="s">
        <v>2009</v>
      </c>
      <c r="D31" s="1" t="s">
        <v>172</v>
      </c>
    </row>
    <row r="32" spans="2:4" ht="18.75">
      <c r="B32"/>
      <c r="C32" s="1" t="s">
        <v>5971</v>
      </c>
      <c r="D32" s="1" t="s">
        <v>174</v>
      </c>
    </row>
    <row r="33" spans="2:4" ht="18.75">
      <c r="B33"/>
      <c r="C33" s="1" t="s">
        <v>2040</v>
      </c>
      <c r="D33" s="1" t="s">
        <v>176</v>
      </c>
    </row>
    <row r="34" spans="2:4" ht="18.75">
      <c r="B34"/>
      <c r="C34" s="1" t="s">
        <v>5973</v>
      </c>
      <c r="D34" s="1" t="s">
        <v>178</v>
      </c>
    </row>
    <row r="35" spans="2:4" ht="18.75">
      <c r="B35"/>
      <c r="C35" s="1" t="s">
        <v>5982</v>
      </c>
      <c r="D35" s="1" t="s">
        <v>180</v>
      </c>
    </row>
    <row r="36" spans="2:4" ht="18.75">
      <c r="B36"/>
      <c r="C36" s="1" t="s">
        <v>5983</v>
      </c>
      <c r="D36" s="1" t="s">
        <v>183</v>
      </c>
    </row>
    <row r="37" spans="2:4" ht="18.75">
      <c r="B37"/>
      <c r="C37" s="1" t="s">
        <v>5985</v>
      </c>
      <c r="D37" s="1" t="s">
        <v>190</v>
      </c>
    </row>
    <row r="38" spans="2:4" ht="18.75">
      <c r="B38"/>
      <c r="C38"/>
      <c r="D38" s="1" t="s">
        <v>198</v>
      </c>
    </row>
    <row r="39" spans="2:4" ht="18.75">
      <c r="B39"/>
      <c r="C39"/>
      <c r="D39" s="1" t="s">
        <v>203</v>
      </c>
    </row>
    <row r="40" spans="2:4" ht="18.75">
      <c r="B40"/>
      <c r="C40"/>
      <c r="D40" s="1" t="s">
        <v>208</v>
      </c>
    </row>
    <row r="41" spans="2:4" ht="18.75">
      <c r="B41"/>
      <c r="C41"/>
      <c r="D41" s="1" t="s">
        <v>213</v>
      </c>
    </row>
    <row r="42" spans="2:4" ht="18.75">
      <c r="B42"/>
      <c r="C42"/>
      <c r="D42" s="1" t="s">
        <v>218</v>
      </c>
    </row>
    <row r="43" spans="2:4" ht="18.75">
      <c r="B43"/>
      <c r="C43"/>
      <c r="D43" s="1" t="s">
        <v>225</v>
      </c>
    </row>
    <row r="44" spans="2:4" ht="18.75">
      <c r="B44"/>
      <c r="C44"/>
      <c r="D44" s="1" t="s">
        <v>234</v>
      </c>
    </row>
    <row r="45" spans="2:4" ht="18.75">
      <c r="B45"/>
      <c r="C45"/>
      <c r="D45" s="1" t="s">
        <v>242</v>
      </c>
    </row>
    <row r="46" spans="2:4" ht="18.75">
      <c r="B46"/>
      <c r="C46"/>
      <c r="D46" s="1" t="s">
        <v>249</v>
      </c>
    </row>
    <row r="47" spans="2:4" ht="18.75">
      <c r="B47"/>
      <c r="C47"/>
      <c r="D47" s="1" t="s">
        <v>255</v>
      </c>
    </row>
    <row r="48" spans="2:4" ht="18.75">
      <c r="B48"/>
      <c r="C48"/>
      <c r="D48" s="1" t="s">
        <v>259</v>
      </c>
    </row>
    <row r="49" spans="2:3" ht="18.75">
      <c r="B49"/>
      <c r="C49"/>
    </row>
    <row r="50" spans="2:3" ht="18.75">
      <c r="B50"/>
      <c r="C50"/>
    </row>
    <row r="51" spans="2:3" ht="18.75">
      <c r="B51"/>
      <c r="C51"/>
    </row>
    <row r="52" spans="2:3" ht="18.75">
      <c r="B52"/>
      <c r="C52"/>
    </row>
    <row r="53" spans="2:3" ht="18.75">
      <c r="B53"/>
      <c r="C53"/>
    </row>
    <row r="54" spans="2:3" ht="18.75">
      <c r="B54"/>
      <c r="C54"/>
    </row>
    <row r="55" spans="2:3" ht="18.75">
      <c r="B55"/>
      <c r="C55"/>
    </row>
    <row r="56" spans="2:3" ht="18.75">
      <c r="B56"/>
      <c r="C56"/>
    </row>
    <row r="57" spans="2:3" ht="18.75">
      <c r="B57"/>
      <c r="C57"/>
    </row>
    <row r="58" spans="2:3" ht="18.75">
      <c r="B58"/>
      <c r="C58"/>
    </row>
    <row r="59" spans="2:3" ht="18.75">
      <c r="B59"/>
      <c r="C59"/>
    </row>
    <row r="60" spans="2:3" ht="18.75">
      <c r="B60"/>
      <c r="C60"/>
    </row>
    <row r="61" spans="2:3" ht="18.75">
      <c r="B61"/>
      <c r="C61"/>
    </row>
    <row r="62" spans="2:3" ht="18.75">
      <c r="B62"/>
      <c r="C62"/>
    </row>
    <row r="63" spans="2:3" ht="18.75">
      <c r="B63"/>
      <c r="C63"/>
    </row>
    <row r="64" spans="2:3" ht="18.75">
      <c r="B64"/>
      <c r="C64"/>
    </row>
    <row r="65" spans="2:3" ht="18.75">
      <c r="B65"/>
      <c r="C65"/>
    </row>
    <row r="66" spans="2:3" ht="18.75">
      <c r="B66"/>
      <c r="C66"/>
    </row>
    <row r="67" spans="2:3" ht="18.75">
      <c r="B67"/>
      <c r="C67"/>
    </row>
    <row r="68" spans="2:3" ht="18.75">
      <c r="B68"/>
      <c r="C68"/>
    </row>
    <row r="69" spans="2:3" ht="18.75">
      <c r="B69"/>
      <c r="C69"/>
    </row>
    <row r="70" spans="2:3" ht="18.75">
      <c r="B70"/>
      <c r="C70"/>
    </row>
    <row r="71" spans="2:3" ht="18.75">
      <c r="B71"/>
      <c r="C71"/>
    </row>
    <row r="72" spans="2:3" ht="18.75">
      <c r="B72"/>
      <c r="C72"/>
    </row>
    <row r="73" spans="2:3" ht="18.75">
      <c r="B73"/>
      <c r="C73"/>
    </row>
    <row r="74" spans="2:3" ht="18.75">
      <c r="B74"/>
      <c r="C74"/>
    </row>
    <row r="75" spans="2:3" ht="18.75">
      <c r="B75"/>
      <c r="C75"/>
    </row>
    <row r="76" spans="2:3" ht="18.75">
      <c r="B76"/>
      <c r="C76"/>
    </row>
    <row r="77" spans="2:3" ht="18.75">
      <c r="B77"/>
      <c r="C77"/>
    </row>
    <row r="78" spans="2:3" ht="18.75">
      <c r="B78"/>
      <c r="C78"/>
    </row>
    <row r="79" spans="2:3" ht="18.75">
      <c r="B79"/>
      <c r="C79"/>
    </row>
    <row r="80" spans="2:3" ht="18.75">
      <c r="B80"/>
      <c r="C80"/>
    </row>
    <row r="81" spans="2:3" ht="18.75">
      <c r="B81"/>
      <c r="C81"/>
    </row>
    <row r="82" spans="2:3" ht="18.75">
      <c r="B82"/>
      <c r="C82"/>
    </row>
    <row r="83" spans="2:3" ht="18.75">
      <c r="B83"/>
      <c r="C83"/>
    </row>
    <row r="84" spans="2:3" ht="18.75">
      <c r="B84"/>
      <c r="C84"/>
    </row>
    <row r="85" spans="2:3" ht="18.75">
      <c r="B85"/>
      <c r="C85"/>
    </row>
    <row r="86" spans="2:3" ht="18.75">
      <c r="B86"/>
      <c r="C86"/>
    </row>
    <row r="87" spans="2:3" ht="18.75">
      <c r="B87"/>
      <c r="C87"/>
    </row>
    <row r="88" spans="2:3" ht="18.75">
      <c r="B88"/>
      <c r="C88"/>
    </row>
    <row r="89" spans="2:3" ht="18.75">
      <c r="B89"/>
      <c r="C89"/>
    </row>
    <row r="90" spans="2:3" ht="18.75">
      <c r="B90"/>
      <c r="C90"/>
    </row>
    <row r="91" spans="2:3" ht="18.75">
      <c r="B91"/>
      <c r="C91"/>
    </row>
    <row r="92" spans="2:3" ht="18.75">
      <c r="B92"/>
      <c r="C92"/>
    </row>
    <row r="93" spans="2:3" ht="18.75">
      <c r="B93"/>
      <c r="C93"/>
    </row>
    <row r="94" spans="2:3" ht="18.75">
      <c r="B94"/>
      <c r="C94"/>
    </row>
    <row r="95" spans="2:3" ht="18.75">
      <c r="B95"/>
      <c r="C95"/>
    </row>
    <row r="96" spans="2:3" ht="18.75">
      <c r="B96"/>
      <c r="C96"/>
    </row>
    <row r="97" spans="2:3" ht="18.75">
      <c r="B97"/>
      <c r="C97"/>
    </row>
    <row r="98" spans="2:3" ht="18.75">
      <c r="B98"/>
      <c r="C98"/>
    </row>
    <row r="99" spans="2:3" ht="18.75">
      <c r="B99"/>
      <c r="C99"/>
    </row>
    <row r="100" spans="2:3" ht="18.75">
      <c r="B100"/>
      <c r="C100"/>
    </row>
    <row r="101" spans="2:3" ht="18.75">
      <c r="B101"/>
      <c r="C101"/>
    </row>
    <row r="102" spans="2:3" ht="18.75">
      <c r="B102"/>
      <c r="C102"/>
    </row>
    <row r="103" spans="2:3" ht="18.75">
      <c r="B103"/>
      <c r="C103"/>
    </row>
    <row r="104" spans="2:3" ht="18.75">
      <c r="B104"/>
      <c r="C104"/>
    </row>
    <row r="105" spans="2:3" ht="18.75">
      <c r="B105"/>
      <c r="C105"/>
    </row>
    <row r="106" spans="2:3" ht="18.75">
      <c r="B106"/>
      <c r="C106"/>
    </row>
    <row r="107" spans="2:3" ht="18.75">
      <c r="B107"/>
      <c r="C107"/>
    </row>
    <row r="108" spans="2:3" ht="18.75">
      <c r="B108"/>
      <c r="C108"/>
    </row>
    <row r="109" spans="2:3" ht="18.75">
      <c r="B109"/>
      <c r="C109"/>
    </row>
    <row r="110" spans="2:3" ht="18.75">
      <c r="B110"/>
      <c r="C110"/>
    </row>
    <row r="111" spans="2:3" ht="18.75">
      <c r="B111"/>
      <c r="C111"/>
    </row>
    <row r="112" spans="2:3" ht="18.75">
      <c r="B112"/>
      <c r="C112"/>
    </row>
    <row r="113" spans="2:3" ht="18.75">
      <c r="B113"/>
      <c r="C113"/>
    </row>
    <row r="114" spans="2:3" ht="18.75">
      <c r="B114"/>
      <c r="C114"/>
    </row>
    <row r="115" spans="2:3" ht="18.75">
      <c r="B115"/>
      <c r="C115"/>
    </row>
    <row r="116" spans="2:3" ht="18.75">
      <c r="B116"/>
      <c r="C116"/>
    </row>
    <row r="117" spans="2:3" ht="18.75">
      <c r="B117"/>
      <c r="C117"/>
    </row>
    <row r="118" spans="2:3" ht="18.75">
      <c r="B118"/>
      <c r="C118"/>
    </row>
    <row r="119" spans="2:3" ht="18.75">
      <c r="B119"/>
      <c r="C119"/>
    </row>
    <row r="120" spans="2:3" ht="18.75">
      <c r="B120"/>
      <c r="C120"/>
    </row>
    <row r="121" spans="2:3" ht="18.75">
      <c r="B121"/>
      <c r="C121"/>
    </row>
    <row r="122" spans="2:3" ht="18.75">
      <c r="B122"/>
      <c r="C122"/>
    </row>
    <row r="123" spans="2:3" ht="18.75">
      <c r="B123"/>
      <c r="C123"/>
    </row>
    <row r="124" spans="2:3" ht="18.75">
      <c r="B124"/>
      <c r="C124"/>
    </row>
    <row r="125" spans="2:3" ht="18.75">
      <c r="B125"/>
      <c r="C125"/>
    </row>
    <row r="126" spans="2:3" ht="18.75">
      <c r="B126"/>
      <c r="C126"/>
    </row>
    <row r="127" spans="2:3" ht="18.75">
      <c r="B127"/>
      <c r="C127"/>
    </row>
    <row r="128" spans="2:3" ht="18.75">
      <c r="B128"/>
      <c r="C128"/>
    </row>
    <row r="129" spans="2:3" ht="18.75">
      <c r="B129"/>
      <c r="C129"/>
    </row>
    <row r="130" spans="2:3" ht="18.75">
      <c r="B130"/>
      <c r="C130"/>
    </row>
    <row r="131" spans="2:3" ht="18.75">
      <c r="B131"/>
      <c r="C131"/>
    </row>
    <row r="132" spans="2:3" ht="18.75">
      <c r="B132"/>
      <c r="C132"/>
    </row>
    <row r="133" spans="2:3" ht="18.75">
      <c r="B133"/>
      <c r="C133"/>
    </row>
    <row r="134" spans="2:3" ht="18.75">
      <c r="B134"/>
      <c r="C134"/>
    </row>
    <row r="135" spans="2:3" ht="18.75">
      <c r="B135"/>
      <c r="C135"/>
    </row>
    <row r="136" spans="2:3" ht="18.75">
      <c r="B136"/>
      <c r="C136"/>
    </row>
    <row r="137" spans="2:3" ht="18.75">
      <c r="B137"/>
      <c r="C137"/>
    </row>
    <row r="138" spans="2:3" ht="18.75">
      <c r="B138"/>
      <c r="C138"/>
    </row>
    <row r="139" spans="2:3" ht="18.75">
      <c r="B139"/>
      <c r="C139"/>
    </row>
    <row r="140" spans="2:3" ht="18.75">
      <c r="B140"/>
      <c r="C140"/>
    </row>
    <row r="141" spans="2:3" ht="18.75">
      <c r="B141"/>
      <c r="C141"/>
    </row>
    <row r="142" spans="2:3" ht="18.75">
      <c r="B142"/>
      <c r="C142"/>
    </row>
    <row r="143" spans="2:3" ht="18.75">
      <c r="B143"/>
      <c r="C143"/>
    </row>
    <row r="144" spans="2:3" ht="18.75">
      <c r="B144"/>
      <c r="C144"/>
    </row>
    <row r="145" spans="2:3" ht="18.75">
      <c r="B145"/>
      <c r="C145"/>
    </row>
    <row r="146" spans="2:3" ht="18.75">
      <c r="B146"/>
      <c r="C146"/>
    </row>
    <row r="147" spans="2:3" ht="18.75">
      <c r="B147"/>
      <c r="C147"/>
    </row>
    <row r="148" spans="2:3" ht="18.75">
      <c r="B148"/>
      <c r="C148"/>
    </row>
    <row r="149" spans="2:3" ht="18.75">
      <c r="B149"/>
      <c r="C149"/>
    </row>
    <row r="150" spans="2:3" ht="18.75">
      <c r="B150"/>
      <c r="C150"/>
    </row>
    <row r="151" spans="2:3" ht="18.75">
      <c r="B151"/>
      <c r="C151"/>
    </row>
    <row r="152" spans="2:3" ht="18.75">
      <c r="B152"/>
      <c r="C152"/>
    </row>
    <row r="153" spans="2:3" ht="18.75">
      <c r="B153"/>
      <c r="C153"/>
    </row>
    <row r="154" spans="2:3" ht="18.75">
      <c r="B154"/>
      <c r="C154"/>
    </row>
    <row r="155" spans="2:3" ht="18.75">
      <c r="B155"/>
      <c r="C155"/>
    </row>
    <row r="156" spans="2:3" ht="18.75">
      <c r="B156"/>
      <c r="C156"/>
    </row>
    <row r="157" spans="2:3" ht="18.75">
      <c r="B157"/>
      <c r="C157"/>
    </row>
    <row r="158" spans="2:3" ht="18.75">
      <c r="B158"/>
      <c r="C158"/>
    </row>
    <row r="159" spans="2:3" ht="18.75">
      <c r="B159"/>
      <c r="C159"/>
    </row>
    <row r="160" spans="2:3" ht="18.75">
      <c r="B160"/>
      <c r="C160"/>
    </row>
    <row r="161" spans="2:3" ht="18.75">
      <c r="B161"/>
      <c r="C161"/>
    </row>
    <row r="162" spans="2:3" ht="18.75">
      <c r="B162"/>
      <c r="C162"/>
    </row>
    <row r="163" spans="2:3" ht="18.75">
      <c r="B163"/>
      <c r="C163"/>
    </row>
    <row r="164" spans="2:3" ht="18.75">
      <c r="B164"/>
      <c r="C164"/>
    </row>
    <row r="165" spans="2:3" ht="18.75">
      <c r="B165"/>
      <c r="C165"/>
    </row>
    <row r="166" spans="2:3" ht="18.75">
      <c r="B166"/>
      <c r="C166"/>
    </row>
    <row r="167" spans="2:3" ht="18.75">
      <c r="B167"/>
      <c r="C167"/>
    </row>
    <row r="168" spans="2:3" ht="18.75">
      <c r="B168"/>
      <c r="C168"/>
    </row>
    <row r="169" spans="2:3" ht="18.75">
      <c r="B169"/>
      <c r="C169"/>
    </row>
    <row r="170" spans="2:3" ht="18.75">
      <c r="B170"/>
      <c r="C170"/>
    </row>
    <row r="171" spans="2:3" ht="18.75">
      <c r="B171"/>
      <c r="C171"/>
    </row>
    <row r="172" spans="2:3" ht="18.75">
      <c r="B172"/>
      <c r="C172"/>
    </row>
    <row r="173" spans="2:3" ht="18.75">
      <c r="B173"/>
      <c r="C173"/>
    </row>
    <row r="174" spans="2:3" ht="18.75">
      <c r="B174"/>
      <c r="C174"/>
    </row>
    <row r="175" spans="2:3" ht="18.75">
      <c r="B175"/>
      <c r="C175"/>
    </row>
    <row r="176" spans="2:3" ht="18.75">
      <c r="B176"/>
      <c r="C176"/>
    </row>
    <row r="177" spans="2:3" ht="18.75">
      <c r="B177"/>
      <c r="C177"/>
    </row>
    <row r="178" spans="2:3" ht="18.75">
      <c r="B178"/>
      <c r="C178"/>
    </row>
    <row r="179" spans="2:3" ht="18.75">
      <c r="B179"/>
      <c r="C179"/>
    </row>
    <row r="180" spans="2:3" ht="18.75">
      <c r="B180"/>
      <c r="C180"/>
    </row>
    <row r="181" spans="2:3" ht="18.75">
      <c r="B181"/>
      <c r="C181"/>
    </row>
    <row r="182" spans="2:3" ht="18.75">
      <c r="B182"/>
      <c r="C182"/>
    </row>
    <row r="183" spans="2:3" ht="18.75">
      <c r="B183"/>
      <c r="C183"/>
    </row>
    <row r="184" spans="2:3" ht="18.75">
      <c r="B184"/>
      <c r="C184"/>
    </row>
    <row r="185" spans="2:3" ht="18.75">
      <c r="B185"/>
      <c r="C185"/>
    </row>
    <row r="186" spans="2:3" ht="18.75">
      <c r="B186"/>
      <c r="C186"/>
    </row>
    <row r="187" spans="2:3" ht="18.75">
      <c r="B187"/>
      <c r="C187"/>
    </row>
    <row r="188" spans="2:3" ht="18.75">
      <c r="B188"/>
      <c r="C188"/>
    </row>
    <row r="189" spans="2:3" ht="18.75">
      <c r="B189"/>
      <c r="C189"/>
    </row>
    <row r="190" spans="2:3" ht="18.75">
      <c r="B190"/>
      <c r="C190"/>
    </row>
    <row r="191" spans="2:3" ht="18.75">
      <c r="B191"/>
      <c r="C191"/>
    </row>
    <row r="192" spans="2:3" ht="18.75">
      <c r="B192"/>
      <c r="C192"/>
    </row>
    <row r="193" spans="2:3" ht="18.75">
      <c r="B193"/>
      <c r="C193"/>
    </row>
    <row r="194" spans="2:3" ht="18.75">
      <c r="B194"/>
      <c r="C194"/>
    </row>
    <row r="195" spans="2:3" ht="18.75">
      <c r="B195"/>
      <c r="C195"/>
    </row>
    <row r="196" spans="2:3" ht="18.75">
      <c r="B196"/>
      <c r="C196"/>
    </row>
    <row r="197" spans="2:3" ht="18.75">
      <c r="B197"/>
      <c r="C197"/>
    </row>
    <row r="198" spans="2:3" ht="18.75">
      <c r="B198"/>
      <c r="C198"/>
    </row>
    <row r="199" spans="2:3" ht="18.75">
      <c r="B199"/>
      <c r="C199"/>
    </row>
    <row r="200" spans="2:3" ht="18.75">
      <c r="B200"/>
      <c r="C200"/>
    </row>
    <row r="201" spans="2:3" ht="18.75">
      <c r="B201"/>
      <c r="C201"/>
    </row>
    <row r="202" spans="2:3" ht="18.75">
      <c r="B202"/>
      <c r="C202"/>
    </row>
    <row r="203" spans="2:3" ht="18.75">
      <c r="B203"/>
      <c r="C203"/>
    </row>
    <row r="204" spans="2:3" ht="18.75">
      <c r="B204"/>
      <c r="C204"/>
    </row>
    <row r="205" spans="2:3" ht="18.75">
      <c r="B205"/>
      <c r="C205"/>
    </row>
    <row r="206" spans="2:3" ht="18.75">
      <c r="B206"/>
      <c r="C206"/>
    </row>
    <row r="207" spans="2:3" ht="18.75">
      <c r="B207"/>
      <c r="C207"/>
    </row>
    <row r="208" spans="2:3" ht="18.75">
      <c r="B208"/>
      <c r="C208"/>
    </row>
    <row r="209" spans="2:3" ht="18.75">
      <c r="B209"/>
      <c r="C209"/>
    </row>
    <row r="210" spans="2:3" ht="18.75">
      <c r="B210"/>
      <c r="C210"/>
    </row>
    <row r="211" spans="2:3" ht="18.75">
      <c r="B211"/>
      <c r="C211"/>
    </row>
    <row r="212" spans="2:3" ht="18.75">
      <c r="B212"/>
      <c r="C212"/>
    </row>
    <row r="213" spans="2:3" ht="18.75">
      <c r="B213"/>
      <c r="C213"/>
    </row>
    <row r="214" spans="2:3" ht="18.75">
      <c r="B214"/>
      <c r="C214"/>
    </row>
    <row r="215" spans="2:3" ht="18.75">
      <c r="B215"/>
      <c r="C215"/>
    </row>
    <row r="216" spans="2:3" ht="18.75">
      <c r="B216"/>
      <c r="C216"/>
    </row>
    <row r="217" spans="2:3" ht="18.75">
      <c r="B217"/>
      <c r="C217"/>
    </row>
    <row r="218" spans="2:3" ht="18.75">
      <c r="B218"/>
      <c r="C218"/>
    </row>
    <row r="219" spans="2:3" ht="18.75">
      <c r="B219"/>
      <c r="C219"/>
    </row>
    <row r="220" spans="2:3" ht="18.75">
      <c r="B220"/>
      <c r="C220"/>
    </row>
    <row r="221" spans="2:3" ht="18.75">
      <c r="B221"/>
      <c r="C221"/>
    </row>
    <row r="222" spans="2:3" ht="18.75">
      <c r="B222"/>
      <c r="C222"/>
    </row>
    <row r="223" spans="2:3" ht="18.75">
      <c r="B223"/>
      <c r="C223"/>
    </row>
    <row r="224" spans="2:3" ht="18.75">
      <c r="B224"/>
      <c r="C224"/>
    </row>
    <row r="225" spans="2:3" ht="18.75">
      <c r="B225"/>
      <c r="C225"/>
    </row>
    <row r="226" spans="2:3" ht="18.75">
      <c r="B226"/>
      <c r="C226"/>
    </row>
    <row r="227" spans="2:3" ht="18.75">
      <c r="B227"/>
      <c r="C227"/>
    </row>
    <row r="228" spans="2:3" ht="18.75">
      <c r="B228"/>
      <c r="C228"/>
    </row>
    <row r="229" spans="2:3" ht="18.75">
      <c r="B229"/>
      <c r="C229"/>
    </row>
    <row r="230" spans="2:3" ht="18.75">
      <c r="B230"/>
      <c r="C230"/>
    </row>
    <row r="231" spans="2:3" ht="18.75">
      <c r="B231"/>
      <c r="C231"/>
    </row>
    <row r="232" spans="2:3" ht="18.75">
      <c r="B232"/>
      <c r="C232"/>
    </row>
    <row r="233" spans="2:3" ht="18.75">
      <c r="B233"/>
      <c r="C233"/>
    </row>
    <row r="234" spans="2:3" ht="18.75">
      <c r="B234"/>
      <c r="C234"/>
    </row>
    <row r="235" spans="2:3" ht="18.75">
      <c r="B235"/>
      <c r="C235"/>
    </row>
    <row r="236" spans="2:3" ht="18.75">
      <c r="B236"/>
      <c r="C236"/>
    </row>
    <row r="237" spans="2:3" ht="18.75">
      <c r="B237"/>
      <c r="C237"/>
    </row>
    <row r="238" spans="2:3" ht="18.75">
      <c r="B238"/>
      <c r="C238"/>
    </row>
    <row r="239" spans="2:3" ht="18.75">
      <c r="B239"/>
      <c r="C239"/>
    </row>
    <row r="240" spans="2:3" ht="18.75">
      <c r="B240"/>
      <c r="C240"/>
    </row>
    <row r="241" spans="2:3" ht="18.75">
      <c r="B241"/>
      <c r="C241"/>
    </row>
    <row r="242" spans="2:3" ht="18.75">
      <c r="B242"/>
      <c r="C242"/>
    </row>
    <row r="243" spans="2:3" ht="18.75">
      <c r="B243"/>
      <c r="C243"/>
    </row>
    <row r="244" spans="2:3" ht="18.75">
      <c r="B244"/>
      <c r="C244"/>
    </row>
    <row r="245" spans="2:3" ht="18.75">
      <c r="B245"/>
      <c r="C245"/>
    </row>
    <row r="246" spans="2:3" ht="18.75">
      <c r="B246"/>
      <c r="C246"/>
    </row>
    <row r="247" spans="2:3" ht="18.75">
      <c r="B247"/>
      <c r="C247"/>
    </row>
    <row r="248" spans="2:3" ht="18.75">
      <c r="B248"/>
      <c r="C248"/>
    </row>
    <row r="249" spans="2:3" ht="18.75">
      <c r="B249"/>
      <c r="C249"/>
    </row>
    <row r="250" spans="2:3" ht="18.75">
      <c r="B250"/>
      <c r="C250"/>
    </row>
    <row r="251" spans="2:3" ht="18.75">
      <c r="B251"/>
      <c r="C251"/>
    </row>
    <row r="252" spans="2:3" ht="18.75">
      <c r="B252"/>
      <c r="C252"/>
    </row>
    <row r="253" spans="2:3" ht="18.75">
      <c r="B253"/>
      <c r="C253"/>
    </row>
    <row r="254" spans="2:3" ht="18.75">
      <c r="B254"/>
      <c r="C254"/>
    </row>
    <row r="255" spans="2:3" ht="18.75">
      <c r="B255"/>
      <c r="C255"/>
    </row>
    <row r="256" spans="2:3" ht="18.75">
      <c r="B256"/>
      <c r="C256"/>
    </row>
    <row r="257" spans="2:3" ht="18.75">
      <c r="B257"/>
      <c r="C257"/>
    </row>
    <row r="258" spans="2:3" ht="18.75">
      <c r="B258"/>
      <c r="C258"/>
    </row>
    <row r="259" spans="2:3" ht="18.75">
      <c r="B259"/>
      <c r="C259"/>
    </row>
    <row r="260" spans="2:3" ht="18.75">
      <c r="B260"/>
      <c r="C260"/>
    </row>
    <row r="261" spans="2:3" ht="18.75">
      <c r="B261"/>
      <c r="C261"/>
    </row>
    <row r="262" spans="2:3" ht="18.75">
      <c r="B262"/>
      <c r="C262"/>
    </row>
    <row r="263" spans="2:3" ht="18.75">
      <c r="B263"/>
      <c r="C263"/>
    </row>
    <row r="264" spans="2:3" ht="18.75">
      <c r="B264"/>
      <c r="C264"/>
    </row>
    <row r="265" spans="2:3" ht="18.75">
      <c r="B265"/>
      <c r="C265"/>
    </row>
    <row r="266" spans="2:3" ht="18.75">
      <c r="B266"/>
      <c r="C266"/>
    </row>
    <row r="267" spans="2:3" ht="18.75">
      <c r="B267"/>
      <c r="C267"/>
    </row>
    <row r="268" spans="2:3" ht="18.75">
      <c r="B268"/>
      <c r="C268"/>
    </row>
    <row r="269" spans="2:3" ht="18.75">
      <c r="B269"/>
      <c r="C269"/>
    </row>
    <row r="270" spans="2:3" ht="18.75">
      <c r="B270"/>
      <c r="C270"/>
    </row>
    <row r="271" spans="2:3" ht="18.75">
      <c r="B271"/>
      <c r="C271"/>
    </row>
    <row r="272" spans="2:3" ht="18.75">
      <c r="B272"/>
      <c r="C272"/>
    </row>
    <row r="273" spans="2:3" ht="18.75">
      <c r="B273"/>
      <c r="C273"/>
    </row>
    <row r="274" spans="2:3" ht="18.75">
      <c r="B274"/>
      <c r="C274"/>
    </row>
    <row r="275" spans="2:3" ht="18.75">
      <c r="B275"/>
      <c r="C275"/>
    </row>
    <row r="276" spans="2:3" ht="18.75">
      <c r="B276"/>
      <c r="C276"/>
    </row>
    <row r="277" spans="2:3" ht="18.75">
      <c r="B277"/>
      <c r="C277"/>
    </row>
    <row r="278" spans="2:3" ht="18.75">
      <c r="B278"/>
      <c r="C278"/>
    </row>
    <row r="279" spans="2:3" ht="18.75">
      <c r="B279"/>
      <c r="C279"/>
    </row>
    <row r="280" spans="2:3" ht="18.75">
      <c r="B280"/>
      <c r="C280"/>
    </row>
    <row r="281" spans="2:3" ht="18.75">
      <c r="B281"/>
      <c r="C281"/>
    </row>
    <row r="282" spans="2:3" ht="18.75">
      <c r="B282"/>
      <c r="C282"/>
    </row>
    <row r="283" spans="2:3" ht="18.75">
      <c r="B283"/>
      <c r="C283"/>
    </row>
    <row r="284" spans="2:3" ht="18.75">
      <c r="B284"/>
      <c r="C284"/>
    </row>
    <row r="285" spans="2:3" ht="18.75">
      <c r="B285"/>
      <c r="C285"/>
    </row>
    <row r="286" spans="2:3" ht="18.75">
      <c r="B286"/>
      <c r="C286"/>
    </row>
    <row r="287" spans="2:3" ht="18.75">
      <c r="B287"/>
      <c r="C287"/>
    </row>
    <row r="288" spans="2:3" ht="18.75">
      <c r="B288"/>
      <c r="C288"/>
    </row>
    <row r="289" spans="2:3" ht="18.75">
      <c r="B289"/>
      <c r="C289"/>
    </row>
    <row r="290" spans="2:3" ht="18.75">
      <c r="B290"/>
      <c r="C290"/>
    </row>
    <row r="291" spans="2:3" ht="18.75">
      <c r="B291"/>
      <c r="C291"/>
    </row>
    <row r="292" spans="2:3" ht="18.75">
      <c r="B292"/>
      <c r="C292"/>
    </row>
    <row r="293" spans="2:3" ht="18.75">
      <c r="B293"/>
      <c r="C293"/>
    </row>
    <row r="294" spans="2:3" ht="18.75">
      <c r="B294"/>
      <c r="C294"/>
    </row>
    <row r="295" spans="2:3" ht="18.75">
      <c r="B295"/>
      <c r="C295"/>
    </row>
    <row r="296" spans="2:3" ht="18.75">
      <c r="B296"/>
      <c r="C296"/>
    </row>
    <row r="297" spans="2:3" ht="18.75">
      <c r="B297"/>
      <c r="C297"/>
    </row>
    <row r="298" spans="2:3" ht="18.75">
      <c r="B298"/>
      <c r="C298"/>
    </row>
    <row r="299" spans="2:3" ht="18.75">
      <c r="B299"/>
      <c r="C299"/>
    </row>
    <row r="300" spans="2:3" ht="18.75">
      <c r="B300"/>
      <c r="C300"/>
    </row>
    <row r="301" spans="2:3" ht="18.75">
      <c r="B301"/>
      <c r="C301"/>
    </row>
    <row r="302" spans="2:3" ht="18.75">
      <c r="B302"/>
      <c r="C302"/>
    </row>
    <row r="303" spans="2:3" ht="18.75">
      <c r="B303"/>
      <c r="C303"/>
    </row>
    <row r="304" spans="2:3" ht="18.75">
      <c r="B304"/>
      <c r="C304"/>
    </row>
    <row r="305" spans="2:3" ht="18.75">
      <c r="B305"/>
      <c r="C305"/>
    </row>
    <row r="306" spans="2:3" ht="18.75">
      <c r="B306"/>
      <c r="C306"/>
    </row>
    <row r="307" spans="2:3" ht="18.75">
      <c r="B307"/>
      <c r="C307"/>
    </row>
    <row r="308" spans="2:3" ht="18.75">
      <c r="B308"/>
      <c r="C308"/>
    </row>
    <row r="309" spans="2:3" ht="18.75">
      <c r="B309"/>
      <c r="C309"/>
    </row>
    <row r="310" spans="2:3" ht="18.75">
      <c r="B310"/>
      <c r="C310"/>
    </row>
    <row r="311" spans="2:3" ht="18.75">
      <c r="B311"/>
      <c r="C311"/>
    </row>
    <row r="312" spans="2:3" ht="18.75">
      <c r="B312"/>
      <c r="C312"/>
    </row>
    <row r="313" spans="2:3" ht="18.75">
      <c r="B313"/>
      <c r="C313"/>
    </row>
    <row r="314" spans="2:3" ht="18.75">
      <c r="B314"/>
      <c r="C314"/>
    </row>
    <row r="315" spans="2:3" ht="18.75">
      <c r="B315"/>
      <c r="C315"/>
    </row>
    <row r="316" spans="2:3" ht="18.75">
      <c r="B316"/>
      <c r="C316"/>
    </row>
    <row r="317" spans="2:3" ht="18.75">
      <c r="B317"/>
      <c r="C317"/>
    </row>
    <row r="318" spans="2:3" ht="18.75">
      <c r="B318"/>
      <c r="C318"/>
    </row>
    <row r="319" spans="2:3" ht="18.75">
      <c r="B319"/>
      <c r="C319"/>
    </row>
    <row r="320" spans="2:3" ht="18.75">
      <c r="B320"/>
      <c r="C320"/>
    </row>
    <row r="321" spans="2:3" ht="18.75">
      <c r="B321"/>
      <c r="C321"/>
    </row>
    <row r="322" spans="2:3" ht="18.75">
      <c r="B322"/>
      <c r="C322"/>
    </row>
    <row r="323" spans="2:3" ht="18.75">
      <c r="B323"/>
      <c r="C323"/>
    </row>
    <row r="324" spans="2:3" ht="18.75">
      <c r="B324"/>
      <c r="C324"/>
    </row>
    <row r="325" spans="2:3" ht="18.75">
      <c r="B325"/>
      <c r="C325"/>
    </row>
    <row r="326" spans="2:3" ht="18.75">
      <c r="B326"/>
      <c r="C326"/>
    </row>
    <row r="327" spans="2:3" ht="18.75">
      <c r="B327"/>
      <c r="C327"/>
    </row>
    <row r="328" spans="2:3" ht="18.75">
      <c r="B328"/>
      <c r="C328"/>
    </row>
    <row r="329" spans="2:3" ht="18.75">
      <c r="B329"/>
      <c r="C329"/>
    </row>
    <row r="330" spans="2:3" ht="18.75">
      <c r="B330"/>
      <c r="C330"/>
    </row>
    <row r="331" spans="2:3" ht="18.75">
      <c r="B331"/>
      <c r="C331"/>
    </row>
    <row r="332" spans="2:3" ht="18.75">
      <c r="B332"/>
      <c r="C332"/>
    </row>
    <row r="333" spans="2:3" ht="18.75">
      <c r="B333"/>
      <c r="C333"/>
    </row>
    <row r="334" spans="2:3" ht="18.75">
      <c r="B334"/>
      <c r="C334"/>
    </row>
    <row r="335" spans="2:3" ht="18.75">
      <c r="B335"/>
      <c r="C335"/>
    </row>
    <row r="336" spans="2:3" ht="18.75">
      <c r="B336"/>
      <c r="C336"/>
    </row>
    <row r="337" spans="2:3" ht="18.75">
      <c r="B337"/>
      <c r="C337"/>
    </row>
    <row r="338" spans="2:3" ht="18.75">
      <c r="B338"/>
      <c r="C338"/>
    </row>
    <row r="339" spans="2:3" ht="18.75">
      <c r="B339"/>
      <c r="C339"/>
    </row>
    <row r="340" spans="2:3" ht="18.75">
      <c r="B340"/>
      <c r="C340"/>
    </row>
    <row r="341" spans="2:3" ht="18.75">
      <c r="B341"/>
      <c r="C341"/>
    </row>
    <row r="342" spans="2:3" ht="18.75">
      <c r="B342"/>
      <c r="C342"/>
    </row>
    <row r="343" spans="2:3" ht="18.75">
      <c r="B343"/>
      <c r="C343"/>
    </row>
    <row r="344" spans="2:3" ht="18.75">
      <c r="B344"/>
      <c r="C344"/>
    </row>
    <row r="345" spans="2:3" ht="18.75">
      <c r="B345"/>
      <c r="C345"/>
    </row>
    <row r="346" spans="2:3" ht="18.75">
      <c r="B346"/>
      <c r="C346"/>
    </row>
    <row r="347" spans="2:3" ht="18.75">
      <c r="B347"/>
      <c r="C347"/>
    </row>
    <row r="348" spans="2:3" ht="18.75">
      <c r="B348"/>
      <c r="C348"/>
    </row>
    <row r="349" spans="2:3" ht="18.75">
      <c r="B349"/>
      <c r="C349"/>
    </row>
    <row r="350" spans="2:3" ht="18.75">
      <c r="B350"/>
      <c r="C350"/>
    </row>
    <row r="351" spans="2:3" ht="18.75">
      <c r="B351"/>
      <c r="C351"/>
    </row>
    <row r="352" spans="2:3" ht="18.75">
      <c r="B352"/>
      <c r="C352"/>
    </row>
    <row r="353" spans="2:3" ht="18.75">
      <c r="B353"/>
      <c r="C353"/>
    </row>
    <row r="354" spans="2:3" ht="18.75">
      <c r="B354"/>
      <c r="C354"/>
    </row>
    <row r="355" spans="2:3" ht="18.75">
      <c r="B355"/>
      <c r="C355"/>
    </row>
    <row r="356" spans="2:3" ht="18.75">
      <c r="B356"/>
      <c r="C356"/>
    </row>
    <row r="357" spans="2:3" ht="18.75">
      <c r="B357"/>
      <c r="C357"/>
    </row>
    <row r="358" spans="2:3" ht="18.75">
      <c r="B358"/>
      <c r="C358"/>
    </row>
    <row r="359" spans="2:3" ht="18.75">
      <c r="B359"/>
      <c r="C359"/>
    </row>
    <row r="360" spans="2:3" ht="18.75">
      <c r="B360"/>
      <c r="C360"/>
    </row>
    <row r="361" spans="2:3" ht="18.75">
      <c r="B361"/>
      <c r="C361"/>
    </row>
    <row r="362" spans="2:3" ht="18.75">
      <c r="B362"/>
      <c r="C362"/>
    </row>
    <row r="363" spans="2:3" ht="18.75">
      <c r="B363"/>
      <c r="C363"/>
    </row>
    <row r="364" spans="2:3" ht="18.75">
      <c r="B364"/>
      <c r="C364"/>
    </row>
    <row r="365" spans="2:3" ht="18.75">
      <c r="B365"/>
      <c r="C365"/>
    </row>
    <row r="366" spans="2:3" ht="18.75">
      <c r="B366"/>
      <c r="C366"/>
    </row>
    <row r="367" spans="2:3" ht="18.75">
      <c r="B367"/>
      <c r="C367"/>
    </row>
    <row r="368" spans="2:3" ht="18.75">
      <c r="B368"/>
      <c r="C368"/>
    </row>
    <row r="369" spans="2:3" ht="18.75">
      <c r="B369"/>
      <c r="C369"/>
    </row>
    <row r="370" spans="2:3" ht="18.75">
      <c r="B370"/>
      <c r="C370"/>
    </row>
    <row r="371" spans="2:3" ht="18.75">
      <c r="B371"/>
      <c r="C371"/>
    </row>
    <row r="372" spans="2:3" ht="18.75">
      <c r="B372"/>
      <c r="C372"/>
    </row>
    <row r="373" spans="2:3" ht="18.75">
      <c r="B373"/>
      <c r="C373"/>
    </row>
    <row r="374" spans="2:3" ht="18.75">
      <c r="B374"/>
      <c r="C374"/>
    </row>
    <row r="375" spans="2:3" ht="18.75">
      <c r="B375"/>
      <c r="C375"/>
    </row>
    <row r="376" spans="2:3" ht="18.75">
      <c r="B376"/>
      <c r="C376"/>
    </row>
    <row r="377" spans="2:3" ht="18.75">
      <c r="B377"/>
      <c r="C377"/>
    </row>
    <row r="378" spans="2:3" ht="18.75">
      <c r="B378"/>
      <c r="C378"/>
    </row>
    <row r="379" spans="2:3" ht="18.75">
      <c r="B379"/>
      <c r="C379"/>
    </row>
    <row r="380" spans="2:3" ht="18.75">
      <c r="B380"/>
      <c r="C380"/>
    </row>
    <row r="381" spans="2:3" ht="18.75">
      <c r="B381"/>
      <c r="C381"/>
    </row>
    <row r="382" spans="2:3" ht="18.75">
      <c r="B382"/>
      <c r="C382"/>
    </row>
    <row r="383" spans="2:3" ht="18.75">
      <c r="B383"/>
      <c r="C383"/>
    </row>
    <row r="384" spans="2:3" ht="18.75">
      <c r="B384"/>
      <c r="C384"/>
    </row>
    <row r="385" spans="2:3" ht="18.75">
      <c r="B385"/>
      <c r="C385"/>
    </row>
    <row r="386" spans="2:3" ht="18.75">
      <c r="B386"/>
      <c r="C386"/>
    </row>
    <row r="387" spans="2:3" ht="18.75">
      <c r="B387"/>
      <c r="C387"/>
    </row>
    <row r="388" spans="2:3" ht="18.75">
      <c r="B388"/>
      <c r="C388"/>
    </row>
    <row r="389" spans="2:3" ht="18.75">
      <c r="B389"/>
      <c r="C389"/>
    </row>
    <row r="390" spans="2:3" ht="18.75">
      <c r="B390"/>
      <c r="C390"/>
    </row>
    <row r="391" spans="2:3" ht="18.75">
      <c r="B391"/>
      <c r="C391"/>
    </row>
    <row r="392" spans="2:3" ht="18.75">
      <c r="B392"/>
      <c r="C392"/>
    </row>
    <row r="393" spans="2:3" ht="18.75">
      <c r="B393"/>
      <c r="C393"/>
    </row>
    <row r="394" spans="2:3" ht="18.75">
      <c r="B394"/>
      <c r="C394"/>
    </row>
    <row r="395" spans="2:3" ht="18.75">
      <c r="B395"/>
      <c r="C395"/>
    </row>
    <row r="396" spans="2:3" ht="18.75">
      <c r="B396"/>
      <c r="C396"/>
    </row>
    <row r="397" spans="2:3" ht="18.75">
      <c r="B397"/>
      <c r="C397"/>
    </row>
    <row r="398" spans="2:3" ht="18.75">
      <c r="B398"/>
      <c r="C398"/>
    </row>
    <row r="399" spans="2:3" ht="18.75">
      <c r="B399"/>
      <c r="C399"/>
    </row>
    <row r="400" spans="2:3" ht="18.75">
      <c r="B400"/>
      <c r="C400"/>
    </row>
    <row r="401" spans="2:3" ht="18.75">
      <c r="B401"/>
      <c r="C401"/>
    </row>
    <row r="402" spans="2:3" ht="18.75">
      <c r="B402"/>
      <c r="C402"/>
    </row>
    <row r="403" spans="2:3" ht="18.75">
      <c r="B403"/>
      <c r="C403"/>
    </row>
    <row r="404" spans="2:3" ht="18.75">
      <c r="B404"/>
      <c r="C404"/>
    </row>
    <row r="405" spans="2:3" ht="18.75">
      <c r="B405"/>
      <c r="C405"/>
    </row>
    <row r="406" spans="2:3" ht="18.75">
      <c r="B406"/>
      <c r="C406"/>
    </row>
    <row r="407" spans="2:3" ht="18.75">
      <c r="B407"/>
      <c r="C407"/>
    </row>
    <row r="408" spans="2:3" ht="18.75">
      <c r="B408"/>
      <c r="C408"/>
    </row>
    <row r="409" spans="2:3" ht="18.75">
      <c r="B409"/>
      <c r="C409"/>
    </row>
    <row r="410" spans="2:3" ht="18.75">
      <c r="B410"/>
      <c r="C410"/>
    </row>
    <row r="411" spans="2:3" ht="18.75">
      <c r="B411"/>
      <c r="C411"/>
    </row>
    <row r="412" spans="2:3" ht="18.75">
      <c r="B412"/>
      <c r="C412"/>
    </row>
    <row r="413" spans="2:3" ht="18.75">
      <c r="B413"/>
      <c r="C413"/>
    </row>
    <row r="414" spans="2:3" ht="18.75">
      <c r="B414"/>
      <c r="C414"/>
    </row>
    <row r="415" spans="2:3" ht="18.75">
      <c r="B415"/>
      <c r="C415"/>
    </row>
    <row r="416" spans="2:3" ht="18.75">
      <c r="B416"/>
      <c r="C416"/>
    </row>
    <row r="417" spans="2:3" ht="18.75">
      <c r="B417"/>
      <c r="C417"/>
    </row>
    <row r="418" spans="2:3" ht="18.75">
      <c r="B418"/>
      <c r="C418"/>
    </row>
    <row r="419" spans="2:3" ht="18.75">
      <c r="B419"/>
      <c r="C419"/>
    </row>
    <row r="420" spans="2:3" ht="18.75">
      <c r="B420"/>
      <c r="C420"/>
    </row>
    <row r="421" spans="2:3" ht="18.75">
      <c r="B421"/>
      <c r="C421"/>
    </row>
    <row r="422" spans="2:3" ht="18.75">
      <c r="B422"/>
      <c r="C422"/>
    </row>
    <row r="423" spans="2:3" ht="18.75">
      <c r="B423"/>
      <c r="C423"/>
    </row>
    <row r="424" spans="2:3" ht="18.75">
      <c r="B424"/>
      <c r="C424"/>
    </row>
    <row r="425" spans="2:3" ht="18.75">
      <c r="B425"/>
      <c r="C425"/>
    </row>
    <row r="426" spans="2:3" ht="18.75">
      <c r="B426"/>
      <c r="C426"/>
    </row>
    <row r="427" spans="2:3" ht="18.75">
      <c r="B427"/>
      <c r="C427"/>
    </row>
    <row r="428" spans="2:3" ht="18.75">
      <c r="B428"/>
      <c r="C428"/>
    </row>
  </sheetData>
  <phoneticPr fontId="3"/>
  <pageMargins left="0.7" right="0.7" top="0.75" bottom="0.75" header="0.3" footer="0.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4DC2-49F7-45B2-BFDC-6C10E152AADB}">
  <sheetPr codeName="Sheet2"/>
  <dimension ref="A1:AA466"/>
  <sheetViews>
    <sheetView topLeftCell="L445" zoomScale="70" zoomScaleNormal="70" workbookViewId="0">
      <selection activeCell="O2" sqref="O2:AA466"/>
    </sheetView>
  </sheetViews>
  <sheetFormatPr defaultRowHeight="18.75"/>
  <cols>
    <col min="3" max="3" width="21.375" customWidth="1"/>
    <col min="4" max="4" width="5.625" customWidth="1"/>
    <col min="5" max="5" width="22.875" customWidth="1"/>
    <col min="6" max="6" width="9" customWidth="1"/>
    <col min="11" max="11" width="47" customWidth="1"/>
    <col min="15" max="15" width="13.125" bestFit="1" customWidth="1"/>
  </cols>
  <sheetData>
    <row r="1" spans="1:27">
      <c r="A1">
        <v>1</v>
      </c>
      <c r="B1">
        <v>1</v>
      </c>
      <c r="C1">
        <v>1</v>
      </c>
      <c r="D1">
        <v>1</v>
      </c>
      <c r="E1">
        <v>1</v>
      </c>
      <c r="F1">
        <v>1</v>
      </c>
      <c r="G1">
        <v>1</v>
      </c>
      <c r="H1">
        <v>1</v>
      </c>
      <c r="I1">
        <v>1</v>
      </c>
      <c r="J1">
        <v>1</v>
      </c>
      <c r="K1">
        <v>1</v>
      </c>
      <c r="L1">
        <v>1</v>
      </c>
      <c r="O1" s="449" t="s">
        <v>3</v>
      </c>
      <c r="P1" s="448" t="s">
        <v>4</v>
      </c>
      <c r="Q1" s="426" t="s">
        <v>5</v>
      </c>
      <c r="R1" s="448" t="s">
        <v>6</v>
      </c>
      <c r="S1" s="448" t="s">
        <v>7</v>
      </c>
      <c r="T1" s="448" t="s">
        <v>8</v>
      </c>
      <c r="U1" s="448" t="s">
        <v>9</v>
      </c>
      <c r="V1" s="448" t="s">
        <v>10</v>
      </c>
      <c r="W1" s="448" t="s">
        <v>11</v>
      </c>
      <c r="X1" s="448" t="s">
        <v>12</v>
      </c>
      <c r="Y1" s="449" t="s">
        <v>13</v>
      </c>
      <c r="Z1" s="449" t="s">
        <v>14</v>
      </c>
      <c r="AA1" s="449" t="s">
        <v>7</v>
      </c>
    </row>
    <row r="2" spans="1:27" ht="168">
      <c r="A2" t="s">
        <v>17</v>
      </c>
      <c r="B2" t="s">
        <v>18</v>
      </c>
      <c r="C2" t="s">
        <v>19</v>
      </c>
      <c r="D2" t="s">
        <v>20</v>
      </c>
      <c r="E2" t="s">
        <v>21</v>
      </c>
      <c r="F2" t="s">
        <v>22</v>
      </c>
      <c r="G2" t="s">
        <v>23</v>
      </c>
      <c r="H2" t="s">
        <v>1249</v>
      </c>
      <c r="I2" t="s">
        <v>18</v>
      </c>
      <c r="J2" s="452" t="s">
        <v>25</v>
      </c>
      <c r="K2" s="400" t="s">
        <v>26</v>
      </c>
      <c r="L2">
        <f>IF(I2=B2,1,0)</f>
        <v>1</v>
      </c>
      <c r="O2" s="444" t="s">
        <v>16</v>
      </c>
      <c r="P2" t="s">
        <v>17</v>
      </c>
      <c r="Q2">
        <v>1</v>
      </c>
      <c r="R2" t="s">
        <v>18</v>
      </c>
      <c r="S2" t="s">
        <v>19</v>
      </c>
      <c r="T2" t="s">
        <v>20</v>
      </c>
      <c r="U2" t="s">
        <v>21</v>
      </c>
      <c r="V2" t="s">
        <v>22</v>
      </c>
      <c r="W2" t="s">
        <v>23</v>
      </c>
      <c r="X2" t="s">
        <v>1249</v>
      </c>
      <c r="Y2" t="s">
        <v>18</v>
      </c>
      <c r="Z2" s="452" t="s">
        <v>25</v>
      </c>
      <c r="AA2" s="400" t="s">
        <v>26</v>
      </c>
    </row>
    <row r="3" spans="1:27" ht="168">
      <c r="A3" t="s">
        <v>29</v>
      </c>
      <c r="B3" t="s">
        <v>18</v>
      </c>
      <c r="C3" t="s">
        <v>19</v>
      </c>
      <c r="D3" t="s">
        <v>20</v>
      </c>
      <c r="E3" t="s">
        <v>21</v>
      </c>
      <c r="F3" t="s">
        <v>30</v>
      </c>
      <c r="G3" t="s">
        <v>23</v>
      </c>
      <c r="H3" t="s">
        <v>1249</v>
      </c>
      <c r="I3" t="s">
        <v>18</v>
      </c>
      <c r="J3" s="452" t="s">
        <v>25</v>
      </c>
      <c r="K3" s="400" t="s">
        <v>31</v>
      </c>
      <c r="L3">
        <f t="shared" ref="L3:L66" si="0">IF(I3=B3,1,0)</f>
        <v>1</v>
      </c>
      <c r="O3" s="444" t="s">
        <v>28</v>
      </c>
      <c r="P3" t="s">
        <v>29</v>
      </c>
      <c r="Q3">
        <v>2</v>
      </c>
      <c r="R3" t="s">
        <v>18</v>
      </c>
      <c r="S3" t="s">
        <v>19</v>
      </c>
      <c r="T3" t="s">
        <v>20</v>
      </c>
      <c r="U3" t="s">
        <v>21</v>
      </c>
      <c r="V3" t="s">
        <v>30</v>
      </c>
      <c r="W3" t="s">
        <v>23</v>
      </c>
      <c r="X3" t="s">
        <v>1249</v>
      </c>
      <c r="Y3" t="s">
        <v>18</v>
      </c>
      <c r="Z3" s="452" t="s">
        <v>25</v>
      </c>
      <c r="AA3" s="400" t="s">
        <v>31</v>
      </c>
    </row>
    <row r="4" spans="1:27" ht="168">
      <c r="A4" t="s">
        <v>34</v>
      </c>
      <c r="B4" t="s">
        <v>18</v>
      </c>
      <c r="C4" t="s">
        <v>19</v>
      </c>
      <c r="D4" t="s">
        <v>20</v>
      </c>
      <c r="E4" t="s">
        <v>21</v>
      </c>
      <c r="F4" t="s">
        <v>35</v>
      </c>
      <c r="G4" t="s">
        <v>23</v>
      </c>
      <c r="H4" t="s">
        <v>1249</v>
      </c>
      <c r="I4" t="s">
        <v>18</v>
      </c>
      <c r="J4" s="452" t="s">
        <v>25</v>
      </c>
      <c r="K4" s="400" t="s">
        <v>36</v>
      </c>
      <c r="L4">
        <f t="shared" si="0"/>
        <v>1</v>
      </c>
      <c r="O4" s="444" t="s">
        <v>33</v>
      </c>
      <c r="P4" t="s">
        <v>34</v>
      </c>
      <c r="Q4">
        <v>3</v>
      </c>
      <c r="R4" t="s">
        <v>18</v>
      </c>
      <c r="S4" t="s">
        <v>19</v>
      </c>
      <c r="T4" t="s">
        <v>20</v>
      </c>
      <c r="U4" t="s">
        <v>21</v>
      </c>
      <c r="V4" t="s">
        <v>35</v>
      </c>
      <c r="W4" t="s">
        <v>23</v>
      </c>
      <c r="X4" t="s">
        <v>1249</v>
      </c>
      <c r="Y4" t="s">
        <v>18</v>
      </c>
      <c r="Z4" s="452" t="s">
        <v>25</v>
      </c>
      <c r="AA4" s="400" t="s">
        <v>36</v>
      </c>
    </row>
    <row r="5" spans="1:27" ht="168">
      <c r="A5" t="s">
        <v>39</v>
      </c>
      <c r="B5" t="s">
        <v>18</v>
      </c>
      <c r="C5" t="s">
        <v>19</v>
      </c>
      <c r="D5" t="s">
        <v>20</v>
      </c>
      <c r="E5" t="s">
        <v>40</v>
      </c>
      <c r="F5" t="s">
        <v>22</v>
      </c>
      <c r="G5" t="s">
        <v>23</v>
      </c>
      <c r="H5" t="s">
        <v>1249</v>
      </c>
      <c r="I5" t="s">
        <v>18</v>
      </c>
      <c r="J5" s="452" t="s">
        <v>25</v>
      </c>
      <c r="K5" s="400" t="s">
        <v>6185</v>
      </c>
      <c r="L5">
        <f t="shared" si="0"/>
        <v>1</v>
      </c>
      <c r="O5" s="444" t="s">
        <v>6186</v>
      </c>
      <c r="P5" t="s">
        <v>39</v>
      </c>
      <c r="Q5">
        <v>4</v>
      </c>
      <c r="R5" t="s">
        <v>18</v>
      </c>
      <c r="S5" t="s">
        <v>19</v>
      </c>
      <c r="T5" t="s">
        <v>20</v>
      </c>
      <c r="U5" t="s">
        <v>40</v>
      </c>
      <c r="V5" t="s">
        <v>22</v>
      </c>
      <c r="W5" t="s">
        <v>23</v>
      </c>
      <c r="X5" t="s">
        <v>1249</v>
      </c>
      <c r="Y5" t="s">
        <v>18</v>
      </c>
      <c r="Z5" s="452" t="s">
        <v>25</v>
      </c>
      <c r="AA5" s="400" t="s">
        <v>6185</v>
      </c>
    </row>
    <row r="6" spans="1:27" ht="144">
      <c r="A6" t="s">
        <v>44</v>
      </c>
      <c r="B6" t="s">
        <v>18</v>
      </c>
      <c r="C6" t="s">
        <v>19</v>
      </c>
      <c r="D6" t="s">
        <v>20</v>
      </c>
      <c r="E6" t="s">
        <v>40</v>
      </c>
      <c r="F6" t="s">
        <v>30</v>
      </c>
      <c r="G6" t="s">
        <v>23</v>
      </c>
      <c r="H6" t="s">
        <v>1249</v>
      </c>
      <c r="I6" t="s">
        <v>18</v>
      </c>
      <c r="J6" s="452" t="s">
        <v>25</v>
      </c>
      <c r="K6" s="400" t="s">
        <v>45</v>
      </c>
      <c r="L6">
        <f t="shared" si="0"/>
        <v>1</v>
      </c>
      <c r="O6" s="444" t="s">
        <v>43</v>
      </c>
      <c r="P6" t="s">
        <v>44</v>
      </c>
      <c r="Q6">
        <v>5</v>
      </c>
      <c r="R6" t="s">
        <v>18</v>
      </c>
      <c r="S6" t="s">
        <v>19</v>
      </c>
      <c r="T6" t="s">
        <v>20</v>
      </c>
      <c r="U6" t="s">
        <v>40</v>
      </c>
      <c r="V6" t="s">
        <v>30</v>
      </c>
      <c r="W6" t="s">
        <v>23</v>
      </c>
      <c r="X6" t="s">
        <v>1249</v>
      </c>
      <c r="Y6" t="s">
        <v>18</v>
      </c>
      <c r="Z6" s="452" t="s">
        <v>25</v>
      </c>
      <c r="AA6" s="400" t="s">
        <v>45</v>
      </c>
    </row>
    <row r="7" spans="1:27" ht="144">
      <c r="A7" t="s">
        <v>48</v>
      </c>
      <c r="B7" t="s">
        <v>18</v>
      </c>
      <c r="C7" t="s">
        <v>19</v>
      </c>
      <c r="D7" t="s">
        <v>20</v>
      </c>
      <c r="E7" t="s">
        <v>40</v>
      </c>
      <c r="F7" t="s">
        <v>35</v>
      </c>
      <c r="G7" t="s">
        <v>23</v>
      </c>
      <c r="H7" t="s">
        <v>1249</v>
      </c>
      <c r="I7" t="s">
        <v>18</v>
      </c>
      <c r="J7" s="452" t="s">
        <v>25</v>
      </c>
      <c r="K7" s="400" t="s">
        <v>49</v>
      </c>
      <c r="L7">
        <f t="shared" si="0"/>
        <v>1</v>
      </c>
      <c r="O7" s="444" t="s">
        <v>47</v>
      </c>
      <c r="P7" t="s">
        <v>48</v>
      </c>
      <c r="Q7">
        <v>6</v>
      </c>
      <c r="R7" t="s">
        <v>18</v>
      </c>
      <c r="S7" t="s">
        <v>19</v>
      </c>
      <c r="T7" t="s">
        <v>20</v>
      </c>
      <c r="U7" t="s">
        <v>40</v>
      </c>
      <c r="V7" t="s">
        <v>35</v>
      </c>
      <c r="W7" t="s">
        <v>23</v>
      </c>
      <c r="X7" t="s">
        <v>1249</v>
      </c>
      <c r="Y7" t="s">
        <v>18</v>
      </c>
      <c r="Z7" s="452" t="s">
        <v>25</v>
      </c>
      <c r="AA7" s="400" t="s">
        <v>49</v>
      </c>
    </row>
    <row r="8" spans="1:27" ht="168">
      <c r="A8" t="s">
        <v>52</v>
      </c>
      <c r="B8" t="s">
        <v>53</v>
      </c>
      <c r="C8" t="s">
        <v>54</v>
      </c>
      <c r="D8" t="s">
        <v>20</v>
      </c>
      <c r="E8" t="s">
        <v>55</v>
      </c>
      <c r="F8" t="s">
        <v>56</v>
      </c>
      <c r="G8" t="s">
        <v>23</v>
      </c>
      <c r="H8" t="s">
        <v>1249</v>
      </c>
      <c r="I8" t="s">
        <v>53</v>
      </c>
      <c r="J8" s="317" t="s">
        <v>57</v>
      </c>
      <c r="K8" s="317" t="s">
        <v>58</v>
      </c>
      <c r="L8">
        <f t="shared" si="0"/>
        <v>1</v>
      </c>
      <c r="O8" s="444" t="s">
        <v>51</v>
      </c>
      <c r="P8" t="s">
        <v>52</v>
      </c>
      <c r="Q8">
        <v>7</v>
      </c>
      <c r="R8" t="s">
        <v>53</v>
      </c>
      <c r="S8" t="s">
        <v>54</v>
      </c>
      <c r="T8" t="s">
        <v>20</v>
      </c>
      <c r="U8" t="s">
        <v>55</v>
      </c>
      <c r="V8" t="s">
        <v>56</v>
      </c>
      <c r="W8" t="s">
        <v>23</v>
      </c>
      <c r="X8" t="s">
        <v>1249</v>
      </c>
      <c r="Y8" t="s">
        <v>53</v>
      </c>
      <c r="Z8" s="317" t="s">
        <v>57</v>
      </c>
      <c r="AA8" s="317" t="s">
        <v>58</v>
      </c>
    </row>
    <row r="9" spans="1:27" ht="168">
      <c r="A9" t="s">
        <v>61</v>
      </c>
      <c r="B9" t="s">
        <v>53</v>
      </c>
      <c r="C9" t="s">
        <v>54</v>
      </c>
      <c r="D9" t="s">
        <v>20</v>
      </c>
      <c r="E9" t="s">
        <v>55</v>
      </c>
      <c r="F9" t="s">
        <v>62</v>
      </c>
      <c r="G9" t="s">
        <v>23</v>
      </c>
      <c r="H9" t="s">
        <v>1249</v>
      </c>
      <c r="I9" t="s">
        <v>53</v>
      </c>
      <c r="J9" s="317" t="s">
        <v>57</v>
      </c>
      <c r="K9" s="317" t="s">
        <v>63</v>
      </c>
      <c r="L9">
        <f t="shared" si="0"/>
        <v>1</v>
      </c>
      <c r="O9" s="444" t="s">
        <v>60</v>
      </c>
      <c r="P9" t="s">
        <v>61</v>
      </c>
      <c r="Q9">
        <v>8</v>
      </c>
      <c r="R9" t="s">
        <v>53</v>
      </c>
      <c r="S9" t="s">
        <v>54</v>
      </c>
      <c r="T9" t="s">
        <v>20</v>
      </c>
      <c r="U9" t="s">
        <v>55</v>
      </c>
      <c r="V9" t="s">
        <v>62</v>
      </c>
      <c r="W9" t="s">
        <v>23</v>
      </c>
      <c r="X9" t="s">
        <v>1249</v>
      </c>
      <c r="Y9" t="s">
        <v>53</v>
      </c>
      <c r="Z9" s="317" t="s">
        <v>57</v>
      </c>
      <c r="AA9" s="317" t="s">
        <v>63</v>
      </c>
    </row>
    <row r="10" spans="1:27" ht="168">
      <c r="A10" t="s">
        <v>66</v>
      </c>
      <c r="B10" t="s">
        <v>53</v>
      </c>
      <c r="C10" t="s">
        <v>54</v>
      </c>
      <c r="D10" t="s">
        <v>20</v>
      </c>
      <c r="E10" t="s">
        <v>55</v>
      </c>
      <c r="F10" t="s">
        <v>67</v>
      </c>
      <c r="G10" t="s">
        <v>23</v>
      </c>
      <c r="H10" t="s">
        <v>1249</v>
      </c>
      <c r="I10" t="s">
        <v>53</v>
      </c>
      <c r="J10" s="317" t="s">
        <v>57</v>
      </c>
      <c r="K10" s="317" t="s">
        <v>68</v>
      </c>
      <c r="L10">
        <f t="shared" si="0"/>
        <v>1</v>
      </c>
      <c r="O10" s="444" t="s">
        <v>65</v>
      </c>
      <c r="P10" t="s">
        <v>66</v>
      </c>
      <c r="Q10">
        <v>9</v>
      </c>
      <c r="R10" t="s">
        <v>53</v>
      </c>
      <c r="S10" t="s">
        <v>54</v>
      </c>
      <c r="T10" t="s">
        <v>20</v>
      </c>
      <c r="U10" t="s">
        <v>55</v>
      </c>
      <c r="V10" t="s">
        <v>67</v>
      </c>
      <c r="W10" t="s">
        <v>23</v>
      </c>
      <c r="X10" t="s">
        <v>1249</v>
      </c>
      <c r="Y10" t="s">
        <v>53</v>
      </c>
      <c r="Z10" s="317" t="s">
        <v>57</v>
      </c>
      <c r="AA10" s="317" t="s">
        <v>68</v>
      </c>
    </row>
    <row r="11" spans="1:27" ht="168">
      <c r="A11" t="s">
        <v>71</v>
      </c>
      <c r="B11" t="s">
        <v>53</v>
      </c>
      <c r="C11" t="s">
        <v>54</v>
      </c>
      <c r="D11" t="s">
        <v>20</v>
      </c>
      <c r="E11" t="s">
        <v>55</v>
      </c>
      <c r="F11" t="s">
        <v>72</v>
      </c>
      <c r="G11" t="s">
        <v>23</v>
      </c>
      <c r="H11" t="s">
        <v>1249</v>
      </c>
      <c r="I11" t="s">
        <v>53</v>
      </c>
      <c r="J11" s="317" t="s">
        <v>57</v>
      </c>
      <c r="K11" s="317" t="s">
        <v>73</v>
      </c>
      <c r="L11">
        <f t="shared" si="0"/>
        <v>1</v>
      </c>
      <c r="O11" s="444" t="s">
        <v>70</v>
      </c>
      <c r="P11" t="s">
        <v>71</v>
      </c>
      <c r="Q11">
        <v>10</v>
      </c>
      <c r="R11" t="s">
        <v>53</v>
      </c>
      <c r="S11" t="s">
        <v>54</v>
      </c>
      <c r="T11" t="s">
        <v>20</v>
      </c>
      <c r="U11" t="s">
        <v>55</v>
      </c>
      <c r="V11" t="s">
        <v>72</v>
      </c>
      <c r="W11" t="s">
        <v>23</v>
      </c>
      <c r="X11" t="s">
        <v>1249</v>
      </c>
      <c r="Y11" t="s">
        <v>53</v>
      </c>
      <c r="Z11" s="317" t="s">
        <v>57</v>
      </c>
      <c r="AA11" s="317" t="s">
        <v>73</v>
      </c>
    </row>
    <row r="12" spans="1:27" ht="192">
      <c r="A12" t="s">
        <v>76</v>
      </c>
      <c r="B12" t="s">
        <v>53</v>
      </c>
      <c r="C12" t="s">
        <v>54</v>
      </c>
      <c r="D12" t="s">
        <v>20</v>
      </c>
      <c r="E12" t="s">
        <v>55</v>
      </c>
      <c r="F12" t="s">
        <v>77</v>
      </c>
      <c r="G12" t="s">
        <v>23</v>
      </c>
      <c r="H12" t="s">
        <v>1249</v>
      </c>
      <c r="I12" t="s">
        <v>53</v>
      </c>
      <c r="J12" s="317" t="s">
        <v>57</v>
      </c>
      <c r="K12" s="317" t="s">
        <v>78</v>
      </c>
      <c r="L12">
        <f t="shared" si="0"/>
        <v>1</v>
      </c>
      <c r="O12" s="444" t="s">
        <v>75</v>
      </c>
      <c r="P12" t="s">
        <v>76</v>
      </c>
      <c r="Q12">
        <v>11</v>
      </c>
      <c r="R12" t="s">
        <v>53</v>
      </c>
      <c r="S12" t="s">
        <v>54</v>
      </c>
      <c r="T12" t="s">
        <v>20</v>
      </c>
      <c r="U12" t="s">
        <v>55</v>
      </c>
      <c r="V12" t="s">
        <v>77</v>
      </c>
      <c r="W12" t="s">
        <v>23</v>
      </c>
      <c r="X12" t="s">
        <v>1249</v>
      </c>
      <c r="Y12" t="s">
        <v>53</v>
      </c>
      <c r="Z12" s="317" t="s">
        <v>57</v>
      </c>
      <c r="AA12" s="317" t="s">
        <v>78</v>
      </c>
    </row>
    <row r="13" spans="1:27" ht="168">
      <c r="A13" t="s">
        <v>81</v>
      </c>
      <c r="B13" t="s">
        <v>53</v>
      </c>
      <c r="C13" t="s">
        <v>54</v>
      </c>
      <c r="D13" t="s">
        <v>20</v>
      </c>
      <c r="E13" t="s">
        <v>55</v>
      </c>
      <c r="F13" t="s">
        <v>82</v>
      </c>
      <c r="G13" t="s">
        <v>23</v>
      </c>
      <c r="H13" t="s">
        <v>1249</v>
      </c>
      <c r="I13" t="s">
        <v>53</v>
      </c>
      <c r="J13" s="317" t="s">
        <v>57</v>
      </c>
      <c r="K13" s="317" t="s">
        <v>83</v>
      </c>
      <c r="L13">
        <f t="shared" si="0"/>
        <v>1</v>
      </c>
      <c r="O13" s="444" t="s">
        <v>80</v>
      </c>
      <c r="P13" t="s">
        <v>81</v>
      </c>
      <c r="Q13">
        <v>12</v>
      </c>
      <c r="R13" t="s">
        <v>53</v>
      </c>
      <c r="S13" t="s">
        <v>54</v>
      </c>
      <c r="T13" t="s">
        <v>20</v>
      </c>
      <c r="U13" t="s">
        <v>55</v>
      </c>
      <c r="V13" t="s">
        <v>82</v>
      </c>
      <c r="W13" t="s">
        <v>23</v>
      </c>
      <c r="X13" t="s">
        <v>1249</v>
      </c>
      <c r="Y13" t="s">
        <v>53</v>
      </c>
      <c r="Z13" s="317" t="s">
        <v>57</v>
      </c>
      <c r="AA13" s="317" t="s">
        <v>83</v>
      </c>
    </row>
    <row r="14" spans="1:27" ht="144">
      <c r="A14" t="s">
        <v>86</v>
      </c>
      <c r="B14" t="s">
        <v>53</v>
      </c>
      <c r="C14" t="s">
        <v>54</v>
      </c>
      <c r="D14" t="s">
        <v>20</v>
      </c>
      <c r="E14" t="s">
        <v>87</v>
      </c>
      <c r="F14" t="s">
        <v>56</v>
      </c>
      <c r="G14" t="s">
        <v>23</v>
      </c>
      <c r="H14" t="s">
        <v>1249</v>
      </c>
      <c r="I14" t="s">
        <v>53</v>
      </c>
      <c r="J14" s="317" t="s">
        <v>57</v>
      </c>
      <c r="K14" s="317" t="s">
        <v>88</v>
      </c>
      <c r="L14">
        <f t="shared" si="0"/>
        <v>1</v>
      </c>
      <c r="O14" s="444" t="s">
        <v>85</v>
      </c>
      <c r="P14" t="s">
        <v>86</v>
      </c>
      <c r="Q14">
        <v>13</v>
      </c>
      <c r="R14" t="s">
        <v>53</v>
      </c>
      <c r="S14" t="s">
        <v>54</v>
      </c>
      <c r="T14" t="s">
        <v>20</v>
      </c>
      <c r="U14" t="s">
        <v>87</v>
      </c>
      <c r="V14" t="s">
        <v>56</v>
      </c>
      <c r="W14" t="s">
        <v>23</v>
      </c>
      <c r="X14" t="s">
        <v>1249</v>
      </c>
      <c r="Y14" t="s">
        <v>53</v>
      </c>
      <c r="Z14" s="317" t="s">
        <v>57</v>
      </c>
      <c r="AA14" s="317" t="s">
        <v>88</v>
      </c>
    </row>
    <row r="15" spans="1:27" ht="168">
      <c r="A15" t="s">
        <v>91</v>
      </c>
      <c r="B15" t="s">
        <v>53</v>
      </c>
      <c r="C15" t="s">
        <v>54</v>
      </c>
      <c r="D15" t="s">
        <v>20</v>
      </c>
      <c r="E15" t="s">
        <v>87</v>
      </c>
      <c r="F15" t="s">
        <v>62</v>
      </c>
      <c r="G15" t="s">
        <v>23</v>
      </c>
      <c r="H15" t="s">
        <v>1249</v>
      </c>
      <c r="I15" t="s">
        <v>53</v>
      </c>
      <c r="J15" s="317" t="s">
        <v>57</v>
      </c>
      <c r="K15" s="317" t="s">
        <v>92</v>
      </c>
      <c r="L15">
        <f t="shared" si="0"/>
        <v>1</v>
      </c>
      <c r="O15" s="444" t="s">
        <v>90</v>
      </c>
      <c r="P15" t="s">
        <v>91</v>
      </c>
      <c r="Q15">
        <v>14</v>
      </c>
      <c r="R15" t="s">
        <v>53</v>
      </c>
      <c r="S15" t="s">
        <v>54</v>
      </c>
      <c r="T15" t="s">
        <v>20</v>
      </c>
      <c r="U15" t="s">
        <v>87</v>
      </c>
      <c r="V15" t="s">
        <v>62</v>
      </c>
      <c r="W15" t="s">
        <v>23</v>
      </c>
      <c r="X15" t="s">
        <v>1249</v>
      </c>
      <c r="Y15" t="s">
        <v>53</v>
      </c>
      <c r="Z15" s="317" t="s">
        <v>57</v>
      </c>
      <c r="AA15" s="317" t="s">
        <v>92</v>
      </c>
    </row>
    <row r="16" spans="1:27" ht="144">
      <c r="A16" t="s">
        <v>95</v>
      </c>
      <c r="B16" t="s">
        <v>53</v>
      </c>
      <c r="C16" t="s">
        <v>54</v>
      </c>
      <c r="D16" t="s">
        <v>20</v>
      </c>
      <c r="E16" t="s">
        <v>87</v>
      </c>
      <c r="F16" t="s">
        <v>67</v>
      </c>
      <c r="G16" t="s">
        <v>23</v>
      </c>
      <c r="H16" t="s">
        <v>1249</v>
      </c>
      <c r="I16" t="s">
        <v>53</v>
      </c>
      <c r="J16" s="317" t="s">
        <v>57</v>
      </c>
      <c r="K16" s="317" t="s">
        <v>96</v>
      </c>
      <c r="L16">
        <f t="shared" si="0"/>
        <v>1</v>
      </c>
      <c r="O16" s="444" t="s">
        <v>94</v>
      </c>
      <c r="P16" t="s">
        <v>95</v>
      </c>
      <c r="Q16">
        <v>15</v>
      </c>
      <c r="R16" t="s">
        <v>53</v>
      </c>
      <c r="S16" t="s">
        <v>54</v>
      </c>
      <c r="T16" t="s">
        <v>20</v>
      </c>
      <c r="U16" t="s">
        <v>87</v>
      </c>
      <c r="V16" t="s">
        <v>67</v>
      </c>
      <c r="W16" t="s">
        <v>23</v>
      </c>
      <c r="X16" t="s">
        <v>1249</v>
      </c>
      <c r="Y16" t="s">
        <v>53</v>
      </c>
      <c r="Z16" s="317" t="s">
        <v>57</v>
      </c>
      <c r="AA16" s="317" t="s">
        <v>96</v>
      </c>
    </row>
    <row r="17" spans="1:27" ht="144">
      <c r="A17" t="s">
        <v>99</v>
      </c>
      <c r="B17" t="s">
        <v>53</v>
      </c>
      <c r="C17" t="s">
        <v>54</v>
      </c>
      <c r="D17" t="s">
        <v>20</v>
      </c>
      <c r="E17" t="s">
        <v>87</v>
      </c>
      <c r="F17" t="s">
        <v>72</v>
      </c>
      <c r="G17" t="s">
        <v>23</v>
      </c>
      <c r="H17" t="s">
        <v>1249</v>
      </c>
      <c r="I17" t="s">
        <v>53</v>
      </c>
      <c r="J17" s="317" t="s">
        <v>57</v>
      </c>
      <c r="K17" s="317" t="s">
        <v>100</v>
      </c>
      <c r="L17">
        <f t="shared" si="0"/>
        <v>1</v>
      </c>
      <c r="O17" s="444" t="s">
        <v>98</v>
      </c>
      <c r="P17" t="s">
        <v>99</v>
      </c>
      <c r="Q17">
        <v>16</v>
      </c>
      <c r="R17" t="s">
        <v>53</v>
      </c>
      <c r="S17" t="s">
        <v>54</v>
      </c>
      <c r="T17" t="s">
        <v>20</v>
      </c>
      <c r="U17" t="s">
        <v>87</v>
      </c>
      <c r="V17" t="s">
        <v>72</v>
      </c>
      <c r="W17" t="s">
        <v>23</v>
      </c>
      <c r="X17" t="s">
        <v>1249</v>
      </c>
      <c r="Y17" t="s">
        <v>53</v>
      </c>
      <c r="Z17" s="317" t="s">
        <v>57</v>
      </c>
      <c r="AA17" s="317" t="s">
        <v>100</v>
      </c>
    </row>
    <row r="18" spans="1:27" ht="168">
      <c r="A18" t="s">
        <v>103</v>
      </c>
      <c r="B18" t="s">
        <v>53</v>
      </c>
      <c r="C18" t="s">
        <v>54</v>
      </c>
      <c r="D18" t="s">
        <v>20</v>
      </c>
      <c r="E18" t="s">
        <v>87</v>
      </c>
      <c r="F18" t="s">
        <v>77</v>
      </c>
      <c r="G18" t="s">
        <v>23</v>
      </c>
      <c r="H18" t="s">
        <v>1249</v>
      </c>
      <c r="I18" t="s">
        <v>53</v>
      </c>
      <c r="J18" s="317" t="s">
        <v>57</v>
      </c>
      <c r="K18" s="317" t="s">
        <v>104</v>
      </c>
      <c r="L18">
        <f t="shared" si="0"/>
        <v>1</v>
      </c>
      <c r="O18" s="444" t="s">
        <v>102</v>
      </c>
      <c r="P18" t="s">
        <v>103</v>
      </c>
      <c r="Q18">
        <v>17</v>
      </c>
      <c r="R18" t="s">
        <v>53</v>
      </c>
      <c r="S18" t="s">
        <v>54</v>
      </c>
      <c r="T18" t="s">
        <v>20</v>
      </c>
      <c r="U18" t="s">
        <v>87</v>
      </c>
      <c r="V18" t="s">
        <v>77</v>
      </c>
      <c r="W18" t="s">
        <v>23</v>
      </c>
      <c r="X18" t="s">
        <v>1249</v>
      </c>
      <c r="Y18" t="s">
        <v>53</v>
      </c>
      <c r="Z18" s="317" t="s">
        <v>57</v>
      </c>
      <c r="AA18" s="317" t="s">
        <v>104</v>
      </c>
    </row>
    <row r="19" spans="1:27" ht="168">
      <c r="A19" t="s">
        <v>107</v>
      </c>
      <c r="B19" t="s">
        <v>53</v>
      </c>
      <c r="C19" t="s">
        <v>54</v>
      </c>
      <c r="D19" t="s">
        <v>20</v>
      </c>
      <c r="E19" t="s">
        <v>87</v>
      </c>
      <c r="F19" t="s">
        <v>82</v>
      </c>
      <c r="G19" t="s">
        <v>23</v>
      </c>
      <c r="H19" t="s">
        <v>1249</v>
      </c>
      <c r="I19" t="s">
        <v>53</v>
      </c>
      <c r="J19" s="317" t="s">
        <v>57</v>
      </c>
      <c r="K19" s="317" t="s">
        <v>108</v>
      </c>
      <c r="L19">
        <f t="shared" si="0"/>
        <v>1</v>
      </c>
      <c r="O19" s="444" t="s">
        <v>106</v>
      </c>
      <c r="P19" t="s">
        <v>107</v>
      </c>
      <c r="Q19">
        <v>18</v>
      </c>
      <c r="R19" t="s">
        <v>53</v>
      </c>
      <c r="S19" t="s">
        <v>54</v>
      </c>
      <c r="T19" t="s">
        <v>20</v>
      </c>
      <c r="U19" t="s">
        <v>87</v>
      </c>
      <c r="V19" t="s">
        <v>82</v>
      </c>
      <c r="W19" t="s">
        <v>23</v>
      </c>
      <c r="X19" t="s">
        <v>1249</v>
      </c>
      <c r="Y19" t="s">
        <v>53</v>
      </c>
      <c r="Z19" s="317" t="s">
        <v>57</v>
      </c>
      <c r="AA19" s="317" t="s">
        <v>108</v>
      </c>
    </row>
    <row r="20" spans="1:27" ht="240">
      <c r="A20" t="s">
        <v>111</v>
      </c>
      <c r="B20" t="s">
        <v>112</v>
      </c>
      <c r="C20" t="s">
        <v>113</v>
      </c>
      <c r="D20" t="s">
        <v>20</v>
      </c>
      <c r="E20" t="s">
        <v>55</v>
      </c>
      <c r="F20" t="s">
        <v>114</v>
      </c>
      <c r="G20" t="s">
        <v>23</v>
      </c>
      <c r="H20" t="s">
        <v>1249</v>
      </c>
      <c r="I20" t="s">
        <v>112</v>
      </c>
      <c r="J20" s="320" t="s">
        <v>115</v>
      </c>
      <c r="K20" s="299" t="s">
        <v>116</v>
      </c>
      <c r="L20">
        <f t="shared" si="0"/>
        <v>1</v>
      </c>
      <c r="O20" s="444" t="s">
        <v>110</v>
      </c>
      <c r="P20" t="s">
        <v>111</v>
      </c>
      <c r="Q20">
        <v>19</v>
      </c>
      <c r="R20" t="s">
        <v>112</v>
      </c>
      <c r="S20" t="s">
        <v>113</v>
      </c>
      <c r="T20" t="s">
        <v>20</v>
      </c>
      <c r="U20" t="s">
        <v>55</v>
      </c>
      <c r="V20" t="s">
        <v>114</v>
      </c>
      <c r="W20" t="s">
        <v>23</v>
      </c>
      <c r="X20" t="s">
        <v>1249</v>
      </c>
      <c r="Y20" t="s">
        <v>112</v>
      </c>
      <c r="Z20" s="320" t="s">
        <v>115</v>
      </c>
      <c r="AA20" s="299" t="s">
        <v>116</v>
      </c>
    </row>
    <row r="21" spans="1:27" ht="240">
      <c r="A21" t="s">
        <v>119</v>
      </c>
      <c r="B21" t="s">
        <v>112</v>
      </c>
      <c r="C21" t="s">
        <v>113</v>
      </c>
      <c r="D21" t="s">
        <v>20</v>
      </c>
      <c r="E21" t="s">
        <v>87</v>
      </c>
      <c r="F21" t="s">
        <v>114</v>
      </c>
      <c r="G21" t="s">
        <v>23</v>
      </c>
      <c r="H21" t="s">
        <v>1249</v>
      </c>
      <c r="I21" t="s">
        <v>112</v>
      </c>
      <c r="J21" s="320" t="s">
        <v>115</v>
      </c>
      <c r="K21" s="299" t="s">
        <v>120</v>
      </c>
      <c r="L21">
        <f t="shared" si="0"/>
        <v>1</v>
      </c>
      <c r="O21" s="444" t="s">
        <v>118</v>
      </c>
      <c r="P21" t="s">
        <v>119</v>
      </c>
      <c r="Q21">
        <v>20</v>
      </c>
      <c r="R21" t="s">
        <v>112</v>
      </c>
      <c r="S21" t="s">
        <v>113</v>
      </c>
      <c r="T21" t="s">
        <v>20</v>
      </c>
      <c r="U21" t="s">
        <v>87</v>
      </c>
      <c r="V21" t="s">
        <v>114</v>
      </c>
      <c r="W21" t="s">
        <v>23</v>
      </c>
      <c r="X21" t="s">
        <v>1249</v>
      </c>
      <c r="Y21" t="s">
        <v>112</v>
      </c>
      <c r="Z21" s="320" t="s">
        <v>115</v>
      </c>
      <c r="AA21" s="299" t="s">
        <v>120</v>
      </c>
    </row>
    <row r="22" spans="1:27" ht="120">
      <c r="A22" t="s">
        <v>123</v>
      </c>
      <c r="B22" t="s">
        <v>124</v>
      </c>
      <c r="C22" t="s">
        <v>125</v>
      </c>
      <c r="D22" t="s">
        <v>126</v>
      </c>
      <c r="E22" t="s">
        <v>127</v>
      </c>
      <c r="F22" t="s">
        <v>22</v>
      </c>
      <c r="G22" t="s">
        <v>23</v>
      </c>
      <c r="H22" t="s">
        <v>1249</v>
      </c>
      <c r="I22" t="s">
        <v>124</v>
      </c>
      <c r="J22" s="317" t="s">
        <v>128</v>
      </c>
      <c r="K22" s="317" t="s">
        <v>2</v>
      </c>
      <c r="L22">
        <f t="shared" si="0"/>
        <v>1</v>
      </c>
      <c r="O22" s="444" t="s">
        <v>122</v>
      </c>
      <c r="P22" t="s">
        <v>123</v>
      </c>
      <c r="Q22">
        <v>21</v>
      </c>
      <c r="R22" t="s">
        <v>124</v>
      </c>
      <c r="S22" t="s">
        <v>125</v>
      </c>
      <c r="T22" t="s">
        <v>126</v>
      </c>
      <c r="U22" t="s">
        <v>127</v>
      </c>
      <c r="V22" t="s">
        <v>22</v>
      </c>
      <c r="W22" t="s">
        <v>23</v>
      </c>
      <c r="X22" t="s">
        <v>1249</v>
      </c>
      <c r="Y22" t="s">
        <v>124</v>
      </c>
      <c r="Z22" s="317" t="s">
        <v>128</v>
      </c>
      <c r="AA22" s="317" t="s">
        <v>2</v>
      </c>
    </row>
    <row r="23" spans="1:27" ht="120">
      <c r="A23" t="s">
        <v>131</v>
      </c>
      <c r="B23" t="s">
        <v>124</v>
      </c>
      <c r="C23" t="s">
        <v>125</v>
      </c>
      <c r="D23" t="s">
        <v>126</v>
      </c>
      <c r="E23" t="s">
        <v>127</v>
      </c>
      <c r="F23" t="s">
        <v>30</v>
      </c>
      <c r="G23" t="s">
        <v>23</v>
      </c>
      <c r="H23" t="s">
        <v>1249</v>
      </c>
      <c r="I23" t="s">
        <v>124</v>
      </c>
      <c r="J23" s="317" t="s">
        <v>128</v>
      </c>
      <c r="K23" s="317" t="s">
        <v>132</v>
      </c>
      <c r="L23">
        <f t="shared" si="0"/>
        <v>1</v>
      </c>
      <c r="O23" s="444" t="s">
        <v>130</v>
      </c>
      <c r="P23" t="s">
        <v>131</v>
      </c>
      <c r="Q23">
        <v>22</v>
      </c>
      <c r="R23" t="s">
        <v>124</v>
      </c>
      <c r="S23" t="s">
        <v>125</v>
      </c>
      <c r="T23" t="s">
        <v>126</v>
      </c>
      <c r="U23" t="s">
        <v>127</v>
      </c>
      <c r="V23" t="s">
        <v>30</v>
      </c>
      <c r="W23" t="s">
        <v>23</v>
      </c>
      <c r="X23" t="s">
        <v>1249</v>
      </c>
      <c r="Y23" t="s">
        <v>124</v>
      </c>
      <c r="Z23" s="317" t="s">
        <v>128</v>
      </c>
      <c r="AA23" s="317" t="s">
        <v>132</v>
      </c>
    </row>
    <row r="24" spans="1:27" ht="120">
      <c r="A24" t="s">
        <v>135</v>
      </c>
      <c r="B24" t="s">
        <v>124</v>
      </c>
      <c r="C24" t="s">
        <v>125</v>
      </c>
      <c r="D24" t="s">
        <v>126</v>
      </c>
      <c r="E24" t="s">
        <v>127</v>
      </c>
      <c r="F24" t="s">
        <v>35</v>
      </c>
      <c r="G24" t="s">
        <v>23</v>
      </c>
      <c r="H24" t="s">
        <v>1249</v>
      </c>
      <c r="I24" t="s">
        <v>124</v>
      </c>
      <c r="J24" s="317" t="s">
        <v>128</v>
      </c>
      <c r="K24" s="317" t="s">
        <v>136</v>
      </c>
      <c r="L24">
        <f t="shared" si="0"/>
        <v>1</v>
      </c>
      <c r="O24" s="444" t="s">
        <v>134</v>
      </c>
      <c r="P24" t="s">
        <v>135</v>
      </c>
      <c r="Q24">
        <v>23</v>
      </c>
      <c r="R24" t="s">
        <v>124</v>
      </c>
      <c r="S24" t="s">
        <v>125</v>
      </c>
      <c r="T24" t="s">
        <v>126</v>
      </c>
      <c r="U24" t="s">
        <v>127</v>
      </c>
      <c r="V24" t="s">
        <v>35</v>
      </c>
      <c r="W24" t="s">
        <v>23</v>
      </c>
      <c r="X24" t="s">
        <v>1249</v>
      </c>
      <c r="Y24" t="s">
        <v>124</v>
      </c>
      <c r="Z24" s="317" t="s">
        <v>128</v>
      </c>
      <c r="AA24" s="317" t="s">
        <v>136</v>
      </c>
    </row>
    <row r="25" spans="1:27">
      <c r="A25" t="s">
        <v>139</v>
      </c>
      <c r="B25" t="s">
        <v>138</v>
      </c>
      <c r="C25" t="s">
        <v>140</v>
      </c>
      <c r="D25" t="s">
        <v>126</v>
      </c>
      <c r="E25" t="s">
        <v>141</v>
      </c>
      <c r="F25" t="s">
        <v>142</v>
      </c>
      <c r="G25" t="s">
        <v>23</v>
      </c>
      <c r="H25" t="s">
        <v>1249</v>
      </c>
      <c r="I25" t="s">
        <v>138</v>
      </c>
      <c r="L25">
        <f t="shared" si="0"/>
        <v>1</v>
      </c>
      <c r="O25" s="444" t="s">
        <v>138</v>
      </c>
      <c r="P25" t="s">
        <v>139</v>
      </c>
      <c r="Q25">
        <v>24</v>
      </c>
      <c r="R25" t="s">
        <v>138</v>
      </c>
      <c r="S25" t="s">
        <v>140</v>
      </c>
      <c r="T25" t="s">
        <v>126</v>
      </c>
      <c r="U25" t="s">
        <v>141</v>
      </c>
      <c r="V25" t="s">
        <v>142</v>
      </c>
      <c r="W25" t="s">
        <v>23</v>
      </c>
      <c r="X25" t="s">
        <v>1249</v>
      </c>
      <c r="Y25" t="s">
        <v>138</v>
      </c>
    </row>
    <row r="26" spans="1:27" ht="168">
      <c r="A26" t="s">
        <v>145</v>
      </c>
      <c r="B26" t="s">
        <v>138</v>
      </c>
      <c r="C26" t="s">
        <v>140</v>
      </c>
      <c r="D26" t="s">
        <v>126</v>
      </c>
      <c r="E26" t="s">
        <v>141</v>
      </c>
      <c r="F26" t="s">
        <v>146</v>
      </c>
      <c r="G26" t="s">
        <v>23</v>
      </c>
      <c r="H26" t="s">
        <v>1249</v>
      </c>
      <c r="I26" t="s">
        <v>138</v>
      </c>
      <c r="J26" s="317" t="s">
        <v>147</v>
      </c>
      <c r="K26" s="317" t="s">
        <v>148</v>
      </c>
      <c r="L26">
        <f t="shared" si="0"/>
        <v>1</v>
      </c>
      <c r="O26" s="444" t="s">
        <v>144</v>
      </c>
      <c r="P26" t="s">
        <v>145</v>
      </c>
      <c r="Q26">
        <v>25</v>
      </c>
      <c r="R26" t="s">
        <v>138</v>
      </c>
      <c r="S26" t="s">
        <v>140</v>
      </c>
      <c r="T26" t="s">
        <v>126</v>
      </c>
      <c r="U26" t="s">
        <v>141</v>
      </c>
      <c r="V26" t="s">
        <v>146</v>
      </c>
      <c r="W26" t="s">
        <v>23</v>
      </c>
      <c r="X26" t="s">
        <v>1249</v>
      </c>
      <c r="Y26" t="s">
        <v>138</v>
      </c>
      <c r="Z26" s="317" t="s">
        <v>147</v>
      </c>
      <c r="AA26" s="317" t="s">
        <v>148</v>
      </c>
    </row>
    <row r="27" spans="1:27">
      <c r="A27" t="s">
        <v>150</v>
      </c>
      <c r="B27" t="s">
        <v>138</v>
      </c>
      <c r="C27" t="s">
        <v>140</v>
      </c>
      <c r="D27" t="s">
        <v>126</v>
      </c>
      <c r="E27" t="s">
        <v>141</v>
      </c>
      <c r="F27" t="s">
        <v>151</v>
      </c>
      <c r="G27" t="s">
        <v>23</v>
      </c>
      <c r="H27" t="s">
        <v>1249</v>
      </c>
      <c r="I27" t="s">
        <v>138</v>
      </c>
      <c r="L27">
        <f t="shared" si="0"/>
        <v>1</v>
      </c>
      <c r="O27" s="444" t="s">
        <v>138</v>
      </c>
      <c r="P27" t="s">
        <v>150</v>
      </c>
      <c r="Q27">
        <v>26</v>
      </c>
      <c r="R27" t="s">
        <v>138</v>
      </c>
      <c r="S27" t="s">
        <v>140</v>
      </c>
      <c r="T27" t="s">
        <v>126</v>
      </c>
      <c r="U27" t="s">
        <v>141</v>
      </c>
      <c r="V27" t="s">
        <v>151</v>
      </c>
      <c r="W27" t="s">
        <v>23</v>
      </c>
      <c r="X27" t="s">
        <v>1249</v>
      </c>
      <c r="Y27" t="s">
        <v>138</v>
      </c>
    </row>
    <row r="28" spans="1:27">
      <c r="A28" t="s">
        <v>153</v>
      </c>
      <c r="B28" t="s">
        <v>138</v>
      </c>
      <c r="C28" t="s">
        <v>140</v>
      </c>
      <c r="D28" t="s">
        <v>126</v>
      </c>
      <c r="E28" t="s">
        <v>141</v>
      </c>
      <c r="F28" t="s">
        <v>154</v>
      </c>
      <c r="G28" t="s">
        <v>23</v>
      </c>
      <c r="H28" t="s">
        <v>1249</v>
      </c>
      <c r="I28" t="s">
        <v>138</v>
      </c>
      <c r="L28">
        <f t="shared" si="0"/>
        <v>1</v>
      </c>
      <c r="O28" s="444" t="s">
        <v>138</v>
      </c>
      <c r="P28" t="s">
        <v>153</v>
      </c>
      <c r="Q28">
        <v>27</v>
      </c>
      <c r="R28" t="s">
        <v>138</v>
      </c>
      <c r="S28" t="s">
        <v>140</v>
      </c>
      <c r="T28" t="s">
        <v>126</v>
      </c>
      <c r="U28" t="s">
        <v>141</v>
      </c>
      <c r="V28" t="s">
        <v>154</v>
      </c>
      <c r="W28" t="s">
        <v>23</v>
      </c>
      <c r="X28" t="s">
        <v>1249</v>
      </c>
      <c r="Y28" t="s">
        <v>138</v>
      </c>
    </row>
    <row r="29" spans="1:27">
      <c r="A29" t="s">
        <v>156</v>
      </c>
      <c r="B29" t="s">
        <v>138</v>
      </c>
      <c r="C29" t="s">
        <v>140</v>
      </c>
      <c r="D29" t="s">
        <v>126</v>
      </c>
      <c r="E29" t="s">
        <v>141</v>
      </c>
      <c r="F29" t="s">
        <v>157</v>
      </c>
      <c r="G29" t="s">
        <v>23</v>
      </c>
      <c r="H29" t="s">
        <v>1249</v>
      </c>
      <c r="I29" t="s">
        <v>138</v>
      </c>
      <c r="L29">
        <f t="shared" si="0"/>
        <v>1</v>
      </c>
      <c r="O29" s="444" t="s">
        <v>138</v>
      </c>
      <c r="P29" t="s">
        <v>156</v>
      </c>
      <c r="Q29">
        <v>28</v>
      </c>
      <c r="R29" t="s">
        <v>138</v>
      </c>
      <c r="S29" t="s">
        <v>140</v>
      </c>
      <c r="T29" t="s">
        <v>126</v>
      </c>
      <c r="U29" t="s">
        <v>141</v>
      </c>
      <c r="V29" t="s">
        <v>157</v>
      </c>
      <c r="W29" t="s">
        <v>23</v>
      </c>
      <c r="X29" t="s">
        <v>1249</v>
      </c>
      <c r="Y29" t="s">
        <v>138</v>
      </c>
    </row>
    <row r="30" spans="1:27" ht="168">
      <c r="A30" t="s">
        <v>160</v>
      </c>
      <c r="B30" t="s">
        <v>138</v>
      </c>
      <c r="C30" t="s">
        <v>140</v>
      </c>
      <c r="D30" t="s">
        <v>126</v>
      </c>
      <c r="E30" t="s">
        <v>141</v>
      </c>
      <c r="F30" t="s">
        <v>82</v>
      </c>
      <c r="G30" t="s">
        <v>23</v>
      </c>
      <c r="H30" t="s">
        <v>1249</v>
      </c>
      <c r="I30" t="s">
        <v>138</v>
      </c>
      <c r="J30" s="317" t="s">
        <v>147</v>
      </c>
      <c r="K30" s="317" t="s">
        <v>161</v>
      </c>
      <c r="L30">
        <f t="shared" si="0"/>
        <v>1</v>
      </c>
      <c r="O30" s="444" t="s">
        <v>159</v>
      </c>
      <c r="P30" t="s">
        <v>160</v>
      </c>
      <c r="Q30">
        <v>29</v>
      </c>
      <c r="R30" t="s">
        <v>138</v>
      </c>
      <c r="S30" t="s">
        <v>140</v>
      </c>
      <c r="T30" t="s">
        <v>126</v>
      </c>
      <c r="U30" t="s">
        <v>141</v>
      </c>
      <c r="V30" t="s">
        <v>82</v>
      </c>
      <c r="W30" t="s">
        <v>23</v>
      </c>
      <c r="X30" t="s">
        <v>1249</v>
      </c>
      <c r="Y30" t="s">
        <v>138</v>
      </c>
      <c r="Z30" s="317" t="s">
        <v>147</v>
      </c>
      <c r="AA30" s="317" t="s">
        <v>161</v>
      </c>
    </row>
    <row r="31" spans="1:27" ht="72">
      <c r="A31" t="s">
        <v>164</v>
      </c>
      <c r="B31" t="s">
        <v>165</v>
      </c>
      <c r="C31" t="s">
        <v>166</v>
      </c>
      <c r="D31" t="s">
        <v>167</v>
      </c>
      <c r="E31" t="s">
        <v>168</v>
      </c>
      <c r="F31" t="s">
        <v>168</v>
      </c>
      <c r="G31" t="s">
        <v>23</v>
      </c>
      <c r="H31" t="s">
        <v>1249</v>
      </c>
      <c r="I31" t="s">
        <v>165</v>
      </c>
      <c r="J31" s="317" t="s">
        <v>170</v>
      </c>
      <c r="K31" s="317" t="s">
        <v>171</v>
      </c>
      <c r="L31">
        <f t="shared" si="0"/>
        <v>1</v>
      </c>
      <c r="O31" s="444" t="s">
        <v>6187</v>
      </c>
      <c r="P31" t="s">
        <v>164</v>
      </c>
      <c r="Q31">
        <v>30</v>
      </c>
      <c r="R31" t="s">
        <v>165</v>
      </c>
      <c r="S31" t="s">
        <v>166</v>
      </c>
      <c r="T31" t="s">
        <v>167</v>
      </c>
      <c r="U31" t="s">
        <v>168</v>
      </c>
      <c r="V31" t="s">
        <v>168</v>
      </c>
      <c r="W31" t="s">
        <v>23</v>
      </c>
      <c r="X31" t="s">
        <v>1249</v>
      </c>
      <c r="Y31" t="s">
        <v>165</v>
      </c>
      <c r="Z31" s="317" t="s">
        <v>170</v>
      </c>
      <c r="AA31" s="317" t="s">
        <v>171</v>
      </c>
    </row>
    <row r="32" spans="1:27" ht="96">
      <c r="A32" t="s">
        <v>185</v>
      </c>
      <c r="B32" t="s">
        <v>186</v>
      </c>
      <c r="C32" t="s">
        <v>187</v>
      </c>
      <c r="D32" t="s">
        <v>167</v>
      </c>
      <c r="E32" t="s">
        <v>168</v>
      </c>
      <c r="F32" t="s">
        <v>168</v>
      </c>
      <c r="G32" t="s">
        <v>23</v>
      </c>
      <c r="H32" t="s">
        <v>1249</v>
      </c>
      <c r="I32" t="s">
        <v>186</v>
      </c>
      <c r="J32" s="299" t="s">
        <v>188</v>
      </c>
      <c r="K32" s="299" t="s">
        <v>189</v>
      </c>
      <c r="L32">
        <f t="shared" si="0"/>
        <v>1</v>
      </c>
      <c r="O32" s="444" t="s">
        <v>184</v>
      </c>
      <c r="P32" t="s">
        <v>185</v>
      </c>
      <c r="Q32">
        <v>31</v>
      </c>
      <c r="R32" t="s">
        <v>186</v>
      </c>
      <c r="S32" t="s">
        <v>187</v>
      </c>
      <c r="T32" t="s">
        <v>167</v>
      </c>
      <c r="U32" t="s">
        <v>168</v>
      </c>
      <c r="V32" t="s">
        <v>168</v>
      </c>
      <c r="W32" t="s">
        <v>23</v>
      </c>
      <c r="X32" t="s">
        <v>1249</v>
      </c>
      <c r="Y32" t="s">
        <v>186</v>
      </c>
      <c r="Z32" s="299" t="s">
        <v>188</v>
      </c>
      <c r="AA32" s="299" t="s">
        <v>189</v>
      </c>
    </row>
    <row r="33" spans="1:27" ht="240">
      <c r="A33" t="s">
        <v>192</v>
      </c>
      <c r="B33" t="s">
        <v>193</v>
      </c>
      <c r="C33" t="s">
        <v>194</v>
      </c>
      <c r="D33" t="s">
        <v>167</v>
      </c>
      <c r="E33" t="s">
        <v>168</v>
      </c>
      <c r="F33" t="s">
        <v>195</v>
      </c>
      <c r="G33" t="s">
        <v>23</v>
      </c>
      <c r="H33" t="s">
        <v>1249</v>
      </c>
      <c r="I33" t="s">
        <v>193</v>
      </c>
      <c r="J33" s="299" t="s">
        <v>196</v>
      </c>
      <c r="K33" s="299" t="s">
        <v>197</v>
      </c>
      <c r="L33">
        <f t="shared" si="0"/>
        <v>1</v>
      </c>
      <c r="O33" s="444" t="s">
        <v>6188</v>
      </c>
      <c r="P33" t="s">
        <v>192</v>
      </c>
      <c r="Q33">
        <v>32</v>
      </c>
      <c r="R33" t="s">
        <v>193</v>
      </c>
      <c r="S33" t="s">
        <v>194</v>
      </c>
      <c r="T33" t="s">
        <v>167</v>
      </c>
      <c r="U33" t="s">
        <v>168</v>
      </c>
      <c r="V33" t="s">
        <v>195</v>
      </c>
      <c r="W33" t="s">
        <v>23</v>
      </c>
      <c r="X33" t="s">
        <v>1249</v>
      </c>
      <c r="Y33" t="s">
        <v>193</v>
      </c>
      <c r="Z33" s="299" t="s">
        <v>196</v>
      </c>
      <c r="AA33" s="299" t="s">
        <v>197</v>
      </c>
    </row>
    <row r="34" spans="1:27" ht="240">
      <c r="A34" t="s">
        <v>3578</v>
      </c>
      <c r="B34" t="s">
        <v>193</v>
      </c>
      <c r="C34" t="s">
        <v>194</v>
      </c>
      <c r="D34" t="s">
        <v>167</v>
      </c>
      <c r="E34" t="s">
        <v>168</v>
      </c>
      <c r="F34" t="s">
        <v>5999</v>
      </c>
      <c r="G34" t="s">
        <v>23</v>
      </c>
      <c r="H34" t="s">
        <v>1249</v>
      </c>
      <c r="I34" t="s">
        <v>193</v>
      </c>
      <c r="J34" s="299" t="s">
        <v>196</v>
      </c>
      <c r="K34" s="299" t="s">
        <v>6189</v>
      </c>
      <c r="L34">
        <f t="shared" si="0"/>
        <v>1</v>
      </c>
      <c r="O34" s="444" t="s">
        <v>6190</v>
      </c>
      <c r="P34" t="s">
        <v>3578</v>
      </c>
      <c r="Q34">
        <v>33</v>
      </c>
      <c r="R34" t="s">
        <v>193</v>
      </c>
      <c r="S34" t="s">
        <v>194</v>
      </c>
      <c r="T34" t="s">
        <v>167</v>
      </c>
      <c r="U34" t="s">
        <v>168</v>
      </c>
      <c r="V34" t="s">
        <v>5999</v>
      </c>
      <c r="W34" t="s">
        <v>23</v>
      </c>
      <c r="X34" t="s">
        <v>1249</v>
      </c>
      <c r="Y34" t="s">
        <v>193</v>
      </c>
      <c r="Z34" s="299" t="s">
        <v>196</v>
      </c>
      <c r="AA34" s="299" t="s">
        <v>6189</v>
      </c>
    </row>
    <row r="35" spans="1:27" ht="240">
      <c r="A35" t="s">
        <v>3579</v>
      </c>
      <c r="B35" t="s">
        <v>193</v>
      </c>
      <c r="C35" t="s">
        <v>194</v>
      </c>
      <c r="D35" t="s">
        <v>167</v>
      </c>
      <c r="E35" t="s">
        <v>168</v>
      </c>
      <c r="F35" t="s">
        <v>6000</v>
      </c>
      <c r="G35" t="s">
        <v>23</v>
      </c>
      <c r="H35" t="s">
        <v>1249</v>
      </c>
      <c r="I35" t="s">
        <v>193</v>
      </c>
      <c r="J35" s="299" t="s">
        <v>196</v>
      </c>
      <c r="K35" s="299" t="s">
        <v>6191</v>
      </c>
      <c r="L35">
        <f t="shared" si="0"/>
        <v>1</v>
      </c>
      <c r="O35" s="444" t="s">
        <v>6192</v>
      </c>
      <c r="P35" t="s">
        <v>3579</v>
      </c>
      <c r="Q35">
        <v>34</v>
      </c>
      <c r="R35" t="s">
        <v>193</v>
      </c>
      <c r="S35" t="s">
        <v>194</v>
      </c>
      <c r="T35" t="s">
        <v>167</v>
      </c>
      <c r="U35" t="s">
        <v>168</v>
      </c>
      <c r="V35" t="s">
        <v>6000</v>
      </c>
      <c r="W35" t="s">
        <v>23</v>
      </c>
      <c r="X35" t="s">
        <v>1249</v>
      </c>
      <c r="Y35" t="s">
        <v>193</v>
      </c>
      <c r="Z35" s="299" t="s">
        <v>196</v>
      </c>
      <c r="AA35" s="299" t="s">
        <v>6191</v>
      </c>
    </row>
    <row r="36" spans="1:27" ht="216">
      <c r="A36" t="s">
        <v>3580</v>
      </c>
      <c r="B36" t="s">
        <v>193</v>
      </c>
      <c r="C36" t="s">
        <v>194</v>
      </c>
      <c r="D36" t="s">
        <v>167</v>
      </c>
      <c r="E36" t="s">
        <v>168</v>
      </c>
      <c r="F36" t="s">
        <v>6001</v>
      </c>
      <c r="G36" t="s">
        <v>23</v>
      </c>
      <c r="H36" t="s">
        <v>1249</v>
      </c>
      <c r="I36" t="s">
        <v>193</v>
      </c>
      <c r="J36" s="299" t="s">
        <v>196</v>
      </c>
      <c r="K36" s="299" t="s">
        <v>6193</v>
      </c>
      <c r="L36">
        <f t="shared" si="0"/>
        <v>1</v>
      </c>
      <c r="O36" s="444" t="s">
        <v>6194</v>
      </c>
      <c r="P36" t="s">
        <v>3580</v>
      </c>
      <c r="Q36">
        <v>35</v>
      </c>
      <c r="R36" t="s">
        <v>193</v>
      </c>
      <c r="S36" t="s">
        <v>194</v>
      </c>
      <c r="T36" t="s">
        <v>167</v>
      </c>
      <c r="U36" t="s">
        <v>168</v>
      </c>
      <c r="V36" t="s">
        <v>6001</v>
      </c>
      <c r="W36" t="s">
        <v>23</v>
      </c>
      <c r="X36" t="s">
        <v>1249</v>
      </c>
      <c r="Y36" t="s">
        <v>193</v>
      </c>
      <c r="Z36" s="299" t="s">
        <v>196</v>
      </c>
      <c r="AA36" s="299" t="s">
        <v>6193</v>
      </c>
    </row>
    <row r="37" spans="1:27" ht="264">
      <c r="A37" t="s">
        <v>3581</v>
      </c>
      <c r="B37" t="s">
        <v>193</v>
      </c>
      <c r="C37" t="s">
        <v>194</v>
      </c>
      <c r="D37" t="s">
        <v>167</v>
      </c>
      <c r="E37" t="s">
        <v>168</v>
      </c>
      <c r="F37" t="s">
        <v>6002</v>
      </c>
      <c r="G37" t="s">
        <v>23</v>
      </c>
      <c r="H37" t="s">
        <v>1249</v>
      </c>
      <c r="I37" t="s">
        <v>193</v>
      </c>
      <c r="J37" s="299" t="s">
        <v>196</v>
      </c>
      <c r="K37" s="299" t="s">
        <v>6195</v>
      </c>
      <c r="L37">
        <f t="shared" si="0"/>
        <v>1</v>
      </c>
      <c r="O37" s="444" t="s">
        <v>6196</v>
      </c>
      <c r="P37" t="s">
        <v>3581</v>
      </c>
      <c r="Q37">
        <v>36</v>
      </c>
      <c r="R37" t="s">
        <v>193</v>
      </c>
      <c r="S37" t="s">
        <v>194</v>
      </c>
      <c r="T37" t="s">
        <v>167</v>
      </c>
      <c r="U37" t="s">
        <v>168</v>
      </c>
      <c r="V37" t="s">
        <v>6002</v>
      </c>
      <c r="W37" t="s">
        <v>23</v>
      </c>
      <c r="X37" t="s">
        <v>1249</v>
      </c>
      <c r="Y37" t="s">
        <v>193</v>
      </c>
      <c r="Z37" s="299" t="s">
        <v>196</v>
      </c>
      <c r="AA37" s="299" t="s">
        <v>6195</v>
      </c>
    </row>
    <row r="38" spans="1:27" ht="240">
      <c r="A38" t="s">
        <v>3583</v>
      </c>
      <c r="B38" t="s">
        <v>193</v>
      </c>
      <c r="C38" t="s">
        <v>194</v>
      </c>
      <c r="D38" t="s">
        <v>167</v>
      </c>
      <c r="E38" t="s">
        <v>168</v>
      </c>
      <c r="F38" t="s">
        <v>6003</v>
      </c>
      <c r="G38" t="s">
        <v>23</v>
      </c>
      <c r="H38" t="s">
        <v>1249</v>
      </c>
      <c r="I38" t="s">
        <v>193</v>
      </c>
      <c r="J38" s="299" t="s">
        <v>196</v>
      </c>
      <c r="K38" s="299" t="s">
        <v>6197</v>
      </c>
      <c r="L38">
        <f t="shared" si="0"/>
        <v>1</v>
      </c>
      <c r="O38" s="444" t="s">
        <v>6198</v>
      </c>
      <c r="P38" t="s">
        <v>3583</v>
      </c>
      <c r="Q38">
        <v>37</v>
      </c>
      <c r="R38" t="s">
        <v>193</v>
      </c>
      <c r="S38" t="s">
        <v>194</v>
      </c>
      <c r="T38" t="s">
        <v>167</v>
      </c>
      <c r="U38" t="s">
        <v>168</v>
      </c>
      <c r="V38" t="s">
        <v>6003</v>
      </c>
      <c r="W38" t="s">
        <v>23</v>
      </c>
      <c r="X38" t="s">
        <v>1249</v>
      </c>
      <c r="Y38" t="s">
        <v>193</v>
      </c>
      <c r="Z38" s="299" t="s">
        <v>196</v>
      </c>
      <c r="AA38" s="299" t="s">
        <v>6197</v>
      </c>
    </row>
    <row r="39" spans="1:27" ht="240">
      <c r="A39" t="s">
        <v>200</v>
      </c>
      <c r="B39" t="s">
        <v>193</v>
      </c>
      <c r="C39" t="s">
        <v>194</v>
      </c>
      <c r="D39" t="s">
        <v>167</v>
      </c>
      <c r="E39" t="s">
        <v>168</v>
      </c>
      <c r="F39" t="s">
        <v>201</v>
      </c>
      <c r="G39" t="s">
        <v>23</v>
      </c>
      <c r="H39" t="s">
        <v>1249</v>
      </c>
      <c r="I39" t="s">
        <v>193</v>
      </c>
      <c r="J39" s="299" t="s">
        <v>196</v>
      </c>
      <c r="K39" s="299" t="s">
        <v>202</v>
      </c>
      <c r="L39">
        <f t="shared" si="0"/>
        <v>1</v>
      </c>
      <c r="O39" s="444" t="s">
        <v>199</v>
      </c>
      <c r="P39" t="s">
        <v>200</v>
      </c>
      <c r="Q39">
        <v>38</v>
      </c>
      <c r="R39" t="s">
        <v>193</v>
      </c>
      <c r="S39" t="s">
        <v>194</v>
      </c>
      <c r="T39" t="s">
        <v>167</v>
      </c>
      <c r="U39" t="s">
        <v>168</v>
      </c>
      <c r="V39" t="s">
        <v>201</v>
      </c>
      <c r="W39" t="s">
        <v>23</v>
      </c>
      <c r="X39" t="s">
        <v>1249</v>
      </c>
      <c r="Y39" t="s">
        <v>193</v>
      </c>
      <c r="Z39" s="299" t="s">
        <v>196</v>
      </c>
      <c r="AA39" s="299" t="s">
        <v>202</v>
      </c>
    </row>
    <row r="40" spans="1:27" ht="240">
      <c r="A40" t="s">
        <v>205</v>
      </c>
      <c r="B40" t="s">
        <v>193</v>
      </c>
      <c r="C40" t="s">
        <v>194</v>
      </c>
      <c r="D40" t="s">
        <v>167</v>
      </c>
      <c r="E40" t="s">
        <v>168</v>
      </c>
      <c r="F40" t="s">
        <v>206</v>
      </c>
      <c r="G40" t="s">
        <v>23</v>
      </c>
      <c r="H40" t="s">
        <v>1249</v>
      </c>
      <c r="I40" t="s">
        <v>193</v>
      </c>
      <c r="J40" s="299" t="s">
        <v>196</v>
      </c>
      <c r="K40" s="299" t="s">
        <v>207</v>
      </c>
      <c r="L40">
        <f t="shared" si="0"/>
        <v>1</v>
      </c>
      <c r="O40" s="444" t="s">
        <v>204</v>
      </c>
      <c r="P40" t="s">
        <v>205</v>
      </c>
      <c r="Q40">
        <v>39</v>
      </c>
      <c r="R40" t="s">
        <v>193</v>
      </c>
      <c r="S40" t="s">
        <v>194</v>
      </c>
      <c r="T40" t="s">
        <v>167</v>
      </c>
      <c r="U40" t="s">
        <v>168</v>
      </c>
      <c r="V40" t="s">
        <v>206</v>
      </c>
      <c r="W40" t="s">
        <v>23</v>
      </c>
      <c r="X40" t="s">
        <v>1249</v>
      </c>
      <c r="Y40" t="s">
        <v>193</v>
      </c>
      <c r="Z40" s="299" t="s">
        <v>196</v>
      </c>
      <c r="AA40" s="299" t="s">
        <v>207</v>
      </c>
    </row>
    <row r="41" spans="1:27" ht="216">
      <c r="A41" t="s">
        <v>210</v>
      </c>
      <c r="B41" t="s">
        <v>193</v>
      </c>
      <c r="C41" t="s">
        <v>194</v>
      </c>
      <c r="D41" t="s">
        <v>167</v>
      </c>
      <c r="E41" t="s">
        <v>168</v>
      </c>
      <c r="F41" t="s">
        <v>211</v>
      </c>
      <c r="G41" t="s">
        <v>23</v>
      </c>
      <c r="H41" t="s">
        <v>1249</v>
      </c>
      <c r="I41" t="s">
        <v>193</v>
      </c>
      <c r="J41" s="299" t="s">
        <v>196</v>
      </c>
      <c r="K41" s="299" t="s">
        <v>212</v>
      </c>
      <c r="L41">
        <f t="shared" si="0"/>
        <v>1</v>
      </c>
      <c r="O41" s="444" t="s">
        <v>209</v>
      </c>
      <c r="P41" t="s">
        <v>210</v>
      </c>
      <c r="Q41">
        <v>40</v>
      </c>
      <c r="R41" t="s">
        <v>193</v>
      </c>
      <c r="S41" t="s">
        <v>194</v>
      </c>
      <c r="T41" t="s">
        <v>167</v>
      </c>
      <c r="U41" t="s">
        <v>168</v>
      </c>
      <c r="V41" t="s">
        <v>211</v>
      </c>
      <c r="W41" t="s">
        <v>23</v>
      </c>
      <c r="X41" t="s">
        <v>1249</v>
      </c>
      <c r="Y41" t="s">
        <v>193</v>
      </c>
      <c r="Z41" s="299" t="s">
        <v>196</v>
      </c>
      <c r="AA41" s="299" t="s">
        <v>212</v>
      </c>
    </row>
    <row r="42" spans="1:27" ht="264">
      <c r="A42" t="s">
        <v>215</v>
      </c>
      <c r="B42" t="s">
        <v>193</v>
      </c>
      <c r="C42" t="s">
        <v>194</v>
      </c>
      <c r="D42" t="s">
        <v>167</v>
      </c>
      <c r="E42" t="s">
        <v>168</v>
      </c>
      <c r="F42" t="s">
        <v>216</v>
      </c>
      <c r="G42" t="s">
        <v>23</v>
      </c>
      <c r="H42" t="s">
        <v>1249</v>
      </c>
      <c r="I42" t="s">
        <v>193</v>
      </c>
      <c r="J42" s="299" t="s">
        <v>196</v>
      </c>
      <c r="K42" s="299" t="s">
        <v>217</v>
      </c>
      <c r="L42">
        <f t="shared" si="0"/>
        <v>1</v>
      </c>
      <c r="O42" s="444" t="s">
        <v>214</v>
      </c>
      <c r="P42" t="s">
        <v>215</v>
      </c>
      <c r="Q42">
        <v>41</v>
      </c>
      <c r="R42" t="s">
        <v>193</v>
      </c>
      <c r="S42" t="s">
        <v>194</v>
      </c>
      <c r="T42" t="s">
        <v>167</v>
      </c>
      <c r="U42" t="s">
        <v>168</v>
      </c>
      <c r="V42" t="s">
        <v>216</v>
      </c>
      <c r="W42" t="s">
        <v>23</v>
      </c>
      <c r="X42" t="s">
        <v>1249</v>
      </c>
      <c r="Y42" t="s">
        <v>193</v>
      </c>
      <c r="Z42" s="299" t="s">
        <v>196</v>
      </c>
      <c r="AA42" s="299" t="s">
        <v>217</v>
      </c>
    </row>
    <row r="43" spans="1:27" ht="96">
      <c r="A43" t="s">
        <v>220</v>
      </c>
      <c r="B43" t="s">
        <v>221</v>
      </c>
      <c r="C43" t="s">
        <v>222</v>
      </c>
      <c r="D43" t="s">
        <v>167</v>
      </c>
      <c r="E43" t="s">
        <v>168</v>
      </c>
      <c r="F43" t="s">
        <v>168</v>
      </c>
      <c r="G43" t="s">
        <v>23</v>
      </c>
      <c r="H43" t="s">
        <v>1249</v>
      </c>
      <c r="I43" t="s">
        <v>221</v>
      </c>
      <c r="J43" s="299" t="s">
        <v>223</v>
      </c>
      <c r="K43" s="299" t="s">
        <v>224</v>
      </c>
      <c r="L43">
        <f t="shared" si="0"/>
        <v>1</v>
      </c>
      <c r="O43" s="444" t="s">
        <v>219</v>
      </c>
      <c r="P43" t="s">
        <v>220</v>
      </c>
      <c r="Q43">
        <v>42</v>
      </c>
      <c r="R43" t="s">
        <v>221</v>
      </c>
      <c r="S43" t="s">
        <v>222</v>
      </c>
      <c r="T43" t="s">
        <v>167</v>
      </c>
      <c r="U43" t="s">
        <v>168</v>
      </c>
      <c r="V43" t="s">
        <v>168</v>
      </c>
      <c r="W43" t="s">
        <v>23</v>
      </c>
      <c r="X43" t="s">
        <v>1249</v>
      </c>
      <c r="Y43" t="s">
        <v>221</v>
      </c>
      <c r="Z43" s="299" t="s">
        <v>223</v>
      </c>
      <c r="AA43" s="299" t="s">
        <v>224</v>
      </c>
    </row>
    <row r="44" spans="1:27" ht="264">
      <c r="A44" t="s">
        <v>227</v>
      </c>
      <c r="B44" t="s">
        <v>228</v>
      </c>
      <c r="C44" t="s">
        <v>229</v>
      </c>
      <c r="D44" t="s">
        <v>230</v>
      </c>
      <c r="E44" t="s">
        <v>168</v>
      </c>
      <c r="F44" t="s">
        <v>168</v>
      </c>
      <c r="G44" t="s">
        <v>23</v>
      </c>
      <c r="H44" t="s">
        <v>1249</v>
      </c>
      <c r="I44" t="s">
        <v>228</v>
      </c>
      <c r="J44" s="317" t="s">
        <v>4627</v>
      </c>
      <c r="K44" s="317" t="s">
        <v>233</v>
      </c>
      <c r="L44">
        <f t="shared" si="0"/>
        <v>1</v>
      </c>
      <c r="O44" s="444" t="s">
        <v>226</v>
      </c>
      <c r="P44" t="s">
        <v>227</v>
      </c>
      <c r="Q44">
        <v>43</v>
      </c>
      <c r="R44" t="s">
        <v>228</v>
      </c>
      <c r="S44" t="s">
        <v>229</v>
      </c>
      <c r="T44" t="s">
        <v>230</v>
      </c>
      <c r="U44" t="s">
        <v>168</v>
      </c>
      <c r="V44" t="s">
        <v>168</v>
      </c>
      <c r="W44" t="s">
        <v>23</v>
      </c>
      <c r="X44" t="s">
        <v>1249</v>
      </c>
      <c r="Y44" t="s">
        <v>228</v>
      </c>
      <c r="Z44" s="317" t="s">
        <v>4627</v>
      </c>
      <c r="AA44" s="317" t="s">
        <v>233</v>
      </c>
    </row>
    <row r="45" spans="1:27" ht="264">
      <c r="A45" t="s">
        <v>236</v>
      </c>
      <c r="B45" t="s">
        <v>237</v>
      </c>
      <c r="C45" t="s">
        <v>238</v>
      </c>
      <c r="D45" t="s">
        <v>239</v>
      </c>
      <c r="E45" t="s">
        <v>168</v>
      </c>
      <c r="F45" t="s">
        <v>168</v>
      </c>
      <c r="G45" t="s">
        <v>23</v>
      </c>
      <c r="H45" t="s">
        <v>1249</v>
      </c>
      <c r="I45" t="s">
        <v>237</v>
      </c>
      <c r="J45" s="299" t="s">
        <v>240</v>
      </c>
      <c r="K45" s="299" t="s">
        <v>241</v>
      </c>
      <c r="L45">
        <f t="shared" si="0"/>
        <v>1</v>
      </c>
      <c r="O45" s="444" t="s">
        <v>235</v>
      </c>
      <c r="P45" t="s">
        <v>236</v>
      </c>
      <c r="Q45">
        <v>44</v>
      </c>
      <c r="R45" t="s">
        <v>237</v>
      </c>
      <c r="S45" t="s">
        <v>238</v>
      </c>
      <c r="T45" t="s">
        <v>239</v>
      </c>
      <c r="U45" t="s">
        <v>168</v>
      </c>
      <c r="V45" t="s">
        <v>168</v>
      </c>
      <c r="W45" t="s">
        <v>23</v>
      </c>
      <c r="X45" t="s">
        <v>1249</v>
      </c>
      <c r="Y45" t="s">
        <v>237</v>
      </c>
      <c r="Z45" s="299" t="s">
        <v>240</v>
      </c>
      <c r="AA45" s="299" t="s">
        <v>241</v>
      </c>
    </row>
    <row r="46" spans="1:27" ht="264">
      <c r="A46" t="s">
        <v>244</v>
      </c>
      <c r="B46" t="s">
        <v>245</v>
      </c>
      <c r="C46" t="s">
        <v>246</v>
      </c>
      <c r="D46" t="s">
        <v>239</v>
      </c>
      <c r="E46" t="s">
        <v>168</v>
      </c>
      <c r="F46" t="s">
        <v>168</v>
      </c>
      <c r="G46" t="s">
        <v>23</v>
      </c>
      <c r="H46" t="s">
        <v>1249</v>
      </c>
      <c r="I46" t="s">
        <v>245</v>
      </c>
      <c r="J46" s="299" t="s">
        <v>247</v>
      </c>
      <c r="K46" s="299" t="s">
        <v>248</v>
      </c>
      <c r="L46">
        <f t="shared" si="0"/>
        <v>1</v>
      </c>
      <c r="O46" s="444" t="s">
        <v>243</v>
      </c>
      <c r="P46" t="s">
        <v>244</v>
      </c>
      <c r="Q46">
        <v>45</v>
      </c>
      <c r="R46" t="s">
        <v>245</v>
      </c>
      <c r="S46" t="s">
        <v>246</v>
      </c>
      <c r="T46" t="s">
        <v>239</v>
      </c>
      <c r="U46" t="s">
        <v>168</v>
      </c>
      <c r="V46" t="s">
        <v>168</v>
      </c>
      <c r="W46" t="s">
        <v>23</v>
      </c>
      <c r="X46" t="s">
        <v>1249</v>
      </c>
      <c r="Y46" t="s">
        <v>245</v>
      </c>
      <c r="Z46" s="299" t="s">
        <v>247</v>
      </c>
      <c r="AA46" s="299" t="s">
        <v>248</v>
      </c>
    </row>
    <row r="47" spans="1:27" ht="240">
      <c r="A47" t="s">
        <v>251</v>
      </c>
      <c r="B47">
        <v>100001</v>
      </c>
      <c r="C47" t="s">
        <v>252</v>
      </c>
      <c r="D47" t="s">
        <v>126</v>
      </c>
      <c r="E47" t="s">
        <v>141</v>
      </c>
      <c r="F47" t="s">
        <v>56</v>
      </c>
      <c r="G47" t="s">
        <v>23</v>
      </c>
      <c r="H47" t="s">
        <v>1249</v>
      </c>
      <c r="I47" s="453">
        <v>100001</v>
      </c>
      <c r="J47" s="299" t="s">
        <v>253</v>
      </c>
      <c r="K47" s="299" t="s">
        <v>254</v>
      </c>
      <c r="L47">
        <f t="shared" si="0"/>
        <v>1</v>
      </c>
      <c r="O47" s="444" t="s">
        <v>250</v>
      </c>
      <c r="P47" t="s">
        <v>251</v>
      </c>
      <c r="Q47">
        <v>46</v>
      </c>
      <c r="R47">
        <v>100001</v>
      </c>
      <c r="S47" t="s">
        <v>252</v>
      </c>
      <c r="T47" t="s">
        <v>126</v>
      </c>
      <c r="U47" t="s">
        <v>141</v>
      </c>
      <c r="V47" t="s">
        <v>56</v>
      </c>
      <c r="W47" t="s">
        <v>23</v>
      </c>
      <c r="X47" t="s">
        <v>1249</v>
      </c>
      <c r="Y47" s="453">
        <v>100001</v>
      </c>
      <c r="Z47" s="299" t="s">
        <v>253</v>
      </c>
      <c r="AA47" s="299" t="s">
        <v>254</v>
      </c>
    </row>
    <row r="48" spans="1:27" ht="240">
      <c r="A48" t="s">
        <v>257</v>
      </c>
      <c r="B48">
        <v>100001</v>
      </c>
      <c r="C48" t="s">
        <v>252</v>
      </c>
      <c r="D48" t="s">
        <v>126</v>
      </c>
      <c r="E48" t="s">
        <v>141</v>
      </c>
      <c r="F48" t="s">
        <v>62</v>
      </c>
      <c r="G48" t="s">
        <v>23</v>
      </c>
      <c r="H48" t="s">
        <v>1249</v>
      </c>
      <c r="I48" s="453">
        <v>100001</v>
      </c>
      <c r="J48" s="299" t="s">
        <v>253</v>
      </c>
      <c r="K48" s="299" t="s">
        <v>258</v>
      </c>
      <c r="L48">
        <f t="shared" si="0"/>
        <v>1</v>
      </c>
      <c r="O48" s="444" t="s">
        <v>256</v>
      </c>
      <c r="P48" t="s">
        <v>257</v>
      </c>
      <c r="Q48">
        <v>47</v>
      </c>
      <c r="R48">
        <v>100001</v>
      </c>
      <c r="S48" t="s">
        <v>252</v>
      </c>
      <c r="T48" t="s">
        <v>126</v>
      </c>
      <c r="U48" t="s">
        <v>141</v>
      </c>
      <c r="V48" t="s">
        <v>62</v>
      </c>
      <c r="W48" t="s">
        <v>23</v>
      </c>
      <c r="X48" t="s">
        <v>1249</v>
      </c>
      <c r="Y48" s="453">
        <v>100001</v>
      </c>
      <c r="Z48" s="299" t="s">
        <v>253</v>
      </c>
      <c r="AA48" s="299" t="s">
        <v>258</v>
      </c>
    </row>
    <row r="49" spans="1:27" ht="240">
      <c r="A49" t="s">
        <v>261</v>
      </c>
      <c r="B49">
        <v>100001</v>
      </c>
      <c r="C49" t="s">
        <v>252</v>
      </c>
      <c r="D49" t="s">
        <v>126</v>
      </c>
      <c r="E49" t="s">
        <v>141</v>
      </c>
      <c r="F49" t="s">
        <v>67</v>
      </c>
      <c r="G49" t="s">
        <v>23</v>
      </c>
      <c r="H49" t="s">
        <v>1249</v>
      </c>
      <c r="I49" s="453">
        <v>100001</v>
      </c>
      <c r="J49" s="299" t="s">
        <v>253</v>
      </c>
      <c r="K49" s="299" t="s">
        <v>262</v>
      </c>
      <c r="L49">
        <f t="shared" si="0"/>
        <v>1</v>
      </c>
      <c r="O49" s="444" t="s">
        <v>260</v>
      </c>
      <c r="P49" t="s">
        <v>261</v>
      </c>
      <c r="Q49">
        <v>48</v>
      </c>
      <c r="R49">
        <v>100001</v>
      </c>
      <c r="S49" t="s">
        <v>252</v>
      </c>
      <c r="T49" t="s">
        <v>126</v>
      </c>
      <c r="U49" t="s">
        <v>141</v>
      </c>
      <c r="V49" t="s">
        <v>67</v>
      </c>
      <c r="W49" t="s">
        <v>23</v>
      </c>
      <c r="X49" t="s">
        <v>1249</v>
      </c>
      <c r="Y49" s="453">
        <v>100001</v>
      </c>
      <c r="Z49" s="299" t="s">
        <v>253</v>
      </c>
      <c r="AA49" s="299" t="s">
        <v>262</v>
      </c>
    </row>
    <row r="50" spans="1:27" ht="240">
      <c r="A50" t="s">
        <v>264</v>
      </c>
      <c r="B50">
        <v>100001</v>
      </c>
      <c r="C50" t="s">
        <v>252</v>
      </c>
      <c r="D50" t="s">
        <v>126</v>
      </c>
      <c r="E50" t="s">
        <v>141</v>
      </c>
      <c r="F50" t="s">
        <v>72</v>
      </c>
      <c r="G50" t="s">
        <v>23</v>
      </c>
      <c r="H50" t="s">
        <v>1249</v>
      </c>
      <c r="I50" s="453">
        <v>100001</v>
      </c>
      <c r="J50" s="299" t="s">
        <v>253</v>
      </c>
      <c r="K50" s="299" t="s">
        <v>265</v>
      </c>
      <c r="L50">
        <f t="shared" si="0"/>
        <v>1</v>
      </c>
      <c r="O50" s="444" t="s">
        <v>263</v>
      </c>
      <c r="P50" t="s">
        <v>264</v>
      </c>
      <c r="Q50">
        <v>49</v>
      </c>
      <c r="R50">
        <v>100001</v>
      </c>
      <c r="S50" t="s">
        <v>252</v>
      </c>
      <c r="T50" t="s">
        <v>126</v>
      </c>
      <c r="U50" t="s">
        <v>141</v>
      </c>
      <c r="V50" t="s">
        <v>72</v>
      </c>
      <c r="W50" t="s">
        <v>23</v>
      </c>
      <c r="X50" t="s">
        <v>1249</v>
      </c>
      <c r="Y50" s="453">
        <v>100001</v>
      </c>
      <c r="Z50" s="299" t="s">
        <v>253</v>
      </c>
      <c r="AA50" s="299" t="s">
        <v>265</v>
      </c>
    </row>
    <row r="51" spans="1:27" ht="240">
      <c r="A51" t="s">
        <v>267</v>
      </c>
      <c r="B51">
        <v>100001</v>
      </c>
      <c r="C51" t="s">
        <v>252</v>
      </c>
      <c r="D51" t="s">
        <v>126</v>
      </c>
      <c r="E51" t="s">
        <v>141</v>
      </c>
      <c r="F51" t="s">
        <v>77</v>
      </c>
      <c r="G51" t="s">
        <v>23</v>
      </c>
      <c r="H51" t="s">
        <v>1249</v>
      </c>
      <c r="I51" s="453">
        <v>100001</v>
      </c>
      <c r="J51" s="299" t="s">
        <v>253</v>
      </c>
      <c r="K51" s="299" t="s">
        <v>268</v>
      </c>
      <c r="L51">
        <f t="shared" si="0"/>
        <v>1</v>
      </c>
      <c r="O51" s="444" t="s">
        <v>266</v>
      </c>
      <c r="P51" t="s">
        <v>267</v>
      </c>
      <c r="Q51">
        <v>50</v>
      </c>
      <c r="R51">
        <v>100001</v>
      </c>
      <c r="S51" t="s">
        <v>252</v>
      </c>
      <c r="T51" t="s">
        <v>126</v>
      </c>
      <c r="U51" t="s">
        <v>141</v>
      </c>
      <c r="V51" t="s">
        <v>77</v>
      </c>
      <c r="W51" t="s">
        <v>23</v>
      </c>
      <c r="X51" t="s">
        <v>1249</v>
      </c>
      <c r="Y51" s="453">
        <v>100001</v>
      </c>
      <c r="Z51" s="299" t="s">
        <v>253</v>
      </c>
      <c r="AA51" s="299" t="s">
        <v>268</v>
      </c>
    </row>
    <row r="52" spans="1:27" ht="168">
      <c r="A52" t="s">
        <v>270</v>
      </c>
      <c r="B52">
        <v>100002</v>
      </c>
      <c r="C52" t="s">
        <v>271</v>
      </c>
      <c r="D52" t="s">
        <v>126</v>
      </c>
      <c r="E52" t="s">
        <v>272</v>
      </c>
      <c r="F52" t="s">
        <v>67</v>
      </c>
      <c r="G52" t="s">
        <v>23</v>
      </c>
      <c r="H52" t="s">
        <v>1249</v>
      </c>
      <c r="I52" s="454">
        <v>100002</v>
      </c>
      <c r="J52" s="299" t="s">
        <v>273</v>
      </c>
      <c r="K52" s="299" t="s">
        <v>274</v>
      </c>
      <c r="L52">
        <f t="shared" si="0"/>
        <v>1</v>
      </c>
      <c r="O52" s="444" t="s">
        <v>269</v>
      </c>
      <c r="P52" t="s">
        <v>270</v>
      </c>
      <c r="Q52">
        <v>51</v>
      </c>
      <c r="R52">
        <v>100002</v>
      </c>
      <c r="S52" t="s">
        <v>271</v>
      </c>
      <c r="T52" t="s">
        <v>126</v>
      </c>
      <c r="U52" t="s">
        <v>272</v>
      </c>
      <c r="V52" t="s">
        <v>67</v>
      </c>
      <c r="W52" t="s">
        <v>23</v>
      </c>
      <c r="X52" t="s">
        <v>1249</v>
      </c>
      <c r="Y52" s="454">
        <v>100002</v>
      </c>
      <c r="Z52" s="299" t="s">
        <v>273</v>
      </c>
      <c r="AA52" s="299" t="s">
        <v>274</v>
      </c>
    </row>
    <row r="53" spans="1:27" ht="168">
      <c r="A53" t="s">
        <v>276</v>
      </c>
      <c r="B53">
        <v>100002</v>
      </c>
      <c r="C53" t="s">
        <v>271</v>
      </c>
      <c r="D53" t="s">
        <v>126</v>
      </c>
      <c r="E53" t="s">
        <v>272</v>
      </c>
      <c r="F53" t="s">
        <v>277</v>
      </c>
      <c r="G53" t="s">
        <v>23</v>
      </c>
      <c r="H53" t="s">
        <v>1249</v>
      </c>
      <c r="I53" s="454">
        <v>100002</v>
      </c>
      <c r="J53" s="299" t="s">
        <v>273</v>
      </c>
      <c r="K53" s="299" t="s">
        <v>278</v>
      </c>
      <c r="L53">
        <f t="shared" si="0"/>
        <v>1</v>
      </c>
      <c r="O53" s="444" t="s">
        <v>275</v>
      </c>
      <c r="P53" t="s">
        <v>276</v>
      </c>
      <c r="Q53">
        <v>52</v>
      </c>
      <c r="R53">
        <v>100002</v>
      </c>
      <c r="S53" t="s">
        <v>271</v>
      </c>
      <c r="T53" t="s">
        <v>126</v>
      </c>
      <c r="U53" t="s">
        <v>272</v>
      </c>
      <c r="V53" t="s">
        <v>277</v>
      </c>
      <c r="W53" t="s">
        <v>23</v>
      </c>
      <c r="X53" t="s">
        <v>1249</v>
      </c>
      <c r="Y53" s="454">
        <v>100002</v>
      </c>
      <c r="Z53" s="299" t="s">
        <v>273</v>
      </c>
      <c r="AA53" s="299" t="s">
        <v>278</v>
      </c>
    </row>
    <row r="54" spans="1:27" ht="168">
      <c r="A54" t="s">
        <v>280</v>
      </c>
      <c r="B54">
        <v>100002</v>
      </c>
      <c r="C54" t="s">
        <v>271</v>
      </c>
      <c r="D54" t="s">
        <v>126</v>
      </c>
      <c r="E54" t="s">
        <v>272</v>
      </c>
      <c r="F54" t="s">
        <v>182</v>
      </c>
      <c r="G54" t="s">
        <v>23</v>
      </c>
      <c r="H54" t="s">
        <v>1249</v>
      </c>
      <c r="I54" s="454">
        <v>100002</v>
      </c>
      <c r="J54" s="299" t="s">
        <v>273</v>
      </c>
      <c r="K54" s="299" t="s">
        <v>281</v>
      </c>
      <c r="L54">
        <f t="shared" si="0"/>
        <v>1</v>
      </c>
      <c r="O54" s="444" t="s">
        <v>279</v>
      </c>
      <c r="P54" t="s">
        <v>280</v>
      </c>
      <c r="Q54">
        <v>53</v>
      </c>
      <c r="R54">
        <v>100002</v>
      </c>
      <c r="S54" t="s">
        <v>271</v>
      </c>
      <c r="T54" t="s">
        <v>126</v>
      </c>
      <c r="U54" t="s">
        <v>272</v>
      </c>
      <c r="V54" t="s">
        <v>182</v>
      </c>
      <c r="W54" t="s">
        <v>23</v>
      </c>
      <c r="X54" t="s">
        <v>1249</v>
      </c>
      <c r="Y54" s="454">
        <v>100002</v>
      </c>
      <c r="Z54" s="299" t="s">
        <v>273</v>
      </c>
      <c r="AA54" s="299" t="s">
        <v>281</v>
      </c>
    </row>
    <row r="55" spans="1:27" ht="120">
      <c r="A55" t="s">
        <v>283</v>
      </c>
      <c r="B55">
        <v>100003</v>
      </c>
      <c r="C55" t="s">
        <v>284</v>
      </c>
      <c r="D55" t="s">
        <v>126</v>
      </c>
      <c r="E55" t="s">
        <v>272</v>
      </c>
      <c r="F55" t="s">
        <v>56</v>
      </c>
      <c r="G55" t="s">
        <v>23</v>
      </c>
      <c r="H55" t="s">
        <v>1249</v>
      </c>
      <c r="I55" s="453">
        <v>100003</v>
      </c>
      <c r="J55" s="299" t="s">
        <v>285</v>
      </c>
      <c r="K55" s="299" t="s">
        <v>286</v>
      </c>
      <c r="L55">
        <f t="shared" si="0"/>
        <v>1</v>
      </c>
      <c r="O55" s="444" t="s">
        <v>282</v>
      </c>
      <c r="P55" t="s">
        <v>283</v>
      </c>
      <c r="Q55">
        <v>54</v>
      </c>
      <c r="R55">
        <v>100003</v>
      </c>
      <c r="S55" t="s">
        <v>284</v>
      </c>
      <c r="T55" t="s">
        <v>126</v>
      </c>
      <c r="U55" t="s">
        <v>272</v>
      </c>
      <c r="V55" t="s">
        <v>56</v>
      </c>
      <c r="W55" t="s">
        <v>23</v>
      </c>
      <c r="X55" t="s">
        <v>1249</v>
      </c>
      <c r="Y55" s="453">
        <v>100003</v>
      </c>
      <c r="Z55" s="299" t="s">
        <v>285</v>
      </c>
      <c r="AA55" s="299" t="s">
        <v>286</v>
      </c>
    </row>
    <row r="56" spans="1:27" ht="144">
      <c r="A56" t="s">
        <v>288</v>
      </c>
      <c r="B56">
        <v>100003</v>
      </c>
      <c r="C56" t="s">
        <v>284</v>
      </c>
      <c r="D56" t="s">
        <v>126</v>
      </c>
      <c r="E56" t="s">
        <v>272</v>
      </c>
      <c r="F56" t="s">
        <v>62</v>
      </c>
      <c r="G56" t="s">
        <v>23</v>
      </c>
      <c r="H56" t="s">
        <v>1249</v>
      </c>
      <c r="I56" s="453">
        <v>100003</v>
      </c>
      <c r="J56" s="299" t="s">
        <v>285</v>
      </c>
      <c r="K56" s="299" t="s">
        <v>289</v>
      </c>
      <c r="L56">
        <f t="shared" si="0"/>
        <v>1</v>
      </c>
      <c r="O56" s="444" t="s">
        <v>287</v>
      </c>
      <c r="P56" t="s">
        <v>288</v>
      </c>
      <c r="Q56">
        <v>55</v>
      </c>
      <c r="R56">
        <v>100003</v>
      </c>
      <c r="S56" t="s">
        <v>284</v>
      </c>
      <c r="T56" t="s">
        <v>126</v>
      </c>
      <c r="U56" t="s">
        <v>272</v>
      </c>
      <c r="V56" t="s">
        <v>62</v>
      </c>
      <c r="W56" t="s">
        <v>23</v>
      </c>
      <c r="X56" t="s">
        <v>1249</v>
      </c>
      <c r="Y56" s="453">
        <v>100003</v>
      </c>
      <c r="Z56" s="299" t="s">
        <v>285</v>
      </c>
      <c r="AA56" s="299" t="s">
        <v>289</v>
      </c>
    </row>
    <row r="57" spans="1:27" ht="120">
      <c r="A57" t="s">
        <v>291</v>
      </c>
      <c r="B57">
        <v>100003</v>
      </c>
      <c r="C57" t="s">
        <v>284</v>
      </c>
      <c r="D57" t="s">
        <v>126</v>
      </c>
      <c r="E57" t="s">
        <v>272</v>
      </c>
      <c r="F57" t="s">
        <v>72</v>
      </c>
      <c r="G57" t="s">
        <v>23</v>
      </c>
      <c r="H57" t="s">
        <v>1249</v>
      </c>
      <c r="I57" s="316">
        <v>100003</v>
      </c>
      <c r="J57" s="299" t="s">
        <v>285</v>
      </c>
      <c r="K57" s="299" t="s">
        <v>292</v>
      </c>
      <c r="L57">
        <f t="shared" si="0"/>
        <v>1</v>
      </c>
      <c r="O57" s="444" t="s">
        <v>290</v>
      </c>
      <c r="P57" t="s">
        <v>291</v>
      </c>
      <c r="Q57">
        <v>56</v>
      </c>
      <c r="R57">
        <v>100003</v>
      </c>
      <c r="S57" t="s">
        <v>284</v>
      </c>
      <c r="T57" t="s">
        <v>126</v>
      </c>
      <c r="U57" t="s">
        <v>272</v>
      </c>
      <c r="V57" t="s">
        <v>72</v>
      </c>
      <c r="W57" t="s">
        <v>23</v>
      </c>
      <c r="X57" t="s">
        <v>1249</v>
      </c>
      <c r="Y57" s="316">
        <v>100003</v>
      </c>
      <c r="Z57" s="299" t="s">
        <v>285</v>
      </c>
      <c r="AA57" s="299" t="s">
        <v>292</v>
      </c>
    </row>
    <row r="58" spans="1:27" ht="120">
      <c r="A58" t="s">
        <v>294</v>
      </c>
      <c r="B58">
        <v>100003</v>
      </c>
      <c r="C58" t="s">
        <v>284</v>
      </c>
      <c r="D58" t="s">
        <v>126</v>
      </c>
      <c r="E58" t="s">
        <v>272</v>
      </c>
      <c r="F58" t="s">
        <v>295</v>
      </c>
      <c r="G58" t="s">
        <v>23</v>
      </c>
      <c r="H58" t="s">
        <v>1249</v>
      </c>
      <c r="I58" s="453">
        <v>100003</v>
      </c>
      <c r="J58" s="299" t="s">
        <v>285</v>
      </c>
      <c r="K58" s="299" t="s">
        <v>296</v>
      </c>
      <c r="L58">
        <f t="shared" si="0"/>
        <v>1</v>
      </c>
      <c r="O58" s="444" t="s">
        <v>293</v>
      </c>
      <c r="P58" t="s">
        <v>294</v>
      </c>
      <c r="Q58">
        <v>57</v>
      </c>
      <c r="R58">
        <v>100003</v>
      </c>
      <c r="S58" t="s">
        <v>284</v>
      </c>
      <c r="T58" t="s">
        <v>126</v>
      </c>
      <c r="U58" t="s">
        <v>272</v>
      </c>
      <c r="V58" t="s">
        <v>295</v>
      </c>
      <c r="W58" t="s">
        <v>23</v>
      </c>
      <c r="X58" t="s">
        <v>1249</v>
      </c>
      <c r="Y58" s="453">
        <v>100003</v>
      </c>
      <c r="Z58" s="299" t="s">
        <v>285</v>
      </c>
      <c r="AA58" s="299" t="s">
        <v>296</v>
      </c>
    </row>
    <row r="59" spans="1:27" ht="144">
      <c r="A59" t="s">
        <v>298</v>
      </c>
      <c r="B59">
        <v>100003</v>
      </c>
      <c r="C59" t="s">
        <v>284</v>
      </c>
      <c r="D59" t="s">
        <v>126</v>
      </c>
      <c r="E59" t="s">
        <v>272</v>
      </c>
      <c r="F59" t="s">
        <v>299</v>
      </c>
      <c r="G59" t="s">
        <v>23</v>
      </c>
      <c r="H59" t="s">
        <v>1249</v>
      </c>
      <c r="I59" s="316">
        <v>100003</v>
      </c>
      <c r="J59" s="299" t="s">
        <v>285</v>
      </c>
      <c r="K59" s="299" t="s">
        <v>300</v>
      </c>
      <c r="L59">
        <f t="shared" si="0"/>
        <v>1</v>
      </c>
      <c r="O59" s="444" t="s">
        <v>297</v>
      </c>
      <c r="P59" t="s">
        <v>298</v>
      </c>
      <c r="Q59">
        <v>58</v>
      </c>
      <c r="R59">
        <v>100003</v>
      </c>
      <c r="S59" t="s">
        <v>284</v>
      </c>
      <c r="T59" t="s">
        <v>126</v>
      </c>
      <c r="U59" t="s">
        <v>272</v>
      </c>
      <c r="V59" t="s">
        <v>299</v>
      </c>
      <c r="W59" t="s">
        <v>23</v>
      </c>
      <c r="X59" t="s">
        <v>1249</v>
      </c>
      <c r="Y59" s="316">
        <v>100003</v>
      </c>
      <c r="Z59" s="299" t="s">
        <v>285</v>
      </c>
      <c r="AA59" s="299" t="s">
        <v>300</v>
      </c>
    </row>
    <row r="60" spans="1:27" ht="144">
      <c r="A60" t="s">
        <v>302</v>
      </c>
      <c r="B60">
        <v>100004</v>
      </c>
      <c r="C60" t="s">
        <v>303</v>
      </c>
      <c r="D60" t="s">
        <v>126</v>
      </c>
      <c r="E60" t="s">
        <v>272</v>
      </c>
      <c r="F60" t="s">
        <v>56</v>
      </c>
      <c r="G60" t="s">
        <v>23</v>
      </c>
      <c r="H60" t="s">
        <v>1249</v>
      </c>
      <c r="I60" s="455">
        <v>100004</v>
      </c>
      <c r="J60" s="317" t="s">
        <v>304</v>
      </c>
      <c r="K60" s="317" t="s">
        <v>305</v>
      </c>
      <c r="L60">
        <f t="shared" si="0"/>
        <v>1</v>
      </c>
      <c r="O60" s="444" t="s">
        <v>301</v>
      </c>
      <c r="P60" t="s">
        <v>302</v>
      </c>
      <c r="Q60">
        <v>59</v>
      </c>
      <c r="R60">
        <v>100004</v>
      </c>
      <c r="S60" t="s">
        <v>303</v>
      </c>
      <c r="T60" t="s">
        <v>126</v>
      </c>
      <c r="U60" t="s">
        <v>272</v>
      </c>
      <c r="V60" t="s">
        <v>56</v>
      </c>
      <c r="W60" t="s">
        <v>23</v>
      </c>
      <c r="X60" t="s">
        <v>1249</v>
      </c>
      <c r="Y60" s="455">
        <v>100004</v>
      </c>
      <c r="Z60" s="317" t="s">
        <v>304</v>
      </c>
      <c r="AA60" s="317" t="s">
        <v>305</v>
      </c>
    </row>
    <row r="61" spans="1:27" ht="144">
      <c r="A61" t="s">
        <v>307</v>
      </c>
      <c r="B61">
        <v>100004</v>
      </c>
      <c r="C61" t="s">
        <v>303</v>
      </c>
      <c r="D61" t="s">
        <v>126</v>
      </c>
      <c r="E61" t="s">
        <v>272</v>
      </c>
      <c r="F61" t="s">
        <v>62</v>
      </c>
      <c r="G61" t="s">
        <v>23</v>
      </c>
      <c r="H61" t="s">
        <v>1249</v>
      </c>
      <c r="I61" s="455">
        <v>100004</v>
      </c>
      <c r="J61" s="317" t="s">
        <v>304</v>
      </c>
      <c r="K61" s="317" t="s">
        <v>308</v>
      </c>
      <c r="L61">
        <f t="shared" si="0"/>
        <v>1</v>
      </c>
      <c r="O61" s="444" t="s">
        <v>306</v>
      </c>
      <c r="P61" t="s">
        <v>307</v>
      </c>
      <c r="Q61">
        <v>60</v>
      </c>
      <c r="R61">
        <v>100004</v>
      </c>
      <c r="S61" t="s">
        <v>303</v>
      </c>
      <c r="T61" t="s">
        <v>126</v>
      </c>
      <c r="U61" t="s">
        <v>272</v>
      </c>
      <c r="V61" t="s">
        <v>62</v>
      </c>
      <c r="W61" t="s">
        <v>23</v>
      </c>
      <c r="X61" t="s">
        <v>1249</v>
      </c>
      <c r="Y61" s="455">
        <v>100004</v>
      </c>
      <c r="Z61" s="317" t="s">
        <v>304</v>
      </c>
      <c r="AA61" s="317" t="s">
        <v>308</v>
      </c>
    </row>
    <row r="62" spans="1:27" ht="144">
      <c r="A62" t="s">
        <v>310</v>
      </c>
      <c r="B62">
        <v>100004</v>
      </c>
      <c r="C62" t="s">
        <v>303</v>
      </c>
      <c r="D62" t="s">
        <v>126</v>
      </c>
      <c r="E62" t="s">
        <v>272</v>
      </c>
      <c r="F62" t="s">
        <v>72</v>
      </c>
      <c r="G62" t="s">
        <v>23</v>
      </c>
      <c r="H62" t="s">
        <v>1249</v>
      </c>
      <c r="I62" s="455">
        <v>100004</v>
      </c>
      <c r="J62" s="317" t="s">
        <v>304</v>
      </c>
      <c r="K62" s="317" t="s">
        <v>311</v>
      </c>
      <c r="L62">
        <f t="shared" si="0"/>
        <v>1</v>
      </c>
      <c r="O62" s="444" t="s">
        <v>309</v>
      </c>
      <c r="P62" t="s">
        <v>310</v>
      </c>
      <c r="Q62">
        <v>61</v>
      </c>
      <c r="R62">
        <v>100004</v>
      </c>
      <c r="S62" t="s">
        <v>303</v>
      </c>
      <c r="T62" t="s">
        <v>126</v>
      </c>
      <c r="U62" t="s">
        <v>272</v>
      </c>
      <c r="V62" t="s">
        <v>72</v>
      </c>
      <c r="W62" t="s">
        <v>23</v>
      </c>
      <c r="X62" t="s">
        <v>1249</v>
      </c>
      <c r="Y62" s="455">
        <v>100004</v>
      </c>
      <c r="Z62" s="317" t="s">
        <v>304</v>
      </c>
      <c r="AA62" s="317" t="s">
        <v>311</v>
      </c>
    </row>
    <row r="63" spans="1:27" ht="144">
      <c r="A63" t="s">
        <v>313</v>
      </c>
      <c r="B63">
        <v>100004</v>
      </c>
      <c r="C63" t="s">
        <v>303</v>
      </c>
      <c r="D63" t="s">
        <v>126</v>
      </c>
      <c r="E63" t="s">
        <v>272</v>
      </c>
      <c r="F63" t="s">
        <v>295</v>
      </c>
      <c r="G63" t="s">
        <v>23</v>
      </c>
      <c r="H63" t="s">
        <v>1249</v>
      </c>
      <c r="I63" s="455">
        <v>100004</v>
      </c>
      <c r="J63" s="317" t="s">
        <v>304</v>
      </c>
      <c r="K63" s="317" t="s">
        <v>314</v>
      </c>
      <c r="L63">
        <f t="shared" si="0"/>
        <v>1</v>
      </c>
      <c r="O63" s="444" t="s">
        <v>312</v>
      </c>
      <c r="P63" t="s">
        <v>313</v>
      </c>
      <c r="Q63">
        <v>62</v>
      </c>
      <c r="R63">
        <v>100004</v>
      </c>
      <c r="S63" t="s">
        <v>303</v>
      </c>
      <c r="T63" t="s">
        <v>126</v>
      </c>
      <c r="U63" t="s">
        <v>272</v>
      </c>
      <c r="V63" t="s">
        <v>295</v>
      </c>
      <c r="W63" t="s">
        <v>23</v>
      </c>
      <c r="X63" t="s">
        <v>1249</v>
      </c>
      <c r="Y63" s="455">
        <v>100004</v>
      </c>
      <c r="Z63" s="317" t="s">
        <v>304</v>
      </c>
      <c r="AA63" s="317" t="s">
        <v>314</v>
      </c>
    </row>
    <row r="64" spans="1:27" ht="144">
      <c r="A64" t="s">
        <v>316</v>
      </c>
      <c r="B64">
        <v>100004</v>
      </c>
      <c r="C64" t="s">
        <v>303</v>
      </c>
      <c r="D64" t="s">
        <v>126</v>
      </c>
      <c r="E64" t="s">
        <v>272</v>
      </c>
      <c r="F64" t="s">
        <v>299</v>
      </c>
      <c r="G64" t="s">
        <v>23</v>
      </c>
      <c r="H64" t="s">
        <v>1249</v>
      </c>
      <c r="I64" s="455">
        <v>100004</v>
      </c>
      <c r="J64" s="317" t="s">
        <v>304</v>
      </c>
      <c r="K64" s="317" t="s">
        <v>317</v>
      </c>
      <c r="L64">
        <f t="shared" si="0"/>
        <v>1</v>
      </c>
      <c r="O64" s="444" t="s">
        <v>315</v>
      </c>
      <c r="P64" t="s">
        <v>316</v>
      </c>
      <c r="Q64">
        <v>63</v>
      </c>
      <c r="R64">
        <v>100004</v>
      </c>
      <c r="S64" t="s">
        <v>303</v>
      </c>
      <c r="T64" t="s">
        <v>126</v>
      </c>
      <c r="U64" t="s">
        <v>272</v>
      </c>
      <c r="V64" t="s">
        <v>299</v>
      </c>
      <c r="W64" t="s">
        <v>23</v>
      </c>
      <c r="X64" t="s">
        <v>1249</v>
      </c>
      <c r="Y64" s="455">
        <v>100004</v>
      </c>
      <c r="Z64" s="317" t="s">
        <v>304</v>
      </c>
      <c r="AA64" s="317" t="s">
        <v>317</v>
      </c>
    </row>
    <row r="65" spans="1:27" ht="409.5">
      <c r="A65" t="s">
        <v>319</v>
      </c>
      <c r="B65">
        <v>111101</v>
      </c>
      <c r="C65" t="s">
        <v>320</v>
      </c>
      <c r="D65" t="s">
        <v>321</v>
      </c>
      <c r="E65" t="s">
        <v>322</v>
      </c>
      <c r="F65" t="s">
        <v>168</v>
      </c>
      <c r="G65" t="s">
        <v>23</v>
      </c>
      <c r="H65" t="s">
        <v>2533</v>
      </c>
      <c r="I65" s="453">
        <v>111101</v>
      </c>
      <c r="J65" s="456" t="s">
        <v>324</v>
      </c>
      <c r="K65" s="457" t="s">
        <v>4541</v>
      </c>
      <c r="L65">
        <f t="shared" si="0"/>
        <v>1</v>
      </c>
      <c r="O65" s="444" t="s">
        <v>318</v>
      </c>
      <c r="P65" t="s">
        <v>319</v>
      </c>
      <c r="Q65">
        <v>64</v>
      </c>
      <c r="R65">
        <v>111101</v>
      </c>
      <c r="S65" t="s">
        <v>320</v>
      </c>
      <c r="T65" t="s">
        <v>321</v>
      </c>
      <c r="U65" t="s">
        <v>322</v>
      </c>
      <c r="V65" t="s">
        <v>168</v>
      </c>
      <c r="W65" t="s">
        <v>23</v>
      </c>
      <c r="X65" t="s">
        <v>2533</v>
      </c>
      <c r="Y65" s="453">
        <v>111101</v>
      </c>
      <c r="Z65" s="456" t="s">
        <v>324</v>
      </c>
      <c r="AA65" s="457" t="s">
        <v>4541</v>
      </c>
    </row>
    <row r="66" spans="1:27" ht="201.75">
      <c r="A66" t="s">
        <v>327</v>
      </c>
      <c r="B66">
        <v>111201</v>
      </c>
      <c r="C66" t="s">
        <v>328</v>
      </c>
      <c r="D66" t="s">
        <v>329</v>
      </c>
      <c r="E66" t="s">
        <v>168</v>
      </c>
      <c r="F66" t="s">
        <v>168</v>
      </c>
      <c r="G66" t="s">
        <v>330</v>
      </c>
      <c r="H66" t="s">
        <v>331</v>
      </c>
      <c r="I66" s="304">
        <v>111201</v>
      </c>
      <c r="J66" s="311" t="s">
        <v>332</v>
      </c>
      <c r="K66" s="305" t="s">
        <v>333</v>
      </c>
      <c r="L66">
        <f t="shared" si="0"/>
        <v>1</v>
      </c>
      <c r="O66" s="444" t="s">
        <v>326</v>
      </c>
      <c r="P66" t="s">
        <v>327</v>
      </c>
      <c r="Q66">
        <v>65</v>
      </c>
      <c r="R66">
        <v>111201</v>
      </c>
      <c r="S66" t="s">
        <v>328</v>
      </c>
      <c r="T66" t="s">
        <v>329</v>
      </c>
      <c r="U66" t="s">
        <v>168</v>
      </c>
      <c r="V66" t="s">
        <v>168</v>
      </c>
      <c r="W66" t="s">
        <v>330</v>
      </c>
      <c r="X66" t="s">
        <v>331</v>
      </c>
      <c r="Y66" s="304">
        <v>111201</v>
      </c>
      <c r="Z66" s="311" t="s">
        <v>332</v>
      </c>
      <c r="AA66" s="305" t="s">
        <v>333</v>
      </c>
    </row>
    <row r="67" spans="1:27" ht="101.25">
      <c r="A67" t="s">
        <v>335</v>
      </c>
      <c r="B67">
        <v>111202</v>
      </c>
      <c r="C67" t="s">
        <v>336</v>
      </c>
      <c r="D67" t="s">
        <v>329</v>
      </c>
      <c r="E67" t="s">
        <v>168</v>
      </c>
      <c r="F67" t="s">
        <v>168</v>
      </c>
      <c r="G67" t="s">
        <v>330</v>
      </c>
      <c r="H67" t="s">
        <v>331</v>
      </c>
      <c r="I67" s="284">
        <v>111202</v>
      </c>
      <c r="J67" s="285" t="s">
        <v>337</v>
      </c>
      <c r="K67" s="287" t="s">
        <v>338</v>
      </c>
      <c r="L67">
        <f t="shared" ref="L67:L131" si="1">IF(I67=B67,1,0)</f>
        <v>1</v>
      </c>
      <c r="O67" s="444" t="s">
        <v>334</v>
      </c>
      <c r="P67" t="s">
        <v>335</v>
      </c>
      <c r="Q67">
        <v>66</v>
      </c>
      <c r="R67">
        <v>111202</v>
      </c>
      <c r="S67" t="s">
        <v>336</v>
      </c>
      <c r="T67" t="s">
        <v>329</v>
      </c>
      <c r="U67" t="s">
        <v>168</v>
      </c>
      <c r="V67" t="s">
        <v>168</v>
      </c>
      <c r="W67" t="s">
        <v>330</v>
      </c>
      <c r="X67" t="s">
        <v>331</v>
      </c>
      <c r="Y67" s="284">
        <v>111202</v>
      </c>
      <c r="Z67" s="285" t="s">
        <v>337</v>
      </c>
      <c r="AA67" s="287" t="s">
        <v>338</v>
      </c>
    </row>
    <row r="68" spans="1:27" ht="101.25">
      <c r="A68" t="s">
        <v>340</v>
      </c>
      <c r="B68">
        <v>111203</v>
      </c>
      <c r="C68" t="s">
        <v>341</v>
      </c>
      <c r="D68" t="s">
        <v>329</v>
      </c>
      <c r="E68" t="s">
        <v>168</v>
      </c>
      <c r="F68" t="s">
        <v>168</v>
      </c>
      <c r="G68" t="s">
        <v>330</v>
      </c>
      <c r="H68" t="s">
        <v>331</v>
      </c>
      <c r="I68" s="288">
        <v>111203</v>
      </c>
      <c r="J68" s="289" t="s">
        <v>342</v>
      </c>
      <c r="K68" s="290" t="s">
        <v>343</v>
      </c>
      <c r="L68">
        <f t="shared" si="1"/>
        <v>1</v>
      </c>
      <c r="O68" s="444" t="s">
        <v>339</v>
      </c>
      <c r="P68" t="s">
        <v>340</v>
      </c>
      <c r="Q68">
        <v>67</v>
      </c>
      <c r="R68">
        <v>111203</v>
      </c>
      <c r="S68" t="s">
        <v>341</v>
      </c>
      <c r="T68" t="s">
        <v>329</v>
      </c>
      <c r="U68" t="s">
        <v>168</v>
      </c>
      <c r="V68" t="s">
        <v>168</v>
      </c>
      <c r="W68" t="s">
        <v>330</v>
      </c>
      <c r="X68" t="s">
        <v>331</v>
      </c>
      <c r="Y68" s="288">
        <v>111203</v>
      </c>
      <c r="Z68" s="289" t="s">
        <v>342</v>
      </c>
      <c r="AA68" s="290" t="s">
        <v>343</v>
      </c>
    </row>
    <row r="69" spans="1:27" ht="101.25">
      <c r="A69" t="s">
        <v>345</v>
      </c>
      <c r="B69">
        <v>111204</v>
      </c>
      <c r="C69" t="s">
        <v>346</v>
      </c>
      <c r="D69" t="s">
        <v>329</v>
      </c>
      <c r="E69" t="s">
        <v>168</v>
      </c>
      <c r="F69" t="s">
        <v>168</v>
      </c>
      <c r="G69" t="s">
        <v>330</v>
      </c>
      <c r="H69" t="s">
        <v>331</v>
      </c>
      <c r="I69" s="288">
        <v>111204</v>
      </c>
      <c r="J69" s="289" t="s">
        <v>347</v>
      </c>
      <c r="K69" s="290" t="s">
        <v>348</v>
      </c>
      <c r="L69">
        <f t="shared" si="1"/>
        <v>1</v>
      </c>
      <c r="O69" s="444" t="s">
        <v>344</v>
      </c>
      <c r="P69" t="s">
        <v>345</v>
      </c>
      <c r="Q69">
        <v>68</v>
      </c>
      <c r="R69">
        <v>111204</v>
      </c>
      <c r="S69" t="s">
        <v>346</v>
      </c>
      <c r="T69" t="s">
        <v>329</v>
      </c>
      <c r="U69" t="s">
        <v>168</v>
      </c>
      <c r="V69" t="s">
        <v>168</v>
      </c>
      <c r="W69" t="s">
        <v>330</v>
      </c>
      <c r="X69" t="s">
        <v>331</v>
      </c>
      <c r="Y69" s="288">
        <v>111204</v>
      </c>
      <c r="Z69" s="289" t="s">
        <v>347</v>
      </c>
      <c r="AA69" s="290" t="s">
        <v>348</v>
      </c>
    </row>
    <row r="70" spans="1:27" ht="141.75">
      <c r="A70" t="s">
        <v>350</v>
      </c>
      <c r="B70">
        <v>111205</v>
      </c>
      <c r="C70" t="s">
        <v>351</v>
      </c>
      <c r="D70" t="s">
        <v>329</v>
      </c>
      <c r="E70" t="s">
        <v>168</v>
      </c>
      <c r="F70" t="s">
        <v>168</v>
      </c>
      <c r="G70" t="s">
        <v>352</v>
      </c>
      <c r="H70" t="s">
        <v>331</v>
      </c>
      <c r="I70" s="284">
        <v>111205</v>
      </c>
      <c r="J70" s="285" t="s">
        <v>4537</v>
      </c>
      <c r="K70" s="287" t="s">
        <v>354</v>
      </c>
      <c r="L70">
        <f t="shared" si="1"/>
        <v>1</v>
      </c>
      <c r="O70" s="444" t="s">
        <v>349</v>
      </c>
      <c r="P70" t="s">
        <v>350</v>
      </c>
      <c r="Q70">
        <v>69</v>
      </c>
      <c r="R70">
        <v>111205</v>
      </c>
      <c r="S70" t="s">
        <v>351</v>
      </c>
      <c r="T70" t="s">
        <v>329</v>
      </c>
      <c r="U70" t="s">
        <v>168</v>
      </c>
      <c r="V70" t="s">
        <v>168</v>
      </c>
      <c r="W70" t="s">
        <v>352</v>
      </c>
      <c r="X70" t="s">
        <v>331</v>
      </c>
      <c r="Y70" s="284">
        <v>111205</v>
      </c>
      <c r="Z70" s="285" t="s">
        <v>4537</v>
      </c>
      <c r="AA70" s="287" t="s">
        <v>354</v>
      </c>
    </row>
    <row r="71" spans="1:27" ht="121.5">
      <c r="A71" t="s">
        <v>356</v>
      </c>
      <c r="B71">
        <v>111206</v>
      </c>
      <c r="C71" t="s">
        <v>357</v>
      </c>
      <c r="D71" t="s">
        <v>329</v>
      </c>
      <c r="E71" t="s">
        <v>168</v>
      </c>
      <c r="F71" t="s">
        <v>168</v>
      </c>
      <c r="G71" t="s">
        <v>352</v>
      </c>
      <c r="H71" t="s">
        <v>331</v>
      </c>
      <c r="I71" s="288">
        <v>111206</v>
      </c>
      <c r="J71" s="289" t="s">
        <v>4538</v>
      </c>
      <c r="K71" s="290" t="s">
        <v>359</v>
      </c>
      <c r="L71">
        <f t="shared" si="1"/>
        <v>1</v>
      </c>
      <c r="O71" s="444" t="s">
        <v>355</v>
      </c>
      <c r="P71" t="s">
        <v>356</v>
      </c>
      <c r="Q71">
        <v>70</v>
      </c>
      <c r="R71">
        <v>111206</v>
      </c>
      <c r="S71" t="s">
        <v>357</v>
      </c>
      <c r="T71" t="s">
        <v>329</v>
      </c>
      <c r="U71" t="s">
        <v>168</v>
      </c>
      <c r="V71" t="s">
        <v>168</v>
      </c>
      <c r="W71" t="s">
        <v>352</v>
      </c>
      <c r="X71" t="s">
        <v>331</v>
      </c>
      <c r="Y71" s="288">
        <v>111206</v>
      </c>
      <c r="Z71" s="289" t="s">
        <v>4538</v>
      </c>
      <c r="AA71" s="290" t="s">
        <v>359</v>
      </c>
    </row>
    <row r="72" spans="1:27" ht="187.5">
      <c r="A72" t="s">
        <v>361</v>
      </c>
      <c r="B72">
        <v>111207</v>
      </c>
      <c r="C72" t="s">
        <v>362</v>
      </c>
      <c r="D72" t="s">
        <v>329</v>
      </c>
      <c r="E72" t="s">
        <v>168</v>
      </c>
      <c r="F72" t="s">
        <v>168</v>
      </c>
      <c r="G72" t="s">
        <v>363</v>
      </c>
      <c r="H72" t="s">
        <v>331</v>
      </c>
      <c r="I72" s="284">
        <v>111207</v>
      </c>
      <c r="J72" s="286" t="s">
        <v>4542</v>
      </c>
      <c r="K72" s="286" t="s">
        <v>2251</v>
      </c>
      <c r="L72">
        <f t="shared" si="1"/>
        <v>1</v>
      </c>
      <c r="O72" s="444" t="s">
        <v>6199</v>
      </c>
      <c r="P72" t="s">
        <v>361</v>
      </c>
      <c r="Q72">
        <v>71</v>
      </c>
      <c r="R72">
        <v>111207</v>
      </c>
      <c r="S72" t="s">
        <v>362</v>
      </c>
      <c r="T72" t="s">
        <v>329</v>
      </c>
      <c r="U72" t="s">
        <v>168</v>
      </c>
      <c r="V72" t="s">
        <v>168</v>
      </c>
      <c r="W72" t="s">
        <v>363</v>
      </c>
      <c r="X72" t="s">
        <v>331</v>
      </c>
      <c r="Y72" s="284">
        <v>111207</v>
      </c>
      <c r="Z72" s="286" t="s">
        <v>4542</v>
      </c>
      <c r="AA72" s="286" t="s">
        <v>2251</v>
      </c>
    </row>
    <row r="73" spans="1:27" ht="120">
      <c r="A73" t="s">
        <v>367</v>
      </c>
      <c r="B73">
        <v>111208</v>
      </c>
      <c r="C73" t="s">
        <v>368</v>
      </c>
      <c r="D73" t="s">
        <v>369</v>
      </c>
      <c r="E73" t="s">
        <v>168</v>
      </c>
      <c r="F73" t="s">
        <v>168</v>
      </c>
      <c r="G73" t="s">
        <v>363</v>
      </c>
      <c r="H73" t="s">
        <v>331</v>
      </c>
      <c r="I73" s="288">
        <v>111208</v>
      </c>
      <c r="J73" s="289" t="s">
        <v>370</v>
      </c>
      <c r="K73" s="290" t="s">
        <v>371</v>
      </c>
      <c r="L73">
        <f t="shared" si="1"/>
        <v>1</v>
      </c>
      <c r="O73" s="444" t="s">
        <v>366</v>
      </c>
      <c r="P73" t="s">
        <v>367</v>
      </c>
      <c r="Q73">
        <v>72</v>
      </c>
      <c r="R73">
        <v>111208</v>
      </c>
      <c r="S73" t="s">
        <v>368</v>
      </c>
      <c r="T73" t="s">
        <v>369</v>
      </c>
      <c r="U73" t="s">
        <v>168</v>
      </c>
      <c r="V73" t="s">
        <v>168</v>
      </c>
      <c r="W73" t="s">
        <v>363</v>
      </c>
      <c r="X73" t="s">
        <v>331</v>
      </c>
      <c r="Y73" s="288">
        <v>111208</v>
      </c>
      <c r="Z73" s="289" t="s">
        <v>370</v>
      </c>
      <c r="AA73" s="290" t="s">
        <v>371</v>
      </c>
    </row>
    <row r="74" spans="1:27" ht="131.25">
      <c r="A74" t="s">
        <v>373</v>
      </c>
      <c r="B74">
        <v>111209</v>
      </c>
      <c r="C74" t="s">
        <v>374</v>
      </c>
      <c r="D74" t="s">
        <v>329</v>
      </c>
      <c r="E74" t="s">
        <v>168</v>
      </c>
      <c r="F74" t="s">
        <v>168</v>
      </c>
      <c r="G74" t="s">
        <v>375</v>
      </c>
      <c r="H74" t="s">
        <v>331</v>
      </c>
      <c r="I74" s="284">
        <v>111209</v>
      </c>
      <c r="J74" s="286" t="s">
        <v>376</v>
      </c>
      <c r="K74" s="287" t="s">
        <v>377</v>
      </c>
      <c r="L74">
        <f t="shared" si="1"/>
        <v>1</v>
      </c>
      <c r="O74" s="444" t="s">
        <v>372</v>
      </c>
      <c r="P74" t="s">
        <v>373</v>
      </c>
      <c r="Q74">
        <v>73</v>
      </c>
      <c r="R74">
        <v>111209</v>
      </c>
      <c r="S74" t="s">
        <v>374</v>
      </c>
      <c r="T74" t="s">
        <v>329</v>
      </c>
      <c r="U74" t="s">
        <v>168</v>
      </c>
      <c r="V74" t="s">
        <v>168</v>
      </c>
      <c r="W74" t="s">
        <v>375</v>
      </c>
      <c r="X74" t="s">
        <v>331</v>
      </c>
      <c r="Y74" s="284">
        <v>111209</v>
      </c>
      <c r="Z74" s="286" t="s">
        <v>376</v>
      </c>
      <c r="AA74" s="287" t="s">
        <v>377</v>
      </c>
    </row>
    <row r="75" spans="1:27" ht="168.75">
      <c r="A75" t="s">
        <v>379</v>
      </c>
      <c r="B75">
        <v>111210</v>
      </c>
      <c r="C75" t="s">
        <v>380</v>
      </c>
      <c r="D75" t="s">
        <v>329</v>
      </c>
      <c r="E75" t="s">
        <v>168</v>
      </c>
      <c r="F75" t="s">
        <v>168</v>
      </c>
      <c r="G75" t="s">
        <v>375</v>
      </c>
      <c r="H75" t="s">
        <v>331</v>
      </c>
      <c r="I75" s="288">
        <v>111210</v>
      </c>
      <c r="J75" s="289" t="s">
        <v>381</v>
      </c>
      <c r="K75" s="292" t="s">
        <v>382</v>
      </c>
      <c r="L75">
        <f t="shared" si="1"/>
        <v>1</v>
      </c>
      <c r="O75" s="444" t="s">
        <v>378</v>
      </c>
      <c r="P75" t="s">
        <v>379</v>
      </c>
      <c r="Q75">
        <v>74</v>
      </c>
      <c r="R75">
        <v>111210</v>
      </c>
      <c r="S75" t="s">
        <v>380</v>
      </c>
      <c r="T75" t="s">
        <v>329</v>
      </c>
      <c r="U75" t="s">
        <v>168</v>
      </c>
      <c r="V75" t="s">
        <v>168</v>
      </c>
      <c r="W75" t="s">
        <v>375</v>
      </c>
      <c r="X75" t="s">
        <v>331</v>
      </c>
      <c r="Y75" s="288">
        <v>111210</v>
      </c>
      <c r="Z75" s="289" t="s">
        <v>381</v>
      </c>
      <c r="AA75" s="292" t="s">
        <v>382</v>
      </c>
    </row>
    <row r="76" spans="1:27" ht="120">
      <c r="A76" t="s">
        <v>384</v>
      </c>
      <c r="B76">
        <v>111211</v>
      </c>
      <c r="C76" t="s">
        <v>385</v>
      </c>
      <c r="D76" t="s">
        <v>386</v>
      </c>
      <c r="E76" t="s">
        <v>168</v>
      </c>
      <c r="F76" t="s">
        <v>168</v>
      </c>
      <c r="G76" t="s">
        <v>375</v>
      </c>
      <c r="H76" t="s">
        <v>331</v>
      </c>
      <c r="I76" s="288">
        <v>111211</v>
      </c>
      <c r="J76" s="289" t="s">
        <v>387</v>
      </c>
      <c r="K76" s="290" t="s">
        <v>388</v>
      </c>
      <c r="L76">
        <f t="shared" si="1"/>
        <v>1</v>
      </c>
      <c r="O76" s="444" t="s">
        <v>383</v>
      </c>
      <c r="P76" t="s">
        <v>384</v>
      </c>
      <c r="Q76">
        <v>75</v>
      </c>
      <c r="R76">
        <v>111211</v>
      </c>
      <c r="S76" t="s">
        <v>385</v>
      </c>
      <c r="T76" t="s">
        <v>386</v>
      </c>
      <c r="U76" t="s">
        <v>168</v>
      </c>
      <c r="V76" t="s">
        <v>168</v>
      </c>
      <c r="W76" t="s">
        <v>375</v>
      </c>
      <c r="X76" t="s">
        <v>331</v>
      </c>
      <c r="Y76" s="288">
        <v>111211</v>
      </c>
      <c r="Z76" s="289" t="s">
        <v>387</v>
      </c>
      <c r="AA76" s="290" t="s">
        <v>388</v>
      </c>
    </row>
    <row r="77" spans="1:27" ht="81">
      <c r="A77" t="s">
        <v>390</v>
      </c>
      <c r="B77">
        <v>111212</v>
      </c>
      <c r="C77" t="s">
        <v>391</v>
      </c>
      <c r="D77" t="s">
        <v>392</v>
      </c>
      <c r="E77" t="s">
        <v>168</v>
      </c>
      <c r="F77" t="s">
        <v>168</v>
      </c>
      <c r="G77" t="s">
        <v>375</v>
      </c>
      <c r="H77" t="s">
        <v>393</v>
      </c>
      <c r="I77" s="288">
        <v>111212</v>
      </c>
      <c r="J77" s="289" t="s">
        <v>4547</v>
      </c>
      <c r="K77" s="290" t="s">
        <v>395</v>
      </c>
      <c r="L77">
        <f t="shared" si="1"/>
        <v>1</v>
      </c>
      <c r="O77" s="444" t="s">
        <v>389</v>
      </c>
      <c r="P77" t="s">
        <v>390</v>
      </c>
      <c r="Q77">
        <v>76</v>
      </c>
      <c r="R77">
        <v>111212</v>
      </c>
      <c r="S77" t="s">
        <v>391</v>
      </c>
      <c r="T77" t="s">
        <v>392</v>
      </c>
      <c r="U77" t="s">
        <v>168</v>
      </c>
      <c r="V77" t="s">
        <v>168</v>
      </c>
      <c r="W77" t="s">
        <v>375</v>
      </c>
      <c r="X77" t="s">
        <v>393</v>
      </c>
      <c r="Y77" s="288">
        <v>111212</v>
      </c>
      <c r="Z77" s="289" t="s">
        <v>4547</v>
      </c>
      <c r="AA77" s="290" t="s">
        <v>395</v>
      </c>
    </row>
    <row r="78" spans="1:27" ht="409.5">
      <c r="A78" t="s">
        <v>397</v>
      </c>
      <c r="B78">
        <v>112101</v>
      </c>
      <c r="C78" t="s">
        <v>398</v>
      </c>
      <c r="D78" t="s">
        <v>399</v>
      </c>
      <c r="E78" t="s">
        <v>400</v>
      </c>
      <c r="F78" t="s">
        <v>168</v>
      </c>
      <c r="G78" t="s">
        <v>401</v>
      </c>
      <c r="H78" t="s">
        <v>402</v>
      </c>
      <c r="I78" s="458">
        <v>112101</v>
      </c>
      <c r="J78" s="459" t="s">
        <v>4549</v>
      </c>
      <c r="K78" s="460" t="s">
        <v>4550</v>
      </c>
      <c r="L78">
        <f t="shared" si="1"/>
        <v>1</v>
      </c>
      <c r="O78" s="444" t="s">
        <v>396</v>
      </c>
      <c r="P78" t="s">
        <v>397</v>
      </c>
      <c r="Q78">
        <v>77</v>
      </c>
      <c r="R78">
        <v>112101</v>
      </c>
      <c r="S78" t="s">
        <v>398</v>
      </c>
      <c r="T78" t="s">
        <v>399</v>
      </c>
      <c r="U78" t="s">
        <v>400</v>
      </c>
      <c r="V78" t="s">
        <v>168</v>
      </c>
      <c r="W78" t="s">
        <v>401</v>
      </c>
      <c r="X78" t="s">
        <v>402</v>
      </c>
      <c r="Y78" s="458">
        <v>112101</v>
      </c>
      <c r="Z78" s="459" t="s">
        <v>4549</v>
      </c>
      <c r="AA78" s="460" t="s">
        <v>4550</v>
      </c>
    </row>
    <row r="79" spans="1:27" ht="312">
      <c r="A79" t="s">
        <v>405</v>
      </c>
      <c r="B79">
        <v>112102</v>
      </c>
      <c r="C79" t="s">
        <v>406</v>
      </c>
      <c r="D79" t="s">
        <v>407</v>
      </c>
      <c r="E79" t="s">
        <v>400</v>
      </c>
      <c r="F79" t="s">
        <v>168</v>
      </c>
      <c r="G79" t="s">
        <v>408</v>
      </c>
      <c r="H79" t="s">
        <v>409</v>
      </c>
      <c r="I79" s="288">
        <v>112102</v>
      </c>
      <c r="J79" s="461" t="s">
        <v>4553</v>
      </c>
      <c r="K79" s="457" t="s">
        <v>411</v>
      </c>
      <c r="L79">
        <f t="shared" si="1"/>
        <v>1</v>
      </c>
      <c r="O79" s="444" t="s">
        <v>404</v>
      </c>
      <c r="P79" t="s">
        <v>405</v>
      </c>
      <c r="Q79">
        <v>78</v>
      </c>
      <c r="R79">
        <v>112102</v>
      </c>
      <c r="S79" t="s">
        <v>406</v>
      </c>
      <c r="T79" t="s">
        <v>407</v>
      </c>
      <c r="U79" t="s">
        <v>400</v>
      </c>
      <c r="V79" t="s">
        <v>168</v>
      </c>
      <c r="W79" t="s">
        <v>408</v>
      </c>
      <c r="X79" t="s">
        <v>409</v>
      </c>
      <c r="Y79" s="288">
        <v>112102</v>
      </c>
      <c r="Z79" s="461" t="s">
        <v>4553</v>
      </c>
      <c r="AA79" s="457" t="s">
        <v>411</v>
      </c>
    </row>
    <row r="80" spans="1:27" ht="312">
      <c r="A80" t="s">
        <v>413</v>
      </c>
      <c r="B80">
        <v>112103</v>
      </c>
      <c r="C80" t="s">
        <v>414</v>
      </c>
      <c r="D80" t="s">
        <v>407</v>
      </c>
      <c r="E80" t="s">
        <v>400</v>
      </c>
      <c r="F80" t="s">
        <v>168</v>
      </c>
      <c r="G80" t="s">
        <v>408</v>
      </c>
      <c r="H80" t="s">
        <v>409</v>
      </c>
      <c r="I80" s="288">
        <v>112103</v>
      </c>
      <c r="J80" s="461" t="s">
        <v>4553</v>
      </c>
      <c r="K80" s="457" t="s">
        <v>415</v>
      </c>
      <c r="L80">
        <f t="shared" si="1"/>
        <v>1</v>
      </c>
      <c r="O80" s="444" t="s">
        <v>412</v>
      </c>
      <c r="P80" t="s">
        <v>413</v>
      </c>
      <c r="Q80">
        <v>79</v>
      </c>
      <c r="R80">
        <v>112103</v>
      </c>
      <c r="S80" t="s">
        <v>414</v>
      </c>
      <c r="T80" t="s">
        <v>407</v>
      </c>
      <c r="U80" t="s">
        <v>400</v>
      </c>
      <c r="V80" t="s">
        <v>168</v>
      </c>
      <c r="W80" t="s">
        <v>408</v>
      </c>
      <c r="X80" t="s">
        <v>409</v>
      </c>
      <c r="Y80" s="288">
        <v>112103</v>
      </c>
      <c r="Z80" s="461" t="s">
        <v>4553</v>
      </c>
      <c r="AA80" s="457" t="s">
        <v>415</v>
      </c>
    </row>
    <row r="81" spans="1:27" ht="409.5">
      <c r="A81" t="s">
        <v>417</v>
      </c>
      <c r="B81">
        <v>112104</v>
      </c>
      <c r="C81" t="s">
        <v>418</v>
      </c>
      <c r="D81" t="s">
        <v>399</v>
      </c>
      <c r="E81" t="s">
        <v>400</v>
      </c>
      <c r="F81" t="s">
        <v>168</v>
      </c>
      <c r="G81" t="s">
        <v>401</v>
      </c>
      <c r="H81" t="s">
        <v>402</v>
      </c>
      <c r="I81" s="288">
        <v>112104</v>
      </c>
      <c r="J81" s="461" t="s">
        <v>4556</v>
      </c>
      <c r="K81" s="299" t="s">
        <v>4557</v>
      </c>
      <c r="L81">
        <f t="shared" si="1"/>
        <v>1</v>
      </c>
      <c r="O81" s="444" t="s">
        <v>416</v>
      </c>
      <c r="P81" t="s">
        <v>417</v>
      </c>
      <c r="Q81">
        <v>80</v>
      </c>
      <c r="R81">
        <v>112104</v>
      </c>
      <c r="S81" t="s">
        <v>418</v>
      </c>
      <c r="T81" t="s">
        <v>399</v>
      </c>
      <c r="U81" t="s">
        <v>400</v>
      </c>
      <c r="V81" t="s">
        <v>168</v>
      </c>
      <c r="W81" t="s">
        <v>401</v>
      </c>
      <c r="X81" t="s">
        <v>402</v>
      </c>
      <c r="Y81" s="288">
        <v>112104</v>
      </c>
      <c r="Z81" s="461" t="s">
        <v>4556</v>
      </c>
      <c r="AA81" s="299" t="s">
        <v>4557</v>
      </c>
    </row>
    <row r="82" spans="1:27" ht="168">
      <c r="A82" t="s">
        <v>421</v>
      </c>
      <c r="B82">
        <v>112201</v>
      </c>
      <c r="C82" t="s">
        <v>422</v>
      </c>
      <c r="D82" t="s">
        <v>386</v>
      </c>
      <c r="E82" t="s">
        <v>423</v>
      </c>
      <c r="F82" t="s">
        <v>424</v>
      </c>
      <c r="G82" t="s">
        <v>408</v>
      </c>
      <c r="H82" t="s">
        <v>409</v>
      </c>
      <c r="I82" s="288">
        <v>112201</v>
      </c>
      <c r="J82" s="299" t="s">
        <v>4554</v>
      </c>
      <c r="K82" s="299" t="s">
        <v>426</v>
      </c>
      <c r="L82">
        <f t="shared" si="1"/>
        <v>1</v>
      </c>
      <c r="O82" s="444" t="s">
        <v>420</v>
      </c>
      <c r="P82" t="s">
        <v>421</v>
      </c>
      <c r="Q82">
        <v>81</v>
      </c>
      <c r="R82">
        <v>112201</v>
      </c>
      <c r="S82" t="s">
        <v>422</v>
      </c>
      <c r="T82" t="s">
        <v>386</v>
      </c>
      <c r="U82" t="s">
        <v>423</v>
      </c>
      <c r="V82" t="s">
        <v>424</v>
      </c>
      <c r="W82" t="s">
        <v>408</v>
      </c>
      <c r="X82" t="s">
        <v>409</v>
      </c>
      <c r="Y82" s="288">
        <v>112201</v>
      </c>
      <c r="Z82" s="299" t="s">
        <v>4554</v>
      </c>
      <c r="AA82" s="299" t="s">
        <v>426</v>
      </c>
    </row>
    <row r="83" spans="1:27" ht="168">
      <c r="A83" t="s">
        <v>428</v>
      </c>
      <c r="B83">
        <v>112201</v>
      </c>
      <c r="C83" t="s">
        <v>422</v>
      </c>
      <c r="D83" t="s">
        <v>386</v>
      </c>
      <c r="E83" t="s">
        <v>423</v>
      </c>
      <c r="F83" t="s">
        <v>429</v>
      </c>
      <c r="G83" t="s">
        <v>408</v>
      </c>
      <c r="H83" t="s">
        <v>409</v>
      </c>
      <c r="I83" s="288">
        <v>112201</v>
      </c>
      <c r="J83" s="299" t="s">
        <v>4554</v>
      </c>
      <c r="K83" s="299" t="s">
        <v>4555</v>
      </c>
      <c r="L83">
        <f t="shared" si="1"/>
        <v>1</v>
      </c>
      <c r="O83" s="444" t="s">
        <v>427</v>
      </c>
      <c r="P83" t="s">
        <v>428</v>
      </c>
      <c r="Q83">
        <v>82</v>
      </c>
      <c r="R83">
        <v>112201</v>
      </c>
      <c r="S83" t="s">
        <v>422</v>
      </c>
      <c r="T83" t="s">
        <v>386</v>
      </c>
      <c r="U83" t="s">
        <v>423</v>
      </c>
      <c r="V83" t="s">
        <v>429</v>
      </c>
      <c r="W83" t="s">
        <v>408</v>
      </c>
      <c r="X83" t="s">
        <v>409</v>
      </c>
      <c r="Y83" s="288">
        <v>112201</v>
      </c>
      <c r="Z83" s="299" t="s">
        <v>4554</v>
      </c>
      <c r="AA83" s="299" t="s">
        <v>4555</v>
      </c>
    </row>
    <row r="84" spans="1:27" ht="144">
      <c r="A84" t="s">
        <v>432</v>
      </c>
      <c r="B84">
        <v>112202</v>
      </c>
      <c r="C84" t="s">
        <v>433</v>
      </c>
      <c r="D84" t="s">
        <v>434</v>
      </c>
      <c r="E84" t="s">
        <v>423</v>
      </c>
      <c r="F84" t="s">
        <v>424</v>
      </c>
      <c r="G84" t="s">
        <v>408</v>
      </c>
      <c r="H84" t="s">
        <v>409</v>
      </c>
      <c r="I84" s="288">
        <v>112202</v>
      </c>
      <c r="J84" s="299" t="s">
        <v>435</v>
      </c>
      <c r="K84" s="299" t="s">
        <v>436</v>
      </c>
      <c r="L84">
        <f t="shared" si="1"/>
        <v>1</v>
      </c>
      <c r="O84" s="444" t="s">
        <v>431</v>
      </c>
      <c r="P84" t="s">
        <v>432</v>
      </c>
      <c r="Q84">
        <v>83</v>
      </c>
      <c r="R84">
        <v>112202</v>
      </c>
      <c r="S84" t="s">
        <v>433</v>
      </c>
      <c r="T84" t="s">
        <v>434</v>
      </c>
      <c r="U84" t="s">
        <v>423</v>
      </c>
      <c r="V84" t="s">
        <v>424</v>
      </c>
      <c r="W84" t="s">
        <v>408</v>
      </c>
      <c r="X84" t="s">
        <v>409</v>
      </c>
      <c r="Y84" s="288">
        <v>112202</v>
      </c>
      <c r="Z84" s="299" t="s">
        <v>435</v>
      </c>
      <c r="AA84" s="299" t="s">
        <v>436</v>
      </c>
    </row>
    <row r="85" spans="1:27" ht="144">
      <c r="A85" t="s">
        <v>438</v>
      </c>
      <c r="B85">
        <v>112202</v>
      </c>
      <c r="C85" t="s">
        <v>433</v>
      </c>
      <c r="D85" t="s">
        <v>434</v>
      </c>
      <c r="E85" t="s">
        <v>423</v>
      </c>
      <c r="F85" t="s">
        <v>429</v>
      </c>
      <c r="G85" t="s">
        <v>408</v>
      </c>
      <c r="H85" t="s">
        <v>409</v>
      </c>
      <c r="I85" s="288">
        <v>112202</v>
      </c>
      <c r="J85" s="299" t="s">
        <v>435</v>
      </c>
      <c r="K85" s="299" t="s">
        <v>439</v>
      </c>
      <c r="L85">
        <f t="shared" si="1"/>
        <v>1</v>
      </c>
      <c r="O85" s="444" t="s">
        <v>437</v>
      </c>
      <c r="P85" t="s">
        <v>438</v>
      </c>
      <c r="Q85">
        <v>84</v>
      </c>
      <c r="R85">
        <v>112202</v>
      </c>
      <c r="S85" t="s">
        <v>433</v>
      </c>
      <c r="T85" t="s">
        <v>434</v>
      </c>
      <c r="U85" t="s">
        <v>423</v>
      </c>
      <c r="V85" t="s">
        <v>429</v>
      </c>
      <c r="W85" t="s">
        <v>408</v>
      </c>
      <c r="X85" t="s">
        <v>409</v>
      </c>
      <c r="Y85" s="288">
        <v>112202</v>
      </c>
      <c r="Z85" s="299" t="s">
        <v>435</v>
      </c>
      <c r="AA85" s="299" t="s">
        <v>439</v>
      </c>
    </row>
    <row r="86" spans="1:27" ht="408">
      <c r="A86" t="s">
        <v>441</v>
      </c>
      <c r="B86">
        <v>112105</v>
      </c>
      <c r="C86" t="s">
        <v>442</v>
      </c>
      <c r="D86" t="s">
        <v>443</v>
      </c>
      <c r="E86" t="s">
        <v>444</v>
      </c>
      <c r="F86" t="s">
        <v>6200</v>
      </c>
      <c r="G86" t="s">
        <v>445</v>
      </c>
      <c r="H86" t="s">
        <v>446</v>
      </c>
      <c r="I86" s="288">
        <v>112105</v>
      </c>
      <c r="J86" s="299" t="s">
        <v>447</v>
      </c>
      <c r="K86" s="299" t="s">
        <v>6201</v>
      </c>
      <c r="L86">
        <f t="shared" si="1"/>
        <v>1</v>
      </c>
      <c r="O86" s="444" t="s">
        <v>6202</v>
      </c>
      <c r="P86" t="s">
        <v>441</v>
      </c>
      <c r="Q86">
        <v>85</v>
      </c>
      <c r="R86">
        <v>112105</v>
      </c>
      <c r="S86" t="s">
        <v>442</v>
      </c>
      <c r="T86" t="s">
        <v>443</v>
      </c>
      <c r="U86" t="s">
        <v>444</v>
      </c>
      <c r="V86" t="s">
        <v>6200</v>
      </c>
      <c r="W86" t="s">
        <v>445</v>
      </c>
      <c r="X86" t="s">
        <v>446</v>
      </c>
      <c r="Y86" s="288">
        <v>112105</v>
      </c>
      <c r="Z86" s="299" t="s">
        <v>447</v>
      </c>
      <c r="AA86" s="299" t="s">
        <v>6201</v>
      </c>
    </row>
    <row r="87" spans="1:27" ht="408">
      <c r="A87" t="s">
        <v>441</v>
      </c>
      <c r="B87">
        <v>112105</v>
      </c>
      <c r="C87" t="s">
        <v>442</v>
      </c>
      <c r="D87" t="s">
        <v>443</v>
      </c>
      <c r="E87" t="s">
        <v>444</v>
      </c>
      <c r="F87" t="s">
        <v>6203</v>
      </c>
      <c r="G87" t="s">
        <v>445</v>
      </c>
      <c r="H87" t="s">
        <v>446</v>
      </c>
      <c r="I87" s="288">
        <v>112105</v>
      </c>
      <c r="J87" s="299" t="s">
        <v>447</v>
      </c>
      <c r="K87" s="299" t="s">
        <v>451</v>
      </c>
      <c r="L87">
        <f t="shared" si="1"/>
        <v>1</v>
      </c>
      <c r="O87" s="444" t="s">
        <v>449</v>
      </c>
      <c r="P87" t="s">
        <v>441</v>
      </c>
      <c r="Q87">
        <v>86</v>
      </c>
      <c r="R87">
        <v>112105</v>
      </c>
      <c r="S87" t="s">
        <v>442</v>
      </c>
      <c r="T87" t="s">
        <v>443</v>
      </c>
      <c r="U87" t="s">
        <v>444</v>
      </c>
      <c r="V87" t="s">
        <v>6203</v>
      </c>
      <c r="W87" t="s">
        <v>445</v>
      </c>
      <c r="X87" t="s">
        <v>446</v>
      </c>
      <c r="Y87" s="288">
        <v>112105</v>
      </c>
      <c r="Z87" s="299" t="s">
        <v>447</v>
      </c>
      <c r="AA87" s="299" t="s">
        <v>451</v>
      </c>
    </row>
    <row r="88" spans="1:27" ht="216">
      <c r="A88" t="s">
        <v>453</v>
      </c>
      <c r="B88">
        <v>112106</v>
      </c>
      <c r="C88" t="s">
        <v>454</v>
      </c>
      <c r="D88" t="s">
        <v>455</v>
      </c>
      <c r="E88" t="s">
        <v>456</v>
      </c>
      <c r="F88" t="s">
        <v>168</v>
      </c>
      <c r="G88" t="s">
        <v>445</v>
      </c>
      <c r="H88" t="s">
        <v>446</v>
      </c>
      <c r="I88" s="288">
        <v>112106</v>
      </c>
      <c r="J88" s="299" t="s">
        <v>4561</v>
      </c>
      <c r="K88" s="299" t="s">
        <v>458</v>
      </c>
      <c r="L88">
        <f t="shared" si="1"/>
        <v>1</v>
      </c>
      <c r="O88" s="444" t="s">
        <v>452</v>
      </c>
      <c r="P88" t="s">
        <v>453</v>
      </c>
      <c r="Q88">
        <v>87</v>
      </c>
      <c r="R88">
        <v>112106</v>
      </c>
      <c r="S88" t="s">
        <v>454</v>
      </c>
      <c r="T88" t="s">
        <v>455</v>
      </c>
      <c r="U88" t="s">
        <v>456</v>
      </c>
      <c r="V88" t="s">
        <v>168</v>
      </c>
      <c r="W88" t="s">
        <v>445</v>
      </c>
      <c r="X88" t="s">
        <v>446</v>
      </c>
      <c r="Y88" s="288">
        <v>112106</v>
      </c>
      <c r="Z88" s="299" t="s">
        <v>4561</v>
      </c>
      <c r="AA88" s="299" t="s">
        <v>458</v>
      </c>
    </row>
    <row r="89" spans="1:27" ht="120">
      <c r="A89" t="s">
        <v>460</v>
      </c>
      <c r="B89">
        <v>112107</v>
      </c>
      <c r="C89" t="s">
        <v>461</v>
      </c>
      <c r="D89" t="s">
        <v>455</v>
      </c>
      <c r="E89" t="s">
        <v>456</v>
      </c>
      <c r="F89" t="s">
        <v>168</v>
      </c>
      <c r="G89" t="s">
        <v>445</v>
      </c>
      <c r="H89" t="s">
        <v>446</v>
      </c>
      <c r="I89" s="288">
        <v>112107</v>
      </c>
      <c r="J89" s="299" t="s">
        <v>462</v>
      </c>
      <c r="K89" s="299" t="s">
        <v>463</v>
      </c>
      <c r="L89">
        <f t="shared" si="1"/>
        <v>1</v>
      </c>
      <c r="O89" s="444" t="s">
        <v>459</v>
      </c>
      <c r="P89" t="s">
        <v>460</v>
      </c>
      <c r="Q89">
        <v>88</v>
      </c>
      <c r="R89">
        <v>112107</v>
      </c>
      <c r="S89" t="s">
        <v>461</v>
      </c>
      <c r="T89" t="s">
        <v>455</v>
      </c>
      <c r="U89" t="s">
        <v>456</v>
      </c>
      <c r="V89" t="s">
        <v>168</v>
      </c>
      <c r="W89" t="s">
        <v>445</v>
      </c>
      <c r="X89" t="s">
        <v>446</v>
      </c>
      <c r="Y89" s="288">
        <v>112107</v>
      </c>
      <c r="Z89" s="299" t="s">
        <v>462</v>
      </c>
      <c r="AA89" s="299" t="s">
        <v>463</v>
      </c>
    </row>
    <row r="90" spans="1:27" ht="264">
      <c r="A90" t="s">
        <v>465</v>
      </c>
      <c r="B90">
        <v>112108</v>
      </c>
      <c r="C90" t="s">
        <v>466</v>
      </c>
      <c r="D90" t="s">
        <v>467</v>
      </c>
      <c r="E90" t="s">
        <v>468</v>
      </c>
      <c r="F90" t="s">
        <v>168</v>
      </c>
      <c r="G90" t="s">
        <v>469</v>
      </c>
      <c r="H90" t="s">
        <v>393</v>
      </c>
      <c r="I90" s="288">
        <v>112108</v>
      </c>
      <c r="J90" s="299" t="s">
        <v>470</v>
      </c>
      <c r="K90" s="299" t="s">
        <v>466</v>
      </c>
      <c r="L90">
        <f t="shared" si="1"/>
        <v>1</v>
      </c>
      <c r="O90" s="444" t="s">
        <v>464</v>
      </c>
      <c r="P90" t="s">
        <v>465</v>
      </c>
      <c r="Q90">
        <v>89</v>
      </c>
      <c r="R90">
        <v>112108</v>
      </c>
      <c r="S90" t="s">
        <v>466</v>
      </c>
      <c r="T90" t="s">
        <v>467</v>
      </c>
      <c r="U90" t="s">
        <v>468</v>
      </c>
      <c r="V90" t="s">
        <v>168</v>
      </c>
      <c r="W90" t="s">
        <v>469</v>
      </c>
      <c r="X90" t="s">
        <v>393</v>
      </c>
      <c r="Y90" s="288">
        <v>112108</v>
      </c>
      <c r="Z90" s="299" t="s">
        <v>470</v>
      </c>
      <c r="AA90" s="299" t="s">
        <v>466</v>
      </c>
    </row>
    <row r="91" spans="1:27" ht="144">
      <c r="A91" t="s">
        <v>472</v>
      </c>
      <c r="B91">
        <v>112203</v>
      </c>
      <c r="C91" t="s">
        <v>473</v>
      </c>
      <c r="D91" t="s">
        <v>369</v>
      </c>
      <c r="E91" t="s">
        <v>474</v>
      </c>
      <c r="F91" t="s">
        <v>168</v>
      </c>
      <c r="G91" t="s">
        <v>445</v>
      </c>
      <c r="H91" t="s">
        <v>446</v>
      </c>
      <c r="I91" s="288">
        <v>112203</v>
      </c>
      <c r="J91" s="299" t="s">
        <v>4560</v>
      </c>
      <c r="K91" s="299" t="s">
        <v>473</v>
      </c>
      <c r="L91">
        <f t="shared" si="1"/>
        <v>1</v>
      </c>
      <c r="O91" s="444" t="s">
        <v>471</v>
      </c>
      <c r="P91" t="s">
        <v>472</v>
      </c>
      <c r="Q91">
        <v>90</v>
      </c>
      <c r="R91">
        <v>112203</v>
      </c>
      <c r="S91" t="s">
        <v>473</v>
      </c>
      <c r="T91" t="s">
        <v>369</v>
      </c>
      <c r="U91" t="s">
        <v>474</v>
      </c>
      <c r="V91" t="s">
        <v>168</v>
      </c>
      <c r="W91" t="s">
        <v>445</v>
      </c>
      <c r="X91" t="s">
        <v>446</v>
      </c>
      <c r="Y91" s="288">
        <v>112203</v>
      </c>
      <c r="Z91" s="299" t="s">
        <v>4560</v>
      </c>
      <c r="AA91" s="299" t="s">
        <v>473</v>
      </c>
    </row>
    <row r="92" spans="1:27" ht="409.5">
      <c r="A92" t="s">
        <v>477</v>
      </c>
      <c r="B92">
        <v>121101</v>
      </c>
      <c r="C92" t="s">
        <v>478</v>
      </c>
      <c r="D92" t="s">
        <v>479</v>
      </c>
      <c r="E92" t="s">
        <v>480</v>
      </c>
      <c r="F92" t="s">
        <v>56</v>
      </c>
      <c r="G92" t="s">
        <v>23</v>
      </c>
      <c r="H92" t="s">
        <v>5313</v>
      </c>
      <c r="I92" s="385">
        <v>121101</v>
      </c>
      <c r="J92" s="377" t="s">
        <v>482</v>
      </c>
      <c r="K92" s="317" t="s">
        <v>483</v>
      </c>
      <c r="L92">
        <f t="shared" si="1"/>
        <v>1</v>
      </c>
      <c r="O92" s="444" t="s">
        <v>476</v>
      </c>
      <c r="P92" t="s">
        <v>477</v>
      </c>
      <c r="Q92">
        <v>91</v>
      </c>
      <c r="R92">
        <v>121101</v>
      </c>
      <c r="S92" t="s">
        <v>478</v>
      </c>
      <c r="T92" t="s">
        <v>479</v>
      </c>
      <c r="U92" t="s">
        <v>480</v>
      </c>
      <c r="V92" t="s">
        <v>56</v>
      </c>
      <c r="W92" t="s">
        <v>23</v>
      </c>
      <c r="X92" t="s">
        <v>5313</v>
      </c>
      <c r="Y92" s="385">
        <v>121101</v>
      </c>
      <c r="Z92" s="377" t="s">
        <v>482</v>
      </c>
      <c r="AA92" s="317" t="s">
        <v>483</v>
      </c>
    </row>
    <row r="93" spans="1:27" ht="409.5">
      <c r="A93" t="s">
        <v>485</v>
      </c>
      <c r="B93">
        <v>121101</v>
      </c>
      <c r="C93" t="s">
        <v>478</v>
      </c>
      <c r="D93" t="s">
        <v>479</v>
      </c>
      <c r="E93" t="s">
        <v>480</v>
      </c>
      <c r="F93" t="s">
        <v>62</v>
      </c>
      <c r="G93" t="s">
        <v>23</v>
      </c>
      <c r="H93" t="s">
        <v>5313</v>
      </c>
      <c r="I93" s="385">
        <v>121101</v>
      </c>
      <c r="J93" s="377" t="s">
        <v>482</v>
      </c>
      <c r="K93" s="317" t="s">
        <v>486</v>
      </c>
      <c r="L93">
        <f t="shared" si="1"/>
        <v>1</v>
      </c>
      <c r="O93" s="444" t="s">
        <v>484</v>
      </c>
      <c r="P93" t="s">
        <v>485</v>
      </c>
      <c r="Q93">
        <v>92</v>
      </c>
      <c r="R93">
        <v>121101</v>
      </c>
      <c r="S93" t="s">
        <v>478</v>
      </c>
      <c r="T93" t="s">
        <v>479</v>
      </c>
      <c r="U93" t="s">
        <v>480</v>
      </c>
      <c r="V93" t="s">
        <v>62</v>
      </c>
      <c r="W93" t="s">
        <v>23</v>
      </c>
      <c r="X93" t="s">
        <v>5313</v>
      </c>
      <c r="Y93" s="385">
        <v>121101</v>
      </c>
      <c r="Z93" s="377" t="s">
        <v>482</v>
      </c>
      <c r="AA93" s="317" t="s">
        <v>486</v>
      </c>
    </row>
    <row r="94" spans="1:27" ht="409.5">
      <c r="A94" t="s">
        <v>488</v>
      </c>
      <c r="B94">
        <v>121101</v>
      </c>
      <c r="C94" t="s">
        <v>478</v>
      </c>
      <c r="D94" t="s">
        <v>479</v>
      </c>
      <c r="E94" t="s">
        <v>480</v>
      </c>
      <c r="F94" t="s">
        <v>72</v>
      </c>
      <c r="G94" t="s">
        <v>23</v>
      </c>
      <c r="H94" t="s">
        <v>5313</v>
      </c>
      <c r="I94" s="385">
        <v>121101</v>
      </c>
      <c r="J94" s="377" t="s">
        <v>482</v>
      </c>
      <c r="K94" s="317" t="s">
        <v>489</v>
      </c>
      <c r="L94">
        <f t="shared" si="1"/>
        <v>1</v>
      </c>
      <c r="O94" s="444" t="s">
        <v>487</v>
      </c>
      <c r="P94" t="s">
        <v>488</v>
      </c>
      <c r="Q94">
        <v>93</v>
      </c>
      <c r="R94">
        <v>121101</v>
      </c>
      <c r="S94" t="s">
        <v>478</v>
      </c>
      <c r="T94" t="s">
        <v>479</v>
      </c>
      <c r="U94" t="s">
        <v>480</v>
      </c>
      <c r="V94" t="s">
        <v>72</v>
      </c>
      <c r="W94" t="s">
        <v>23</v>
      </c>
      <c r="X94" t="s">
        <v>5313</v>
      </c>
      <c r="Y94" s="385">
        <v>121101</v>
      </c>
      <c r="Z94" s="377" t="s">
        <v>482</v>
      </c>
      <c r="AA94" s="317" t="s">
        <v>489</v>
      </c>
    </row>
    <row r="95" spans="1:27" ht="409.5">
      <c r="A95" t="s">
        <v>491</v>
      </c>
      <c r="B95">
        <v>121101</v>
      </c>
      <c r="C95" t="s">
        <v>478</v>
      </c>
      <c r="D95" t="s">
        <v>479</v>
      </c>
      <c r="E95" t="s">
        <v>480</v>
      </c>
      <c r="F95" t="s">
        <v>295</v>
      </c>
      <c r="G95" t="s">
        <v>23</v>
      </c>
      <c r="H95" t="s">
        <v>5313</v>
      </c>
      <c r="I95" s="385">
        <v>121101</v>
      </c>
      <c r="J95" s="377" t="s">
        <v>482</v>
      </c>
      <c r="K95" s="317" t="s">
        <v>492</v>
      </c>
      <c r="L95">
        <f t="shared" si="1"/>
        <v>1</v>
      </c>
      <c r="O95" s="444" t="s">
        <v>490</v>
      </c>
      <c r="P95" t="s">
        <v>491</v>
      </c>
      <c r="Q95">
        <v>94</v>
      </c>
      <c r="R95">
        <v>121101</v>
      </c>
      <c r="S95" t="s">
        <v>478</v>
      </c>
      <c r="T95" t="s">
        <v>479</v>
      </c>
      <c r="U95" t="s">
        <v>480</v>
      </c>
      <c r="V95" t="s">
        <v>295</v>
      </c>
      <c r="W95" t="s">
        <v>23</v>
      </c>
      <c r="X95" t="s">
        <v>5313</v>
      </c>
      <c r="Y95" s="385">
        <v>121101</v>
      </c>
      <c r="Z95" s="377" t="s">
        <v>482</v>
      </c>
      <c r="AA95" s="317" t="s">
        <v>492</v>
      </c>
    </row>
    <row r="96" spans="1:27" ht="409.5">
      <c r="A96" t="s">
        <v>494</v>
      </c>
      <c r="B96">
        <v>121101</v>
      </c>
      <c r="C96" t="s">
        <v>478</v>
      </c>
      <c r="D96" t="s">
        <v>479</v>
      </c>
      <c r="E96" t="s">
        <v>480</v>
      </c>
      <c r="F96" t="s">
        <v>299</v>
      </c>
      <c r="G96" t="s">
        <v>23</v>
      </c>
      <c r="H96" t="s">
        <v>5313</v>
      </c>
      <c r="I96" s="385">
        <v>121101</v>
      </c>
      <c r="J96" s="377" t="s">
        <v>482</v>
      </c>
      <c r="K96" s="317" t="s">
        <v>495</v>
      </c>
      <c r="L96">
        <f t="shared" si="1"/>
        <v>1</v>
      </c>
      <c r="O96" s="444" t="s">
        <v>493</v>
      </c>
      <c r="P96" t="s">
        <v>494</v>
      </c>
      <c r="Q96">
        <v>95</v>
      </c>
      <c r="R96">
        <v>121101</v>
      </c>
      <c r="S96" t="s">
        <v>478</v>
      </c>
      <c r="T96" t="s">
        <v>479</v>
      </c>
      <c r="U96" t="s">
        <v>480</v>
      </c>
      <c r="V96" t="s">
        <v>299</v>
      </c>
      <c r="W96" t="s">
        <v>23</v>
      </c>
      <c r="X96" t="s">
        <v>5313</v>
      </c>
      <c r="Y96" s="385">
        <v>121101</v>
      </c>
      <c r="Z96" s="377" t="s">
        <v>482</v>
      </c>
      <c r="AA96" s="317" t="s">
        <v>495</v>
      </c>
    </row>
    <row r="97" spans="1:27" ht="360">
      <c r="A97" t="s">
        <v>497</v>
      </c>
      <c r="B97">
        <v>121102</v>
      </c>
      <c r="C97" t="s">
        <v>498</v>
      </c>
      <c r="D97" t="s">
        <v>499</v>
      </c>
      <c r="E97" t="s">
        <v>480</v>
      </c>
      <c r="F97" t="s">
        <v>500</v>
      </c>
      <c r="G97" t="s">
        <v>23</v>
      </c>
      <c r="H97" t="s">
        <v>2533</v>
      </c>
      <c r="I97" s="462">
        <v>121102</v>
      </c>
      <c r="J97" s="299" t="s">
        <v>502</v>
      </c>
      <c r="K97" s="320" t="s">
        <v>2459</v>
      </c>
      <c r="L97">
        <f t="shared" si="1"/>
        <v>1</v>
      </c>
      <c r="O97" s="444" t="s">
        <v>496</v>
      </c>
      <c r="P97" t="s">
        <v>497</v>
      </c>
      <c r="Q97">
        <v>96</v>
      </c>
      <c r="R97">
        <v>121102</v>
      </c>
      <c r="S97" t="s">
        <v>498</v>
      </c>
      <c r="T97" t="s">
        <v>499</v>
      </c>
      <c r="U97" t="s">
        <v>480</v>
      </c>
      <c r="V97" t="s">
        <v>500</v>
      </c>
      <c r="W97" t="s">
        <v>23</v>
      </c>
      <c r="X97" t="s">
        <v>2533</v>
      </c>
      <c r="Y97" s="462">
        <v>121102</v>
      </c>
      <c r="Z97" s="299" t="s">
        <v>502</v>
      </c>
      <c r="AA97" s="320" t="s">
        <v>2459</v>
      </c>
    </row>
    <row r="98" spans="1:27" ht="312">
      <c r="A98" t="s">
        <v>503</v>
      </c>
      <c r="B98">
        <v>121102</v>
      </c>
      <c r="C98" t="s">
        <v>498</v>
      </c>
      <c r="D98" t="s">
        <v>499</v>
      </c>
      <c r="E98" t="s">
        <v>480</v>
      </c>
      <c r="F98" t="s">
        <v>504</v>
      </c>
      <c r="G98" t="s">
        <v>23</v>
      </c>
      <c r="H98" t="s">
        <v>2533</v>
      </c>
      <c r="I98" s="462">
        <v>121102</v>
      </c>
      <c r="J98" s="299" t="s">
        <v>505</v>
      </c>
      <c r="K98" s="320" t="s">
        <v>2459</v>
      </c>
      <c r="L98">
        <f t="shared" si="1"/>
        <v>1</v>
      </c>
      <c r="O98" s="444" t="s">
        <v>496</v>
      </c>
      <c r="P98" t="s">
        <v>503</v>
      </c>
      <c r="Q98">
        <v>97</v>
      </c>
      <c r="R98">
        <v>121102</v>
      </c>
      <c r="S98" t="s">
        <v>498</v>
      </c>
      <c r="T98" t="s">
        <v>499</v>
      </c>
      <c r="U98" t="s">
        <v>480</v>
      </c>
      <c r="V98" t="s">
        <v>504</v>
      </c>
      <c r="W98" t="s">
        <v>23</v>
      </c>
      <c r="X98" t="s">
        <v>2533</v>
      </c>
      <c r="Y98" s="462">
        <v>121102</v>
      </c>
      <c r="Z98" s="299" t="s">
        <v>505</v>
      </c>
      <c r="AA98" s="320" t="s">
        <v>2459</v>
      </c>
    </row>
    <row r="99" spans="1:27" ht="409.5">
      <c r="A99" s="463" t="s">
        <v>507</v>
      </c>
      <c r="B99" s="463">
        <v>121103</v>
      </c>
      <c r="C99" s="463" t="s">
        <v>508</v>
      </c>
      <c r="D99" s="463" t="s">
        <v>509</v>
      </c>
      <c r="E99" s="463" t="s">
        <v>510</v>
      </c>
      <c r="F99" s="463" t="s">
        <v>168</v>
      </c>
      <c r="G99" s="463" t="s">
        <v>511</v>
      </c>
      <c r="H99" s="463" t="s">
        <v>501</v>
      </c>
      <c r="I99" s="454">
        <v>121103</v>
      </c>
      <c r="J99" s="457" t="s">
        <v>512</v>
      </c>
      <c r="K99" s="299" t="s">
        <v>513</v>
      </c>
      <c r="L99">
        <f t="shared" si="1"/>
        <v>1</v>
      </c>
      <c r="O99" s="444" t="s">
        <v>506</v>
      </c>
      <c r="P99" s="463" t="s">
        <v>507</v>
      </c>
      <c r="Q99">
        <v>98</v>
      </c>
      <c r="R99" s="463">
        <v>121103</v>
      </c>
      <c r="S99" s="463" t="s">
        <v>508</v>
      </c>
      <c r="T99" s="463" t="s">
        <v>509</v>
      </c>
      <c r="U99" s="463" t="s">
        <v>510</v>
      </c>
      <c r="V99" s="463" t="s">
        <v>168</v>
      </c>
      <c r="W99" s="463" t="s">
        <v>511</v>
      </c>
      <c r="X99" s="463" t="s">
        <v>501</v>
      </c>
      <c r="Y99" s="454">
        <v>121103</v>
      </c>
      <c r="Z99" s="457" t="s">
        <v>512</v>
      </c>
      <c r="AA99" s="299" t="s">
        <v>513</v>
      </c>
    </row>
    <row r="100" spans="1:27" ht="31.5">
      <c r="A100" t="s">
        <v>515</v>
      </c>
      <c r="B100">
        <v>121201</v>
      </c>
      <c r="C100" t="s">
        <v>516</v>
      </c>
      <c r="D100" t="s">
        <v>517</v>
      </c>
      <c r="E100" t="s">
        <v>518</v>
      </c>
      <c r="F100" t="s">
        <v>56</v>
      </c>
      <c r="G100" t="s">
        <v>23</v>
      </c>
      <c r="H100" t="s">
        <v>2479</v>
      </c>
      <c r="I100" s="455">
        <v>121201</v>
      </c>
      <c r="J100" s="314" t="s">
        <v>519</v>
      </c>
      <c r="K100" s="314" t="s">
        <v>520</v>
      </c>
      <c r="L100">
        <f t="shared" si="1"/>
        <v>1</v>
      </c>
      <c r="O100" s="444" t="s">
        <v>514</v>
      </c>
      <c r="P100" t="s">
        <v>515</v>
      </c>
      <c r="Q100">
        <v>99</v>
      </c>
      <c r="R100">
        <v>121201</v>
      </c>
      <c r="S100" t="s">
        <v>516</v>
      </c>
      <c r="T100" t="s">
        <v>517</v>
      </c>
      <c r="U100" t="s">
        <v>518</v>
      </c>
      <c r="V100" t="s">
        <v>56</v>
      </c>
      <c r="W100" t="s">
        <v>23</v>
      </c>
      <c r="X100" t="s">
        <v>2479</v>
      </c>
      <c r="Y100" s="455">
        <v>121201</v>
      </c>
      <c r="Z100" s="314" t="s">
        <v>519</v>
      </c>
      <c r="AA100" s="314" t="s">
        <v>520</v>
      </c>
    </row>
    <row r="101" spans="1:27" ht="47.25">
      <c r="A101" t="s">
        <v>522</v>
      </c>
      <c r="B101">
        <v>121201</v>
      </c>
      <c r="C101" t="s">
        <v>516</v>
      </c>
      <c r="D101" t="s">
        <v>517</v>
      </c>
      <c r="E101" t="s">
        <v>518</v>
      </c>
      <c r="F101" t="s">
        <v>62</v>
      </c>
      <c r="G101" t="s">
        <v>23</v>
      </c>
      <c r="H101" t="s">
        <v>2479</v>
      </c>
      <c r="I101" s="455">
        <v>121201</v>
      </c>
      <c r="J101" s="314" t="s">
        <v>519</v>
      </c>
      <c r="K101" s="314" t="s">
        <v>523</v>
      </c>
      <c r="L101">
        <f t="shared" si="1"/>
        <v>1</v>
      </c>
      <c r="O101" s="444" t="s">
        <v>521</v>
      </c>
      <c r="P101" t="s">
        <v>522</v>
      </c>
      <c r="Q101">
        <v>100</v>
      </c>
      <c r="R101">
        <v>121201</v>
      </c>
      <c r="S101" t="s">
        <v>516</v>
      </c>
      <c r="T101" t="s">
        <v>517</v>
      </c>
      <c r="U101" t="s">
        <v>518</v>
      </c>
      <c r="V101" t="s">
        <v>62</v>
      </c>
      <c r="W101" t="s">
        <v>23</v>
      </c>
      <c r="X101" t="s">
        <v>2479</v>
      </c>
      <c r="Y101" s="455">
        <v>121201</v>
      </c>
      <c r="Z101" s="314" t="s">
        <v>519</v>
      </c>
      <c r="AA101" s="314" t="s">
        <v>523</v>
      </c>
    </row>
    <row r="102" spans="1:27" ht="31.5">
      <c r="A102" t="s">
        <v>525</v>
      </c>
      <c r="B102">
        <v>121201</v>
      </c>
      <c r="C102" t="s">
        <v>516</v>
      </c>
      <c r="D102" t="s">
        <v>517</v>
      </c>
      <c r="E102" t="s">
        <v>518</v>
      </c>
      <c r="F102" t="s">
        <v>72</v>
      </c>
      <c r="G102" t="s">
        <v>23</v>
      </c>
      <c r="H102" t="s">
        <v>2479</v>
      </c>
      <c r="I102" s="455">
        <v>121201</v>
      </c>
      <c r="J102" s="314" t="s">
        <v>519</v>
      </c>
      <c r="K102" s="314" t="s">
        <v>526</v>
      </c>
      <c r="L102">
        <f t="shared" si="1"/>
        <v>1</v>
      </c>
      <c r="O102" s="444" t="s">
        <v>524</v>
      </c>
      <c r="P102" t="s">
        <v>525</v>
      </c>
      <c r="Q102">
        <v>101</v>
      </c>
      <c r="R102">
        <v>121201</v>
      </c>
      <c r="S102" t="s">
        <v>516</v>
      </c>
      <c r="T102" t="s">
        <v>517</v>
      </c>
      <c r="U102" t="s">
        <v>518</v>
      </c>
      <c r="V102" t="s">
        <v>72</v>
      </c>
      <c r="W102" t="s">
        <v>23</v>
      </c>
      <c r="X102" t="s">
        <v>2479</v>
      </c>
      <c r="Y102" s="455">
        <v>121201</v>
      </c>
      <c r="Z102" s="314" t="s">
        <v>519</v>
      </c>
      <c r="AA102" s="314" t="s">
        <v>526</v>
      </c>
    </row>
    <row r="103" spans="1:27" ht="31.5">
      <c r="A103" t="s">
        <v>528</v>
      </c>
      <c r="B103">
        <v>121201</v>
      </c>
      <c r="C103" t="s">
        <v>516</v>
      </c>
      <c r="D103" t="s">
        <v>517</v>
      </c>
      <c r="E103" t="s">
        <v>518</v>
      </c>
      <c r="F103" t="s">
        <v>295</v>
      </c>
      <c r="G103" t="s">
        <v>23</v>
      </c>
      <c r="H103" t="s">
        <v>2479</v>
      </c>
      <c r="I103" s="455">
        <v>121201</v>
      </c>
      <c r="J103" s="314" t="s">
        <v>519</v>
      </c>
      <c r="K103" s="314" t="s">
        <v>529</v>
      </c>
      <c r="L103">
        <f t="shared" si="1"/>
        <v>1</v>
      </c>
      <c r="O103" s="444" t="s">
        <v>527</v>
      </c>
      <c r="P103" t="s">
        <v>528</v>
      </c>
      <c r="Q103">
        <v>102</v>
      </c>
      <c r="R103">
        <v>121201</v>
      </c>
      <c r="S103" t="s">
        <v>516</v>
      </c>
      <c r="T103" t="s">
        <v>517</v>
      </c>
      <c r="U103" t="s">
        <v>518</v>
      </c>
      <c r="V103" t="s">
        <v>295</v>
      </c>
      <c r="W103" t="s">
        <v>23</v>
      </c>
      <c r="X103" t="s">
        <v>2479</v>
      </c>
      <c r="Y103" s="455">
        <v>121201</v>
      </c>
      <c r="Z103" s="314" t="s">
        <v>519</v>
      </c>
      <c r="AA103" s="314" t="s">
        <v>529</v>
      </c>
    </row>
    <row r="104" spans="1:27" ht="47.25">
      <c r="A104" t="s">
        <v>531</v>
      </c>
      <c r="B104">
        <v>121201</v>
      </c>
      <c r="C104" t="s">
        <v>516</v>
      </c>
      <c r="D104" t="s">
        <v>517</v>
      </c>
      <c r="E104" t="s">
        <v>518</v>
      </c>
      <c r="F104" t="s">
        <v>299</v>
      </c>
      <c r="G104" t="s">
        <v>23</v>
      </c>
      <c r="H104" t="s">
        <v>2479</v>
      </c>
      <c r="I104" s="455">
        <v>121201</v>
      </c>
      <c r="J104" s="314" t="s">
        <v>519</v>
      </c>
      <c r="K104" s="314" t="s">
        <v>532</v>
      </c>
      <c r="L104">
        <f t="shared" si="1"/>
        <v>1</v>
      </c>
      <c r="O104" s="444" t="s">
        <v>530</v>
      </c>
      <c r="P104" t="s">
        <v>531</v>
      </c>
      <c r="Q104">
        <v>103</v>
      </c>
      <c r="R104">
        <v>121201</v>
      </c>
      <c r="S104" t="s">
        <v>516</v>
      </c>
      <c r="T104" t="s">
        <v>517</v>
      </c>
      <c r="U104" t="s">
        <v>518</v>
      </c>
      <c r="V104" t="s">
        <v>299</v>
      </c>
      <c r="W104" t="s">
        <v>23</v>
      </c>
      <c r="X104" t="s">
        <v>2479</v>
      </c>
      <c r="Y104" s="455">
        <v>121201</v>
      </c>
      <c r="Z104" s="314" t="s">
        <v>519</v>
      </c>
      <c r="AA104" s="314" t="s">
        <v>532</v>
      </c>
    </row>
    <row r="105" spans="1:27" ht="312">
      <c r="A105" t="s">
        <v>534</v>
      </c>
      <c r="B105">
        <v>122101</v>
      </c>
      <c r="C105" t="s">
        <v>535</v>
      </c>
      <c r="D105" t="s">
        <v>369</v>
      </c>
      <c r="E105" t="s">
        <v>536</v>
      </c>
      <c r="F105" t="s">
        <v>168</v>
      </c>
      <c r="G105" t="s">
        <v>23</v>
      </c>
      <c r="H105" t="s">
        <v>5324</v>
      </c>
      <c r="I105" s="288">
        <v>122101</v>
      </c>
      <c r="J105" s="299" t="s">
        <v>537</v>
      </c>
      <c r="K105" s="327" t="s">
        <v>538</v>
      </c>
      <c r="L105">
        <f t="shared" si="1"/>
        <v>1</v>
      </c>
      <c r="O105" s="444" t="s">
        <v>533</v>
      </c>
      <c r="P105" t="s">
        <v>534</v>
      </c>
      <c r="Q105">
        <v>104</v>
      </c>
      <c r="R105">
        <v>122101</v>
      </c>
      <c r="S105" t="s">
        <v>535</v>
      </c>
      <c r="T105" t="s">
        <v>369</v>
      </c>
      <c r="U105" t="s">
        <v>536</v>
      </c>
      <c r="V105" t="s">
        <v>168</v>
      </c>
      <c r="W105" t="s">
        <v>23</v>
      </c>
      <c r="X105" t="s">
        <v>5324</v>
      </c>
      <c r="Y105" s="288">
        <v>122101</v>
      </c>
      <c r="Z105" s="299" t="s">
        <v>537</v>
      </c>
      <c r="AA105" s="327" t="s">
        <v>538</v>
      </c>
    </row>
    <row r="106" spans="1:27" ht="173.25">
      <c r="A106" t="s">
        <v>540</v>
      </c>
      <c r="B106">
        <v>122102</v>
      </c>
      <c r="C106" t="s">
        <v>541</v>
      </c>
      <c r="D106" t="s">
        <v>542</v>
      </c>
      <c r="E106" t="s">
        <v>518</v>
      </c>
      <c r="F106" t="s">
        <v>543</v>
      </c>
      <c r="G106" t="s">
        <v>23</v>
      </c>
      <c r="H106" t="s">
        <v>2479</v>
      </c>
      <c r="I106" s="462">
        <v>122102</v>
      </c>
      <c r="J106" s="464" t="s">
        <v>544</v>
      </c>
      <c r="K106" s="465" t="s">
        <v>545</v>
      </c>
      <c r="L106">
        <f t="shared" si="1"/>
        <v>1</v>
      </c>
      <c r="O106" s="444" t="s">
        <v>539</v>
      </c>
      <c r="P106" t="s">
        <v>540</v>
      </c>
      <c r="Q106">
        <v>105</v>
      </c>
      <c r="R106">
        <v>122102</v>
      </c>
      <c r="S106" t="s">
        <v>541</v>
      </c>
      <c r="T106" t="s">
        <v>542</v>
      </c>
      <c r="U106" t="s">
        <v>518</v>
      </c>
      <c r="V106" t="s">
        <v>543</v>
      </c>
      <c r="W106" t="s">
        <v>23</v>
      </c>
      <c r="X106" t="s">
        <v>2479</v>
      </c>
      <c r="Y106" s="462">
        <v>122102</v>
      </c>
      <c r="Z106" s="464" t="s">
        <v>544</v>
      </c>
      <c r="AA106" s="465" t="s">
        <v>545</v>
      </c>
    </row>
    <row r="107" spans="1:27" ht="173.25">
      <c r="A107" t="s">
        <v>547</v>
      </c>
      <c r="B107">
        <v>122102</v>
      </c>
      <c r="C107" t="s">
        <v>541</v>
      </c>
      <c r="D107" t="s">
        <v>542</v>
      </c>
      <c r="E107" t="s">
        <v>518</v>
      </c>
      <c r="F107" t="s">
        <v>6204</v>
      </c>
      <c r="G107" t="s">
        <v>23</v>
      </c>
      <c r="H107" t="s">
        <v>2479</v>
      </c>
      <c r="I107" s="462">
        <v>122102</v>
      </c>
      <c r="J107" s="464" t="s">
        <v>544</v>
      </c>
      <c r="K107" s="465" t="s">
        <v>549</v>
      </c>
      <c r="L107">
        <f t="shared" si="1"/>
        <v>1</v>
      </c>
      <c r="O107" s="444" t="s">
        <v>546</v>
      </c>
      <c r="P107" t="s">
        <v>547</v>
      </c>
      <c r="Q107">
        <v>106</v>
      </c>
      <c r="R107">
        <v>122102</v>
      </c>
      <c r="S107" t="s">
        <v>541</v>
      </c>
      <c r="T107" t="s">
        <v>542</v>
      </c>
      <c r="U107" t="s">
        <v>518</v>
      </c>
      <c r="V107" t="s">
        <v>6204</v>
      </c>
      <c r="W107" t="s">
        <v>23</v>
      </c>
      <c r="X107" t="s">
        <v>2479</v>
      </c>
      <c r="Y107" s="462">
        <v>122102</v>
      </c>
      <c r="Z107" s="464" t="s">
        <v>544</v>
      </c>
      <c r="AA107" s="465" t="s">
        <v>549</v>
      </c>
    </row>
    <row r="108" spans="1:27" ht="173.25">
      <c r="A108" t="s">
        <v>551</v>
      </c>
      <c r="B108">
        <v>122102</v>
      </c>
      <c r="C108" t="s">
        <v>541</v>
      </c>
      <c r="D108" t="s">
        <v>542</v>
      </c>
      <c r="E108" t="s">
        <v>518</v>
      </c>
      <c r="F108" t="s">
        <v>6205</v>
      </c>
      <c r="G108" t="s">
        <v>23</v>
      </c>
      <c r="H108" t="s">
        <v>2479</v>
      </c>
      <c r="I108" s="462">
        <v>122102</v>
      </c>
      <c r="J108" s="464" t="s">
        <v>544</v>
      </c>
      <c r="K108" s="465" t="s">
        <v>553</v>
      </c>
      <c r="L108">
        <f t="shared" si="1"/>
        <v>1</v>
      </c>
      <c r="O108" s="444" t="s">
        <v>550</v>
      </c>
      <c r="P108" t="s">
        <v>551</v>
      </c>
      <c r="Q108">
        <v>107</v>
      </c>
      <c r="R108">
        <v>122102</v>
      </c>
      <c r="S108" t="s">
        <v>541</v>
      </c>
      <c r="T108" t="s">
        <v>542</v>
      </c>
      <c r="U108" t="s">
        <v>518</v>
      </c>
      <c r="V108" t="s">
        <v>6205</v>
      </c>
      <c r="W108" t="s">
        <v>23</v>
      </c>
      <c r="X108" t="s">
        <v>2479</v>
      </c>
      <c r="Y108" s="462">
        <v>122102</v>
      </c>
      <c r="Z108" s="464" t="s">
        <v>544</v>
      </c>
      <c r="AA108" s="465" t="s">
        <v>553</v>
      </c>
    </row>
    <row r="109" spans="1:27" ht="157.5">
      <c r="A109" t="s">
        <v>555</v>
      </c>
      <c r="B109">
        <v>122102</v>
      </c>
      <c r="C109" t="s">
        <v>541</v>
      </c>
      <c r="D109" t="s">
        <v>542</v>
      </c>
      <c r="E109" t="s">
        <v>518</v>
      </c>
      <c r="F109" t="s">
        <v>6206</v>
      </c>
      <c r="G109" t="s">
        <v>23</v>
      </c>
      <c r="H109" t="s">
        <v>2479</v>
      </c>
      <c r="I109" s="462">
        <v>122102</v>
      </c>
      <c r="J109" s="464" t="s">
        <v>544</v>
      </c>
      <c r="K109" s="465" t="s">
        <v>557</v>
      </c>
      <c r="L109">
        <f t="shared" si="1"/>
        <v>1</v>
      </c>
      <c r="O109" s="444" t="s">
        <v>554</v>
      </c>
      <c r="P109" t="s">
        <v>555</v>
      </c>
      <c r="Q109">
        <v>108</v>
      </c>
      <c r="R109">
        <v>122102</v>
      </c>
      <c r="S109" t="s">
        <v>541</v>
      </c>
      <c r="T109" t="s">
        <v>542</v>
      </c>
      <c r="U109" t="s">
        <v>518</v>
      </c>
      <c r="V109" t="s">
        <v>6206</v>
      </c>
      <c r="W109" t="s">
        <v>23</v>
      </c>
      <c r="X109" t="s">
        <v>2479</v>
      </c>
      <c r="Y109" s="462">
        <v>122102</v>
      </c>
      <c r="Z109" s="464" t="s">
        <v>544</v>
      </c>
      <c r="AA109" s="465" t="s">
        <v>557</v>
      </c>
    </row>
    <row r="110" spans="1:27" ht="157.5">
      <c r="A110" t="s">
        <v>559</v>
      </c>
      <c r="B110">
        <v>122102</v>
      </c>
      <c r="C110" t="s">
        <v>541</v>
      </c>
      <c r="D110" t="s">
        <v>542</v>
      </c>
      <c r="E110" t="s">
        <v>518</v>
      </c>
      <c r="F110" t="s">
        <v>6207</v>
      </c>
      <c r="G110" t="s">
        <v>23</v>
      </c>
      <c r="H110" t="s">
        <v>2479</v>
      </c>
      <c r="I110" s="462">
        <v>122102</v>
      </c>
      <c r="J110" s="464" t="s">
        <v>544</v>
      </c>
      <c r="K110" s="465" t="s">
        <v>561</v>
      </c>
      <c r="L110">
        <f t="shared" si="1"/>
        <v>1</v>
      </c>
      <c r="O110" s="444" t="s">
        <v>558</v>
      </c>
      <c r="P110" t="s">
        <v>559</v>
      </c>
      <c r="Q110">
        <v>109</v>
      </c>
      <c r="R110">
        <v>122102</v>
      </c>
      <c r="S110" t="s">
        <v>541</v>
      </c>
      <c r="T110" t="s">
        <v>542</v>
      </c>
      <c r="U110" t="s">
        <v>518</v>
      </c>
      <c r="V110" t="s">
        <v>6207</v>
      </c>
      <c r="W110" t="s">
        <v>23</v>
      </c>
      <c r="X110" t="s">
        <v>2479</v>
      </c>
      <c r="Y110" s="462">
        <v>122102</v>
      </c>
      <c r="Z110" s="464" t="s">
        <v>544</v>
      </c>
      <c r="AA110" s="465" t="s">
        <v>561</v>
      </c>
    </row>
    <row r="111" spans="1:27" ht="173.25">
      <c r="A111" t="s">
        <v>563</v>
      </c>
      <c r="B111">
        <v>122102</v>
      </c>
      <c r="C111" t="s">
        <v>541</v>
      </c>
      <c r="D111" t="s">
        <v>542</v>
      </c>
      <c r="E111" t="s">
        <v>518</v>
      </c>
      <c r="F111" t="s">
        <v>6208</v>
      </c>
      <c r="G111" t="s">
        <v>23</v>
      </c>
      <c r="H111" t="s">
        <v>2479</v>
      </c>
      <c r="I111" s="462">
        <v>122102</v>
      </c>
      <c r="J111" s="464" t="s">
        <v>544</v>
      </c>
      <c r="K111" s="465" t="s">
        <v>565</v>
      </c>
      <c r="L111">
        <f t="shared" si="1"/>
        <v>1</v>
      </c>
      <c r="O111" s="444" t="s">
        <v>562</v>
      </c>
      <c r="P111" t="s">
        <v>563</v>
      </c>
      <c r="Q111">
        <v>110</v>
      </c>
      <c r="R111">
        <v>122102</v>
      </c>
      <c r="S111" t="s">
        <v>541</v>
      </c>
      <c r="T111" t="s">
        <v>542</v>
      </c>
      <c r="U111" t="s">
        <v>518</v>
      </c>
      <c r="V111" t="s">
        <v>6208</v>
      </c>
      <c r="W111" t="s">
        <v>23</v>
      </c>
      <c r="X111" t="s">
        <v>2479</v>
      </c>
      <c r="Y111" s="462">
        <v>122102</v>
      </c>
      <c r="Z111" s="464" t="s">
        <v>544</v>
      </c>
      <c r="AA111" s="465" t="s">
        <v>565</v>
      </c>
    </row>
    <row r="112" spans="1:27" ht="173.25">
      <c r="A112" t="s">
        <v>567</v>
      </c>
      <c r="B112">
        <v>122102</v>
      </c>
      <c r="C112" t="s">
        <v>541</v>
      </c>
      <c r="D112" t="s">
        <v>542</v>
      </c>
      <c r="E112" t="s">
        <v>518</v>
      </c>
      <c r="F112" t="s">
        <v>568</v>
      </c>
      <c r="G112" t="s">
        <v>23</v>
      </c>
      <c r="H112" t="s">
        <v>2479</v>
      </c>
      <c r="I112" s="462">
        <v>122102</v>
      </c>
      <c r="J112" s="464" t="s">
        <v>4593</v>
      </c>
      <c r="K112" s="465" t="s">
        <v>570</v>
      </c>
      <c r="L112">
        <f t="shared" si="1"/>
        <v>1</v>
      </c>
      <c r="O112" s="444" t="s">
        <v>566</v>
      </c>
      <c r="P112" t="s">
        <v>567</v>
      </c>
      <c r="Q112">
        <v>111</v>
      </c>
      <c r="R112">
        <v>122102</v>
      </c>
      <c r="S112" t="s">
        <v>541</v>
      </c>
      <c r="T112" t="s">
        <v>542</v>
      </c>
      <c r="U112" t="s">
        <v>518</v>
      </c>
      <c r="V112" t="s">
        <v>568</v>
      </c>
      <c r="W112" t="s">
        <v>23</v>
      </c>
      <c r="X112" t="s">
        <v>2479</v>
      </c>
      <c r="Y112" s="462">
        <v>122102</v>
      </c>
      <c r="Z112" s="464" t="s">
        <v>4593</v>
      </c>
      <c r="AA112" s="465" t="s">
        <v>570</v>
      </c>
    </row>
    <row r="113" spans="1:27" ht="173.25">
      <c r="A113" t="s">
        <v>572</v>
      </c>
      <c r="B113">
        <v>122102</v>
      </c>
      <c r="C113" t="s">
        <v>541</v>
      </c>
      <c r="D113" t="s">
        <v>542</v>
      </c>
      <c r="E113" t="s">
        <v>518</v>
      </c>
      <c r="F113" t="s">
        <v>6209</v>
      </c>
      <c r="G113" t="s">
        <v>23</v>
      </c>
      <c r="H113" t="s">
        <v>2479</v>
      </c>
      <c r="I113" s="462">
        <v>122102</v>
      </c>
      <c r="J113" s="464" t="s">
        <v>4593</v>
      </c>
      <c r="K113" s="465" t="s">
        <v>574</v>
      </c>
      <c r="L113">
        <f t="shared" si="1"/>
        <v>1</v>
      </c>
      <c r="O113" s="444" t="s">
        <v>571</v>
      </c>
      <c r="P113" t="s">
        <v>572</v>
      </c>
      <c r="Q113">
        <v>112</v>
      </c>
      <c r="R113">
        <v>122102</v>
      </c>
      <c r="S113" t="s">
        <v>541</v>
      </c>
      <c r="T113" t="s">
        <v>542</v>
      </c>
      <c r="U113" t="s">
        <v>518</v>
      </c>
      <c r="V113" t="s">
        <v>6209</v>
      </c>
      <c r="W113" t="s">
        <v>23</v>
      </c>
      <c r="X113" t="s">
        <v>2479</v>
      </c>
      <c r="Y113" s="462">
        <v>122102</v>
      </c>
      <c r="Z113" s="464" t="s">
        <v>4593</v>
      </c>
      <c r="AA113" s="465" t="s">
        <v>574</v>
      </c>
    </row>
    <row r="114" spans="1:27" ht="173.25">
      <c r="A114" t="s">
        <v>576</v>
      </c>
      <c r="B114">
        <v>122102</v>
      </c>
      <c r="C114" t="s">
        <v>541</v>
      </c>
      <c r="D114" t="s">
        <v>542</v>
      </c>
      <c r="E114" t="s">
        <v>518</v>
      </c>
      <c r="F114" t="s">
        <v>6210</v>
      </c>
      <c r="G114" t="s">
        <v>23</v>
      </c>
      <c r="H114" t="s">
        <v>2479</v>
      </c>
      <c r="I114" s="462">
        <v>122102</v>
      </c>
      <c r="J114" s="464" t="s">
        <v>4593</v>
      </c>
      <c r="K114" s="465" t="s">
        <v>578</v>
      </c>
      <c r="L114">
        <f t="shared" si="1"/>
        <v>1</v>
      </c>
      <c r="O114" s="444" t="s">
        <v>575</v>
      </c>
      <c r="P114" t="s">
        <v>576</v>
      </c>
      <c r="Q114">
        <v>113</v>
      </c>
      <c r="R114">
        <v>122102</v>
      </c>
      <c r="S114" t="s">
        <v>541</v>
      </c>
      <c r="T114" t="s">
        <v>542</v>
      </c>
      <c r="U114" t="s">
        <v>518</v>
      </c>
      <c r="V114" t="s">
        <v>6210</v>
      </c>
      <c r="W114" t="s">
        <v>23</v>
      </c>
      <c r="X114" t="s">
        <v>2479</v>
      </c>
      <c r="Y114" s="462">
        <v>122102</v>
      </c>
      <c r="Z114" s="464" t="s">
        <v>4593</v>
      </c>
      <c r="AA114" s="465" t="s">
        <v>578</v>
      </c>
    </row>
    <row r="115" spans="1:27" ht="157.5">
      <c r="A115" t="s">
        <v>580</v>
      </c>
      <c r="B115">
        <v>122102</v>
      </c>
      <c r="C115" t="s">
        <v>541</v>
      </c>
      <c r="D115" t="s">
        <v>542</v>
      </c>
      <c r="E115" t="s">
        <v>518</v>
      </c>
      <c r="F115" t="s">
        <v>6211</v>
      </c>
      <c r="G115" t="s">
        <v>23</v>
      </c>
      <c r="H115" t="s">
        <v>2479</v>
      </c>
      <c r="I115" s="462">
        <v>122102</v>
      </c>
      <c r="J115" s="464" t="s">
        <v>4593</v>
      </c>
      <c r="K115" s="465" t="s">
        <v>582</v>
      </c>
      <c r="L115">
        <f t="shared" si="1"/>
        <v>1</v>
      </c>
      <c r="O115" s="444" t="s">
        <v>579</v>
      </c>
      <c r="P115" t="s">
        <v>580</v>
      </c>
      <c r="Q115">
        <v>114</v>
      </c>
      <c r="R115">
        <v>122102</v>
      </c>
      <c r="S115" t="s">
        <v>541</v>
      </c>
      <c r="T115" t="s">
        <v>542</v>
      </c>
      <c r="U115" t="s">
        <v>518</v>
      </c>
      <c r="V115" t="s">
        <v>6211</v>
      </c>
      <c r="W115" t="s">
        <v>23</v>
      </c>
      <c r="X115" t="s">
        <v>2479</v>
      </c>
      <c r="Y115" s="462">
        <v>122102</v>
      </c>
      <c r="Z115" s="464" t="s">
        <v>4593</v>
      </c>
      <c r="AA115" s="465" t="s">
        <v>582</v>
      </c>
    </row>
    <row r="116" spans="1:27" ht="157.5">
      <c r="A116" t="s">
        <v>584</v>
      </c>
      <c r="B116">
        <v>122102</v>
      </c>
      <c r="C116" t="s">
        <v>541</v>
      </c>
      <c r="D116" t="s">
        <v>542</v>
      </c>
      <c r="E116" t="s">
        <v>518</v>
      </c>
      <c r="F116" t="s">
        <v>6212</v>
      </c>
      <c r="G116" t="s">
        <v>23</v>
      </c>
      <c r="H116" t="s">
        <v>2479</v>
      </c>
      <c r="I116" s="462">
        <v>122102</v>
      </c>
      <c r="J116" s="464" t="s">
        <v>4593</v>
      </c>
      <c r="K116" s="465" t="s">
        <v>586</v>
      </c>
      <c r="L116">
        <f t="shared" si="1"/>
        <v>1</v>
      </c>
      <c r="O116" s="444" t="s">
        <v>583</v>
      </c>
      <c r="P116" t="s">
        <v>584</v>
      </c>
      <c r="Q116">
        <v>115</v>
      </c>
      <c r="R116">
        <v>122102</v>
      </c>
      <c r="S116" t="s">
        <v>541</v>
      </c>
      <c r="T116" t="s">
        <v>542</v>
      </c>
      <c r="U116" t="s">
        <v>518</v>
      </c>
      <c r="V116" t="s">
        <v>6212</v>
      </c>
      <c r="W116" t="s">
        <v>23</v>
      </c>
      <c r="X116" t="s">
        <v>2479</v>
      </c>
      <c r="Y116" s="462">
        <v>122102</v>
      </c>
      <c r="Z116" s="464" t="s">
        <v>4593</v>
      </c>
      <c r="AA116" s="465" t="s">
        <v>586</v>
      </c>
    </row>
    <row r="117" spans="1:27" ht="173.25">
      <c r="A117" t="s">
        <v>588</v>
      </c>
      <c r="B117">
        <v>122102</v>
      </c>
      <c r="C117" t="s">
        <v>541</v>
      </c>
      <c r="D117" t="s">
        <v>542</v>
      </c>
      <c r="E117" t="s">
        <v>518</v>
      </c>
      <c r="F117" t="s">
        <v>6213</v>
      </c>
      <c r="G117" t="s">
        <v>23</v>
      </c>
      <c r="H117" t="s">
        <v>2479</v>
      </c>
      <c r="I117" s="462">
        <v>122102</v>
      </c>
      <c r="J117" s="464" t="s">
        <v>4593</v>
      </c>
      <c r="K117" s="465" t="s">
        <v>590</v>
      </c>
      <c r="L117">
        <f t="shared" si="1"/>
        <v>1</v>
      </c>
      <c r="O117" s="444" t="s">
        <v>587</v>
      </c>
      <c r="P117" t="s">
        <v>588</v>
      </c>
      <c r="Q117">
        <v>116</v>
      </c>
      <c r="R117">
        <v>122102</v>
      </c>
      <c r="S117" t="s">
        <v>541</v>
      </c>
      <c r="T117" t="s">
        <v>542</v>
      </c>
      <c r="U117" t="s">
        <v>518</v>
      </c>
      <c r="V117" t="s">
        <v>6213</v>
      </c>
      <c r="W117" t="s">
        <v>23</v>
      </c>
      <c r="X117" t="s">
        <v>2479</v>
      </c>
      <c r="Y117" s="462">
        <v>122102</v>
      </c>
      <c r="Z117" s="464" t="s">
        <v>4593</v>
      </c>
      <c r="AA117" s="465" t="s">
        <v>590</v>
      </c>
    </row>
    <row r="118" spans="1:27" ht="409.5">
      <c r="A118" t="s">
        <v>592</v>
      </c>
      <c r="B118">
        <v>122103</v>
      </c>
      <c r="C118" t="s">
        <v>593</v>
      </c>
      <c r="D118" t="s">
        <v>594</v>
      </c>
      <c r="E118" t="s">
        <v>518</v>
      </c>
      <c r="F118" t="s">
        <v>168</v>
      </c>
      <c r="G118" t="s">
        <v>23</v>
      </c>
      <c r="H118" t="s">
        <v>5320</v>
      </c>
      <c r="I118" s="288">
        <v>122103</v>
      </c>
      <c r="J118" s="299" t="s">
        <v>4600</v>
      </c>
      <c r="K118" s="327" t="s">
        <v>593</v>
      </c>
      <c r="L118">
        <f t="shared" si="1"/>
        <v>1</v>
      </c>
      <c r="O118" s="444" t="s">
        <v>591</v>
      </c>
      <c r="P118" t="s">
        <v>592</v>
      </c>
      <c r="Q118">
        <v>117</v>
      </c>
      <c r="R118">
        <v>122103</v>
      </c>
      <c r="S118" t="s">
        <v>593</v>
      </c>
      <c r="T118" t="s">
        <v>594</v>
      </c>
      <c r="U118" t="s">
        <v>518</v>
      </c>
      <c r="V118" t="s">
        <v>168</v>
      </c>
      <c r="W118" t="s">
        <v>23</v>
      </c>
      <c r="X118" t="s">
        <v>5320</v>
      </c>
      <c r="Y118" s="288">
        <v>122103</v>
      </c>
      <c r="Z118" s="299" t="s">
        <v>4600</v>
      </c>
      <c r="AA118" s="327" t="s">
        <v>593</v>
      </c>
    </row>
    <row r="119" spans="1:27" ht="384">
      <c r="A119" t="s">
        <v>597</v>
      </c>
      <c r="B119">
        <v>122104</v>
      </c>
      <c r="C119" t="s">
        <v>598</v>
      </c>
      <c r="D119" t="s">
        <v>599</v>
      </c>
      <c r="E119" t="s">
        <v>518</v>
      </c>
      <c r="F119" t="s">
        <v>543</v>
      </c>
      <c r="G119" t="s">
        <v>23</v>
      </c>
      <c r="H119" t="s">
        <v>2479</v>
      </c>
      <c r="I119" s="288">
        <v>122104</v>
      </c>
      <c r="J119" s="299" t="s">
        <v>600</v>
      </c>
      <c r="K119" s="327" t="s">
        <v>6214</v>
      </c>
      <c r="L119">
        <f t="shared" si="1"/>
        <v>1</v>
      </c>
      <c r="O119" s="444" t="s">
        <v>596</v>
      </c>
      <c r="P119" t="s">
        <v>597</v>
      </c>
      <c r="Q119">
        <v>118</v>
      </c>
      <c r="R119">
        <v>122104</v>
      </c>
      <c r="S119" t="s">
        <v>598</v>
      </c>
      <c r="T119" t="s">
        <v>599</v>
      </c>
      <c r="U119" t="s">
        <v>518</v>
      </c>
      <c r="V119" t="s">
        <v>543</v>
      </c>
      <c r="W119" t="s">
        <v>23</v>
      </c>
      <c r="X119" t="s">
        <v>2479</v>
      </c>
      <c r="Y119" s="288">
        <v>122104</v>
      </c>
      <c r="Z119" s="299" t="s">
        <v>600</v>
      </c>
      <c r="AA119" s="327" t="s">
        <v>6214</v>
      </c>
    </row>
    <row r="120" spans="1:27" ht="408">
      <c r="A120" t="s">
        <v>603</v>
      </c>
      <c r="B120">
        <v>122104</v>
      </c>
      <c r="C120" t="s">
        <v>598</v>
      </c>
      <c r="D120" t="s">
        <v>599</v>
      </c>
      <c r="E120" t="s">
        <v>518</v>
      </c>
      <c r="F120" t="s">
        <v>548</v>
      </c>
      <c r="G120" t="s">
        <v>23</v>
      </c>
      <c r="H120" t="s">
        <v>2479</v>
      </c>
      <c r="I120" s="288">
        <v>122104</v>
      </c>
      <c r="J120" s="299" t="s">
        <v>600</v>
      </c>
      <c r="K120" s="327" t="s">
        <v>6215</v>
      </c>
      <c r="L120">
        <f t="shared" si="1"/>
        <v>1</v>
      </c>
      <c r="O120" s="444" t="s">
        <v>602</v>
      </c>
      <c r="P120" t="s">
        <v>603</v>
      </c>
      <c r="Q120">
        <v>119</v>
      </c>
      <c r="R120">
        <v>122104</v>
      </c>
      <c r="S120" t="s">
        <v>598</v>
      </c>
      <c r="T120" t="s">
        <v>599</v>
      </c>
      <c r="U120" t="s">
        <v>518</v>
      </c>
      <c r="V120" t="s">
        <v>548</v>
      </c>
      <c r="W120" t="s">
        <v>23</v>
      </c>
      <c r="X120" t="s">
        <v>2479</v>
      </c>
      <c r="Y120" s="288">
        <v>122104</v>
      </c>
      <c r="Z120" s="299" t="s">
        <v>600</v>
      </c>
      <c r="AA120" s="327" t="s">
        <v>6215</v>
      </c>
    </row>
    <row r="121" spans="1:27" ht="384">
      <c r="A121" t="s">
        <v>606</v>
      </c>
      <c r="B121">
        <v>122104</v>
      </c>
      <c r="C121" t="s">
        <v>598</v>
      </c>
      <c r="D121" t="s">
        <v>599</v>
      </c>
      <c r="E121" t="s">
        <v>518</v>
      </c>
      <c r="F121" t="s">
        <v>552</v>
      </c>
      <c r="G121" t="s">
        <v>23</v>
      </c>
      <c r="H121" t="s">
        <v>2479</v>
      </c>
      <c r="I121" s="288">
        <v>122104</v>
      </c>
      <c r="J121" s="299" t="s">
        <v>600</v>
      </c>
      <c r="K121" s="327" t="s">
        <v>6216</v>
      </c>
      <c r="L121">
        <f t="shared" si="1"/>
        <v>1</v>
      </c>
      <c r="O121" s="444" t="s">
        <v>605</v>
      </c>
      <c r="P121" t="s">
        <v>606</v>
      </c>
      <c r="Q121">
        <v>120</v>
      </c>
      <c r="R121">
        <v>122104</v>
      </c>
      <c r="S121" t="s">
        <v>598</v>
      </c>
      <c r="T121" t="s">
        <v>599</v>
      </c>
      <c r="U121" t="s">
        <v>518</v>
      </c>
      <c r="V121" t="s">
        <v>552</v>
      </c>
      <c r="W121" t="s">
        <v>23</v>
      </c>
      <c r="X121" t="s">
        <v>2479</v>
      </c>
      <c r="Y121" s="288">
        <v>122104</v>
      </c>
      <c r="Z121" s="299" t="s">
        <v>600</v>
      </c>
      <c r="AA121" s="327" t="s">
        <v>6216</v>
      </c>
    </row>
    <row r="122" spans="1:27" ht="384">
      <c r="A122" t="s">
        <v>609</v>
      </c>
      <c r="B122">
        <v>122104</v>
      </c>
      <c r="C122" t="s">
        <v>598</v>
      </c>
      <c r="D122" t="s">
        <v>599</v>
      </c>
      <c r="E122" t="s">
        <v>518</v>
      </c>
      <c r="F122" t="s">
        <v>556</v>
      </c>
      <c r="G122" t="s">
        <v>23</v>
      </c>
      <c r="H122" t="s">
        <v>2479</v>
      </c>
      <c r="I122" s="288">
        <v>122104</v>
      </c>
      <c r="J122" s="299" t="s">
        <v>600</v>
      </c>
      <c r="K122" s="327" t="s">
        <v>6217</v>
      </c>
      <c r="L122">
        <f t="shared" si="1"/>
        <v>1</v>
      </c>
      <c r="O122" s="444" t="s">
        <v>608</v>
      </c>
      <c r="P122" t="s">
        <v>609</v>
      </c>
      <c r="Q122">
        <v>121</v>
      </c>
      <c r="R122">
        <v>122104</v>
      </c>
      <c r="S122" t="s">
        <v>598</v>
      </c>
      <c r="T122" t="s">
        <v>599</v>
      </c>
      <c r="U122" t="s">
        <v>518</v>
      </c>
      <c r="V122" t="s">
        <v>556</v>
      </c>
      <c r="W122" t="s">
        <v>23</v>
      </c>
      <c r="X122" t="s">
        <v>2479</v>
      </c>
      <c r="Y122" s="288">
        <v>122104</v>
      </c>
      <c r="Z122" s="299" t="s">
        <v>600</v>
      </c>
      <c r="AA122" s="327" t="s">
        <v>6217</v>
      </c>
    </row>
    <row r="123" spans="1:27" ht="384">
      <c r="A123" t="s">
        <v>612</v>
      </c>
      <c r="B123">
        <v>122104</v>
      </c>
      <c r="C123" t="s">
        <v>598</v>
      </c>
      <c r="D123" t="s">
        <v>599</v>
      </c>
      <c r="E123" t="s">
        <v>518</v>
      </c>
      <c r="F123" t="s">
        <v>560</v>
      </c>
      <c r="G123" t="s">
        <v>23</v>
      </c>
      <c r="H123" t="s">
        <v>2479</v>
      </c>
      <c r="I123" s="288">
        <v>122104</v>
      </c>
      <c r="J123" s="299" t="s">
        <v>600</v>
      </c>
      <c r="K123" s="327" t="s">
        <v>6218</v>
      </c>
      <c r="L123">
        <f t="shared" si="1"/>
        <v>1</v>
      </c>
      <c r="O123" s="444" t="s">
        <v>611</v>
      </c>
      <c r="P123" t="s">
        <v>612</v>
      </c>
      <c r="Q123">
        <v>122</v>
      </c>
      <c r="R123">
        <v>122104</v>
      </c>
      <c r="S123" t="s">
        <v>598</v>
      </c>
      <c r="T123" t="s">
        <v>599</v>
      </c>
      <c r="U123" t="s">
        <v>518</v>
      </c>
      <c r="V123" t="s">
        <v>560</v>
      </c>
      <c r="W123" t="s">
        <v>23</v>
      </c>
      <c r="X123" t="s">
        <v>2479</v>
      </c>
      <c r="Y123" s="288">
        <v>122104</v>
      </c>
      <c r="Z123" s="299" t="s">
        <v>600</v>
      </c>
      <c r="AA123" s="327" t="s">
        <v>6218</v>
      </c>
    </row>
    <row r="124" spans="1:27" ht="408">
      <c r="A124" t="s">
        <v>615</v>
      </c>
      <c r="B124">
        <v>122104</v>
      </c>
      <c r="C124" t="s">
        <v>598</v>
      </c>
      <c r="D124" t="s">
        <v>599</v>
      </c>
      <c r="E124" t="s">
        <v>518</v>
      </c>
      <c r="F124" t="s">
        <v>564</v>
      </c>
      <c r="G124" t="s">
        <v>23</v>
      </c>
      <c r="H124" t="s">
        <v>2479</v>
      </c>
      <c r="I124" s="288">
        <v>122104</v>
      </c>
      <c r="J124" s="299" t="s">
        <v>600</v>
      </c>
      <c r="K124" s="327" t="s">
        <v>6219</v>
      </c>
      <c r="L124">
        <f t="shared" si="1"/>
        <v>1</v>
      </c>
      <c r="O124" s="444" t="s">
        <v>614</v>
      </c>
      <c r="P124" t="s">
        <v>615</v>
      </c>
      <c r="Q124">
        <v>123</v>
      </c>
      <c r="R124">
        <v>122104</v>
      </c>
      <c r="S124" t="s">
        <v>598</v>
      </c>
      <c r="T124" t="s">
        <v>599</v>
      </c>
      <c r="U124" t="s">
        <v>518</v>
      </c>
      <c r="V124" t="s">
        <v>564</v>
      </c>
      <c r="W124" t="s">
        <v>23</v>
      </c>
      <c r="X124" t="s">
        <v>2479</v>
      </c>
      <c r="Y124" s="288">
        <v>122104</v>
      </c>
      <c r="Z124" s="299" t="s">
        <v>600</v>
      </c>
      <c r="AA124" s="327" t="s">
        <v>6219</v>
      </c>
    </row>
    <row r="125" spans="1:27" ht="384">
      <c r="A125" t="s">
        <v>618</v>
      </c>
      <c r="B125">
        <v>122104</v>
      </c>
      <c r="C125" t="s">
        <v>598</v>
      </c>
      <c r="D125" t="s">
        <v>599</v>
      </c>
      <c r="E125" t="s">
        <v>518</v>
      </c>
      <c r="F125" t="s">
        <v>568</v>
      </c>
      <c r="G125" t="s">
        <v>23</v>
      </c>
      <c r="H125" t="s">
        <v>2479</v>
      </c>
      <c r="I125" s="288">
        <v>122104</v>
      </c>
      <c r="J125" s="299" t="s">
        <v>600</v>
      </c>
      <c r="K125" s="327" t="s">
        <v>6220</v>
      </c>
      <c r="L125">
        <f t="shared" si="1"/>
        <v>1</v>
      </c>
      <c r="O125" s="444" t="s">
        <v>617</v>
      </c>
      <c r="P125" t="s">
        <v>618</v>
      </c>
      <c r="Q125">
        <v>124</v>
      </c>
      <c r="R125">
        <v>122104</v>
      </c>
      <c r="S125" t="s">
        <v>598</v>
      </c>
      <c r="T125" t="s">
        <v>599</v>
      </c>
      <c r="U125" t="s">
        <v>518</v>
      </c>
      <c r="V125" t="s">
        <v>568</v>
      </c>
      <c r="W125" t="s">
        <v>23</v>
      </c>
      <c r="X125" t="s">
        <v>2479</v>
      </c>
      <c r="Y125" s="288">
        <v>122104</v>
      </c>
      <c r="Z125" s="299" t="s">
        <v>600</v>
      </c>
      <c r="AA125" s="327" t="s">
        <v>6220</v>
      </c>
    </row>
    <row r="126" spans="1:27" ht="408">
      <c r="A126" t="s">
        <v>621</v>
      </c>
      <c r="B126">
        <v>122104</v>
      </c>
      <c r="C126" t="s">
        <v>598</v>
      </c>
      <c r="D126" t="s">
        <v>599</v>
      </c>
      <c r="E126" t="s">
        <v>518</v>
      </c>
      <c r="F126" t="s">
        <v>573</v>
      </c>
      <c r="G126" t="s">
        <v>23</v>
      </c>
      <c r="H126" t="s">
        <v>2479</v>
      </c>
      <c r="I126" s="288">
        <v>122104</v>
      </c>
      <c r="J126" s="299" t="s">
        <v>600</v>
      </c>
      <c r="K126" s="327" t="s">
        <v>6221</v>
      </c>
      <c r="L126">
        <f t="shared" si="1"/>
        <v>1</v>
      </c>
      <c r="O126" s="444" t="s">
        <v>620</v>
      </c>
      <c r="P126" t="s">
        <v>621</v>
      </c>
      <c r="Q126">
        <v>125</v>
      </c>
      <c r="R126">
        <v>122104</v>
      </c>
      <c r="S126" t="s">
        <v>598</v>
      </c>
      <c r="T126" t="s">
        <v>599</v>
      </c>
      <c r="U126" t="s">
        <v>518</v>
      </c>
      <c r="V126" t="s">
        <v>573</v>
      </c>
      <c r="W126" t="s">
        <v>23</v>
      </c>
      <c r="X126" t="s">
        <v>2479</v>
      </c>
      <c r="Y126" s="288">
        <v>122104</v>
      </c>
      <c r="Z126" s="299" t="s">
        <v>600</v>
      </c>
      <c r="AA126" s="327" t="s">
        <v>6221</v>
      </c>
    </row>
    <row r="127" spans="1:27" ht="384">
      <c r="A127" t="s">
        <v>624</v>
      </c>
      <c r="B127">
        <v>122104</v>
      </c>
      <c r="C127" t="s">
        <v>598</v>
      </c>
      <c r="D127" t="s">
        <v>599</v>
      </c>
      <c r="E127" t="s">
        <v>518</v>
      </c>
      <c r="F127" t="s">
        <v>577</v>
      </c>
      <c r="G127" t="s">
        <v>23</v>
      </c>
      <c r="H127" t="s">
        <v>2479</v>
      </c>
      <c r="I127" s="288">
        <v>122104</v>
      </c>
      <c r="J127" s="299" t="s">
        <v>600</v>
      </c>
      <c r="K127" s="327" t="s">
        <v>6222</v>
      </c>
      <c r="L127">
        <f t="shared" si="1"/>
        <v>1</v>
      </c>
      <c r="O127" s="444" t="s">
        <v>623</v>
      </c>
      <c r="P127" t="s">
        <v>624</v>
      </c>
      <c r="Q127">
        <v>126</v>
      </c>
      <c r="R127">
        <v>122104</v>
      </c>
      <c r="S127" t="s">
        <v>598</v>
      </c>
      <c r="T127" t="s">
        <v>599</v>
      </c>
      <c r="U127" t="s">
        <v>518</v>
      </c>
      <c r="V127" t="s">
        <v>577</v>
      </c>
      <c r="W127" t="s">
        <v>23</v>
      </c>
      <c r="X127" t="s">
        <v>2479</v>
      </c>
      <c r="Y127" s="288">
        <v>122104</v>
      </c>
      <c r="Z127" s="299" t="s">
        <v>600</v>
      </c>
      <c r="AA127" s="327" t="s">
        <v>6222</v>
      </c>
    </row>
    <row r="128" spans="1:27" ht="384">
      <c r="A128" t="s">
        <v>627</v>
      </c>
      <c r="B128">
        <v>122104</v>
      </c>
      <c r="C128" t="s">
        <v>598</v>
      </c>
      <c r="D128" t="s">
        <v>599</v>
      </c>
      <c r="E128" t="s">
        <v>518</v>
      </c>
      <c r="F128" t="s">
        <v>581</v>
      </c>
      <c r="G128" t="s">
        <v>23</v>
      </c>
      <c r="H128" t="s">
        <v>2479</v>
      </c>
      <c r="I128" s="288">
        <v>122104</v>
      </c>
      <c r="J128" s="299" t="s">
        <v>600</v>
      </c>
      <c r="K128" s="327" t="s">
        <v>6223</v>
      </c>
      <c r="L128">
        <f t="shared" si="1"/>
        <v>1</v>
      </c>
      <c r="O128" s="444" t="s">
        <v>626</v>
      </c>
      <c r="P128" t="s">
        <v>627</v>
      </c>
      <c r="Q128">
        <v>127</v>
      </c>
      <c r="R128">
        <v>122104</v>
      </c>
      <c r="S128" t="s">
        <v>598</v>
      </c>
      <c r="T128" t="s">
        <v>599</v>
      </c>
      <c r="U128" t="s">
        <v>518</v>
      </c>
      <c r="V128" t="s">
        <v>581</v>
      </c>
      <c r="W128" t="s">
        <v>23</v>
      </c>
      <c r="X128" t="s">
        <v>2479</v>
      </c>
      <c r="Y128" s="288">
        <v>122104</v>
      </c>
      <c r="Z128" s="299" t="s">
        <v>600</v>
      </c>
      <c r="AA128" s="327" t="s">
        <v>6223</v>
      </c>
    </row>
    <row r="129" spans="1:27" ht="384">
      <c r="A129" t="s">
        <v>630</v>
      </c>
      <c r="B129">
        <v>122104</v>
      </c>
      <c r="C129" t="s">
        <v>598</v>
      </c>
      <c r="D129" t="s">
        <v>599</v>
      </c>
      <c r="E129" t="s">
        <v>518</v>
      </c>
      <c r="F129" t="s">
        <v>585</v>
      </c>
      <c r="G129" t="s">
        <v>23</v>
      </c>
      <c r="H129" t="s">
        <v>2479</v>
      </c>
      <c r="I129" s="288">
        <v>122104</v>
      </c>
      <c r="J129" s="299" t="s">
        <v>600</v>
      </c>
      <c r="K129" s="327" t="s">
        <v>6224</v>
      </c>
      <c r="L129">
        <f t="shared" si="1"/>
        <v>1</v>
      </c>
      <c r="O129" s="444" t="s">
        <v>629</v>
      </c>
      <c r="P129" t="s">
        <v>630</v>
      </c>
      <c r="Q129">
        <v>128</v>
      </c>
      <c r="R129">
        <v>122104</v>
      </c>
      <c r="S129" t="s">
        <v>598</v>
      </c>
      <c r="T129" t="s">
        <v>599</v>
      </c>
      <c r="U129" t="s">
        <v>518</v>
      </c>
      <c r="V129" t="s">
        <v>585</v>
      </c>
      <c r="W129" t="s">
        <v>23</v>
      </c>
      <c r="X129" t="s">
        <v>2479</v>
      </c>
      <c r="Y129" s="288">
        <v>122104</v>
      </c>
      <c r="Z129" s="299" t="s">
        <v>600</v>
      </c>
      <c r="AA129" s="327" t="s">
        <v>6224</v>
      </c>
    </row>
    <row r="130" spans="1:27" ht="384">
      <c r="A130" t="s">
        <v>633</v>
      </c>
      <c r="B130">
        <v>122104</v>
      </c>
      <c r="C130" t="s">
        <v>598</v>
      </c>
      <c r="D130" t="s">
        <v>599</v>
      </c>
      <c r="E130" t="s">
        <v>518</v>
      </c>
      <c r="F130" t="s">
        <v>589</v>
      </c>
      <c r="G130" t="s">
        <v>23</v>
      </c>
      <c r="H130" t="s">
        <v>2479</v>
      </c>
      <c r="I130" s="288">
        <v>122104</v>
      </c>
      <c r="J130" s="299" t="s">
        <v>600</v>
      </c>
      <c r="K130" s="327" t="s">
        <v>6225</v>
      </c>
      <c r="L130">
        <f t="shared" si="1"/>
        <v>1</v>
      </c>
      <c r="O130" s="444" t="s">
        <v>632</v>
      </c>
      <c r="P130" t="s">
        <v>633</v>
      </c>
      <c r="Q130">
        <v>129</v>
      </c>
      <c r="R130">
        <v>122104</v>
      </c>
      <c r="S130" t="s">
        <v>598</v>
      </c>
      <c r="T130" t="s">
        <v>599</v>
      </c>
      <c r="U130" t="s">
        <v>518</v>
      </c>
      <c r="V130" t="s">
        <v>589</v>
      </c>
      <c r="W130" t="s">
        <v>23</v>
      </c>
      <c r="X130" t="s">
        <v>2479</v>
      </c>
      <c r="Y130" s="288">
        <v>122104</v>
      </c>
      <c r="Z130" s="299" t="s">
        <v>600</v>
      </c>
      <c r="AA130" s="327" t="s">
        <v>6225</v>
      </c>
    </row>
    <row r="131" spans="1:27" ht="96">
      <c r="A131" t="s">
        <v>636</v>
      </c>
      <c r="B131">
        <v>122201</v>
      </c>
      <c r="C131" t="s">
        <v>637</v>
      </c>
      <c r="D131" t="s">
        <v>638</v>
      </c>
      <c r="E131" t="s">
        <v>639</v>
      </c>
      <c r="F131" t="s">
        <v>640</v>
      </c>
      <c r="G131" t="s">
        <v>23</v>
      </c>
      <c r="H131" t="s">
        <v>2479</v>
      </c>
      <c r="I131" s="453">
        <v>122201</v>
      </c>
      <c r="J131" s="299" t="s">
        <v>641</v>
      </c>
      <c r="K131" s="299" t="s">
        <v>642</v>
      </c>
      <c r="L131">
        <f t="shared" si="1"/>
        <v>1</v>
      </c>
      <c r="O131" s="444" t="s">
        <v>635</v>
      </c>
      <c r="P131" t="s">
        <v>636</v>
      </c>
      <c r="Q131">
        <v>130</v>
      </c>
      <c r="R131">
        <v>122201</v>
      </c>
      <c r="S131" t="s">
        <v>637</v>
      </c>
      <c r="T131" t="s">
        <v>638</v>
      </c>
      <c r="U131" t="s">
        <v>639</v>
      </c>
      <c r="V131" t="s">
        <v>640</v>
      </c>
      <c r="W131" t="s">
        <v>23</v>
      </c>
      <c r="X131" t="s">
        <v>2479</v>
      </c>
      <c r="Y131" s="453">
        <v>122201</v>
      </c>
      <c r="Z131" s="299" t="s">
        <v>641</v>
      </c>
      <c r="AA131" s="299" t="s">
        <v>642</v>
      </c>
    </row>
    <row r="132" spans="1:27" ht="120">
      <c r="A132" t="s">
        <v>644</v>
      </c>
      <c r="B132">
        <v>122201</v>
      </c>
      <c r="C132" t="s">
        <v>637</v>
      </c>
      <c r="D132" t="s">
        <v>638</v>
      </c>
      <c r="E132" t="s">
        <v>639</v>
      </c>
      <c r="F132" t="s">
        <v>645</v>
      </c>
      <c r="G132" t="s">
        <v>23</v>
      </c>
      <c r="H132" t="s">
        <v>2479</v>
      </c>
      <c r="I132" s="453">
        <v>122201</v>
      </c>
      <c r="J132" s="299" t="s">
        <v>641</v>
      </c>
      <c r="K132" s="299" t="s">
        <v>646</v>
      </c>
      <c r="L132">
        <f t="shared" ref="L132:L195" si="2">IF(I132=B132,1,0)</f>
        <v>1</v>
      </c>
      <c r="O132" s="444" t="s">
        <v>643</v>
      </c>
      <c r="P132" t="s">
        <v>644</v>
      </c>
      <c r="Q132">
        <v>131</v>
      </c>
      <c r="R132">
        <v>122201</v>
      </c>
      <c r="S132" t="s">
        <v>637</v>
      </c>
      <c r="T132" t="s">
        <v>638</v>
      </c>
      <c r="U132" t="s">
        <v>639</v>
      </c>
      <c r="V132" t="s">
        <v>645</v>
      </c>
      <c r="W132" t="s">
        <v>23</v>
      </c>
      <c r="X132" t="s">
        <v>2479</v>
      </c>
      <c r="Y132" s="453">
        <v>122201</v>
      </c>
      <c r="Z132" s="299" t="s">
        <v>641</v>
      </c>
      <c r="AA132" s="299" t="s">
        <v>646</v>
      </c>
    </row>
    <row r="133" spans="1:27" ht="96">
      <c r="A133" t="s">
        <v>648</v>
      </c>
      <c r="B133">
        <v>122201</v>
      </c>
      <c r="C133" t="s">
        <v>637</v>
      </c>
      <c r="D133" t="s">
        <v>638</v>
      </c>
      <c r="E133" t="s">
        <v>639</v>
      </c>
      <c r="F133" t="s">
        <v>146</v>
      </c>
      <c r="G133" t="s">
        <v>23</v>
      </c>
      <c r="H133" t="s">
        <v>2479</v>
      </c>
      <c r="I133" s="453">
        <v>122201</v>
      </c>
      <c r="J133" s="299" t="s">
        <v>641</v>
      </c>
      <c r="K133" s="299" t="s">
        <v>649</v>
      </c>
      <c r="L133">
        <f t="shared" si="2"/>
        <v>1</v>
      </c>
      <c r="O133" s="444" t="s">
        <v>647</v>
      </c>
      <c r="P133" t="s">
        <v>648</v>
      </c>
      <c r="Q133">
        <v>132</v>
      </c>
      <c r="R133">
        <v>122201</v>
      </c>
      <c r="S133" t="s">
        <v>637</v>
      </c>
      <c r="T133" t="s">
        <v>638</v>
      </c>
      <c r="U133" t="s">
        <v>639</v>
      </c>
      <c r="V133" t="s">
        <v>146</v>
      </c>
      <c r="W133" t="s">
        <v>23</v>
      </c>
      <c r="X133" t="s">
        <v>2479</v>
      </c>
      <c r="Y133" s="453">
        <v>122201</v>
      </c>
      <c r="Z133" s="299" t="s">
        <v>641</v>
      </c>
      <c r="AA133" s="299" t="s">
        <v>649</v>
      </c>
    </row>
    <row r="134" spans="1:27" ht="96">
      <c r="A134" t="s">
        <v>651</v>
      </c>
      <c r="B134">
        <v>122201</v>
      </c>
      <c r="C134" t="s">
        <v>637</v>
      </c>
      <c r="D134" t="s">
        <v>638</v>
      </c>
      <c r="E134" t="s">
        <v>639</v>
      </c>
      <c r="F134" t="s">
        <v>154</v>
      </c>
      <c r="G134" t="s">
        <v>23</v>
      </c>
      <c r="H134" t="s">
        <v>2479</v>
      </c>
      <c r="I134" s="453">
        <v>122201</v>
      </c>
      <c r="J134" s="299" t="s">
        <v>641</v>
      </c>
      <c r="K134" s="299" t="s">
        <v>652</v>
      </c>
      <c r="L134">
        <f t="shared" si="2"/>
        <v>1</v>
      </c>
      <c r="O134" s="444" t="s">
        <v>650</v>
      </c>
      <c r="P134" t="s">
        <v>651</v>
      </c>
      <c r="Q134">
        <v>133</v>
      </c>
      <c r="R134">
        <v>122201</v>
      </c>
      <c r="S134" t="s">
        <v>637</v>
      </c>
      <c r="T134" t="s">
        <v>638</v>
      </c>
      <c r="U134" t="s">
        <v>639</v>
      </c>
      <c r="V134" t="s">
        <v>154</v>
      </c>
      <c r="W134" t="s">
        <v>23</v>
      </c>
      <c r="X134" t="s">
        <v>2479</v>
      </c>
      <c r="Y134" s="453">
        <v>122201</v>
      </c>
      <c r="Z134" s="299" t="s">
        <v>641</v>
      </c>
      <c r="AA134" s="299" t="s">
        <v>652</v>
      </c>
    </row>
    <row r="135" spans="1:27" ht="96">
      <c r="A135" t="s">
        <v>654</v>
      </c>
      <c r="B135">
        <v>122201</v>
      </c>
      <c r="C135" t="s">
        <v>637</v>
      </c>
      <c r="D135" t="s">
        <v>638</v>
      </c>
      <c r="E135" t="s">
        <v>639</v>
      </c>
      <c r="F135" t="s">
        <v>655</v>
      </c>
      <c r="G135" t="s">
        <v>23</v>
      </c>
      <c r="H135" t="s">
        <v>2479</v>
      </c>
      <c r="I135" s="453">
        <v>122201</v>
      </c>
      <c r="J135" s="299" t="s">
        <v>641</v>
      </c>
      <c r="K135" s="299" t="s">
        <v>656</v>
      </c>
      <c r="L135">
        <f t="shared" si="2"/>
        <v>1</v>
      </c>
      <c r="O135" s="444" t="s">
        <v>653</v>
      </c>
      <c r="P135" t="s">
        <v>654</v>
      </c>
      <c r="Q135">
        <v>134</v>
      </c>
      <c r="R135">
        <v>122201</v>
      </c>
      <c r="S135" t="s">
        <v>637</v>
      </c>
      <c r="T135" t="s">
        <v>638</v>
      </c>
      <c r="U135" t="s">
        <v>639</v>
      </c>
      <c r="V135" t="s">
        <v>655</v>
      </c>
      <c r="W135" t="s">
        <v>23</v>
      </c>
      <c r="X135" t="s">
        <v>2479</v>
      </c>
      <c r="Y135" s="453">
        <v>122201</v>
      </c>
      <c r="Z135" s="299" t="s">
        <v>641</v>
      </c>
      <c r="AA135" s="299" t="s">
        <v>656</v>
      </c>
    </row>
    <row r="136" spans="1:27" ht="96">
      <c r="A136" t="s">
        <v>658</v>
      </c>
      <c r="B136">
        <v>122201</v>
      </c>
      <c r="C136" t="s">
        <v>637</v>
      </c>
      <c r="D136" t="s">
        <v>638</v>
      </c>
      <c r="E136" t="s">
        <v>639</v>
      </c>
      <c r="F136" t="s">
        <v>659</v>
      </c>
      <c r="G136" t="s">
        <v>23</v>
      </c>
      <c r="H136" t="s">
        <v>2479</v>
      </c>
      <c r="I136" s="453">
        <v>122201</v>
      </c>
      <c r="J136" s="299" t="s">
        <v>641</v>
      </c>
      <c r="K136" s="299" t="s">
        <v>660</v>
      </c>
      <c r="L136">
        <f t="shared" si="2"/>
        <v>1</v>
      </c>
      <c r="O136" s="444" t="s">
        <v>657</v>
      </c>
      <c r="P136" t="s">
        <v>658</v>
      </c>
      <c r="Q136">
        <v>135</v>
      </c>
      <c r="R136">
        <v>122201</v>
      </c>
      <c r="S136" t="s">
        <v>637</v>
      </c>
      <c r="T136" t="s">
        <v>638</v>
      </c>
      <c r="U136" t="s">
        <v>639</v>
      </c>
      <c r="V136" t="s">
        <v>659</v>
      </c>
      <c r="W136" t="s">
        <v>23</v>
      </c>
      <c r="X136" t="s">
        <v>2479</v>
      </c>
      <c r="Y136" s="453">
        <v>122201</v>
      </c>
      <c r="Z136" s="299" t="s">
        <v>641</v>
      </c>
      <c r="AA136" s="299" t="s">
        <v>660</v>
      </c>
    </row>
    <row r="137" spans="1:27" ht="96">
      <c r="A137" t="s">
        <v>662</v>
      </c>
      <c r="B137">
        <v>122202</v>
      </c>
      <c r="C137" t="s">
        <v>663</v>
      </c>
      <c r="D137" t="s">
        <v>638</v>
      </c>
      <c r="E137" t="s">
        <v>639</v>
      </c>
      <c r="F137" t="s">
        <v>640</v>
      </c>
      <c r="G137" t="s">
        <v>23</v>
      </c>
      <c r="H137" t="s">
        <v>2479</v>
      </c>
      <c r="I137" s="453">
        <v>122202</v>
      </c>
      <c r="J137" s="299" t="s">
        <v>664</v>
      </c>
      <c r="K137" s="299" t="s">
        <v>665</v>
      </c>
      <c r="L137">
        <f t="shared" si="2"/>
        <v>1</v>
      </c>
      <c r="O137" s="444" t="s">
        <v>661</v>
      </c>
      <c r="P137" t="s">
        <v>662</v>
      </c>
      <c r="Q137">
        <v>136</v>
      </c>
      <c r="R137">
        <v>122202</v>
      </c>
      <c r="S137" t="s">
        <v>663</v>
      </c>
      <c r="T137" t="s">
        <v>638</v>
      </c>
      <c r="U137" t="s">
        <v>639</v>
      </c>
      <c r="V137" t="s">
        <v>640</v>
      </c>
      <c r="W137" t="s">
        <v>23</v>
      </c>
      <c r="X137" t="s">
        <v>2479</v>
      </c>
      <c r="Y137" s="453">
        <v>122202</v>
      </c>
      <c r="Z137" s="299" t="s">
        <v>664</v>
      </c>
      <c r="AA137" s="299" t="s">
        <v>665</v>
      </c>
    </row>
    <row r="138" spans="1:27" ht="96">
      <c r="A138" t="s">
        <v>667</v>
      </c>
      <c r="B138">
        <v>122202</v>
      </c>
      <c r="C138" t="s">
        <v>663</v>
      </c>
      <c r="D138" t="s">
        <v>638</v>
      </c>
      <c r="E138" t="s">
        <v>639</v>
      </c>
      <c r="F138" t="s">
        <v>645</v>
      </c>
      <c r="G138" t="s">
        <v>23</v>
      </c>
      <c r="H138" t="s">
        <v>2479</v>
      </c>
      <c r="I138" s="453">
        <v>122202</v>
      </c>
      <c r="J138" s="299" t="s">
        <v>664</v>
      </c>
      <c r="K138" s="299" t="s">
        <v>668</v>
      </c>
      <c r="L138">
        <f t="shared" si="2"/>
        <v>1</v>
      </c>
      <c r="O138" s="444" t="s">
        <v>666</v>
      </c>
      <c r="P138" t="s">
        <v>667</v>
      </c>
      <c r="Q138">
        <v>137</v>
      </c>
      <c r="R138">
        <v>122202</v>
      </c>
      <c r="S138" t="s">
        <v>663</v>
      </c>
      <c r="T138" t="s">
        <v>638</v>
      </c>
      <c r="U138" t="s">
        <v>639</v>
      </c>
      <c r="V138" t="s">
        <v>645</v>
      </c>
      <c r="W138" t="s">
        <v>23</v>
      </c>
      <c r="X138" t="s">
        <v>2479</v>
      </c>
      <c r="Y138" s="453">
        <v>122202</v>
      </c>
      <c r="Z138" s="299" t="s">
        <v>664</v>
      </c>
      <c r="AA138" s="299" t="s">
        <v>668</v>
      </c>
    </row>
    <row r="139" spans="1:27" ht="96">
      <c r="A139" t="s">
        <v>670</v>
      </c>
      <c r="B139">
        <v>122202</v>
      </c>
      <c r="C139" t="s">
        <v>663</v>
      </c>
      <c r="D139" t="s">
        <v>638</v>
      </c>
      <c r="E139" t="s">
        <v>639</v>
      </c>
      <c r="F139" t="s">
        <v>146</v>
      </c>
      <c r="G139" t="s">
        <v>23</v>
      </c>
      <c r="H139" t="s">
        <v>2479</v>
      </c>
      <c r="I139" s="453">
        <v>122202</v>
      </c>
      <c r="J139" s="299" t="s">
        <v>664</v>
      </c>
      <c r="K139" s="299" t="s">
        <v>671</v>
      </c>
      <c r="L139">
        <f t="shared" si="2"/>
        <v>1</v>
      </c>
      <c r="O139" s="444" t="s">
        <v>669</v>
      </c>
      <c r="P139" t="s">
        <v>670</v>
      </c>
      <c r="Q139">
        <v>138</v>
      </c>
      <c r="R139">
        <v>122202</v>
      </c>
      <c r="S139" t="s">
        <v>663</v>
      </c>
      <c r="T139" t="s">
        <v>638</v>
      </c>
      <c r="U139" t="s">
        <v>639</v>
      </c>
      <c r="V139" t="s">
        <v>146</v>
      </c>
      <c r="W139" t="s">
        <v>23</v>
      </c>
      <c r="X139" t="s">
        <v>2479</v>
      </c>
      <c r="Y139" s="453">
        <v>122202</v>
      </c>
      <c r="Z139" s="299" t="s">
        <v>664</v>
      </c>
      <c r="AA139" s="299" t="s">
        <v>671</v>
      </c>
    </row>
    <row r="140" spans="1:27" ht="72">
      <c r="A140" t="s">
        <v>673</v>
      </c>
      <c r="B140">
        <v>122202</v>
      </c>
      <c r="C140" t="s">
        <v>663</v>
      </c>
      <c r="D140" t="s">
        <v>638</v>
      </c>
      <c r="E140" t="s">
        <v>639</v>
      </c>
      <c r="F140" t="s">
        <v>154</v>
      </c>
      <c r="G140" t="s">
        <v>23</v>
      </c>
      <c r="H140" t="s">
        <v>2479</v>
      </c>
      <c r="I140" s="453">
        <v>122202</v>
      </c>
      <c r="J140" s="299" t="s">
        <v>664</v>
      </c>
      <c r="K140" s="299" t="s">
        <v>674</v>
      </c>
      <c r="L140">
        <f t="shared" si="2"/>
        <v>1</v>
      </c>
      <c r="O140" s="444" t="s">
        <v>672</v>
      </c>
      <c r="P140" t="s">
        <v>673</v>
      </c>
      <c r="Q140">
        <v>139</v>
      </c>
      <c r="R140">
        <v>122202</v>
      </c>
      <c r="S140" t="s">
        <v>663</v>
      </c>
      <c r="T140" t="s">
        <v>638</v>
      </c>
      <c r="U140" t="s">
        <v>639</v>
      </c>
      <c r="V140" t="s">
        <v>154</v>
      </c>
      <c r="W140" t="s">
        <v>23</v>
      </c>
      <c r="X140" t="s">
        <v>2479</v>
      </c>
      <c r="Y140" s="453">
        <v>122202</v>
      </c>
      <c r="Z140" s="299" t="s">
        <v>664</v>
      </c>
      <c r="AA140" s="299" t="s">
        <v>674</v>
      </c>
    </row>
    <row r="141" spans="1:27" ht="72">
      <c r="A141" t="s">
        <v>676</v>
      </c>
      <c r="B141">
        <v>122202</v>
      </c>
      <c r="C141" t="s">
        <v>663</v>
      </c>
      <c r="D141" t="s">
        <v>638</v>
      </c>
      <c r="E141" t="s">
        <v>639</v>
      </c>
      <c r="F141" t="s">
        <v>655</v>
      </c>
      <c r="G141" t="s">
        <v>23</v>
      </c>
      <c r="H141" t="s">
        <v>2479</v>
      </c>
      <c r="I141" s="453">
        <v>122202</v>
      </c>
      <c r="J141" s="299" t="s">
        <v>664</v>
      </c>
      <c r="K141" s="299" t="s">
        <v>677</v>
      </c>
      <c r="L141">
        <f t="shared" si="2"/>
        <v>1</v>
      </c>
      <c r="O141" s="444" t="s">
        <v>675</v>
      </c>
      <c r="P141" t="s">
        <v>676</v>
      </c>
      <c r="Q141">
        <v>140</v>
      </c>
      <c r="R141">
        <v>122202</v>
      </c>
      <c r="S141" t="s">
        <v>663</v>
      </c>
      <c r="T141" t="s">
        <v>638</v>
      </c>
      <c r="U141" t="s">
        <v>639</v>
      </c>
      <c r="V141" t="s">
        <v>655</v>
      </c>
      <c r="W141" t="s">
        <v>23</v>
      </c>
      <c r="X141" t="s">
        <v>2479</v>
      </c>
      <c r="Y141" s="453">
        <v>122202</v>
      </c>
      <c r="Z141" s="299" t="s">
        <v>664</v>
      </c>
      <c r="AA141" s="299" t="s">
        <v>677</v>
      </c>
    </row>
    <row r="142" spans="1:27" ht="96">
      <c r="A142" t="s">
        <v>679</v>
      </c>
      <c r="B142">
        <v>122202</v>
      </c>
      <c r="C142" t="s">
        <v>663</v>
      </c>
      <c r="D142" t="s">
        <v>638</v>
      </c>
      <c r="E142" t="s">
        <v>639</v>
      </c>
      <c r="F142" t="s">
        <v>659</v>
      </c>
      <c r="G142" t="s">
        <v>23</v>
      </c>
      <c r="H142" t="s">
        <v>2479</v>
      </c>
      <c r="I142" s="453">
        <v>122202</v>
      </c>
      <c r="J142" s="299" t="s">
        <v>664</v>
      </c>
      <c r="K142" s="299" t="s">
        <v>680</v>
      </c>
      <c r="L142">
        <f t="shared" si="2"/>
        <v>1</v>
      </c>
      <c r="O142" s="444" t="s">
        <v>678</v>
      </c>
      <c r="P142" t="s">
        <v>679</v>
      </c>
      <c r="Q142">
        <v>141</v>
      </c>
      <c r="R142">
        <v>122202</v>
      </c>
      <c r="S142" t="s">
        <v>663</v>
      </c>
      <c r="T142" t="s">
        <v>638</v>
      </c>
      <c r="U142" t="s">
        <v>639</v>
      </c>
      <c r="V142" t="s">
        <v>659</v>
      </c>
      <c r="W142" t="s">
        <v>23</v>
      </c>
      <c r="X142" t="s">
        <v>2479</v>
      </c>
      <c r="Y142" s="453">
        <v>122202</v>
      </c>
      <c r="Z142" s="299" t="s">
        <v>664</v>
      </c>
      <c r="AA142" s="299" t="s">
        <v>680</v>
      </c>
    </row>
    <row r="143" spans="1:27" ht="96">
      <c r="A143" t="s">
        <v>682</v>
      </c>
      <c r="B143">
        <v>122203</v>
      </c>
      <c r="C143" t="s">
        <v>683</v>
      </c>
      <c r="D143" t="s">
        <v>638</v>
      </c>
      <c r="E143" t="s">
        <v>639</v>
      </c>
      <c r="F143" t="s">
        <v>640</v>
      </c>
      <c r="G143" t="s">
        <v>23</v>
      </c>
      <c r="H143" t="s">
        <v>2479</v>
      </c>
      <c r="I143" s="316">
        <v>122203</v>
      </c>
      <c r="J143" s="299" t="s">
        <v>684</v>
      </c>
      <c r="K143" s="299" t="s">
        <v>685</v>
      </c>
      <c r="L143">
        <f t="shared" si="2"/>
        <v>1</v>
      </c>
      <c r="O143" s="444" t="s">
        <v>681</v>
      </c>
      <c r="P143" t="s">
        <v>682</v>
      </c>
      <c r="Q143">
        <v>142</v>
      </c>
      <c r="R143">
        <v>122203</v>
      </c>
      <c r="S143" t="s">
        <v>683</v>
      </c>
      <c r="T143" t="s">
        <v>638</v>
      </c>
      <c r="U143" t="s">
        <v>639</v>
      </c>
      <c r="V143" t="s">
        <v>640</v>
      </c>
      <c r="W143" t="s">
        <v>23</v>
      </c>
      <c r="X143" t="s">
        <v>2479</v>
      </c>
      <c r="Y143" s="316">
        <v>122203</v>
      </c>
      <c r="Z143" s="299" t="s">
        <v>684</v>
      </c>
      <c r="AA143" s="299" t="s">
        <v>685</v>
      </c>
    </row>
    <row r="144" spans="1:27" ht="96">
      <c r="A144" t="s">
        <v>687</v>
      </c>
      <c r="B144">
        <v>122203</v>
      </c>
      <c r="C144" t="s">
        <v>683</v>
      </c>
      <c r="D144" t="s">
        <v>638</v>
      </c>
      <c r="E144" t="s">
        <v>639</v>
      </c>
      <c r="F144" t="s">
        <v>645</v>
      </c>
      <c r="G144" t="s">
        <v>23</v>
      </c>
      <c r="H144" t="s">
        <v>2479</v>
      </c>
      <c r="I144" s="316">
        <v>122203</v>
      </c>
      <c r="J144" s="299" t="s">
        <v>684</v>
      </c>
      <c r="K144" s="299" t="s">
        <v>688</v>
      </c>
      <c r="L144">
        <f t="shared" si="2"/>
        <v>1</v>
      </c>
      <c r="O144" s="444" t="s">
        <v>686</v>
      </c>
      <c r="P144" t="s">
        <v>687</v>
      </c>
      <c r="Q144">
        <v>143</v>
      </c>
      <c r="R144">
        <v>122203</v>
      </c>
      <c r="S144" t="s">
        <v>683</v>
      </c>
      <c r="T144" t="s">
        <v>638</v>
      </c>
      <c r="U144" t="s">
        <v>639</v>
      </c>
      <c r="V144" t="s">
        <v>645</v>
      </c>
      <c r="W144" t="s">
        <v>23</v>
      </c>
      <c r="X144" t="s">
        <v>2479</v>
      </c>
      <c r="Y144" s="316">
        <v>122203</v>
      </c>
      <c r="Z144" s="299" t="s">
        <v>684</v>
      </c>
      <c r="AA144" s="299" t="s">
        <v>688</v>
      </c>
    </row>
    <row r="145" spans="1:27" ht="96">
      <c r="A145" t="s">
        <v>690</v>
      </c>
      <c r="B145">
        <v>122203</v>
      </c>
      <c r="C145" t="s">
        <v>683</v>
      </c>
      <c r="D145" t="s">
        <v>638</v>
      </c>
      <c r="E145" t="s">
        <v>639</v>
      </c>
      <c r="F145" t="s">
        <v>146</v>
      </c>
      <c r="G145" t="s">
        <v>23</v>
      </c>
      <c r="H145" t="s">
        <v>2479</v>
      </c>
      <c r="I145" s="316">
        <v>122203</v>
      </c>
      <c r="J145" s="299" t="s">
        <v>684</v>
      </c>
      <c r="K145" s="299" t="s">
        <v>691</v>
      </c>
      <c r="L145">
        <f t="shared" si="2"/>
        <v>1</v>
      </c>
      <c r="O145" s="444" t="s">
        <v>689</v>
      </c>
      <c r="P145" t="s">
        <v>690</v>
      </c>
      <c r="Q145">
        <v>144</v>
      </c>
      <c r="R145">
        <v>122203</v>
      </c>
      <c r="S145" t="s">
        <v>683</v>
      </c>
      <c r="T145" t="s">
        <v>638</v>
      </c>
      <c r="U145" t="s">
        <v>639</v>
      </c>
      <c r="V145" t="s">
        <v>146</v>
      </c>
      <c r="W145" t="s">
        <v>23</v>
      </c>
      <c r="X145" t="s">
        <v>2479</v>
      </c>
      <c r="Y145" s="316">
        <v>122203</v>
      </c>
      <c r="Z145" s="299" t="s">
        <v>684</v>
      </c>
      <c r="AA145" s="299" t="s">
        <v>691</v>
      </c>
    </row>
    <row r="146" spans="1:27" ht="72">
      <c r="A146" t="s">
        <v>693</v>
      </c>
      <c r="B146">
        <v>122203</v>
      </c>
      <c r="C146" t="s">
        <v>683</v>
      </c>
      <c r="D146" t="s">
        <v>638</v>
      </c>
      <c r="E146" t="s">
        <v>639</v>
      </c>
      <c r="F146" t="s">
        <v>154</v>
      </c>
      <c r="G146" t="s">
        <v>23</v>
      </c>
      <c r="H146" t="s">
        <v>2479</v>
      </c>
      <c r="I146" s="316">
        <v>122203</v>
      </c>
      <c r="J146" s="299" t="s">
        <v>684</v>
      </c>
      <c r="K146" s="299" t="s">
        <v>694</v>
      </c>
      <c r="L146">
        <f t="shared" si="2"/>
        <v>1</v>
      </c>
      <c r="O146" s="444" t="s">
        <v>692</v>
      </c>
      <c r="P146" t="s">
        <v>693</v>
      </c>
      <c r="Q146">
        <v>145</v>
      </c>
      <c r="R146">
        <v>122203</v>
      </c>
      <c r="S146" t="s">
        <v>683</v>
      </c>
      <c r="T146" t="s">
        <v>638</v>
      </c>
      <c r="U146" t="s">
        <v>639</v>
      </c>
      <c r="V146" t="s">
        <v>154</v>
      </c>
      <c r="W146" t="s">
        <v>23</v>
      </c>
      <c r="X146" t="s">
        <v>2479</v>
      </c>
      <c r="Y146" s="316">
        <v>122203</v>
      </c>
      <c r="Z146" s="299" t="s">
        <v>684</v>
      </c>
      <c r="AA146" s="299" t="s">
        <v>694</v>
      </c>
    </row>
    <row r="147" spans="1:27" ht="72">
      <c r="A147" t="s">
        <v>696</v>
      </c>
      <c r="B147">
        <v>122203</v>
      </c>
      <c r="C147" t="s">
        <v>683</v>
      </c>
      <c r="D147" t="s">
        <v>638</v>
      </c>
      <c r="E147" t="s">
        <v>639</v>
      </c>
      <c r="F147" t="s">
        <v>655</v>
      </c>
      <c r="G147" t="s">
        <v>23</v>
      </c>
      <c r="H147" t="s">
        <v>2479</v>
      </c>
      <c r="I147" s="316">
        <v>122203</v>
      </c>
      <c r="J147" s="299" t="s">
        <v>684</v>
      </c>
      <c r="K147" s="299" t="s">
        <v>697</v>
      </c>
      <c r="L147">
        <f t="shared" si="2"/>
        <v>1</v>
      </c>
      <c r="O147" s="444" t="s">
        <v>695</v>
      </c>
      <c r="P147" t="s">
        <v>696</v>
      </c>
      <c r="Q147">
        <v>146</v>
      </c>
      <c r="R147">
        <v>122203</v>
      </c>
      <c r="S147" t="s">
        <v>683</v>
      </c>
      <c r="T147" t="s">
        <v>638</v>
      </c>
      <c r="U147" t="s">
        <v>639</v>
      </c>
      <c r="V147" t="s">
        <v>655</v>
      </c>
      <c r="W147" t="s">
        <v>23</v>
      </c>
      <c r="X147" t="s">
        <v>2479</v>
      </c>
      <c r="Y147" s="316">
        <v>122203</v>
      </c>
      <c r="Z147" s="299" t="s">
        <v>684</v>
      </c>
      <c r="AA147" s="299" t="s">
        <v>697</v>
      </c>
    </row>
    <row r="148" spans="1:27" ht="96">
      <c r="A148" t="s">
        <v>699</v>
      </c>
      <c r="B148">
        <v>122203</v>
      </c>
      <c r="C148" t="s">
        <v>683</v>
      </c>
      <c r="D148" t="s">
        <v>638</v>
      </c>
      <c r="E148" t="s">
        <v>639</v>
      </c>
      <c r="F148" t="s">
        <v>659</v>
      </c>
      <c r="G148" t="s">
        <v>23</v>
      </c>
      <c r="H148" t="s">
        <v>2479</v>
      </c>
      <c r="I148" s="316">
        <v>122203</v>
      </c>
      <c r="J148" s="299" t="s">
        <v>684</v>
      </c>
      <c r="K148" s="299" t="s">
        <v>700</v>
      </c>
      <c r="L148">
        <f t="shared" si="2"/>
        <v>1</v>
      </c>
      <c r="O148" s="444" t="s">
        <v>698</v>
      </c>
      <c r="P148" t="s">
        <v>699</v>
      </c>
      <c r="Q148">
        <v>147</v>
      </c>
      <c r="R148">
        <v>122203</v>
      </c>
      <c r="S148" t="s">
        <v>683</v>
      </c>
      <c r="T148" t="s">
        <v>638</v>
      </c>
      <c r="U148" t="s">
        <v>639</v>
      </c>
      <c r="V148" t="s">
        <v>659</v>
      </c>
      <c r="W148" t="s">
        <v>23</v>
      </c>
      <c r="X148" t="s">
        <v>2479</v>
      </c>
      <c r="Y148" s="316">
        <v>122203</v>
      </c>
      <c r="Z148" s="299" t="s">
        <v>684</v>
      </c>
      <c r="AA148" s="299" t="s">
        <v>700</v>
      </c>
    </row>
    <row r="149" spans="1:27" ht="409.5">
      <c r="A149" t="s">
        <v>702</v>
      </c>
      <c r="B149">
        <v>123101</v>
      </c>
      <c r="C149" t="s">
        <v>703</v>
      </c>
      <c r="D149" t="s">
        <v>704</v>
      </c>
      <c r="E149" t="s">
        <v>705</v>
      </c>
      <c r="F149" t="s">
        <v>706</v>
      </c>
      <c r="G149" t="s">
        <v>23</v>
      </c>
      <c r="H149" t="s">
        <v>2479</v>
      </c>
      <c r="I149" s="458">
        <v>123101</v>
      </c>
      <c r="J149" s="466" t="s">
        <v>707</v>
      </c>
      <c r="K149" s="329" t="s">
        <v>708</v>
      </c>
      <c r="L149">
        <f t="shared" si="2"/>
        <v>1</v>
      </c>
      <c r="O149" s="444" t="s">
        <v>701</v>
      </c>
      <c r="P149" t="s">
        <v>702</v>
      </c>
      <c r="Q149">
        <v>148</v>
      </c>
      <c r="R149">
        <v>123101</v>
      </c>
      <c r="S149" t="s">
        <v>703</v>
      </c>
      <c r="T149" t="s">
        <v>704</v>
      </c>
      <c r="U149" t="s">
        <v>705</v>
      </c>
      <c r="V149" t="s">
        <v>706</v>
      </c>
      <c r="W149" t="s">
        <v>23</v>
      </c>
      <c r="X149" t="s">
        <v>2479</v>
      </c>
      <c r="Y149" s="458">
        <v>123101</v>
      </c>
      <c r="Z149" s="466" t="s">
        <v>707</v>
      </c>
      <c r="AA149" s="329" t="s">
        <v>708</v>
      </c>
    </row>
    <row r="150" spans="1:27" ht="409.5">
      <c r="A150" t="s">
        <v>710</v>
      </c>
      <c r="B150">
        <v>123101</v>
      </c>
      <c r="C150" t="s">
        <v>703</v>
      </c>
      <c r="D150" t="s">
        <v>704</v>
      </c>
      <c r="E150" t="s">
        <v>705</v>
      </c>
      <c r="F150" t="s">
        <v>711</v>
      </c>
      <c r="G150" t="s">
        <v>23</v>
      </c>
      <c r="H150" t="s">
        <v>2479</v>
      </c>
      <c r="I150" s="458">
        <v>123101</v>
      </c>
      <c r="J150" s="466" t="s">
        <v>707</v>
      </c>
      <c r="K150" s="329" t="s">
        <v>712</v>
      </c>
      <c r="L150">
        <f t="shared" si="2"/>
        <v>1</v>
      </c>
      <c r="O150" s="444" t="s">
        <v>709</v>
      </c>
      <c r="P150" t="s">
        <v>710</v>
      </c>
      <c r="Q150">
        <v>149</v>
      </c>
      <c r="R150">
        <v>123101</v>
      </c>
      <c r="S150" t="s">
        <v>703</v>
      </c>
      <c r="T150" t="s">
        <v>704</v>
      </c>
      <c r="U150" t="s">
        <v>705</v>
      </c>
      <c r="V150" t="s">
        <v>711</v>
      </c>
      <c r="W150" t="s">
        <v>23</v>
      </c>
      <c r="X150" t="s">
        <v>2479</v>
      </c>
      <c r="Y150" s="458">
        <v>123101</v>
      </c>
      <c r="Z150" s="466" t="s">
        <v>707</v>
      </c>
      <c r="AA150" s="329" t="s">
        <v>712</v>
      </c>
    </row>
    <row r="151" spans="1:27" ht="409.5">
      <c r="A151" t="s">
        <v>714</v>
      </c>
      <c r="B151">
        <v>123101</v>
      </c>
      <c r="C151" t="s">
        <v>703</v>
      </c>
      <c r="D151" t="s">
        <v>704</v>
      </c>
      <c r="E151" t="s">
        <v>705</v>
      </c>
      <c r="F151" t="s">
        <v>715</v>
      </c>
      <c r="G151" t="s">
        <v>23</v>
      </c>
      <c r="H151" t="s">
        <v>2479</v>
      </c>
      <c r="I151" s="458">
        <v>123101</v>
      </c>
      <c r="J151" s="466" t="s">
        <v>707</v>
      </c>
      <c r="K151" s="329" t="s">
        <v>716</v>
      </c>
      <c r="L151">
        <f t="shared" si="2"/>
        <v>1</v>
      </c>
      <c r="O151" s="444" t="s">
        <v>713</v>
      </c>
      <c r="P151" t="s">
        <v>714</v>
      </c>
      <c r="Q151">
        <v>150</v>
      </c>
      <c r="R151">
        <v>123101</v>
      </c>
      <c r="S151" t="s">
        <v>703</v>
      </c>
      <c r="T151" t="s">
        <v>704</v>
      </c>
      <c r="U151" t="s">
        <v>705</v>
      </c>
      <c r="V151" t="s">
        <v>715</v>
      </c>
      <c r="W151" t="s">
        <v>23</v>
      </c>
      <c r="X151" t="s">
        <v>2479</v>
      </c>
      <c r="Y151" s="458">
        <v>123101</v>
      </c>
      <c r="Z151" s="466" t="s">
        <v>707</v>
      </c>
      <c r="AA151" s="329" t="s">
        <v>716</v>
      </c>
    </row>
    <row r="152" spans="1:27" ht="409.5">
      <c r="A152" t="s">
        <v>718</v>
      </c>
      <c r="B152">
        <v>123101</v>
      </c>
      <c r="C152" t="s">
        <v>703</v>
      </c>
      <c r="D152" t="s">
        <v>704</v>
      </c>
      <c r="E152" t="s">
        <v>705</v>
      </c>
      <c r="F152" t="s">
        <v>719</v>
      </c>
      <c r="G152" t="s">
        <v>23</v>
      </c>
      <c r="H152" t="s">
        <v>2479</v>
      </c>
      <c r="I152" s="458">
        <v>123101</v>
      </c>
      <c r="J152" s="466" t="s">
        <v>707</v>
      </c>
      <c r="K152" s="329" t="s">
        <v>720</v>
      </c>
      <c r="L152">
        <f t="shared" si="2"/>
        <v>1</v>
      </c>
      <c r="O152" s="444" t="s">
        <v>717</v>
      </c>
      <c r="P152" t="s">
        <v>718</v>
      </c>
      <c r="Q152">
        <v>151</v>
      </c>
      <c r="R152">
        <v>123101</v>
      </c>
      <c r="S152" t="s">
        <v>703</v>
      </c>
      <c r="T152" t="s">
        <v>704</v>
      </c>
      <c r="U152" t="s">
        <v>705</v>
      </c>
      <c r="V152" t="s">
        <v>719</v>
      </c>
      <c r="W152" t="s">
        <v>23</v>
      </c>
      <c r="X152" t="s">
        <v>2479</v>
      </c>
      <c r="Y152" s="458">
        <v>123101</v>
      </c>
      <c r="Z152" s="466" t="s">
        <v>707</v>
      </c>
      <c r="AA152" s="329" t="s">
        <v>720</v>
      </c>
    </row>
    <row r="153" spans="1:27" ht="409.5">
      <c r="A153" t="s">
        <v>722</v>
      </c>
      <c r="B153">
        <v>123101</v>
      </c>
      <c r="C153" t="s">
        <v>703</v>
      </c>
      <c r="D153" t="s">
        <v>704</v>
      </c>
      <c r="E153" t="s">
        <v>705</v>
      </c>
      <c r="F153" t="s">
        <v>723</v>
      </c>
      <c r="G153" t="s">
        <v>23</v>
      </c>
      <c r="H153" t="s">
        <v>2479</v>
      </c>
      <c r="I153" s="458">
        <v>123101</v>
      </c>
      <c r="J153" s="466" t="s">
        <v>707</v>
      </c>
      <c r="K153" s="329" t="s">
        <v>724</v>
      </c>
      <c r="L153">
        <f t="shared" si="2"/>
        <v>1</v>
      </c>
      <c r="O153" s="444" t="s">
        <v>721</v>
      </c>
      <c r="P153" t="s">
        <v>722</v>
      </c>
      <c r="Q153">
        <v>152</v>
      </c>
      <c r="R153">
        <v>123101</v>
      </c>
      <c r="S153" t="s">
        <v>703</v>
      </c>
      <c r="T153" t="s">
        <v>704</v>
      </c>
      <c r="U153" t="s">
        <v>705</v>
      </c>
      <c r="V153" t="s">
        <v>723</v>
      </c>
      <c r="W153" t="s">
        <v>23</v>
      </c>
      <c r="X153" t="s">
        <v>2479</v>
      </c>
      <c r="Y153" s="458">
        <v>123101</v>
      </c>
      <c r="Z153" s="466" t="s">
        <v>707</v>
      </c>
      <c r="AA153" s="329" t="s">
        <v>724</v>
      </c>
    </row>
    <row r="154" spans="1:27" ht="409.5">
      <c r="A154" t="s">
        <v>726</v>
      </c>
      <c r="B154">
        <v>123101</v>
      </c>
      <c r="C154" t="s">
        <v>703</v>
      </c>
      <c r="D154" t="s">
        <v>704</v>
      </c>
      <c r="E154" t="s">
        <v>705</v>
      </c>
      <c r="F154" t="s">
        <v>727</v>
      </c>
      <c r="G154" t="s">
        <v>23</v>
      </c>
      <c r="H154" t="s">
        <v>2479</v>
      </c>
      <c r="I154" s="458">
        <v>123101</v>
      </c>
      <c r="J154" s="466" t="s">
        <v>707</v>
      </c>
      <c r="K154" s="329" t="s">
        <v>728</v>
      </c>
      <c r="L154">
        <f t="shared" si="2"/>
        <v>1</v>
      </c>
      <c r="O154" s="444" t="s">
        <v>725</v>
      </c>
      <c r="P154" t="s">
        <v>726</v>
      </c>
      <c r="Q154">
        <v>153</v>
      </c>
      <c r="R154">
        <v>123101</v>
      </c>
      <c r="S154" t="s">
        <v>703</v>
      </c>
      <c r="T154" t="s">
        <v>704</v>
      </c>
      <c r="U154" t="s">
        <v>705</v>
      </c>
      <c r="V154" t="s">
        <v>727</v>
      </c>
      <c r="W154" t="s">
        <v>23</v>
      </c>
      <c r="X154" t="s">
        <v>2479</v>
      </c>
      <c r="Y154" s="458">
        <v>123101</v>
      </c>
      <c r="Z154" s="466" t="s">
        <v>707</v>
      </c>
      <c r="AA154" s="329" t="s">
        <v>728</v>
      </c>
    </row>
    <row r="155" spans="1:27" ht="409.5">
      <c r="A155" t="s">
        <v>730</v>
      </c>
      <c r="B155">
        <v>123101</v>
      </c>
      <c r="C155" t="s">
        <v>703</v>
      </c>
      <c r="D155" t="s">
        <v>704</v>
      </c>
      <c r="E155" t="s">
        <v>705</v>
      </c>
      <c r="F155" t="s">
        <v>731</v>
      </c>
      <c r="G155" t="s">
        <v>23</v>
      </c>
      <c r="H155" t="s">
        <v>2479</v>
      </c>
      <c r="I155" s="458">
        <v>123101</v>
      </c>
      <c r="J155" s="466" t="s">
        <v>707</v>
      </c>
      <c r="K155" s="329" t="s">
        <v>732</v>
      </c>
      <c r="L155">
        <f t="shared" si="2"/>
        <v>1</v>
      </c>
      <c r="O155" s="444" t="s">
        <v>729</v>
      </c>
      <c r="P155" t="s">
        <v>730</v>
      </c>
      <c r="Q155">
        <v>154</v>
      </c>
      <c r="R155">
        <v>123101</v>
      </c>
      <c r="S155" t="s">
        <v>703</v>
      </c>
      <c r="T155" t="s">
        <v>704</v>
      </c>
      <c r="U155" t="s">
        <v>705</v>
      </c>
      <c r="V155" t="s">
        <v>731</v>
      </c>
      <c r="W155" t="s">
        <v>23</v>
      </c>
      <c r="X155" t="s">
        <v>2479</v>
      </c>
      <c r="Y155" s="458">
        <v>123101</v>
      </c>
      <c r="Z155" s="466" t="s">
        <v>707</v>
      </c>
      <c r="AA155" s="329" t="s">
        <v>732</v>
      </c>
    </row>
    <row r="156" spans="1:27" ht="409.5">
      <c r="A156" t="s">
        <v>734</v>
      </c>
      <c r="B156">
        <v>123101</v>
      </c>
      <c r="C156" t="s">
        <v>703</v>
      </c>
      <c r="D156" t="s">
        <v>704</v>
      </c>
      <c r="E156" t="s">
        <v>705</v>
      </c>
      <c r="F156" t="s">
        <v>735</v>
      </c>
      <c r="G156" t="s">
        <v>23</v>
      </c>
      <c r="H156" t="s">
        <v>2479</v>
      </c>
      <c r="I156" s="458">
        <v>123101</v>
      </c>
      <c r="J156" s="466" t="s">
        <v>707</v>
      </c>
      <c r="K156" s="329" t="s">
        <v>736</v>
      </c>
      <c r="L156">
        <f t="shared" si="2"/>
        <v>1</v>
      </c>
      <c r="O156" s="444" t="s">
        <v>733</v>
      </c>
      <c r="P156" t="s">
        <v>734</v>
      </c>
      <c r="Q156">
        <v>155</v>
      </c>
      <c r="R156">
        <v>123101</v>
      </c>
      <c r="S156" t="s">
        <v>703</v>
      </c>
      <c r="T156" t="s">
        <v>704</v>
      </c>
      <c r="U156" t="s">
        <v>705</v>
      </c>
      <c r="V156" t="s">
        <v>735</v>
      </c>
      <c r="W156" t="s">
        <v>23</v>
      </c>
      <c r="X156" t="s">
        <v>2479</v>
      </c>
      <c r="Y156" s="458">
        <v>123101</v>
      </c>
      <c r="Z156" s="466" t="s">
        <v>707</v>
      </c>
      <c r="AA156" s="329" t="s">
        <v>736</v>
      </c>
    </row>
    <row r="157" spans="1:27" ht="409.5">
      <c r="A157" t="s">
        <v>738</v>
      </c>
      <c r="B157">
        <v>123101</v>
      </c>
      <c r="C157" t="s">
        <v>703</v>
      </c>
      <c r="D157" t="s">
        <v>704</v>
      </c>
      <c r="E157" t="s">
        <v>705</v>
      </c>
      <c r="F157" t="s">
        <v>739</v>
      </c>
      <c r="G157" t="s">
        <v>23</v>
      </c>
      <c r="H157" t="s">
        <v>2479</v>
      </c>
      <c r="I157" s="458">
        <v>123101</v>
      </c>
      <c r="J157" s="466" t="s">
        <v>707</v>
      </c>
      <c r="K157" s="329" t="s">
        <v>740</v>
      </c>
      <c r="L157">
        <f t="shared" si="2"/>
        <v>1</v>
      </c>
      <c r="O157" s="444" t="s">
        <v>737</v>
      </c>
      <c r="P157" t="s">
        <v>738</v>
      </c>
      <c r="Q157">
        <v>156</v>
      </c>
      <c r="R157">
        <v>123101</v>
      </c>
      <c r="S157" t="s">
        <v>703</v>
      </c>
      <c r="T157" t="s">
        <v>704</v>
      </c>
      <c r="U157" t="s">
        <v>705</v>
      </c>
      <c r="V157" t="s">
        <v>739</v>
      </c>
      <c r="W157" t="s">
        <v>23</v>
      </c>
      <c r="X157" t="s">
        <v>2479</v>
      </c>
      <c r="Y157" s="458">
        <v>123101</v>
      </c>
      <c r="Z157" s="466" t="s">
        <v>707</v>
      </c>
      <c r="AA157" s="329" t="s">
        <v>740</v>
      </c>
    </row>
    <row r="158" spans="1:27" ht="409.5">
      <c r="A158" t="s">
        <v>742</v>
      </c>
      <c r="B158">
        <v>123101</v>
      </c>
      <c r="C158" t="s">
        <v>703</v>
      </c>
      <c r="D158" t="s">
        <v>704</v>
      </c>
      <c r="E158" t="s">
        <v>705</v>
      </c>
      <c r="F158" t="s">
        <v>743</v>
      </c>
      <c r="G158" t="s">
        <v>23</v>
      </c>
      <c r="H158" t="s">
        <v>2479</v>
      </c>
      <c r="I158" s="458">
        <v>123101</v>
      </c>
      <c r="J158" s="466" t="s">
        <v>707</v>
      </c>
      <c r="K158" s="329" t="s">
        <v>744</v>
      </c>
      <c r="L158">
        <f t="shared" si="2"/>
        <v>1</v>
      </c>
      <c r="O158" s="444" t="s">
        <v>741</v>
      </c>
      <c r="P158" t="s">
        <v>742</v>
      </c>
      <c r="Q158">
        <v>157</v>
      </c>
      <c r="R158">
        <v>123101</v>
      </c>
      <c r="S158" t="s">
        <v>703</v>
      </c>
      <c r="T158" t="s">
        <v>704</v>
      </c>
      <c r="U158" t="s">
        <v>705</v>
      </c>
      <c r="V158" t="s">
        <v>743</v>
      </c>
      <c r="W158" t="s">
        <v>23</v>
      </c>
      <c r="X158" t="s">
        <v>2479</v>
      </c>
      <c r="Y158" s="458">
        <v>123101</v>
      </c>
      <c r="Z158" s="466" t="s">
        <v>707</v>
      </c>
      <c r="AA158" s="329" t="s">
        <v>744</v>
      </c>
    </row>
    <row r="159" spans="1:27" ht="409.5">
      <c r="A159" t="s">
        <v>746</v>
      </c>
      <c r="B159">
        <v>123101</v>
      </c>
      <c r="C159" t="s">
        <v>703</v>
      </c>
      <c r="D159" t="s">
        <v>704</v>
      </c>
      <c r="E159" t="s">
        <v>705</v>
      </c>
      <c r="F159" t="s">
        <v>747</v>
      </c>
      <c r="G159" t="s">
        <v>23</v>
      </c>
      <c r="H159" t="s">
        <v>2479</v>
      </c>
      <c r="I159" s="458">
        <v>123101</v>
      </c>
      <c r="J159" s="466" t="s">
        <v>707</v>
      </c>
      <c r="K159" s="329" t="s">
        <v>748</v>
      </c>
      <c r="L159">
        <f t="shared" si="2"/>
        <v>1</v>
      </c>
      <c r="O159" s="444" t="s">
        <v>745</v>
      </c>
      <c r="P159" t="s">
        <v>746</v>
      </c>
      <c r="Q159">
        <v>158</v>
      </c>
      <c r="R159">
        <v>123101</v>
      </c>
      <c r="S159" t="s">
        <v>703</v>
      </c>
      <c r="T159" t="s">
        <v>704</v>
      </c>
      <c r="U159" t="s">
        <v>705</v>
      </c>
      <c r="V159" t="s">
        <v>747</v>
      </c>
      <c r="W159" t="s">
        <v>23</v>
      </c>
      <c r="X159" t="s">
        <v>2479</v>
      </c>
      <c r="Y159" s="458">
        <v>123101</v>
      </c>
      <c r="Z159" s="466" t="s">
        <v>707</v>
      </c>
      <c r="AA159" s="329" t="s">
        <v>748</v>
      </c>
    </row>
    <row r="160" spans="1:27" ht="409.5">
      <c r="A160" t="s">
        <v>750</v>
      </c>
      <c r="B160">
        <v>123101</v>
      </c>
      <c r="C160" t="s">
        <v>703</v>
      </c>
      <c r="D160" t="s">
        <v>704</v>
      </c>
      <c r="E160" t="s">
        <v>705</v>
      </c>
      <c r="F160" t="s">
        <v>751</v>
      </c>
      <c r="G160" t="s">
        <v>23</v>
      </c>
      <c r="H160" t="s">
        <v>2479</v>
      </c>
      <c r="I160" s="458">
        <v>123101</v>
      </c>
      <c r="J160" s="466" t="s">
        <v>707</v>
      </c>
      <c r="K160" s="329" t="s">
        <v>752</v>
      </c>
      <c r="L160">
        <f t="shared" si="2"/>
        <v>1</v>
      </c>
      <c r="O160" s="444" t="s">
        <v>749</v>
      </c>
      <c r="P160" t="s">
        <v>750</v>
      </c>
      <c r="Q160">
        <v>159</v>
      </c>
      <c r="R160">
        <v>123101</v>
      </c>
      <c r="S160" t="s">
        <v>703</v>
      </c>
      <c r="T160" t="s">
        <v>704</v>
      </c>
      <c r="U160" t="s">
        <v>705</v>
      </c>
      <c r="V160" t="s">
        <v>751</v>
      </c>
      <c r="W160" t="s">
        <v>23</v>
      </c>
      <c r="X160" t="s">
        <v>2479</v>
      </c>
      <c r="Y160" s="458">
        <v>123101</v>
      </c>
      <c r="Z160" s="466" t="s">
        <v>707</v>
      </c>
      <c r="AA160" s="329" t="s">
        <v>752</v>
      </c>
    </row>
    <row r="161" spans="1:27" ht="409.5">
      <c r="A161" t="s">
        <v>754</v>
      </c>
      <c r="B161">
        <v>123101</v>
      </c>
      <c r="C161" t="s">
        <v>703</v>
      </c>
      <c r="D161" t="s">
        <v>704</v>
      </c>
      <c r="E161" t="s">
        <v>705</v>
      </c>
      <c r="F161" t="s">
        <v>755</v>
      </c>
      <c r="G161" t="s">
        <v>23</v>
      </c>
      <c r="H161" t="s">
        <v>2479</v>
      </c>
      <c r="I161" s="458">
        <v>123101</v>
      </c>
      <c r="J161" s="466" t="s">
        <v>707</v>
      </c>
      <c r="K161" s="329" t="s">
        <v>756</v>
      </c>
      <c r="L161">
        <f t="shared" si="2"/>
        <v>1</v>
      </c>
      <c r="O161" s="444" t="s">
        <v>753</v>
      </c>
      <c r="P161" t="s">
        <v>754</v>
      </c>
      <c r="Q161">
        <v>160</v>
      </c>
      <c r="R161">
        <v>123101</v>
      </c>
      <c r="S161" t="s">
        <v>703</v>
      </c>
      <c r="T161" t="s">
        <v>704</v>
      </c>
      <c r="U161" t="s">
        <v>705</v>
      </c>
      <c r="V161" t="s">
        <v>755</v>
      </c>
      <c r="W161" t="s">
        <v>23</v>
      </c>
      <c r="X161" t="s">
        <v>2479</v>
      </c>
      <c r="Y161" s="458">
        <v>123101</v>
      </c>
      <c r="Z161" s="466" t="s">
        <v>707</v>
      </c>
      <c r="AA161" s="329" t="s">
        <v>756</v>
      </c>
    </row>
    <row r="162" spans="1:27" ht="409.5">
      <c r="A162" t="s">
        <v>758</v>
      </c>
      <c r="B162">
        <v>123101</v>
      </c>
      <c r="C162" t="s">
        <v>703</v>
      </c>
      <c r="D162" t="s">
        <v>704</v>
      </c>
      <c r="E162" t="s">
        <v>705</v>
      </c>
      <c r="F162" t="s">
        <v>759</v>
      </c>
      <c r="G162" t="s">
        <v>23</v>
      </c>
      <c r="H162" t="s">
        <v>2479</v>
      </c>
      <c r="I162" s="458">
        <v>123101</v>
      </c>
      <c r="J162" s="466" t="s">
        <v>707</v>
      </c>
      <c r="K162" s="329" t="s">
        <v>760</v>
      </c>
      <c r="L162">
        <f t="shared" si="2"/>
        <v>1</v>
      </c>
      <c r="O162" s="444" t="s">
        <v>757</v>
      </c>
      <c r="P162" t="s">
        <v>758</v>
      </c>
      <c r="Q162">
        <v>161</v>
      </c>
      <c r="R162">
        <v>123101</v>
      </c>
      <c r="S162" t="s">
        <v>703</v>
      </c>
      <c r="T162" t="s">
        <v>704</v>
      </c>
      <c r="U162" t="s">
        <v>705</v>
      </c>
      <c r="V162" t="s">
        <v>759</v>
      </c>
      <c r="W162" t="s">
        <v>23</v>
      </c>
      <c r="X162" t="s">
        <v>2479</v>
      </c>
      <c r="Y162" s="458">
        <v>123101</v>
      </c>
      <c r="Z162" s="466" t="s">
        <v>707</v>
      </c>
      <c r="AA162" s="329" t="s">
        <v>760</v>
      </c>
    </row>
    <row r="163" spans="1:27" ht="409.5">
      <c r="A163" t="s">
        <v>762</v>
      </c>
      <c r="B163">
        <v>123101</v>
      </c>
      <c r="C163" t="s">
        <v>703</v>
      </c>
      <c r="D163" t="s">
        <v>704</v>
      </c>
      <c r="E163" t="s">
        <v>705</v>
      </c>
      <c r="F163" t="s">
        <v>763</v>
      </c>
      <c r="G163" t="s">
        <v>23</v>
      </c>
      <c r="H163" t="s">
        <v>2479</v>
      </c>
      <c r="I163" s="458">
        <v>123101</v>
      </c>
      <c r="J163" s="466" t="s">
        <v>707</v>
      </c>
      <c r="K163" s="329" t="s">
        <v>764</v>
      </c>
      <c r="L163">
        <f t="shared" si="2"/>
        <v>1</v>
      </c>
      <c r="O163" s="444" t="s">
        <v>761</v>
      </c>
      <c r="P163" t="s">
        <v>762</v>
      </c>
      <c r="Q163">
        <v>162</v>
      </c>
      <c r="R163">
        <v>123101</v>
      </c>
      <c r="S163" t="s">
        <v>703</v>
      </c>
      <c r="T163" t="s">
        <v>704</v>
      </c>
      <c r="U163" t="s">
        <v>705</v>
      </c>
      <c r="V163" t="s">
        <v>763</v>
      </c>
      <c r="W163" t="s">
        <v>23</v>
      </c>
      <c r="X163" t="s">
        <v>2479</v>
      </c>
      <c r="Y163" s="458">
        <v>123101</v>
      </c>
      <c r="Z163" s="466" t="s">
        <v>707</v>
      </c>
      <c r="AA163" s="329" t="s">
        <v>764</v>
      </c>
    </row>
    <row r="164" spans="1:27" ht="409.5">
      <c r="A164" t="s">
        <v>766</v>
      </c>
      <c r="B164">
        <v>123102</v>
      </c>
      <c r="C164" t="s">
        <v>767</v>
      </c>
      <c r="D164" t="s">
        <v>704</v>
      </c>
      <c r="E164" t="s">
        <v>768</v>
      </c>
      <c r="F164" t="s">
        <v>168</v>
      </c>
      <c r="G164" t="s">
        <v>23</v>
      </c>
      <c r="H164" t="s">
        <v>2479</v>
      </c>
      <c r="I164" s="288">
        <v>123102</v>
      </c>
      <c r="J164" s="466" t="s">
        <v>707</v>
      </c>
      <c r="K164" s="327" t="s">
        <v>769</v>
      </c>
      <c r="L164">
        <f t="shared" si="2"/>
        <v>1</v>
      </c>
      <c r="O164" s="444" t="s">
        <v>765</v>
      </c>
      <c r="P164" t="s">
        <v>766</v>
      </c>
      <c r="Q164">
        <v>163</v>
      </c>
      <c r="R164">
        <v>123102</v>
      </c>
      <c r="S164" t="s">
        <v>767</v>
      </c>
      <c r="T164" t="s">
        <v>704</v>
      </c>
      <c r="U164" t="s">
        <v>768</v>
      </c>
      <c r="V164" t="s">
        <v>168</v>
      </c>
      <c r="W164" t="s">
        <v>23</v>
      </c>
      <c r="X164" t="s">
        <v>2479</v>
      </c>
      <c r="Y164" s="288">
        <v>123102</v>
      </c>
      <c r="Z164" s="466" t="s">
        <v>707</v>
      </c>
      <c r="AA164" s="327" t="s">
        <v>769</v>
      </c>
    </row>
    <row r="165" spans="1:27" ht="240">
      <c r="A165" t="s">
        <v>771</v>
      </c>
      <c r="B165">
        <v>200001</v>
      </c>
      <c r="C165" t="s">
        <v>772</v>
      </c>
      <c r="D165" t="s">
        <v>773</v>
      </c>
      <c r="E165" t="s">
        <v>774</v>
      </c>
      <c r="F165" t="s">
        <v>168</v>
      </c>
      <c r="G165" t="s">
        <v>23</v>
      </c>
      <c r="H165" t="s">
        <v>1249</v>
      </c>
      <c r="I165" s="332">
        <v>200001</v>
      </c>
      <c r="J165" s="317" t="s">
        <v>775</v>
      </c>
      <c r="K165" s="317" t="s">
        <v>776</v>
      </c>
      <c r="L165">
        <f t="shared" si="2"/>
        <v>1</v>
      </c>
      <c r="O165" s="444" t="s">
        <v>770</v>
      </c>
      <c r="P165" t="s">
        <v>771</v>
      </c>
      <c r="Q165">
        <v>164</v>
      </c>
      <c r="R165">
        <v>200001</v>
      </c>
      <c r="S165" t="s">
        <v>772</v>
      </c>
      <c r="T165" t="s">
        <v>773</v>
      </c>
      <c r="U165" t="s">
        <v>774</v>
      </c>
      <c r="V165" t="s">
        <v>168</v>
      </c>
      <c r="W165" t="s">
        <v>23</v>
      </c>
      <c r="X165" t="s">
        <v>1249</v>
      </c>
      <c r="Y165" s="332">
        <v>200001</v>
      </c>
      <c r="Z165" s="317" t="s">
        <v>775</v>
      </c>
      <c r="AA165" s="317" t="s">
        <v>776</v>
      </c>
    </row>
    <row r="166" spans="1:27" ht="312">
      <c r="A166" t="s">
        <v>778</v>
      </c>
      <c r="B166">
        <v>200002</v>
      </c>
      <c r="C166" t="s">
        <v>779</v>
      </c>
      <c r="D166" t="s">
        <v>780</v>
      </c>
      <c r="E166" t="s">
        <v>781</v>
      </c>
      <c r="F166" t="s">
        <v>168</v>
      </c>
      <c r="G166" t="s">
        <v>23</v>
      </c>
      <c r="H166" t="s">
        <v>1249</v>
      </c>
      <c r="I166" s="334">
        <v>200002</v>
      </c>
      <c r="J166" s="299" t="s">
        <v>782</v>
      </c>
      <c r="K166" s="299" t="s">
        <v>783</v>
      </c>
      <c r="L166">
        <f t="shared" si="2"/>
        <v>1</v>
      </c>
      <c r="O166" s="444" t="s">
        <v>777</v>
      </c>
      <c r="P166" t="s">
        <v>778</v>
      </c>
      <c r="Q166">
        <v>165</v>
      </c>
      <c r="R166">
        <v>200002</v>
      </c>
      <c r="S166" t="s">
        <v>779</v>
      </c>
      <c r="T166" t="s">
        <v>780</v>
      </c>
      <c r="U166" t="s">
        <v>781</v>
      </c>
      <c r="V166" t="s">
        <v>168</v>
      </c>
      <c r="W166" t="s">
        <v>23</v>
      </c>
      <c r="X166" t="s">
        <v>1249</v>
      </c>
      <c r="Y166" s="334">
        <v>200002</v>
      </c>
      <c r="Z166" s="299" t="s">
        <v>782</v>
      </c>
      <c r="AA166" s="299" t="s">
        <v>783</v>
      </c>
    </row>
    <row r="167" spans="1:27" ht="288">
      <c r="A167" t="s">
        <v>785</v>
      </c>
      <c r="B167">
        <v>200003</v>
      </c>
      <c r="C167" t="s">
        <v>786</v>
      </c>
      <c r="D167" t="s">
        <v>773</v>
      </c>
      <c r="E167" t="s">
        <v>774</v>
      </c>
      <c r="F167" t="s">
        <v>168</v>
      </c>
      <c r="G167" t="s">
        <v>23</v>
      </c>
      <c r="H167" t="s">
        <v>1249</v>
      </c>
      <c r="I167" s="334">
        <v>200003</v>
      </c>
      <c r="J167" s="299" t="s">
        <v>787</v>
      </c>
      <c r="K167" s="299" t="s">
        <v>788</v>
      </c>
      <c r="L167">
        <f t="shared" si="2"/>
        <v>1</v>
      </c>
      <c r="O167" s="444" t="s">
        <v>784</v>
      </c>
      <c r="P167" t="s">
        <v>785</v>
      </c>
      <c r="Q167">
        <v>166</v>
      </c>
      <c r="R167">
        <v>200003</v>
      </c>
      <c r="S167" t="s">
        <v>786</v>
      </c>
      <c r="T167" t="s">
        <v>773</v>
      </c>
      <c r="U167" t="s">
        <v>774</v>
      </c>
      <c r="V167" t="s">
        <v>168</v>
      </c>
      <c r="W167" t="s">
        <v>23</v>
      </c>
      <c r="X167" t="s">
        <v>1249</v>
      </c>
      <c r="Y167" s="334">
        <v>200003</v>
      </c>
      <c r="Z167" s="299" t="s">
        <v>787</v>
      </c>
      <c r="AA167" s="299" t="s">
        <v>788</v>
      </c>
    </row>
    <row r="168" spans="1:27" ht="264">
      <c r="A168" t="s">
        <v>790</v>
      </c>
      <c r="B168">
        <v>200004</v>
      </c>
      <c r="C168" t="s">
        <v>791</v>
      </c>
      <c r="D168" t="s">
        <v>773</v>
      </c>
      <c r="E168" t="s">
        <v>774</v>
      </c>
      <c r="F168" t="s">
        <v>168</v>
      </c>
      <c r="G168" t="s">
        <v>23</v>
      </c>
      <c r="H168" t="s">
        <v>1249</v>
      </c>
      <c r="I168" s="406">
        <v>200004</v>
      </c>
      <c r="J168" s="299" t="s">
        <v>4648</v>
      </c>
      <c r="K168" s="299" t="s">
        <v>4649</v>
      </c>
      <c r="L168">
        <f t="shared" si="2"/>
        <v>1</v>
      </c>
      <c r="O168" s="444" t="s">
        <v>789</v>
      </c>
      <c r="P168" t="s">
        <v>790</v>
      </c>
      <c r="Q168">
        <v>167</v>
      </c>
      <c r="R168">
        <v>200004</v>
      </c>
      <c r="S168" t="s">
        <v>791</v>
      </c>
      <c r="T168" t="s">
        <v>773</v>
      </c>
      <c r="U168" t="s">
        <v>774</v>
      </c>
      <c r="V168" t="s">
        <v>168</v>
      </c>
      <c r="W168" t="s">
        <v>23</v>
      </c>
      <c r="X168" t="s">
        <v>1249</v>
      </c>
      <c r="Y168" s="406">
        <v>200004</v>
      </c>
      <c r="Z168" s="299" t="s">
        <v>4648</v>
      </c>
      <c r="AA168" s="299" t="s">
        <v>4649</v>
      </c>
    </row>
    <row r="169" spans="1:27" ht="288">
      <c r="A169" t="s">
        <v>794</v>
      </c>
      <c r="B169">
        <v>200005</v>
      </c>
      <c r="C169" t="s">
        <v>795</v>
      </c>
      <c r="D169" t="s">
        <v>773</v>
      </c>
      <c r="E169" t="s">
        <v>774</v>
      </c>
      <c r="F169" t="s">
        <v>168</v>
      </c>
      <c r="G169" t="s">
        <v>23</v>
      </c>
      <c r="H169" t="s">
        <v>1249</v>
      </c>
      <c r="I169" s="341">
        <v>200005</v>
      </c>
      <c r="J169" s="315" t="s">
        <v>796</v>
      </c>
      <c r="K169" s="315" t="s">
        <v>4650</v>
      </c>
      <c r="L169">
        <f t="shared" si="2"/>
        <v>1</v>
      </c>
      <c r="O169" s="444" t="s">
        <v>793</v>
      </c>
      <c r="P169" t="s">
        <v>794</v>
      </c>
      <c r="Q169">
        <v>168</v>
      </c>
      <c r="R169">
        <v>200005</v>
      </c>
      <c r="S169" t="s">
        <v>795</v>
      </c>
      <c r="T169" t="s">
        <v>773</v>
      </c>
      <c r="U169" t="s">
        <v>774</v>
      </c>
      <c r="V169" t="s">
        <v>168</v>
      </c>
      <c r="W169" t="s">
        <v>23</v>
      </c>
      <c r="X169" t="s">
        <v>1249</v>
      </c>
      <c r="Y169" s="341">
        <v>200005</v>
      </c>
      <c r="Z169" s="315" t="s">
        <v>796</v>
      </c>
      <c r="AA169" s="315" t="s">
        <v>4650</v>
      </c>
    </row>
    <row r="170" spans="1:27" ht="144">
      <c r="A170" t="s">
        <v>798</v>
      </c>
      <c r="B170">
        <v>200006</v>
      </c>
      <c r="C170" t="s">
        <v>799</v>
      </c>
      <c r="D170" t="s">
        <v>773</v>
      </c>
      <c r="E170" t="s">
        <v>774</v>
      </c>
      <c r="F170" t="s">
        <v>168</v>
      </c>
      <c r="G170" t="s">
        <v>23</v>
      </c>
      <c r="H170" t="s">
        <v>1249</v>
      </c>
      <c r="I170" s="332">
        <v>200006</v>
      </c>
      <c r="J170" s="317" t="s">
        <v>800</v>
      </c>
      <c r="K170" s="317" t="s">
        <v>4683</v>
      </c>
      <c r="L170">
        <f t="shared" si="2"/>
        <v>1</v>
      </c>
      <c r="O170" s="444" t="s">
        <v>797</v>
      </c>
      <c r="P170" t="s">
        <v>798</v>
      </c>
      <c r="Q170">
        <v>169</v>
      </c>
      <c r="R170">
        <v>200006</v>
      </c>
      <c r="S170" t="s">
        <v>799</v>
      </c>
      <c r="T170" t="s">
        <v>773</v>
      </c>
      <c r="U170" t="s">
        <v>774</v>
      </c>
      <c r="V170" t="s">
        <v>168</v>
      </c>
      <c r="W170" t="s">
        <v>23</v>
      </c>
      <c r="X170" t="s">
        <v>1249</v>
      </c>
      <c r="Y170" s="332">
        <v>200006</v>
      </c>
      <c r="Z170" s="317" t="s">
        <v>800</v>
      </c>
      <c r="AA170" s="317" t="s">
        <v>4683</v>
      </c>
    </row>
    <row r="171" spans="1:27" ht="168">
      <c r="A171" t="s">
        <v>802</v>
      </c>
      <c r="B171">
        <v>200007</v>
      </c>
      <c r="C171" t="s">
        <v>803</v>
      </c>
      <c r="D171" t="s">
        <v>773</v>
      </c>
      <c r="E171" t="s">
        <v>774</v>
      </c>
      <c r="F171" t="s">
        <v>168</v>
      </c>
      <c r="G171" t="s">
        <v>23</v>
      </c>
      <c r="H171" t="s">
        <v>1249</v>
      </c>
      <c r="I171" s="332">
        <v>200007</v>
      </c>
      <c r="J171" s="317" t="s">
        <v>804</v>
      </c>
      <c r="K171" s="317" t="s">
        <v>4685</v>
      </c>
      <c r="L171">
        <f t="shared" si="2"/>
        <v>1</v>
      </c>
      <c r="O171" s="444" t="s">
        <v>801</v>
      </c>
      <c r="P171" t="s">
        <v>802</v>
      </c>
      <c r="Q171">
        <v>170</v>
      </c>
      <c r="R171">
        <v>200007</v>
      </c>
      <c r="S171" t="s">
        <v>803</v>
      </c>
      <c r="T171" t="s">
        <v>773</v>
      </c>
      <c r="U171" t="s">
        <v>774</v>
      </c>
      <c r="V171" t="s">
        <v>168</v>
      </c>
      <c r="W171" t="s">
        <v>23</v>
      </c>
      <c r="X171" t="s">
        <v>1249</v>
      </c>
      <c r="Y171" s="332">
        <v>200007</v>
      </c>
      <c r="Z171" s="317" t="s">
        <v>804</v>
      </c>
      <c r="AA171" s="317" t="s">
        <v>4685</v>
      </c>
    </row>
    <row r="172" spans="1:27" ht="264">
      <c r="A172" t="s">
        <v>806</v>
      </c>
      <c r="B172">
        <v>200008</v>
      </c>
      <c r="C172" t="s">
        <v>807</v>
      </c>
      <c r="D172" t="s">
        <v>808</v>
      </c>
      <c r="E172" t="s">
        <v>809</v>
      </c>
      <c r="F172" t="s">
        <v>168</v>
      </c>
      <c r="G172" t="s">
        <v>23</v>
      </c>
      <c r="H172" t="s">
        <v>1249</v>
      </c>
      <c r="I172" s="332">
        <v>200008</v>
      </c>
      <c r="J172" s="317" t="s">
        <v>811</v>
      </c>
      <c r="K172" s="317" t="s">
        <v>807</v>
      </c>
      <c r="L172">
        <f t="shared" si="2"/>
        <v>1</v>
      </c>
      <c r="O172" s="444" t="s">
        <v>805</v>
      </c>
      <c r="P172" t="s">
        <v>806</v>
      </c>
      <c r="Q172">
        <v>171</v>
      </c>
      <c r="R172">
        <v>200008</v>
      </c>
      <c r="S172" t="s">
        <v>807</v>
      </c>
      <c r="T172" t="s">
        <v>808</v>
      </c>
      <c r="U172" t="s">
        <v>809</v>
      </c>
      <c r="V172" t="s">
        <v>168</v>
      </c>
      <c r="W172" t="s">
        <v>23</v>
      </c>
      <c r="X172" t="s">
        <v>1249</v>
      </c>
      <c r="Y172" s="332">
        <v>200008</v>
      </c>
      <c r="Z172" s="317" t="s">
        <v>811</v>
      </c>
      <c r="AA172" s="317" t="s">
        <v>807</v>
      </c>
    </row>
    <row r="173" spans="1:27" ht="264">
      <c r="A173" t="s">
        <v>813</v>
      </c>
      <c r="B173">
        <v>200009</v>
      </c>
      <c r="C173" t="s">
        <v>814</v>
      </c>
      <c r="D173" t="s">
        <v>808</v>
      </c>
      <c r="E173" t="s">
        <v>809</v>
      </c>
      <c r="F173" t="s">
        <v>168</v>
      </c>
      <c r="G173" t="s">
        <v>23</v>
      </c>
      <c r="H173" t="s">
        <v>1249</v>
      </c>
      <c r="I173" s="332">
        <v>200009</v>
      </c>
      <c r="J173" s="400" t="s">
        <v>811</v>
      </c>
      <c r="K173" s="317" t="s">
        <v>4698</v>
      </c>
      <c r="L173">
        <f t="shared" si="2"/>
        <v>1</v>
      </c>
      <c r="O173" s="444" t="s">
        <v>812</v>
      </c>
      <c r="P173" t="s">
        <v>813</v>
      </c>
      <c r="Q173">
        <v>172</v>
      </c>
      <c r="R173">
        <v>200009</v>
      </c>
      <c r="S173" t="s">
        <v>814</v>
      </c>
      <c r="T173" t="s">
        <v>808</v>
      </c>
      <c r="U173" t="s">
        <v>809</v>
      </c>
      <c r="V173" t="s">
        <v>168</v>
      </c>
      <c r="W173" t="s">
        <v>23</v>
      </c>
      <c r="X173" t="s">
        <v>1249</v>
      </c>
      <c r="Y173" s="332">
        <v>200009</v>
      </c>
      <c r="Z173" s="400" t="s">
        <v>811</v>
      </c>
      <c r="AA173" s="317" t="s">
        <v>4698</v>
      </c>
    </row>
    <row r="174" spans="1:27" ht="168">
      <c r="A174" t="s">
        <v>816</v>
      </c>
      <c r="B174">
        <v>200010</v>
      </c>
      <c r="C174" t="s">
        <v>817</v>
      </c>
      <c r="D174" t="s">
        <v>818</v>
      </c>
      <c r="E174" t="s">
        <v>809</v>
      </c>
      <c r="F174" t="s">
        <v>168</v>
      </c>
      <c r="G174" t="s">
        <v>23</v>
      </c>
      <c r="H174" t="s">
        <v>1249</v>
      </c>
      <c r="I174" s="334">
        <v>200010</v>
      </c>
      <c r="J174" s="467" t="s">
        <v>819</v>
      </c>
      <c r="K174" s="299" t="s">
        <v>4700</v>
      </c>
      <c r="L174">
        <f t="shared" si="2"/>
        <v>1</v>
      </c>
      <c r="O174" s="444" t="s">
        <v>815</v>
      </c>
      <c r="P174" t="s">
        <v>816</v>
      </c>
      <c r="Q174">
        <v>173</v>
      </c>
      <c r="R174">
        <v>200010</v>
      </c>
      <c r="S174" t="s">
        <v>817</v>
      </c>
      <c r="T174" t="s">
        <v>818</v>
      </c>
      <c r="U174" t="s">
        <v>809</v>
      </c>
      <c r="V174" t="s">
        <v>168</v>
      </c>
      <c r="W174" t="s">
        <v>23</v>
      </c>
      <c r="X174" t="s">
        <v>1249</v>
      </c>
      <c r="Y174" s="334">
        <v>200010</v>
      </c>
      <c r="Z174" s="467" t="s">
        <v>819</v>
      </c>
      <c r="AA174" s="299" t="s">
        <v>4700</v>
      </c>
    </row>
    <row r="175" spans="1:27" ht="336">
      <c r="A175" t="s">
        <v>821</v>
      </c>
      <c r="B175">
        <v>200011</v>
      </c>
      <c r="C175" t="s">
        <v>822</v>
      </c>
      <c r="D175" t="s">
        <v>773</v>
      </c>
      <c r="E175" t="s">
        <v>774</v>
      </c>
      <c r="F175" t="s">
        <v>168</v>
      </c>
      <c r="G175" t="s">
        <v>23</v>
      </c>
      <c r="H175" t="s">
        <v>1249</v>
      </c>
      <c r="I175" s="334">
        <v>200011</v>
      </c>
      <c r="J175" s="299" t="s">
        <v>823</v>
      </c>
      <c r="K175" s="290" t="s">
        <v>822</v>
      </c>
      <c r="L175">
        <f t="shared" si="2"/>
        <v>1</v>
      </c>
      <c r="O175" s="444" t="s">
        <v>820</v>
      </c>
      <c r="P175" t="s">
        <v>821</v>
      </c>
      <c r="Q175">
        <v>174</v>
      </c>
      <c r="R175">
        <v>200011</v>
      </c>
      <c r="S175" t="s">
        <v>822</v>
      </c>
      <c r="T175" t="s">
        <v>773</v>
      </c>
      <c r="U175" t="s">
        <v>774</v>
      </c>
      <c r="V175" t="s">
        <v>168</v>
      </c>
      <c r="W175" t="s">
        <v>23</v>
      </c>
      <c r="X175" t="s">
        <v>1249</v>
      </c>
      <c r="Y175" s="334">
        <v>200011</v>
      </c>
      <c r="Z175" s="299" t="s">
        <v>823</v>
      </c>
      <c r="AA175" s="290" t="s">
        <v>822</v>
      </c>
    </row>
    <row r="176" spans="1:27" ht="409.5">
      <c r="A176" t="s">
        <v>825</v>
      </c>
      <c r="B176">
        <v>211101</v>
      </c>
      <c r="C176" t="s">
        <v>826</v>
      </c>
      <c r="D176" t="s">
        <v>321</v>
      </c>
      <c r="E176" t="s">
        <v>423</v>
      </c>
      <c r="F176" t="s">
        <v>168</v>
      </c>
      <c r="G176" t="s">
        <v>23</v>
      </c>
      <c r="H176" t="s">
        <v>2533</v>
      </c>
      <c r="I176" s="332">
        <v>211101</v>
      </c>
      <c r="J176" s="317" t="s">
        <v>4608</v>
      </c>
      <c r="K176" s="317" t="s">
        <v>829</v>
      </c>
      <c r="L176">
        <f t="shared" si="2"/>
        <v>1</v>
      </c>
      <c r="O176" s="444" t="s">
        <v>824</v>
      </c>
      <c r="P176" t="s">
        <v>825</v>
      </c>
      <c r="Q176">
        <v>175</v>
      </c>
      <c r="R176">
        <v>211101</v>
      </c>
      <c r="S176" t="s">
        <v>826</v>
      </c>
      <c r="T176" t="s">
        <v>321</v>
      </c>
      <c r="U176" t="s">
        <v>423</v>
      </c>
      <c r="V176" t="s">
        <v>168</v>
      </c>
      <c r="W176" t="s">
        <v>23</v>
      </c>
      <c r="X176" t="s">
        <v>2533</v>
      </c>
      <c r="Y176" s="332">
        <v>211101</v>
      </c>
      <c r="Z176" s="317" t="s">
        <v>4608</v>
      </c>
      <c r="AA176" s="317" t="s">
        <v>829</v>
      </c>
    </row>
    <row r="177" spans="1:27" ht="409.5">
      <c r="A177" t="s">
        <v>831</v>
      </c>
      <c r="B177">
        <v>211102</v>
      </c>
      <c r="C177" t="s">
        <v>832</v>
      </c>
      <c r="D177" t="s">
        <v>773</v>
      </c>
      <c r="E177" t="s">
        <v>833</v>
      </c>
      <c r="F177" t="s">
        <v>168</v>
      </c>
      <c r="G177" t="s">
        <v>23</v>
      </c>
      <c r="H177" t="s">
        <v>1249</v>
      </c>
      <c r="I177" s="332">
        <v>211102</v>
      </c>
      <c r="J177" s="317" t="s">
        <v>4611</v>
      </c>
      <c r="K177" s="317" t="s">
        <v>4612</v>
      </c>
      <c r="L177">
        <f t="shared" si="2"/>
        <v>1</v>
      </c>
      <c r="O177" s="444" t="s">
        <v>830</v>
      </c>
      <c r="P177" t="s">
        <v>831</v>
      </c>
      <c r="Q177">
        <v>176</v>
      </c>
      <c r="R177">
        <v>211102</v>
      </c>
      <c r="S177" t="s">
        <v>832</v>
      </c>
      <c r="T177" t="s">
        <v>773</v>
      </c>
      <c r="U177" t="s">
        <v>833</v>
      </c>
      <c r="V177" t="s">
        <v>168</v>
      </c>
      <c r="W177" t="s">
        <v>23</v>
      </c>
      <c r="X177" t="s">
        <v>1249</v>
      </c>
      <c r="Y177" s="332">
        <v>211102</v>
      </c>
      <c r="Z177" s="317" t="s">
        <v>4611</v>
      </c>
      <c r="AA177" s="317" t="s">
        <v>4612</v>
      </c>
    </row>
    <row r="178" spans="1:27" ht="409.5">
      <c r="A178" t="s">
        <v>836</v>
      </c>
      <c r="B178">
        <v>211103</v>
      </c>
      <c r="C178" t="s">
        <v>837</v>
      </c>
      <c r="D178" t="s">
        <v>321</v>
      </c>
      <c r="E178" t="s">
        <v>423</v>
      </c>
      <c r="F178" t="s">
        <v>168</v>
      </c>
      <c r="G178" t="s">
        <v>23</v>
      </c>
      <c r="H178" t="s">
        <v>2533</v>
      </c>
      <c r="I178" s="334">
        <v>211103</v>
      </c>
      <c r="J178" s="299" t="s">
        <v>838</v>
      </c>
      <c r="K178" s="299" t="s">
        <v>839</v>
      </c>
      <c r="L178">
        <f t="shared" si="2"/>
        <v>1</v>
      </c>
      <c r="O178" s="444" t="s">
        <v>835</v>
      </c>
      <c r="P178" t="s">
        <v>836</v>
      </c>
      <c r="Q178">
        <v>177</v>
      </c>
      <c r="R178">
        <v>211103</v>
      </c>
      <c r="S178" t="s">
        <v>837</v>
      </c>
      <c r="T178" t="s">
        <v>321</v>
      </c>
      <c r="U178" t="s">
        <v>423</v>
      </c>
      <c r="V178" t="s">
        <v>168</v>
      </c>
      <c r="W178" t="s">
        <v>23</v>
      </c>
      <c r="X178" t="s">
        <v>2533</v>
      </c>
      <c r="Y178" s="334">
        <v>211103</v>
      </c>
      <c r="Z178" s="299" t="s">
        <v>838</v>
      </c>
      <c r="AA178" s="299" t="s">
        <v>839</v>
      </c>
    </row>
    <row r="179" spans="1:27" ht="409.5">
      <c r="A179" t="s">
        <v>841</v>
      </c>
      <c r="B179">
        <v>211104</v>
      </c>
      <c r="C179" t="s">
        <v>842</v>
      </c>
      <c r="D179" t="s">
        <v>321</v>
      </c>
      <c r="E179" t="s">
        <v>518</v>
      </c>
      <c r="F179" t="s">
        <v>168</v>
      </c>
      <c r="G179" t="s">
        <v>23</v>
      </c>
      <c r="H179" t="s">
        <v>2533</v>
      </c>
      <c r="I179" s="334">
        <v>211104</v>
      </c>
      <c r="J179" s="299" t="s">
        <v>838</v>
      </c>
      <c r="K179" s="299" t="s">
        <v>842</v>
      </c>
      <c r="L179">
        <f t="shared" si="2"/>
        <v>1</v>
      </c>
      <c r="O179" s="444" t="s">
        <v>840</v>
      </c>
      <c r="P179" t="s">
        <v>841</v>
      </c>
      <c r="Q179">
        <v>178</v>
      </c>
      <c r="R179">
        <v>211104</v>
      </c>
      <c r="S179" t="s">
        <v>842</v>
      </c>
      <c r="T179" t="s">
        <v>321</v>
      </c>
      <c r="U179" t="s">
        <v>518</v>
      </c>
      <c r="V179" t="s">
        <v>168</v>
      </c>
      <c r="W179" t="s">
        <v>23</v>
      </c>
      <c r="X179" t="s">
        <v>2533</v>
      </c>
      <c r="Y179" s="334">
        <v>211104</v>
      </c>
      <c r="Z179" s="299" t="s">
        <v>838</v>
      </c>
      <c r="AA179" s="299" t="s">
        <v>842</v>
      </c>
    </row>
    <row r="180" spans="1:27" ht="360">
      <c r="A180" t="s">
        <v>844</v>
      </c>
      <c r="B180">
        <v>211105</v>
      </c>
      <c r="C180" t="s">
        <v>845</v>
      </c>
      <c r="D180" t="s">
        <v>321</v>
      </c>
      <c r="E180" t="s">
        <v>518</v>
      </c>
      <c r="F180" t="s">
        <v>168</v>
      </c>
      <c r="G180" t="s">
        <v>23</v>
      </c>
      <c r="H180" t="s">
        <v>2533</v>
      </c>
      <c r="I180" s="421">
        <v>211105</v>
      </c>
      <c r="J180" s="317" t="s">
        <v>846</v>
      </c>
      <c r="K180" s="317" t="s">
        <v>847</v>
      </c>
      <c r="L180">
        <f t="shared" si="2"/>
        <v>1</v>
      </c>
      <c r="O180" s="444" t="s">
        <v>843</v>
      </c>
      <c r="P180" t="s">
        <v>844</v>
      </c>
      <c r="Q180">
        <v>179</v>
      </c>
      <c r="R180">
        <v>211105</v>
      </c>
      <c r="S180" t="s">
        <v>845</v>
      </c>
      <c r="T180" t="s">
        <v>321</v>
      </c>
      <c r="U180" t="s">
        <v>518</v>
      </c>
      <c r="V180" t="s">
        <v>168</v>
      </c>
      <c r="W180" t="s">
        <v>23</v>
      </c>
      <c r="X180" t="s">
        <v>2533</v>
      </c>
      <c r="Y180" s="421">
        <v>211105</v>
      </c>
      <c r="Z180" s="317" t="s">
        <v>846</v>
      </c>
      <c r="AA180" s="317" t="s">
        <v>847</v>
      </c>
    </row>
    <row r="181" spans="1:27" ht="409.5">
      <c r="A181" t="s">
        <v>849</v>
      </c>
      <c r="B181">
        <v>211106</v>
      </c>
      <c r="C181" t="s">
        <v>850</v>
      </c>
      <c r="D181" t="s">
        <v>321</v>
      </c>
      <c r="E181" t="s">
        <v>518</v>
      </c>
      <c r="F181" t="s">
        <v>851</v>
      </c>
      <c r="G181" t="s">
        <v>23</v>
      </c>
      <c r="H181" t="s">
        <v>2533</v>
      </c>
      <c r="I181" s="468">
        <v>211106</v>
      </c>
      <c r="J181" t="s">
        <v>852</v>
      </c>
      <c r="K181" s="325" t="s">
        <v>4620</v>
      </c>
      <c r="L181">
        <f t="shared" si="2"/>
        <v>1</v>
      </c>
      <c r="O181" s="444" t="s">
        <v>848</v>
      </c>
      <c r="P181" t="s">
        <v>849</v>
      </c>
      <c r="Q181">
        <v>180</v>
      </c>
      <c r="R181">
        <v>211106</v>
      </c>
      <c r="S181" t="s">
        <v>850</v>
      </c>
      <c r="T181" t="s">
        <v>321</v>
      </c>
      <c r="U181" t="s">
        <v>518</v>
      </c>
      <c r="V181" t="s">
        <v>851</v>
      </c>
      <c r="W181" t="s">
        <v>23</v>
      </c>
      <c r="X181" t="s">
        <v>2533</v>
      </c>
      <c r="Y181" s="468">
        <v>211106</v>
      </c>
      <c r="Z181" t="s">
        <v>852</v>
      </c>
      <c r="AA181" s="325" t="s">
        <v>4620</v>
      </c>
    </row>
    <row r="182" spans="1:27" ht="409.5">
      <c r="A182" t="s">
        <v>855</v>
      </c>
      <c r="B182">
        <v>211106</v>
      </c>
      <c r="C182" t="s">
        <v>850</v>
      </c>
      <c r="D182" t="s">
        <v>321</v>
      </c>
      <c r="E182" t="s">
        <v>518</v>
      </c>
      <c r="F182" t="s">
        <v>856</v>
      </c>
      <c r="G182" t="s">
        <v>23</v>
      </c>
      <c r="H182" t="s">
        <v>2533</v>
      </c>
      <c r="I182" s="468">
        <v>211106</v>
      </c>
      <c r="J182" t="s">
        <v>852</v>
      </c>
      <c r="K182" s="325" t="s">
        <v>4624</v>
      </c>
      <c r="L182">
        <f t="shared" si="2"/>
        <v>1</v>
      </c>
      <c r="O182" s="444" t="s">
        <v>854</v>
      </c>
      <c r="P182" t="s">
        <v>855</v>
      </c>
      <c r="Q182">
        <v>181</v>
      </c>
      <c r="R182">
        <v>211106</v>
      </c>
      <c r="S182" t="s">
        <v>850</v>
      </c>
      <c r="T182" t="s">
        <v>321</v>
      </c>
      <c r="U182" t="s">
        <v>518</v>
      </c>
      <c r="V182" t="s">
        <v>856</v>
      </c>
      <c r="W182" t="s">
        <v>23</v>
      </c>
      <c r="X182" t="s">
        <v>2533</v>
      </c>
      <c r="Y182" s="468">
        <v>211106</v>
      </c>
      <c r="Z182" t="s">
        <v>852</v>
      </c>
      <c r="AA182" s="325" t="s">
        <v>4624</v>
      </c>
    </row>
    <row r="183" spans="1:27" ht="409.5">
      <c r="A183" t="s">
        <v>859</v>
      </c>
      <c r="B183">
        <v>211107</v>
      </c>
      <c r="C183" t="s">
        <v>860</v>
      </c>
      <c r="D183" t="s">
        <v>321</v>
      </c>
      <c r="E183" t="s">
        <v>518</v>
      </c>
      <c r="F183" t="s">
        <v>851</v>
      </c>
      <c r="G183" t="s">
        <v>23</v>
      </c>
      <c r="H183" t="s">
        <v>2533</v>
      </c>
      <c r="I183" s="469">
        <v>211107</v>
      </c>
      <c r="J183" t="s">
        <v>852</v>
      </c>
      <c r="K183" s="299" t="s">
        <v>4626</v>
      </c>
      <c r="L183">
        <f t="shared" si="2"/>
        <v>1</v>
      </c>
      <c r="O183" s="444" t="s">
        <v>858</v>
      </c>
      <c r="P183" t="s">
        <v>859</v>
      </c>
      <c r="Q183">
        <v>182</v>
      </c>
      <c r="R183">
        <v>211107</v>
      </c>
      <c r="S183" t="s">
        <v>860</v>
      </c>
      <c r="T183" t="s">
        <v>321</v>
      </c>
      <c r="U183" t="s">
        <v>518</v>
      </c>
      <c r="V183" t="s">
        <v>851</v>
      </c>
      <c r="W183" t="s">
        <v>23</v>
      </c>
      <c r="X183" t="s">
        <v>2533</v>
      </c>
      <c r="Y183" s="469">
        <v>211107</v>
      </c>
      <c r="Z183" t="s">
        <v>852</v>
      </c>
      <c r="AA183" s="299" t="s">
        <v>4626</v>
      </c>
    </row>
    <row r="184" spans="1:27" ht="409.5">
      <c r="A184" t="s">
        <v>863</v>
      </c>
      <c r="B184">
        <v>211107</v>
      </c>
      <c r="C184" t="s">
        <v>860</v>
      </c>
      <c r="D184" t="s">
        <v>321</v>
      </c>
      <c r="E184" t="s">
        <v>518</v>
      </c>
      <c r="F184" t="s">
        <v>856</v>
      </c>
      <c r="G184" t="s">
        <v>23</v>
      </c>
      <c r="H184" t="s">
        <v>2533</v>
      </c>
      <c r="I184" s="469">
        <v>211107</v>
      </c>
      <c r="J184" t="s">
        <v>852</v>
      </c>
      <c r="K184" s="299" t="s">
        <v>4628</v>
      </c>
      <c r="L184">
        <f t="shared" si="2"/>
        <v>1</v>
      </c>
      <c r="O184" s="444" t="s">
        <v>862</v>
      </c>
      <c r="P184" t="s">
        <v>863</v>
      </c>
      <c r="Q184">
        <v>183</v>
      </c>
      <c r="R184">
        <v>211107</v>
      </c>
      <c r="S184" t="s">
        <v>860</v>
      </c>
      <c r="T184" t="s">
        <v>321</v>
      </c>
      <c r="U184" t="s">
        <v>518</v>
      </c>
      <c r="V184" t="s">
        <v>856</v>
      </c>
      <c r="W184" t="s">
        <v>23</v>
      </c>
      <c r="X184" t="s">
        <v>2533</v>
      </c>
      <c r="Y184" s="469">
        <v>211107</v>
      </c>
      <c r="Z184" t="s">
        <v>852</v>
      </c>
      <c r="AA184" s="299" t="s">
        <v>4628</v>
      </c>
    </row>
    <row r="185" spans="1:27" ht="264">
      <c r="A185" t="s">
        <v>866</v>
      </c>
      <c r="B185">
        <v>211201</v>
      </c>
      <c r="C185" t="s">
        <v>867</v>
      </c>
      <c r="D185" t="s">
        <v>773</v>
      </c>
      <c r="E185" t="s">
        <v>833</v>
      </c>
      <c r="F185" t="s">
        <v>168</v>
      </c>
      <c r="G185" t="s">
        <v>23</v>
      </c>
      <c r="H185" t="s">
        <v>1249</v>
      </c>
      <c r="I185" s="333">
        <v>211201</v>
      </c>
      <c r="J185" s="317" t="s">
        <v>868</v>
      </c>
      <c r="K185" s="287" t="s">
        <v>4609</v>
      </c>
      <c r="L185">
        <f t="shared" si="2"/>
        <v>1</v>
      </c>
      <c r="O185" s="444" t="s">
        <v>865</v>
      </c>
      <c r="P185" t="s">
        <v>866</v>
      </c>
      <c r="Q185">
        <v>184</v>
      </c>
      <c r="R185">
        <v>211201</v>
      </c>
      <c r="S185" t="s">
        <v>867</v>
      </c>
      <c r="T185" t="s">
        <v>773</v>
      </c>
      <c r="U185" t="s">
        <v>833</v>
      </c>
      <c r="V185" t="s">
        <v>168</v>
      </c>
      <c r="W185" t="s">
        <v>23</v>
      </c>
      <c r="X185" t="s">
        <v>1249</v>
      </c>
      <c r="Y185" s="333">
        <v>211201</v>
      </c>
      <c r="Z185" s="317" t="s">
        <v>868</v>
      </c>
      <c r="AA185" s="287" t="s">
        <v>4609</v>
      </c>
    </row>
    <row r="186" spans="1:27" ht="216">
      <c r="A186" t="s">
        <v>870</v>
      </c>
      <c r="B186">
        <v>211202</v>
      </c>
      <c r="C186" t="s">
        <v>871</v>
      </c>
      <c r="D186" t="s">
        <v>872</v>
      </c>
      <c r="E186" t="s">
        <v>833</v>
      </c>
      <c r="F186" t="s">
        <v>168</v>
      </c>
      <c r="G186" t="s">
        <v>23</v>
      </c>
      <c r="H186" t="s">
        <v>5420</v>
      </c>
      <c r="I186" s="361">
        <v>211202</v>
      </c>
      <c r="J186" s="323" t="s">
        <v>4621</v>
      </c>
      <c r="K186" s="362" t="s">
        <v>4622</v>
      </c>
      <c r="L186">
        <f t="shared" si="2"/>
        <v>1</v>
      </c>
      <c r="O186" s="444" t="s">
        <v>869</v>
      </c>
      <c r="P186" t="s">
        <v>870</v>
      </c>
      <c r="Q186">
        <v>185</v>
      </c>
      <c r="R186">
        <v>211202</v>
      </c>
      <c r="S186" t="s">
        <v>871</v>
      </c>
      <c r="T186" t="s">
        <v>872</v>
      </c>
      <c r="U186" t="s">
        <v>833</v>
      </c>
      <c r="V186" t="s">
        <v>168</v>
      </c>
      <c r="W186" t="s">
        <v>23</v>
      </c>
      <c r="X186" t="s">
        <v>5420</v>
      </c>
      <c r="Y186" s="361">
        <v>211202</v>
      </c>
      <c r="Z186" s="323" t="s">
        <v>4621</v>
      </c>
      <c r="AA186" s="362" t="s">
        <v>4622</v>
      </c>
    </row>
    <row r="187" spans="1:27" ht="409.5">
      <c r="A187" t="s">
        <v>876</v>
      </c>
      <c r="B187">
        <v>212101</v>
      </c>
      <c r="C187" t="s">
        <v>877</v>
      </c>
      <c r="D187" t="s">
        <v>878</v>
      </c>
      <c r="E187" t="s">
        <v>480</v>
      </c>
      <c r="F187" t="s">
        <v>879</v>
      </c>
      <c r="G187" t="s">
        <v>23</v>
      </c>
      <c r="H187" t="s">
        <v>2533</v>
      </c>
      <c r="I187" s="468">
        <v>212101</v>
      </c>
      <c r="J187" s="299" t="s">
        <v>881</v>
      </c>
      <c r="K187" s="317" t="s">
        <v>4633</v>
      </c>
      <c r="L187">
        <f t="shared" si="2"/>
        <v>1</v>
      </c>
      <c r="O187" s="444" t="s">
        <v>875</v>
      </c>
      <c r="P187" t="s">
        <v>876</v>
      </c>
      <c r="Q187">
        <v>186</v>
      </c>
      <c r="R187">
        <v>212101</v>
      </c>
      <c r="S187" t="s">
        <v>877</v>
      </c>
      <c r="T187" t="s">
        <v>878</v>
      </c>
      <c r="U187" t="s">
        <v>480</v>
      </c>
      <c r="V187" t="s">
        <v>879</v>
      </c>
      <c r="W187" t="s">
        <v>23</v>
      </c>
      <c r="X187" t="s">
        <v>2533</v>
      </c>
      <c r="Y187" s="468">
        <v>212101</v>
      </c>
      <c r="Z187" s="299" t="s">
        <v>881</v>
      </c>
      <c r="AA187" s="317" t="s">
        <v>4633</v>
      </c>
    </row>
    <row r="188" spans="1:27" ht="409.5">
      <c r="A188" t="s">
        <v>884</v>
      </c>
      <c r="B188">
        <v>212101</v>
      </c>
      <c r="C188" t="s">
        <v>877</v>
      </c>
      <c r="D188" t="s">
        <v>878</v>
      </c>
      <c r="E188" t="s">
        <v>480</v>
      </c>
      <c r="F188" t="s">
        <v>885</v>
      </c>
      <c r="G188" t="s">
        <v>23</v>
      </c>
      <c r="H188" t="s">
        <v>2533</v>
      </c>
      <c r="I188" s="468">
        <v>212101</v>
      </c>
      <c r="J188" s="299" t="s">
        <v>881</v>
      </c>
      <c r="K188" s="317" t="s">
        <v>4635</v>
      </c>
      <c r="L188">
        <f t="shared" si="2"/>
        <v>1</v>
      </c>
      <c r="O188" s="444" t="s">
        <v>883</v>
      </c>
      <c r="P188" t="s">
        <v>884</v>
      </c>
      <c r="Q188">
        <v>187</v>
      </c>
      <c r="R188">
        <v>212101</v>
      </c>
      <c r="S188" t="s">
        <v>877</v>
      </c>
      <c r="T188" t="s">
        <v>878</v>
      </c>
      <c r="U188" t="s">
        <v>480</v>
      </c>
      <c r="V188" t="s">
        <v>885</v>
      </c>
      <c r="W188" t="s">
        <v>23</v>
      </c>
      <c r="X188" t="s">
        <v>2533</v>
      </c>
      <c r="Y188" s="468">
        <v>212101</v>
      </c>
      <c r="Z188" s="299" t="s">
        <v>881</v>
      </c>
      <c r="AA188" s="317" t="s">
        <v>4635</v>
      </c>
    </row>
    <row r="189" spans="1:27" ht="409.5">
      <c r="A189" t="s">
        <v>888</v>
      </c>
      <c r="B189">
        <v>212101</v>
      </c>
      <c r="C189" t="s">
        <v>877</v>
      </c>
      <c r="D189" t="s">
        <v>878</v>
      </c>
      <c r="E189" t="s">
        <v>480</v>
      </c>
      <c r="F189" t="s">
        <v>889</v>
      </c>
      <c r="G189" t="s">
        <v>23</v>
      </c>
      <c r="H189" t="s">
        <v>2533</v>
      </c>
      <c r="I189" s="468">
        <v>212101</v>
      </c>
      <c r="J189" s="299" t="s">
        <v>881</v>
      </c>
      <c r="K189" s="317" t="s">
        <v>4637</v>
      </c>
      <c r="L189">
        <f t="shared" si="2"/>
        <v>1</v>
      </c>
      <c r="O189" s="444" t="s">
        <v>887</v>
      </c>
      <c r="P189" t="s">
        <v>888</v>
      </c>
      <c r="Q189">
        <v>188</v>
      </c>
      <c r="R189">
        <v>212101</v>
      </c>
      <c r="S189" t="s">
        <v>877</v>
      </c>
      <c r="T189" t="s">
        <v>878</v>
      </c>
      <c r="U189" t="s">
        <v>480</v>
      </c>
      <c r="V189" t="s">
        <v>889</v>
      </c>
      <c r="W189" t="s">
        <v>23</v>
      </c>
      <c r="X189" t="s">
        <v>2533</v>
      </c>
      <c r="Y189" s="468">
        <v>212101</v>
      </c>
      <c r="Z189" s="299" t="s">
        <v>881</v>
      </c>
      <c r="AA189" s="317" t="s">
        <v>4637</v>
      </c>
    </row>
    <row r="190" spans="1:27" ht="409.5">
      <c r="A190" t="s">
        <v>892</v>
      </c>
      <c r="B190">
        <v>212102</v>
      </c>
      <c r="C190" t="s">
        <v>893</v>
      </c>
      <c r="D190" t="s">
        <v>878</v>
      </c>
      <c r="E190" t="s">
        <v>894</v>
      </c>
      <c r="F190" t="s">
        <v>168</v>
      </c>
      <c r="G190" t="s">
        <v>23</v>
      </c>
      <c r="H190" t="s">
        <v>2533</v>
      </c>
      <c r="I190" s="405">
        <v>212102</v>
      </c>
      <c r="J190" s="299" t="s">
        <v>881</v>
      </c>
      <c r="K190" s="299" t="s">
        <v>4639</v>
      </c>
      <c r="L190">
        <f t="shared" si="2"/>
        <v>1</v>
      </c>
      <c r="O190" s="444" t="s">
        <v>891</v>
      </c>
      <c r="P190" t="s">
        <v>892</v>
      </c>
      <c r="Q190">
        <v>189</v>
      </c>
      <c r="R190">
        <v>212102</v>
      </c>
      <c r="S190" t="s">
        <v>893</v>
      </c>
      <c r="T190" t="s">
        <v>878</v>
      </c>
      <c r="U190" t="s">
        <v>894</v>
      </c>
      <c r="V190" t="s">
        <v>168</v>
      </c>
      <c r="W190" t="s">
        <v>23</v>
      </c>
      <c r="X190" t="s">
        <v>2533</v>
      </c>
      <c r="Y190" s="405">
        <v>212102</v>
      </c>
      <c r="Z190" s="299" t="s">
        <v>881</v>
      </c>
      <c r="AA190" s="299" t="s">
        <v>4639</v>
      </c>
    </row>
    <row r="191" spans="1:27" ht="409.5">
      <c r="A191" t="s">
        <v>897</v>
      </c>
      <c r="B191">
        <v>212103</v>
      </c>
      <c r="C191" t="s">
        <v>898</v>
      </c>
      <c r="D191" t="s">
        <v>878</v>
      </c>
      <c r="E191" t="s">
        <v>894</v>
      </c>
      <c r="F191" t="s">
        <v>168</v>
      </c>
      <c r="G191" t="s">
        <v>23</v>
      </c>
      <c r="H191" t="s">
        <v>2533</v>
      </c>
      <c r="I191" s="405">
        <v>212103</v>
      </c>
      <c r="J191" s="299" t="s">
        <v>881</v>
      </c>
      <c r="K191" s="299" t="s">
        <v>899</v>
      </c>
      <c r="L191">
        <f t="shared" si="2"/>
        <v>1</v>
      </c>
      <c r="O191" s="444" t="s">
        <v>896</v>
      </c>
      <c r="P191" t="s">
        <v>897</v>
      </c>
      <c r="Q191">
        <v>190</v>
      </c>
      <c r="R191">
        <v>212103</v>
      </c>
      <c r="S191" t="s">
        <v>898</v>
      </c>
      <c r="T191" t="s">
        <v>878</v>
      </c>
      <c r="U191" t="s">
        <v>894</v>
      </c>
      <c r="V191" t="s">
        <v>168</v>
      </c>
      <c r="W191" t="s">
        <v>23</v>
      </c>
      <c r="X191" t="s">
        <v>2533</v>
      </c>
      <c r="Y191" s="405">
        <v>212103</v>
      </c>
      <c r="Z191" s="299" t="s">
        <v>881</v>
      </c>
      <c r="AA191" s="299" t="s">
        <v>899</v>
      </c>
    </row>
    <row r="192" spans="1:27" ht="409.5">
      <c r="A192" t="s">
        <v>901</v>
      </c>
      <c r="B192">
        <v>212104</v>
      </c>
      <c r="C192" t="s">
        <v>902</v>
      </c>
      <c r="D192" t="s">
        <v>878</v>
      </c>
      <c r="E192" t="s">
        <v>894</v>
      </c>
      <c r="F192" t="s">
        <v>168</v>
      </c>
      <c r="G192" t="s">
        <v>23</v>
      </c>
      <c r="H192" t="s">
        <v>2533</v>
      </c>
      <c r="I192" s="405">
        <v>212104</v>
      </c>
      <c r="J192" s="299" t="s">
        <v>881</v>
      </c>
      <c r="K192" s="299" t="s">
        <v>903</v>
      </c>
      <c r="L192">
        <f t="shared" si="2"/>
        <v>1</v>
      </c>
      <c r="O192" s="444" t="s">
        <v>900</v>
      </c>
      <c r="P192" t="s">
        <v>901</v>
      </c>
      <c r="Q192">
        <v>191</v>
      </c>
      <c r="R192">
        <v>212104</v>
      </c>
      <c r="S192" t="s">
        <v>902</v>
      </c>
      <c r="T192" t="s">
        <v>878</v>
      </c>
      <c r="U192" t="s">
        <v>894</v>
      </c>
      <c r="V192" t="s">
        <v>168</v>
      </c>
      <c r="W192" t="s">
        <v>23</v>
      </c>
      <c r="X192" t="s">
        <v>2533</v>
      </c>
      <c r="Y192" s="405">
        <v>212104</v>
      </c>
      <c r="Z192" s="299" t="s">
        <v>881</v>
      </c>
      <c r="AA192" s="299" t="s">
        <v>903</v>
      </c>
    </row>
    <row r="193" spans="1:27" ht="409.5">
      <c r="A193" t="s">
        <v>905</v>
      </c>
      <c r="B193">
        <v>212105</v>
      </c>
      <c r="C193" t="s">
        <v>906</v>
      </c>
      <c r="D193" t="s">
        <v>878</v>
      </c>
      <c r="E193" t="s">
        <v>894</v>
      </c>
      <c r="F193" t="s">
        <v>168</v>
      </c>
      <c r="G193" t="s">
        <v>23</v>
      </c>
      <c r="H193" t="s">
        <v>2533</v>
      </c>
      <c r="I193" s="405">
        <v>212105</v>
      </c>
      <c r="J193" s="299" t="s">
        <v>881</v>
      </c>
      <c r="K193" s="299" t="s">
        <v>907</v>
      </c>
      <c r="L193">
        <f t="shared" si="2"/>
        <v>1</v>
      </c>
      <c r="O193" s="444" t="s">
        <v>904</v>
      </c>
      <c r="P193" t="s">
        <v>905</v>
      </c>
      <c r="Q193">
        <v>192</v>
      </c>
      <c r="R193">
        <v>212105</v>
      </c>
      <c r="S193" t="s">
        <v>906</v>
      </c>
      <c r="T193" t="s">
        <v>878</v>
      </c>
      <c r="U193" t="s">
        <v>894</v>
      </c>
      <c r="V193" t="s">
        <v>168</v>
      </c>
      <c r="W193" t="s">
        <v>23</v>
      </c>
      <c r="X193" t="s">
        <v>2533</v>
      </c>
      <c r="Y193" s="405">
        <v>212105</v>
      </c>
      <c r="Z193" s="299" t="s">
        <v>881</v>
      </c>
      <c r="AA193" s="299" t="s">
        <v>907</v>
      </c>
    </row>
    <row r="194" spans="1:27" ht="168">
      <c r="A194" t="s">
        <v>909</v>
      </c>
      <c r="B194">
        <v>212201</v>
      </c>
      <c r="C194" t="s">
        <v>910</v>
      </c>
      <c r="D194" t="s">
        <v>911</v>
      </c>
      <c r="E194" t="s">
        <v>912</v>
      </c>
      <c r="F194" t="s">
        <v>168</v>
      </c>
      <c r="G194" t="s">
        <v>23</v>
      </c>
      <c r="H194" t="s">
        <v>2533</v>
      </c>
      <c r="I194" s="332">
        <v>212201</v>
      </c>
      <c r="J194" s="299" t="s">
        <v>913</v>
      </c>
      <c r="K194" s="317" t="s">
        <v>914</v>
      </c>
      <c r="L194">
        <f t="shared" si="2"/>
        <v>1</v>
      </c>
      <c r="O194" s="444" t="s">
        <v>908</v>
      </c>
      <c r="P194" t="s">
        <v>909</v>
      </c>
      <c r="Q194">
        <v>193</v>
      </c>
      <c r="R194">
        <v>212201</v>
      </c>
      <c r="S194" t="s">
        <v>910</v>
      </c>
      <c r="T194" t="s">
        <v>911</v>
      </c>
      <c r="U194" t="s">
        <v>912</v>
      </c>
      <c r="V194" t="s">
        <v>168</v>
      </c>
      <c r="W194" t="s">
        <v>23</v>
      </c>
      <c r="X194" t="s">
        <v>2533</v>
      </c>
      <c r="Y194" s="332">
        <v>212201</v>
      </c>
      <c r="Z194" s="299" t="s">
        <v>913</v>
      </c>
      <c r="AA194" s="317" t="s">
        <v>914</v>
      </c>
    </row>
    <row r="195" spans="1:27" ht="409.5">
      <c r="A195" t="s">
        <v>916</v>
      </c>
      <c r="B195">
        <v>212202</v>
      </c>
      <c r="C195" t="s">
        <v>917</v>
      </c>
      <c r="D195" t="s">
        <v>878</v>
      </c>
      <c r="E195" t="s">
        <v>918</v>
      </c>
      <c r="F195" t="s">
        <v>168</v>
      </c>
      <c r="G195" t="s">
        <v>23</v>
      </c>
      <c r="H195" t="s">
        <v>2533</v>
      </c>
      <c r="I195" s="334">
        <v>212202</v>
      </c>
      <c r="J195" s="299" t="s">
        <v>913</v>
      </c>
      <c r="K195" s="299" t="s">
        <v>919</v>
      </c>
      <c r="L195">
        <f t="shared" si="2"/>
        <v>1</v>
      </c>
      <c r="O195" s="444" t="s">
        <v>915</v>
      </c>
      <c r="P195" t="s">
        <v>916</v>
      </c>
      <c r="Q195">
        <v>194</v>
      </c>
      <c r="R195">
        <v>212202</v>
      </c>
      <c r="S195" t="s">
        <v>917</v>
      </c>
      <c r="T195" t="s">
        <v>878</v>
      </c>
      <c r="U195" t="s">
        <v>918</v>
      </c>
      <c r="V195" t="s">
        <v>168</v>
      </c>
      <c r="W195" t="s">
        <v>23</v>
      </c>
      <c r="X195" t="s">
        <v>2533</v>
      </c>
      <c r="Y195" s="334">
        <v>212202</v>
      </c>
      <c r="Z195" s="299" t="s">
        <v>913</v>
      </c>
      <c r="AA195" s="299" t="s">
        <v>919</v>
      </c>
    </row>
    <row r="196" spans="1:27" ht="360">
      <c r="A196" t="s">
        <v>921</v>
      </c>
      <c r="B196">
        <v>212203</v>
      </c>
      <c r="C196" t="s">
        <v>922</v>
      </c>
      <c r="D196" t="s">
        <v>911</v>
      </c>
      <c r="E196" t="s">
        <v>912</v>
      </c>
      <c r="F196" t="s">
        <v>168</v>
      </c>
      <c r="G196" t="s">
        <v>23</v>
      </c>
      <c r="H196" t="s">
        <v>2533</v>
      </c>
      <c r="I196" s="334">
        <v>212203</v>
      </c>
      <c r="J196" s="299" t="s">
        <v>913</v>
      </c>
      <c r="K196" s="290" t="s">
        <v>923</v>
      </c>
      <c r="L196">
        <f t="shared" ref="L196:L259" si="3">IF(I196=B196,1,0)</f>
        <v>1</v>
      </c>
      <c r="O196" s="444" t="s">
        <v>920</v>
      </c>
      <c r="P196" t="s">
        <v>921</v>
      </c>
      <c r="Q196">
        <v>195</v>
      </c>
      <c r="R196">
        <v>212203</v>
      </c>
      <c r="S196" t="s">
        <v>922</v>
      </c>
      <c r="T196" t="s">
        <v>911</v>
      </c>
      <c r="U196" t="s">
        <v>912</v>
      </c>
      <c r="V196" t="s">
        <v>168</v>
      </c>
      <c r="W196" t="s">
        <v>23</v>
      </c>
      <c r="X196" t="s">
        <v>2533</v>
      </c>
      <c r="Y196" s="334">
        <v>212203</v>
      </c>
      <c r="Z196" s="299" t="s">
        <v>913</v>
      </c>
      <c r="AA196" s="290" t="s">
        <v>923</v>
      </c>
    </row>
    <row r="197" spans="1:27" ht="360">
      <c r="A197" t="s">
        <v>925</v>
      </c>
      <c r="B197">
        <v>212204</v>
      </c>
      <c r="C197" t="s">
        <v>926</v>
      </c>
      <c r="D197" t="s">
        <v>911</v>
      </c>
      <c r="E197" t="s">
        <v>912</v>
      </c>
      <c r="F197" t="s">
        <v>168</v>
      </c>
      <c r="G197" t="s">
        <v>23</v>
      </c>
      <c r="H197" t="s">
        <v>2533</v>
      </c>
      <c r="I197" s="332">
        <v>212204</v>
      </c>
      <c r="J197" s="299" t="s">
        <v>913</v>
      </c>
      <c r="K197" s="287" t="s">
        <v>926</v>
      </c>
      <c r="L197">
        <f t="shared" si="3"/>
        <v>1</v>
      </c>
      <c r="O197" s="444" t="s">
        <v>924</v>
      </c>
      <c r="P197" t="s">
        <v>925</v>
      </c>
      <c r="Q197">
        <v>196</v>
      </c>
      <c r="R197">
        <v>212204</v>
      </c>
      <c r="S197" t="s">
        <v>926</v>
      </c>
      <c r="T197" t="s">
        <v>911</v>
      </c>
      <c r="U197" t="s">
        <v>912</v>
      </c>
      <c r="V197" t="s">
        <v>168</v>
      </c>
      <c r="W197" t="s">
        <v>23</v>
      </c>
      <c r="X197" t="s">
        <v>2533</v>
      </c>
      <c r="Y197" s="332">
        <v>212204</v>
      </c>
      <c r="Z197" s="299" t="s">
        <v>913</v>
      </c>
      <c r="AA197" s="287" t="s">
        <v>926</v>
      </c>
    </row>
    <row r="198" spans="1:27" ht="264">
      <c r="A198" t="s">
        <v>928</v>
      </c>
      <c r="B198">
        <v>212205</v>
      </c>
      <c r="C198" t="s">
        <v>929</v>
      </c>
      <c r="D198" t="s">
        <v>773</v>
      </c>
      <c r="E198" t="s">
        <v>833</v>
      </c>
      <c r="F198" t="s">
        <v>168</v>
      </c>
      <c r="G198" t="s">
        <v>23</v>
      </c>
      <c r="H198" t="s">
        <v>1249</v>
      </c>
      <c r="I198" s="334">
        <v>212205</v>
      </c>
      <c r="J198" s="299" t="s">
        <v>913</v>
      </c>
      <c r="K198" s="299" t="s">
        <v>4641</v>
      </c>
      <c r="L198">
        <f t="shared" si="3"/>
        <v>1</v>
      </c>
      <c r="O198" s="444" t="s">
        <v>927</v>
      </c>
      <c r="P198" t="s">
        <v>928</v>
      </c>
      <c r="Q198">
        <v>197</v>
      </c>
      <c r="R198">
        <v>212205</v>
      </c>
      <c r="S198" t="s">
        <v>929</v>
      </c>
      <c r="T198" t="s">
        <v>773</v>
      </c>
      <c r="U198" t="s">
        <v>833</v>
      </c>
      <c r="V198" t="s">
        <v>168</v>
      </c>
      <c r="W198" t="s">
        <v>23</v>
      </c>
      <c r="X198" t="s">
        <v>1249</v>
      </c>
      <c r="Y198" s="334">
        <v>212205</v>
      </c>
      <c r="Z198" s="299" t="s">
        <v>913</v>
      </c>
      <c r="AA198" s="299" t="s">
        <v>4641</v>
      </c>
    </row>
    <row r="199" spans="1:27" ht="409.5">
      <c r="A199" t="s">
        <v>931</v>
      </c>
      <c r="B199">
        <v>213101</v>
      </c>
      <c r="C199" t="s">
        <v>932</v>
      </c>
      <c r="D199" t="s">
        <v>321</v>
      </c>
      <c r="E199" t="s">
        <v>400</v>
      </c>
      <c r="F199" t="s">
        <v>933</v>
      </c>
      <c r="G199" t="s">
        <v>23</v>
      </c>
      <c r="H199" t="s">
        <v>2533</v>
      </c>
      <c r="I199">
        <v>213101</v>
      </c>
      <c r="J199" s="470" t="s">
        <v>934</v>
      </c>
      <c r="K199" s="299" t="s">
        <v>935</v>
      </c>
      <c r="L199">
        <f t="shared" si="3"/>
        <v>1</v>
      </c>
      <c r="O199" s="444" t="s">
        <v>930</v>
      </c>
      <c r="P199" t="s">
        <v>931</v>
      </c>
      <c r="Q199">
        <v>198</v>
      </c>
      <c r="R199">
        <v>213101</v>
      </c>
      <c r="S199" t="s">
        <v>932</v>
      </c>
      <c r="T199" t="s">
        <v>321</v>
      </c>
      <c r="U199" t="s">
        <v>400</v>
      </c>
      <c r="V199" t="s">
        <v>933</v>
      </c>
      <c r="W199" t="s">
        <v>23</v>
      </c>
      <c r="X199" t="s">
        <v>2533</v>
      </c>
      <c r="Y199">
        <v>213101</v>
      </c>
      <c r="Z199" s="470" t="s">
        <v>934</v>
      </c>
      <c r="AA199" s="299" t="s">
        <v>935</v>
      </c>
    </row>
    <row r="200" spans="1:27" ht="409.5">
      <c r="A200" t="s">
        <v>937</v>
      </c>
      <c r="B200">
        <v>213101</v>
      </c>
      <c r="C200" t="s">
        <v>932</v>
      </c>
      <c r="D200" t="s">
        <v>321</v>
      </c>
      <c r="E200" t="s">
        <v>400</v>
      </c>
      <c r="F200" t="s">
        <v>938</v>
      </c>
      <c r="G200" t="s">
        <v>23</v>
      </c>
      <c r="H200" t="s">
        <v>2533</v>
      </c>
      <c r="I200">
        <v>213101</v>
      </c>
      <c r="J200" s="470" t="s">
        <v>934</v>
      </c>
      <c r="K200" s="299" t="s">
        <v>939</v>
      </c>
      <c r="L200">
        <f t="shared" si="3"/>
        <v>1</v>
      </c>
      <c r="O200" s="444" t="s">
        <v>936</v>
      </c>
      <c r="P200" t="s">
        <v>937</v>
      </c>
      <c r="Q200">
        <v>199</v>
      </c>
      <c r="R200">
        <v>213101</v>
      </c>
      <c r="S200" t="s">
        <v>932</v>
      </c>
      <c r="T200" t="s">
        <v>321</v>
      </c>
      <c r="U200" t="s">
        <v>400</v>
      </c>
      <c r="V200" t="s">
        <v>938</v>
      </c>
      <c r="W200" t="s">
        <v>23</v>
      </c>
      <c r="X200" t="s">
        <v>2533</v>
      </c>
      <c r="Y200">
        <v>213101</v>
      </c>
      <c r="Z200" s="470" t="s">
        <v>934</v>
      </c>
      <c r="AA200" s="299" t="s">
        <v>939</v>
      </c>
    </row>
    <row r="201" spans="1:27" ht="409.5">
      <c r="A201" t="s">
        <v>941</v>
      </c>
      <c r="B201">
        <v>213101</v>
      </c>
      <c r="C201" t="s">
        <v>932</v>
      </c>
      <c r="D201" t="s">
        <v>321</v>
      </c>
      <c r="E201" t="s">
        <v>400</v>
      </c>
      <c r="F201" t="s">
        <v>942</v>
      </c>
      <c r="G201" t="s">
        <v>23</v>
      </c>
      <c r="H201" t="s">
        <v>2533</v>
      </c>
      <c r="I201">
        <v>213101</v>
      </c>
      <c r="J201" s="470" t="s">
        <v>934</v>
      </c>
      <c r="K201" s="299" t="s">
        <v>943</v>
      </c>
      <c r="L201">
        <f t="shared" si="3"/>
        <v>1</v>
      </c>
      <c r="O201" s="444" t="s">
        <v>940</v>
      </c>
      <c r="P201" t="s">
        <v>941</v>
      </c>
      <c r="Q201">
        <v>200</v>
      </c>
      <c r="R201">
        <v>213101</v>
      </c>
      <c r="S201" t="s">
        <v>932</v>
      </c>
      <c r="T201" t="s">
        <v>321</v>
      </c>
      <c r="U201" t="s">
        <v>400</v>
      </c>
      <c r="V201" t="s">
        <v>942</v>
      </c>
      <c r="W201" t="s">
        <v>23</v>
      </c>
      <c r="X201" t="s">
        <v>2533</v>
      </c>
      <c r="Y201">
        <v>213101</v>
      </c>
      <c r="Z201" s="470" t="s">
        <v>934</v>
      </c>
      <c r="AA201" s="299" t="s">
        <v>943</v>
      </c>
    </row>
    <row r="202" spans="1:27" ht="409.5">
      <c r="A202" t="s">
        <v>945</v>
      </c>
      <c r="B202">
        <v>213101</v>
      </c>
      <c r="C202" t="s">
        <v>932</v>
      </c>
      <c r="D202" t="s">
        <v>321</v>
      </c>
      <c r="E202" t="s">
        <v>400</v>
      </c>
      <c r="F202" t="s">
        <v>946</v>
      </c>
      <c r="G202" t="s">
        <v>23</v>
      </c>
      <c r="H202" t="s">
        <v>2533</v>
      </c>
      <c r="I202">
        <v>213101</v>
      </c>
      <c r="J202" s="470" t="s">
        <v>934</v>
      </c>
      <c r="K202" s="299" t="s">
        <v>947</v>
      </c>
      <c r="L202">
        <f t="shared" si="3"/>
        <v>1</v>
      </c>
      <c r="O202" s="444" t="s">
        <v>944</v>
      </c>
      <c r="P202" t="s">
        <v>945</v>
      </c>
      <c r="Q202">
        <v>201</v>
      </c>
      <c r="R202">
        <v>213101</v>
      </c>
      <c r="S202" t="s">
        <v>932</v>
      </c>
      <c r="T202" t="s">
        <v>321</v>
      </c>
      <c r="U202" t="s">
        <v>400</v>
      </c>
      <c r="V202" t="s">
        <v>946</v>
      </c>
      <c r="W202" t="s">
        <v>23</v>
      </c>
      <c r="X202" t="s">
        <v>2533</v>
      </c>
      <c r="Y202">
        <v>213101</v>
      </c>
      <c r="Z202" s="470" t="s">
        <v>934</v>
      </c>
      <c r="AA202" s="299" t="s">
        <v>947</v>
      </c>
    </row>
    <row r="203" spans="1:27" ht="409.5">
      <c r="A203" t="s">
        <v>949</v>
      </c>
      <c r="B203">
        <v>213101</v>
      </c>
      <c r="C203" t="s">
        <v>932</v>
      </c>
      <c r="D203" t="s">
        <v>321</v>
      </c>
      <c r="E203" t="s">
        <v>400</v>
      </c>
      <c r="F203" t="s">
        <v>950</v>
      </c>
      <c r="G203" t="s">
        <v>23</v>
      </c>
      <c r="H203" t="s">
        <v>2533</v>
      </c>
      <c r="I203">
        <v>213101</v>
      </c>
      <c r="J203" s="470" t="s">
        <v>934</v>
      </c>
      <c r="K203" s="299" t="s">
        <v>951</v>
      </c>
      <c r="L203">
        <f t="shared" si="3"/>
        <v>1</v>
      </c>
      <c r="O203" s="444" t="s">
        <v>948</v>
      </c>
      <c r="P203" t="s">
        <v>949</v>
      </c>
      <c r="Q203">
        <v>202</v>
      </c>
      <c r="R203">
        <v>213101</v>
      </c>
      <c r="S203" t="s">
        <v>932</v>
      </c>
      <c r="T203" t="s">
        <v>321</v>
      </c>
      <c r="U203" t="s">
        <v>400</v>
      </c>
      <c r="V203" t="s">
        <v>950</v>
      </c>
      <c r="W203" t="s">
        <v>23</v>
      </c>
      <c r="X203" t="s">
        <v>2533</v>
      </c>
      <c r="Y203">
        <v>213101</v>
      </c>
      <c r="Z203" s="470" t="s">
        <v>934</v>
      </c>
      <c r="AA203" s="299" t="s">
        <v>951</v>
      </c>
    </row>
    <row r="204" spans="1:27" ht="409.5">
      <c r="A204" t="s">
        <v>953</v>
      </c>
      <c r="B204">
        <v>213101</v>
      </c>
      <c r="C204" t="s">
        <v>932</v>
      </c>
      <c r="D204" t="s">
        <v>321</v>
      </c>
      <c r="E204" t="s">
        <v>400</v>
      </c>
      <c r="F204" t="s">
        <v>954</v>
      </c>
      <c r="G204" t="s">
        <v>23</v>
      </c>
      <c r="H204" t="s">
        <v>2533</v>
      </c>
      <c r="I204">
        <v>213101</v>
      </c>
      <c r="J204" s="470" t="s">
        <v>934</v>
      </c>
      <c r="K204" s="299" t="s">
        <v>955</v>
      </c>
      <c r="L204">
        <f t="shared" si="3"/>
        <v>1</v>
      </c>
      <c r="O204" s="444" t="s">
        <v>952</v>
      </c>
      <c r="P204" t="s">
        <v>953</v>
      </c>
      <c r="Q204">
        <v>203</v>
      </c>
      <c r="R204">
        <v>213101</v>
      </c>
      <c r="S204" t="s">
        <v>932</v>
      </c>
      <c r="T204" t="s">
        <v>321</v>
      </c>
      <c r="U204" t="s">
        <v>400</v>
      </c>
      <c r="V204" t="s">
        <v>954</v>
      </c>
      <c r="W204" t="s">
        <v>23</v>
      </c>
      <c r="X204" t="s">
        <v>2533</v>
      </c>
      <c r="Y204">
        <v>213101</v>
      </c>
      <c r="Z204" s="470" t="s">
        <v>934</v>
      </c>
      <c r="AA204" s="299" t="s">
        <v>955</v>
      </c>
    </row>
    <row r="205" spans="1:27" ht="409.5">
      <c r="A205" t="s">
        <v>957</v>
      </c>
      <c r="B205">
        <v>213101</v>
      </c>
      <c r="C205" t="s">
        <v>932</v>
      </c>
      <c r="D205" t="s">
        <v>321</v>
      </c>
      <c r="E205" t="s">
        <v>400</v>
      </c>
      <c r="F205" t="s">
        <v>958</v>
      </c>
      <c r="G205" t="s">
        <v>23</v>
      </c>
      <c r="H205" t="s">
        <v>2533</v>
      </c>
      <c r="I205">
        <v>213101</v>
      </c>
      <c r="J205" s="470" t="s">
        <v>934</v>
      </c>
      <c r="K205" s="299" t="s">
        <v>959</v>
      </c>
      <c r="L205">
        <f t="shared" si="3"/>
        <v>1</v>
      </c>
      <c r="O205" s="444" t="s">
        <v>956</v>
      </c>
      <c r="P205" t="s">
        <v>957</v>
      </c>
      <c r="Q205">
        <v>204</v>
      </c>
      <c r="R205">
        <v>213101</v>
      </c>
      <c r="S205" t="s">
        <v>932</v>
      </c>
      <c r="T205" t="s">
        <v>321</v>
      </c>
      <c r="U205" t="s">
        <v>400</v>
      </c>
      <c r="V205" t="s">
        <v>958</v>
      </c>
      <c r="W205" t="s">
        <v>23</v>
      </c>
      <c r="X205" t="s">
        <v>2533</v>
      </c>
      <c r="Y205">
        <v>213101</v>
      </c>
      <c r="Z205" s="470" t="s">
        <v>934</v>
      </c>
      <c r="AA205" s="299" t="s">
        <v>959</v>
      </c>
    </row>
    <row r="206" spans="1:27" ht="409.5">
      <c r="A206" t="s">
        <v>961</v>
      </c>
      <c r="B206">
        <v>213102</v>
      </c>
      <c r="C206" t="s">
        <v>962</v>
      </c>
      <c r="D206" t="s">
        <v>321</v>
      </c>
      <c r="E206" t="s">
        <v>518</v>
      </c>
      <c r="F206" t="s">
        <v>168</v>
      </c>
      <c r="G206" t="s">
        <v>23</v>
      </c>
      <c r="H206" t="s">
        <v>2533</v>
      </c>
      <c r="I206" s="334">
        <v>213102</v>
      </c>
      <c r="J206" s="470" t="s">
        <v>934</v>
      </c>
      <c r="K206" s="299" t="s">
        <v>963</v>
      </c>
      <c r="L206">
        <f t="shared" si="3"/>
        <v>1</v>
      </c>
      <c r="O206" s="444" t="s">
        <v>960</v>
      </c>
      <c r="P206" t="s">
        <v>961</v>
      </c>
      <c r="Q206">
        <v>205</v>
      </c>
      <c r="R206">
        <v>213102</v>
      </c>
      <c r="S206" t="s">
        <v>962</v>
      </c>
      <c r="T206" t="s">
        <v>321</v>
      </c>
      <c r="U206" t="s">
        <v>518</v>
      </c>
      <c r="V206" t="s">
        <v>168</v>
      </c>
      <c r="W206" t="s">
        <v>23</v>
      </c>
      <c r="X206" t="s">
        <v>2533</v>
      </c>
      <c r="Y206" s="334">
        <v>213102</v>
      </c>
      <c r="Z206" s="470" t="s">
        <v>934</v>
      </c>
      <c r="AA206" s="299" t="s">
        <v>963</v>
      </c>
    </row>
    <row r="207" spans="1:27" ht="168">
      <c r="A207" t="s">
        <v>965</v>
      </c>
      <c r="B207">
        <v>213201</v>
      </c>
      <c r="C207" t="s">
        <v>966</v>
      </c>
      <c r="D207" t="s">
        <v>967</v>
      </c>
      <c r="E207" t="s">
        <v>968</v>
      </c>
      <c r="F207" t="s">
        <v>146</v>
      </c>
      <c r="G207" t="s">
        <v>23</v>
      </c>
      <c r="H207" t="s">
        <v>5424</v>
      </c>
      <c r="I207">
        <v>213201</v>
      </c>
      <c r="J207" t="s">
        <v>969</v>
      </c>
      <c r="K207" s="317" t="s">
        <v>970</v>
      </c>
      <c r="L207">
        <f t="shared" si="3"/>
        <v>1</v>
      </c>
      <c r="O207" s="444" t="s">
        <v>964</v>
      </c>
      <c r="P207" t="s">
        <v>965</v>
      </c>
      <c r="Q207">
        <v>206</v>
      </c>
      <c r="R207">
        <v>213201</v>
      </c>
      <c r="S207" t="s">
        <v>966</v>
      </c>
      <c r="T207" t="s">
        <v>967</v>
      </c>
      <c r="U207" t="s">
        <v>968</v>
      </c>
      <c r="V207" t="s">
        <v>146</v>
      </c>
      <c r="W207" t="s">
        <v>23</v>
      </c>
      <c r="X207" t="s">
        <v>5424</v>
      </c>
      <c r="Y207">
        <v>213201</v>
      </c>
      <c r="Z207" t="s">
        <v>969</v>
      </c>
      <c r="AA207" s="317" t="s">
        <v>970</v>
      </c>
    </row>
    <row r="208" spans="1:27" ht="144">
      <c r="A208" t="s">
        <v>972</v>
      </c>
      <c r="B208">
        <v>213201</v>
      </c>
      <c r="C208" t="s">
        <v>966</v>
      </c>
      <c r="D208" t="s">
        <v>967</v>
      </c>
      <c r="E208" t="s">
        <v>973</v>
      </c>
      <c r="F208" t="s">
        <v>154</v>
      </c>
      <c r="G208" t="s">
        <v>23</v>
      </c>
      <c r="H208" t="s">
        <v>5424</v>
      </c>
      <c r="I208">
        <v>213201</v>
      </c>
      <c r="J208" t="s">
        <v>969</v>
      </c>
      <c r="K208" s="317" t="s">
        <v>974</v>
      </c>
      <c r="L208">
        <f t="shared" si="3"/>
        <v>1</v>
      </c>
      <c r="O208" s="444" t="s">
        <v>971</v>
      </c>
      <c r="P208" t="s">
        <v>972</v>
      </c>
      <c r="Q208">
        <v>207</v>
      </c>
      <c r="R208">
        <v>213201</v>
      </c>
      <c r="S208" t="s">
        <v>966</v>
      </c>
      <c r="T208" t="s">
        <v>967</v>
      </c>
      <c r="U208" t="s">
        <v>973</v>
      </c>
      <c r="V208" t="s">
        <v>154</v>
      </c>
      <c r="W208" t="s">
        <v>23</v>
      </c>
      <c r="X208" t="s">
        <v>5424</v>
      </c>
      <c r="Y208">
        <v>213201</v>
      </c>
      <c r="Z208" t="s">
        <v>969</v>
      </c>
      <c r="AA208" s="317" t="s">
        <v>974</v>
      </c>
    </row>
    <row r="209" spans="1:27" ht="144">
      <c r="A209" t="s">
        <v>976</v>
      </c>
      <c r="B209">
        <v>213201</v>
      </c>
      <c r="C209" t="s">
        <v>966</v>
      </c>
      <c r="D209" t="s">
        <v>967</v>
      </c>
      <c r="E209" t="s">
        <v>973</v>
      </c>
      <c r="F209" t="s">
        <v>142</v>
      </c>
      <c r="G209" t="s">
        <v>23</v>
      </c>
      <c r="H209" t="s">
        <v>5424</v>
      </c>
      <c r="I209">
        <v>213201</v>
      </c>
      <c r="J209" t="s">
        <v>969</v>
      </c>
      <c r="K209" s="317" t="s">
        <v>977</v>
      </c>
      <c r="L209">
        <f t="shared" si="3"/>
        <v>1</v>
      </c>
      <c r="O209" s="444" t="s">
        <v>975</v>
      </c>
      <c r="P209" t="s">
        <v>976</v>
      </c>
      <c r="Q209">
        <v>208</v>
      </c>
      <c r="R209">
        <v>213201</v>
      </c>
      <c r="S209" t="s">
        <v>966</v>
      </c>
      <c r="T209" t="s">
        <v>967</v>
      </c>
      <c r="U209" t="s">
        <v>973</v>
      </c>
      <c r="V209" t="s">
        <v>142</v>
      </c>
      <c r="W209" t="s">
        <v>23</v>
      </c>
      <c r="X209" t="s">
        <v>5424</v>
      </c>
      <c r="Y209">
        <v>213201</v>
      </c>
      <c r="Z209" t="s">
        <v>969</v>
      </c>
      <c r="AA209" s="317" t="s">
        <v>977</v>
      </c>
    </row>
    <row r="210" spans="1:27" ht="144">
      <c r="A210" t="s">
        <v>979</v>
      </c>
      <c r="B210">
        <v>213201</v>
      </c>
      <c r="C210" t="s">
        <v>966</v>
      </c>
      <c r="D210" t="s">
        <v>967</v>
      </c>
      <c r="E210" t="s">
        <v>973</v>
      </c>
      <c r="F210" t="s">
        <v>655</v>
      </c>
      <c r="G210" t="s">
        <v>23</v>
      </c>
      <c r="H210" t="s">
        <v>5424</v>
      </c>
      <c r="I210">
        <v>213201</v>
      </c>
      <c r="J210" t="s">
        <v>969</v>
      </c>
      <c r="K210" s="317" t="s">
        <v>980</v>
      </c>
      <c r="L210">
        <f t="shared" si="3"/>
        <v>1</v>
      </c>
      <c r="O210" s="444" t="s">
        <v>978</v>
      </c>
      <c r="P210" t="s">
        <v>979</v>
      </c>
      <c r="Q210">
        <v>209</v>
      </c>
      <c r="R210">
        <v>213201</v>
      </c>
      <c r="S210" t="s">
        <v>966</v>
      </c>
      <c r="T210" t="s">
        <v>967</v>
      </c>
      <c r="U210" t="s">
        <v>973</v>
      </c>
      <c r="V210" t="s">
        <v>655</v>
      </c>
      <c r="W210" t="s">
        <v>23</v>
      </c>
      <c r="X210" t="s">
        <v>5424</v>
      </c>
      <c r="Y210">
        <v>213201</v>
      </c>
      <c r="Z210" t="s">
        <v>969</v>
      </c>
      <c r="AA210" s="317" t="s">
        <v>980</v>
      </c>
    </row>
    <row r="211" spans="1:27" ht="168">
      <c r="A211" t="s">
        <v>982</v>
      </c>
      <c r="B211">
        <v>213201</v>
      </c>
      <c r="C211" t="s">
        <v>966</v>
      </c>
      <c r="D211" t="s">
        <v>967</v>
      </c>
      <c r="E211" t="s">
        <v>973</v>
      </c>
      <c r="F211" t="s">
        <v>983</v>
      </c>
      <c r="G211" t="s">
        <v>23</v>
      </c>
      <c r="H211" t="s">
        <v>5424</v>
      </c>
      <c r="I211">
        <v>213201</v>
      </c>
      <c r="J211" t="s">
        <v>969</v>
      </c>
      <c r="K211" s="317" t="s">
        <v>984</v>
      </c>
      <c r="L211">
        <f t="shared" si="3"/>
        <v>1</v>
      </c>
      <c r="O211" s="444" t="s">
        <v>981</v>
      </c>
      <c r="P211" t="s">
        <v>982</v>
      </c>
      <c r="Q211">
        <v>210</v>
      </c>
      <c r="R211">
        <v>213201</v>
      </c>
      <c r="S211" t="s">
        <v>966</v>
      </c>
      <c r="T211" t="s">
        <v>967</v>
      </c>
      <c r="U211" t="s">
        <v>973</v>
      </c>
      <c r="V211" t="s">
        <v>983</v>
      </c>
      <c r="W211" t="s">
        <v>23</v>
      </c>
      <c r="X211" t="s">
        <v>5424</v>
      </c>
      <c r="Y211">
        <v>213201</v>
      </c>
      <c r="Z211" t="s">
        <v>969</v>
      </c>
      <c r="AA211" s="317" t="s">
        <v>984</v>
      </c>
    </row>
    <row r="212" spans="1:27" ht="144">
      <c r="A212" t="s">
        <v>986</v>
      </c>
      <c r="B212">
        <v>213201</v>
      </c>
      <c r="C212" t="s">
        <v>966</v>
      </c>
      <c r="D212" t="s">
        <v>967</v>
      </c>
      <c r="E212" t="s">
        <v>973</v>
      </c>
      <c r="F212" t="s">
        <v>151</v>
      </c>
      <c r="G212" t="s">
        <v>23</v>
      </c>
      <c r="H212" t="s">
        <v>5424</v>
      </c>
      <c r="I212">
        <v>213201</v>
      </c>
      <c r="J212" t="s">
        <v>969</v>
      </c>
      <c r="K212" s="317" t="s">
        <v>987</v>
      </c>
      <c r="L212">
        <f t="shared" si="3"/>
        <v>1</v>
      </c>
      <c r="O212" s="444" t="s">
        <v>985</v>
      </c>
      <c r="P212" t="s">
        <v>986</v>
      </c>
      <c r="Q212">
        <v>211</v>
      </c>
      <c r="R212">
        <v>213201</v>
      </c>
      <c r="S212" t="s">
        <v>966</v>
      </c>
      <c r="T212" t="s">
        <v>967</v>
      </c>
      <c r="U212" t="s">
        <v>973</v>
      </c>
      <c r="V212" t="s">
        <v>151</v>
      </c>
      <c r="W212" t="s">
        <v>23</v>
      </c>
      <c r="X212" t="s">
        <v>5424</v>
      </c>
      <c r="Y212">
        <v>213201</v>
      </c>
      <c r="Z212" t="s">
        <v>969</v>
      </c>
      <c r="AA212" s="317" t="s">
        <v>987</v>
      </c>
    </row>
    <row r="213" spans="1:27" ht="192">
      <c r="A213" t="s">
        <v>989</v>
      </c>
      <c r="B213">
        <v>213201</v>
      </c>
      <c r="C213" t="s">
        <v>966</v>
      </c>
      <c r="D213" t="s">
        <v>967</v>
      </c>
      <c r="E213" t="s">
        <v>973</v>
      </c>
      <c r="F213" t="s">
        <v>990</v>
      </c>
      <c r="G213" t="s">
        <v>23</v>
      </c>
      <c r="H213" t="s">
        <v>5424</v>
      </c>
      <c r="I213">
        <v>213201</v>
      </c>
      <c r="J213" t="s">
        <v>969</v>
      </c>
      <c r="K213" s="317" t="s">
        <v>991</v>
      </c>
      <c r="L213">
        <f t="shared" si="3"/>
        <v>1</v>
      </c>
      <c r="O213" s="444" t="s">
        <v>988</v>
      </c>
      <c r="P213" t="s">
        <v>989</v>
      </c>
      <c r="Q213">
        <v>212</v>
      </c>
      <c r="R213">
        <v>213201</v>
      </c>
      <c r="S213" t="s">
        <v>966</v>
      </c>
      <c r="T213" t="s">
        <v>967</v>
      </c>
      <c r="U213" t="s">
        <v>973</v>
      </c>
      <c r="V213" t="s">
        <v>990</v>
      </c>
      <c r="W213" t="s">
        <v>23</v>
      </c>
      <c r="X213" t="s">
        <v>5424</v>
      </c>
      <c r="Y213">
        <v>213201</v>
      </c>
      <c r="Z213" t="s">
        <v>969</v>
      </c>
      <c r="AA213" s="317" t="s">
        <v>991</v>
      </c>
    </row>
    <row r="214" spans="1:27" ht="144">
      <c r="A214" t="s">
        <v>993</v>
      </c>
      <c r="B214">
        <v>213201</v>
      </c>
      <c r="C214" t="s">
        <v>966</v>
      </c>
      <c r="D214" t="s">
        <v>967</v>
      </c>
      <c r="E214" t="s">
        <v>973</v>
      </c>
      <c r="F214" t="s">
        <v>994</v>
      </c>
      <c r="G214" t="s">
        <v>23</v>
      </c>
      <c r="H214" t="s">
        <v>5424</v>
      </c>
      <c r="I214">
        <v>213201</v>
      </c>
      <c r="J214" t="s">
        <v>969</v>
      </c>
      <c r="K214" s="317" t="s">
        <v>995</v>
      </c>
      <c r="L214">
        <f t="shared" si="3"/>
        <v>1</v>
      </c>
      <c r="O214" s="444" t="s">
        <v>992</v>
      </c>
      <c r="P214" t="s">
        <v>993</v>
      </c>
      <c r="Q214">
        <v>213</v>
      </c>
      <c r="R214">
        <v>213201</v>
      </c>
      <c r="S214" t="s">
        <v>966</v>
      </c>
      <c r="T214" t="s">
        <v>967</v>
      </c>
      <c r="U214" t="s">
        <v>973</v>
      </c>
      <c r="V214" t="s">
        <v>994</v>
      </c>
      <c r="W214" t="s">
        <v>23</v>
      </c>
      <c r="X214" t="s">
        <v>5424</v>
      </c>
      <c r="Y214">
        <v>213201</v>
      </c>
      <c r="Z214" t="s">
        <v>969</v>
      </c>
      <c r="AA214" s="317" t="s">
        <v>995</v>
      </c>
    </row>
    <row r="215" spans="1:27" ht="312">
      <c r="A215" t="s">
        <v>997</v>
      </c>
      <c r="B215">
        <v>213202</v>
      </c>
      <c r="C215" t="s">
        <v>998</v>
      </c>
      <c r="D215" t="s">
        <v>967</v>
      </c>
      <c r="E215" t="s">
        <v>999</v>
      </c>
      <c r="F215" t="s">
        <v>168</v>
      </c>
      <c r="G215" t="s">
        <v>23</v>
      </c>
      <c r="H215" t="s">
        <v>5424</v>
      </c>
      <c r="I215">
        <v>213202</v>
      </c>
      <c r="J215" t="s">
        <v>969</v>
      </c>
      <c r="K215" s="299" t="s">
        <v>1000</v>
      </c>
      <c r="L215">
        <f t="shared" si="3"/>
        <v>1</v>
      </c>
      <c r="O215" s="444" t="s">
        <v>996</v>
      </c>
      <c r="P215" t="s">
        <v>997</v>
      </c>
      <c r="Q215">
        <v>214</v>
      </c>
      <c r="R215">
        <v>213202</v>
      </c>
      <c r="S215" t="s">
        <v>998</v>
      </c>
      <c r="T215" t="s">
        <v>967</v>
      </c>
      <c r="U215" t="s">
        <v>999</v>
      </c>
      <c r="V215" t="s">
        <v>168</v>
      </c>
      <c r="W215" t="s">
        <v>23</v>
      </c>
      <c r="X215" t="s">
        <v>5424</v>
      </c>
      <c r="Y215">
        <v>213202</v>
      </c>
      <c r="Z215" t="s">
        <v>969</v>
      </c>
      <c r="AA215" s="299" t="s">
        <v>1000</v>
      </c>
    </row>
    <row r="216" spans="1:27" ht="192">
      <c r="A216" t="s">
        <v>1002</v>
      </c>
      <c r="B216">
        <v>213103</v>
      </c>
      <c r="C216" t="s">
        <v>1003</v>
      </c>
      <c r="D216" t="s">
        <v>321</v>
      </c>
      <c r="E216" t="s">
        <v>272</v>
      </c>
      <c r="F216" t="s">
        <v>168</v>
      </c>
      <c r="G216" t="s">
        <v>23</v>
      </c>
      <c r="H216" t="s">
        <v>2533</v>
      </c>
      <c r="I216" s="332">
        <v>213103</v>
      </c>
      <c r="J216" t="s">
        <v>1004</v>
      </c>
      <c r="K216" s="329" t="s">
        <v>4653</v>
      </c>
      <c r="L216">
        <f t="shared" si="3"/>
        <v>1</v>
      </c>
      <c r="O216" s="444" t="s">
        <v>1001</v>
      </c>
      <c r="P216" t="s">
        <v>1002</v>
      </c>
      <c r="Q216">
        <v>215</v>
      </c>
      <c r="R216">
        <v>213103</v>
      </c>
      <c r="S216" t="s">
        <v>1003</v>
      </c>
      <c r="T216" t="s">
        <v>321</v>
      </c>
      <c r="U216" t="s">
        <v>272</v>
      </c>
      <c r="V216" t="s">
        <v>168</v>
      </c>
      <c r="W216" t="s">
        <v>23</v>
      </c>
      <c r="X216" t="s">
        <v>2533</v>
      </c>
      <c r="Y216" s="332">
        <v>213103</v>
      </c>
      <c r="Z216" t="s">
        <v>1004</v>
      </c>
      <c r="AA216" s="329" t="s">
        <v>4653</v>
      </c>
    </row>
    <row r="217" spans="1:27" ht="409.5">
      <c r="A217" t="s">
        <v>1007</v>
      </c>
      <c r="B217">
        <v>213104</v>
      </c>
      <c r="C217" t="s">
        <v>1008</v>
      </c>
      <c r="D217" t="s">
        <v>321</v>
      </c>
      <c r="E217" t="s">
        <v>272</v>
      </c>
      <c r="F217" t="s">
        <v>168</v>
      </c>
      <c r="G217" t="s">
        <v>23</v>
      </c>
      <c r="H217" t="s">
        <v>2533</v>
      </c>
      <c r="I217" s="334">
        <v>213104</v>
      </c>
      <c r="J217" t="s">
        <v>1004</v>
      </c>
      <c r="K217" s="327" t="s">
        <v>4655</v>
      </c>
      <c r="L217">
        <f t="shared" si="3"/>
        <v>1</v>
      </c>
      <c r="O217" s="444" t="s">
        <v>1006</v>
      </c>
      <c r="P217" t="s">
        <v>1007</v>
      </c>
      <c r="Q217">
        <v>216</v>
      </c>
      <c r="R217">
        <v>213104</v>
      </c>
      <c r="S217" t="s">
        <v>1008</v>
      </c>
      <c r="T217" t="s">
        <v>321</v>
      </c>
      <c r="U217" t="s">
        <v>272</v>
      </c>
      <c r="V217" t="s">
        <v>168</v>
      </c>
      <c r="W217" t="s">
        <v>23</v>
      </c>
      <c r="X217" t="s">
        <v>2533</v>
      </c>
      <c r="Y217" s="334">
        <v>213104</v>
      </c>
      <c r="Z217" t="s">
        <v>1004</v>
      </c>
      <c r="AA217" s="327" t="s">
        <v>4655</v>
      </c>
    </row>
    <row r="218" spans="1:27" ht="288">
      <c r="A218" t="s">
        <v>1010</v>
      </c>
      <c r="B218">
        <v>213105</v>
      </c>
      <c r="C218" t="s">
        <v>1011</v>
      </c>
      <c r="D218" t="s">
        <v>321</v>
      </c>
      <c r="E218" t="s">
        <v>272</v>
      </c>
      <c r="F218" t="s">
        <v>168</v>
      </c>
      <c r="G218" t="s">
        <v>23</v>
      </c>
      <c r="H218" t="s">
        <v>2533</v>
      </c>
      <c r="I218" s="334">
        <v>213105</v>
      </c>
      <c r="J218" t="s">
        <v>1004</v>
      </c>
      <c r="K218" s="368" t="s">
        <v>1012</v>
      </c>
      <c r="L218">
        <f t="shared" si="3"/>
        <v>1</v>
      </c>
      <c r="O218" s="444" t="s">
        <v>1009</v>
      </c>
      <c r="P218" t="s">
        <v>1010</v>
      </c>
      <c r="Q218">
        <v>217</v>
      </c>
      <c r="R218">
        <v>213105</v>
      </c>
      <c r="S218" t="s">
        <v>1011</v>
      </c>
      <c r="T218" t="s">
        <v>321</v>
      </c>
      <c r="U218" t="s">
        <v>272</v>
      </c>
      <c r="V218" t="s">
        <v>168</v>
      </c>
      <c r="W218" t="s">
        <v>23</v>
      </c>
      <c r="X218" t="s">
        <v>2533</v>
      </c>
      <c r="Y218" s="334">
        <v>213105</v>
      </c>
      <c r="Z218" t="s">
        <v>1004</v>
      </c>
      <c r="AA218" s="368" t="s">
        <v>1012</v>
      </c>
    </row>
    <row r="219" spans="1:27" ht="409.5">
      <c r="A219" t="s">
        <v>1014</v>
      </c>
      <c r="B219">
        <v>213106</v>
      </c>
      <c r="C219" t="s">
        <v>1015</v>
      </c>
      <c r="D219" t="s">
        <v>321</v>
      </c>
      <c r="E219" t="s">
        <v>272</v>
      </c>
      <c r="F219" t="s">
        <v>168</v>
      </c>
      <c r="G219" t="s">
        <v>23</v>
      </c>
      <c r="H219" t="s">
        <v>2533</v>
      </c>
      <c r="I219" s="334">
        <v>213106</v>
      </c>
      <c r="J219" t="s">
        <v>1004</v>
      </c>
      <c r="K219" s="327" t="s">
        <v>1015</v>
      </c>
      <c r="L219">
        <f t="shared" si="3"/>
        <v>1</v>
      </c>
      <c r="O219" s="444" t="s">
        <v>1013</v>
      </c>
      <c r="P219" t="s">
        <v>1014</v>
      </c>
      <c r="Q219">
        <v>218</v>
      </c>
      <c r="R219">
        <v>213106</v>
      </c>
      <c r="S219" t="s">
        <v>1015</v>
      </c>
      <c r="T219" t="s">
        <v>321</v>
      </c>
      <c r="U219" t="s">
        <v>272</v>
      </c>
      <c r="V219" t="s">
        <v>168</v>
      </c>
      <c r="W219" t="s">
        <v>23</v>
      </c>
      <c r="X219" t="s">
        <v>2533</v>
      </c>
      <c r="Y219" s="334">
        <v>213106</v>
      </c>
      <c r="Z219" t="s">
        <v>1004</v>
      </c>
      <c r="AA219" s="327" t="s">
        <v>1015</v>
      </c>
    </row>
    <row r="220" spans="1:27" ht="336">
      <c r="A220" t="s">
        <v>1017</v>
      </c>
      <c r="B220">
        <v>213203</v>
      </c>
      <c r="C220" t="s">
        <v>1018</v>
      </c>
      <c r="D220" t="s">
        <v>967</v>
      </c>
      <c r="E220" t="s">
        <v>999</v>
      </c>
      <c r="F220" t="s">
        <v>168</v>
      </c>
      <c r="G220" t="s">
        <v>23</v>
      </c>
      <c r="H220" t="s">
        <v>5424</v>
      </c>
      <c r="I220">
        <v>213203</v>
      </c>
      <c r="J220" t="s">
        <v>1019</v>
      </c>
      <c r="K220" s="299" t="s">
        <v>1020</v>
      </c>
      <c r="L220">
        <f t="shared" si="3"/>
        <v>1</v>
      </c>
      <c r="O220" s="444" t="s">
        <v>1016</v>
      </c>
      <c r="P220" t="s">
        <v>1017</v>
      </c>
      <c r="Q220">
        <v>219</v>
      </c>
      <c r="R220">
        <v>213203</v>
      </c>
      <c r="S220" t="s">
        <v>1018</v>
      </c>
      <c r="T220" t="s">
        <v>967</v>
      </c>
      <c r="U220" t="s">
        <v>999</v>
      </c>
      <c r="V220" t="s">
        <v>168</v>
      </c>
      <c r="W220" t="s">
        <v>23</v>
      </c>
      <c r="X220" t="s">
        <v>5424</v>
      </c>
      <c r="Y220">
        <v>213203</v>
      </c>
      <c r="Z220" t="s">
        <v>1019</v>
      </c>
      <c r="AA220" s="299" t="s">
        <v>1020</v>
      </c>
    </row>
    <row r="221" spans="1:27" ht="360">
      <c r="A221" t="s">
        <v>1022</v>
      </c>
      <c r="B221">
        <v>213204</v>
      </c>
      <c r="C221" t="s">
        <v>1023</v>
      </c>
      <c r="D221" t="s">
        <v>967</v>
      </c>
      <c r="E221" t="s">
        <v>1024</v>
      </c>
      <c r="F221" t="s">
        <v>168</v>
      </c>
      <c r="G221" t="s">
        <v>23</v>
      </c>
      <c r="H221" t="s">
        <v>5424</v>
      </c>
      <c r="I221" s="347">
        <v>213204</v>
      </c>
      <c r="J221" t="s">
        <v>1019</v>
      </c>
      <c r="K221" s="299" t="s">
        <v>1025</v>
      </c>
      <c r="L221">
        <f t="shared" si="3"/>
        <v>1</v>
      </c>
      <c r="O221" s="444" t="s">
        <v>1021</v>
      </c>
      <c r="P221" t="s">
        <v>1022</v>
      </c>
      <c r="Q221">
        <v>220</v>
      </c>
      <c r="R221">
        <v>213204</v>
      </c>
      <c r="S221" t="s">
        <v>1023</v>
      </c>
      <c r="T221" t="s">
        <v>967</v>
      </c>
      <c r="U221" t="s">
        <v>1024</v>
      </c>
      <c r="V221" t="s">
        <v>168</v>
      </c>
      <c r="W221" t="s">
        <v>23</v>
      </c>
      <c r="X221" t="s">
        <v>5424</v>
      </c>
      <c r="Y221" s="347">
        <v>213204</v>
      </c>
      <c r="Z221" t="s">
        <v>1019</v>
      </c>
      <c r="AA221" s="299" t="s">
        <v>1025</v>
      </c>
    </row>
    <row r="222" spans="1:27" ht="360">
      <c r="A222" t="s">
        <v>1027</v>
      </c>
      <c r="B222">
        <v>213204</v>
      </c>
      <c r="C222" t="s">
        <v>1023</v>
      </c>
      <c r="D222" t="s">
        <v>967</v>
      </c>
      <c r="E222" t="s">
        <v>1028</v>
      </c>
      <c r="F222" t="s">
        <v>168</v>
      </c>
      <c r="G222" t="s">
        <v>23</v>
      </c>
      <c r="H222" t="s">
        <v>5424</v>
      </c>
      <c r="I222" s="347">
        <v>213204</v>
      </c>
      <c r="J222" t="s">
        <v>1019</v>
      </c>
      <c r="K222" s="299" t="s">
        <v>1029</v>
      </c>
      <c r="L222">
        <f t="shared" si="3"/>
        <v>1</v>
      </c>
      <c r="O222" s="444" t="s">
        <v>1026</v>
      </c>
      <c r="P222" t="s">
        <v>1027</v>
      </c>
      <c r="Q222">
        <v>221</v>
      </c>
      <c r="R222">
        <v>213204</v>
      </c>
      <c r="S222" t="s">
        <v>1023</v>
      </c>
      <c r="T222" t="s">
        <v>967</v>
      </c>
      <c r="U222" t="s">
        <v>1028</v>
      </c>
      <c r="V222" t="s">
        <v>168</v>
      </c>
      <c r="W222" t="s">
        <v>23</v>
      </c>
      <c r="X222" t="s">
        <v>5424</v>
      </c>
      <c r="Y222" s="347">
        <v>213204</v>
      </c>
      <c r="Z222" t="s">
        <v>1019</v>
      </c>
      <c r="AA222" s="299" t="s">
        <v>1029</v>
      </c>
    </row>
    <row r="223" spans="1:27" ht="408">
      <c r="A223" t="s">
        <v>1031</v>
      </c>
      <c r="B223">
        <v>213107</v>
      </c>
      <c r="C223" t="s">
        <v>1032</v>
      </c>
      <c r="D223" t="s">
        <v>321</v>
      </c>
      <c r="E223" t="s">
        <v>518</v>
      </c>
      <c r="F223" t="s">
        <v>168</v>
      </c>
      <c r="G223" t="s">
        <v>23</v>
      </c>
      <c r="H223" t="s">
        <v>2533</v>
      </c>
      <c r="I223">
        <v>213107</v>
      </c>
      <c r="J223" t="s">
        <v>6226</v>
      </c>
      <c r="K223" s="369" t="s">
        <v>1032</v>
      </c>
      <c r="L223">
        <f t="shared" si="3"/>
        <v>1</v>
      </c>
      <c r="O223" s="444" t="s">
        <v>1030</v>
      </c>
      <c r="P223" t="s">
        <v>1031</v>
      </c>
      <c r="Q223">
        <v>222</v>
      </c>
      <c r="R223">
        <v>213107</v>
      </c>
      <c r="S223" t="s">
        <v>1032</v>
      </c>
      <c r="T223" t="s">
        <v>321</v>
      </c>
      <c r="U223" t="s">
        <v>518</v>
      </c>
      <c r="V223" t="s">
        <v>168</v>
      </c>
      <c r="W223" t="s">
        <v>23</v>
      </c>
      <c r="X223" t="s">
        <v>2533</v>
      </c>
      <c r="Y223">
        <v>213107</v>
      </c>
      <c r="Z223" t="s">
        <v>6226</v>
      </c>
      <c r="AA223" s="369" t="s">
        <v>1032</v>
      </c>
    </row>
    <row r="224" spans="1:27" ht="409.5">
      <c r="A224" t="s">
        <v>1035</v>
      </c>
      <c r="B224">
        <v>213108</v>
      </c>
      <c r="C224" t="s">
        <v>1036</v>
      </c>
      <c r="D224" t="s">
        <v>321</v>
      </c>
      <c r="E224" t="s">
        <v>518</v>
      </c>
      <c r="F224" t="s">
        <v>851</v>
      </c>
      <c r="G224" t="s">
        <v>23</v>
      </c>
      <c r="H224" t="s">
        <v>2533</v>
      </c>
      <c r="I224">
        <v>213108</v>
      </c>
      <c r="J224" t="s">
        <v>6226</v>
      </c>
      <c r="K224" s="368" t="s">
        <v>4662</v>
      </c>
      <c r="L224">
        <f t="shared" si="3"/>
        <v>1</v>
      </c>
      <c r="O224" s="444" t="s">
        <v>1034</v>
      </c>
      <c r="P224" t="s">
        <v>1035</v>
      </c>
      <c r="Q224">
        <v>223</v>
      </c>
      <c r="R224">
        <v>213108</v>
      </c>
      <c r="S224" t="s">
        <v>1036</v>
      </c>
      <c r="T224" t="s">
        <v>321</v>
      </c>
      <c r="U224" t="s">
        <v>518</v>
      </c>
      <c r="V224" t="s">
        <v>851</v>
      </c>
      <c r="W224" t="s">
        <v>23</v>
      </c>
      <c r="X224" t="s">
        <v>2533</v>
      </c>
      <c r="Y224">
        <v>213108</v>
      </c>
      <c r="Z224" t="s">
        <v>6226</v>
      </c>
      <c r="AA224" s="368" t="s">
        <v>4662</v>
      </c>
    </row>
    <row r="225" spans="1:27" ht="409.5">
      <c r="A225" t="s">
        <v>1039</v>
      </c>
      <c r="B225">
        <v>213108</v>
      </c>
      <c r="C225" t="s">
        <v>1036</v>
      </c>
      <c r="D225" t="s">
        <v>321</v>
      </c>
      <c r="E225" t="s">
        <v>518</v>
      </c>
      <c r="F225" t="s">
        <v>856</v>
      </c>
      <c r="G225" t="s">
        <v>23</v>
      </c>
      <c r="H225" t="s">
        <v>2533</v>
      </c>
      <c r="I225">
        <v>213108</v>
      </c>
      <c r="J225" t="s">
        <v>6226</v>
      </c>
      <c r="K225" s="368" t="s">
        <v>4663</v>
      </c>
      <c r="L225">
        <f t="shared" si="3"/>
        <v>1</v>
      </c>
      <c r="O225" s="444" t="s">
        <v>1038</v>
      </c>
      <c r="P225" t="s">
        <v>1039</v>
      </c>
      <c r="Q225">
        <v>224</v>
      </c>
      <c r="R225">
        <v>213108</v>
      </c>
      <c r="S225" t="s">
        <v>1036</v>
      </c>
      <c r="T225" t="s">
        <v>321</v>
      </c>
      <c r="U225" t="s">
        <v>518</v>
      </c>
      <c r="V225" t="s">
        <v>856</v>
      </c>
      <c r="W225" t="s">
        <v>23</v>
      </c>
      <c r="X225" t="s">
        <v>2533</v>
      </c>
      <c r="Y225">
        <v>213108</v>
      </c>
      <c r="Z225" t="s">
        <v>6226</v>
      </c>
      <c r="AA225" s="368" t="s">
        <v>4663</v>
      </c>
    </row>
    <row r="226" spans="1:27" ht="409.5">
      <c r="A226" t="s">
        <v>1042</v>
      </c>
      <c r="B226">
        <v>213109</v>
      </c>
      <c r="C226" t="s">
        <v>1043</v>
      </c>
      <c r="D226" t="s">
        <v>321</v>
      </c>
      <c r="E226" t="s">
        <v>518</v>
      </c>
      <c r="F226" t="s">
        <v>851</v>
      </c>
      <c r="G226" t="s">
        <v>23</v>
      </c>
      <c r="H226" t="s">
        <v>2533</v>
      </c>
      <c r="I226">
        <v>213109</v>
      </c>
      <c r="J226" t="s">
        <v>6226</v>
      </c>
      <c r="K226" s="368" t="s">
        <v>4664</v>
      </c>
      <c r="L226">
        <f t="shared" si="3"/>
        <v>1</v>
      </c>
      <c r="O226" s="444" t="s">
        <v>1041</v>
      </c>
      <c r="P226" t="s">
        <v>1042</v>
      </c>
      <c r="Q226">
        <v>225</v>
      </c>
      <c r="R226">
        <v>213109</v>
      </c>
      <c r="S226" t="s">
        <v>1043</v>
      </c>
      <c r="T226" t="s">
        <v>321</v>
      </c>
      <c r="U226" t="s">
        <v>518</v>
      </c>
      <c r="V226" t="s">
        <v>851</v>
      </c>
      <c r="W226" t="s">
        <v>23</v>
      </c>
      <c r="X226" t="s">
        <v>2533</v>
      </c>
      <c r="Y226">
        <v>213109</v>
      </c>
      <c r="Z226" t="s">
        <v>6226</v>
      </c>
      <c r="AA226" s="368" t="s">
        <v>4664</v>
      </c>
    </row>
    <row r="227" spans="1:27" ht="409.5">
      <c r="A227" t="s">
        <v>1046</v>
      </c>
      <c r="B227">
        <v>213109</v>
      </c>
      <c r="C227" t="s">
        <v>1043</v>
      </c>
      <c r="D227" t="s">
        <v>321</v>
      </c>
      <c r="E227" t="s">
        <v>518</v>
      </c>
      <c r="F227" t="s">
        <v>856</v>
      </c>
      <c r="G227" t="s">
        <v>23</v>
      </c>
      <c r="H227" t="s">
        <v>2533</v>
      </c>
      <c r="I227">
        <v>213109</v>
      </c>
      <c r="J227" t="s">
        <v>6226</v>
      </c>
      <c r="K227" s="368" t="s">
        <v>4665</v>
      </c>
      <c r="L227">
        <f t="shared" si="3"/>
        <v>1</v>
      </c>
      <c r="O227" s="444" t="s">
        <v>1045</v>
      </c>
      <c r="P227" t="s">
        <v>1046</v>
      </c>
      <c r="Q227">
        <v>226</v>
      </c>
      <c r="R227">
        <v>213109</v>
      </c>
      <c r="S227" t="s">
        <v>1043</v>
      </c>
      <c r="T227" t="s">
        <v>321</v>
      </c>
      <c r="U227" t="s">
        <v>518</v>
      </c>
      <c r="V227" t="s">
        <v>856</v>
      </c>
      <c r="W227" t="s">
        <v>23</v>
      </c>
      <c r="X227" t="s">
        <v>2533</v>
      </c>
      <c r="Y227">
        <v>213109</v>
      </c>
      <c r="Z227" t="s">
        <v>6226</v>
      </c>
      <c r="AA227" s="368" t="s">
        <v>4665</v>
      </c>
    </row>
    <row r="228" spans="1:27" ht="384">
      <c r="A228" t="s">
        <v>1049</v>
      </c>
      <c r="B228">
        <v>213110</v>
      </c>
      <c r="C228" t="s">
        <v>1050</v>
      </c>
      <c r="D228" t="s">
        <v>321</v>
      </c>
      <c r="E228" t="s">
        <v>518</v>
      </c>
      <c r="F228" t="s">
        <v>168</v>
      </c>
      <c r="G228" t="s">
        <v>23</v>
      </c>
      <c r="H228" t="s">
        <v>2533</v>
      </c>
      <c r="I228">
        <v>213110</v>
      </c>
      <c r="J228" t="s">
        <v>6226</v>
      </c>
      <c r="K228" s="368" t="s">
        <v>1051</v>
      </c>
      <c r="L228">
        <f t="shared" si="3"/>
        <v>1</v>
      </c>
      <c r="O228" s="444" t="s">
        <v>1048</v>
      </c>
      <c r="P228" t="s">
        <v>1049</v>
      </c>
      <c r="Q228">
        <v>227</v>
      </c>
      <c r="R228">
        <v>213110</v>
      </c>
      <c r="S228" t="s">
        <v>1050</v>
      </c>
      <c r="T228" t="s">
        <v>321</v>
      </c>
      <c r="U228" t="s">
        <v>518</v>
      </c>
      <c r="V228" t="s">
        <v>168</v>
      </c>
      <c r="W228" t="s">
        <v>23</v>
      </c>
      <c r="X228" t="s">
        <v>2533</v>
      </c>
      <c r="Y228">
        <v>213110</v>
      </c>
      <c r="Z228" t="s">
        <v>6226</v>
      </c>
      <c r="AA228" s="368" t="s">
        <v>1051</v>
      </c>
    </row>
    <row r="229" spans="1:27" ht="409.5">
      <c r="A229" t="s">
        <v>1053</v>
      </c>
      <c r="B229">
        <v>213111</v>
      </c>
      <c r="C229" t="s">
        <v>1054</v>
      </c>
      <c r="D229" t="s">
        <v>321</v>
      </c>
      <c r="E229" t="s">
        <v>518</v>
      </c>
      <c r="F229" t="s">
        <v>168</v>
      </c>
      <c r="G229" t="s">
        <v>23</v>
      </c>
      <c r="H229" t="s">
        <v>2533</v>
      </c>
      <c r="I229" s="334">
        <v>213111</v>
      </c>
      <c r="J229" s="299" t="s">
        <v>4666</v>
      </c>
      <c r="K229" s="327" t="s">
        <v>1056</v>
      </c>
      <c r="L229">
        <f t="shared" si="3"/>
        <v>1</v>
      </c>
      <c r="O229" s="444" t="s">
        <v>1052</v>
      </c>
      <c r="P229" t="s">
        <v>1053</v>
      </c>
      <c r="Q229">
        <v>228</v>
      </c>
      <c r="R229">
        <v>213111</v>
      </c>
      <c r="S229" t="s">
        <v>1054</v>
      </c>
      <c r="T229" t="s">
        <v>321</v>
      </c>
      <c r="U229" t="s">
        <v>518</v>
      </c>
      <c r="V229" t="s">
        <v>168</v>
      </c>
      <c r="W229" t="s">
        <v>23</v>
      </c>
      <c r="X229" t="s">
        <v>2533</v>
      </c>
      <c r="Y229" s="334">
        <v>213111</v>
      </c>
      <c r="Z229" s="299" t="s">
        <v>4666</v>
      </c>
      <c r="AA229" s="327" t="s">
        <v>1056</v>
      </c>
    </row>
    <row r="230" spans="1:27" ht="360">
      <c r="A230" t="s">
        <v>1058</v>
      </c>
      <c r="B230">
        <v>213205</v>
      </c>
      <c r="C230" t="s">
        <v>1059</v>
      </c>
      <c r="D230" t="s">
        <v>967</v>
      </c>
      <c r="E230" t="s">
        <v>1060</v>
      </c>
      <c r="F230" t="s">
        <v>168</v>
      </c>
      <c r="G230" t="s">
        <v>23</v>
      </c>
      <c r="H230" t="s">
        <v>5424</v>
      </c>
      <c r="I230">
        <v>213205</v>
      </c>
      <c r="J230" t="s">
        <v>1061</v>
      </c>
      <c r="K230" s="317" t="s">
        <v>1062</v>
      </c>
      <c r="L230">
        <f t="shared" si="3"/>
        <v>1</v>
      </c>
      <c r="O230" s="444" t="s">
        <v>1057</v>
      </c>
      <c r="P230" t="s">
        <v>1058</v>
      </c>
      <c r="Q230">
        <v>229</v>
      </c>
      <c r="R230">
        <v>213205</v>
      </c>
      <c r="S230" t="s">
        <v>1059</v>
      </c>
      <c r="T230" t="s">
        <v>967</v>
      </c>
      <c r="U230" t="s">
        <v>1060</v>
      </c>
      <c r="V230" t="s">
        <v>168</v>
      </c>
      <c r="W230" t="s">
        <v>23</v>
      </c>
      <c r="X230" t="s">
        <v>5424</v>
      </c>
      <c r="Y230">
        <v>213205</v>
      </c>
      <c r="Z230" t="s">
        <v>1061</v>
      </c>
      <c r="AA230" s="317" t="s">
        <v>1062</v>
      </c>
    </row>
    <row r="231" spans="1:27" ht="336">
      <c r="A231" t="s">
        <v>1064</v>
      </c>
      <c r="B231">
        <v>213205</v>
      </c>
      <c r="C231" t="s">
        <v>1059</v>
      </c>
      <c r="D231" t="s">
        <v>967</v>
      </c>
      <c r="E231" t="s">
        <v>1065</v>
      </c>
      <c r="F231" t="s">
        <v>168</v>
      </c>
      <c r="G231" t="s">
        <v>23</v>
      </c>
      <c r="H231" t="s">
        <v>5424</v>
      </c>
      <c r="I231">
        <v>213205</v>
      </c>
      <c r="J231" t="s">
        <v>1061</v>
      </c>
      <c r="K231" s="317" t="s">
        <v>1066</v>
      </c>
      <c r="L231">
        <f t="shared" si="3"/>
        <v>1</v>
      </c>
      <c r="O231" s="444" t="s">
        <v>1063</v>
      </c>
      <c r="P231" t="s">
        <v>1064</v>
      </c>
      <c r="Q231">
        <v>230</v>
      </c>
      <c r="R231">
        <v>213205</v>
      </c>
      <c r="S231" t="s">
        <v>1059</v>
      </c>
      <c r="T231" t="s">
        <v>967</v>
      </c>
      <c r="U231" t="s">
        <v>1065</v>
      </c>
      <c r="V231" t="s">
        <v>168</v>
      </c>
      <c r="W231" t="s">
        <v>23</v>
      </c>
      <c r="X231" t="s">
        <v>5424</v>
      </c>
      <c r="Y231">
        <v>213205</v>
      </c>
      <c r="Z231" t="s">
        <v>1061</v>
      </c>
      <c r="AA231" s="317" t="s">
        <v>1066</v>
      </c>
    </row>
    <row r="232" spans="1:27" ht="336">
      <c r="A232" t="s">
        <v>1068</v>
      </c>
      <c r="B232">
        <v>213205</v>
      </c>
      <c r="C232" t="s">
        <v>1059</v>
      </c>
      <c r="D232" t="s">
        <v>967</v>
      </c>
      <c r="E232" t="s">
        <v>1069</v>
      </c>
      <c r="F232" t="s">
        <v>168</v>
      </c>
      <c r="G232" t="s">
        <v>23</v>
      </c>
      <c r="H232" t="s">
        <v>5424</v>
      </c>
      <c r="I232">
        <v>213205</v>
      </c>
      <c r="J232" t="s">
        <v>1061</v>
      </c>
      <c r="K232" s="317" t="s">
        <v>1070</v>
      </c>
      <c r="L232">
        <f t="shared" si="3"/>
        <v>1</v>
      </c>
      <c r="O232" s="444" t="s">
        <v>1067</v>
      </c>
      <c r="P232" t="s">
        <v>1068</v>
      </c>
      <c r="Q232">
        <v>231</v>
      </c>
      <c r="R232">
        <v>213205</v>
      </c>
      <c r="S232" t="s">
        <v>1059</v>
      </c>
      <c r="T232" t="s">
        <v>967</v>
      </c>
      <c r="U232" t="s">
        <v>1069</v>
      </c>
      <c r="V232" t="s">
        <v>168</v>
      </c>
      <c r="W232" t="s">
        <v>23</v>
      </c>
      <c r="X232" t="s">
        <v>5424</v>
      </c>
      <c r="Y232">
        <v>213205</v>
      </c>
      <c r="Z232" t="s">
        <v>1061</v>
      </c>
      <c r="AA232" s="317" t="s">
        <v>1070</v>
      </c>
    </row>
    <row r="233" spans="1:27" ht="409.5">
      <c r="A233" t="s">
        <v>1072</v>
      </c>
      <c r="B233">
        <v>213206</v>
      </c>
      <c r="C233" t="s">
        <v>1073</v>
      </c>
      <c r="D233" t="s">
        <v>967</v>
      </c>
      <c r="E233" t="s">
        <v>1074</v>
      </c>
      <c r="F233" t="s">
        <v>168</v>
      </c>
      <c r="G233" t="s">
        <v>23</v>
      </c>
      <c r="H233" t="s">
        <v>5424</v>
      </c>
      <c r="I233">
        <v>213206</v>
      </c>
      <c r="J233" t="s">
        <v>1061</v>
      </c>
      <c r="K233" s="299" t="s">
        <v>1075</v>
      </c>
      <c r="L233">
        <f t="shared" si="3"/>
        <v>1</v>
      </c>
      <c r="O233" s="444" t="s">
        <v>1071</v>
      </c>
      <c r="P233" t="s">
        <v>1072</v>
      </c>
      <c r="Q233">
        <v>232</v>
      </c>
      <c r="R233">
        <v>213206</v>
      </c>
      <c r="S233" t="s">
        <v>1073</v>
      </c>
      <c r="T233" t="s">
        <v>967</v>
      </c>
      <c r="U233" t="s">
        <v>1074</v>
      </c>
      <c r="V233" t="s">
        <v>168</v>
      </c>
      <c r="W233" t="s">
        <v>23</v>
      </c>
      <c r="X233" t="s">
        <v>5424</v>
      </c>
      <c r="Y233">
        <v>213206</v>
      </c>
      <c r="Z233" t="s">
        <v>1061</v>
      </c>
      <c r="AA233" s="299" t="s">
        <v>1075</v>
      </c>
    </row>
    <row r="234" spans="1:27" ht="409.5">
      <c r="A234" t="s">
        <v>1077</v>
      </c>
      <c r="B234">
        <v>213206</v>
      </c>
      <c r="C234" t="s">
        <v>1073</v>
      </c>
      <c r="D234" t="s">
        <v>967</v>
      </c>
      <c r="E234" t="s">
        <v>1065</v>
      </c>
      <c r="F234" t="s">
        <v>168</v>
      </c>
      <c r="G234" t="s">
        <v>23</v>
      </c>
      <c r="H234" t="s">
        <v>5424</v>
      </c>
      <c r="I234">
        <v>213206</v>
      </c>
      <c r="J234" t="s">
        <v>1061</v>
      </c>
      <c r="K234" s="299" t="s">
        <v>1078</v>
      </c>
      <c r="L234">
        <f t="shared" si="3"/>
        <v>1</v>
      </c>
      <c r="O234" s="444" t="s">
        <v>1076</v>
      </c>
      <c r="P234" t="s">
        <v>1077</v>
      </c>
      <c r="Q234">
        <v>233</v>
      </c>
      <c r="R234">
        <v>213206</v>
      </c>
      <c r="S234" t="s">
        <v>1073</v>
      </c>
      <c r="T234" t="s">
        <v>967</v>
      </c>
      <c r="U234" t="s">
        <v>1065</v>
      </c>
      <c r="V234" t="s">
        <v>168</v>
      </c>
      <c r="W234" t="s">
        <v>23</v>
      </c>
      <c r="X234" t="s">
        <v>5424</v>
      </c>
      <c r="Y234">
        <v>213206</v>
      </c>
      <c r="Z234" t="s">
        <v>1061</v>
      </c>
      <c r="AA234" s="299" t="s">
        <v>1078</v>
      </c>
    </row>
    <row r="235" spans="1:27" ht="409.5">
      <c r="A235" t="s">
        <v>1080</v>
      </c>
      <c r="B235">
        <v>213206</v>
      </c>
      <c r="C235" t="s">
        <v>1073</v>
      </c>
      <c r="D235" t="s">
        <v>967</v>
      </c>
      <c r="E235" t="s">
        <v>1069</v>
      </c>
      <c r="F235" t="s">
        <v>168</v>
      </c>
      <c r="G235" t="s">
        <v>23</v>
      </c>
      <c r="H235" t="s">
        <v>5424</v>
      </c>
      <c r="I235">
        <v>213206</v>
      </c>
      <c r="J235" t="s">
        <v>1061</v>
      </c>
      <c r="K235" s="299" t="s">
        <v>1081</v>
      </c>
      <c r="L235">
        <f t="shared" si="3"/>
        <v>1</v>
      </c>
      <c r="O235" s="444" t="s">
        <v>1079</v>
      </c>
      <c r="P235" t="s">
        <v>1080</v>
      </c>
      <c r="Q235">
        <v>234</v>
      </c>
      <c r="R235">
        <v>213206</v>
      </c>
      <c r="S235" t="s">
        <v>1073</v>
      </c>
      <c r="T235" t="s">
        <v>967</v>
      </c>
      <c r="U235" t="s">
        <v>1069</v>
      </c>
      <c r="V235" t="s">
        <v>168</v>
      </c>
      <c r="W235" t="s">
        <v>23</v>
      </c>
      <c r="X235" t="s">
        <v>5424</v>
      </c>
      <c r="Y235">
        <v>213206</v>
      </c>
      <c r="Z235" t="s">
        <v>1061</v>
      </c>
      <c r="AA235" s="299" t="s">
        <v>1081</v>
      </c>
    </row>
    <row r="236" spans="1:27" ht="288">
      <c r="A236" t="s">
        <v>1083</v>
      </c>
      <c r="B236">
        <v>213207</v>
      </c>
      <c r="C236" t="s">
        <v>1084</v>
      </c>
      <c r="D236" t="s">
        <v>1085</v>
      </c>
      <c r="E236" t="s">
        <v>705</v>
      </c>
      <c r="F236" t="s">
        <v>168</v>
      </c>
      <c r="G236" t="s">
        <v>23</v>
      </c>
      <c r="H236" t="s">
        <v>1249</v>
      </c>
      <c r="I236" s="334">
        <v>213207</v>
      </c>
      <c r="J236" s="299" t="s">
        <v>1087</v>
      </c>
      <c r="K236" s="299" t="s">
        <v>1088</v>
      </c>
      <c r="L236">
        <f t="shared" si="3"/>
        <v>1</v>
      </c>
      <c r="O236" s="444" t="s">
        <v>1082</v>
      </c>
      <c r="P236" t="s">
        <v>1083</v>
      </c>
      <c r="Q236">
        <v>235</v>
      </c>
      <c r="R236">
        <v>213207</v>
      </c>
      <c r="S236" t="s">
        <v>1084</v>
      </c>
      <c r="T236" t="s">
        <v>1085</v>
      </c>
      <c r="U236" t="s">
        <v>705</v>
      </c>
      <c r="V236" t="s">
        <v>168</v>
      </c>
      <c r="W236" t="s">
        <v>23</v>
      </c>
      <c r="X236" t="s">
        <v>1249</v>
      </c>
      <c r="Y236" s="334">
        <v>213207</v>
      </c>
      <c r="Z236" s="299" t="s">
        <v>1087</v>
      </c>
      <c r="AA236" s="299" t="s">
        <v>1088</v>
      </c>
    </row>
    <row r="237" spans="1:27" ht="409.5">
      <c r="A237" s="471" t="s">
        <v>1090</v>
      </c>
      <c r="B237" s="471">
        <v>214101</v>
      </c>
      <c r="C237" s="471" t="s">
        <v>1091</v>
      </c>
      <c r="D237" s="471" t="s">
        <v>1092</v>
      </c>
      <c r="E237" s="471">
        <v>2020</v>
      </c>
      <c r="F237" s="471" t="s">
        <v>1093</v>
      </c>
      <c r="G237" s="471" t="s">
        <v>23</v>
      </c>
      <c r="H237" s="471" t="s">
        <v>6005</v>
      </c>
      <c r="I237" s="332">
        <v>214101</v>
      </c>
      <c r="J237" s="456" t="s">
        <v>1095</v>
      </c>
      <c r="K237" s="317" t="s">
        <v>1096</v>
      </c>
      <c r="L237">
        <f t="shared" si="3"/>
        <v>1</v>
      </c>
      <c r="O237" s="444" t="s">
        <v>1089</v>
      </c>
      <c r="P237" s="471" t="s">
        <v>1090</v>
      </c>
      <c r="Q237">
        <v>236</v>
      </c>
      <c r="R237" s="471">
        <v>214101</v>
      </c>
      <c r="S237" s="471" t="s">
        <v>1091</v>
      </c>
      <c r="T237" s="471" t="s">
        <v>1092</v>
      </c>
      <c r="U237" s="471">
        <v>2020</v>
      </c>
      <c r="V237" s="471" t="s">
        <v>1093</v>
      </c>
      <c r="W237" s="471" t="s">
        <v>23</v>
      </c>
      <c r="X237" s="471" t="s">
        <v>6005</v>
      </c>
      <c r="Y237" s="332">
        <v>214101</v>
      </c>
      <c r="Z237" s="456" t="s">
        <v>1095</v>
      </c>
      <c r="AA237" s="317" t="s">
        <v>1096</v>
      </c>
    </row>
    <row r="238" spans="1:27" ht="409.5">
      <c r="A238" s="471" t="s">
        <v>1098</v>
      </c>
      <c r="B238" s="471">
        <v>214101</v>
      </c>
      <c r="C238" s="471" t="s">
        <v>1091</v>
      </c>
      <c r="D238" s="471" t="s">
        <v>1092</v>
      </c>
      <c r="E238" s="471">
        <v>2020</v>
      </c>
      <c r="F238" s="471" t="s">
        <v>1099</v>
      </c>
      <c r="G238" s="471" t="s">
        <v>23</v>
      </c>
      <c r="H238" s="471" t="s">
        <v>6005</v>
      </c>
      <c r="I238" s="332">
        <v>214101</v>
      </c>
      <c r="J238" s="456" t="s">
        <v>1095</v>
      </c>
      <c r="K238" s="317" t="s">
        <v>1100</v>
      </c>
      <c r="L238">
        <f t="shared" si="3"/>
        <v>1</v>
      </c>
      <c r="O238" s="444" t="s">
        <v>1097</v>
      </c>
      <c r="P238" s="471" t="s">
        <v>1098</v>
      </c>
      <c r="Q238">
        <v>237</v>
      </c>
      <c r="R238" s="471">
        <v>214101</v>
      </c>
      <c r="S238" s="471" t="s">
        <v>1091</v>
      </c>
      <c r="T238" s="471" t="s">
        <v>1092</v>
      </c>
      <c r="U238" s="471">
        <v>2020</v>
      </c>
      <c r="V238" s="471" t="s">
        <v>1099</v>
      </c>
      <c r="W238" s="471" t="s">
        <v>23</v>
      </c>
      <c r="X238" s="471" t="s">
        <v>6005</v>
      </c>
      <c r="Y238" s="332">
        <v>214101</v>
      </c>
      <c r="Z238" s="456" t="s">
        <v>1095</v>
      </c>
      <c r="AA238" s="317" t="s">
        <v>1100</v>
      </c>
    </row>
    <row r="239" spans="1:27" ht="409.5">
      <c r="A239" s="471" t="s">
        <v>1102</v>
      </c>
      <c r="B239" s="471">
        <v>214102</v>
      </c>
      <c r="C239" s="471" t="s">
        <v>1103</v>
      </c>
      <c r="D239" s="471" t="s">
        <v>1104</v>
      </c>
      <c r="E239" s="471">
        <v>2020</v>
      </c>
      <c r="F239" s="471" t="s">
        <v>1093</v>
      </c>
      <c r="G239" s="471" t="s">
        <v>23</v>
      </c>
      <c r="H239" s="471" t="s">
        <v>6005</v>
      </c>
      <c r="I239" s="332">
        <v>214102</v>
      </c>
      <c r="J239" s="456" t="s">
        <v>1095</v>
      </c>
      <c r="K239" s="317" t="s">
        <v>1105</v>
      </c>
      <c r="L239">
        <f t="shared" si="3"/>
        <v>1</v>
      </c>
      <c r="O239" s="444" t="s">
        <v>1101</v>
      </c>
      <c r="P239" s="471" t="s">
        <v>1102</v>
      </c>
      <c r="Q239">
        <v>238</v>
      </c>
      <c r="R239" s="471">
        <v>214102</v>
      </c>
      <c r="S239" s="471" t="s">
        <v>1103</v>
      </c>
      <c r="T239" s="471" t="s">
        <v>1104</v>
      </c>
      <c r="U239" s="471">
        <v>2020</v>
      </c>
      <c r="V239" s="471" t="s">
        <v>1093</v>
      </c>
      <c r="W239" s="471" t="s">
        <v>23</v>
      </c>
      <c r="X239" s="471" t="s">
        <v>6005</v>
      </c>
      <c r="Y239" s="332">
        <v>214102</v>
      </c>
      <c r="Z239" s="456" t="s">
        <v>1095</v>
      </c>
      <c r="AA239" s="317" t="s">
        <v>1105</v>
      </c>
    </row>
    <row r="240" spans="1:27" ht="409.5">
      <c r="A240" s="471" t="s">
        <v>1107</v>
      </c>
      <c r="B240" s="471">
        <v>214102</v>
      </c>
      <c r="C240" s="471" t="s">
        <v>1103</v>
      </c>
      <c r="D240" s="471" t="s">
        <v>1104</v>
      </c>
      <c r="E240" s="471">
        <v>2020</v>
      </c>
      <c r="F240" s="471" t="s">
        <v>1099</v>
      </c>
      <c r="G240" s="471" t="s">
        <v>23</v>
      </c>
      <c r="H240" s="471" t="s">
        <v>6005</v>
      </c>
      <c r="I240" s="332">
        <v>214102</v>
      </c>
      <c r="J240" s="456" t="s">
        <v>1095</v>
      </c>
      <c r="K240" s="317" t="s">
        <v>1108</v>
      </c>
      <c r="L240">
        <f t="shared" si="3"/>
        <v>1</v>
      </c>
      <c r="O240" s="444" t="s">
        <v>1106</v>
      </c>
      <c r="P240" s="471" t="s">
        <v>1107</v>
      </c>
      <c r="Q240">
        <v>239</v>
      </c>
      <c r="R240" s="471">
        <v>214102</v>
      </c>
      <c r="S240" s="471" t="s">
        <v>1103</v>
      </c>
      <c r="T240" s="471" t="s">
        <v>1104</v>
      </c>
      <c r="U240" s="471">
        <v>2020</v>
      </c>
      <c r="V240" s="471" t="s">
        <v>1099</v>
      </c>
      <c r="W240" s="471" t="s">
        <v>23</v>
      </c>
      <c r="X240" s="471" t="s">
        <v>6005</v>
      </c>
      <c r="Y240" s="332">
        <v>214102</v>
      </c>
      <c r="Z240" s="456" t="s">
        <v>1095</v>
      </c>
      <c r="AA240" s="317" t="s">
        <v>1108</v>
      </c>
    </row>
    <row r="241" spans="1:27" ht="409.5">
      <c r="A241" t="s">
        <v>1110</v>
      </c>
      <c r="B241">
        <v>214103</v>
      </c>
      <c r="C241" t="s">
        <v>1111</v>
      </c>
      <c r="D241" t="s">
        <v>321</v>
      </c>
      <c r="E241" t="s">
        <v>536</v>
      </c>
      <c r="F241" t="s">
        <v>168</v>
      </c>
      <c r="G241" t="s">
        <v>23</v>
      </c>
      <c r="H241" t="s">
        <v>2533</v>
      </c>
      <c r="I241" s="334">
        <v>214103</v>
      </c>
      <c r="J241" s="456" t="s">
        <v>1095</v>
      </c>
      <c r="K241" s="299" t="s">
        <v>1111</v>
      </c>
      <c r="L241">
        <f t="shared" si="3"/>
        <v>1</v>
      </c>
      <c r="O241" s="444" t="s">
        <v>1109</v>
      </c>
      <c r="P241" t="s">
        <v>1110</v>
      </c>
      <c r="Q241">
        <v>240</v>
      </c>
      <c r="R241">
        <v>214103</v>
      </c>
      <c r="S241" t="s">
        <v>1111</v>
      </c>
      <c r="T241" t="s">
        <v>321</v>
      </c>
      <c r="U241" t="s">
        <v>536</v>
      </c>
      <c r="V241" t="s">
        <v>168</v>
      </c>
      <c r="W241" t="s">
        <v>23</v>
      </c>
      <c r="X241" t="s">
        <v>2533</v>
      </c>
      <c r="Y241" s="334">
        <v>214103</v>
      </c>
      <c r="Z241" s="456" t="s">
        <v>1095</v>
      </c>
      <c r="AA241" s="299" t="s">
        <v>1111</v>
      </c>
    </row>
    <row r="242" spans="1:27" ht="409.5">
      <c r="A242" t="s">
        <v>1113</v>
      </c>
      <c r="B242">
        <v>214104</v>
      </c>
      <c r="C242" t="s">
        <v>1114</v>
      </c>
      <c r="D242" t="s">
        <v>321</v>
      </c>
      <c r="E242" t="s">
        <v>518</v>
      </c>
      <c r="F242" t="s">
        <v>168</v>
      </c>
      <c r="G242" t="s">
        <v>23</v>
      </c>
      <c r="H242" t="s">
        <v>2533</v>
      </c>
      <c r="I242" s="334">
        <v>214104</v>
      </c>
      <c r="J242" s="419" t="s">
        <v>1116</v>
      </c>
      <c r="K242" s="290" t="s">
        <v>4674</v>
      </c>
      <c r="L242">
        <f t="shared" si="3"/>
        <v>1</v>
      </c>
      <c r="O242" s="444" t="s">
        <v>1112</v>
      </c>
      <c r="P242" t="s">
        <v>1113</v>
      </c>
      <c r="Q242">
        <v>241</v>
      </c>
      <c r="R242">
        <v>214104</v>
      </c>
      <c r="S242" t="s">
        <v>1114</v>
      </c>
      <c r="T242" t="s">
        <v>321</v>
      </c>
      <c r="U242" t="s">
        <v>518</v>
      </c>
      <c r="V242" t="s">
        <v>168</v>
      </c>
      <c r="W242" t="s">
        <v>23</v>
      </c>
      <c r="X242" t="s">
        <v>2533</v>
      </c>
      <c r="Y242" s="334">
        <v>214104</v>
      </c>
      <c r="Z242" s="419" t="s">
        <v>1116</v>
      </c>
      <c r="AA242" s="290" t="s">
        <v>4674</v>
      </c>
    </row>
    <row r="243" spans="1:27" ht="409.5">
      <c r="A243" t="s">
        <v>1118</v>
      </c>
      <c r="B243">
        <v>214105</v>
      </c>
      <c r="C243" t="s">
        <v>1119</v>
      </c>
      <c r="D243" t="s">
        <v>321</v>
      </c>
      <c r="E243" t="s">
        <v>894</v>
      </c>
      <c r="F243" t="s">
        <v>168</v>
      </c>
      <c r="G243" t="s">
        <v>23</v>
      </c>
      <c r="H243" t="s">
        <v>2533</v>
      </c>
      <c r="I243" s="334">
        <v>214105</v>
      </c>
      <c r="J243" s="419" t="s">
        <v>4675</v>
      </c>
      <c r="K243" s="290" t="s">
        <v>1121</v>
      </c>
      <c r="L243">
        <f t="shared" si="3"/>
        <v>1</v>
      </c>
      <c r="O243" s="444" t="s">
        <v>1117</v>
      </c>
      <c r="P243" t="s">
        <v>1118</v>
      </c>
      <c r="Q243">
        <v>242</v>
      </c>
      <c r="R243">
        <v>214105</v>
      </c>
      <c r="S243" t="s">
        <v>1119</v>
      </c>
      <c r="T243" t="s">
        <v>321</v>
      </c>
      <c r="U243" t="s">
        <v>894</v>
      </c>
      <c r="V243" t="s">
        <v>168</v>
      </c>
      <c r="W243" t="s">
        <v>23</v>
      </c>
      <c r="X243" t="s">
        <v>2533</v>
      </c>
      <c r="Y243" s="334">
        <v>214105</v>
      </c>
      <c r="Z243" s="419" t="s">
        <v>4675</v>
      </c>
      <c r="AA243" s="290" t="s">
        <v>1121</v>
      </c>
    </row>
    <row r="244" spans="1:27" ht="192">
      <c r="A244" t="s">
        <v>1123</v>
      </c>
      <c r="B244">
        <v>214201</v>
      </c>
      <c r="C244" t="s">
        <v>1124</v>
      </c>
      <c r="D244" t="s">
        <v>773</v>
      </c>
      <c r="E244" t="s">
        <v>833</v>
      </c>
      <c r="F244" t="s">
        <v>168</v>
      </c>
      <c r="G244" t="s">
        <v>23</v>
      </c>
      <c r="H244" t="s">
        <v>1249</v>
      </c>
      <c r="I244" s="332">
        <v>214201</v>
      </c>
      <c r="J244" s="317" t="s">
        <v>1125</v>
      </c>
      <c r="K244" s="317" t="s">
        <v>4672</v>
      </c>
      <c r="L244">
        <f t="shared" si="3"/>
        <v>1</v>
      </c>
      <c r="O244" s="444" t="s">
        <v>1122</v>
      </c>
      <c r="P244" t="s">
        <v>1123</v>
      </c>
      <c r="Q244">
        <v>243</v>
      </c>
      <c r="R244">
        <v>214201</v>
      </c>
      <c r="S244" t="s">
        <v>1124</v>
      </c>
      <c r="T244" t="s">
        <v>773</v>
      </c>
      <c r="U244" t="s">
        <v>833</v>
      </c>
      <c r="V244" t="s">
        <v>168</v>
      </c>
      <c r="W244" t="s">
        <v>23</v>
      </c>
      <c r="X244" t="s">
        <v>1249</v>
      </c>
      <c r="Y244" s="332">
        <v>214201</v>
      </c>
      <c r="Z244" s="317" t="s">
        <v>1125</v>
      </c>
      <c r="AA244" s="317" t="s">
        <v>4672</v>
      </c>
    </row>
    <row r="245" spans="1:27" ht="240">
      <c r="A245" t="s">
        <v>1127</v>
      </c>
      <c r="B245">
        <v>214202</v>
      </c>
      <c r="C245" t="s">
        <v>1128</v>
      </c>
      <c r="D245" t="s">
        <v>773</v>
      </c>
      <c r="E245" t="s">
        <v>833</v>
      </c>
      <c r="F245" t="s">
        <v>168</v>
      </c>
      <c r="G245" t="s">
        <v>23</v>
      </c>
      <c r="H245" t="s">
        <v>1249</v>
      </c>
      <c r="I245" s="334">
        <v>214202</v>
      </c>
      <c r="J245" s="299" t="s">
        <v>1129</v>
      </c>
      <c r="K245" s="299" t="s">
        <v>4673</v>
      </c>
      <c r="L245">
        <f t="shared" si="3"/>
        <v>1</v>
      </c>
      <c r="O245" s="444" t="s">
        <v>1126</v>
      </c>
      <c r="P245" t="s">
        <v>1127</v>
      </c>
      <c r="Q245">
        <v>244</v>
      </c>
      <c r="R245">
        <v>214202</v>
      </c>
      <c r="S245" t="s">
        <v>1128</v>
      </c>
      <c r="T245" t="s">
        <v>773</v>
      </c>
      <c r="U245" t="s">
        <v>833</v>
      </c>
      <c r="V245" t="s">
        <v>168</v>
      </c>
      <c r="W245" t="s">
        <v>23</v>
      </c>
      <c r="X245" t="s">
        <v>1249</v>
      </c>
      <c r="Y245" s="334">
        <v>214202</v>
      </c>
      <c r="Z245" s="299" t="s">
        <v>1129</v>
      </c>
      <c r="AA245" s="299" t="s">
        <v>4673</v>
      </c>
    </row>
    <row r="246" spans="1:27" ht="384">
      <c r="A246" t="s">
        <v>1131</v>
      </c>
      <c r="B246">
        <v>215101</v>
      </c>
      <c r="C246" t="s">
        <v>1132</v>
      </c>
      <c r="D246" t="s">
        <v>1133</v>
      </c>
      <c r="E246" t="s">
        <v>1134</v>
      </c>
      <c r="F246" t="s">
        <v>168</v>
      </c>
      <c r="G246" t="s">
        <v>23</v>
      </c>
      <c r="H246" t="s">
        <v>2682</v>
      </c>
      <c r="I246" s="332">
        <v>215101</v>
      </c>
      <c r="J246" s="317" t="s">
        <v>4677</v>
      </c>
      <c r="K246" s="317" t="s">
        <v>1137</v>
      </c>
      <c r="L246">
        <f t="shared" si="3"/>
        <v>1</v>
      </c>
      <c r="O246" s="444" t="s">
        <v>1130</v>
      </c>
      <c r="P246" t="s">
        <v>1131</v>
      </c>
      <c r="Q246">
        <v>245</v>
      </c>
      <c r="R246">
        <v>215101</v>
      </c>
      <c r="S246" t="s">
        <v>1132</v>
      </c>
      <c r="T246" t="s">
        <v>1133</v>
      </c>
      <c r="U246" t="s">
        <v>1134</v>
      </c>
      <c r="V246" t="s">
        <v>168</v>
      </c>
      <c r="W246" t="s">
        <v>23</v>
      </c>
      <c r="X246" t="s">
        <v>2682</v>
      </c>
      <c r="Y246" s="332">
        <v>215101</v>
      </c>
      <c r="Z246" s="317" t="s">
        <v>4677</v>
      </c>
      <c r="AA246" s="317" t="s">
        <v>1137</v>
      </c>
    </row>
    <row r="247" spans="1:27" ht="384">
      <c r="A247" t="s">
        <v>1139</v>
      </c>
      <c r="B247">
        <v>215102</v>
      </c>
      <c r="C247" t="s">
        <v>1140</v>
      </c>
      <c r="D247" t="s">
        <v>321</v>
      </c>
      <c r="E247" t="s">
        <v>1134</v>
      </c>
      <c r="F247" t="s">
        <v>168</v>
      </c>
      <c r="G247" t="s">
        <v>23</v>
      </c>
      <c r="H247" t="s">
        <v>2533</v>
      </c>
      <c r="I247" s="334">
        <v>215102</v>
      </c>
      <c r="J247" t="s">
        <v>6227</v>
      </c>
      <c r="K247" s="299" t="s">
        <v>1140</v>
      </c>
      <c r="L247">
        <f t="shared" si="3"/>
        <v>1</v>
      </c>
      <c r="O247" s="444" t="s">
        <v>1138</v>
      </c>
      <c r="P247" t="s">
        <v>1139</v>
      </c>
      <c r="Q247">
        <v>246</v>
      </c>
      <c r="R247">
        <v>215102</v>
      </c>
      <c r="S247" t="s">
        <v>1140</v>
      </c>
      <c r="T247" t="s">
        <v>321</v>
      </c>
      <c r="U247" t="s">
        <v>1134</v>
      </c>
      <c r="V247" t="s">
        <v>168</v>
      </c>
      <c r="W247" t="s">
        <v>23</v>
      </c>
      <c r="X247" t="s">
        <v>2533</v>
      </c>
      <c r="Y247" s="334">
        <v>215102</v>
      </c>
      <c r="Z247" t="s">
        <v>6227</v>
      </c>
      <c r="AA247" s="299" t="s">
        <v>1140</v>
      </c>
    </row>
    <row r="248" spans="1:27" ht="409.5">
      <c r="A248" t="s">
        <v>1143</v>
      </c>
      <c r="B248">
        <v>215103</v>
      </c>
      <c r="C248" t="s">
        <v>1144</v>
      </c>
      <c r="D248" t="s">
        <v>321</v>
      </c>
      <c r="E248" t="s">
        <v>518</v>
      </c>
      <c r="F248" t="s">
        <v>168</v>
      </c>
      <c r="G248" t="s">
        <v>23</v>
      </c>
      <c r="H248" t="s">
        <v>2533</v>
      </c>
      <c r="I248" s="334">
        <v>215103</v>
      </c>
      <c r="J248" t="s">
        <v>6227</v>
      </c>
      <c r="K248" s="299" t="s">
        <v>1145</v>
      </c>
      <c r="L248">
        <f t="shared" si="3"/>
        <v>1</v>
      </c>
      <c r="O248" s="444" t="s">
        <v>1142</v>
      </c>
      <c r="P248" t="s">
        <v>1143</v>
      </c>
      <c r="Q248">
        <v>247</v>
      </c>
      <c r="R248">
        <v>215103</v>
      </c>
      <c r="S248" t="s">
        <v>1144</v>
      </c>
      <c r="T248" t="s">
        <v>321</v>
      </c>
      <c r="U248" t="s">
        <v>518</v>
      </c>
      <c r="V248" t="s">
        <v>168</v>
      </c>
      <c r="W248" t="s">
        <v>23</v>
      </c>
      <c r="X248" t="s">
        <v>2533</v>
      </c>
      <c r="Y248" s="334">
        <v>215103</v>
      </c>
      <c r="Z248" t="s">
        <v>6227</v>
      </c>
      <c r="AA248" s="299" t="s">
        <v>1145</v>
      </c>
    </row>
    <row r="249" spans="1:27" ht="384">
      <c r="A249" t="s">
        <v>1147</v>
      </c>
      <c r="B249">
        <v>215201</v>
      </c>
      <c r="C249" t="s">
        <v>1148</v>
      </c>
      <c r="D249" t="s">
        <v>967</v>
      </c>
      <c r="E249" t="s">
        <v>400</v>
      </c>
      <c r="F249" t="s">
        <v>168</v>
      </c>
      <c r="G249" t="s">
        <v>23</v>
      </c>
      <c r="H249" t="s">
        <v>5424</v>
      </c>
      <c r="I249" s="332">
        <v>215201</v>
      </c>
      <c r="J249" s="317" t="s">
        <v>1149</v>
      </c>
      <c r="K249" s="287" t="s">
        <v>1150</v>
      </c>
      <c r="L249">
        <f t="shared" si="3"/>
        <v>1</v>
      </c>
      <c r="O249" s="444" t="s">
        <v>1146</v>
      </c>
      <c r="P249" t="s">
        <v>1147</v>
      </c>
      <c r="Q249">
        <v>248</v>
      </c>
      <c r="R249">
        <v>215201</v>
      </c>
      <c r="S249" t="s">
        <v>1148</v>
      </c>
      <c r="T249" t="s">
        <v>967</v>
      </c>
      <c r="U249" t="s">
        <v>400</v>
      </c>
      <c r="V249" t="s">
        <v>168</v>
      </c>
      <c r="W249" t="s">
        <v>23</v>
      </c>
      <c r="X249" t="s">
        <v>5424</v>
      </c>
      <c r="Y249" s="332">
        <v>215201</v>
      </c>
      <c r="Z249" s="317" t="s">
        <v>1149</v>
      </c>
      <c r="AA249" s="287" t="s">
        <v>1150</v>
      </c>
    </row>
    <row r="250" spans="1:27" ht="216">
      <c r="A250" t="s">
        <v>1152</v>
      </c>
      <c r="B250">
        <v>216101</v>
      </c>
      <c r="C250" t="s">
        <v>1153</v>
      </c>
      <c r="D250" t="s">
        <v>321</v>
      </c>
      <c r="E250" t="s">
        <v>400</v>
      </c>
      <c r="F250" t="s">
        <v>168</v>
      </c>
      <c r="G250" t="s">
        <v>23</v>
      </c>
      <c r="H250" t="s">
        <v>2533</v>
      </c>
      <c r="I250" s="332">
        <v>216101</v>
      </c>
      <c r="J250" t="s">
        <v>1154</v>
      </c>
      <c r="K250" s="287" t="s">
        <v>1155</v>
      </c>
      <c r="L250">
        <f t="shared" si="3"/>
        <v>1</v>
      </c>
      <c r="O250" s="444" t="s">
        <v>1151</v>
      </c>
      <c r="P250" t="s">
        <v>1152</v>
      </c>
      <c r="Q250">
        <v>249</v>
      </c>
      <c r="R250">
        <v>216101</v>
      </c>
      <c r="S250" t="s">
        <v>1153</v>
      </c>
      <c r="T250" t="s">
        <v>321</v>
      </c>
      <c r="U250" t="s">
        <v>400</v>
      </c>
      <c r="V250" t="s">
        <v>168</v>
      </c>
      <c r="W250" t="s">
        <v>23</v>
      </c>
      <c r="X250" t="s">
        <v>2533</v>
      </c>
      <c r="Y250" s="332">
        <v>216101</v>
      </c>
      <c r="Z250" t="s">
        <v>1154</v>
      </c>
      <c r="AA250" s="287" t="s">
        <v>1155</v>
      </c>
    </row>
    <row r="251" spans="1:27" ht="96">
      <c r="A251" t="s">
        <v>1157</v>
      </c>
      <c r="B251">
        <v>216102</v>
      </c>
      <c r="C251" t="s">
        <v>1158</v>
      </c>
      <c r="D251" t="s">
        <v>1133</v>
      </c>
      <c r="E251" t="s">
        <v>1134</v>
      </c>
      <c r="F251" t="s">
        <v>168</v>
      </c>
      <c r="G251" t="s">
        <v>23</v>
      </c>
      <c r="H251" t="s">
        <v>2682</v>
      </c>
      <c r="I251" s="334">
        <v>216102</v>
      </c>
      <c r="J251" t="s">
        <v>1154</v>
      </c>
      <c r="K251" s="299" t="s">
        <v>1158</v>
      </c>
      <c r="L251">
        <f t="shared" si="3"/>
        <v>1</v>
      </c>
      <c r="O251" s="444" t="s">
        <v>1156</v>
      </c>
      <c r="P251" t="s">
        <v>1157</v>
      </c>
      <c r="Q251">
        <v>250</v>
      </c>
      <c r="R251">
        <v>216102</v>
      </c>
      <c r="S251" t="s">
        <v>1158</v>
      </c>
      <c r="T251" t="s">
        <v>1133</v>
      </c>
      <c r="U251" t="s">
        <v>1134</v>
      </c>
      <c r="V251" t="s">
        <v>168</v>
      </c>
      <c r="W251" t="s">
        <v>23</v>
      </c>
      <c r="X251" t="s">
        <v>2682</v>
      </c>
      <c r="Y251" s="334">
        <v>216102</v>
      </c>
      <c r="Z251" t="s">
        <v>1154</v>
      </c>
      <c r="AA251" s="299" t="s">
        <v>1158</v>
      </c>
    </row>
    <row r="252" spans="1:27" ht="192">
      <c r="A252" t="s">
        <v>1160</v>
      </c>
      <c r="B252">
        <v>216103</v>
      </c>
      <c r="C252" t="s">
        <v>1161</v>
      </c>
      <c r="D252" t="s">
        <v>321</v>
      </c>
      <c r="E252" t="s">
        <v>1134</v>
      </c>
      <c r="F252" t="s">
        <v>168</v>
      </c>
      <c r="G252" t="s">
        <v>23</v>
      </c>
      <c r="H252" t="s">
        <v>2533</v>
      </c>
      <c r="I252" s="334">
        <v>216103</v>
      </c>
      <c r="J252" t="s">
        <v>6228</v>
      </c>
      <c r="K252" s="299" t="s">
        <v>1161</v>
      </c>
      <c r="L252">
        <f t="shared" si="3"/>
        <v>1</v>
      </c>
      <c r="O252" s="444" t="s">
        <v>1159</v>
      </c>
      <c r="P252" t="s">
        <v>1160</v>
      </c>
      <c r="Q252">
        <v>251</v>
      </c>
      <c r="R252">
        <v>216103</v>
      </c>
      <c r="S252" t="s">
        <v>1161</v>
      </c>
      <c r="T252" t="s">
        <v>321</v>
      </c>
      <c r="U252" t="s">
        <v>1134</v>
      </c>
      <c r="V252" t="s">
        <v>168</v>
      </c>
      <c r="W252" t="s">
        <v>23</v>
      </c>
      <c r="X252" t="s">
        <v>2533</v>
      </c>
      <c r="Y252" s="334">
        <v>216103</v>
      </c>
      <c r="Z252" t="s">
        <v>6228</v>
      </c>
      <c r="AA252" s="299" t="s">
        <v>1161</v>
      </c>
    </row>
    <row r="253" spans="1:27" ht="409.5">
      <c r="A253" s="471" t="s">
        <v>1164</v>
      </c>
      <c r="B253" s="471">
        <v>216104</v>
      </c>
      <c r="C253" s="471" t="s">
        <v>1165</v>
      </c>
      <c r="D253" s="471" t="s">
        <v>1104</v>
      </c>
      <c r="E253" s="471">
        <v>2020</v>
      </c>
      <c r="F253" s="471" t="s">
        <v>1093</v>
      </c>
      <c r="G253" s="471" t="s">
        <v>23</v>
      </c>
      <c r="H253" s="471" t="s">
        <v>6005</v>
      </c>
      <c r="I253" s="334">
        <v>216104</v>
      </c>
      <c r="J253" t="s">
        <v>6228</v>
      </c>
      <c r="K253" s="299" t="s">
        <v>1166</v>
      </c>
      <c r="L253">
        <f t="shared" si="3"/>
        <v>1</v>
      </c>
      <c r="O253" s="444" t="s">
        <v>1163</v>
      </c>
      <c r="P253" s="471" t="s">
        <v>1164</v>
      </c>
      <c r="Q253">
        <v>252</v>
      </c>
      <c r="R253" s="471">
        <v>216104</v>
      </c>
      <c r="S253" s="471" t="s">
        <v>1165</v>
      </c>
      <c r="T253" s="471" t="s">
        <v>1104</v>
      </c>
      <c r="U253" s="471">
        <v>2020</v>
      </c>
      <c r="V253" s="471" t="s">
        <v>1093</v>
      </c>
      <c r="W253" s="471" t="s">
        <v>23</v>
      </c>
      <c r="X253" s="471" t="s">
        <v>6005</v>
      </c>
      <c r="Y253" s="334">
        <v>216104</v>
      </c>
      <c r="Z253" t="s">
        <v>6228</v>
      </c>
      <c r="AA253" s="299" t="s">
        <v>1166</v>
      </c>
    </row>
    <row r="254" spans="1:27" ht="408">
      <c r="A254" s="471" t="s">
        <v>1168</v>
      </c>
      <c r="B254" s="471">
        <v>216104</v>
      </c>
      <c r="C254" s="471" t="s">
        <v>1165</v>
      </c>
      <c r="D254" s="471" t="s">
        <v>1104</v>
      </c>
      <c r="E254" s="471">
        <v>2020</v>
      </c>
      <c r="F254" s="471" t="s">
        <v>1099</v>
      </c>
      <c r="G254" s="471" t="s">
        <v>23</v>
      </c>
      <c r="H254" s="471" t="s">
        <v>6005</v>
      </c>
      <c r="I254" s="334">
        <v>216104</v>
      </c>
      <c r="J254" t="s">
        <v>6228</v>
      </c>
      <c r="K254" s="299" t="s">
        <v>1169</v>
      </c>
      <c r="L254">
        <f t="shared" si="3"/>
        <v>1</v>
      </c>
      <c r="O254" s="444" t="s">
        <v>1167</v>
      </c>
      <c r="P254" s="471" t="s">
        <v>1168</v>
      </c>
      <c r="Q254">
        <v>253</v>
      </c>
      <c r="R254" s="471">
        <v>216104</v>
      </c>
      <c r="S254" s="471" t="s">
        <v>1165</v>
      </c>
      <c r="T254" s="471" t="s">
        <v>1104</v>
      </c>
      <c r="U254" s="471">
        <v>2020</v>
      </c>
      <c r="V254" s="471" t="s">
        <v>1099</v>
      </c>
      <c r="W254" s="471" t="s">
        <v>23</v>
      </c>
      <c r="X254" s="471" t="s">
        <v>6005</v>
      </c>
      <c r="Y254" s="334">
        <v>216104</v>
      </c>
      <c r="Z254" t="s">
        <v>6228</v>
      </c>
      <c r="AA254" s="299" t="s">
        <v>1169</v>
      </c>
    </row>
    <row r="255" spans="1:27" ht="168">
      <c r="A255" t="s">
        <v>1171</v>
      </c>
      <c r="B255">
        <v>216105</v>
      </c>
      <c r="C255" t="s">
        <v>1172</v>
      </c>
      <c r="D255" t="s">
        <v>321</v>
      </c>
      <c r="E255" t="s">
        <v>518</v>
      </c>
      <c r="F255" t="s">
        <v>168</v>
      </c>
      <c r="G255" t="s">
        <v>23</v>
      </c>
      <c r="H255" t="s">
        <v>2533</v>
      </c>
      <c r="I255" s="334">
        <v>216105</v>
      </c>
      <c r="J255" t="s">
        <v>6228</v>
      </c>
      <c r="K255" s="299" t="s">
        <v>1172</v>
      </c>
      <c r="L255">
        <f t="shared" si="3"/>
        <v>1</v>
      </c>
      <c r="O255" s="444" t="s">
        <v>1170</v>
      </c>
      <c r="P255" t="s">
        <v>1171</v>
      </c>
      <c r="Q255">
        <v>254</v>
      </c>
      <c r="R255">
        <v>216105</v>
      </c>
      <c r="S255" t="s">
        <v>1172</v>
      </c>
      <c r="T255" t="s">
        <v>321</v>
      </c>
      <c r="U255" t="s">
        <v>518</v>
      </c>
      <c r="V255" t="s">
        <v>168</v>
      </c>
      <c r="W255" t="s">
        <v>23</v>
      </c>
      <c r="X255" t="s">
        <v>2533</v>
      </c>
      <c r="Y255" s="334">
        <v>216105</v>
      </c>
      <c r="Z255" t="s">
        <v>6228</v>
      </c>
      <c r="AA255" s="299" t="s">
        <v>1172</v>
      </c>
    </row>
    <row r="256" spans="1:27" ht="408">
      <c r="A256" t="s">
        <v>1174</v>
      </c>
      <c r="B256">
        <v>216106</v>
      </c>
      <c r="C256" t="s">
        <v>1032</v>
      </c>
      <c r="D256" t="s">
        <v>321</v>
      </c>
      <c r="E256" t="s">
        <v>518</v>
      </c>
      <c r="F256" t="s">
        <v>168</v>
      </c>
      <c r="G256" t="s">
        <v>23</v>
      </c>
      <c r="H256" t="s">
        <v>2533</v>
      </c>
      <c r="I256" s="334">
        <v>216106</v>
      </c>
      <c r="J256" t="s">
        <v>6228</v>
      </c>
      <c r="K256" s="299" t="s">
        <v>4686</v>
      </c>
      <c r="L256">
        <f t="shared" si="3"/>
        <v>1</v>
      </c>
      <c r="O256" s="444" t="s">
        <v>1173</v>
      </c>
      <c r="P256" t="s">
        <v>1174</v>
      </c>
      <c r="Q256">
        <v>255</v>
      </c>
      <c r="R256">
        <v>216106</v>
      </c>
      <c r="S256" t="s">
        <v>1032</v>
      </c>
      <c r="T256" t="s">
        <v>321</v>
      </c>
      <c r="U256" t="s">
        <v>518</v>
      </c>
      <c r="V256" t="s">
        <v>168</v>
      </c>
      <c r="W256" t="s">
        <v>23</v>
      </c>
      <c r="X256" t="s">
        <v>2533</v>
      </c>
      <c r="Y256" s="334">
        <v>216106</v>
      </c>
      <c r="Z256" t="s">
        <v>6228</v>
      </c>
      <c r="AA256" s="299" t="s">
        <v>4686</v>
      </c>
    </row>
    <row r="257" spans="1:27" ht="409.5">
      <c r="A257" t="s">
        <v>1176</v>
      </c>
      <c r="B257">
        <v>216107</v>
      </c>
      <c r="C257" t="s">
        <v>1036</v>
      </c>
      <c r="D257" t="s">
        <v>321</v>
      </c>
      <c r="E257" t="s">
        <v>518</v>
      </c>
      <c r="F257" t="s">
        <v>851</v>
      </c>
      <c r="G257" t="s">
        <v>23</v>
      </c>
      <c r="H257" t="s">
        <v>2533</v>
      </c>
      <c r="I257" s="469">
        <v>216107</v>
      </c>
      <c r="J257" t="s">
        <v>6228</v>
      </c>
      <c r="K257" s="299" t="s">
        <v>4687</v>
      </c>
      <c r="L257">
        <f t="shared" si="3"/>
        <v>1</v>
      </c>
      <c r="O257" s="444" t="s">
        <v>1175</v>
      </c>
      <c r="P257" t="s">
        <v>1176</v>
      </c>
      <c r="Q257">
        <v>256</v>
      </c>
      <c r="R257">
        <v>216107</v>
      </c>
      <c r="S257" t="s">
        <v>1036</v>
      </c>
      <c r="T257" t="s">
        <v>321</v>
      </c>
      <c r="U257" t="s">
        <v>518</v>
      </c>
      <c r="V257" t="s">
        <v>851</v>
      </c>
      <c r="W257" t="s">
        <v>23</v>
      </c>
      <c r="X257" t="s">
        <v>2533</v>
      </c>
      <c r="Y257" s="469">
        <v>216107</v>
      </c>
      <c r="Z257" t="s">
        <v>6228</v>
      </c>
      <c r="AA257" s="299" t="s">
        <v>4687</v>
      </c>
    </row>
    <row r="258" spans="1:27" ht="409.5">
      <c r="A258" t="s">
        <v>1178</v>
      </c>
      <c r="B258">
        <v>216107</v>
      </c>
      <c r="C258" t="s">
        <v>1036</v>
      </c>
      <c r="D258" t="s">
        <v>321</v>
      </c>
      <c r="E258" t="s">
        <v>518</v>
      </c>
      <c r="F258" t="s">
        <v>856</v>
      </c>
      <c r="G258" t="s">
        <v>23</v>
      </c>
      <c r="H258" t="s">
        <v>2533</v>
      </c>
      <c r="I258" s="469">
        <v>216107</v>
      </c>
      <c r="J258" t="s">
        <v>6228</v>
      </c>
      <c r="K258" s="299" t="s">
        <v>4688</v>
      </c>
      <c r="L258">
        <f t="shared" si="3"/>
        <v>1</v>
      </c>
      <c r="O258" s="444" t="s">
        <v>1177</v>
      </c>
      <c r="P258" t="s">
        <v>1178</v>
      </c>
      <c r="Q258">
        <v>257</v>
      </c>
      <c r="R258">
        <v>216107</v>
      </c>
      <c r="S258" t="s">
        <v>1036</v>
      </c>
      <c r="T258" t="s">
        <v>321</v>
      </c>
      <c r="U258" t="s">
        <v>518</v>
      </c>
      <c r="V258" t="s">
        <v>856</v>
      </c>
      <c r="W258" t="s">
        <v>23</v>
      </c>
      <c r="X258" t="s">
        <v>2533</v>
      </c>
      <c r="Y258" s="469">
        <v>216107</v>
      </c>
      <c r="Z258" t="s">
        <v>6228</v>
      </c>
      <c r="AA258" s="299" t="s">
        <v>4688</v>
      </c>
    </row>
    <row r="259" spans="1:27" ht="409.5">
      <c r="A259" t="s">
        <v>1181</v>
      </c>
      <c r="B259">
        <v>216108</v>
      </c>
      <c r="C259" t="s">
        <v>1043</v>
      </c>
      <c r="D259" t="s">
        <v>321</v>
      </c>
      <c r="E259" t="s">
        <v>518</v>
      </c>
      <c r="F259" t="s">
        <v>851</v>
      </c>
      <c r="G259" t="s">
        <v>23</v>
      </c>
      <c r="H259" t="s">
        <v>2533</v>
      </c>
      <c r="I259" s="472">
        <v>216108</v>
      </c>
      <c r="J259" t="s">
        <v>6228</v>
      </c>
      <c r="K259" s="299" t="s">
        <v>4689</v>
      </c>
      <c r="L259">
        <f t="shared" si="3"/>
        <v>1</v>
      </c>
      <c r="O259" s="444" t="s">
        <v>1180</v>
      </c>
      <c r="P259" t="s">
        <v>1181</v>
      </c>
      <c r="Q259">
        <v>258</v>
      </c>
      <c r="R259">
        <v>216108</v>
      </c>
      <c r="S259" t="s">
        <v>1043</v>
      </c>
      <c r="T259" t="s">
        <v>321</v>
      </c>
      <c r="U259" t="s">
        <v>518</v>
      </c>
      <c r="V259" t="s">
        <v>851</v>
      </c>
      <c r="W259" t="s">
        <v>23</v>
      </c>
      <c r="X259" t="s">
        <v>2533</v>
      </c>
      <c r="Y259" s="472">
        <v>216108</v>
      </c>
      <c r="Z259" t="s">
        <v>6228</v>
      </c>
      <c r="AA259" s="299" t="s">
        <v>4689</v>
      </c>
    </row>
    <row r="260" spans="1:27" ht="409.5">
      <c r="A260" t="s">
        <v>1183</v>
      </c>
      <c r="B260">
        <v>216108</v>
      </c>
      <c r="C260" t="s">
        <v>1043</v>
      </c>
      <c r="D260" t="s">
        <v>321</v>
      </c>
      <c r="E260" t="s">
        <v>518</v>
      </c>
      <c r="F260" t="s">
        <v>856</v>
      </c>
      <c r="G260" t="s">
        <v>23</v>
      </c>
      <c r="H260" t="s">
        <v>2533</v>
      </c>
      <c r="I260" s="472">
        <v>216108</v>
      </c>
      <c r="J260" t="s">
        <v>6228</v>
      </c>
      <c r="K260" s="299" t="s">
        <v>4690</v>
      </c>
      <c r="L260">
        <f t="shared" ref="L260:L323" si="4">IF(I260=B260,1,0)</f>
        <v>1</v>
      </c>
      <c r="O260" s="444" t="s">
        <v>1182</v>
      </c>
      <c r="P260" t="s">
        <v>1183</v>
      </c>
      <c r="Q260">
        <v>259</v>
      </c>
      <c r="R260">
        <v>216108</v>
      </c>
      <c r="S260" t="s">
        <v>1043</v>
      </c>
      <c r="T260" t="s">
        <v>321</v>
      </c>
      <c r="U260" t="s">
        <v>518</v>
      </c>
      <c r="V260" t="s">
        <v>856</v>
      </c>
      <c r="W260" t="s">
        <v>23</v>
      </c>
      <c r="X260" t="s">
        <v>2533</v>
      </c>
      <c r="Y260" s="472">
        <v>216108</v>
      </c>
      <c r="Z260" t="s">
        <v>6228</v>
      </c>
      <c r="AA260" s="299" t="s">
        <v>4690</v>
      </c>
    </row>
    <row r="261" spans="1:27" ht="120">
      <c r="A261" t="s">
        <v>1186</v>
      </c>
      <c r="B261">
        <v>216109</v>
      </c>
      <c r="C261" t="s">
        <v>1187</v>
      </c>
      <c r="D261" t="s">
        <v>1188</v>
      </c>
      <c r="E261" t="s">
        <v>1189</v>
      </c>
      <c r="F261" t="s">
        <v>168</v>
      </c>
      <c r="G261" t="s">
        <v>23</v>
      </c>
      <c r="H261" t="s">
        <v>1249</v>
      </c>
      <c r="I261" s="334">
        <v>216109</v>
      </c>
      <c r="J261" t="s">
        <v>6228</v>
      </c>
      <c r="K261" s="299" t="s">
        <v>4691</v>
      </c>
      <c r="L261">
        <f t="shared" si="4"/>
        <v>1</v>
      </c>
      <c r="O261" s="444" t="s">
        <v>1185</v>
      </c>
      <c r="P261" t="s">
        <v>1186</v>
      </c>
      <c r="Q261">
        <v>260</v>
      </c>
      <c r="R261">
        <v>216109</v>
      </c>
      <c r="S261" t="s">
        <v>1187</v>
      </c>
      <c r="T261" t="s">
        <v>1188</v>
      </c>
      <c r="U261" t="s">
        <v>1189</v>
      </c>
      <c r="V261" t="s">
        <v>168</v>
      </c>
      <c r="W261" t="s">
        <v>23</v>
      </c>
      <c r="X261" t="s">
        <v>1249</v>
      </c>
      <c r="Y261" s="334">
        <v>216109</v>
      </c>
      <c r="Z261" t="s">
        <v>6228</v>
      </c>
      <c r="AA261" s="299" t="s">
        <v>4691</v>
      </c>
    </row>
    <row r="262" spans="1:27" ht="168">
      <c r="A262" t="s">
        <v>1192</v>
      </c>
      <c r="B262">
        <v>216201</v>
      </c>
      <c r="C262" t="s">
        <v>1193</v>
      </c>
      <c r="D262" t="s">
        <v>773</v>
      </c>
      <c r="E262" t="s">
        <v>833</v>
      </c>
      <c r="F262" t="s">
        <v>168</v>
      </c>
      <c r="G262" t="s">
        <v>23</v>
      </c>
      <c r="H262" t="s">
        <v>1249</v>
      </c>
      <c r="I262" s="332">
        <v>216201</v>
      </c>
      <c r="J262" s="317" t="s">
        <v>1194</v>
      </c>
      <c r="K262" s="317" t="s">
        <v>4682</v>
      </c>
      <c r="L262">
        <f t="shared" si="4"/>
        <v>1</v>
      </c>
      <c r="O262" s="444" t="s">
        <v>1191</v>
      </c>
      <c r="P262" t="s">
        <v>1192</v>
      </c>
      <c r="Q262">
        <v>261</v>
      </c>
      <c r="R262">
        <v>216201</v>
      </c>
      <c r="S262" t="s">
        <v>1193</v>
      </c>
      <c r="T262" t="s">
        <v>773</v>
      </c>
      <c r="U262" t="s">
        <v>833</v>
      </c>
      <c r="V262" t="s">
        <v>168</v>
      </c>
      <c r="W262" t="s">
        <v>23</v>
      </c>
      <c r="X262" t="s">
        <v>1249</v>
      </c>
      <c r="Y262" s="332">
        <v>216201</v>
      </c>
      <c r="Z262" s="317" t="s">
        <v>1194</v>
      </c>
      <c r="AA262" s="317" t="s">
        <v>4682</v>
      </c>
    </row>
    <row r="263" spans="1:27" ht="288">
      <c r="A263" t="s">
        <v>1196</v>
      </c>
      <c r="B263">
        <v>216202</v>
      </c>
      <c r="C263" t="s">
        <v>1197</v>
      </c>
      <c r="D263" t="s">
        <v>773</v>
      </c>
      <c r="E263" t="s">
        <v>833</v>
      </c>
      <c r="F263" t="s">
        <v>168</v>
      </c>
      <c r="G263" t="s">
        <v>23</v>
      </c>
      <c r="H263" t="s">
        <v>1249</v>
      </c>
      <c r="I263" s="332">
        <v>216202</v>
      </c>
      <c r="J263" s="317" t="s">
        <v>1198</v>
      </c>
      <c r="K263" s="317" t="s">
        <v>1199</v>
      </c>
      <c r="L263">
        <f t="shared" si="4"/>
        <v>1</v>
      </c>
      <c r="O263" s="444" t="s">
        <v>1195</v>
      </c>
      <c r="P263" t="s">
        <v>1196</v>
      </c>
      <c r="Q263">
        <v>262</v>
      </c>
      <c r="R263">
        <v>216202</v>
      </c>
      <c r="S263" t="s">
        <v>1197</v>
      </c>
      <c r="T263" t="s">
        <v>773</v>
      </c>
      <c r="U263" t="s">
        <v>833</v>
      </c>
      <c r="V263" t="s">
        <v>168</v>
      </c>
      <c r="W263" t="s">
        <v>23</v>
      </c>
      <c r="X263" t="s">
        <v>1249</v>
      </c>
      <c r="Y263" s="332">
        <v>216202</v>
      </c>
      <c r="Z263" s="317" t="s">
        <v>1198</v>
      </c>
      <c r="AA263" s="317" t="s">
        <v>1199</v>
      </c>
    </row>
    <row r="264" spans="1:27" ht="240">
      <c r="A264" t="s">
        <v>1201</v>
      </c>
      <c r="B264">
        <v>216203</v>
      </c>
      <c r="C264" t="s">
        <v>1202</v>
      </c>
      <c r="D264" t="s">
        <v>773</v>
      </c>
      <c r="E264" t="s">
        <v>833</v>
      </c>
      <c r="F264" t="s">
        <v>168</v>
      </c>
      <c r="G264" t="s">
        <v>23</v>
      </c>
      <c r="H264" t="s">
        <v>1249</v>
      </c>
      <c r="I264" s="334">
        <v>216203</v>
      </c>
      <c r="J264" s="299" t="s">
        <v>1203</v>
      </c>
      <c r="K264" s="299" t="s">
        <v>1202</v>
      </c>
      <c r="L264">
        <f t="shared" si="4"/>
        <v>1</v>
      </c>
      <c r="O264" s="444" t="s">
        <v>1200</v>
      </c>
      <c r="P264" t="s">
        <v>1201</v>
      </c>
      <c r="Q264">
        <v>263</v>
      </c>
      <c r="R264">
        <v>216203</v>
      </c>
      <c r="S264" t="s">
        <v>1202</v>
      </c>
      <c r="T264" t="s">
        <v>773</v>
      </c>
      <c r="U264" t="s">
        <v>833</v>
      </c>
      <c r="V264" t="s">
        <v>168</v>
      </c>
      <c r="W264" t="s">
        <v>23</v>
      </c>
      <c r="X264" t="s">
        <v>1249</v>
      </c>
      <c r="Y264" s="334">
        <v>216203</v>
      </c>
      <c r="Z264" s="299" t="s">
        <v>1203</v>
      </c>
      <c r="AA264" s="299" t="s">
        <v>1202</v>
      </c>
    </row>
    <row r="265" spans="1:27" ht="336">
      <c r="A265" t="s">
        <v>1205</v>
      </c>
      <c r="B265">
        <v>216204</v>
      </c>
      <c r="C265" t="s">
        <v>1206</v>
      </c>
      <c r="D265" t="s">
        <v>967</v>
      </c>
      <c r="E265" t="s">
        <v>1207</v>
      </c>
      <c r="F265" t="s">
        <v>168</v>
      </c>
      <c r="G265" t="s">
        <v>23</v>
      </c>
      <c r="H265" t="s">
        <v>5424</v>
      </c>
      <c r="I265" s="332">
        <v>216204</v>
      </c>
      <c r="J265" s="314" t="s">
        <v>1208</v>
      </c>
      <c r="K265" s="287" t="s">
        <v>1209</v>
      </c>
      <c r="L265">
        <f t="shared" si="4"/>
        <v>1</v>
      </c>
      <c r="O265" s="444" t="s">
        <v>1204</v>
      </c>
      <c r="P265" t="s">
        <v>1205</v>
      </c>
      <c r="Q265">
        <v>264</v>
      </c>
      <c r="R265">
        <v>216204</v>
      </c>
      <c r="S265" t="s">
        <v>1206</v>
      </c>
      <c r="T265" t="s">
        <v>967</v>
      </c>
      <c r="U265" t="s">
        <v>1207</v>
      </c>
      <c r="V265" t="s">
        <v>168</v>
      </c>
      <c r="W265" t="s">
        <v>23</v>
      </c>
      <c r="X265" t="s">
        <v>5424</v>
      </c>
      <c r="Y265" s="332">
        <v>216204</v>
      </c>
      <c r="Z265" s="314" t="s">
        <v>1208</v>
      </c>
      <c r="AA265" s="287" t="s">
        <v>1209</v>
      </c>
    </row>
    <row r="266" spans="1:27" ht="409.5">
      <c r="A266" t="s">
        <v>1211</v>
      </c>
      <c r="B266">
        <v>217101</v>
      </c>
      <c r="C266" t="s">
        <v>1212</v>
      </c>
      <c r="D266" t="s">
        <v>321</v>
      </c>
      <c r="E266" t="s">
        <v>1207</v>
      </c>
      <c r="F266" t="s">
        <v>168</v>
      </c>
      <c r="G266" t="s">
        <v>23</v>
      </c>
      <c r="H266" t="s">
        <v>2533</v>
      </c>
      <c r="I266" s="332">
        <v>217101</v>
      </c>
      <c r="J266" s="473" t="s">
        <v>4694</v>
      </c>
      <c r="K266" s="317" t="s">
        <v>1212</v>
      </c>
      <c r="L266">
        <f t="shared" si="4"/>
        <v>1</v>
      </c>
      <c r="O266" s="444" t="s">
        <v>1210</v>
      </c>
      <c r="P266" t="s">
        <v>1211</v>
      </c>
      <c r="Q266">
        <v>265</v>
      </c>
      <c r="R266">
        <v>217101</v>
      </c>
      <c r="S266" t="s">
        <v>1212</v>
      </c>
      <c r="T266" t="s">
        <v>321</v>
      </c>
      <c r="U266" t="s">
        <v>1207</v>
      </c>
      <c r="V266" t="s">
        <v>168</v>
      </c>
      <c r="W266" t="s">
        <v>23</v>
      </c>
      <c r="X266" t="s">
        <v>2533</v>
      </c>
      <c r="Y266" s="332">
        <v>217101</v>
      </c>
      <c r="Z266" s="473" t="s">
        <v>4694</v>
      </c>
      <c r="AA266" s="317" t="s">
        <v>1212</v>
      </c>
    </row>
    <row r="267" spans="1:27" ht="409.5">
      <c r="A267" s="471" t="s">
        <v>1215</v>
      </c>
      <c r="B267" s="471">
        <v>217102</v>
      </c>
      <c r="C267" s="471" t="s">
        <v>1216</v>
      </c>
      <c r="D267" s="471" t="s">
        <v>1217</v>
      </c>
      <c r="E267" s="471">
        <v>2020</v>
      </c>
      <c r="F267" s="471" t="s">
        <v>1093</v>
      </c>
      <c r="G267" s="471" t="s">
        <v>23</v>
      </c>
      <c r="H267" s="471" t="s">
        <v>6006</v>
      </c>
      <c r="I267" s="334">
        <v>217102</v>
      </c>
      <c r="J267" s="473" t="s">
        <v>4694</v>
      </c>
      <c r="K267" s="299" t="s">
        <v>1218</v>
      </c>
      <c r="L267">
        <f t="shared" si="4"/>
        <v>1</v>
      </c>
      <c r="O267" s="444" t="s">
        <v>1214</v>
      </c>
      <c r="P267" s="471" t="s">
        <v>1215</v>
      </c>
      <c r="Q267">
        <v>266</v>
      </c>
      <c r="R267" s="471">
        <v>217102</v>
      </c>
      <c r="S267" s="471" t="s">
        <v>1216</v>
      </c>
      <c r="T267" s="471" t="s">
        <v>1217</v>
      </c>
      <c r="U267" s="471">
        <v>2020</v>
      </c>
      <c r="V267" s="471" t="s">
        <v>1093</v>
      </c>
      <c r="W267" s="471" t="s">
        <v>23</v>
      </c>
      <c r="X267" s="471" t="s">
        <v>6006</v>
      </c>
      <c r="Y267" s="334">
        <v>217102</v>
      </c>
      <c r="Z267" s="473" t="s">
        <v>4694</v>
      </c>
      <c r="AA267" s="299" t="s">
        <v>1218</v>
      </c>
    </row>
    <row r="268" spans="1:27" ht="409.5">
      <c r="A268" s="471" t="s">
        <v>1220</v>
      </c>
      <c r="B268" s="471">
        <v>217102</v>
      </c>
      <c r="C268" s="471" t="s">
        <v>1216</v>
      </c>
      <c r="D268" s="471" t="s">
        <v>1217</v>
      </c>
      <c r="E268" s="471">
        <v>2020</v>
      </c>
      <c r="F268" s="471" t="s">
        <v>1099</v>
      </c>
      <c r="G268" s="471" t="s">
        <v>23</v>
      </c>
      <c r="H268" s="471" t="s">
        <v>6006</v>
      </c>
      <c r="I268" s="334">
        <v>217102</v>
      </c>
      <c r="J268" s="473" t="s">
        <v>4694</v>
      </c>
      <c r="K268" s="299" t="s">
        <v>1221</v>
      </c>
      <c r="L268">
        <f t="shared" si="4"/>
        <v>1</v>
      </c>
      <c r="O268" s="444" t="s">
        <v>1219</v>
      </c>
      <c r="P268" s="471" t="s">
        <v>1220</v>
      </c>
      <c r="Q268">
        <v>267</v>
      </c>
      <c r="R268" s="471">
        <v>217102</v>
      </c>
      <c r="S268" s="471" t="s">
        <v>1216</v>
      </c>
      <c r="T268" s="471" t="s">
        <v>1217</v>
      </c>
      <c r="U268" s="471">
        <v>2020</v>
      </c>
      <c r="V268" s="471" t="s">
        <v>1099</v>
      </c>
      <c r="W268" s="471" t="s">
        <v>23</v>
      </c>
      <c r="X268" s="471" t="s">
        <v>6006</v>
      </c>
      <c r="Y268" s="334">
        <v>217102</v>
      </c>
      <c r="Z268" s="473" t="s">
        <v>4694</v>
      </c>
      <c r="AA268" s="299" t="s">
        <v>1221</v>
      </c>
    </row>
    <row r="269" spans="1:27" ht="120">
      <c r="A269" t="s">
        <v>1223</v>
      </c>
      <c r="B269">
        <v>217103</v>
      </c>
      <c r="C269" t="s">
        <v>1224</v>
      </c>
      <c r="D269" t="s">
        <v>321</v>
      </c>
      <c r="E269" t="s">
        <v>1207</v>
      </c>
      <c r="F269" t="s">
        <v>168</v>
      </c>
      <c r="G269" t="s">
        <v>23</v>
      </c>
      <c r="H269" t="s">
        <v>2533</v>
      </c>
      <c r="I269" s="334">
        <v>217103</v>
      </c>
      <c r="J269" t="s">
        <v>1225</v>
      </c>
      <c r="K269" s="290" t="s">
        <v>1226</v>
      </c>
      <c r="L269">
        <f t="shared" si="4"/>
        <v>1</v>
      </c>
      <c r="O269" s="444" t="s">
        <v>1222</v>
      </c>
      <c r="P269" t="s">
        <v>1223</v>
      </c>
      <c r="Q269">
        <v>268</v>
      </c>
      <c r="R269">
        <v>217103</v>
      </c>
      <c r="S269" t="s">
        <v>1224</v>
      </c>
      <c r="T269" t="s">
        <v>321</v>
      </c>
      <c r="U269" t="s">
        <v>1207</v>
      </c>
      <c r="V269" t="s">
        <v>168</v>
      </c>
      <c r="W269" t="s">
        <v>23</v>
      </c>
      <c r="X269" t="s">
        <v>2533</v>
      </c>
      <c r="Y269" s="334">
        <v>217103</v>
      </c>
      <c r="Z269" t="s">
        <v>1225</v>
      </c>
      <c r="AA269" s="290" t="s">
        <v>1226</v>
      </c>
    </row>
    <row r="270" spans="1:27" ht="264">
      <c r="A270" t="s">
        <v>1228</v>
      </c>
      <c r="B270">
        <v>217104</v>
      </c>
      <c r="C270" t="s">
        <v>1229</v>
      </c>
      <c r="D270" t="s">
        <v>321</v>
      </c>
      <c r="E270" t="s">
        <v>1207</v>
      </c>
      <c r="F270" t="s">
        <v>168</v>
      </c>
      <c r="G270" t="s">
        <v>23</v>
      </c>
      <c r="H270" t="s">
        <v>2533</v>
      </c>
      <c r="I270" s="334">
        <v>217104</v>
      </c>
      <c r="J270" t="s">
        <v>1225</v>
      </c>
      <c r="K270" s="299" t="s">
        <v>1229</v>
      </c>
      <c r="L270">
        <f t="shared" si="4"/>
        <v>1</v>
      </c>
      <c r="O270" s="444" t="s">
        <v>1227</v>
      </c>
      <c r="P270" t="s">
        <v>1228</v>
      </c>
      <c r="Q270">
        <v>269</v>
      </c>
      <c r="R270">
        <v>217104</v>
      </c>
      <c r="S270" t="s">
        <v>1229</v>
      </c>
      <c r="T270" t="s">
        <v>321</v>
      </c>
      <c r="U270" t="s">
        <v>1207</v>
      </c>
      <c r="V270" t="s">
        <v>168</v>
      </c>
      <c r="W270" t="s">
        <v>23</v>
      </c>
      <c r="X270" t="s">
        <v>2533</v>
      </c>
      <c r="Y270" s="334">
        <v>217104</v>
      </c>
      <c r="Z270" t="s">
        <v>1225</v>
      </c>
      <c r="AA270" s="299" t="s">
        <v>1229</v>
      </c>
    </row>
    <row r="271" spans="1:27" ht="409.5">
      <c r="A271" s="471" t="s">
        <v>1231</v>
      </c>
      <c r="B271" s="471">
        <v>217105</v>
      </c>
      <c r="C271" s="471" t="s">
        <v>1232</v>
      </c>
      <c r="D271" s="471" t="s">
        <v>1104</v>
      </c>
      <c r="E271" s="471">
        <v>2020</v>
      </c>
      <c r="F271" s="471" t="s">
        <v>1093</v>
      </c>
      <c r="G271" s="471" t="s">
        <v>23</v>
      </c>
      <c r="H271" s="471" t="s">
        <v>6007</v>
      </c>
      <c r="I271" s="334">
        <v>217105</v>
      </c>
      <c r="J271" s="386" t="s">
        <v>4701</v>
      </c>
      <c r="K271" s="299" t="s">
        <v>1234</v>
      </c>
      <c r="L271">
        <f t="shared" si="4"/>
        <v>1</v>
      </c>
      <c r="O271" s="444" t="s">
        <v>1230</v>
      </c>
      <c r="P271" s="471" t="s">
        <v>1231</v>
      </c>
      <c r="Q271">
        <v>270</v>
      </c>
      <c r="R271" s="471">
        <v>217105</v>
      </c>
      <c r="S271" s="471" t="s">
        <v>1232</v>
      </c>
      <c r="T271" s="471" t="s">
        <v>1104</v>
      </c>
      <c r="U271" s="471">
        <v>2020</v>
      </c>
      <c r="V271" s="471" t="s">
        <v>1093</v>
      </c>
      <c r="W271" s="471" t="s">
        <v>23</v>
      </c>
      <c r="X271" s="471" t="s">
        <v>6007</v>
      </c>
      <c r="Y271" s="334">
        <v>217105</v>
      </c>
      <c r="Z271" s="386" t="s">
        <v>4701</v>
      </c>
      <c r="AA271" s="299" t="s">
        <v>1234</v>
      </c>
    </row>
    <row r="272" spans="1:27" ht="409.5">
      <c r="A272" s="471" t="s">
        <v>1236</v>
      </c>
      <c r="B272" s="471">
        <v>217105</v>
      </c>
      <c r="C272" s="471" t="s">
        <v>1232</v>
      </c>
      <c r="D272" s="471" t="s">
        <v>1104</v>
      </c>
      <c r="E272" s="471">
        <v>2020</v>
      </c>
      <c r="F272" s="471" t="s">
        <v>1099</v>
      </c>
      <c r="G272" s="471" t="s">
        <v>23</v>
      </c>
      <c r="H272" s="471" t="s">
        <v>6007</v>
      </c>
      <c r="I272" s="334">
        <v>217105</v>
      </c>
      <c r="J272" s="386" t="s">
        <v>4701</v>
      </c>
      <c r="K272" s="299" t="s">
        <v>1237</v>
      </c>
      <c r="L272">
        <f t="shared" si="4"/>
        <v>1</v>
      </c>
      <c r="O272" s="444" t="s">
        <v>1235</v>
      </c>
      <c r="P272" s="471" t="s">
        <v>1236</v>
      </c>
      <c r="Q272">
        <v>271</v>
      </c>
      <c r="R272" s="471">
        <v>217105</v>
      </c>
      <c r="S272" s="471" t="s">
        <v>1232</v>
      </c>
      <c r="T272" s="471" t="s">
        <v>1104</v>
      </c>
      <c r="U272" s="471">
        <v>2020</v>
      </c>
      <c r="V272" s="471" t="s">
        <v>1099</v>
      </c>
      <c r="W272" s="471" t="s">
        <v>23</v>
      </c>
      <c r="X272" s="471" t="s">
        <v>6007</v>
      </c>
      <c r="Y272" s="334">
        <v>217105</v>
      </c>
      <c r="Z272" s="386" t="s">
        <v>4701</v>
      </c>
      <c r="AA272" s="299" t="s">
        <v>1237</v>
      </c>
    </row>
    <row r="273" spans="1:27" ht="409.5">
      <c r="A273" t="s">
        <v>5991</v>
      </c>
      <c r="B273">
        <v>217106</v>
      </c>
      <c r="C273" t="s">
        <v>3710</v>
      </c>
      <c r="D273" t="s">
        <v>1104</v>
      </c>
      <c r="F273" t="s">
        <v>168</v>
      </c>
      <c r="G273" t="s">
        <v>23</v>
      </c>
      <c r="H273" t="s">
        <v>1249</v>
      </c>
      <c r="I273" s="334">
        <v>217106</v>
      </c>
      <c r="J273" s="386" t="s">
        <v>4701</v>
      </c>
      <c r="K273" s="299" t="s">
        <v>6229</v>
      </c>
      <c r="L273">
        <f t="shared" si="4"/>
        <v>1</v>
      </c>
      <c r="O273" s="444" t="s">
        <v>6230</v>
      </c>
      <c r="P273" t="s">
        <v>5991</v>
      </c>
      <c r="Q273">
        <v>272</v>
      </c>
      <c r="R273">
        <v>217106</v>
      </c>
      <c r="S273" t="s">
        <v>3710</v>
      </c>
      <c r="T273" t="s">
        <v>1104</v>
      </c>
      <c r="V273" t="s">
        <v>168</v>
      </c>
      <c r="W273" t="s">
        <v>23</v>
      </c>
      <c r="X273" t="s">
        <v>1249</v>
      </c>
      <c r="Y273" s="334">
        <v>217106</v>
      </c>
      <c r="Z273" s="386" t="s">
        <v>4701</v>
      </c>
      <c r="AA273" s="299" t="s">
        <v>6229</v>
      </c>
    </row>
    <row r="274" spans="1:27" ht="409.5">
      <c r="A274" t="s">
        <v>5992</v>
      </c>
      <c r="B274">
        <v>217106</v>
      </c>
      <c r="C274" t="s">
        <v>2727</v>
      </c>
      <c r="D274" t="s">
        <v>321</v>
      </c>
      <c r="E274" t="s">
        <v>1207</v>
      </c>
      <c r="F274" t="s">
        <v>168</v>
      </c>
      <c r="G274" t="s">
        <v>23</v>
      </c>
      <c r="H274" t="s">
        <v>2533</v>
      </c>
      <c r="I274" s="334">
        <v>217106</v>
      </c>
      <c r="J274" s="386" t="s">
        <v>4701</v>
      </c>
      <c r="K274" s="299" t="s">
        <v>6231</v>
      </c>
      <c r="L274">
        <f t="shared" si="4"/>
        <v>1</v>
      </c>
      <c r="O274" s="444" t="s">
        <v>6232</v>
      </c>
      <c r="P274" t="s">
        <v>5992</v>
      </c>
      <c r="Q274">
        <v>273</v>
      </c>
      <c r="R274">
        <v>217106</v>
      </c>
      <c r="S274" t="s">
        <v>2727</v>
      </c>
      <c r="T274" t="s">
        <v>321</v>
      </c>
      <c r="U274" t="s">
        <v>1207</v>
      </c>
      <c r="V274" t="s">
        <v>168</v>
      </c>
      <c r="W274" t="s">
        <v>23</v>
      </c>
      <c r="X274" t="s">
        <v>2533</v>
      </c>
      <c r="Y274" s="334">
        <v>217106</v>
      </c>
      <c r="Z274" s="386" t="s">
        <v>4701</v>
      </c>
      <c r="AA274" s="299" t="s">
        <v>6231</v>
      </c>
    </row>
    <row r="275" spans="1:27" ht="409.5">
      <c r="A275" s="471" t="s">
        <v>5993</v>
      </c>
      <c r="B275" s="471">
        <v>217107</v>
      </c>
      <c r="C275" s="471" t="s">
        <v>1091</v>
      </c>
      <c r="D275" s="471" t="s">
        <v>1092</v>
      </c>
      <c r="E275" s="471">
        <v>2020</v>
      </c>
      <c r="F275" s="471" t="s">
        <v>1093</v>
      </c>
      <c r="G275" s="471" t="s">
        <v>23</v>
      </c>
      <c r="H275" s="471" t="s">
        <v>6007</v>
      </c>
      <c r="I275" s="334">
        <v>217107</v>
      </c>
      <c r="J275" s="386" t="s">
        <v>4701</v>
      </c>
      <c r="K275" s="290" t="s">
        <v>6233</v>
      </c>
      <c r="L275">
        <f t="shared" si="4"/>
        <v>1</v>
      </c>
      <c r="O275" s="444" t="s">
        <v>6234</v>
      </c>
      <c r="P275" s="471" t="s">
        <v>5993</v>
      </c>
      <c r="Q275">
        <v>274</v>
      </c>
      <c r="R275" s="471">
        <v>217107</v>
      </c>
      <c r="S275" s="471" t="s">
        <v>1091</v>
      </c>
      <c r="T275" s="471" t="s">
        <v>1092</v>
      </c>
      <c r="U275" s="471">
        <v>2020</v>
      </c>
      <c r="V275" s="471" t="s">
        <v>1093</v>
      </c>
      <c r="W275" s="471" t="s">
        <v>23</v>
      </c>
      <c r="X275" s="471" t="s">
        <v>6007</v>
      </c>
      <c r="Y275" s="334">
        <v>217107</v>
      </c>
      <c r="Z275" s="386" t="s">
        <v>4701</v>
      </c>
      <c r="AA275" s="290" t="s">
        <v>6233</v>
      </c>
    </row>
    <row r="276" spans="1:27" ht="409.5">
      <c r="A276" s="471" t="s">
        <v>5994</v>
      </c>
      <c r="B276" s="471">
        <v>217107</v>
      </c>
      <c r="C276" s="471" t="s">
        <v>1091</v>
      </c>
      <c r="D276" s="471" t="s">
        <v>1092</v>
      </c>
      <c r="E276" s="471">
        <v>2020</v>
      </c>
      <c r="F276" s="471" t="s">
        <v>1099</v>
      </c>
      <c r="G276" s="471" t="s">
        <v>23</v>
      </c>
      <c r="H276" s="471" t="s">
        <v>6007</v>
      </c>
      <c r="I276" s="334">
        <v>217107</v>
      </c>
      <c r="J276" s="386" t="s">
        <v>4701</v>
      </c>
      <c r="K276" s="290" t="s">
        <v>6235</v>
      </c>
      <c r="L276">
        <f t="shared" si="4"/>
        <v>1</v>
      </c>
      <c r="O276" s="444" t="s">
        <v>6236</v>
      </c>
      <c r="P276" s="471" t="s">
        <v>5994</v>
      </c>
      <c r="Q276">
        <v>275</v>
      </c>
      <c r="R276" s="471">
        <v>217107</v>
      </c>
      <c r="S276" s="471" t="s">
        <v>1091</v>
      </c>
      <c r="T276" s="471" t="s">
        <v>1092</v>
      </c>
      <c r="U276" s="471">
        <v>2020</v>
      </c>
      <c r="V276" s="471" t="s">
        <v>1099</v>
      </c>
      <c r="W276" s="471" t="s">
        <v>23</v>
      </c>
      <c r="X276" s="471" t="s">
        <v>6007</v>
      </c>
      <c r="Y276" s="334">
        <v>217107</v>
      </c>
      <c r="Z276" s="386" t="s">
        <v>4701</v>
      </c>
      <c r="AA276" s="290" t="s">
        <v>6235</v>
      </c>
    </row>
    <row r="277" spans="1:27" ht="300">
      <c r="A277" t="s">
        <v>5995</v>
      </c>
      <c r="B277">
        <v>217108</v>
      </c>
      <c r="C277" t="s">
        <v>1797</v>
      </c>
      <c r="D277" t="s">
        <v>1268</v>
      </c>
      <c r="E277" t="s">
        <v>1269</v>
      </c>
      <c r="F277" t="s">
        <v>168</v>
      </c>
      <c r="G277" t="s">
        <v>23</v>
      </c>
      <c r="H277" t="s">
        <v>2533</v>
      </c>
      <c r="I277" s="332">
        <v>217108</v>
      </c>
      <c r="J277" s="474" t="s">
        <v>1270</v>
      </c>
      <c r="K277" s="317" t="s">
        <v>1264</v>
      </c>
      <c r="L277">
        <f t="shared" si="4"/>
        <v>1</v>
      </c>
      <c r="O277" s="444" t="s">
        <v>6237</v>
      </c>
      <c r="P277" t="s">
        <v>5995</v>
      </c>
      <c r="Q277">
        <v>276</v>
      </c>
      <c r="R277">
        <v>217108</v>
      </c>
      <c r="S277" t="s">
        <v>1797</v>
      </c>
      <c r="T277" t="s">
        <v>1268</v>
      </c>
      <c r="U277" t="s">
        <v>1269</v>
      </c>
      <c r="V277" t="s">
        <v>168</v>
      </c>
      <c r="W277" t="s">
        <v>23</v>
      </c>
      <c r="X277" t="s">
        <v>2533</v>
      </c>
      <c r="Y277" s="332">
        <v>217108</v>
      </c>
      <c r="Z277" s="474" t="s">
        <v>1270</v>
      </c>
      <c r="AA277" s="317" t="s">
        <v>1264</v>
      </c>
    </row>
    <row r="278" spans="1:27" ht="240">
      <c r="A278" t="s">
        <v>1272</v>
      </c>
      <c r="B278">
        <v>217201</v>
      </c>
      <c r="C278" t="s">
        <v>1273</v>
      </c>
      <c r="D278" t="s">
        <v>1274</v>
      </c>
      <c r="E278" t="s">
        <v>1275</v>
      </c>
      <c r="F278" t="s">
        <v>1276</v>
      </c>
      <c r="G278" t="s">
        <v>23</v>
      </c>
      <c r="H278" t="s">
        <v>1249</v>
      </c>
      <c r="I278">
        <v>217201</v>
      </c>
      <c r="J278" s="386" t="s">
        <v>6238</v>
      </c>
      <c r="K278" s="317" t="s">
        <v>1279</v>
      </c>
      <c r="L278">
        <f t="shared" si="4"/>
        <v>1</v>
      </c>
      <c r="O278" s="444" t="s">
        <v>1271</v>
      </c>
      <c r="P278" t="s">
        <v>1272</v>
      </c>
      <c r="Q278">
        <v>277</v>
      </c>
      <c r="R278">
        <v>217201</v>
      </c>
      <c r="S278" t="s">
        <v>1273</v>
      </c>
      <c r="T278" t="s">
        <v>1274</v>
      </c>
      <c r="U278" t="s">
        <v>1275</v>
      </c>
      <c r="V278" t="s">
        <v>1276</v>
      </c>
      <c r="W278" t="s">
        <v>23</v>
      </c>
      <c r="X278" t="s">
        <v>1249</v>
      </c>
      <c r="Y278">
        <v>217201</v>
      </c>
      <c r="Z278" s="386" t="s">
        <v>6238</v>
      </c>
      <c r="AA278" s="317" t="s">
        <v>1279</v>
      </c>
    </row>
    <row r="279" spans="1:27" ht="240">
      <c r="A279" t="s">
        <v>1281</v>
      </c>
      <c r="B279">
        <v>217201</v>
      </c>
      <c r="C279" t="s">
        <v>1273</v>
      </c>
      <c r="D279" t="s">
        <v>1274</v>
      </c>
      <c r="E279" t="s">
        <v>1275</v>
      </c>
      <c r="F279" t="s">
        <v>1282</v>
      </c>
      <c r="G279" t="s">
        <v>23</v>
      </c>
      <c r="H279" t="s">
        <v>1249</v>
      </c>
      <c r="I279">
        <v>217201</v>
      </c>
      <c r="J279" s="386" t="s">
        <v>6238</v>
      </c>
      <c r="K279" s="317" t="s">
        <v>1283</v>
      </c>
      <c r="L279">
        <f t="shared" si="4"/>
        <v>1</v>
      </c>
      <c r="O279" s="444" t="s">
        <v>1280</v>
      </c>
      <c r="P279" t="s">
        <v>1281</v>
      </c>
      <c r="Q279">
        <v>278</v>
      </c>
      <c r="R279">
        <v>217201</v>
      </c>
      <c r="S279" t="s">
        <v>1273</v>
      </c>
      <c r="T279" t="s">
        <v>1274</v>
      </c>
      <c r="U279" t="s">
        <v>1275</v>
      </c>
      <c r="V279" t="s">
        <v>1282</v>
      </c>
      <c r="W279" t="s">
        <v>23</v>
      </c>
      <c r="X279" t="s">
        <v>1249</v>
      </c>
      <c r="Y279">
        <v>217201</v>
      </c>
      <c r="Z279" s="386" t="s">
        <v>6238</v>
      </c>
      <c r="AA279" s="317" t="s">
        <v>1283</v>
      </c>
    </row>
    <row r="280" spans="1:27" ht="217.5">
      <c r="A280" t="s">
        <v>1285</v>
      </c>
      <c r="B280">
        <v>217202</v>
      </c>
      <c r="C280" t="s">
        <v>1286</v>
      </c>
      <c r="D280" t="s">
        <v>1287</v>
      </c>
      <c r="E280" t="s">
        <v>168</v>
      </c>
      <c r="F280" t="s">
        <v>168</v>
      </c>
      <c r="G280" t="s">
        <v>23</v>
      </c>
      <c r="H280" t="s">
        <v>5756</v>
      </c>
      <c r="I280" s="334">
        <v>217202</v>
      </c>
      <c r="J280" s="386" t="s">
        <v>6239</v>
      </c>
      <c r="K280" s="299" t="s">
        <v>1289</v>
      </c>
      <c r="L280">
        <f t="shared" si="4"/>
        <v>1</v>
      </c>
      <c r="O280" s="444" t="s">
        <v>1284</v>
      </c>
      <c r="P280" t="s">
        <v>1285</v>
      </c>
      <c r="Q280">
        <v>279</v>
      </c>
      <c r="R280">
        <v>217202</v>
      </c>
      <c r="S280" t="s">
        <v>1286</v>
      </c>
      <c r="T280" t="s">
        <v>1287</v>
      </c>
      <c r="U280" t="s">
        <v>168</v>
      </c>
      <c r="V280" t="s">
        <v>168</v>
      </c>
      <c r="W280" t="s">
        <v>23</v>
      </c>
      <c r="X280" t="s">
        <v>5756</v>
      </c>
      <c r="Y280" s="334">
        <v>217202</v>
      </c>
      <c r="Z280" s="386" t="s">
        <v>6239</v>
      </c>
      <c r="AA280" s="299" t="s">
        <v>1289</v>
      </c>
    </row>
    <row r="281" spans="1:27" ht="288">
      <c r="A281" t="s">
        <v>1291</v>
      </c>
      <c r="B281">
        <v>217203</v>
      </c>
      <c r="C281" t="s">
        <v>1197</v>
      </c>
      <c r="D281" t="s">
        <v>773</v>
      </c>
      <c r="E281" t="s">
        <v>833</v>
      </c>
      <c r="F281" t="s">
        <v>168</v>
      </c>
      <c r="G281" t="s">
        <v>23</v>
      </c>
      <c r="H281" t="s">
        <v>1249</v>
      </c>
      <c r="I281" s="334">
        <v>217203</v>
      </c>
      <c r="J281" s="386" t="s">
        <v>6239</v>
      </c>
      <c r="K281" s="299" t="s">
        <v>1197</v>
      </c>
      <c r="L281">
        <f t="shared" si="4"/>
        <v>1</v>
      </c>
      <c r="O281" s="444" t="s">
        <v>1290</v>
      </c>
      <c r="P281" t="s">
        <v>1291</v>
      </c>
      <c r="Q281">
        <v>280</v>
      </c>
      <c r="R281">
        <v>217203</v>
      </c>
      <c r="S281" t="s">
        <v>1197</v>
      </c>
      <c r="T281" t="s">
        <v>773</v>
      </c>
      <c r="U281" t="s">
        <v>833</v>
      </c>
      <c r="V281" t="s">
        <v>168</v>
      </c>
      <c r="W281" t="s">
        <v>23</v>
      </c>
      <c r="X281" t="s">
        <v>1249</v>
      </c>
      <c r="Y281" s="334">
        <v>217203</v>
      </c>
      <c r="Z281" s="386" t="s">
        <v>6239</v>
      </c>
      <c r="AA281" s="299" t="s">
        <v>1197</v>
      </c>
    </row>
    <row r="282" spans="1:27" ht="288">
      <c r="A282" t="s">
        <v>1293</v>
      </c>
      <c r="B282">
        <v>217204</v>
      </c>
      <c r="C282" t="s">
        <v>1294</v>
      </c>
      <c r="D282" t="s">
        <v>773</v>
      </c>
      <c r="E282" t="s">
        <v>833</v>
      </c>
      <c r="F282" t="s">
        <v>168</v>
      </c>
      <c r="G282" t="s">
        <v>23</v>
      </c>
      <c r="H282" t="s">
        <v>1249</v>
      </c>
      <c r="I282" s="334">
        <v>217204</v>
      </c>
      <c r="J282" s="386" t="s">
        <v>6239</v>
      </c>
      <c r="K282" s="299" t="s">
        <v>1294</v>
      </c>
      <c r="L282">
        <f t="shared" si="4"/>
        <v>1</v>
      </c>
      <c r="O282" s="444" t="s">
        <v>1292</v>
      </c>
      <c r="P282" t="s">
        <v>1293</v>
      </c>
      <c r="Q282">
        <v>281</v>
      </c>
      <c r="R282">
        <v>217204</v>
      </c>
      <c r="S282" t="s">
        <v>1294</v>
      </c>
      <c r="T282" t="s">
        <v>773</v>
      </c>
      <c r="U282" t="s">
        <v>833</v>
      </c>
      <c r="V282" t="s">
        <v>168</v>
      </c>
      <c r="W282" t="s">
        <v>23</v>
      </c>
      <c r="X282" t="s">
        <v>1249</v>
      </c>
      <c r="Y282" s="334">
        <v>217204</v>
      </c>
      <c r="Z282" s="386" t="s">
        <v>6239</v>
      </c>
      <c r="AA282" s="299" t="s">
        <v>1294</v>
      </c>
    </row>
    <row r="283" spans="1:27" ht="288">
      <c r="A283" t="s">
        <v>1296</v>
      </c>
      <c r="B283">
        <v>217205</v>
      </c>
      <c r="C283" t="s">
        <v>1297</v>
      </c>
      <c r="D283" t="s">
        <v>773</v>
      </c>
      <c r="E283" t="s">
        <v>833</v>
      </c>
      <c r="F283" t="s">
        <v>168</v>
      </c>
      <c r="G283" t="s">
        <v>23</v>
      </c>
      <c r="H283" t="s">
        <v>1249</v>
      </c>
      <c r="I283" s="332">
        <v>217205</v>
      </c>
      <c r="J283" s="386" t="s">
        <v>6239</v>
      </c>
      <c r="K283" s="287" t="s">
        <v>4702</v>
      </c>
      <c r="L283">
        <f t="shared" si="4"/>
        <v>1</v>
      </c>
      <c r="O283" s="444" t="s">
        <v>1295</v>
      </c>
      <c r="P283" t="s">
        <v>1296</v>
      </c>
      <c r="Q283">
        <v>282</v>
      </c>
      <c r="R283">
        <v>217205</v>
      </c>
      <c r="S283" t="s">
        <v>1297</v>
      </c>
      <c r="T283" t="s">
        <v>773</v>
      </c>
      <c r="U283" t="s">
        <v>833</v>
      </c>
      <c r="V283" t="s">
        <v>168</v>
      </c>
      <c r="W283" t="s">
        <v>23</v>
      </c>
      <c r="X283" t="s">
        <v>1249</v>
      </c>
      <c r="Y283" s="332">
        <v>217205</v>
      </c>
      <c r="Z283" s="386" t="s">
        <v>6239</v>
      </c>
      <c r="AA283" s="287" t="s">
        <v>4702</v>
      </c>
    </row>
    <row r="284" spans="1:27" ht="312">
      <c r="A284" t="s">
        <v>1299</v>
      </c>
      <c r="B284">
        <v>217206</v>
      </c>
      <c r="C284" t="s">
        <v>1300</v>
      </c>
      <c r="D284" t="s">
        <v>773</v>
      </c>
      <c r="E284" t="s">
        <v>833</v>
      </c>
      <c r="F284" t="s">
        <v>168</v>
      </c>
      <c r="G284" t="s">
        <v>23</v>
      </c>
      <c r="H284" t="s">
        <v>1249</v>
      </c>
      <c r="I284" s="334">
        <v>217206</v>
      </c>
      <c r="J284" s="386" t="s">
        <v>6239</v>
      </c>
      <c r="K284" s="299" t="s">
        <v>1300</v>
      </c>
      <c r="L284">
        <f t="shared" si="4"/>
        <v>1</v>
      </c>
      <c r="O284" s="444" t="s">
        <v>1298</v>
      </c>
      <c r="P284" t="s">
        <v>1299</v>
      </c>
      <c r="Q284">
        <v>283</v>
      </c>
      <c r="R284">
        <v>217206</v>
      </c>
      <c r="S284" t="s">
        <v>1300</v>
      </c>
      <c r="T284" t="s">
        <v>773</v>
      </c>
      <c r="U284" t="s">
        <v>833</v>
      </c>
      <c r="V284" t="s">
        <v>168</v>
      </c>
      <c r="W284" t="s">
        <v>23</v>
      </c>
      <c r="X284" t="s">
        <v>1249</v>
      </c>
      <c r="Y284" s="334">
        <v>217206</v>
      </c>
      <c r="Z284" s="386" t="s">
        <v>6239</v>
      </c>
      <c r="AA284" s="299" t="s">
        <v>1300</v>
      </c>
    </row>
    <row r="285" spans="1:27" ht="192">
      <c r="A285" t="s">
        <v>1302</v>
      </c>
      <c r="B285">
        <v>217207</v>
      </c>
      <c r="C285" t="s">
        <v>1303</v>
      </c>
      <c r="D285" t="s">
        <v>773</v>
      </c>
      <c r="E285" t="s">
        <v>833</v>
      </c>
      <c r="F285" t="s">
        <v>168</v>
      </c>
      <c r="G285" t="s">
        <v>23</v>
      </c>
      <c r="H285" t="s">
        <v>1249</v>
      </c>
      <c r="I285" s="334">
        <v>217207</v>
      </c>
      <c r="J285" s="386" t="s">
        <v>6239</v>
      </c>
      <c r="K285" s="299" t="s">
        <v>1303</v>
      </c>
      <c r="L285">
        <f t="shared" si="4"/>
        <v>1</v>
      </c>
      <c r="O285" s="444" t="s">
        <v>1301</v>
      </c>
      <c r="P285" t="s">
        <v>1302</v>
      </c>
      <c r="Q285">
        <v>284</v>
      </c>
      <c r="R285">
        <v>217207</v>
      </c>
      <c r="S285" t="s">
        <v>1303</v>
      </c>
      <c r="T285" t="s">
        <v>773</v>
      </c>
      <c r="U285" t="s">
        <v>833</v>
      </c>
      <c r="V285" t="s">
        <v>168</v>
      </c>
      <c r="W285" t="s">
        <v>23</v>
      </c>
      <c r="X285" t="s">
        <v>1249</v>
      </c>
      <c r="Y285" s="334">
        <v>217207</v>
      </c>
      <c r="Z285" s="386" t="s">
        <v>6239</v>
      </c>
      <c r="AA285" s="299" t="s">
        <v>1303</v>
      </c>
    </row>
    <row r="286" spans="1:27" ht="120">
      <c r="A286" t="s">
        <v>1305</v>
      </c>
      <c r="B286">
        <v>217208</v>
      </c>
      <c r="C286" t="s">
        <v>1306</v>
      </c>
      <c r="D286" t="s">
        <v>1085</v>
      </c>
      <c r="E286" t="s">
        <v>705</v>
      </c>
      <c r="F286" t="s">
        <v>168</v>
      </c>
      <c r="G286" t="s">
        <v>23</v>
      </c>
      <c r="H286" t="s">
        <v>1249</v>
      </c>
      <c r="I286" s="334">
        <v>217208</v>
      </c>
      <c r="J286" s="386" t="s">
        <v>6240</v>
      </c>
      <c r="K286" s="299" t="s">
        <v>1308</v>
      </c>
      <c r="L286">
        <f t="shared" si="4"/>
        <v>1</v>
      </c>
      <c r="O286" s="444" t="s">
        <v>1304</v>
      </c>
      <c r="P286" t="s">
        <v>1305</v>
      </c>
      <c r="Q286">
        <v>285</v>
      </c>
      <c r="R286">
        <v>217208</v>
      </c>
      <c r="S286" t="s">
        <v>1306</v>
      </c>
      <c r="T286" t="s">
        <v>1085</v>
      </c>
      <c r="U286" t="s">
        <v>705</v>
      </c>
      <c r="V286" t="s">
        <v>168</v>
      </c>
      <c r="W286" t="s">
        <v>23</v>
      </c>
      <c r="X286" t="s">
        <v>1249</v>
      </c>
      <c r="Y286" s="334">
        <v>217208</v>
      </c>
      <c r="Z286" s="386" t="s">
        <v>6240</v>
      </c>
      <c r="AA286" s="299" t="s">
        <v>1308</v>
      </c>
    </row>
    <row r="287" spans="1:27" ht="120">
      <c r="A287" t="s">
        <v>1310</v>
      </c>
      <c r="B287">
        <v>217209</v>
      </c>
      <c r="C287" t="s">
        <v>1311</v>
      </c>
      <c r="D287" t="s">
        <v>1085</v>
      </c>
      <c r="E287" t="s">
        <v>705</v>
      </c>
      <c r="F287" t="s">
        <v>168</v>
      </c>
      <c r="G287" t="s">
        <v>23</v>
      </c>
      <c r="H287" t="s">
        <v>1249</v>
      </c>
      <c r="I287" s="334">
        <v>217209</v>
      </c>
      <c r="J287" s="386" t="s">
        <v>6240</v>
      </c>
      <c r="K287" s="299" t="s">
        <v>1312</v>
      </c>
      <c r="L287">
        <f t="shared" si="4"/>
        <v>1</v>
      </c>
      <c r="O287" s="444" t="s">
        <v>1309</v>
      </c>
      <c r="P287" t="s">
        <v>1310</v>
      </c>
      <c r="Q287">
        <v>286</v>
      </c>
      <c r="R287">
        <v>217209</v>
      </c>
      <c r="S287" t="s">
        <v>1311</v>
      </c>
      <c r="T287" t="s">
        <v>1085</v>
      </c>
      <c r="U287" t="s">
        <v>705</v>
      </c>
      <c r="V287" t="s">
        <v>168</v>
      </c>
      <c r="W287" t="s">
        <v>23</v>
      </c>
      <c r="X287" t="s">
        <v>1249</v>
      </c>
      <c r="Y287" s="334">
        <v>217209</v>
      </c>
      <c r="Z287" s="386" t="s">
        <v>6240</v>
      </c>
      <c r="AA287" s="299" t="s">
        <v>1312</v>
      </c>
    </row>
    <row r="288" spans="1:27" ht="409.5">
      <c r="A288" t="s">
        <v>1314</v>
      </c>
      <c r="B288">
        <v>218101</v>
      </c>
      <c r="C288" t="s">
        <v>1315</v>
      </c>
      <c r="D288" t="s">
        <v>321</v>
      </c>
      <c r="E288" t="s">
        <v>518</v>
      </c>
      <c r="F288" t="s">
        <v>168</v>
      </c>
      <c r="G288" t="s">
        <v>23</v>
      </c>
      <c r="H288" t="s">
        <v>2533</v>
      </c>
      <c r="I288" s="334">
        <v>218101</v>
      </c>
      <c r="J288" s="386" t="s">
        <v>4717</v>
      </c>
      <c r="K288" s="299" t="s">
        <v>1315</v>
      </c>
      <c r="L288">
        <f t="shared" si="4"/>
        <v>1</v>
      </c>
      <c r="O288" s="444" t="s">
        <v>1313</v>
      </c>
      <c r="P288" t="s">
        <v>1314</v>
      </c>
      <c r="Q288">
        <v>287</v>
      </c>
      <c r="R288">
        <v>218101</v>
      </c>
      <c r="S288" t="s">
        <v>1315</v>
      </c>
      <c r="T288" t="s">
        <v>321</v>
      </c>
      <c r="U288" t="s">
        <v>518</v>
      </c>
      <c r="V288" t="s">
        <v>168</v>
      </c>
      <c r="W288" t="s">
        <v>23</v>
      </c>
      <c r="X288" t="s">
        <v>2533</v>
      </c>
      <c r="Y288" s="334">
        <v>218101</v>
      </c>
      <c r="Z288" s="386" t="s">
        <v>4717</v>
      </c>
      <c r="AA288" s="299" t="s">
        <v>1315</v>
      </c>
    </row>
    <row r="289" spans="1:27" ht="409.5">
      <c r="A289" t="s">
        <v>1319</v>
      </c>
      <c r="B289">
        <v>218102</v>
      </c>
      <c r="C289" t="s">
        <v>1320</v>
      </c>
      <c r="D289" t="s">
        <v>321</v>
      </c>
      <c r="E289" t="s">
        <v>1207</v>
      </c>
      <c r="F289" t="s">
        <v>168</v>
      </c>
      <c r="G289" t="s">
        <v>23</v>
      </c>
      <c r="H289" t="s">
        <v>2533</v>
      </c>
      <c r="I289" s="334">
        <v>218102</v>
      </c>
      <c r="J289" s="386" t="s">
        <v>4717</v>
      </c>
      <c r="K289" s="290" t="s">
        <v>4719</v>
      </c>
      <c r="L289">
        <f t="shared" si="4"/>
        <v>1</v>
      </c>
      <c r="O289" s="444" t="s">
        <v>1318</v>
      </c>
      <c r="P289" t="s">
        <v>1319</v>
      </c>
      <c r="Q289">
        <v>288</v>
      </c>
      <c r="R289">
        <v>218102</v>
      </c>
      <c r="S289" t="s">
        <v>1320</v>
      </c>
      <c r="T289" t="s">
        <v>321</v>
      </c>
      <c r="U289" t="s">
        <v>1207</v>
      </c>
      <c r="V289" t="s">
        <v>168</v>
      </c>
      <c r="W289" t="s">
        <v>23</v>
      </c>
      <c r="X289" t="s">
        <v>2533</v>
      </c>
      <c r="Y289" s="334">
        <v>218102</v>
      </c>
      <c r="Z289" s="386" t="s">
        <v>4717</v>
      </c>
      <c r="AA289" s="290" t="s">
        <v>4719</v>
      </c>
    </row>
    <row r="290" spans="1:27" ht="409.5">
      <c r="A290" t="s">
        <v>1322</v>
      </c>
      <c r="B290">
        <v>218103</v>
      </c>
      <c r="C290" t="s">
        <v>1323</v>
      </c>
      <c r="D290" t="s">
        <v>1324</v>
      </c>
      <c r="E290" t="s">
        <v>1325</v>
      </c>
      <c r="F290" t="s">
        <v>168</v>
      </c>
      <c r="G290" t="s">
        <v>23</v>
      </c>
      <c r="H290" t="s">
        <v>5759</v>
      </c>
      <c r="I290" s="332">
        <v>218103</v>
      </c>
      <c r="J290" s="386" t="s">
        <v>4717</v>
      </c>
      <c r="K290" s="317" t="s">
        <v>4720</v>
      </c>
      <c r="L290">
        <f t="shared" si="4"/>
        <v>1</v>
      </c>
      <c r="O290" s="444" t="s">
        <v>1321</v>
      </c>
      <c r="P290" t="s">
        <v>1322</v>
      </c>
      <c r="Q290">
        <v>289</v>
      </c>
      <c r="R290">
        <v>218103</v>
      </c>
      <c r="S290" t="s">
        <v>1323</v>
      </c>
      <c r="T290" t="s">
        <v>1324</v>
      </c>
      <c r="U290" t="s">
        <v>1325</v>
      </c>
      <c r="V290" t="s">
        <v>168</v>
      </c>
      <c r="W290" t="s">
        <v>23</v>
      </c>
      <c r="X290" t="s">
        <v>5759</v>
      </c>
      <c r="Y290" s="332">
        <v>218103</v>
      </c>
      <c r="Z290" s="386" t="s">
        <v>4717</v>
      </c>
      <c r="AA290" s="317" t="s">
        <v>4720</v>
      </c>
    </row>
    <row r="291" spans="1:27" ht="336">
      <c r="A291" t="s">
        <v>1329</v>
      </c>
      <c r="B291">
        <v>218201</v>
      </c>
      <c r="C291" t="s">
        <v>1330</v>
      </c>
      <c r="D291" t="s">
        <v>1331</v>
      </c>
      <c r="E291" t="s">
        <v>1332</v>
      </c>
      <c r="F291" t="s">
        <v>1333</v>
      </c>
      <c r="G291" t="s">
        <v>23</v>
      </c>
      <c r="H291" t="s">
        <v>1249</v>
      </c>
      <c r="I291" s="421">
        <v>218201</v>
      </c>
      <c r="J291" s="386" t="s">
        <v>6241</v>
      </c>
      <c r="K291" s="317" t="s">
        <v>1335</v>
      </c>
      <c r="L291">
        <f t="shared" si="4"/>
        <v>1</v>
      </c>
      <c r="O291" s="444" t="s">
        <v>1328</v>
      </c>
      <c r="P291" t="s">
        <v>1329</v>
      </c>
      <c r="Q291">
        <v>290</v>
      </c>
      <c r="R291">
        <v>218201</v>
      </c>
      <c r="S291" t="s">
        <v>1330</v>
      </c>
      <c r="T291" t="s">
        <v>1331</v>
      </c>
      <c r="U291" t="s">
        <v>1332</v>
      </c>
      <c r="V291" t="s">
        <v>1333</v>
      </c>
      <c r="W291" t="s">
        <v>23</v>
      </c>
      <c r="X291" t="s">
        <v>1249</v>
      </c>
      <c r="Y291" s="421">
        <v>218201</v>
      </c>
      <c r="Z291" s="386" t="s">
        <v>6241</v>
      </c>
      <c r="AA291" s="317" t="s">
        <v>1335</v>
      </c>
    </row>
    <row r="292" spans="1:27" ht="336">
      <c r="A292" t="s">
        <v>1337</v>
      </c>
      <c r="B292">
        <v>218201</v>
      </c>
      <c r="C292" t="s">
        <v>1330</v>
      </c>
      <c r="D292" t="s">
        <v>1331</v>
      </c>
      <c r="E292" t="s">
        <v>1332</v>
      </c>
      <c r="F292" t="s">
        <v>1338</v>
      </c>
      <c r="G292" t="s">
        <v>23</v>
      </c>
      <c r="H292" t="s">
        <v>1249</v>
      </c>
      <c r="I292" s="421">
        <v>218201</v>
      </c>
      <c r="J292" s="386" t="s">
        <v>6241</v>
      </c>
      <c r="K292" s="317" t="s">
        <v>1339</v>
      </c>
      <c r="L292">
        <f t="shared" si="4"/>
        <v>1</v>
      </c>
      <c r="O292" s="444" t="s">
        <v>1336</v>
      </c>
      <c r="P292" t="s">
        <v>1337</v>
      </c>
      <c r="Q292">
        <v>291</v>
      </c>
      <c r="R292">
        <v>218201</v>
      </c>
      <c r="S292" t="s">
        <v>1330</v>
      </c>
      <c r="T292" t="s">
        <v>1331</v>
      </c>
      <c r="U292" t="s">
        <v>1332</v>
      </c>
      <c r="V292" t="s">
        <v>1338</v>
      </c>
      <c r="W292" t="s">
        <v>23</v>
      </c>
      <c r="X292" t="s">
        <v>1249</v>
      </c>
      <c r="Y292" s="421">
        <v>218201</v>
      </c>
      <c r="Z292" s="386" t="s">
        <v>6241</v>
      </c>
      <c r="AA292" s="317" t="s">
        <v>1339</v>
      </c>
    </row>
    <row r="293" spans="1:27" ht="245.25">
      <c r="A293" t="s">
        <v>1341</v>
      </c>
      <c r="B293">
        <v>218202</v>
      </c>
      <c r="C293" t="s">
        <v>1342</v>
      </c>
      <c r="D293" t="s">
        <v>1343</v>
      </c>
      <c r="E293" t="s">
        <v>168</v>
      </c>
      <c r="F293" t="s">
        <v>168</v>
      </c>
      <c r="G293" t="s">
        <v>23</v>
      </c>
      <c r="H293" t="s">
        <v>5765</v>
      </c>
      <c r="I293" s="334">
        <v>218202</v>
      </c>
      <c r="J293" s="299" t="s">
        <v>4722</v>
      </c>
      <c r="K293" s="299" t="s">
        <v>1345</v>
      </c>
      <c r="L293">
        <f t="shared" si="4"/>
        <v>1</v>
      </c>
      <c r="O293" s="444" t="s">
        <v>1340</v>
      </c>
      <c r="P293" t="s">
        <v>1341</v>
      </c>
      <c r="Q293">
        <v>292</v>
      </c>
      <c r="R293">
        <v>218202</v>
      </c>
      <c r="S293" t="s">
        <v>1342</v>
      </c>
      <c r="T293" t="s">
        <v>1343</v>
      </c>
      <c r="U293" t="s">
        <v>168</v>
      </c>
      <c r="V293" t="s">
        <v>168</v>
      </c>
      <c r="W293" t="s">
        <v>23</v>
      </c>
      <c r="X293" t="s">
        <v>5765</v>
      </c>
      <c r="Y293" s="334">
        <v>218202</v>
      </c>
      <c r="Z293" s="299" t="s">
        <v>4722</v>
      </c>
      <c r="AA293" s="299" t="s">
        <v>1345</v>
      </c>
    </row>
    <row r="294" spans="1:27" ht="337.5">
      <c r="A294" t="s">
        <v>1347</v>
      </c>
      <c r="B294">
        <v>220101</v>
      </c>
      <c r="C294" t="s">
        <v>1348</v>
      </c>
      <c r="D294" t="s">
        <v>1349</v>
      </c>
      <c r="E294" t="s">
        <v>1350</v>
      </c>
      <c r="F294" t="s">
        <v>168</v>
      </c>
      <c r="G294" t="s">
        <v>23</v>
      </c>
      <c r="H294" t="s">
        <v>2479</v>
      </c>
      <c r="I294" s="421">
        <v>220101</v>
      </c>
      <c r="J294" s="386" t="s">
        <v>6242</v>
      </c>
      <c r="K294" s="317" t="s">
        <v>4725</v>
      </c>
      <c r="L294">
        <f t="shared" si="4"/>
        <v>1</v>
      </c>
      <c r="O294" s="444" t="s">
        <v>1346</v>
      </c>
      <c r="P294" t="s">
        <v>1347</v>
      </c>
      <c r="Q294">
        <v>293</v>
      </c>
      <c r="R294">
        <v>220101</v>
      </c>
      <c r="S294" t="s">
        <v>1348</v>
      </c>
      <c r="T294" t="s">
        <v>1349</v>
      </c>
      <c r="U294" t="s">
        <v>1350</v>
      </c>
      <c r="V294" t="s">
        <v>168</v>
      </c>
      <c r="W294" t="s">
        <v>23</v>
      </c>
      <c r="X294" t="s">
        <v>2479</v>
      </c>
      <c r="Y294" s="421">
        <v>220101</v>
      </c>
      <c r="Z294" s="386" t="s">
        <v>6242</v>
      </c>
      <c r="AA294" s="317" t="s">
        <v>4725</v>
      </c>
    </row>
    <row r="295" spans="1:27" ht="409.5">
      <c r="A295" t="s">
        <v>1354</v>
      </c>
      <c r="B295">
        <v>220102</v>
      </c>
      <c r="C295" t="s">
        <v>1355</v>
      </c>
      <c r="D295" t="s">
        <v>1349</v>
      </c>
      <c r="E295" t="s">
        <v>1356</v>
      </c>
      <c r="F295" t="s">
        <v>1357</v>
      </c>
      <c r="G295" t="s">
        <v>23</v>
      </c>
      <c r="H295" t="s">
        <v>2479</v>
      </c>
      <c r="I295" s="421">
        <v>220102</v>
      </c>
      <c r="J295" s="386" t="s">
        <v>6242</v>
      </c>
      <c r="K295" s="290" t="s">
        <v>6243</v>
      </c>
      <c r="L295">
        <f t="shared" si="4"/>
        <v>1</v>
      </c>
      <c r="O295" s="444" t="s">
        <v>6244</v>
      </c>
      <c r="P295" t="s">
        <v>1354</v>
      </c>
      <c r="Q295">
        <v>294</v>
      </c>
      <c r="R295">
        <v>220102</v>
      </c>
      <c r="S295" t="s">
        <v>1355</v>
      </c>
      <c r="T295" t="s">
        <v>1349</v>
      </c>
      <c r="U295" t="s">
        <v>1356</v>
      </c>
      <c r="V295" t="s">
        <v>1357</v>
      </c>
      <c r="W295" t="s">
        <v>23</v>
      </c>
      <c r="X295" t="s">
        <v>2479</v>
      </c>
      <c r="Y295" s="421">
        <v>220102</v>
      </c>
      <c r="Z295" s="386" t="s">
        <v>6242</v>
      </c>
      <c r="AA295" s="290" t="s">
        <v>6243</v>
      </c>
    </row>
    <row r="296" spans="1:27" ht="408">
      <c r="A296" t="s">
        <v>1360</v>
      </c>
      <c r="B296">
        <v>220102</v>
      </c>
      <c r="C296" t="s">
        <v>1355</v>
      </c>
      <c r="D296" t="s">
        <v>1349</v>
      </c>
      <c r="E296" t="s">
        <v>1356</v>
      </c>
      <c r="F296" t="s">
        <v>1361</v>
      </c>
      <c r="G296" t="s">
        <v>23</v>
      </c>
      <c r="H296" t="s">
        <v>2479</v>
      </c>
      <c r="I296" s="421">
        <v>220102</v>
      </c>
      <c r="J296" s="386" t="s">
        <v>6242</v>
      </c>
      <c r="K296" s="290" t="s">
        <v>4729</v>
      </c>
      <c r="L296">
        <f t="shared" si="4"/>
        <v>1</v>
      </c>
      <c r="O296" s="444" t="s">
        <v>1359</v>
      </c>
      <c r="P296" t="s">
        <v>1360</v>
      </c>
      <c r="Q296">
        <v>295</v>
      </c>
      <c r="R296">
        <v>220102</v>
      </c>
      <c r="S296" t="s">
        <v>1355</v>
      </c>
      <c r="T296" t="s">
        <v>1349</v>
      </c>
      <c r="U296" t="s">
        <v>1356</v>
      </c>
      <c r="V296" t="s">
        <v>1361</v>
      </c>
      <c r="W296" t="s">
        <v>23</v>
      </c>
      <c r="X296" t="s">
        <v>2479</v>
      </c>
      <c r="Y296" s="421">
        <v>220102</v>
      </c>
      <c r="Z296" s="386" t="s">
        <v>6242</v>
      </c>
      <c r="AA296" s="290" t="s">
        <v>4729</v>
      </c>
    </row>
    <row r="297" spans="1:27" ht="409.5">
      <c r="A297" t="s">
        <v>1364</v>
      </c>
      <c r="B297">
        <v>220102</v>
      </c>
      <c r="C297" t="s">
        <v>1355</v>
      </c>
      <c r="D297" t="s">
        <v>1349</v>
      </c>
      <c r="E297" t="s">
        <v>1356</v>
      </c>
      <c r="F297" t="s">
        <v>1365</v>
      </c>
      <c r="G297" t="s">
        <v>23</v>
      </c>
      <c r="H297" t="s">
        <v>2479</v>
      </c>
      <c r="I297" s="421">
        <v>220102</v>
      </c>
      <c r="J297" s="386" t="s">
        <v>6242</v>
      </c>
      <c r="K297" s="290" t="s">
        <v>6245</v>
      </c>
      <c r="L297">
        <f t="shared" si="4"/>
        <v>1</v>
      </c>
      <c r="O297" s="444" t="s">
        <v>6246</v>
      </c>
      <c r="P297" t="s">
        <v>1364</v>
      </c>
      <c r="Q297">
        <v>296</v>
      </c>
      <c r="R297">
        <v>220102</v>
      </c>
      <c r="S297" t="s">
        <v>1355</v>
      </c>
      <c r="T297" t="s">
        <v>1349</v>
      </c>
      <c r="U297" t="s">
        <v>1356</v>
      </c>
      <c r="V297" t="s">
        <v>1365</v>
      </c>
      <c r="W297" t="s">
        <v>23</v>
      </c>
      <c r="X297" t="s">
        <v>2479</v>
      </c>
      <c r="Y297" s="421">
        <v>220102</v>
      </c>
      <c r="Z297" s="386" t="s">
        <v>6242</v>
      </c>
      <c r="AA297" s="290" t="s">
        <v>6245</v>
      </c>
    </row>
    <row r="298" spans="1:27" ht="409.5">
      <c r="A298" t="s">
        <v>1368</v>
      </c>
      <c r="B298">
        <v>220103</v>
      </c>
      <c r="C298" t="s">
        <v>1369</v>
      </c>
      <c r="D298" t="s">
        <v>321</v>
      </c>
      <c r="E298" t="s">
        <v>168</v>
      </c>
      <c r="F298" t="s">
        <v>168</v>
      </c>
      <c r="G298" t="s">
        <v>23</v>
      </c>
      <c r="H298" t="s">
        <v>2533</v>
      </c>
      <c r="I298" s="334">
        <v>220103</v>
      </c>
      <c r="J298" s="475" t="s">
        <v>1370</v>
      </c>
      <c r="K298" s="290" t="s">
        <v>1371</v>
      </c>
      <c r="L298">
        <f t="shared" si="4"/>
        <v>1</v>
      </c>
      <c r="O298" s="444" t="s">
        <v>1367</v>
      </c>
      <c r="P298" t="s">
        <v>1368</v>
      </c>
      <c r="Q298">
        <v>297</v>
      </c>
      <c r="R298">
        <v>220103</v>
      </c>
      <c r="S298" t="s">
        <v>1369</v>
      </c>
      <c r="T298" t="s">
        <v>321</v>
      </c>
      <c r="U298" t="s">
        <v>168</v>
      </c>
      <c r="V298" t="s">
        <v>168</v>
      </c>
      <c r="W298" t="s">
        <v>23</v>
      </c>
      <c r="X298" t="s">
        <v>2533</v>
      </c>
      <c r="Y298" s="334">
        <v>220103</v>
      </c>
      <c r="Z298" s="475" t="s">
        <v>1370</v>
      </c>
      <c r="AA298" s="290" t="s">
        <v>1371</v>
      </c>
    </row>
    <row r="299" spans="1:27" ht="283.5">
      <c r="A299" t="s">
        <v>1373</v>
      </c>
      <c r="B299">
        <v>220104</v>
      </c>
      <c r="C299" t="s">
        <v>1374</v>
      </c>
      <c r="D299" t="s">
        <v>1349</v>
      </c>
      <c r="E299" t="s">
        <v>1375</v>
      </c>
      <c r="F299" t="s">
        <v>168</v>
      </c>
      <c r="G299" t="s">
        <v>23</v>
      </c>
      <c r="H299" t="s">
        <v>2479</v>
      </c>
      <c r="I299" s="332">
        <v>220104</v>
      </c>
      <c r="J299" s="476" t="s">
        <v>1376</v>
      </c>
      <c r="K299" s="317" t="s">
        <v>4732</v>
      </c>
      <c r="L299">
        <f t="shared" si="4"/>
        <v>1</v>
      </c>
      <c r="O299" s="444" t="s">
        <v>1372</v>
      </c>
      <c r="P299" t="s">
        <v>1373</v>
      </c>
      <c r="Q299">
        <v>298</v>
      </c>
      <c r="R299">
        <v>220104</v>
      </c>
      <c r="S299" t="s">
        <v>1374</v>
      </c>
      <c r="T299" t="s">
        <v>1349</v>
      </c>
      <c r="U299" t="s">
        <v>1375</v>
      </c>
      <c r="V299" t="s">
        <v>168</v>
      </c>
      <c r="W299" t="s">
        <v>23</v>
      </c>
      <c r="X299" t="s">
        <v>2479</v>
      </c>
      <c r="Y299" s="332">
        <v>220104</v>
      </c>
      <c r="Z299" s="476" t="s">
        <v>1376</v>
      </c>
      <c r="AA299" s="317" t="s">
        <v>4732</v>
      </c>
    </row>
    <row r="300" spans="1:27" ht="409.5">
      <c r="A300" t="s">
        <v>1378</v>
      </c>
      <c r="B300">
        <v>220105</v>
      </c>
      <c r="C300" t="s">
        <v>1379</v>
      </c>
      <c r="D300" t="s">
        <v>321</v>
      </c>
      <c r="E300" t="s">
        <v>168</v>
      </c>
      <c r="F300" t="s">
        <v>168</v>
      </c>
      <c r="G300" t="s">
        <v>23</v>
      </c>
      <c r="H300" t="s">
        <v>2533</v>
      </c>
      <c r="I300" s="334">
        <v>220105</v>
      </c>
      <c r="J300" s="475" t="s">
        <v>4733</v>
      </c>
      <c r="K300" s="299" t="s">
        <v>1379</v>
      </c>
      <c r="L300">
        <f t="shared" si="4"/>
        <v>1</v>
      </c>
      <c r="O300" s="444" t="s">
        <v>1377</v>
      </c>
      <c r="P300" t="s">
        <v>1378</v>
      </c>
      <c r="Q300">
        <v>299</v>
      </c>
      <c r="R300">
        <v>220105</v>
      </c>
      <c r="S300" t="s">
        <v>1379</v>
      </c>
      <c r="T300" t="s">
        <v>321</v>
      </c>
      <c r="U300" t="s">
        <v>168</v>
      </c>
      <c r="V300" t="s">
        <v>168</v>
      </c>
      <c r="W300" t="s">
        <v>23</v>
      </c>
      <c r="X300" t="s">
        <v>2533</v>
      </c>
      <c r="Y300" s="334">
        <v>220105</v>
      </c>
      <c r="Z300" s="475" t="s">
        <v>4733</v>
      </c>
      <c r="AA300" s="299" t="s">
        <v>1379</v>
      </c>
    </row>
    <row r="301" spans="1:27" ht="288">
      <c r="A301" t="s">
        <v>1382</v>
      </c>
      <c r="B301">
        <v>220106</v>
      </c>
      <c r="C301" t="s">
        <v>1383</v>
      </c>
      <c r="D301" t="s">
        <v>1384</v>
      </c>
      <c r="E301" t="s">
        <v>1385</v>
      </c>
      <c r="F301" t="s">
        <v>1386</v>
      </c>
      <c r="G301" t="s">
        <v>23</v>
      </c>
      <c r="H301" t="s">
        <v>1249</v>
      </c>
      <c r="I301" s="469">
        <v>220106</v>
      </c>
      <c r="J301" s="477" t="s">
        <v>1387</v>
      </c>
      <c r="K301" s="299" t="s">
        <v>1388</v>
      </c>
      <c r="L301">
        <f t="shared" si="4"/>
        <v>1</v>
      </c>
      <c r="O301" s="444" t="s">
        <v>1381</v>
      </c>
      <c r="P301" t="s">
        <v>1382</v>
      </c>
      <c r="Q301">
        <v>300</v>
      </c>
      <c r="R301">
        <v>220106</v>
      </c>
      <c r="S301" t="s">
        <v>1383</v>
      </c>
      <c r="T301" t="s">
        <v>1384</v>
      </c>
      <c r="U301" t="s">
        <v>1385</v>
      </c>
      <c r="V301" t="s">
        <v>1386</v>
      </c>
      <c r="W301" t="s">
        <v>23</v>
      </c>
      <c r="X301" t="s">
        <v>1249</v>
      </c>
      <c r="Y301" s="469">
        <v>220106</v>
      </c>
      <c r="Z301" s="477" t="s">
        <v>1387</v>
      </c>
      <c r="AA301" s="299" t="s">
        <v>1388</v>
      </c>
    </row>
    <row r="302" spans="1:27" ht="288">
      <c r="A302" t="s">
        <v>1390</v>
      </c>
      <c r="B302">
        <v>220106</v>
      </c>
      <c r="C302" t="s">
        <v>1383</v>
      </c>
      <c r="D302" t="s">
        <v>1384</v>
      </c>
      <c r="E302" t="s">
        <v>1385</v>
      </c>
      <c r="F302" t="s">
        <v>1391</v>
      </c>
      <c r="G302" t="s">
        <v>23</v>
      </c>
      <c r="H302" t="s">
        <v>1249</v>
      </c>
      <c r="I302" s="469">
        <v>220106</v>
      </c>
      <c r="J302" s="477" t="s">
        <v>1387</v>
      </c>
      <c r="K302" s="299" t="s">
        <v>1392</v>
      </c>
      <c r="L302">
        <f t="shared" si="4"/>
        <v>1</v>
      </c>
      <c r="O302" s="444" t="s">
        <v>1389</v>
      </c>
      <c r="P302" t="s">
        <v>1390</v>
      </c>
      <c r="Q302">
        <v>301</v>
      </c>
      <c r="R302">
        <v>220106</v>
      </c>
      <c r="S302" t="s">
        <v>1383</v>
      </c>
      <c r="T302" t="s">
        <v>1384</v>
      </c>
      <c r="U302" t="s">
        <v>1385</v>
      </c>
      <c r="V302" t="s">
        <v>1391</v>
      </c>
      <c r="W302" t="s">
        <v>23</v>
      </c>
      <c r="X302" t="s">
        <v>1249</v>
      </c>
      <c r="Y302" s="469">
        <v>220106</v>
      </c>
      <c r="Z302" s="477" t="s">
        <v>1387</v>
      </c>
      <c r="AA302" s="299" t="s">
        <v>1392</v>
      </c>
    </row>
    <row r="303" spans="1:27" ht="288">
      <c r="A303" t="s">
        <v>1394</v>
      </c>
      <c r="B303">
        <v>220201</v>
      </c>
      <c r="C303" t="s">
        <v>1395</v>
      </c>
      <c r="D303" t="s">
        <v>773</v>
      </c>
      <c r="E303" t="s">
        <v>833</v>
      </c>
      <c r="F303" t="s">
        <v>168</v>
      </c>
      <c r="G303" t="s">
        <v>23</v>
      </c>
      <c r="H303" t="s">
        <v>1249</v>
      </c>
      <c r="I303" s="334">
        <v>220201</v>
      </c>
      <c r="J303" s="299" t="s">
        <v>1396</v>
      </c>
      <c r="K303" s="299" t="s">
        <v>4726</v>
      </c>
      <c r="L303">
        <f t="shared" si="4"/>
        <v>1</v>
      </c>
      <c r="O303" s="444" t="s">
        <v>1393</v>
      </c>
      <c r="P303" t="s">
        <v>1394</v>
      </c>
      <c r="Q303">
        <v>302</v>
      </c>
      <c r="R303">
        <v>220201</v>
      </c>
      <c r="S303" t="s">
        <v>1395</v>
      </c>
      <c r="T303" t="s">
        <v>773</v>
      </c>
      <c r="U303" t="s">
        <v>833</v>
      </c>
      <c r="V303" t="s">
        <v>168</v>
      </c>
      <c r="W303" t="s">
        <v>23</v>
      </c>
      <c r="X303" t="s">
        <v>1249</v>
      </c>
      <c r="Y303" s="334">
        <v>220201</v>
      </c>
      <c r="Z303" s="299" t="s">
        <v>1396</v>
      </c>
      <c r="AA303" s="299" t="s">
        <v>4726</v>
      </c>
    </row>
    <row r="304" spans="1:27" ht="264">
      <c r="A304" t="s">
        <v>1398</v>
      </c>
      <c r="B304">
        <v>220202</v>
      </c>
      <c r="C304" t="s">
        <v>1399</v>
      </c>
      <c r="D304" t="s">
        <v>1400</v>
      </c>
      <c r="E304" t="s">
        <v>1207</v>
      </c>
      <c r="F304" t="s">
        <v>168</v>
      </c>
      <c r="G304" t="s">
        <v>23</v>
      </c>
      <c r="H304" t="s">
        <v>5424</v>
      </c>
      <c r="I304" s="334">
        <v>220202</v>
      </c>
      <c r="J304" s="299" t="s">
        <v>1401</v>
      </c>
      <c r="K304" s="299" t="s">
        <v>4728</v>
      </c>
      <c r="L304">
        <f t="shared" si="4"/>
        <v>1</v>
      </c>
      <c r="O304" s="444" t="s">
        <v>1397</v>
      </c>
      <c r="P304" t="s">
        <v>1398</v>
      </c>
      <c r="Q304">
        <v>303</v>
      </c>
      <c r="R304">
        <v>220202</v>
      </c>
      <c r="S304" t="s">
        <v>1399</v>
      </c>
      <c r="T304" t="s">
        <v>1400</v>
      </c>
      <c r="U304" t="s">
        <v>1207</v>
      </c>
      <c r="V304" t="s">
        <v>168</v>
      </c>
      <c r="W304" t="s">
        <v>23</v>
      </c>
      <c r="X304" t="s">
        <v>5424</v>
      </c>
      <c r="Y304" s="334">
        <v>220202</v>
      </c>
      <c r="Z304" s="299" t="s">
        <v>1401</v>
      </c>
      <c r="AA304" s="299" t="s">
        <v>4728</v>
      </c>
    </row>
    <row r="305" spans="1:27" ht="264">
      <c r="A305" t="s">
        <v>1403</v>
      </c>
      <c r="B305">
        <v>220203</v>
      </c>
      <c r="C305" t="s">
        <v>1404</v>
      </c>
      <c r="D305" t="s">
        <v>773</v>
      </c>
      <c r="E305" t="s">
        <v>833</v>
      </c>
      <c r="F305" t="s">
        <v>168</v>
      </c>
      <c r="G305" t="s">
        <v>23</v>
      </c>
      <c r="H305" t="s">
        <v>1249</v>
      </c>
      <c r="I305" s="334">
        <v>220203</v>
      </c>
      <c r="J305" s="299" t="s">
        <v>1405</v>
      </c>
      <c r="K305" s="299" t="s">
        <v>1406</v>
      </c>
      <c r="L305">
        <f t="shared" si="4"/>
        <v>1</v>
      </c>
      <c r="O305" s="444" t="s">
        <v>1402</v>
      </c>
      <c r="P305" t="s">
        <v>1403</v>
      </c>
      <c r="Q305">
        <v>304</v>
      </c>
      <c r="R305">
        <v>220203</v>
      </c>
      <c r="S305" t="s">
        <v>1404</v>
      </c>
      <c r="T305" t="s">
        <v>773</v>
      </c>
      <c r="U305" t="s">
        <v>833</v>
      </c>
      <c r="V305" t="s">
        <v>168</v>
      </c>
      <c r="W305" t="s">
        <v>23</v>
      </c>
      <c r="X305" t="s">
        <v>1249</v>
      </c>
      <c r="Y305" s="334">
        <v>220203</v>
      </c>
      <c r="Z305" s="299" t="s">
        <v>1405</v>
      </c>
      <c r="AA305" s="299" t="s">
        <v>1406</v>
      </c>
    </row>
    <row r="306" spans="1:27" ht="409.5">
      <c r="A306" t="s">
        <v>1408</v>
      </c>
      <c r="B306">
        <v>220107</v>
      </c>
      <c r="C306" t="s">
        <v>1409</v>
      </c>
      <c r="D306" t="s">
        <v>321</v>
      </c>
      <c r="E306" t="s">
        <v>168</v>
      </c>
      <c r="F306" t="s">
        <v>168</v>
      </c>
      <c r="G306" t="s">
        <v>23</v>
      </c>
      <c r="H306" t="s">
        <v>5773</v>
      </c>
      <c r="I306" s="334">
        <v>220107</v>
      </c>
      <c r="J306" s="475" t="s">
        <v>1410</v>
      </c>
      <c r="K306" s="299" t="s">
        <v>1411</v>
      </c>
      <c r="L306">
        <f t="shared" si="4"/>
        <v>1</v>
      </c>
      <c r="O306" s="444" t="s">
        <v>1407</v>
      </c>
      <c r="P306" t="s">
        <v>1408</v>
      </c>
      <c r="Q306">
        <v>305</v>
      </c>
      <c r="R306">
        <v>220107</v>
      </c>
      <c r="S306" t="s">
        <v>1409</v>
      </c>
      <c r="T306" t="s">
        <v>321</v>
      </c>
      <c r="U306" t="s">
        <v>168</v>
      </c>
      <c r="V306" t="s">
        <v>168</v>
      </c>
      <c r="W306" t="s">
        <v>23</v>
      </c>
      <c r="X306" t="s">
        <v>5773</v>
      </c>
      <c r="Y306" s="334">
        <v>220107</v>
      </c>
      <c r="Z306" s="475" t="s">
        <v>1410</v>
      </c>
      <c r="AA306" s="299" t="s">
        <v>1411</v>
      </c>
    </row>
    <row r="307" spans="1:27" ht="409.5">
      <c r="A307" t="s">
        <v>3734</v>
      </c>
      <c r="B307">
        <v>220108</v>
      </c>
      <c r="C307" t="s">
        <v>2804</v>
      </c>
      <c r="D307" t="s">
        <v>321</v>
      </c>
      <c r="E307" t="s">
        <v>168</v>
      </c>
      <c r="F307" t="s">
        <v>168</v>
      </c>
      <c r="G307" t="s">
        <v>23</v>
      </c>
      <c r="H307" t="s">
        <v>5773</v>
      </c>
      <c r="I307" s="332">
        <v>220108</v>
      </c>
      <c r="J307" s="476" t="s">
        <v>1370</v>
      </c>
      <c r="K307" s="317" t="s">
        <v>6247</v>
      </c>
      <c r="L307">
        <f t="shared" si="4"/>
        <v>1</v>
      </c>
      <c r="O307" s="444" t="s">
        <v>6248</v>
      </c>
      <c r="P307" t="s">
        <v>3734</v>
      </c>
      <c r="Q307">
        <v>306</v>
      </c>
      <c r="R307">
        <v>220108</v>
      </c>
      <c r="S307" t="s">
        <v>2804</v>
      </c>
      <c r="T307" t="s">
        <v>321</v>
      </c>
      <c r="U307" t="s">
        <v>168</v>
      </c>
      <c r="V307" t="s">
        <v>168</v>
      </c>
      <c r="W307" t="s">
        <v>23</v>
      </c>
      <c r="X307" t="s">
        <v>5773</v>
      </c>
      <c r="Y307" s="332">
        <v>220108</v>
      </c>
      <c r="Z307" s="476" t="s">
        <v>1370</v>
      </c>
      <c r="AA307" s="317" t="s">
        <v>6247</v>
      </c>
    </row>
    <row r="308" spans="1:27" ht="409.5">
      <c r="A308" t="s">
        <v>1421</v>
      </c>
      <c r="B308">
        <v>220109</v>
      </c>
      <c r="C308" t="s">
        <v>1422</v>
      </c>
      <c r="D308" t="s">
        <v>321</v>
      </c>
      <c r="E308" t="s">
        <v>168</v>
      </c>
      <c r="F308" t="s">
        <v>168</v>
      </c>
      <c r="G308" t="s">
        <v>23</v>
      </c>
      <c r="H308" t="s">
        <v>5773</v>
      </c>
      <c r="I308" s="334">
        <v>220109</v>
      </c>
      <c r="J308" s="475" t="s">
        <v>1423</v>
      </c>
      <c r="K308" s="299" t="s">
        <v>4739</v>
      </c>
      <c r="L308">
        <f t="shared" si="4"/>
        <v>1</v>
      </c>
      <c r="O308" s="444" t="s">
        <v>1420</v>
      </c>
      <c r="P308" t="s">
        <v>1421</v>
      </c>
      <c r="Q308">
        <v>307</v>
      </c>
      <c r="R308">
        <v>220109</v>
      </c>
      <c r="S308" t="s">
        <v>1422</v>
      </c>
      <c r="T308" t="s">
        <v>321</v>
      </c>
      <c r="U308" t="s">
        <v>168</v>
      </c>
      <c r="V308" t="s">
        <v>168</v>
      </c>
      <c r="W308" t="s">
        <v>23</v>
      </c>
      <c r="X308" t="s">
        <v>5773</v>
      </c>
      <c r="Y308" s="334">
        <v>220109</v>
      </c>
      <c r="Z308" s="475" t="s">
        <v>1423</v>
      </c>
      <c r="AA308" s="299" t="s">
        <v>4739</v>
      </c>
    </row>
    <row r="309" spans="1:27" ht="288">
      <c r="A309" t="s">
        <v>1426</v>
      </c>
      <c r="B309">
        <v>220204</v>
      </c>
      <c r="C309" t="s">
        <v>1427</v>
      </c>
      <c r="D309" t="s">
        <v>1428</v>
      </c>
      <c r="E309" t="s">
        <v>168</v>
      </c>
      <c r="F309" t="s">
        <v>168</v>
      </c>
      <c r="G309" t="s">
        <v>23</v>
      </c>
      <c r="H309" t="s">
        <v>5774</v>
      </c>
      <c r="I309" s="334">
        <v>220204</v>
      </c>
      <c r="J309" s="299" t="s">
        <v>1429</v>
      </c>
      <c r="K309" s="299" t="s">
        <v>1430</v>
      </c>
      <c r="L309">
        <f t="shared" si="4"/>
        <v>1</v>
      </c>
      <c r="O309" s="444" t="s">
        <v>1425</v>
      </c>
      <c r="P309" t="s">
        <v>1426</v>
      </c>
      <c r="Q309">
        <v>308</v>
      </c>
      <c r="R309">
        <v>220204</v>
      </c>
      <c r="S309" t="s">
        <v>1427</v>
      </c>
      <c r="T309" t="s">
        <v>1428</v>
      </c>
      <c r="U309" t="s">
        <v>168</v>
      </c>
      <c r="V309" t="s">
        <v>168</v>
      </c>
      <c r="W309" t="s">
        <v>23</v>
      </c>
      <c r="X309" t="s">
        <v>5774</v>
      </c>
      <c r="Y309" s="334">
        <v>220204</v>
      </c>
      <c r="Z309" s="299" t="s">
        <v>1429</v>
      </c>
      <c r="AA309" s="299" t="s">
        <v>1430</v>
      </c>
    </row>
    <row r="310" spans="1:27" ht="336">
      <c r="A310" t="s">
        <v>1432</v>
      </c>
      <c r="B310">
        <v>230101</v>
      </c>
      <c r="C310" t="s">
        <v>1433</v>
      </c>
      <c r="D310" t="s">
        <v>1434</v>
      </c>
      <c r="E310" t="s">
        <v>518</v>
      </c>
      <c r="F310" t="s">
        <v>168</v>
      </c>
      <c r="G310" t="s">
        <v>23</v>
      </c>
      <c r="H310" t="s">
        <v>2533</v>
      </c>
      <c r="I310" s="332">
        <v>230101</v>
      </c>
      <c r="J310" t="s">
        <v>4743</v>
      </c>
      <c r="K310" s="317" t="s">
        <v>1433</v>
      </c>
      <c r="L310">
        <f t="shared" si="4"/>
        <v>1</v>
      </c>
      <c r="O310" s="444" t="s">
        <v>1431</v>
      </c>
      <c r="P310" t="s">
        <v>1432</v>
      </c>
      <c r="Q310">
        <v>309</v>
      </c>
      <c r="R310">
        <v>230101</v>
      </c>
      <c r="S310" t="s">
        <v>1433</v>
      </c>
      <c r="T310" t="s">
        <v>1434</v>
      </c>
      <c r="U310" t="s">
        <v>518</v>
      </c>
      <c r="V310" t="s">
        <v>168</v>
      </c>
      <c r="W310" t="s">
        <v>23</v>
      </c>
      <c r="X310" t="s">
        <v>2533</v>
      </c>
      <c r="Y310" s="332">
        <v>230101</v>
      </c>
      <c r="Z310" t="s">
        <v>4743</v>
      </c>
      <c r="AA310" s="317" t="s">
        <v>1433</v>
      </c>
    </row>
    <row r="311" spans="1:27" ht="408">
      <c r="A311" t="s">
        <v>1438</v>
      </c>
      <c r="B311">
        <v>230102</v>
      </c>
      <c r="C311" t="s">
        <v>1439</v>
      </c>
      <c r="D311" t="s">
        <v>1434</v>
      </c>
      <c r="E311" t="s">
        <v>518</v>
      </c>
      <c r="F311" t="s">
        <v>168</v>
      </c>
      <c r="G311" t="s">
        <v>23</v>
      </c>
      <c r="H311" t="s">
        <v>2533</v>
      </c>
      <c r="I311" s="334">
        <v>230102</v>
      </c>
      <c r="J311" t="s">
        <v>4743</v>
      </c>
      <c r="K311" s="299" t="s">
        <v>1440</v>
      </c>
      <c r="L311">
        <f t="shared" si="4"/>
        <v>1</v>
      </c>
      <c r="O311" s="444" t="s">
        <v>1437</v>
      </c>
      <c r="P311" t="s">
        <v>1438</v>
      </c>
      <c r="Q311">
        <v>310</v>
      </c>
      <c r="R311">
        <v>230102</v>
      </c>
      <c r="S311" t="s">
        <v>1439</v>
      </c>
      <c r="T311" t="s">
        <v>1434</v>
      </c>
      <c r="U311" t="s">
        <v>518</v>
      </c>
      <c r="V311" t="s">
        <v>168</v>
      </c>
      <c r="W311" t="s">
        <v>23</v>
      </c>
      <c r="X311" t="s">
        <v>2533</v>
      </c>
      <c r="Y311" s="334">
        <v>230102</v>
      </c>
      <c r="Z311" t="s">
        <v>4743</v>
      </c>
      <c r="AA311" s="299" t="s">
        <v>1440</v>
      </c>
    </row>
    <row r="312" spans="1:27" ht="360">
      <c r="A312" t="s">
        <v>1442</v>
      </c>
      <c r="B312">
        <v>230103</v>
      </c>
      <c r="C312" t="s">
        <v>1443</v>
      </c>
      <c r="D312" t="s">
        <v>1434</v>
      </c>
      <c r="E312" t="s">
        <v>518</v>
      </c>
      <c r="F312" t="s">
        <v>168</v>
      </c>
      <c r="G312" t="s">
        <v>23</v>
      </c>
      <c r="H312" t="s">
        <v>2533</v>
      </c>
      <c r="I312" s="334">
        <v>230103</v>
      </c>
      <c r="J312" t="s">
        <v>4743</v>
      </c>
      <c r="K312" s="299" t="s">
        <v>1444</v>
      </c>
      <c r="L312">
        <f t="shared" si="4"/>
        <v>1</v>
      </c>
      <c r="O312" s="444" t="s">
        <v>1441</v>
      </c>
      <c r="P312" t="s">
        <v>1442</v>
      </c>
      <c r="Q312">
        <v>311</v>
      </c>
      <c r="R312">
        <v>230103</v>
      </c>
      <c r="S312" t="s">
        <v>1443</v>
      </c>
      <c r="T312" t="s">
        <v>1434</v>
      </c>
      <c r="U312" t="s">
        <v>518</v>
      </c>
      <c r="V312" t="s">
        <v>168</v>
      </c>
      <c r="W312" t="s">
        <v>23</v>
      </c>
      <c r="X312" t="s">
        <v>2533</v>
      </c>
      <c r="Y312" s="334">
        <v>230103</v>
      </c>
      <c r="Z312" t="s">
        <v>4743</v>
      </c>
      <c r="AA312" s="299" t="s">
        <v>1444</v>
      </c>
    </row>
    <row r="313" spans="1:27" ht="360">
      <c r="A313" t="s">
        <v>1446</v>
      </c>
      <c r="B313">
        <v>230104</v>
      </c>
      <c r="C313" t="s">
        <v>1447</v>
      </c>
      <c r="D313" t="s">
        <v>1434</v>
      </c>
      <c r="E313" t="s">
        <v>518</v>
      </c>
      <c r="F313" t="s">
        <v>168</v>
      </c>
      <c r="G313" t="s">
        <v>23</v>
      </c>
      <c r="H313" t="s">
        <v>2533</v>
      </c>
      <c r="I313" s="334">
        <v>230104</v>
      </c>
      <c r="J313" t="s">
        <v>4743</v>
      </c>
      <c r="K313" s="299" t="s">
        <v>1448</v>
      </c>
      <c r="L313">
        <f t="shared" si="4"/>
        <v>1</v>
      </c>
      <c r="O313" s="444" t="s">
        <v>1445</v>
      </c>
      <c r="P313" t="s">
        <v>1446</v>
      </c>
      <c r="Q313">
        <v>312</v>
      </c>
      <c r="R313">
        <v>230104</v>
      </c>
      <c r="S313" t="s">
        <v>1447</v>
      </c>
      <c r="T313" t="s">
        <v>1434</v>
      </c>
      <c r="U313" t="s">
        <v>518</v>
      </c>
      <c r="V313" t="s">
        <v>168</v>
      </c>
      <c r="W313" t="s">
        <v>23</v>
      </c>
      <c r="X313" t="s">
        <v>2533</v>
      </c>
      <c r="Y313" s="334">
        <v>230104</v>
      </c>
      <c r="Z313" t="s">
        <v>4743</v>
      </c>
      <c r="AA313" s="299" t="s">
        <v>1448</v>
      </c>
    </row>
    <row r="314" spans="1:27" ht="409.5">
      <c r="A314" t="s">
        <v>1450</v>
      </c>
      <c r="B314">
        <v>230105</v>
      </c>
      <c r="C314" t="s">
        <v>1451</v>
      </c>
      <c r="D314" t="s">
        <v>1434</v>
      </c>
      <c r="E314" t="s">
        <v>518</v>
      </c>
      <c r="F314" t="s">
        <v>168</v>
      </c>
      <c r="G314" t="s">
        <v>23</v>
      </c>
      <c r="H314" t="s">
        <v>2533</v>
      </c>
      <c r="I314" s="332">
        <v>230105</v>
      </c>
      <c r="J314" t="s">
        <v>4743</v>
      </c>
      <c r="K314" s="317" t="s">
        <v>1452</v>
      </c>
      <c r="L314">
        <f t="shared" si="4"/>
        <v>1</v>
      </c>
      <c r="O314" s="444" t="s">
        <v>1449</v>
      </c>
      <c r="P314" t="s">
        <v>1450</v>
      </c>
      <c r="Q314">
        <v>313</v>
      </c>
      <c r="R314">
        <v>230105</v>
      </c>
      <c r="S314" t="s">
        <v>1451</v>
      </c>
      <c r="T314" t="s">
        <v>1434</v>
      </c>
      <c r="U314" t="s">
        <v>518</v>
      </c>
      <c r="V314" t="s">
        <v>168</v>
      </c>
      <c r="W314" t="s">
        <v>23</v>
      </c>
      <c r="X314" t="s">
        <v>2533</v>
      </c>
      <c r="Y314" s="332">
        <v>230105</v>
      </c>
      <c r="Z314" t="s">
        <v>4743</v>
      </c>
      <c r="AA314" s="317" t="s">
        <v>1452</v>
      </c>
    </row>
    <row r="315" spans="1:27" ht="288">
      <c r="A315" t="s">
        <v>1454</v>
      </c>
      <c r="B315">
        <v>230106</v>
      </c>
      <c r="C315" t="s">
        <v>1455</v>
      </c>
      <c r="D315" t="s">
        <v>321</v>
      </c>
      <c r="E315" t="s">
        <v>518</v>
      </c>
      <c r="F315" t="s">
        <v>168</v>
      </c>
      <c r="G315" t="s">
        <v>23</v>
      </c>
      <c r="H315" t="s">
        <v>2533</v>
      </c>
      <c r="I315" s="334">
        <v>230106</v>
      </c>
      <c r="J315" t="s">
        <v>4747</v>
      </c>
      <c r="K315" s="290" t="s">
        <v>1455</v>
      </c>
      <c r="L315">
        <f t="shared" si="4"/>
        <v>1</v>
      </c>
      <c r="O315" s="444" t="s">
        <v>1453</v>
      </c>
      <c r="P315" t="s">
        <v>1454</v>
      </c>
      <c r="Q315">
        <v>314</v>
      </c>
      <c r="R315">
        <v>230106</v>
      </c>
      <c r="S315" t="s">
        <v>1455</v>
      </c>
      <c r="T315" t="s">
        <v>321</v>
      </c>
      <c r="U315" t="s">
        <v>518</v>
      </c>
      <c r="V315" t="s">
        <v>168</v>
      </c>
      <c r="W315" t="s">
        <v>23</v>
      </c>
      <c r="X315" t="s">
        <v>2533</v>
      </c>
      <c r="Y315" s="334">
        <v>230106</v>
      </c>
      <c r="Z315" t="s">
        <v>4747</v>
      </c>
      <c r="AA315" s="290" t="s">
        <v>1455</v>
      </c>
    </row>
    <row r="316" spans="1:27" ht="288">
      <c r="A316" t="s">
        <v>3738</v>
      </c>
      <c r="B316">
        <v>230107</v>
      </c>
      <c r="C316" t="s">
        <v>5775</v>
      </c>
      <c r="D316" t="s">
        <v>1434</v>
      </c>
      <c r="E316" t="s">
        <v>518</v>
      </c>
      <c r="F316" t="s">
        <v>168</v>
      </c>
      <c r="G316" t="s">
        <v>23</v>
      </c>
      <c r="H316" t="s">
        <v>2533</v>
      </c>
      <c r="I316" s="334">
        <v>230107</v>
      </c>
      <c r="J316" t="s">
        <v>4747</v>
      </c>
      <c r="K316" s="299" t="s">
        <v>6041</v>
      </c>
      <c r="L316">
        <f t="shared" si="4"/>
        <v>1</v>
      </c>
      <c r="O316" s="444" t="s">
        <v>6249</v>
      </c>
      <c r="P316" t="s">
        <v>3738</v>
      </c>
      <c r="Q316">
        <v>315</v>
      </c>
      <c r="R316">
        <v>230107</v>
      </c>
      <c r="S316" t="s">
        <v>5775</v>
      </c>
      <c r="T316" t="s">
        <v>1434</v>
      </c>
      <c r="U316" t="s">
        <v>518</v>
      </c>
      <c r="V316" t="s">
        <v>168</v>
      </c>
      <c r="W316" t="s">
        <v>23</v>
      </c>
      <c r="X316" t="s">
        <v>2533</v>
      </c>
      <c r="Y316" s="334">
        <v>230107</v>
      </c>
      <c r="Z316" t="s">
        <v>4747</v>
      </c>
      <c r="AA316" s="299" t="s">
        <v>6041</v>
      </c>
    </row>
    <row r="317" spans="1:27" ht="192">
      <c r="A317" t="s">
        <v>1462</v>
      </c>
      <c r="B317">
        <v>230201</v>
      </c>
      <c r="C317" t="s">
        <v>1463</v>
      </c>
      <c r="D317" t="s">
        <v>1464</v>
      </c>
      <c r="E317" t="s">
        <v>1465</v>
      </c>
      <c r="F317" t="s">
        <v>168</v>
      </c>
      <c r="G317" t="s">
        <v>23</v>
      </c>
      <c r="H317" t="s">
        <v>5777</v>
      </c>
      <c r="I317" s="334">
        <v>230201</v>
      </c>
      <c r="J317" s="299" t="s">
        <v>1467</v>
      </c>
      <c r="K317" s="299" t="s">
        <v>4744</v>
      </c>
      <c r="L317">
        <f t="shared" si="4"/>
        <v>1</v>
      </c>
      <c r="O317" s="444" t="s">
        <v>1461</v>
      </c>
      <c r="P317" t="s">
        <v>1462</v>
      </c>
      <c r="Q317">
        <v>316</v>
      </c>
      <c r="R317">
        <v>230201</v>
      </c>
      <c r="S317" t="s">
        <v>1463</v>
      </c>
      <c r="T317" t="s">
        <v>1464</v>
      </c>
      <c r="U317" t="s">
        <v>1465</v>
      </c>
      <c r="V317" t="s">
        <v>168</v>
      </c>
      <c r="W317" t="s">
        <v>23</v>
      </c>
      <c r="X317" t="s">
        <v>5777</v>
      </c>
      <c r="Y317" s="334">
        <v>230201</v>
      </c>
      <c r="Z317" s="299" t="s">
        <v>1467</v>
      </c>
      <c r="AA317" s="299" t="s">
        <v>4744</v>
      </c>
    </row>
    <row r="318" spans="1:27" ht="360">
      <c r="A318" t="s">
        <v>1470</v>
      </c>
      <c r="B318">
        <v>230202</v>
      </c>
      <c r="C318" t="s">
        <v>1471</v>
      </c>
      <c r="D318" t="s">
        <v>780</v>
      </c>
      <c r="E318" t="s">
        <v>1472</v>
      </c>
      <c r="F318" t="s">
        <v>168</v>
      </c>
      <c r="G318" t="s">
        <v>23</v>
      </c>
      <c r="H318" t="s">
        <v>1249</v>
      </c>
      <c r="I318" s="332">
        <v>230202</v>
      </c>
      <c r="J318" s="317" t="s">
        <v>1473</v>
      </c>
      <c r="K318" s="317" t="s">
        <v>1474</v>
      </c>
      <c r="L318">
        <f t="shared" si="4"/>
        <v>1</v>
      </c>
      <c r="O318" s="444" t="s">
        <v>1469</v>
      </c>
      <c r="P318" t="s">
        <v>1470</v>
      </c>
      <c r="Q318">
        <v>317</v>
      </c>
      <c r="R318">
        <v>230202</v>
      </c>
      <c r="S318" t="s">
        <v>1471</v>
      </c>
      <c r="T318" t="s">
        <v>780</v>
      </c>
      <c r="U318" t="s">
        <v>1472</v>
      </c>
      <c r="V318" t="s">
        <v>168</v>
      </c>
      <c r="W318" t="s">
        <v>23</v>
      </c>
      <c r="X318" t="s">
        <v>1249</v>
      </c>
      <c r="Y318" s="332">
        <v>230202</v>
      </c>
      <c r="Z318" s="317" t="s">
        <v>1473</v>
      </c>
      <c r="AA318" s="317" t="s">
        <v>1474</v>
      </c>
    </row>
    <row r="319" spans="1:27" ht="240">
      <c r="A319" t="s">
        <v>1476</v>
      </c>
      <c r="B319">
        <v>230203</v>
      </c>
      <c r="C319" t="s">
        <v>1477</v>
      </c>
      <c r="D319" t="s">
        <v>780</v>
      </c>
      <c r="E319" t="s">
        <v>1478</v>
      </c>
      <c r="F319" t="s">
        <v>168</v>
      </c>
      <c r="G319" t="s">
        <v>23</v>
      </c>
      <c r="H319" t="s">
        <v>1249</v>
      </c>
      <c r="I319" s="332">
        <v>230203</v>
      </c>
      <c r="J319" s="317" t="s">
        <v>1479</v>
      </c>
      <c r="K319" s="317" t="s">
        <v>1480</v>
      </c>
      <c r="L319">
        <f t="shared" si="4"/>
        <v>1</v>
      </c>
      <c r="O319" s="444" t="s">
        <v>1475</v>
      </c>
      <c r="P319" t="s">
        <v>1476</v>
      </c>
      <c r="Q319">
        <v>318</v>
      </c>
      <c r="R319">
        <v>230203</v>
      </c>
      <c r="S319" t="s">
        <v>1477</v>
      </c>
      <c r="T319" t="s">
        <v>780</v>
      </c>
      <c r="U319" t="s">
        <v>1478</v>
      </c>
      <c r="V319" t="s">
        <v>168</v>
      </c>
      <c r="W319" t="s">
        <v>23</v>
      </c>
      <c r="X319" t="s">
        <v>1249</v>
      </c>
      <c r="Y319" s="332">
        <v>230203</v>
      </c>
      <c r="Z319" s="317" t="s">
        <v>1479</v>
      </c>
      <c r="AA319" s="317" t="s">
        <v>1480</v>
      </c>
    </row>
    <row r="320" spans="1:27" ht="240">
      <c r="A320" t="s">
        <v>1482</v>
      </c>
      <c r="B320">
        <v>230204</v>
      </c>
      <c r="C320" t="s">
        <v>1483</v>
      </c>
      <c r="D320" t="s">
        <v>1484</v>
      </c>
      <c r="E320" t="s">
        <v>468</v>
      </c>
      <c r="F320" t="s">
        <v>168</v>
      </c>
      <c r="G320" t="s">
        <v>23</v>
      </c>
      <c r="H320" t="s">
        <v>2533</v>
      </c>
      <c r="I320" s="334">
        <v>230204</v>
      </c>
      <c r="J320" s="299" t="s">
        <v>1485</v>
      </c>
      <c r="K320" s="299" t="s">
        <v>1483</v>
      </c>
      <c r="L320">
        <f t="shared" si="4"/>
        <v>1</v>
      </c>
      <c r="O320" s="444" t="s">
        <v>1481</v>
      </c>
      <c r="P320" t="s">
        <v>1482</v>
      </c>
      <c r="Q320">
        <v>319</v>
      </c>
      <c r="R320">
        <v>230204</v>
      </c>
      <c r="S320" t="s">
        <v>1483</v>
      </c>
      <c r="T320" t="s">
        <v>1484</v>
      </c>
      <c r="U320" t="s">
        <v>468</v>
      </c>
      <c r="V320" t="s">
        <v>168</v>
      </c>
      <c r="W320" t="s">
        <v>23</v>
      </c>
      <c r="X320" t="s">
        <v>2533</v>
      </c>
      <c r="Y320" s="334">
        <v>230204</v>
      </c>
      <c r="Z320" s="299" t="s">
        <v>1485</v>
      </c>
      <c r="AA320" s="299" t="s">
        <v>1483</v>
      </c>
    </row>
    <row r="321" spans="1:27" ht="409.5">
      <c r="A321" t="s">
        <v>1487</v>
      </c>
      <c r="B321">
        <v>230108</v>
      </c>
      <c r="C321" t="s">
        <v>1488</v>
      </c>
      <c r="D321" t="s">
        <v>321</v>
      </c>
      <c r="E321" t="s">
        <v>1489</v>
      </c>
      <c r="F321" t="s">
        <v>168</v>
      </c>
      <c r="G321" t="s">
        <v>23</v>
      </c>
      <c r="H321" t="s">
        <v>2533</v>
      </c>
      <c r="I321" s="399">
        <v>230108</v>
      </c>
      <c r="J321" s="317" t="s">
        <v>4743</v>
      </c>
      <c r="K321" s="400" t="s">
        <v>1488</v>
      </c>
      <c r="L321">
        <f t="shared" si="4"/>
        <v>1</v>
      </c>
      <c r="O321" s="444" t="s">
        <v>1486</v>
      </c>
      <c r="P321" t="s">
        <v>1487</v>
      </c>
      <c r="Q321">
        <v>320</v>
      </c>
      <c r="R321">
        <v>230108</v>
      </c>
      <c r="S321" t="s">
        <v>1488</v>
      </c>
      <c r="T321" t="s">
        <v>321</v>
      </c>
      <c r="U321" t="s">
        <v>1489</v>
      </c>
      <c r="V321" t="s">
        <v>168</v>
      </c>
      <c r="W321" t="s">
        <v>23</v>
      </c>
      <c r="X321" t="s">
        <v>2533</v>
      </c>
      <c r="Y321" s="399">
        <v>230108</v>
      </c>
      <c r="Z321" s="317" t="s">
        <v>4743</v>
      </c>
      <c r="AA321" s="400" t="s">
        <v>1488</v>
      </c>
    </row>
    <row r="322" spans="1:27" ht="312">
      <c r="A322" t="s">
        <v>1492</v>
      </c>
      <c r="B322">
        <v>230205</v>
      </c>
      <c r="C322" t="s">
        <v>1493</v>
      </c>
      <c r="D322" t="s">
        <v>773</v>
      </c>
      <c r="E322" t="s">
        <v>833</v>
      </c>
      <c r="F322" t="s">
        <v>168</v>
      </c>
      <c r="G322" t="s">
        <v>23</v>
      </c>
      <c r="H322" t="s">
        <v>1249</v>
      </c>
      <c r="I322" s="334">
        <v>230205</v>
      </c>
      <c r="J322" s="317" t="s">
        <v>6250</v>
      </c>
      <c r="K322" s="290" t="s">
        <v>4752</v>
      </c>
      <c r="L322">
        <f t="shared" si="4"/>
        <v>1</v>
      </c>
      <c r="O322" s="444" t="s">
        <v>1491</v>
      </c>
      <c r="P322" t="s">
        <v>1492</v>
      </c>
      <c r="Q322">
        <v>321</v>
      </c>
      <c r="R322">
        <v>230205</v>
      </c>
      <c r="S322" t="s">
        <v>1493</v>
      </c>
      <c r="T322" t="s">
        <v>773</v>
      </c>
      <c r="U322" t="s">
        <v>833</v>
      </c>
      <c r="V322" t="s">
        <v>168</v>
      </c>
      <c r="W322" t="s">
        <v>23</v>
      </c>
      <c r="X322" t="s">
        <v>1249</v>
      </c>
      <c r="Y322" s="334">
        <v>230205</v>
      </c>
      <c r="Z322" s="317" t="s">
        <v>6250</v>
      </c>
      <c r="AA322" s="290" t="s">
        <v>4752</v>
      </c>
    </row>
    <row r="323" spans="1:27" ht="264">
      <c r="A323" t="s">
        <v>1496</v>
      </c>
      <c r="B323">
        <v>230206</v>
      </c>
      <c r="C323" t="s">
        <v>1497</v>
      </c>
      <c r="D323" t="s">
        <v>773</v>
      </c>
      <c r="E323" t="s">
        <v>833</v>
      </c>
      <c r="F323" t="s">
        <v>168</v>
      </c>
      <c r="G323" t="s">
        <v>23</v>
      </c>
      <c r="H323" t="s">
        <v>1249</v>
      </c>
      <c r="I323" s="334">
        <v>230206</v>
      </c>
      <c r="J323" s="317" t="s">
        <v>6250</v>
      </c>
      <c r="K323" s="290" t="s">
        <v>1498</v>
      </c>
      <c r="L323">
        <f t="shared" si="4"/>
        <v>1</v>
      </c>
      <c r="O323" s="444" t="s">
        <v>1495</v>
      </c>
      <c r="P323" t="s">
        <v>1496</v>
      </c>
      <c r="Q323">
        <v>322</v>
      </c>
      <c r="R323">
        <v>230206</v>
      </c>
      <c r="S323" t="s">
        <v>1497</v>
      </c>
      <c r="T323" t="s">
        <v>773</v>
      </c>
      <c r="U323" t="s">
        <v>833</v>
      </c>
      <c r="V323" t="s">
        <v>168</v>
      </c>
      <c r="W323" t="s">
        <v>23</v>
      </c>
      <c r="X323" t="s">
        <v>1249</v>
      </c>
      <c r="Y323" s="334">
        <v>230206</v>
      </c>
      <c r="Z323" s="317" t="s">
        <v>6250</v>
      </c>
      <c r="AA323" s="290" t="s">
        <v>1498</v>
      </c>
    </row>
    <row r="324" spans="1:27" ht="336">
      <c r="A324" t="s">
        <v>1500</v>
      </c>
      <c r="B324">
        <v>230207</v>
      </c>
      <c r="C324" t="s">
        <v>1330</v>
      </c>
      <c r="D324" t="s">
        <v>1501</v>
      </c>
      <c r="E324" t="s">
        <v>1332</v>
      </c>
      <c r="F324" t="s">
        <v>1333</v>
      </c>
      <c r="G324" t="s">
        <v>23</v>
      </c>
      <c r="H324" t="s">
        <v>1249</v>
      </c>
      <c r="I324" s="468">
        <v>230207</v>
      </c>
      <c r="J324" s="317" t="s">
        <v>6250</v>
      </c>
      <c r="K324" s="317" t="s">
        <v>1339</v>
      </c>
      <c r="L324">
        <f t="shared" ref="L324:L387" si="5">IF(I324=B324,1,0)</f>
        <v>1</v>
      </c>
      <c r="O324" s="444" t="s">
        <v>6251</v>
      </c>
      <c r="P324" t="s">
        <v>1500</v>
      </c>
      <c r="Q324">
        <v>323</v>
      </c>
      <c r="R324">
        <v>230207</v>
      </c>
      <c r="S324" t="s">
        <v>1330</v>
      </c>
      <c r="T324" t="s">
        <v>1501</v>
      </c>
      <c r="U324" t="s">
        <v>1332</v>
      </c>
      <c r="V324" t="s">
        <v>1333</v>
      </c>
      <c r="W324" t="s">
        <v>23</v>
      </c>
      <c r="X324" t="s">
        <v>1249</v>
      </c>
      <c r="Y324" s="468">
        <v>230207</v>
      </c>
      <c r="Z324" s="317" t="s">
        <v>6250</v>
      </c>
      <c r="AA324" s="317" t="s">
        <v>1339</v>
      </c>
    </row>
    <row r="325" spans="1:27" ht="336">
      <c r="A325" t="s">
        <v>1503</v>
      </c>
      <c r="B325">
        <v>230207</v>
      </c>
      <c r="C325" t="s">
        <v>1330</v>
      </c>
      <c r="D325" t="s">
        <v>1501</v>
      </c>
      <c r="E325" t="s">
        <v>1332</v>
      </c>
      <c r="F325" t="s">
        <v>1338</v>
      </c>
      <c r="G325" t="s">
        <v>23</v>
      </c>
      <c r="H325" t="s">
        <v>1249</v>
      </c>
      <c r="I325" s="468">
        <v>230207</v>
      </c>
      <c r="J325" s="317" t="s">
        <v>6250</v>
      </c>
      <c r="K325" s="317" t="s">
        <v>1335</v>
      </c>
      <c r="L325">
        <f t="shared" si="5"/>
        <v>1</v>
      </c>
      <c r="O325" s="444" t="s">
        <v>6252</v>
      </c>
      <c r="P325" t="s">
        <v>1503</v>
      </c>
      <c r="Q325">
        <v>324</v>
      </c>
      <c r="R325">
        <v>230207</v>
      </c>
      <c r="S325" t="s">
        <v>1330</v>
      </c>
      <c r="T325" t="s">
        <v>1501</v>
      </c>
      <c r="U325" t="s">
        <v>1332</v>
      </c>
      <c r="V325" t="s">
        <v>1338</v>
      </c>
      <c r="W325" t="s">
        <v>23</v>
      </c>
      <c r="X325" t="s">
        <v>1249</v>
      </c>
      <c r="Y325" s="468">
        <v>230207</v>
      </c>
      <c r="Z325" s="317" t="s">
        <v>6250</v>
      </c>
      <c r="AA325" s="317" t="s">
        <v>1335</v>
      </c>
    </row>
    <row r="326" spans="1:27" ht="409.5">
      <c r="A326" t="s">
        <v>1505</v>
      </c>
      <c r="B326">
        <v>240101</v>
      </c>
      <c r="C326" t="s">
        <v>1506</v>
      </c>
      <c r="D326" t="s">
        <v>321</v>
      </c>
      <c r="E326" t="s">
        <v>518</v>
      </c>
      <c r="F326" t="s">
        <v>168</v>
      </c>
      <c r="G326" t="s">
        <v>23</v>
      </c>
      <c r="H326" t="s">
        <v>2533</v>
      </c>
      <c r="I326" s="406">
        <v>240101</v>
      </c>
      <c r="J326" s="299" t="s">
        <v>1507</v>
      </c>
      <c r="K326" s="299" t="s">
        <v>1506</v>
      </c>
      <c r="L326">
        <f t="shared" si="5"/>
        <v>1</v>
      </c>
      <c r="O326" s="444" t="s">
        <v>1504</v>
      </c>
      <c r="P326" t="s">
        <v>1505</v>
      </c>
      <c r="Q326">
        <v>325</v>
      </c>
      <c r="R326">
        <v>240101</v>
      </c>
      <c r="S326" t="s">
        <v>1506</v>
      </c>
      <c r="T326" t="s">
        <v>321</v>
      </c>
      <c r="U326" t="s">
        <v>518</v>
      </c>
      <c r="V326" t="s">
        <v>168</v>
      </c>
      <c r="W326" t="s">
        <v>23</v>
      </c>
      <c r="X326" t="s">
        <v>2533</v>
      </c>
      <c r="Y326" s="406">
        <v>240101</v>
      </c>
      <c r="Z326" s="299" t="s">
        <v>1507</v>
      </c>
      <c r="AA326" s="299" t="s">
        <v>1506</v>
      </c>
    </row>
    <row r="327" spans="1:27" ht="409.5">
      <c r="A327" t="s">
        <v>1509</v>
      </c>
      <c r="B327">
        <v>240102</v>
      </c>
      <c r="C327" t="s">
        <v>1510</v>
      </c>
      <c r="D327" t="s">
        <v>321</v>
      </c>
      <c r="E327" t="s">
        <v>518</v>
      </c>
      <c r="F327" t="s">
        <v>168</v>
      </c>
      <c r="G327" t="s">
        <v>23</v>
      </c>
      <c r="H327" t="s">
        <v>2533</v>
      </c>
      <c r="I327" s="455">
        <v>240102</v>
      </c>
      <c r="J327" s="317" t="s">
        <v>1511</v>
      </c>
      <c r="K327" s="317" t="s">
        <v>1510</v>
      </c>
      <c r="L327">
        <f t="shared" si="5"/>
        <v>1</v>
      </c>
      <c r="O327" s="444" t="s">
        <v>1508</v>
      </c>
      <c r="P327" t="s">
        <v>1509</v>
      </c>
      <c r="Q327">
        <v>326</v>
      </c>
      <c r="R327">
        <v>240102</v>
      </c>
      <c r="S327" t="s">
        <v>1510</v>
      </c>
      <c r="T327" t="s">
        <v>321</v>
      </c>
      <c r="U327" t="s">
        <v>518</v>
      </c>
      <c r="V327" t="s">
        <v>168</v>
      </c>
      <c r="W327" t="s">
        <v>23</v>
      </c>
      <c r="X327" t="s">
        <v>2533</v>
      </c>
      <c r="Y327" s="455">
        <v>240102</v>
      </c>
      <c r="Z327" s="317" t="s">
        <v>1511</v>
      </c>
      <c r="AA327" s="317" t="s">
        <v>1510</v>
      </c>
    </row>
    <row r="328" spans="1:27" ht="288">
      <c r="A328" t="s">
        <v>1513</v>
      </c>
      <c r="B328">
        <v>240201</v>
      </c>
      <c r="C328" t="s">
        <v>1514</v>
      </c>
      <c r="D328" t="s">
        <v>808</v>
      </c>
      <c r="E328" t="s">
        <v>1515</v>
      </c>
      <c r="F328" t="s">
        <v>168</v>
      </c>
      <c r="G328" t="s">
        <v>23</v>
      </c>
      <c r="H328" t="s">
        <v>1249</v>
      </c>
      <c r="I328" s="334">
        <v>240201</v>
      </c>
      <c r="J328" s="299" t="s">
        <v>1516</v>
      </c>
      <c r="K328" s="299" t="s">
        <v>1517</v>
      </c>
      <c r="L328">
        <f t="shared" si="5"/>
        <v>1</v>
      </c>
      <c r="O328" s="444" t="s">
        <v>1512</v>
      </c>
      <c r="P328" t="s">
        <v>1513</v>
      </c>
      <c r="Q328">
        <v>327</v>
      </c>
      <c r="R328">
        <v>240201</v>
      </c>
      <c r="S328" t="s">
        <v>1514</v>
      </c>
      <c r="T328" t="s">
        <v>808</v>
      </c>
      <c r="U328" t="s">
        <v>1515</v>
      </c>
      <c r="V328" t="s">
        <v>168</v>
      </c>
      <c r="W328" t="s">
        <v>23</v>
      </c>
      <c r="X328" t="s">
        <v>1249</v>
      </c>
      <c r="Y328" s="334">
        <v>240201</v>
      </c>
      <c r="Z328" s="299" t="s">
        <v>1516</v>
      </c>
      <c r="AA328" s="299" t="s">
        <v>1517</v>
      </c>
    </row>
    <row r="329" spans="1:27" ht="288">
      <c r="A329" t="s">
        <v>1519</v>
      </c>
      <c r="B329">
        <v>240202</v>
      </c>
      <c r="C329" t="s">
        <v>1520</v>
      </c>
      <c r="D329" t="s">
        <v>808</v>
      </c>
      <c r="E329" t="s">
        <v>1515</v>
      </c>
      <c r="F329" t="s">
        <v>168</v>
      </c>
      <c r="G329" t="s">
        <v>23</v>
      </c>
      <c r="H329" t="s">
        <v>1249</v>
      </c>
      <c r="I329" s="334">
        <v>240202</v>
      </c>
      <c r="J329" s="299" t="s">
        <v>1521</v>
      </c>
      <c r="K329" s="299" t="s">
        <v>1522</v>
      </c>
      <c r="L329">
        <f t="shared" si="5"/>
        <v>1</v>
      </c>
      <c r="O329" s="444" t="s">
        <v>1518</v>
      </c>
      <c r="P329" t="s">
        <v>1519</v>
      </c>
      <c r="Q329">
        <v>328</v>
      </c>
      <c r="R329">
        <v>240202</v>
      </c>
      <c r="S329" t="s">
        <v>1520</v>
      </c>
      <c r="T329" t="s">
        <v>808</v>
      </c>
      <c r="U329" t="s">
        <v>1515</v>
      </c>
      <c r="V329" t="s">
        <v>168</v>
      </c>
      <c r="W329" t="s">
        <v>23</v>
      </c>
      <c r="X329" t="s">
        <v>1249</v>
      </c>
      <c r="Y329" s="334">
        <v>240202</v>
      </c>
      <c r="Z329" s="299" t="s">
        <v>1521</v>
      </c>
      <c r="AA329" s="299" t="s">
        <v>1522</v>
      </c>
    </row>
    <row r="330" spans="1:27" ht="409.5">
      <c r="A330" t="s">
        <v>1524</v>
      </c>
      <c r="B330">
        <v>250101</v>
      </c>
      <c r="C330" t="s">
        <v>1525</v>
      </c>
      <c r="D330" t="s">
        <v>321</v>
      </c>
      <c r="E330" t="s">
        <v>518</v>
      </c>
      <c r="F330" t="s">
        <v>168</v>
      </c>
      <c r="G330" t="s">
        <v>23</v>
      </c>
      <c r="H330" t="s">
        <v>2533</v>
      </c>
      <c r="I330" s="334">
        <v>250101</v>
      </c>
      <c r="J330" s="299" t="s">
        <v>4764</v>
      </c>
      <c r="K330" s="299" t="s">
        <v>1525</v>
      </c>
      <c r="L330">
        <f t="shared" si="5"/>
        <v>1</v>
      </c>
      <c r="O330" s="444" t="s">
        <v>1523</v>
      </c>
      <c r="P330" t="s">
        <v>1524</v>
      </c>
      <c r="Q330">
        <v>329</v>
      </c>
      <c r="R330">
        <v>250101</v>
      </c>
      <c r="S330" t="s">
        <v>1525</v>
      </c>
      <c r="T330" t="s">
        <v>321</v>
      </c>
      <c r="U330" t="s">
        <v>518</v>
      </c>
      <c r="V330" t="s">
        <v>168</v>
      </c>
      <c r="W330" t="s">
        <v>23</v>
      </c>
      <c r="X330" t="s">
        <v>2533</v>
      </c>
      <c r="Y330" s="334">
        <v>250101</v>
      </c>
      <c r="Z330" s="299" t="s">
        <v>4764</v>
      </c>
      <c r="AA330" s="299" t="s">
        <v>1525</v>
      </c>
    </row>
    <row r="331" spans="1:27" ht="264">
      <c r="A331" t="s">
        <v>1528</v>
      </c>
      <c r="B331">
        <v>250201</v>
      </c>
      <c r="C331" t="s">
        <v>1529</v>
      </c>
      <c r="D331" t="s">
        <v>1530</v>
      </c>
      <c r="E331" t="s">
        <v>510</v>
      </c>
      <c r="F331" t="s">
        <v>168</v>
      </c>
      <c r="G331" t="s">
        <v>23</v>
      </c>
      <c r="H331" t="s">
        <v>1249</v>
      </c>
      <c r="I331" s="332">
        <v>250201</v>
      </c>
      <c r="J331" s="317" t="s">
        <v>4762</v>
      </c>
      <c r="K331" s="317" t="s">
        <v>4763</v>
      </c>
      <c r="L331">
        <f t="shared" si="5"/>
        <v>1</v>
      </c>
      <c r="O331" s="444" t="s">
        <v>1527</v>
      </c>
      <c r="P331" t="s">
        <v>1528</v>
      </c>
      <c r="Q331">
        <v>330</v>
      </c>
      <c r="R331">
        <v>250201</v>
      </c>
      <c r="S331" t="s">
        <v>1529</v>
      </c>
      <c r="T331" t="s">
        <v>1530</v>
      </c>
      <c r="U331" t="s">
        <v>510</v>
      </c>
      <c r="V331" t="s">
        <v>168</v>
      </c>
      <c r="W331" t="s">
        <v>23</v>
      </c>
      <c r="X331" t="s">
        <v>1249</v>
      </c>
      <c r="Y331" s="332">
        <v>250201</v>
      </c>
      <c r="Z331" s="317" t="s">
        <v>4762</v>
      </c>
      <c r="AA331" s="317" t="s">
        <v>4763</v>
      </c>
    </row>
    <row r="332" spans="1:27" ht="264">
      <c r="A332" t="s">
        <v>1534</v>
      </c>
      <c r="B332">
        <v>300001</v>
      </c>
      <c r="C332" t="s">
        <v>1535</v>
      </c>
      <c r="D332" t="s">
        <v>773</v>
      </c>
      <c r="E332" t="s">
        <v>833</v>
      </c>
      <c r="F332" t="s">
        <v>168</v>
      </c>
      <c r="G332" t="s">
        <v>23</v>
      </c>
      <c r="H332" t="s">
        <v>1249</v>
      </c>
      <c r="I332" s="351">
        <v>300001</v>
      </c>
      <c r="J332" s="478" t="s">
        <v>6253</v>
      </c>
      <c r="K332" s="299" t="s">
        <v>1537</v>
      </c>
      <c r="L332">
        <f t="shared" si="5"/>
        <v>1</v>
      </c>
      <c r="O332" s="444" t="s">
        <v>1533</v>
      </c>
      <c r="P332" t="s">
        <v>1534</v>
      </c>
      <c r="Q332">
        <v>331</v>
      </c>
      <c r="R332">
        <v>300001</v>
      </c>
      <c r="S332" t="s">
        <v>1535</v>
      </c>
      <c r="T332" t="s">
        <v>773</v>
      </c>
      <c r="U332" t="s">
        <v>833</v>
      </c>
      <c r="V332" t="s">
        <v>168</v>
      </c>
      <c r="W332" t="s">
        <v>23</v>
      </c>
      <c r="X332" t="s">
        <v>1249</v>
      </c>
      <c r="Y332" s="351">
        <v>300001</v>
      </c>
      <c r="Z332" s="478" t="s">
        <v>6253</v>
      </c>
      <c r="AA332" s="299" t="s">
        <v>1537</v>
      </c>
    </row>
    <row r="333" spans="1:27" ht="240">
      <c r="A333" t="s">
        <v>1539</v>
      </c>
      <c r="B333">
        <v>300002</v>
      </c>
      <c r="C333" t="s">
        <v>1540</v>
      </c>
      <c r="D333" t="s">
        <v>239</v>
      </c>
      <c r="E333" t="s">
        <v>833</v>
      </c>
      <c r="F333" t="s">
        <v>168</v>
      </c>
      <c r="G333" t="s">
        <v>23</v>
      </c>
      <c r="H333" t="s">
        <v>1249</v>
      </c>
      <c r="I333" s="351">
        <v>300002</v>
      </c>
      <c r="J333" s="478" t="s">
        <v>6253</v>
      </c>
      <c r="K333" s="299" t="s">
        <v>1540</v>
      </c>
      <c r="L333">
        <f t="shared" si="5"/>
        <v>1</v>
      </c>
      <c r="O333" s="444" t="s">
        <v>1538</v>
      </c>
      <c r="P333" t="s">
        <v>1539</v>
      </c>
      <c r="Q333">
        <v>332</v>
      </c>
      <c r="R333">
        <v>300002</v>
      </c>
      <c r="S333" t="s">
        <v>1540</v>
      </c>
      <c r="T333" t="s">
        <v>239</v>
      </c>
      <c r="U333" t="s">
        <v>833</v>
      </c>
      <c r="V333" t="s">
        <v>168</v>
      </c>
      <c r="W333" t="s">
        <v>23</v>
      </c>
      <c r="X333" t="s">
        <v>1249</v>
      </c>
      <c r="Y333" s="351">
        <v>300002</v>
      </c>
      <c r="Z333" s="478" t="s">
        <v>6253</v>
      </c>
      <c r="AA333" s="299" t="s">
        <v>1540</v>
      </c>
    </row>
    <row r="334" spans="1:27" ht="312">
      <c r="A334" t="s">
        <v>1542</v>
      </c>
      <c r="B334">
        <v>300003</v>
      </c>
      <c r="C334" t="s">
        <v>1300</v>
      </c>
      <c r="D334" t="s">
        <v>773</v>
      </c>
      <c r="E334" t="s">
        <v>833</v>
      </c>
      <c r="F334" t="s">
        <v>168</v>
      </c>
      <c r="G334" t="s">
        <v>23</v>
      </c>
      <c r="H334" t="s">
        <v>1249</v>
      </c>
      <c r="I334" s="350">
        <v>300003</v>
      </c>
      <c r="J334" s="299" t="s">
        <v>1543</v>
      </c>
      <c r="K334" s="299" t="s">
        <v>1544</v>
      </c>
      <c r="L334">
        <f t="shared" si="5"/>
        <v>1</v>
      </c>
      <c r="O334" s="444" t="s">
        <v>1541</v>
      </c>
      <c r="P334" t="s">
        <v>1542</v>
      </c>
      <c r="Q334">
        <v>333</v>
      </c>
      <c r="R334">
        <v>300003</v>
      </c>
      <c r="S334" t="s">
        <v>1300</v>
      </c>
      <c r="T334" t="s">
        <v>773</v>
      </c>
      <c r="U334" t="s">
        <v>833</v>
      </c>
      <c r="V334" t="s">
        <v>168</v>
      </c>
      <c r="W334" t="s">
        <v>23</v>
      </c>
      <c r="X334" t="s">
        <v>1249</v>
      </c>
      <c r="Y334" s="350">
        <v>300003</v>
      </c>
      <c r="Z334" s="299" t="s">
        <v>1543</v>
      </c>
      <c r="AA334" s="299" t="s">
        <v>1544</v>
      </c>
    </row>
    <row r="335" spans="1:27" ht="312">
      <c r="A335" t="s">
        <v>1546</v>
      </c>
      <c r="B335">
        <v>300004</v>
      </c>
      <c r="C335" t="s">
        <v>795</v>
      </c>
      <c r="D335" t="s">
        <v>1501</v>
      </c>
      <c r="E335" t="s">
        <v>1332</v>
      </c>
      <c r="F335" t="s">
        <v>1333</v>
      </c>
      <c r="G335" t="s">
        <v>23</v>
      </c>
      <c r="H335" t="s">
        <v>1249</v>
      </c>
      <c r="I335" s="350">
        <v>300004</v>
      </c>
      <c r="J335" s="299" t="s">
        <v>1547</v>
      </c>
      <c r="K335" s="290" t="s">
        <v>1548</v>
      </c>
      <c r="L335">
        <f t="shared" si="5"/>
        <v>1</v>
      </c>
      <c r="O335" s="444" t="s">
        <v>1545</v>
      </c>
      <c r="P335" t="s">
        <v>1546</v>
      </c>
      <c r="Q335">
        <v>334</v>
      </c>
      <c r="R335">
        <v>300004</v>
      </c>
      <c r="S335" t="s">
        <v>795</v>
      </c>
      <c r="T335" t="s">
        <v>1501</v>
      </c>
      <c r="U335" t="s">
        <v>1332</v>
      </c>
      <c r="V335" t="s">
        <v>1333</v>
      </c>
      <c r="W335" t="s">
        <v>23</v>
      </c>
      <c r="X335" t="s">
        <v>1249</v>
      </c>
      <c r="Y335" s="350">
        <v>300004</v>
      </c>
      <c r="Z335" s="299" t="s">
        <v>1547</v>
      </c>
      <c r="AA335" s="290" t="s">
        <v>1548</v>
      </c>
    </row>
    <row r="336" spans="1:27" ht="312">
      <c r="A336" t="s">
        <v>1550</v>
      </c>
      <c r="B336">
        <v>300004</v>
      </c>
      <c r="C336" t="s">
        <v>795</v>
      </c>
      <c r="D336" t="s">
        <v>1501</v>
      </c>
      <c r="E336" t="s">
        <v>1332</v>
      </c>
      <c r="F336" t="s">
        <v>1338</v>
      </c>
      <c r="G336" t="s">
        <v>23</v>
      </c>
      <c r="H336" t="s">
        <v>1249</v>
      </c>
      <c r="I336" s="350">
        <v>300004</v>
      </c>
      <c r="J336" s="299" t="s">
        <v>1547</v>
      </c>
      <c r="K336" s="290" t="s">
        <v>1551</v>
      </c>
      <c r="L336">
        <f t="shared" si="5"/>
        <v>1</v>
      </c>
      <c r="O336" s="444" t="s">
        <v>1549</v>
      </c>
      <c r="P336" t="s">
        <v>1550</v>
      </c>
      <c r="Q336">
        <v>335</v>
      </c>
      <c r="R336">
        <v>300004</v>
      </c>
      <c r="S336" t="s">
        <v>795</v>
      </c>
      <c r="T336" t="s">
        <v>1501</v>
      </c>
      <c r="U336" t="s">
        <v>1332</v>
      </c>
      <c r="V336" t="s">
        <v>1338</v>
      </c>
      <c r="W336" t="s">
        <v>23</v>
      </c>
      <c r="X336" t="s">
        <v>1249</v>
      </c>
      <c r="Y336" s="350">
        <v>300004</v>
      </c>
      <c r="Z336" s="299" t="s">
        <v>1547</v>
      </c>
      <c r="AA336" s="290" t="s">
        <v>1551</v>
      </c>
    </row>
    <row r="337" spans="1:27" ht="384">
      <c r="A337" t="s">
        <v>1553</v>
      </c>
      <c r="B337">
        <v>300005</v>
      </c>
      <c r="C337" t="s">
        <v>1554</v>
      </c>
      <c r="D337" t="s">
        <v>1085</v>
      </c>
      <c r="E337" t="s">
        <v>705</v>
      </c>
      <c r="F337" t="s">
        <v>168</v>
      </c>
      <c r="G337" t="s">
        <v>23</v>
      </c>
      <c r="H337" t="s">
        <v>1249</v>
      </c>
      <c r="I337" s="351">
        <v>300005</v>
      </c>
      <c r="J337" s="290" t="s">
        <v>1555</v>
      </c>
      <c r="K337" s="299" t="s">
        <v>1556</v>
      </c>
      <c r="L337">
        <f t="shared" si="5"/>
        <v>1</v>
      </c>
      <c r="O337" s="444" t="s">
        <v>1552</v>
      </c>
      <c r="P337" t="s">
        <v>1553</v>
      </c>
      <c r="Q337">
        <v>336</v>
      </c>
      <c r="R337">
        <v>300005</v>
      </c>
      <c r="S337" t="s">
        <v>1554</v>
      </c>
      <c r="T337" t="s">
        <v>1085</v>
      </c>
      <c r="U337" t="s">
        <v>705</v>
      </c>
      <c r="V337" t="s">
        <v>168</v>
      </c>
      <c r="W337" t="s">
        <v>23</v>
      </c>
      <c r="X337" t="s">
        <v>1249</v>
      </c>
      <c r="Y337" s="351">
        <v>300005</v>
      </c>
      <c r="Z337" s="290" t="s">
        <v>1555</v>
      </c>
      <c r="AA337" s="299" t="s">
        <v>1556</v>
      </c>
    </row>
    <row r="338" spans="1:27" ht="168">
      <c r="A338" t="s">
        <v>1558</v>
      </c>
      <c r="B338">
        <v>300006</v>
      </c>
      <c r="C338" t="s">
        <v>1559</v>
      </c>
      <c r="D338" t="s">
        <v>808</v>
      </c>
      <c r="E338" t="s">
        <v>1515</v>
      </c>
      <c r="F338" t="s">
        <v>168</v>
      </c>
      <c r="G338" t="s">
        <v>23</v>
      </c>
      <c r="H338" t="s">
        <v>1249</v>
      </c>
      <c r="I338" s="349">
        <v>300006</v>
      </c>
      <c r="J338" s="317" t="s">
        <v>1560</v>
      </c>
      <c r="K338" s="317" t="s">
        <v>1561</v>
      </c>
      <c r="L338">
        <f t="shared" si="5"/>
        <v>1</v>
      </c>
      <c r="O338" s="444" t="s">
        <v>1557</v>
      </c>
      <c r="P338" t="s">
        <v>1558</v>
      </c>
      <c r="Q338">
        <v>337</v>
      </c>
      <c r="R338">
        <v>300006</v>
      </c>
      <c r="S338" t="s">
        <v>1559</v>
      </c>
      <c r="T338" t="s">
        <v>808</v>
      </c>
      <c r="U338" t="s">
        <v>1515</v>
      </c>
      <c r="V338" t="s">
        <v>168</v>
      </c>
      <c r="W338" t="s">
        <v>23</v>
      </c>
      <c r="X338" t="s">
        <v>1249</v>
      </c>
      <c r="Y338" s="349">
        <v>300006</v>
      </c>
      <c r="Z338" s="317" t="s">
        <v>1560</v>
      </c>
      <c r="AA338" s="317" t="s">
        <v>1561</v>
      </c>
    </row>
    <row r="339" spans="1:27" ht="192">
      <c r="A339" t="s">
        <v>1563</v>
      </c>
      <c r="B339">
        <v>300007</v>
      </c>
      <c r="C339" t="s">
        <v>817</v>
      </c>
      <c r="D339" t="s">
        <v>818</v>
      </c>
      <c r="E339" t="s">
        <v>1515</v>
      </c>
      <c r="F339" t="s">
        <v>168</v>
      </c>
      <c r="G339" t="s">
        <v>23</v>
      </c>
      <c r="H339" t="s">
        <v>1249</v>
      </c>
      <c r="I339" s="351">
        <v>300007</v>
      </c>
      <c r="J339" s="299" t="s">
        <v>1564</v>
      </c>
      <c r="K339" s="299" t="s">
        <v>1565</v>
      </c>
      <c r="L339">
        <f t="shared" si="5"/>
        <v>1</v>
      </c>
      <c r="O339" s="444" t="s">
        <v>1562</v>
      </c>
      <c r="P339" t="s">
        <v>1563</v>
      </c>
      <c r="Q339">
        <v>338</v>
      </c>
      <c r="R339">
        <v>300007</v>
      </c>
      <c r="S339" t="s">
        <v>817</v>
      </c>
      <c r="T339" t="s">
        <v>818</v>
      </c>
      <c r="U339" t="s">
        <v>1515</v>
      </c>
      <c r="V339" t="s">
        <v>168</v>
      </c>
      <c r="W339" t="s">
        <v>23</v>
      </c>
      <c r="X339" t="s">
        <v>1249</v>
      </c>
      <c r="Y339" s="351">
        <v>300007</v>
      </c>
      <c r="Z339" s="299" t="s">
        <v>1564</v>
      </c>
      <c r="AA339" s="299" t="s">
        <v>1565</v>
      </c>
    </row>
    <row r="340" spans="1:27" ht="264">
      <c r="A340" t="s">
        <v>1567</v>
      </c>
      <c r="B340">
        <v>300008</v>
      </c>
      <c r="C340" t="s">
        <v>1568</v>
      </c>
      <c r="D340" t="s">
        <v>1569</v>
      </c>
      <c r="E340" t="s">
        <v>833</v>
      </c>
      <c r="F340" t="s">
        <v>168</v>
      </c>
      <c r="G340" t="s">
        <v>23</v>
      </c>
      <c r="H340" t="s">
        <v>1249</v>
      </c>
      <c r="I340" s="350">
        <v>300008</v>
      </c>
      <c r="J340" s="478" t="s">
        <v>6254</v>
      </c>
      <c r="K340" s="299" t="s">
        <v>1571</v>
      </c>
      <c r="L340">
        <f t="shared" si="5"/>
        <v>1</v>
      </c>
      <c r="O340" s="444" t="s">
        <v>1566</v>
      </c>
      <c r="P340" t="s">
        <v>1567</v>
      </c>
      <c r="Q340">
        <v>339</v>
      </c>
      <c r="R340">
        <v>300008</v>
      </c>
      <c r="S340" t="s">
        <v>1568</v>
      </c>
      <c r="T340" t="s">
        <v>1569</v>
      </c>
      <c r="U340" t="s">
        <v>833</v>
      </c>
      <c r="V340" t="s">
        <v>168</v>
      </c>
      <c r="W340" t="s">
        <v>23</v>
      </c>
      <c r="X340" t="s">
        <v>1249</v>
      </c>
      <c r="Y340" s="350">
        <v>300008</v>
      </c>
      <c r="Z340" s="478" t="s">
        <v>6254</v>
      </c>
      <c r="AA340" s="299" t="s">
        <v>1571</v>
      </c>
    </row>
    <row r="341" spans="1:27" ht="192">
      <c r="A341" t="s">
        <v>1573</v>
      </c>
      <c r="B341">
        <v>300009</v>
      </c>
      <c r="C341" t="s">
        <v>1574</v>
      </c>
      <c r="D341" t="s">
        <v>1569</v>
      </c>
      <c r="E341" t="s">
        <v>833</v>
      </c>
      <c r="F341" t="s">
        <v>168</v>
      </c>
      <c r="G341" t="s">
        <v>23</v>
      </c>
      <c r="H341" t="s">
        <v>1249</v>
      </c>
      <c r="I341" s="354">
        <v>300009</v>
      </c>
      <c r="J341" s="478" t="s">
        <v>6254</v>
      </c>
      <c r="K341" s="320" t="s">
        <v>1575</v>
      </c>
      <c r="L341">
        <f t="shared" si="5"/>
        <v>1</v>
      </c>
      <c r="O341" s="444" t="s">
        <v>1572</v>
      </c>
      <c r="P341" t="s">
        <v>1573</v>
      </c>
      <c r="Q341">
        <v>340</v>
      </c>
      <c r="R341">
        <v>300009</v>
      </c>
      <c r="S341" t="s">
        <v>1574</v>
      </c>
      <c r="T341" t="s">
        <v>1569</v>
      </c>
      <c r="U341" t="s">
        <v>833</v>
      </c>
      <c r="V341" t="s">
        <v>168</v>
      </c>
      <c r="W341" t="s">
        <v>23</v>
      </c>
      <c r="X341" t="s">
        <v>1249</v>
      </c>
      <c r="Y341" s="354">
        <v>300009</v>
      </c>
      <c r="Z341" s="478" t="s">
        <v>6254</v>
      </c>
      <c r="AA341" s="320" t="s">
        <v>1575</v>
      </c>
    </row>
    <row r="342" spans="1:27" ht="312">
      <c r="A342" t="s">
        <v>1577</v>
      </c>
      <c r="B342">
        <v>300010</v>
      </c>
      <c r="C342" t="s">
        <v>1297</v>
      </c>
      <c r="D342" t="s">
        <v>1569</v>
      </c>
      <c r="E342" t="s">
        <v>833</v>
      </c>
      <c r="F342" t="s">
        <v>168</v>
      </c>
      <c r="G342" t="s">
        <v>23</v>
      </c>
      <c r="H342" t="s">
        <v>1249</v>
      </c>
      <c r="I342" s="350">
        <v>300010</v>
      </c>
      <c r="J342" s="478" t="s">
        <v>4802</v>
      </c>
      <c r="K342" s="290" t="s">
        <v>4702</v>
      </c>
      <c r="L342">
        <f t="shared" si="5"/>
        <v>1</v>
      </c>
      <c r="O342" s="444" t="s">
        <v>1576</v>
      </c>
      <c r="P342" t="s">
        <v>1577</v>
      </c>
      <c r="Q342">
        <v>341</v>
      </c>
      <c r="R342">
        <v>300010</v>
      </c>
      <c r="S342" t="s">
        <v>1297</v>
      </c>
      <c r="T342" t="s">
        <v>1569</v>
      </c>
      <c r="U342" t="s">
        <v>833</v>
      </c>
      <c r="V342" t="s">
        <v>168</v>
      </c>
      <c r="W342" t="s">
        <v>23</v>
      </c>
      <c r="X342" t="s">
        <v>1249</v>
      </c>
      <c r="Y342" s="350">
        <v>300010</v>
      </c>
      <c r="Z342" s="478" t="s">
        <v>4802</v>
      </c>
      <c r="AA342" s="290" t="s">
        <v>4702</v>
      </c>
    </row>
    <row r="343" spans="1:27" ht="288">
      <c r="A343" t="s">
        <v>1580</v>
      </c>
      <c r="B343">
        <v>300011</v>
      </c>
      <c r="C343" t="s">
        <v>1581</v>
      </c>
      <c r="D343" t="s">
        <v>1569</v>
      </c>
      <c r="E343" t="s">
        <v>833</v>
      </c>
      <c r="F343" t="s">
        <v>168</v>
      </c>
      <c r="G343" t="s">
        <v>23</v>
      </c>
      <c r="H343" t="s">
        <v>1249</v>
      </c>
      <c r="I343" s="351">
        <v>300011</v>
      </c>
      <c r="J343" s="299" t="s">
        <v>1582</v>
      </c>
      <c r="K343" s="299" t="s">
        <v>4811</v>
      </c>
      <c r="L343">
        <f t="shared" si="5"/>
        <v>1</v>
      </c>
      <c r="O343" s="444" t="s">
        <v>1579</v>
      </c>
      <c r="P343" t="s">
        <v>1580</v>
      </c>
      <c r="Q343">
        <v>342</v>
      </c>
      <c r="R343">
        <v>300011</v>
      </c>
      <c r="S343" t="s">
        <v>1581</v>
      </c>
      <c r="T343" t="s">
        <v>1569</v>
      </c>
      <c r="U343" t="s">
        <v>833</v>
      </c>
      <c r="V343" t="s">
        <v>168</v>
      </c>
      <c r="W343" t="s">
        <v>23</v>
      </c>
      <c r="X343" t="s">
        <v>1249</v>
      </c>
      <c r="Y343" s="351">
        <v>300011</v>
      </c>
      <c r="Z343" s="299" t="s">
        <v>1582</v>
      </c>
      <c r="AA343" s="299" t="s">
        <v>4811</v>
      </c>
    </row>
    <row r="344" spans="1:27" ht="120">
      <c r="A344" t="s">
        <v>1584</v>
      </c>
      <c r="B344">
        <v>300012</v>
      </c>
      <c r="C344" t="s">
        <v>1585</v>
      </c>
      <c r="D344" t="s">
        <v>1586</v>
      </c>
      <c r="E344" t="s">
        <v>1587</v>
      </c>
      <c r="F344" t="s">
        <v>168</v>
      </c>
      <c r="G344" t="s">
        <v>23</v>
      </c>
      <c r="H344" t="s">
        <v>5848</v>
      </c>
      <c r="I344" s="349">
        <v>300012</v>
      </c>
      <c r="J344" s="317" t="s">
        <v>1589</v>
      </c>
      <c r="K344" s="317" t="s">
        <v>4815</v>
      </c>
      <c r="L344">
        <f t="shared" si="5"/>
        <v>1</v>
      </c>
      <c r="O344" s="444" t="s">
        <v>1583</v>
      </c>
      <c r="P344" t="s">
        <v>1584</v>
      </c>
      <c r="Q344">
        <v>343</v>
      </c>
      <c r="R344">
        <v>300012</v>
      </c>
      <c r="S344" t="s">
        <v>1585</v>
      </c>
      <c r="T344" t="s">
        <v>1586</v>
      </c>
      <c r="U344" t="s">
        <v>1587</v>
      </c>
      <c r="V344" t="s">
        <v>168</v>
      </c>
      <c r="W344" t="s">
        <v>23</v>
      </c>
      <c r="X344" t="s">
        <v>5848</v>
      </c>
      <c r="Y344" s="349">
        <v>300012</v>
      </c>
      <c r="Z344" s="317" t="s">
        <v>1589</v>
      </c>
      <c r="AA344" s="317" t="s">
        <v>4815</v>
      </c>
    </row>
    <row r="345" spans="1:27" ht="120">
      <c r="A345" t="s">
        <v>1591</v>
      </c>
      <c r="B345">
        <v>300013</v>
      </c>
      <c r="C345" t="s">
        <v>1592</v>
      </c>
      <c r="D345" t="s">
        <v>1593</v>
      </c>
      <c r="E345" t="s">
        <v>705</v>
      </c>
      <c r="F345" t="s">
        <v>168</v>
      </c>
      <c r="G345" t="s">
        <v>23</v>
      </c>
      <c r="H345" t="s">
        <v>1249</v>
      </c>
      <c r="I345" s="351">
        <v>300013</v>
      </c>
      <c r="J345" s="299" t="s">
        <v>1594</v>
      </c>
      <c r="K345" s="299" t="s">
        <v>1592</v>
      </c>
      <c r="L345">
        <f t="shared" si="5"/>
        <v>1</v>
      </c>
      <c r="O345" s="444" t="s">
        <v>1590</v>
      </c>
      <c r="P345" t="s">
        <v>1591</v>
      </c>
      <c r="Q345">
        <v>344</v>
      </c>
      <c r="R345">
        <v>300013</v>
      </c>
      <c r="S345" t="s">
        <v>1592</v>
      </c>
      <c r="T345" t="s">
        <v>1593</v>
      </c>
      <c r="U345" t="s">
        <v>705</v>
      </c>
      <c r="V345" t="s">
        <v>168</v>
      </c>
      <c r="W345" t="s">
        <v>23</v>
      </c>
      <c r="X345" t="s">
        <v>1249</v>
      </c>
      <c r="Y345" s="351">
        <v>300013</v>
      </c>
      <c r="Z345" s="299" t="s">
        <v>1594</v>
      </c>
      <c r="AA345" s="299" t="s">
        <v>1592</v>
      </c>
    </row>
    <row r="346" spans="1:27" ht="408">
      <c r="A346" t="s">
        <v>1596</v>
      </c>
      <c r="B346">
        <v>300014</v>
      </c>
      <c r="C346" t="s">
        <v>1597</v>
      </c>
      <c r="D346" t="s">
        <v>780</v>
      </c>
      <c r="E346" t="s">
        <v>781</v>
      </c>
      <c r="F346" t="s">
        <v>168</v>
      </c>
      <c r="G346" t="s">
        <v>23</v>
      </c>
      <c r="H346" t="s">
        <v>1249</v>
      </c>
      <c r="I346" s="350">
        <v>300014</v>
      </c>
      <c r="J346" s="299" t="s">
        <v>1598</v>
      </c>
      <c r="K346" s="299" t="s">
        <v>1599</v>
      </c>
      <c r="L346">
        <f t="shared" si="5"/>
        <v>1</v>
      </c>
      <c r="O346" s="444" t="s">
        <v>1595</v>
      </c>
      <c r="P346" t="s">
        <v>1596</v>
      </c>
      <c r="Q346">
        <v>345</v>
      </c>
      <c r="R346">
        <v>300014</v>
      </c>
      <c r="S346" t="s">
        <v>1597</v>
      </c>
      <c r="T346" t="s">
        <v>780</v>
      </c>
      <c r="U346" t="s">
        <v>781</v>
      </c>
      <c r="V346" t="s">
        <v>168</v>
      </c>
      <c r="W346" t="s">
        <v>23</v>
      </c>
      <c r="X346" t="s">
        <v>1249</v>
      </c>
      <c r="Y346" s="350">
        <v>300014</v>
      </c>
      <c r="Z346" s="299" t="s">
        <v>1598</v>
      </c>
      <c r="AA346" s="299" t="s">
        <v>1599</v>
      </c>
    </row>
    <row r="347" spans="1:27" ht="168">
      <c r="A347" t="s">
        <v>1601</v>
      </c>
      <c r="B347">
        <v>300015</v>
      </c>
      <c r="C347" t="s">
        <v>1602</v>
      </c>
      <c r="D347" t="s">
        <v>1603</v>
      </c>
      <c r="E347" t="s">
        <v>1515</v>
      </c>
      <c r="F347" t="s">
        <v>168</v>
      </c>
      <c r="G347" t="s">
        <v>23</v>
      </c>
      <c r="H347" t="s">
        <v>1249</v>
      </c>
      <c r="I347" s="350">
        <v>300015</v>
      </c>
      <c r="J347" s="299" t="s">
        <v>1604</v>
      </c>
      <c r="K347" s="299" t="s">
        <v>1605</v>
      </c>
      <c r="L347">
        <f t="shared" si="5"/>
        <v>1</v>
      </c>
      <c r="O347" s="444" t="s">
        <v>1600</v>
      </c>
      <c r="P347" t="s">
        <v>1601</v>
      </c>
      <c r="Q347">
        <v>346</v>
      </c>
      <c r="R347">
        <v>300015</v>
      </c>
      <c r="S347" t="s">
        <v>1602</v>
      </c>
      <c r="T347" t="s">
        <v>1603</v>
      </c>
      <c r="U347" t="s">
        <v>1515</v>
      </c>
      <c r="V347" t="s">
        <v>168</v>
      </c>
      <c r="W347" t="s">
        <v>23</v>
      </c>
      <c r="X347" t="s">
        <v>1249</v>
      </c>
      <c r="Y347" s="350">
        <v>300015</v>
      </c>
      <c r="Z347" s="299" t="s">
        <v>1604</v>
      </c>
      <c r="AA347" s="299" t="s">
        <v>1605</v>
      </c>
    </row>
    <row r="348" spans="1:27" ht="409.5">
      <c r="A348" t="s">
        <v>1607</v>
      </c>
      <c r="B348">
        <v>311101</v>
      </c>
      <c r="C348" t="s">
        <v>1608</v>
      </c>
      <c r="D348" t="s">
        <v>321</v>
      </c>
      <c r="E348" t="s">
        <v>1207</v>
      </c>
      <c r="F348" t="s">
        <v>168</v>
      </c>
      <c r="G348" t="s">
        <v>23</v>
      </c>
      <c r="H348" t="s">
        <v>2533</v>
      </c>
      <c r="I348" s="349">
        <v>311101</v>
      </c>
      <c r="J348" s="479" t="s">
        <v>1609</v>
      </c>
      <c r="K348" s="287" t="s">
        <v>1608</v>
      </c>
      <c r="L348">
        <f t="shared" si="5"/>
        <v>1</v>
      </c>
      <c r="O348" s="444" t="s">
        <v>1606</v>
      </c>
      <c r="P348" t="s">
        <v>1607</v>
      </c>
      <c r="Q348">
        <v>347</v>
      </c>
      <c r="R348">
        <v>311101</v>
      </c>
      <c r="S348" t="s">
        <v>1608</v>
      </c>
      <c r="T348" t="s">
        <v>321</v>
      </c>
      <c r="U348" t="s">
        <v>1207</v>
      </c>
      <c r="V348" t="s">
        <v>168</v>
      </c>
      <c r="W348" t="s">
        <v>23</v>
      </c>
      <c r="X348" t="s">
        <v>2533</v>
      </c>
      <c r="Y348" s="349">
        <v>311101</v>
      </c>
      <c r="Z348" s="479" t="s">
        <v>1609</v>
      </c>
      <c r="AA348" s="287" t="s">
        <v>1608</v>
      </c>
    </row>
    <row r="349" spans="1:27" ht="360">
      <c r="A349" t="s">
        <v>1611</v>
      </c>
      <c r="B349">
        <v>311102</v>
      </c>
      <c r="C349" t="s">
        <v>1612</v>
      </c>
      <c r="D349" t="s">
        <v>321</v>
      </c>
      <c r="E349" t="s">
        <v>1134</v>
      </c>
      <c r="F349" t="s">
        <v>168</v>
      </c>
      <c r="G349" t="s">
        <v>23</v>
      </c>
      <c r="H349" t="s">
        <v>2533</v>
      </c>
      <c r="I349" s="351">
        <v>311102</v>
      </c>
      <c r="J349" s="295" t="s">
        <v>6255</v>
      </c>
      <c r="K349" s="299" t="s">
        <v>1614</v>
      </c>
      <c r="L349">
        <f t="shared" si="5"/>
        <v>1</v>
      </c>
      <c r="O349" s="444" t="s">
        <v>1610</v>
      </c>
      <c r="P349" t="s">
        <v>1611</v>
      </c>
      <c r="Q349">
        <v>348</v>
      </c>
      <c r="R349">
        <v>311102</v>
      </c>
      <c r="S349" t="s">
        <v>1612</v>
      </c>
      <c r="T349" t="s">
        <v>321</v>
      </c>
      <c r="U349" t="s">
        <v>1134</v>
      </c>
      <c r="V349" t="s">
        <v>168</v>
      </c>
      <c r="W349" t="s">
        <v>23</v>
      </c>
      <c r="X349" t="s">
        <v>2533</v>
      </c>
      <c r="Y349" s="351">
        <v>311102</v>
      </c>
      <c r="Z349" s="295" t="s">
        <v>6255</v>
      </c>
      <c r="AA349" s="299" t="s">
        <v>1614</v>
      </c>
    </row>
    <row r="350" spans="1:27" ht="360">
      <c r="A350" t="s">
        <v>1616</v>
      </c>
      <c r="B350">
        <v>311103</v>
      </c>
      <c r="C350" t="s">
        <v>1617</v>
      </c>
      <c r="D350" t="s">
        <v>321</v>
      </c>
      <c r="E350" t="s">
        <v>1134</v>
      </c>
      <c r="F350" t="s">
        <v>168</v>
      </c>
      <c r="G350" t="s">
        <v>23</v>
      </c>
      <c r="H350" t="s">
        <v>2533</v>
      </c>
      <c r="I350" s="351">
        <v>311103</v>
      </c>
      <c r="J350" s="295" t="s">
        <v>6255</v>
      </c>
      <c r="K350" s="299" t="s">
        <v>1618</v>
      </c>
      <c r="L350">
        <f t="shared" si="5"/>
        <v>1</v>
      </c>
      <c r="O350" s="444" t="s">
        <v>1615</v>
      </c>
      <c r="P350" t="s">
        <v>1616</v>
      </c>
      <c r="Q350">
        <v>349</v>
      </c>
      <c r="R350">
        <v>311103</v>
      </c>
      <c r="S350" t="s">
        <v>1617</v>
      </c>
      <c r="T350" t="s">
        <v>321</v>
      </c>
      <c r="U350" t="s">
        <v>1134</v>
      </c>
      <c r="V350" t="s">
        <v>168</v>
      </c>
      <c r="W350" t="s">
        <v>23</v>
      </c>
      <c r="X350" t="s">
        <v>2533</v>
      </c>
      <c r="Y350" s="351">
        <v>311103</v>
      </c>
      <c r="Z350" s="295" t="s">
        <v>6255</v>
      </c>
      <c r="AA350" s="299" t="s">
        <v>1618</v>
      </c>
    </row>
    <row r="351" spans="1:27" ht="409.5">
      <c r="A351" t="s">
        <v>1620</v>
      </c>
      <c r="B351">
        <v>311104</v>
      </c>
      <c r="C351" t="s">
        <v>1621</v>
      </c>
      <c r="D351" t="s">
        <v>321</v>
      </c>
      <c r="E351" t="s">
        <v>894</v>
      </c>
      <c r="F351" t="s">
        <v>168</v>
      </c>
      <c r="G351" t="s">
        <v>23</v>
      </c>
      <c r="H351" t="s">
        <v>2533</v>
      </c>
      <c r="I351" s="351">
        <v>311104</v>
      </c>
      <c r="J351" s="470" t="s">
        <v>4780</v>
      </c>
      <c r="K351" s="291" t="s">
        <v>1621</v>
      </c>
      <c r="L351">
        <f t="shared" si="5"/>
        <v>1</v>
      </c>
      <c r="O351" s="444" t="s">
        <v>1619</v>
      </c>
      <c r="P351" t="s">
        <v>1620</v>
      </c>
      <c r="Q351">
        <v>350</v>
      </c>
      <c r="R351">
        <v>311104</v>
      </c>
      <c r="S351" t="s">
        <v>1621</v>
      </c>
      <c r="T351" t="s">
        <v>321</v>
      </c>
      <c r="U351" t="s">
        <v>894</v>
      </c>
      <c r="V351" t="s">
        <v>168</v>
      </c>
      <c r="W351" t="s">
        <v>23</v>
      </c>
      <c r="X351" t="s">
        <v>2533</v>
      </c>
      <c r="Y351" s="351">
        <v>311104</v>
      </c>
      <c r="Z351" s="470" t="s">
        <v>4780</v>
      </c>
      <c r="AA351" s="291" t="s">
        <v>1621</v>
      </c>
    </row>
    <row r="352" spans="1:27" ht="288">
      <c r="A352" t="s">
        <v>1624</v>
      </c>
      <c r="B352">
        <v>311105</v>
      </c>
      <c r="C352" t="s">
        <v>1625</v>
      </c>
      <c r="D352" t="s">
        <v>321</v>
      </c>
      <c r="E352" t="s">
        <v>1207</v>
      </c>
      <c r="F352" t="s">
        <v>168</v>
      </c>
      <c r="G352" t="s">
        <v>23</v>
      </c>
      <c r="H352" t="s">
        <v>2533</v>
      </c>
      <c r="I352" s="351">
        <v>311105</v>
      </c>
      <c r="J352" s="299" t="s">
        <v>1626</v>
      </c>
      <c r="K352" s="299" t="s">
        <v>1625</v>
      </c>
      <c r="L352">
        <f t="shared" si="5"/>
        <v>1</v>
      </c>
      <c r="O352" s="444" t="s">
        <v>1623</v>
      </c>
      <c r="P352" t="s">
        <v>1624</v>
      </c>
      <c r="Q352">
        <v>351</v>
      </c>
      <c r="R352">
        <v>311105</v>
      </c>
      <c r="S352" t="s">
        <v>1625</v>
      </c>
      <c r="T352" t="s">
        <v>321</v>
      </c>
      <c r="U352" t="s">
        <v>1207</v>
      </c>
      <c r="V352" t="s">
        <v>168</v>
      </c>
      <c r="W352" t="s">
        <v>23</v>
      </c>
      <c r="X352" t="s">
        <v>2533</v>
      </c>
      <c r="Y352" s="351">
        <v>311105</v>
      </c>
      <c r="Z352" s="299" t="s">
        <v>1626</v>
      </c>
      <c r="AA352" s="299" t="s">
        <v>1625</v>
      </c>
    </row>
    <row r="353" spans="1:27" ht="240">
      <c r="A353" t="s">
        <v>1628</v>
      </c>
      <c r="B353">
        <v>311201</v>
      </c>
      <c r="C353" t="s">
        <v>1629</v>
      </c>
      <c r="D353" t="s">
        <v>1630</v>
      </c>
      <c r="E353" t="s">
        <v>1631</v>
      </c>
      <c r="F353" t="s">
        <v>1333</v>
      </c>
      <c r="G353" t="s">
        <v>23</v>
      </c>
      <c r="H353" t="s">
        <v>1249</v>
      </c>
      <c r="I353" s="349">
        <v>311201</v>
      </c>
      <c r="J353" s="317" t="s">
        <v>1632</v>
      </c>
      <c r="K353" s="315" t="s">
        <v>1633</v>
      </c>
      <c r="L353">
        <f t="shared" si="5"/>
        <v>1</v>
      </c>
      <c r="O353" s="444" t="s">
        <v>1627</v>
      </c>
      <c r="P353" t="s">
        <v>1628</v>
      </c>
      <c r="Q353">
        <v>352</v>
      </c>
      <c r="R353">
        <v>311201</v>
      </c>
      <c r="S353" t="s">
        <v>1629</v>
      </c>
      <c r="T353" t="s">
        <v>1630</v>
      </c>
      <c r="U353" t="s">
        <v>1631</v>
      </c>
      <c r="V353" t="s">
        <v>1333</v>
      </c>
      <c r="W353" t="s">
        <v>23</v>
      </c>
      <c r="X353" t="s">
        <v>1249</v>
      </c>
      <c r="Y353" s="349">
        <v>311201</v>
      </c>
      <c r="Z353" s="317" t="s">
        <v>1632</v>
      </c>
      <c r="AA353" s="315" t="s">
        <v>1633</v>
      </c>
    </row>
    <row r="354" spans="1:27" ht="240">
      <c r="A354" t="s">
        <v>1635</v>
      </c>
      <c r="B354">
        <v>311201</v>
      </c>
      <c r="C354" t="s">
        <v>1629</v>
      </c>
      <c r="D354" t="s">
        <v>1630</v>
      </c>
      <c r="E354" t="s">
        <v>1631</v>
      </c>
      <c r="F354" t="s">
        <v>1338</v>
      </c>
      <c r="G354" t="s">
        <v>23</v>
      </c>
      <c r="H354" t="s">
        <v>1249</v>
      </c>
      <c r="I354" s="349">
        <v>311201</v>
      </c>
      <c r="J354" s="317" t="s">
        <v>1632</v>
      </c>
      <c r="K354" s="315" t="s">
        <v>1636</v>
      </c>
      <c r="L354">
        <f t="shared" si="5"/>
        <v>1</v>
      </c>
      <c r="O354" s="444" t="s">
        <v>1634</v>
      </c>
      <c r="P354" t="s">
        <v>1635</v>
      </c>
      <c r="Q354">
        <v>353</v>
      </c>
      <c r="R354">
        <v>311201</v>
      </c>
      <c r="S354" t="s">
        <v>1629</v>
      </c>
      <c r="T354" t="s">
        <v>1630</v>
      </c>
      <c r="U354" t="s">
        <v>1631</v>
      </c>
      <c r="V354" t="s">
        <v>1338</v>
      </c>
      <c r="W354" t="s">
        <v>23</v>
      </c>
      <c r="X354" t="s">
        <v>1249</v>
      </c>
      <c r="Y354" s="349">
        <v>311201</v>
      </c>
      <c r="Z354" s="317" t="s">
        <v>1632</v>
      </c>
      <c r="AA354" s="315" t="s">
        <v>1636</v>
      </c>
    </row>
    <row r="355" spans="1:27" ht="264">
      <c r="A355" t="s">
        <v>1638</v>
      </c>
      <c r="B355">
        <v>311202</v>
      </c>
      <c r="C355" t="s">
        <v>1639</v>
      </c>
      <c r="D355" t="s">
        <v>1640</v>
      </c>
      <c r="E355" t="s">
        <v>1641</v>
      </c>
      <c r="F355" t="s">
        <v>168</v>
      </c>
      <c r="G355" t="s">
        <v>23</v>
      </c>
      <c r="H355" t="s">
        <v>1249</v>
      </c>
      <c r="I355" s="351">
        <v>311202</v>
      </c>
      <c r="J355" s="299" t="s">
        <v>1642</v>
      </c>
      <c r="K355" s="299" t="s">
        <v>1643</v>
      </c>
      <c r="L355">
        <f t="shared" si="5"/>
        <v>1</v>
      </c>
      <c r="O355" s="444" t="s">
        <v>1637</v>
      </c>
      <c r="P355" t="s">
        <v>1638</v>
      </c>
      <c r="Q355">
        <v>354</v>
      </c>
      <c r="R355">
        <v>311202</v>
      </c>
      <c r="S355" t="s">
        <v>1639</v>
      </c>
      <c r="T355" t="s">
        <v>1640</v>
      </c>
      <c r="U355" t="s">
        <v>1641</v>
      </c>
      <c r="V355" t="s">
        <v>168</v>
      </c>
      <c r="W355" t="s">
        <v>23</v>
      </c>
      <c r="X355" t="s">
        <v>1249</v>
      </c>
      <c r="Y355" s="351">
        <v>311202</v>
      </c>
      <c r="Z355" s="299" t="s">
        <v>1642</v>
      </c>
      <c r="AA355" s="299" t="s">
        <v>1643</v>
      </c>
    </row>
    <row r="356" spans="1:27" ht="288">
      <c r="A356" t="s">
        <v>1645</v>
      </c>
      <c r="B356">
        <v>311203</v>
      </c>
      <c r="C356" t="s">
        <v>1297</v>
      </c>
      <c r="D356" t="s">
        <v>773</v>
      </c>
      <c r="E356" t="s">
        <v>833</v>
      </c>
      <c r="F356" t="s">
        <v>168</v>
      </c>
      <c r="G356" t="s">
        <v>23</v>
      </c>
      <c r="H356" t="s">
        <v>1249</v>
      </c>
      <c r="I356" s="351">
        <v>311203</v>
      </c>
      <c r="J356" s="290" t="s">
        <v>1646</v>
      </c>
      <c r="K356" s="290" t="s">
        <v>4702</v>
      </c>
      <c r="L356">
        <f t="shared" si="5"/>
        <v>1</v>
      </c>
      <c r="O356" s="444" t="s">
        <v>1644</v>
      </c>
      <c r="P356" t="s">
        <v>1645</v>
      </c>
      <c r="Q356">
        <v>355</v>
      </c>
      <c r="R356">
        <v>311203</v>
      </c>
      <c r="S356" t="s">
        <v>1297</v>
      </c>
      <c r="T356" t="s">
        <v>773</v>
      </c>
      <c r="U356" t="s">
        <v>833</v>
      </c>
      <c r="V356" t="s">
        <v>168</v>
      </c>
      <c r="W356" t="s">
        <v>23</v>
      </c>
      <c r="X356" t="s">
        <v>1249</v>
      </c>
      <c r="Y356" s="351">
        <v>311203</v>
      </c>
      <c r="Z356" s="290" t="s">
        <v>1646</v>
      </c>
      <c r="AA356" s="290" t="s">
        <v>4702</v>
      </c>
    </row>
    <row r="357" spans="1:27" ht="168">
      <c r="A357" t="s">
        <v>1648</v>
      </c>
      <c r="B357">
        <v>311204</v>
      </c>
      <c r="C357" t="s">
        <v>1649</v>
      </c>
      <c r="D357" t="s">
        <v>773</v>
      </c>
      <c r="E357" t="s">
        <v>833</v>
      </c>
      <c r="F357" t="s">
        <v>168</v>
      </c>
      <c r="G357" t="s">
        <v>23</v>
      </c>
      <c r="H357" t="s">
        <v>1249</v>
      </c>
      <c r="I357" s="351">
        <v>311204</v>
      </c>
      <c r="J357" s="299" t="s">
        <v>1650</v>
      </c>
      <c r="K357" s="299" t="s">
        <v>4781</v>
      </c>
      <c r="L357">
        <f t="shared" si="5"/>
        <v>1</v>
      </c>
      <c r="O357" s="444" t="s">
        <v>1647</v>
      </c>
      <c r="P357" t="s">
        <v>1648</v>
      </c>
      <c r="Q357">
        <v>356</v>
      </c>
      <c r="R357">
        <v>311204</v>
      </c>
      <c r="S357" t="s">
        <v>1649</v>
      </c>
      <c r="T357" t="s">
        <v>773</v>
      </c>
      <c r="U357" t="s">
        <v>833</v>
      </c>
      <c r="V357" t="s">
        <v>168</v>
      </c>
      <c r="W357" t="s">
        <v>23</v>
      </c>
      <c r="X357" t="s">
        <v>1249</v>
      </c>
      <c r="Y357" s="351">
        <v>311204</v>
      </c>
      <c r="Z357" s="299" t="s">
        <v>1650</v>
      </c>
      <c r="AA357" s="299" t="s">
        <v>4781</v>
      </c>
    </row>
    <row r="358" spans="1:27" ht="120">
      <c r="A358" t="s">
        <v>1652</v>
      </c>
      <c r="B358">
        <v>312101</v>
      </c>
      <c r="C358" t="s">
        <v>1653</v>
      </c>
      <c r="D358" t="s">
        <v>1654</v>
      </c>
      <c r="E358" t="s">
        <v>768</v>
      </c>
      <c r="F358" t="s">
        <v>168</v>
      </c>
      <c r="G358" t="s">
        <v>23</v>
      </c>
      <c r="H358" t="s">
        <v>2920</v>
      </c>
      <c r="I358">
        <v>312101</v>
      </c>
      <c r="J358" t="s">
        <v>4786</v>
      </c>
      <c r="K358" s="299" t="s">
        <v>1657</v>
      </c>
      <c r="L358">
        <f t="shared" si="5"/>
        <v>1</v>
      </c>
      <c r="O358" s="444" t="s">
        <v>1651</v>
      </c>
      <c r="P358" t="s">
        <v>1652</v>
      </c>
      <c r="Q358">
        <v>357</v>
      </c>
      <c r="R358">
        <v>312101</v>
      </c>
      <c r="S358" t="s">
        <v>1653</v>
      </c>
      <c r="T358" t="s">
        <v>1654</v>
      </c>
      <c r="U358" t="s">
        <v>768</v>
      </c>
      <c r="V358" t="s">
        <v>168</v>
      </c>
      <c r="W358" t="s">
        <v>23</v>
      </c>
      <c r="X358" t="s">
        <v>2920</v>
      </c>
      <c r="Y358">
        <v>312101</v>
      </c>
      <c r="Z358" t="s">
        <v>4786</v>
      </c>
      <c r="AA358" s="299" t="s">
        <v>1657</v>
      </c>
    </row>
    <row r="359" spans="1:27" ht="144">
      <c r="A359" t="s">
        <v>1659</v>
      </c>
      <c r="B359">
        <v>312102</v>
      </c>
      <c r="C359" t="s">
        <v>1660</v>
      </c>
      <c r="D359" t="s">
        <v>1654</v>
      </c>
      <c r="E359" t="s">
        <v>1661</v>
      </c>
      <c r="F359" t="s">
        <v>168</v>
      </c>
      <c r="G359" t="s">
        <v>23</v>
      </c>
      <c r="H359" t="s">
        <v>2920</v>
      </c>
      <c r="I359">
        <v>312102</v>
      </c>
      <c r="J359" t="s">
        <v>4786</v>
      </c>
      <c r="K359" s="299" t="s">
        <v>1662</v>
      </c>
      <c r="L359">
        <f t="shared" si="5"/>
        <v>1</v>
      </c>
      <c r="O359" s="444" t="s">
        <v>1658</v>
      </c>
      <c r="P359" t="s">
        <v>1659</v>
      </c>
      <c r="Q359">
        <v>358</v>
      </c>
      <c r="R359">
        <v>312102</v>
      </c>
      <c r="S359" t="s">
        <v>1660</v>
      </c>
      <c r="T359" t="s">
        <v>1654</v>
      </c>
      <c r="U359" t="s">
        <v>1661</v>
      </c>
      <c r="V359" t="s">
        <v>168</v>
      </c>
      <c r="W359" t="s">
        <v>23</v>
      </c>
      <c r="X359" t="s">
        <v>2920</v>
      </c>
      <c r="Y359">
        <v>312102</v>
      </c>
      <c r="Z359" t="s">
        <v>4786</v>
      </c>
      <c r="AA359" s="299" t="s">
        <v>1662</v>
      </c>
    </row>
    <row r="360" spans="1:27" ht="120">
      <c r="A360" t="s">
        <v>1664</v>
      </c>
      <c r="B360">
        <v>312103</v>
      </c>
      <c r="C360" t="s">
        <v>1665</v>
      </c>
      <c r="D360" t="s">
        <v>1654</v>
      </c>
      <c r="E360" t="s">
        <v>1666</v>
      </c>
      <c r="F360" t="s">
        <v>1667</v>
      </c>
      <c r="G360" t="s">
        <v>23</v>
      </c>
      <c r="H360" t="s">
        <v>2920</v>
      </c>
      <c r="I360" s="407">
        <v>312103</v>
      </c>
      <c r="J360" t="s">
        <v>4787</v>
      </c>
      <c r="K360" s="299" t="s">
        <v>1669</v>
      </c>
      <c r="L360">
        <f t="shared" si="5"/>
        <v>1</v>
      </c>
      <c r="O360" s="444" t="s">
        <v>1663</v>
      </c>
      <c r="P360" t="s">
        <v>1664</v>
      </c>
      <c r="Q360">
        <v>359</v>
      </c>
      <c r="R360">
        <v>312103</v>
      </c>
      <c r="S360" t="s">
        <v>1665</v>
      </c>
      <c r="T360" t="s">
        <v>1654</v>
      </c>
      <c r="U360" t="s">
        <v>1666</v>
      </c>
      <c r="V360" t="s">
        <v>1667</v>
      </c>
      <c r="W360" t="s">
        <v>23</v>
      </c>
      <c r="X360" t="s">
        <v>2920</v>
      </c>
      <c r="Y360" s="407">
        <v>312103</v>
      </c>
      <c r="Z360" t="s">
        <v>4787</v>
      </c>
      <c r="AA360" s="299" t="s">
        <v>1669</v>
      </c>
    </row>
    <row r="361" spans="1:27" ht="48">
      <c r="A361" t="s">
        <v>1671</v>
      </c>
      <c r="B361">
        <v>312103</v>
      </c>
      <c r="C361" t="s">
        <v>1665</v>
      </c>
      <c r="D361" t="s">
        <v>1654</v>
      </c>
      <c r="E361" t="s">
        <v>1666</v>
      </c>
      <c r="F361" t="s">
        <v>1672</v>
      </c>
      <c r="G361" t="s">
        <v>23</v>
      </c>
      <c r="H361" t="s">
        <v>2920</v>
      </c>
      <c r="I361" s="407">
        <v>312103</v>
      </c>
      <c r="J361" t="s">
        <v>4787</v>
      </c>
      <c r="K361" s="299" t="s">
        <v>1673</v>
      </c>
      <c r="L361">
        <f t="shared" si="5"/>
        <v>1</v>
      </c>
      <c r="O361" s="444" t="s">
        <v>1670</v>
      </c>
      <c r="P361" t="s">
        <v>1671</v>
      </c>
      <c r="Q361">
        <v>360</v>
      </c>
      <c r="R361">
        <v>312103</v>
      </c>
      <c r="S361" t="s">
        <v>1665</v>
      </c>
      <c r="T361" t="s">
        <v>1654</v>
      </c>
      <c r="U361" t="s">
        <v>1666</v>
      </c>
      <c r="V361" t="s">
        <v>1672</v>
      </c>
      <c r="W361" t="s">
        <v>23</v>
      </c>
      <c r="X361" t="s">
        <v>2920</v>
      </c>
      <c r="Y361" s="407">
        <v>312103</v>
      </c>
      <c r="Z361" t="s">
        <v>4787</v>
      </c>
      <c r="AA361" s="299" t="s">
        <v>1673</v>
      </c>
    </row>
    <row r="362" spans="1:27" ht="48">
      <c r="A362" t="s">
        <v>1675</v>
      </c>
      <c r="B362">
        <v>312103</v>
      </c>
      <c r="C362" t="s">
        <v>1665</v>
      </c>
      <c r="D362" t="s">
        <v>1654</v>
      </c>
      <c r="E362" t="s">
        <v>1666</v>
      </c>
      <c r="F362" t="s">
        <v>1676</v>
      </c>
      <c r="G362" t="s">
        <v>23</v>
      </c>
      <c r="H362" t="s">
        <v>2920</v>
      </c>
      <c r="I362" s="407">
        <v>312103</v>
      </c>
      <c r="J362" t="s">
        <v>4787</v>
      </c>
      <c r="K362" s="299" t="s">
        <v>1677</v>
      </c>
      <c r="L362">
        <f t="shared" si="5"/>
        <v>1</v>
      </c>
      <c r="O362" s="444" t="s">
        <v>1674</v>
      </c>
      <c r="P362" t="s">
        <v>1675</v>
      </c>
      <c r="Q362">
        <v>361</v>
      </c>
      <c r="R362">
        <v>312103</v>
      </c>
      <c r="S362" t="s">
        <v>1665</v>
      </c>
      <c r="T362" t="s">
        <v>1654</v>
      </c>
      <c r="U362" t="s">
        <v>1666</v>
      </c>
      <c r="V362" t="s">
        <v>1676</v>
      </c>
      <c r="W362" t="s">
        <v>23</v>
      </c>
      <c r="X362" t="s">
        <v>2920</v>
      </c>
      <c r="Y362" s="407">
        <v>312103</v>
      </c>
      <c r="Z362" t="s">
        <v>4787</v>
      </c>
      <c r="AA362" s="299" t="s">
        <v>1677</v>
      </c>
    </row>
    <row r="363" spans="1:27" ht="240">
      <c r="A363" t="s">
        <v>1679</v>
      </c>
      <c r="B363">
        <v>312201</v>
      </c>
      <c r="C363" t="s">
        <v>1680</v>
      </c>
      <c r="D363" t="s">
        <v>1640</v>
      </c>
      <c r="E363" t="s">
        <v>705</v>
      </c>
      <c r="F363" t="s">
        <v>168</v>
      </c>
      <c r="G363" t="s">
        <v>23</v>
      </c>
      <c r="H363" t="s">
        <v>1249</v>
      </c>
      <c r="I363" s="407">
        <v>312201</v>
      </c>
      <c r="J363" s="320" t="s">
        <v>1681</v>
      </c>
      <c r="K363" s="478" t="s">
        <v>1682</v>
      </c>
      <c r="L363">
        <f t="shared" si="5"/>
        <v>1</v>
      </c>
      <c r="O363" s="444" t="s">
        <v>1678</v>
      </c>
      <c r="P363" t="s">
        <v>1679</v>
      </c>
      <c r="Q363">
        <v>362</v>
      </c>
      <c r="R363">
        <v>312201</v>
      </c>
      <c r="S363" t="s">
        <v>1680</v>
      </c>
      <c r="T363" t="s">
        <v>1640</v>
      </c>
      <c r="U363" t="s">
        <v>705</v>
      </c>
      <c r="V363" t="s">
        <v>168</v>
      </c>
      <c r="W363" t="s">
        <v>23</v>
      </c>
      <c r="X363" t="s">
        <v>1249</v>
      </c>
      <c r="Y363" s="407">
        <v>312201</v>
      </c>
      <c r="Z363" s="320" t="s">
        <v>1681</v>
      </c>
      <c r="AA363" s="478" t="s">
        <v>1682</v>
      </c>
    </row>
    <row r="364" spans="1:27" ht="264">
      <c r="A364" t="s">
        <v>1684</v>
      </c>
      <c r="B364">
        <v>312202</v>
      </c>
      <c r="C364" t="s">
        <v>1685</v>
      </c>
      <c r="D364" t="s">
        <v>1686</v>
      </c>
      <c r="E364" t="s">
        <v>1687</v>
      </c>
      <c r="F364" t="s">
        <v>168</v>
      </c>
      <c r="G364" t="s">
        <v>23</v>
      </c>
      <c r="H364" t="s">
        <v>2920</v>
      </c>
      <c r="I364" s="351">
        <v>312202</v>
      </c>
      <c r="J364" s="299" t="s">
        <v>1688</v>
      </c>
      <c r="K364" s="299" t="s">
        <v>1689</v>
      </c>
      <c r="L364">
        <f t="shared" si="5"/>
        <v>1</v>
      </c>
      <c r="O364" s="444" t="s">
        <v>1683</v>
      </c>
      <c r="P364" t="s">
        <v>1684</v>
      </c>
      <c r="Q364">
        <v>363</v>
      </c>
      <c r="R364">
        <v>312202</v>
      </c>
      <c r="S364" t="s">
        <v>1685</v>
      </c>
      <c r="T364" t="s">
        <v>1686</v>
      </c>
      <c r="U364" t="s">
        <v>1687</v>
      </c>
      <c r="V364" t="s">
        <v>168</v>
      </c>
      <c r="W364" t="s">
        <v>23</v>
      </c>
      <c r="X364" t="s">
        <v>2920</v>
      </c>
      <c r="Y364" s="351">
        <v>312202</v>
      </c>
      <c r="Z364" s="299" t="s">
        <v>1688</v>
      </c>
      <c r="AA364" s="299" t="s">
        <v>1689</v>
      </c>
    </row>
    <row r="365" spans="1:27" ht="288">
      <c r="A365" t="s">
        <v>1691</v>
      </c>
      <c r="B365">
        <v>312203</v>
      </c>
      <c r="C365" t="s">
        <v>1297</v>
      </c>
      <c r="D365" t="s">
        <v>773</v>
      </c>
      <c r="E365" t="s">
        <v>833</v>
      </c>
      <c r="F365" t="s">
        <v>168</v>
      </c>
      <c r="G365" t="s">
        <v>23</v>
      </c>
      <c r="H365" t="s">
        <v>1249</v>
      </c>
      <c r="I365" s="349">
        <v>312203</v>
      </c>
      <c r="J365" s="287" t="s">
        <v>1646</v>
      </c>
      <c r="K365" s="287" t="s">
        <v>4702</v>
      </c>
      <c r="L365">
        <f t="shared" si="5"/>
        <v>1</v>
      </c>
      <c r="O365" s="444" t="s">
        <v>1690</v>
      </c>
      <c r="P365" t="s">
        <v>1691</v>
      </c>
      <c r="Q365">
        <v>364</v>
      </c>
      <c r="R365">
        <v>312203</v>
      </c>
      <c r="S365" t="s">
        <v>1297</v>
      </c>
      <c r="T365" t="s">
        <v>773</v>
      </c>
      <c r="U365" t="s">
        <v>833</v>
      </c>
      <c r="V365" t="s">
        <v>168</v>
      </c>
      <c r="W365" t="s">
        <v>23</v>
      </c>
      <c r="X365" t="s">
        <v>1249</v>
      </c>
      <c r="Y365" s="349">
        <v>312203</v>
      </c>
      <c r="Z365" s="287" t="s">
        <v>1646</v>
      </c>
      <c r="AA365" s="287" t="s">
        <v>4702</v>
      </c>
    </row>
    <row r="366" spans="1:27" ht="409.5">
      <c r="A366" t="s">
        <v>1693</v>
      </c>
      <c r="B366">
        <v>320101</v>
      </c>
      <c r="C366" t="s">
        <v>1694</v>
      </c>
      <c r="D366" t="s">
        <v>1695</v>
      </c>
      <c r="E366" t="s">
        <v>1696</v>
      </c>
      <c r="F366" t="s">
        <v>168</v>
      </c>
      <c r="G366" t="s">
        <v>1697</v>
      </c>
      <c r="H366" t="s">
        <v>1697</v>
      </c>
      <c r="I366" s="351">
        <v>320101</v>
      </c>
      <c r="J366" s="299" t="s">
        <v>4793</v>
      </c>
      <c r="K366" s="299" t="s">
        <v>1694</v>
      </c>
      <c r="L366">
        <f t="shared" si="5"/>
        <v>1</v>
      </c>
      <c r="O366" s="444" t="s">
        <v>1692</v>
      </c>
      <c r="P366" t="s">
        <v>1693</v>
      </c>
      <c r="Q366">
        <v>365</v>
      </c>
      <c r="R366">
        <v>320101</v>
      </c>
      <c r="S366" t="s">
        <v>1694</v>
      </c>
      <c r="T366" t="s">
        <v>1695</v>
      </c>
      <c r="U366" t="s">
        <v>1696</v>
      </c>
      <c r="V366" t="s">
        <v>168</v>
      </c>
      <c r="W366" t="s">
        <v>1697</v>
      </c>
      <c r="X366" t="s">
        <v>1697</v>
      </c>
      <c r="Y366" s="351">
        <v>320101</v>
      </c>
      <c r="Z366" s="299" t="s">
        <v>4793</v>
      </c>
      <c r="AA366" s="299" t="s">
        <v>1694</v>
      </c>
    </row>
    <row r="367" spans="1:27" ht="409.5">
      <c r="A367" t="s">
        <v>1700</v>
      </c>
      <c r="B367">
        <v>320102</v>
      </c>
      <c r="C367" t="s">
        <v>1701</v>
      </c>
      <c r="D367" t="s">
        <v>1702</v>
      </c>
      <c r="E367" t="s">
        <v>768</v>
      </c>
      <c r="F367" t="s">
        <v>168</v>
      </c>
      <c r="G367" t="s">
        <v>23</v>
      </c>
      <c r="H367" t="s">
        <v>2939</v>
      </c>
      <c r="I367" s="351">
        <v>320102</v>
      </c>
      <c r="J367" s="299" t="s">
        <v>4795</v>
      </c>
      <c r="K367" s="299" t="s">
        <v>1704</v>
      </c>
      <c r="L367">
        <f t="shared" si="5"/>
        <v>1</v>
      </c>
      <c r="O367" s="444" t="s">
        <v>1699</v>
      </c>
      <c r="P367" t="s">
        <v>1700</v>
      </c>
      <c r="Q367">
        <v>366</v>
      </c>
      <c r="R367">
        <v>320102</v>
      </c>
      <c r="S367" t="s">
        <v>1701</v>
      </c>
      <c r="T367" t="s">
        <v>1702</v>
      </c>
      <c r="U367" t="s">
        <v>768</v>
      </c>
      <c r="V367" t="s">
        <v>168</v>
      </c>
      <c r="W367" t="s">
        <v>23</v>
      </c>
      <c r="X367" t="s">
        <v>2939</v>
      </c>
      <c r="Y367" s="351">
        <v>320102</v>
      </c>
      <c r="Z367" s="299" t="s">
        <v>4795</v>
      </c>
      <c r="AA367" s="299" t="s">
        <v>1704</v>
      </c>
    </row>
    <row r="368" spans="1:27" ht="409.5">
      <c r="A368" s="471" t="s">
        <v>1706</v>
      </c>
      <c r="B368" s="471">
        <v>320103</v>
      </c>
      <c r="C368" s="471" t="s">
        <v>1707</v>
      </c>
      <c r="D368" s="471" t="s">
        <v>1217</v>
      </c>
      <c r="E368" s="471">
        <v>2020</v>
      </c>
      <c r="F368" s="471" t="s">
        <v>1093</v>
      </c>
      <c r="G368" s="471" t="s">
        <v>23</v>
      </c>
      <c r="H368" s="471" t="s">
        <v>6006</v>
      </c>
      <c r="I368" s="351">
        <v>320103</v>
      </c>
      <c r="J368" s="457" t="s">
        <v>4796</v>
      </c>
      <c r="K368" s="299" t="s">
        <v>1709</v>
      </c>
      <c r="L368">
        <f t="shared" si="5"/>
        <v>1</v>
      </c>
      <c r="O368" s="444" t="s">
        <v>1705</v>
      </c>
      <c r="P368" s="471" t="s">
        <v>1706</v>
      </c>
      <c r="Q368">
        <v>367</v>
      </c>
      <c r="R368" s="471">
        <v>320103</v>
      </c>
      <c r="S368" s="471" t="s">
        <v>1707</v>
      </c>
      <c r="T368" s="471" t="s">
        <v>1217</v>
      </c>
      <c r="U368" s="471">
        <v>2020</v>
      </c>
      <c r="V368" s="471" t="s">
        <v>1093</v>
      </c>
      <c r="W368" s="471" t="s">
        <v>23</v>
      </c>
      <c r="X368" s="471" t="s">
        <v>6006</v>
      </c>
      <c r="Y368" s="351">
        <v>320103</v>
      </c>
      <c r="Z368" s="457" t="s">
        <v>4796</v>
      </c>
      <c r="AA368" s="299" t="s">
        <v>1709</v>
      </c>
    </row>
    <row r="369" spans="1:27" ht="409.5">
      <c r="A369" s="471" t="s">
        <v>1711</v>
      </c>
      <c r="B369" s="471">
        <v>320103</v>
      </c>
      <c r="C369" s="471" t="s">
        <v>1707</v>
      </c>
      <c r="D369" s="471" t="s">
        <v>1217</v>
      </c>
      <c r="E369" s="471">
        <v>2020</v>
      </c>
      <c r="F369" s="471" t="s">
        <v>1099</v>
      </c>
      <c r="G369" s="471" t="s">
        <v>23</v>
      </c>
      <c r="H369" s="471" t="s">
        <v>6006</v>
      </c>
      <c r="I369" s="351">
        <v>320103</v>
      </c>
      <c r="J369" s="457" t="s">
        <v>4796</v>
      </c>
      <c r="K369" s="299" t="s">
        <v>1712</v>
      </c>
      <c r="L369">
        <f t="shared" si="5"/>
        <v>1</v>
      </c>
      <c r="O369" s="444" t="s">
        <v>1710</v>
      </c>
      <c r="P369" s="471" t="s">
        <v>1711</v>
      </c>
      <c r="Q369">
        <v>368</v>
      </c>
      <c r="R369" s="471">
        <v>320103</v>
      </c>
      <c r="S369" s="471" t="s">
        <v>1707</v>
      </c>
      <c r="T369" s="471" t="s">
        <v>1217</v>
      </c>
      <c r="U369" s="471">
        <v>2020</v>
      </c>
      <c r="V369" s="471" t="s">
        <v>1099</v>
      </c>
      <c r="W369" s="471" t="s">
        <v>23</v>
      </c>
      <c r="X369" s="471" t="s">
        <v>6006</v>
      </c>
      <c r="Y369" s="351">
        <v>320103</v>
      </c>
      <c r="Z369" s="457" t="s">
        <v>4796</v>
      </c>
      <c r="AA369" s="299" t="s">
        <v>1712</v>
      </c>
    </row>
    <row r="370" spans="1:27" ht="240">
      <c r="A370" t="s">
        <v>1714</v>
      </c>
      <c r="B370">
        <v>320201</v>
      </c>
      <c r="C370" t="s">
        <v>1715</v>
      </c>
      <c r="D370" t="s">
        <v>239</v>
      </c>
      <c r="E370" t="s">
        <v>833</v>
      </c>
      <c r="F370" t="s">
        <v>168</v>
      </c>
      <c r="G370" t="s">
        <v>23</v>
      </c>
      <c r="H370" t="s">
        <v>1249</v>
      </c>
      <c r="I370" s="353">
        <v>320201</v>
      </c>
      <c r="J370" s="317" t="s">
        <v>1716</v>
      </c>
      <c r="K370" s="315" t="s">
        <v>4792</v>
      </c>
      <c r="L370">
        <f t="shared" si="5"/>
        <v>1</v>
      </c>
      <c r="O370" s="444" t="s">
        <v>1713</v>
      </c>
      <c r="P370" t="s">
        <v>1714</v>
      </c>
      <c r="Q370">
        <v>369</v>
      </c>
      <c r="R370">
        <v>320201</v>
      </c>
      <c r="S370" t="s">
        <v>1715</v>
      </c>
      <c r="T370" t="s">
        <v>239</v>
      </c>
      <c r="U370" t="s">
        <v>833</v>
      </c>
      <c r="V370" t="s">
        <v>168</v>
      </c>
      <c r="W370" t="s">
        <v>23</v>
      </c>
      <c r="X370" t="s">
        <v>1249</v>
      </c>
      <c r="Y370" s="353">
        <v>320201</v>
      </c>
      <c r="Z370" s="317" t="s">
        <v>1716</v>
      </c>
      <c r="AA370" s="315" t="s">
        <v>4792</v>
      </c>
    </row>
    <row r="371" spans="1:27" ht="216">
      <c r="A371" t="s">
        <v>1718</v>
      </c>
      <c r="B371">
        <v>320202</v>
      </c>
      <c r="C371" t="s">
        <v>1719</v>
      </c>
      <c r="D371" t="s">
        <v>808</v>
      </c>
      <c r="E371" t="s">
        <v>1515</v>
      </c>
      <c r="F371" t="s">
        <v>168</v>
      </c>
      <c r="G371" t="s">
        <v>23</v>
      </c>
      <c r="H371" t="s">
        <v>1249</v>
      </c>
      <c r="I371" s="350">
        <v>320202</v>
      </c>
      <c r="J371" s="299" t="s">
        <v>1720</v>
      </c>
      <c r="K371" s="299" t="s">
        <v>4794</v>
      </c>
      <c r="L371">
        <f t="shared" si="5"/>
        <v>1</v>
      </c>
      <c r="O371" s="444" t="s">
        <v>1717</v>
      </c>
      <c r="P371" t="s">
        <v>1718</v>
      </c>
      <c r="Q371">
        <v>370</v>
      </c>
      <c r="R371">
        <v>320202</v>
      </c>
      <c r="S371" t="s">
        <v>1719</v>
      </c>
      <c r="T371" t="s">
        <v>808</v>
      </c>
      <c r="U371" t="s">
        <v>1515</v>
      </c>
      <c r="V371" t="s">
        <v>168</v>
      </c>
      <c r="W371" t="s">
        <v>23</v>
      </c>
      <c r="X371" t="s">
        <v>1249</v>
      </c>
      <c r="Y371" s="350">
        <v>320202</v>
      </c>
      <c r="Z371" s="299" t="s">
        <v>1720</v>
      </c>
      <c r="AA371" s="299" t="s">
        <v>4794</v>
      </c>
    </row>
    <row r="372" spans="1:27" ht="409.5">
      <c r="A372" t="s">
        <v>1722</v>
      </c>
      <c r="B372">
        <v>331101</v>
      </c>
      <c r="C372" t="s">
        <v>1723</v>
      </c>
      <c r="D372" t="s">
        <v>321</v>
      </c>
      <c r="E372" t="s">
        <v>1207</v>
      </c>
      <c r="F372" t="s">
        <v>168</v>
      </c>
      <c r="G372" t="s">
        <v>23</v>
      </c>
      <c r="H372" t="s">
        <v>2533</v>
      </c>
      <c r="I372" s="349">
        <v>331101</v>
      </c>
      <c r="J372" s="317" t="s">
        <v>1724</v>
      </c>
      <c r="K372" s="317" t="s">
        <v>1723</v>
      </c>
      <c r="L372">
        <f t="shared" si="5"/>
        <v>1</v>
      </c>
      <c r="O372" s="444" t="s">
        <v>1721</v>
      </c>
      <c r="P372" t="s">
        <v>1722</v>
      </c>
      <c r="Q372">
        <v>371</v>
      </c>
      <c r="R372">
        <v>331101</v>
      </c>
      <c r="S372" t="s">
        <v>1723</v>
      </c>
      <c r="T372" t="s">
        <v>321</v>
      </c>
      <c r="U372" t="s">
        <v>1207</v>
      </c>
      <c r="V372" t="s">
        <v>168</v>
      </c>
      <c r="W372" t="s">
        <v>23</v>
      </c>
      <c r="X372" t="s">
        <v>2533</v>
      </c>
      <c r="Y372" s="349">
        <v>331101</v>
      </c>
      <c r="Z372" s="317" t="s">
        <v>1724</v>
      </c>
      <c r="AA372" s="317" t="s">
        <v>1723</v>
      </c>
    </row>
    <row r="373" spans="1:27" ht="409.5">
      <c r="A373" s="471" t="s">
        <v>1726</v>
      </c>
      <c r="B373" s="471">
        <v>331102</v>
      </c>
      <c r="C373" s="471" t="s">
        <v>1727</v>
      </c>
      <c r="D373" s="471" t="s">
        <v>1217</v>
      </c>
      <c r="E373" s="471">
        <v>2020</v>
      </c>
      <c r="F373" s="471" t="s">
        <v>1093</v>
      </c>
      <c r="G373" s="471" t="s">
        <v>23</v>
      </c>
      <c r="H373" s="471" t="s">
        <v>6006</v>
      </c>
      <c r="I373" s="352">
        <v>331102</v>
      </c>
      <c r="J373" s="317" t="s">
        <v>1724</v>
      </c>
      <c r="K373" s="290" t="s">
        <v>1728</v>
      </c>
      <c r="L373">
        <f t="shared" si="5"/>
        <v>1</v>
      </c>
      <c r="O373" s="444" t="s">
        <v>1725</v>
      </c>
      <c r="P373" s="471" t="s">
        <v>1726</v>
      </c>
      <c r="Q373">
        <v>372</v>
      </c>
      <c r="R373" s="471">
        <v>331102</v>
      </c>
      <c r="S373" s="471" t="s">
        <v>1727</v>
      </c>
      <c r="T373" s="471" t="s">
        <v>1217</v>
      </c>
      <c r="U373" s="471">
        <v>2020</v>
      </c>
      <c r="V373" s="471" t="s">
        <v>1093</v>
      </c>
      <c r="W373" s="471" t="s">
        <v>23</v>
      </c>
      <c r="X373" s="471" t="s">
        <v>6006</v>
      </c>
      <c r="Y373" s="352">
        <v>331102</v>
      </c>
      <c r="Z373" s="317" t="s">
        <v>1724</v>
      </c>
      <c r="AA373" s="290" t="s">
        <v>1728</v>
      </c>
    </row>
    <row r="374" spans="1:27" ht="409.5">
      <c r="A374" s="471" t="s">
        <v>1730</v>
      </c>
      <c r="B374" s="471">
        <v>331102</v>
      </c>
      <c r="C374" s="471" t="s">
        <v>1727</v>
      </c>
      <c r="D374" s="471" t="s">
        <v>1217</v>
      </c>
      <c r="E374" s="471">
        <v>2020</v>
      </c>
      <c r="F374" s="471" t="s">
        <v>1099</v>
      </c>
      <c r="G374" s="471" t="s">
        <v>23</v>
      </c>
      <c r="H374" s="471" t="s">
        <v>6006</v>
      </c>
      <c r="I374" s="352">
        <v>331102</v>
      </c>
      <c r="J374" s="317" t="s">
        <v>1724</v>
      </c>
      <c r="K374" s="290" t="s">
        <v>1731</v>
      </c>
      <c r="L374">
        <f t="shared" si="5"/>
        <v>1</v>
      </c>
      <c r="O374" s="444" t="s">
        <v>1729</v>
      </c>
      <c r="P374" s="471" t="s">
        <v>1730</v>
      </c>
      <c r="Q374">
        <v>373</v>
      </c>
      <c r="R374" s="471">
        <v>331102</v>
      </c>
      <c r="S374" s="471" t="s">
        <v>1727</v>
      </c>
      <c r="T374" s="471" t="s">
        <v>1217</v>
      </c>
      <c r="U374" s="471">
        <v>2020</v>
      </c>
      <c r="V374" s="471" t="s">
        <v>1099</v>
      </c>
      <c r="W374" s="471" t="s">
        <v>23</v>
      </c>
      <c r="X374" s="471" t="s">
        <v>6006</v>
      </c>
      <c r="Y374" s="352">
        <v>331102</v>
      </c>
      <c r="Z374" s="317" t="s">
        <v>1724</v>
      </c>
      <c r="AA374" s="290" t="s">
        <v>1731</v>
      </c>
    </row>
    <row r="375" spans="1:27" ht="409.5">
      <c r="A375" t="s">
        <v>1733</v>
      </c>
      <c r="B375">
        <v>331103</v>
      </c>
      <c r="C375" t="s">
        <v>1734</v>
      </c>
      <c r="D375" t="s">
        <v>321</v>
      </c>
      <c r="E375" t="s">
        <v>322</v>
      </c>
      <c r="F375" t="s">
        <v>168</v>
      </c>
      <c r="G375" t="s">
        <v>23</v>
      </c>
      <c r="H375" t="s">
        <v>2533</v>
      </c>
      <c r="I375" s="351">
        <v>331103</v>
      </c>
      <c r="J375" s="317" t="s">
        <v>1724</v>
      </c>
      <c r="K375" s="299" t="s">
        <v>1735</v>
      </c>
      <c r="L375">
        <f t="shared" si="5"/>
        <v>1</v>
      </c>
      <c r="O375" s="444" t="s">
        <v>1732</v>
      </c>
      <c r="P375" t="s">
        <v>1733</v>
      </c>
      <c r="Q375">
        <v>374</v>
      </c>
      <c r="R375">
        <v>331103</v>
      </c>
      <c r="S375" t="s">
        <v>1734</v>
      </c>
      <c r="T375" t="s">
        <v>321</v>
      </c>
      <c r="U375" t="s">
        <v>322</v>
      </c>
      <c r="V375" t="s">
        <v>168</v>
      </c>
      <c r="W375" t="s">
        <v>23</v>
      </c>
      <c r="X375" t="s">
        <v>2533</v>
      </c>
      <c r="Y375" s="351">
        <v>331103</v>
      </c>
      <c r="Z375" s="317" t="s">
        <v>1724</v>
      </c>
      <c r="AA375" s="299" t="s">
        <v>1735</v>
      </c>
    </row>
    <row r="376" spans="1:27" ht="360">
      <c r="A376" t="s">
        <v>1737</v>
      </c>
      <c r="B376">
        <v>331104</v>
      </c>
      <c r="C376" t="s">
        <v>1738</v>
      </c>
      <c r="D376" t="s">
        <v>1739</v>
      </c>
      <c r="E376" t="s">
        <v>1740</v>
      </c>
      <c r="F376" t="s">
        <v>168</v>
      </c>
      <c r="G376" t="s">
        <v>1741</v>
      </c>
      <c r="H376" t="s">
        <v>1741</v>
      </c>
      <c r="I376" s="351">
        <v>331104</v>
      </c>
      <c r="J376" s="299" t="s">
        <v>4803</v>
      </c>
      <c r="K376" s="299" t="s">
        <v>1743</v>
      </c>
      <c r="L376">
        <f t="shared" si="5"/>
        <v>1</v>
      </c>
      <c r="O376" s="444" t="s">
        <v>1736</v>
      </c>
      <c r="P376" t="s">
        <v>1737</v>
      </c>
      <c r="Q376">
        <v>375</v>
      </c>
      <c r="R376">
        <v>331104</v>
      </c>
      <c r="S376" t="s">
        <v>1738</v>
      </c>
      <c r="T376" t="s">
        <v>1739</v>
      </c>
      <c r="U376" t="s">
        <v>1740</v>
      </c>
      <c r="V376" t="s">
        <v>168</v>
      </c>
      <c r="W376" t="s">
        <v>1741</v>
      </c>
      <c r="X376" t="s">
        <v>1741</v>
      </c>
      <c r="Y376" s="351">
        <v>331104</v>
      </c>
      <c r="Z376" s="299" t="s">
        <v>4803</v>
      </c>
      <c r="AA376" s="299" t="s">
        <v>1743</v>
      </c>
    </row>
    <row r="377" spans="1:27" ht="360">
      <c r="A377" t="s">
        <v>1745</v>
      </c>
      <c r="B377">
        <v>331105</v>
      </c>
      <c r="C377" t="s">
        <v>1746</v>
      </c>
      <c r="D377" t="s">
        <v>1747</v>
      </c>
      <c r="E377" t="s">
        <v>1134</v>
      </c>
      <c r="F377" t="s">
        <v>168</v>
      </c>
      <c r="G377" t="s">
        <v>1741</v>
      </c>
      <c r="H377" t="s">
        <v>1741</v>
      </c>
      <c r="I377" s="351">
        <v>331105</v>
      </c>
      <c r="J377" s="299" t="s">
        <v>4803</v>
      </c>
      <c r="K377" s="299" t="s">
        <v>4805</v>
      </c>
      <c r="L377">
        <f t="shared" si="5"/>
        <v>1</v>
      </c>
      <c r="O377" s="444" t="s">
        <v>1744</v>
      </c>
      <c r="P377" t="s">
        <v>1745</v>
      </c>
      <c r="Q377">
        <v>376</v>
      </c>
      <c r="R377">
        <v>331105</v>
      </c>
      <c r="S377" t="s">
        <v>1746</v>
      </c>
      <c r="T377" t="s">
        <v>1747</v>
      </c>
      <c r="U377" t="s">
        <v>1134</v>
      </c>
      <c r="V377" t="s">
        <v>168</v>
      </c>
      <c r="W377" t="s">
        <v>1741</v>
      </c>
      <c r="X377" t="s">
        <v>1741</v>
      </c>
      <c r="Y377" s="351">
        <v>331105</v>
      </c>
      <c r="Z377" s="299" t="s">
        <v>4803</v>
      </c>
      <c r="AA377" s="299" t="s">
        <v>4805</v>
      </c>
    </row>
    <row r="378" spans="1:27" ht="409.5">
      <c r="A378" t="s">
        <v>1749</v>
      </c>
      <c r="B378">
        <v>331106</v>
      </c>
      <c r="C378" t="s">
        <v>1750</v>
      </c>
      <c r="D378" t="s">
        <v>1751</v>
      </c>
      <c r="E378" t="s">
        <v>1134</v>
      </c>
      <c r="F378" t="s">
        <v>168</v>
      </c>
      <c r="G378" t="s">
        <v>1752</v>
      </c>
      <c r="H378" t="s">
        <v>1753</v>
      </c>
      <c r="I378" s="349">
        <v>331106</v>
      </c>
      <c r="J378" s="317" t="s">
        <v>4808</v>
      </c>
      <c r="K378" s="317" t="s">
        <v>1755</v>
      </c>
      <c r="L378">
        <f t="shared" si="5"/>
        <v>1</v>
      </c>
      <c r="O378" s="444" t="s">
        <v>1748</v>
      </c>
      <c r="P378" t="s">
        <v>1749</v>
      </c>
      <c r="Q378">
        <v>377</v>
      </c>
      <c r="R378">
        <v>331106</v>
      </c>
      <c r="S378" t="s">
        <v>1750</v>
      </c>
      <c r="T378" t="s">
        <v>1751</v>
      </c>
      <c r="U378" t="s">
        <v>1134</v>
      </c>
      <c r="V378" t="s">
        <v>168</v>
      </c>
      <c r="W378" t="s">
        <v>1752</v>
      </c>
      <c r="X378" t="s">
        <v>1753</v>
      </c>
      <c r="Y378" s="349">
        <v>331106</v>
      </c>
      <c r="Z378" s="317" t="s">
        <v>4808</v>
      </c>
      <c r="AA378" s="317" t="s">
        <v>1755</v>
      </c>
    </row>
    <row r="379" spans="1:27" ht="240">
      <c r="A379" t="s">
        <v>1757</v>
      </c>
      <c r="B379">
        <v>331201</v>
      </c>
      <c r="C379" t="s">
        <v>1758</v>
      </c>
      <c r="D379" t="s">
        <v>773</v>
      </c>
      <c r="E379" t="s">
        <v>833</v>
      </c>
      <c r="F379" t="s">
        <v>168</v>
      </c>
      <c r="G379" t="s">
        <v>23</v>
      </c>
      <c r="H379" t="s">
        <v>1249</v>
      </c>
      <c r="I379" s="353">
        <v>331201</v>
      </c>
      <c r="J379" s="317" t="s">
        <v>1759</v>
      </c>
      <c r="K379" s="317" t="s">
        <v>1758</v>
      </c>
      <c r="L379">
        <f t="shared" si="5"/>
        <v>1</v>
      </c>
      <c r="O379" s="444" t="s">
        <v>1756</v>
      </c>
      <c r="P379" t="s">
        <v>1757</v>
      </c>
      <c r="Q379">
        <v>378</v>
      </c>
      <c r="R379">
        <v>331201</v>
      </c>
      <c r="S379" t="s">
        <v>1758</v>
      </c>
      <c r="T379" t="s">
        <v>773</v>
      </c>
      <c r="U379" t="s">
        <v>833</v>
      </c>
      <c r="V379" t="s">
        <v>168</v>
      </c>
      <c r="W379" t="s">
        <v>23</v>
      </c>
      <c r="X379" t="s">
        <v>1249</v>
      </c>
      <c r="Y379" s="353">
        <v>331201</v>
      </c>
      <c r="Z379" s="317" t="s">
        <v>1759</v>
      </c>
      <c r="AA379" s="317" t="s">
        <v>1758</v>
      </c>
    </row>
    <row r="380" spans="1:27" ht="192">
      <c r="A380" t="s">
        <v>1761</v>
      </c>
      <c r="B380">
        <v>331202</v>
      </c>
      <c r="C380" t="s">
        <v>1762</v>
      </c>
      <c r="D380" t="s">
        <v>773</v>
      </c>
      <c r="E380" t="s">
        <v>833</v>
      </c>
      <c r="F380" t="s">
        <v>168</v>
      </c>
      <c r="G380" t="s">
        <v>23</v>
      </c>
      <c r="H380" t="s">
        <v>1249</v>
      </c>
      <c r="I380" s="350">
        <v>331202</v>
      </c>
      <c r="J380" s="299" t="s">
        <v>1763</v>
      </c>
      <c r="K380" s="299" t="s">
        <v>1762</v>
      </c>
      <c r="L380">
        <f t="shared" si="5"/>
        <v>1</v>
      </c>
      <c r="O380" s="444" t="s">
        <v>1760</v>
      </c>
      <c r="P380" t="s">
        <v>1761</v>
      </c>
      <c r="Q380">
        <v>379</v>
      </c>
      <c r="R380">
        <v>331202</v>
      </c>
      <c r="S380" t="s">
        <v>1762</v>
      </c>
      <c r="T380" t="s">
        <v>773</v>
      </c>
      <c r="U380" t="s">
        <v>833</v>
      </c>
      <c r="V380" t="s">
        <v>168</v>
      </c>
      <c r="W380" t="s">
        <v>23</v>
      </c>
      <c r="X380" t="s">
        <v>1249</v>
      </c>
      <c r="Y380" s="350">
        <v>331202</v>
      </c>
      <c r="Z380" s="299" t="s">
        <v>1763</v>
      </c>
      <c r="AA380" s="299" t="s">
        <v>1762</v>
      </c>
    </row>
    <row r="381" spans="1:27" ht="240">
      <c r="A381" t="s">
        <v>1765</v>
      </c>
      <c r="B381">
        <v>331203</v>
      </c>
      <c r="C381" t="s">
        <v>1766</v>
      </c>
      <c r="D381" t="s">
        <v>773</v>
      </c>
      <c r="E381" t="s">
        <v>833</v>
      </c>
      <c r="F381" t="s">
        <v>168</v>
      </c>
      <c r="G381" t="s">
        <v>23</v>
      </c>
      <c r="H381" t="s">
        <v>1249</v>
      </c>
      <c r="I381" s="353">
        <v>331203</v>
      </c>
      <c r="J381" s="317" t="s">
        <v>1763</v>
      </c>
      <c r="K381" s="317" t="s">
        <v>1766</v>
      </c>
      <c r="L381">
        <f t="shared" si="5"/>
        <v>1</v>
      </c>
      <c r="O381" s="444" t="s">
        <v>1764</v>
      </c>
      <c r="P381" t="s">
        <v>1765</v>
      </c>
      <c r="Q381">
        <v>380</v>
      </c>
      <c r="R381">
        <v>331203</v>
      </c>
      <c r="S381" t="s">
        <v>1766</v>
      </c>
      <c r="T381" t="s">
        <v>773</v>
      </c>
      <c r="U381" t="s">
        <v>833</v>
      </c>
      <c r="V381" t="s">
        <v>168</v>
      </c>
      <c r="W381" t="s">
        <v>23</v>
      </c>
      <c r="X381" t="s">
        <v>1249</v>
      </c>
      <c r="Y381" s="353">
        <v>331203</v>
      </c>
      <c r="Z381" s="317" t="s">
        <v>1763</v>
      </c>
      <c r="AA381" s="317" t="s">
        <v>1766</v>
      </c>
    </row>
    <row r="382" spans="1:27" ht="240">
      <c r="A382" t="s">
        <v>1768</v>
      </c>
      <c r="B382">
        <v>331204</v>
      </c>
      <c r="C382" t="s">
        <v>1769</v>
      </c>
      <c r="D382" t="s">
        <v>773</v>
      </c>
      <c r="E382" t="s">
        <v>833</v>
      </c>
      <c r="F382" t="s">
        <v>168</v>
      </c>
      <c r="G382" t="s">
        <v>23</v>
      </c>
      <c r="H382" t="s">
        <v>1249</v>
      </c>
      <c r="I382" s="350">
        <v>331204</v>
      </c>
      <c r="J382" s="299" t="s">
        <v>1770</v>
      </c>
      <c r="K382" s="299" t="s">
        <v>1771</v>
      </c>
      <c r="L382">
        <f t="shared" si="5"/>
        <v>1</v>
      </c>
      <c r="O382" s="444" t="s">
        <v>1767</v>
      </c>
      <c r="P382" t="s">
        <v>1768</v>
      </c>
      <c r="Q382">
        <v>381</v>
      </c>
      <c r="R382">
        <v>331204</v>
      </c>
      <c r="S382" t="s">
        <v>1769</v>
      </c>
      <c r="T382" t="s">
        <v>773</v>
      </c>
      <c r="U382" t="s">
        <v>833</v>
      </c>
      <c r="V382" t="s">
        <v>168</v>
      </c>
      <c r="W382" t="s">
        <v>23</v>
      </c>
      <c r="X382" t="s">
        <v>1249</v>
      </c>
      <c r="Y382" s="350">
        <v>331204</v>
      </c>
      <c r="Z382" s="299" t="s">
        <v>1770</v>
      </c>
      <c r="AA382" s="299" t="s">
        <v>1771</v>
      </c>
    </row>
    <row r="383" spans="1:27" ht="264">
      <c r="A383" t="s">
        <v>1773</v>
      </c>
      <c r="B383">
        <v>331205</v>
      </c>
      <c r="C383" t="s">
        <v>1774</v>
      </c>
      <c r="D383" t="s">
        <v>773</v>
      </c>
      <c r="E383" t="s">
        <v>833</v>
      </c>
      <c r="F383" t="s">
        <v>168</v>
      </c>
      <c r="G383" t="s">
        <v>23</v>
      </c>
      <c r="H383" t="s">
        <v>1249</v>
      </c>
      <c r="I383" s="353">
        <v>331205</v>
      </c>
      <c r="J383" s="317" t="s">
        <v>1775</v>
      </c>
      <c r="K383" s="317" t="s">
        <v>1776</v>
      </c>
      <c r="L383">
        <f t="shared" si="5"/>
        <v>1</v>
      </c>
      <c r="O383" s="444" t="s">
        <v>1772</v>
      </c>
      <c r="P383" t="s">
        <v>1773</v>
      </c>
      <c r="Q383">
        <v>382</v>
      </c>
      <c r="R383">
        <v>331205</v>
      </c>
      <c r="S383" t="s">
        <v>1774</v>
      </c>
      <c r="T383" t="s">
        <v>773</v>
      </c>
      <c r="U383" t="s">
        <v>833</v>
      </c>
      <c r="V383" t="s">
        <v>168</v>
      </c>
      <c r="W383" t="s">
        <v>23</v>
      </c>
      <c r="X383" t="s">
        <v>1249</v>
      </c>
      <c r="Y383" s="353">
        <v>331205</v>
      </c>
      <c r="Z383" s="317" t="s">
        <v>1775</v>
      </c>
      <c r="AA383" s="317" t="s">
        <v>1776</v>
      </c>
    </row>
    <row r="384" spans="1:27" ht="384">
      <c r="A384" t="s">
        <v>1778</v>
      </c>
      <c r="B384">
        <v>332101</v>
      </c>
      <c r="C384" t="s">
        <v>1779</v>
      </c>
      <c r="D384" t="s">
        <v>1780</v>
      </c>
      <c r="E384" t="s">
        <v>705</v>
      </c>
      <c r="F384" t="s">
        <v>1781</v>
      </c>
      <c r="G384" t="s">
        <v>23</v>
      </c>
      <c r="H384" t="s">
        <v>5899</v>
      </c>
      <c r="I384" s="480">
        <v>332101</v>
      </c>
      <c r="J384" s="478" t="s">
        <v>6256</v>
      </c>
      <c r="K384" s="317" t="s">
        <v>4810</v>
      </c>
      <c r="L384">
        <f t="shared" si="5"/>
        <v>1</v>
      </c>
      <c r="O384" s="444" t="s">
        <v>1777</v>
      </c>
      <c r="P384" t="s">
        <v>1778</v>
      </c>
      <c r="Q384">
        <v>383</v>
      </c>
      <c r="R384">
        <v>332101</v>
      </c>
      <c r="S384" t="s">
        <v>1779</v>
      </c>
      <c r="T384" t="s">
        <v>1780</v>
      </c>
      <c r="U384" t="s">
        <v>705</v>
      </c>
      <c r="V384" t="s">
        <v>1781</v>
      </c>
      <c r="W384" t="s">
        <v>23</v>
      </c>
      <c r="X384" t="s">
        <v>5899</v>
      </c>
      <c r="Y384" s="480">
        <v>332101</v>
      </c>
      <c r="Z384" s="478" t="s">
        <v>6256</v>
      </c>
      <c r="AA384" s="317" t="s">
        <v>4810</v>
      </c>
    </row>
    <row r="385" spans="1:27" ht="384">
      <c r="A385" t="s">
        <v>1785</v>
      </c>
      <c r="B385">
        <v>332101</v>
      </c>
      <c r="C385" t="s">
        <v>1779</v>
      </c>
      <c r="D385" t="s">
        <v>1780</v>
      </c>
      <c r="E385" t="s">
        <v>705</v>
      </c>
      <c r="F385" t="s">
        <v>1786</v>
      </c>
      <c r="G385" t="s">
        <v>23</v>
      </c>
      <c r="H385" t="s">
        <v>5899</v>
      </c>
      <c r="I385" s="480">
        <v>332101</v>
      </c>
      <c r="J385" s="478" t="s">
        <v>6256</v>
      </c>
      <c r="K385" s="317" t="s">
        <v>4812</v>
      </c>
      <c r="L385">
        <f t="shared" si="5"/>
        <v>1</v>
      </c>
      <c r="O385" s="444" t="s">
        <v>1784</v>
      </c>
      <c r="P385" t="s">
        <v>1785</v>
      </c>
      <c r="Q385">
        <v>384</v>
      </c>
      <c r="R385">
        <v>332101</v>
      </c>
      <c r="S385" t="s">
        <v>1779</v>
      </c>
      <c r="T385" t="s">
        <v>1780</v>
      </c>
      <c r="U385" t="s">
        <v>705</v>
      </c>
      <c r="V385" t="s">
        <v>1786</v>
      </c>
      <c r="W385" t="s">
        <v>23</v>
      </c>
      <c r="X385" t="s">
        <v>5899</v>
      </c>
      <c r="Y385" s="480">
        <v>332101</v>
      </c>
      <c r="Z385" s="478" t="s">
        <v>6256</v>
      </c>
      <c r="AA385" s="317" t="s">
        <v>4812</v>
      </c>
    </row>
    <row r="386" spans="1:27" ht="336">
      <c r="A386" t="s">
        <v>1789</v>
      </c>
      <c r="B386">
        <v>332102</v>
      </c>
      <c r="C386" t="s">
        <v>1790</v>
      </c>
      <c r="D386" t="s">
        <v>321</v>
      </c>
      <c r="E386" t="s">
        <v>1207</v>
      </c>
      <c r="F386" t="s">
        <v>168</v>
      </c>
      <c r="G386" t="s">
        <v>23</v>
      </c>
      <c r="H386" t="s">
        <v>2533</v>
      </c>
      <c r="I386">
        <v>332102</v>
      </c>
      <c r="J386" s="299" t="s">
        <v>1791</v>
      </c>
      <c r="K386" s="299" t="s">
        <v>1790</v>
      </c>
      <c r="L386">
        <f t="shared" si="5"/>
        <v>1</v>
      </c>
      <c r="O386" s="444" t="s">
        <v>1788</v>
      </c>
      <c r="P386" t="s">
        <v>1789</v>
      </c>
      <c r="Q386">
        <v>385</v>
      </c>
      <c r="R386">
        <v>332102</v>
      </c>
      <c r="S386" t="s">
        <v>1790</v>
      </c>
      <c r="T386" t="s">
        <v>321</v>
      </c>
      <c r="U386" t="s">
        <v>1207</v>
      </c>
      <c r="V386" t="s">
        <v>168</v>
      </c>
      <c r="W386" t="s">
        <v>23</v>
      </c>
      <c r="X386" t="s">
        <v>2533</v>
      </c>
      <c r="Y386">
        <v>332102</v>
      </c>
      <c r="Z386" s="299" t="s">
        <v>1791</v>
      </c>
      <c r="AA386" s="299" t="s">
        <v>1790</v>
      </c>
    </row>
    <row r="387" spans="1:27" ht="240">
      <c r="A387" t="s">
        <v>1793</v>
      </c>
      <c r="B387">
        <v>332201</v>
      </c>
      <c r="C387" t="s">
        <v>1202</v>
      </c>
      <c r="D387" t="s">
        <v>773</v>
      </c>
      <c r="E387" t="s">
        <v>833</v>
      </c>
      <c r="F387" t="s">
        <v>168</v>
      </c>
      <c r="G387" t="s">
        <v>23</v>
      </c>
      <c r="H387" t="s">
        <v>1249</v>
      </c>
      <c r="I387" s="351">
        <v>332201</v>
      </c>
      <c r="J387" s="299" t="s">
        <v>1794</v>
      </c>
      <c r="K387" s="299" t="s">
        <v>1202</v>
      </c>
      <c r="L387">
        <f t="shared" si="5"/>
        <v>1</v>
      </c>
      <c r="O387" s="444" t="s">
        <v>1792</v>
      </c>
      <c r="P387" t="s">
        <v>1793</v>
      </c>
      <c r="Q387">
        <v>386</v>
      </c>
      <c r="R387">
        <v>332201</v>
      </c>
      <c r="S387" t="s">
        <v>1202</v>
      </c>
      <c r="T387" t="s">
        <v>773</v>
      </c>
      <c r="U387" t="s">
        <v>833</v>
      </c>
      <c r="V387" t="s">
        <v>168</v>
      </c>
      <c r="W387" t="s">
        <v>23</v>
      </c>
      <c r="X387" t="s">
        <v>1249</v>
      </c>
      <c r="Y387" s="351">
        <v>332201</v>
      </c>
      <c r="Z387" s="299" t="s">
        <v>1794</v>
      </c>
      <c r="AA387" s="299" t="s">
        <v>1202</v>
      </c>
    </row>
    <row r="388" spans="1:27" ht="409.5">
      <c r="A388" t="s">
        <v>1796</v>
      </c>
      <c r="B388">
        <v>333101</v>
      </c>
      <c r="C388" t="s">
        <v>1797</v>
      </c>
      <c r="D388" t="s">
        <v>1798</v>
      </c>
      <c r="E388" t="s">
        <v>1269</v>
      </c>
      <c r="F388" t="s">
        <v>168</v>
      </c>
      <c r="G388" t="s">
        <v>23</v>
      </c>
      <c r="H388" t="s">
        <v>2533</v>
      </c>
      <c r="I388" s="351">
        <v>333101</v>
      </c>
      <c r="J388" s="299" t="s">
        <v>1799</v>
      </c>
      <c r="K388" s="299" t="s">
        <v>1267</v>
      </c>
      <c r="L388">
        <f t="shared" ref="L388:L451" si="6">IF(I388=B388,1,0)</f>
        <v>1</v>
      </c>
      <c r="O388" s="444" t="s">
        <v>1795</v>
      </c>
      <c r="P388" t="s">
        <v>1796</v>
      </c>
      <c r="Q388">
        <v>387</v>
      </c>
      <c r="R388">
        <v>333101</v>
      </c>
      <c r="S388" t="s">
        <v>1797</v>
      </c>
      <c r="T388" t="s">
        <v>1798</v>
      </c>
      <c r="U388" t="s">
        <v>1269</v>
      </c>
      <c r="V388" t="s">
        <v>168</v>
      </c>
      <c r="W388" t="s">
        <v>23</v>
      </c>
      <c r="X388" t="s">
        <v>2533</v>
      </c>
      <c r="Y388" s="351">
        <v>333101</v>
      </c>
      <c r="Z388" s="299" t="s">
        <v>1799</v>
      </c>
      <c r="AA388" s="299" t="s">
        <v>1267</v>
      </c>
    </row>
    <row r="389" spans="1:27" ht="409.5">
      <c r="A389" t="s">
        <v>1801</v>
      </c>
      <c r="B389">
        <v>333102</v>
      </c>
      <c r="C389" t="s">
        <v>1802</v>
      </c>
      <c r="D389" t="s">
        <v>321</v>
      </c>
      <c r="E389" t="s">
        <v>518</v>
      </c>
      <c r="F389" t="s">
        <v>168</v>
      </c>
      <c r="G389" t="s">
        <v>23</v>
      </c>
      <c r="H389" t="s">
        <v>2533</v>
      </c>
      <c r="I389" s="349">
        <v>333102</v>
      </c>
      <c r="J389" s="299" t="s">
        <v>1799</v>
      </c>
      <c r="K389" s="317" t="s">
        <v>1803</v>
      </c>
      <c r="L389">
        <f t="shared" si="6"/>
        <v>1</v>
      </c>
      <c r="O389" s="444" t="s">
        <v>1800</v>
      </c>
      <c r="P389" t="s">
        <v>1801</v>
      </c>
      <c r="Q389">
        <v>388</v>
      </c>
      <c r="R389">
        <v>333102</v>
      </c>
      <c r="S389" t="s">
        <v>1802</v>
      </c>
      <c r="T389" t="s">
        <v>321</v>
      </c>
      <c r="U389" t="s">
        <v>518</v>
      </c>
      <c r="V389" t="s">
        <v>168</v>
      </c>
      <c r="W389" t="s">
        <v>23</v>
      </c>
      <c r="X389" t="s">
        <v>2533</v>
      </c>
      <c r="Y389" s="349">
        <v>333102</v>
      </c>
      <c r="Z389" s="299" t="s">
        <v>1799</v>
      </c>
      <c r="AA389" s="317" t="s">
        <v>1803</v>
      </c>
    </row>
    <row r="390" spans="1:27" ht="409.5">
      <c r="A390" s="471" t="s">
        <v>1805</v>
      </c>
      <c r="B390" s="471">
        <v>333103</v>
      </c>
      <c r="C390" s="471" t="s">
        <v>1806</v>
      </c>
      <c r="D390" s="471" t="s">
        <v>1217</v>
      </c>
      <c r="E390" s="471">
        <v>2020</v>
      </c>
      <c r="F390" s="471" t="s">
        <v>1093</v>
      </c>
      <c r="G390" s="471" t="s">
        <v>23</v>
      </c>
      <c r="H390" s="471" t="s">
        <v>1249</v>
      </c>
      <c r="I390" s="349">
        <v>333103</v>
      </c>
      <c r="J390" s="299" t="s">
        <v>1799</v>
      </c>
      <c r="K390" s="317" t="s">
        <v>1807</v>
      </c>
      <c r="L390">
        <f t="shared" si="6"/>
        <v>1</v>
      </c>
      <c r="O390" s="444" t="s">
        <v>1804</v>
      </c>
      <c r="P390" s="471" t="s">
        <v>1805</v>
      </c>
      <c r="Q390">
        <v>389</v>
      </c>
      <c r="R390" s="471">
        <v>333103</v>
      </c>
      <c r="S390" s="471" t="s">
        <v>1806</v>
      </c>
      <c r="T390" s="471" t="s">
        <v>1217</v>
      </c>
      <c r="U390" s="471">
        <v>2020</v>
      </c>
      <c r="V390" s="471" t="s">
        <v>1093</v>
      </c>
      <c r="W390" s="471" t="s">
        <v>23</v>
      </c>
      <c r="X390" s="471" t="s">
        <v>1249</v>
      </c>
      <c r="Y390" s="349">
        <v>333103</v>
      </c>
      <c r="Z390" s="299" t="s">
        <v>1799</v>
      </c>
      <c r="AA390" s="317" t="s">
        <v>1807</v>
      </c>
    </row>
    <row r="391" spans="1:27" ht="409.5">
      <c r="A391" s="471" t="s">
        <v>1809</v>
      </c>
      <c r="B391" s="471">
        <v>333103</v>
      </c>
      <c r="C391" s="471" t="s">
        <v>1806</v>
      </c>
      <c r="D391" s="471" t="s">
        <v>1217</v>
      </c>
      <c r="E391" s="471">
        <v>2020</v>
      </c>
      <c r="F391" s="471" t="s">
        <v>1099</v>
      </c>
      <c r="G391" s="471" t="s">
        <v>23</v>
      </c>
      <c r="H391" s="471" t="s">
        <v>1249</v>
      </c>
      <c r="I391" s="349">
        <v>333103</v>
      </c>
      <c r="J391" s="299" t="s">
        <v>1799</v>
      </c>
      <c r="K391" s="317" t="s">
        <v>1810</v>
      </c>
      <c r="L391">
        <f t="shared" si="6"/>
        <v>1</v>
      </c>
      <c r="O391" s="444" t="s">
        <v>1808</v>
      </c>
      <c r="P391" s="471" t="s">
        <v>1809</v>
      </c>
      <c r="Q391">
        <v>390</v>
      </c>
      <c r="R391" s="471">
        <v>333103</v>
      </c>
      <c r="S391" s="471" t="s">
        <v>1806</v>
      </c>
      <c r="T391" s="471" t="s">
        <v>1217</v>
      </c>
      <c r="U391" s="471">
        <v>2020</v>
      </c>
      <c r="V391" s="471" t="s">
        <v>1099</v>
      </c>
      <c r="W391" s="471" t="s">
        <v>23</v>
      </c>
      <c r="X391" s="471" t="s">
        <v>1249</v>
      </c>
      <c r="Y391" s="349">
        <v>333103</v>
      </c>
      <c r="Z391" s="299" t="s">
        <v>1799</v>
      </c>
      <c r="AA391" s="317" t="s">
        <v>1810</v>
      </c>
    </row>
    <row r="392" spans="1:27" ht="409.5">
      <c r="A392" s="471" t="s">
        <v>1812</v>
      </c>
      <c r="B392" s="471">
        <v>333104</v>
      </c>
      <c r="C392" s="471" t="s">
        <v>1813</v>
      </c>
      <c r="D392" s="471" t="s">
        <v>1217</v>
      </c>
      <c r="E392" s="471">
        <v>2020</v>
      </c>
      <c r="F392" s="471" t="s">
        <v>1093</v>
      </c>
      <c r="G392" s="471" t="s">
        <v>23</v>
      </c>
      <c r="H392" s="471" t="s">
        <v>6006</v>
      </c>
      <c r="I392" s="351">
        <v>333104</v>
      </c>
      <c r="J392" s="299" t="s">
        <v>1799</v>
      </c>
      <c r="K392" s="299" t="s">
        <v>6257</v>
      </c>
      <c r="L392">
        <f t="shared" si="6"/>
        <v>1</v>
      </c>
      <c r="O392" s="444" t="s">
        <v>1811</v>
      </c>
      <c r="P392" s="471" t="s">
        <v>1812</v>
      </c>
      <c r="Q392">
        <v>391</v>
      </c>
      <c r="R392" s="471">
        <v>333104</v>
      </c>
      <c r="S392" s="471" t="s">
        <v>1813</v>
      </c>
      <c r="T392" s="471" t="s">
        <v>1217</v>
      </c>
      <c r="U392" s="471">
        <v>2020</v>
      </c>
      <c r="V392" s="471" t="s">
        <v>1093</v>
      </c>
      <c r="W392" s="471" t="s">
        <v>23</v>
      </c>
      <c r="X392" s="471" t="s">
        <v>6006</v>
      </c>
      <c r="Y392" s="351">
        <v>333104</v>
      </c>
      <c r="Z392" s="299" t="s">
        <v>1799</v>
      </c>
      <c r="AA392" s="299" t="s">
        <v>6257</v>
      </c>
    </row>
    <row r="393" spans="1:27" ht="409.5">
      <c r="A393" s="471" t="s">
        <v>1816</v>
      </c>
      <c r="B393" s="471">
        <v>333104</v>
      </c>
      <c r="C393" s="471" t="s">
        <v>1813</v>
      </c>
      <c r="D393" s="471" t="s">
        <v>1217</v>
      </c>
      <c r="E393" s="471">
        <v>2020</v>
      </c>
      <c r="F393" s="471" t="s">
        <v>1099</v>
      </c>
      <c r="G393" s="471" t="s">
        <v>23</v>
      </c>
      <c r="H393" s="471" t="s">
        <v>6006</v>
      </c>
      <c r="I393" s="351">
        <v>333104</v>
      </c>
      <c r="J393" s="299" t="s">
        <v>1799</v>
      </c>
      <c r="K393" s="299" t="s">
        <v>6258</v>
      </c>
      <c r="L393">
        <f t="shared" si="6"/>
        <v>1</v>
      </c>
      <c r="O393" s="444" t="s">
        <v>1815</v>
      </c>
      <c r="P393" s="471" t="s">
        <v>1816</v>
      </c>
      <c r="Q393">
        <v>392</v>
      </c>
      <c r="R393" s="471">
        <v>333104</v>
      </c>
      <c r="S393" s="471" t="s">
        <v>1813</v>
      </c>
      <c r="T393" s="471" t="s">
        <v>1217</v>
      </c>
      <c r="U393" s="471">
        <v>2020</v>
      </c>
      <c r="V393" s="471" t="s">
        <v>1099</v>
      </c>
      <c r="W393" s="471" t="s">
        <v>23</v>
      </c>
      <c r="X393" s="471" t="s">
        <v>6006</v>
      </c>
      <c r="Y393" s="351">
        <v>333104</v>
      </c>
      <c r="Z393" s="299" t="s">
        <v>1799</v>
      </c>
      <c r="AA393" s="299" t="s">
        <v>6258</v>
      </c>
    </row>
    <row r="394" spans="1:27" ht="288">
      <c r="A394" t="s">
        <v>1819</v>
      </c>
      <c r="B394">
        <v>333201</v>
      </c>
      <c r="C394" t="s">
        <v>1294</v>
      </c>
      <c r="D394" t="s">
        <v>1569</v>
      </c>
      <c r="E394" t="s">
        <v>833</v>
      </c>
      <c r="F394" t="s">
        <v>168</v>
      </c>
      <c r="G394" t="s">
        <v>23</v>
      </c>
      <c r="H394" t="s">
        <v>1249</v>
      </c>
      <c r="I394" s="349">
        <v>333201</v>
      </c>
      <c r="J394" s="478" t="s">
        <v>6259</v>
      </c>
      <c r="K394" s="317" t="s">
        <v>1294</v>
      </c>
      <c r="L394">
        <f t="shared" si="6"/>
        <v>1</v>
      </c>
      <c r="O394" s="444" t="s">
        <v>1818</v>
      </c>
      <c r="P394" t="s">
        <v>1819</v>
      </c>
      <c r="Q394">
        <v>393</v>
      </c>
      <c r="R394">
        <v>333201</v>
      </c>
      <c r="S394" t="s">
        <v>1294</v>
      </c>
      <c r="T394" t="s">
        <v>1569</v>
      </c>
      <c r="U394" t="s">
        <v>833</v>
      </c>
      <c r="V394" t="s">
        <v>168</v>
      </c>
      <c r="W394" t="s">
        <v>23</v>
      </c>
      <c r="X394" t="s">
        <v>1249</v>
      </c>
      <c r="Y394" s="349">
        <v>333201</v>
      </c>
      <c r="Z394" s="478" t="s">
        <v>6259</v>
      </c>
      <c r="AA394" s="317" t="s">
        <v>1294</v>
      </c>
    </row>
    <row r="395" spans="1:27" ht="168">
      <c r="A395" t="s">
        <v>1822</v>
      </c>
      <c r="B395">
        <v>333202</v>
      </c>
      <c r="C395" t="s">
        <v>803</v>
      </c>
      <c r="D395" t="s">
        <v>1569</v>
      </c>
      <c r="E395" t="s">
        <v>833</v>
      </c>
      <c r="F395" t="s">
        <v>168</v>
      </c>
      <c r="G395" t="s">
        <v>23</v>
      </c>
      <c r="H395" t="s">
        <v>1249</v>
      </c>
      <c r="I395" s="349">
        <v>333202</v>
      </c>
      <c r="J395" s="478" t="s">
        <v>6259</v>
      </c>
      <c r="K395" s="317" t="s">
        <v>803</v>
      </c>
      <c r="L395">
        <f t="shared" si="6"/>
        <v>1</v>
      </c>
      <c r="O395" s="444" t="s">
        <v>1821</v>
      </c>
      <c r="P395" t="s">
        <v>1822</v>
      </c>
      <c r="Q395">
        <v>394</v>
      </c>
      <c r="R395">
        <v>333202</v>
      </c>
      <c r="S395" t="s">
        <v>803</v>
      </c>
      <c r="T395" t="s">
        <v>1569</v>
      </c>
      <c r="U395" t="s">
        <v>833</v>
      </c>
      <c r="V395" t="s">
        <v>168</v>
      </c>
      <c r="W395" t="s">
        <v>23</v>
      </c>
      <c r="X395" t="s">
        <v>1249</v>
      </c>
      <c r="Y395" s="349">
        <v>333202</v>
      </c>
      <c r="Z395" s="478" t="s">
        <v>6259</v>
      </c>
      <c r="AA395" s="317" t="s">
        <v>803</v>
      </c>
    </row>
    <row r="396" spans="1:27" ht="264">
      <c r="A396" t="s">
        <v>1824</v>
      </c>
      <c r="B396">
        <v>333203</v>
      </c>
      <c r="C396" t="s">
        <v>814</v>
      </c>
      <c r="D396" t="s">
        <v>808</v>
      </c>
      <c r="E396" t="s">
        <v>1515</v>
      </c>
      <c r="F396" t="s">
        <v>168</v>
      </c>
      <c r="G396" t="s">
        <v>23</v>
      </c>
      <c r="H396" t="s">
        <v>1249</v>
      </c>
      <c r="I396" s="351">
        <v>333203</v>
      </c>
      <c r="J396" s="478" t="s">
        <v>6259</v>
      </c>
      <c r="K396" s="299" t="s">
        <v>814</v>
      </c>
      <c r="L396">
        <f t="shared" si="6"/>
        <v>1</v>
      </c>
      <c r="O396" s="444" t="s">
        <v>1823</v>
      </c>
      <c r="P396" t="s">
        <v>1824</v>
      </c>
      <c r="Q396">
        <v>395</v>
      </c>
      <c r="R396">
        <v>333203</v>
      </c>
      <c r="S396" t="s">
        <v>814</v>
      </c>
      <c r="T396" t="s">
        <v>808</v>
      </c>
      <c r="U396" t="s">
        <v>1515</v>
      </c>
      <c r="V396" t="s">
        <v>168</v>
      </c>
      <c r="W396" t="s">
        <v>23</v>
      </c>
      <c r="X396" t="s">
        <v>1249</v>
      </c>
      <c r="Y396" s="351">
        <v>333203</v>
      </c>
      <c r="Z396" s="478" t="s">
        <v>6259</v>
      </c>
      <c r="AA396" s="299" t="s">
        <v>814</v>
      </c>
    </row>
    <row r="397" spans="1:27" ht="288">
      <c r="A397" t="s">
        <v>1826</v>
      </c>
      <c r="B397">
        <v>333204</v>
      </c>
      <c r="C397" t="s">
        <v>1197</v>
      </c>
      <c r="D397" t="s">
        <v>1569</v>
      </c>
      <c r="E397" t="s">
        <v>833</v>
      </c>
      <c r="F397" t="s">
        <v>168</v>
      </c>
      <c r="G397" t="s">
        <v>23</v>
      </c>
      <c r="H397" t="s">
        <v>1249</v>
      </c>
      <c r="I397" s="351">
        <v>333204</v>
      </c>
      <c r="J397" s="478" t="s">
        <v>6260</v>
      </c>
      <c r="K397" s="299" t="s">
        <v>1197</v>
      </c>
      <c r="L397">
        <f t="shared" si="6"/>
        <v>1</v>
      </c>
      <c r="O397" s="444" t="s">
        <v>1825</v>
      </c>
      <c r="P397" t="s">
        <v>1826</v>
      </c>
      <c r="Q397">
        <v>396</v>
      </c>
      <c r="R397">
        <v>333204</v>
      </c>
      <c r="S397" t="s">
        <v>1197</v>
      </c>
      <c r="T397" t="s">
        <v>1569</v>
      </c>
      <c r="U397" t="s">
        <v>833</v>
      </c>
      <c r="V397" t="s">
        <v>168</v>
      </c>
      <c r="W397" t="s">
        <v>23</v>
      </c>
      <c r="X397" t="s">
        <v>1249</v>
      </c>
      <c r="Y397" s="351">
        <v>333204</v>
      </c>
      <c r="Z397" s="478" t="s">
        <v>6260</v>
      </c>
      <c r="AA397" s="299" t="s">
        <v>1197</v>
      </c>
    </row>
    <row r="398" spans="1:27" ht="144">
      <c r="A398" t="s">
        <v>1829</v>
      </c>
      <c r="B398">
        <v>333205</v>
      </c>
      <c r="C398" t="s">
        <v>799</v>
      </c>
      <c r="D398" t="s">
        <v>1569</v>
      </c>
      <c r="E398" t="s">
        <v>833</v>
      </c>
      <c r="F398" t="s">
        <v>168</v>
      </c>
      <c r="G398" t="s">
        <v>23</v>
      </c>
      <c r="H398" t="s">
        <v>1249</v>
      </c>
      <c r="I398" s="351">
        <v>333205</v>
      </c>
      <c r="J398" s="478" t="s">
        <v>6260</v>
      </c>
      <c r="K398" s="299" t="s">
        <v>4683</v>
      </c>
      <c r="L398">
        <f t="shared" si="6"/>
        <v>1</v>
      </c>
      <c r="O398" s="444" t="s">
        <v>1828</v>
      </c>
      <c r="P398" t="s">
        <v>1829</v>
      </c>
      <c r="Q398">
        <v>397</v>
      </c>
      <c r="R398">
        <v>333205</v>
      </c>
      <c r="S398" t="s">
        <v>799</v>
      </c>
      <c r="T398" t="s">
        <v>1569</v>
      </c>
      <c r="U398" t="s">
        <v>833</v>
      </c>
      <c r="V398" t="s">
        <v>168</v>
      </c>
      <c r="W398" t="s">
        <v>23</v>
      </c>
      <c r="X398" t="s">
        <v>1249</v>
      </c>
      <c r="Y398" s="351">
        <v>333205</v>
      </c>
      <c r="Z398" s="478" t="s">
        <v>6260</v>
      </c>
      <c r="AA398" s="299" t="s">
        <v>4683</v>
      </c>
    </row>
    <row r="399" spans="1:27" ht="264">
      <c r="A399" t="s">
        <v>1831</v>
      </c>
      <c r="B399">
        <v>333206</v>
      </c>
      <c r="C399" t="s">
        <v>807</v>
      </c>
      <c r="D399" t="s">
        <v>808</v>
      </c>
      <c r="E399" t="s">
        <v>1515</v>
      </c>
      <c r="F399" t="s">
        <v>168</v>
      </c>
      <c r="G399" t="s">
        <v>23</v>
      </c>
      <c r="H399" t="s">
        <v>1249</v>
      </c>
      <c r="I399" s="351">
        <v>333206</v>
      </c>
      <c r="J399" s="478" t="s">
        <v>6260</v>
      </c>
      <c r="K399" s="299" t="s">
        <v>807</v>
      </c>
      <c r="L399">
        <f t="shared" si="6"/>
        <v>1</v>
      </c>
      <c r="O399" s="444" t="s">
        <v>1830</v>
      </c>
      <c r="P399" t="s">
        <v>1831</v>
      </c>
      <c r="Q399">
        <v>398</v>
      </c>
      <c r="R399">
        <v>333206</v>
      </c>
      <c r="S399" t="s">
        <v>807</v>
      </c>
      <c r="T399" t="s">
        <v>808</v>
      </c>
      <c r="U399" t="s">
        <v>1515</v>
      </c>
      <c r="V399" t="s">
        <v>168</v>
      </c>
      <c r="W399" t="s">
        <v>23</v>
      </c>
      <c r="X399" t="s">
        <v>1249</v>
      </c>
      <c r="Y399" s="351">
        <v>333206</v>
      </c>
      <c r="Z399" s="478" t="s">
        <v>6260</v>
      </c>
      <c r="AA399" s="299" t="s">
        <v>807</v>
      </c>
    </row>
    <row r="400" spans="1:27" ht="409.5">
      <c r="A400" t="s">
        <v>1833</v>
      </c>
      <c r="B400">
        <v>334101</v>
      </c>
      <c r="C400" t="s">
        <v>1834</v>
      </c>
      <c r="D400" t="s">
        <v>321</v>
      </c>
      <c r="E400" t="s">
        <v>894</v>
      </c>
      <c r="F400" t="s">
        <v>168</v>
      </c>
      <c r="G400" t="s">
        <v>23</v>
      </c>
      <c r="H400" t="s">
        <v>2533</v>
      </c>
      <c r="I400" s="351">
        <v>334101</v>
      </c>
      <c r="J400" s="299" t="s">
        <v>1835</v>
      </c>
      <c r="K400" s="355" t="s">
        <v>1836</v>
      </c>
      <c r="L400">
        <f t="shared" si="6"/>
        <v>1</v>
      </c>
      <c r="O400" s="444" t="s">
        <v>1832</v>
      </c>
      <c r="P400" t="s">
        <v>1833</v>
      </c>
      <c r="Q400">
        <v>399</v>
      </c>
      <c r="R400">
        <v>334101</v>
      </c>
      <c r="S400" t="s">
        <v>1834</v>
      </c>
      <c r="T400" t="s">
        <v>321</v>
      </c>
      <c r="U400" t="s">
        <v>894</v>
      </c>
      <c r="V400" t="s">
        <v>168</v>
      </c>
      <c r="W400" t="s">
        <v>23</v>
      </c>
      <c r="X400" t="s">
        <v>2533</v>
      </c>
      <c r="Y400" s="351">
        <v>334101</v>
      </c>
      <c r="Z400" s="299" t="s">
        <v>1835</v>
      </c>
      <c r="AA400" s="355" t="s">
        <v>1836</v>
      </c>
    </row>
    <row r="401" spans="1:27" ht="409.5">
      <c r="A401" t="s">
        <v>1838</v>
      </c>
      <c r="B401">
        <v>334102</v>
      </c>
      <c r="C401" t="s">
        <v>1839</v>
      </c>
      <c r="D401" t="s">
        <v>321</v>
      </c>
      <c r="E401" t="s">
        <v>322</v>
      </c>
      <c r="F401" t="s">
        <v>168</v>
      </c>
      <c r="G401" t="s">
        <v>23</v>
      </c>
      <c r="H401" t="s">
        <v>2533</v>
      </c>
      <c r="I401" s="351">
        <v>334102</v>
      </c>
      <c r="J401" s="299" t="s">
        <v>1840</v>
      </c>
      <c r="K401" s="299" t="s">
        <v>1839</v>
      </c>
      <c r="L401">
        <f t="shared" si="6"/>
        <v>1</v>
      </c>
      <c r="O401" s="444" t="s">
        <v>1837</v>
      </c>
      <c r="P401" t="s">
        <v>1838</v>
      </c>
      <c r="Q401">
        <v>400</v>
      </c>
      <c r="R401">
        <v>334102</v>
      </c>
      <c r="S401" t="s">
        <v>1839</v>
      </c>
      <c r="T401" t="s">
        <v>321</v>
      </c>
      <c r="U401" t="s">
        <v>322</v>
      </c>
      <c r="V401" t="s">
        <v>168</v>
      </c>
      <c r="W401" t="s">
        <v>23</v>
      </c>
      <c r="X401" t="s">
        <v>2533</v>
      </c>
      <c r="Y401" s="351">
        <v>334102</v>
      </c>
      <c r="Z401" s="299" t="s">
        <v>1840</v>
      </c>
      <c r="AA401" s="299" t="s">
        <v>1839</v>
      </c>
    </row>
    <row r="402" spans="1:27" ht="216">
      <c r="A402" t="s">
        <v>1842</v>
      </c>
      <c r="B402">
        <v>334201</v>
      </c>
      <c r="C402" t="s">
        <v>1843</v>
      </c>
      <c r="D402" t="s">
        <v>1569</v>
      </c>
      <c r="E402" t="s">
        <v>833</v>
      </c>
      <c r="F402" t="s">
        <v>168</v>
      </c>
      <c r="G402" t="s">
        <v>23</v>
      </c>
      <c r="H402" t="s">
        <v>1249</v>
      </c>
      <c r="I402" s="351">
        <v>334201</v>
      </c>
      <c r="J402" s="299" t="s">
        <v>1844</v>
      </c>
      <c r="K402" s="299" t="s">
        <v>4823</v>
      </c>
      <c r="L402">
        <f t="shared" si="6"/>
        <v>1</v>
      </c>
      <c r="O402" s="444" t="s">
        <v>1841</v>
      </c>
      <c r="P402" t="s">
        <v>1842</v>
      </c>
      <c r="Q402">
        <v>401</v>
      </c>
      <c r="R402">
        <v>334201</v>
      </c>
      <c r="S402" t="s">
        <v>1843</v>
      </c>
      <c r="T402" t="s">
        <v>1569</v>
      </c>
      <c r="U402" t="s">
        <v>833</v>
      </c>
      <c r="V402" t="s">
        <v>168</v>
      </c>
      <c r="W402" t="s">
        <v>23</v>
      </c>
      <c r="X402" t="s">
        <v>1249</v>
      </c>
      <c r="Y402" s="351">
        <v>334201</v>
      </c>
      <c r="Z402" s="299" t="s">
        <v>1844</v>
      </c>
      <c r="AA402" s="299" t="s">
        <v>4823</v>
      </c>
    </row>
    <row r="403" spans="1:27" ht="240">
      <c r="A403" t="s">
        <v>1846</v>
      </c>
      <c r="B403">
        <v>334202</v>
      </c>
      <c r="C403" t="s">
        <v>1847</v>
      </c>
      <c r="D403" t="s">
        <v>239</v>
      </c>
      <c r="E403" t="s">
        <v>833</v>
      </c>
      <c r="F403" t="s">
        <v>168</v>
      </c>
      <c r="G403" t="s">
        <v>23</v>
      </c>
      <c r="H403" t="s">
        <v>1249</v>
      </c>
      <c r="I403" s="351">
        <v>334202</v>
      </c>
      <c r="J403" s="299" t="s">
        <v>1848</v>
      </c>
      <c r="K403" s="299" t="s">
        <v>4825</v>
      </c>
      <c r="L403">
        <f t="shared" si="6"/>
        <v>1</v>
      </c>
      <c r="O403" s="444" t="s">
        <v>1845</v>
      </c>
      <c r="P403" t="s">
        <v>1846</v>
      </c>
      <c r="Q403">
        <v>402</v>
      </c>
      <c r="R403">
        <v>334202</v>
      </c>
      <c r="S403" t="s">
        <v>1847</v>
      </c>
      <c r="T403" t="s">
        <v>239</v>
      </c>
      <c r="U403" t="s">
        <v>833</v>
      </c>
      <c r="V403" t="s">
        <v>168</v>
      </c>
      <c r="W403" t="s">
        <v>23</v>
      </c>
      <c r="X403" t="s">
        <v>1249</v>
      </c>
      <c r="Y403" s="351">
        <v>334202</v>
      </c>
      <c r="Z403" s="299" t="s">
        <v>1848</v>
      </c>
      <c r="AA403" s="299" t="s">
        <v>4825</v>
      </c>
    </row>
    <row r="404" spans="1:27" ht="409.5">
      <c r="A404" t="s">
        <v>1850</v>
      </c>
      <c r="B404">
        <v>341101</v>
      </c>
      <c r="C404" t="s">
        <v>1851</v>
      </c>
      <c r="D404" t="s">
        <v>1852</v>
      </c>
      <c r="E404" t="s">
        <v>468</v>
      </c>
      <c r="F404" t="s">
        <v>272</v>
      </c>
      <c r="G404" t="s">
        <v>511</v>
      </c>
      <c r="H404" t="s">
        <v>2533</v>
      </c>
      <c r="I404" s="351">
        <v>341101</v>
      </c>
      <c r="J404" t="s">
        <v>1853</v>
      </c>
      <c r="K404" s="299" t="s">
        <v>1851</v>
      </c>
      <c r="L404">
        <f t="shared" si="6"/>
        <v>1</v>
      </c>
      <c r="O404" s="444" t="s">
        <v>1849</v>
      </c>
      <c r="P404" t="s">
        <v>1850</v>
      </c>
      <c r="Q404">
        <v>403</v>
      </c>
      <c r="R404">
        <v>341101</v>
      </c>
      <c r="S404" t="s">
        <v>1851</v>
      </c>
      <c r="T404" t="s">
        <v>1852</v>
      </c>
      <c r="U404" t="s">
        <v>468</v>
      </c>
      <c r="V404" t="s">
        <v>272</v>
      </c>
      <c r="W404" t="s">
        <v>511</v>
      </c>
      <c r="X404" t="s">
        <v>2533</v>
      </c>
      <c r="Y404" s="351">
        <v>341101</v>
      </c>
      <c r="Z404" t="s">
        <v>1853</v>
      </c>
      <c r="AA404" s="299" t="s">
        <v>1851</v>
      </c>
    </row>
    <row r="405" spans="1:27" ht="409.5">
      <c r="A405" t="s">
        <v>1855</v>
      </c>
      <c r="B405">
        <v>341102</v>
      </c>
      <c r="C405" t="s">
        <v>1856</v>
      </c>
      <c r="D405" t="s">
        <v>1434</v>
      </c>
      <c r="E405" t="s">
        <v>518</v>
      </c>
      <c r="F405" t="s">
        <v>272</v>
      </c>
      <c r="G405" t="s">
        <v>511</v>
      </c>
      <c r="H405" t="s">
        <v>2533</v>
      </c>
      <c r="I405" s="351">
        <v>341102</v>
      </c>
      <c r="J405" t="s">
        <v>1853</v>
      </c>
      <c r="K405" s="299" t="s">
        <v>1856</v>
      </c>
      <c r="L405">
        <f t="shared" si="6"/>
        <v>1</v>
      </c>
      <c r="O405" s="444" t="s">
        <v>1854</v>
      </c>
      <c r="P405" t="s">
        <v>1855</v>
      </c>
      <c r="Q405">
        <v>404</v>
      </c>
      <c r="R405">
        <v>341102</v>
      </c>
      <c r="S405" t="s">
        <v>1856</v>
      </c>
      <c r="T405" t="s">
        <v>1434</v>
      </c>
      <c r="U405" t="s">
        <v>518</v>
      </c>
      <c r="V405" t="s">
        <v>272</v>
      </c>
      <c r="W405" t="s">
        <v>511</v>
      </c>
      <c r="X405" t="s">
        <v>2533</v>
      </c>
      <c r="Y405" s="351">
        <v>341102</v>
      </c>
      <c r="Z405" t="s">
        <v>1853</v>
      </c>
      <c r="AA405" s="299" t="s">
        <v>1856</v>
      </c>
    </row>
    <row r="406" spans="1:27" ht="409.5">
      <c r="A406" t="s">
        <v>1858</v>
      </c>
      <c r="B406">
        <v>341103</v>
      </c>
      <c r="C406" t="s">
        <v>1859</v>
      </c>
      <c r="D406" t="s">
        <v>1860</v>
      </c>
      <c r="E406" t="s">
        <v>518</v>
      </c>
      <c r="F406" t="s">
        <v>272</v>
      </c>
      <c r="G406" t="s">
        <v>511</v>
      </c>
      <c r="H406" t="s">
        <v>2533</v>
      </c>
      <c r="I406" s="349">
        <v>341103</v>
      </c>
      <c r="J406" s="481" t="s">
        <v>4829</v>
      </c>
      <c r="K406" s="317" t="s">
        <v>1859</v>
      </c>
      <c r="L406">
        <f t="shared" si="6"/>
        <v>1</v>
      </c>
      <c r="O406" s="444" t="s">
        <v>1857</v>
      </c>
      <c r="P406" t="s">
        <v>1858</v>
      </c>
      <c r="Q406">
        <v>405</v>
      </c>
      <c r="R406">
        <v>341103</v>
      </c>
      <c r="S406" t="s">
        <v>1859</v>
      </c>
      <c r="T406" t="s">
        <v>1860</v>
      </c>
      <c r="U406" t="s">
        <v>518</v>
      </c>
      <c r="V406" t="s">
        <v>272</v>
      </c>
      <c r="W406" t="s">
        <v>511</v>
      </c>
      <c r="X406" t="s">
        <v>2533</v>
      </c>
      <c r="Y406" s="349">
        <v>341103</v>
      </c>
      <c r="Z406" s="481" t="s">
        <v>4829</v>
      </c>
      <c r="AA406" s="317" t="s">
        <v>1859</v>
      </c>
    </row>
    <row r="407" spans="1:27" ht="409.5">
      <c r="A407" t="s">
        <v>3817</v>
      </c>
      <c r="B407">
        <v>341104</v>
      </c>
      <c r="C407" t="s">
        <v>5911</v>
      </c>
      <c r="D407" t="s">
        <v>1434</v>
      </c>
      <c r="E407" t="s">
        <v>518</v>
      </c>
      <c r="F407" t="s">
        <v>272</v>
      </c>
      <c r="G407" t="s">
        <v>511</v>
      </c>
      <c r="H407" t="s">
        <v>2533</v>
      </c>
      <c r="I407" s="351">
        <v>341104</v>
      </c>
      <c r="J407" s="481" t="s">
        <v>4829</v>
      </c>
      <c r="K407" s="299" t="s">
        <v>6261</v>
      </c>
      <c r="L407">
        <f t="shared" si="6"/>
        <v>1</v>
      </c>
      <c r="O407" s="444" t="s">
        <v>6262</v>
      </c>
      <c r="P407" t="s">
        <v>3817</v>
      </c>
      <c r="Q407">
        <v>406</v>
      </c>
      <c r="R407">
        <v>341104</v>
      </c>
      <c r="S407" t="s">
        <v>5911</v>
      </c>
      <c r="T407" t="s">
        <v>1434</v>
      </c>
      <c r="U407" t="s">
        <v>518</v>
      </c>
      <c r="V407" t="s">
        <v>272</v>
      </c>
      <c r="W407" t="s">
        <v>511</v>
      </c>
      <c r="X407" t="s">
        <v>2533</v>
      </c>
      <c r="Y407" s="351">
        <v>341104</v>
      </c>
      <c r="Z407" s="481" t="s">
        <v>4829</v>
      </c>
      <c r="AA407" s="299" t="s">
        <v>6261</v>
      </c>
    </row>
    <row r="408" spans="1:27" ht="409.5">
      <c r="A408" t="s">
        <v>1867</v>
      </c>
      <c r="B408">
        <v>341105</v>
      </c>
      <c r="C408" t="s">
        <v>1868</v>
      </c>
      <c r="D408" t="s">
        <v>1869</v>
      </c>
      <c r="E408" t="s">
        <v>468</v>
      </c>
      <c r="F408" t="s">
        <v>272</v>
      </c>
      <c r="G408" t="s">
        <v>511</v>
      </c>
      <c r="H408" t="s">
        <v>2533</v>
      </c>
      <c r="I408" s="351">
        <v>341105</v>
      </c>
      <c r="J408" s="481" t="s">
        <v>4830</v>
      </c>
      <c r="K408" s="299" t="s">
        <v>1868</v>
      </c>
      <c r="L408">
        <f t="shared" si="6"/>
        <v>1</v>
      </c>
      <c r="O408" s="444" t="s">
        <v>1866</v>
      </c>
      <c r="P408" t="s">
        <v>1867</v>
      </c>
      <c r="Q408">
        <v>407</v>
      </c>
      <c r="R408">
        <v>341105</v>
      </c>
      <c r="S408" t="s">
        <v>1868</v>
      </c>
      <c r="T408" t="s">
        <v>1869</v>
      </c>
      <c r="U408" t="s">
        <v>468</v>
      </c>
      <c r="V408" t="s">
        <v>272</v>
      </c>
      <c r="W408" t="s">
        <v>511</v>
      </c>
      <c r="X408" t="s">
        <v>2533</v>
      </c>
      <c r="Y408" s="351">
        <v>341105</v>
      </c>
      <c r="Z408" s="481" t="s">
        <v>4830</v>
      </c>
      <c r="AA408" s="299" t="s">
        <v>1868</v>
      </c>
    </row>
    <row r="409" spans="1:27" ht="409.5">
      <c r="A409" t="s">
        <v>1872</v>
      </c>
      <c r="B409">
        <v>341106</v>
      </c>
      <c r="C409" t="s">
        <v>1873</v>
      </c>
      <c r="D409" t="s">
        <v>1434</v>
      </c>
      <c r="E409" t="s">
        <v>894</v>
      </c>
      <c r="F409" t="s">
        <v>272</v>
      </c>
      <c r="G409" t="s">
        <v>511</v>
      </c>
      <c r="H409" t="s">
        <v>2533</v>
      </c>
      <c r="I409" s="351">
        <v>341106</v>
      </c>
      <c r="J409" s="481" t="s">
        <v>4830</v>
      </c>
      <c r="K409" s="299" t="s">
        <v>1873</v>
      </c>
      <c r="L409">
        <f t="shared" si="6"/>
        <v>1</v>
      </c>
      <c r="O409" s="444" t="s">
        <v>1871</v>
      </c>
      <c r="P409" t="s">
        <v>1872</v>
      </c>
      <c r="Q409">
        <v>408</v>
      </c>
      <c r="R409">
        <v>341106</v>
      </c>
      <c r="S409" t="s">
        <v>1873</v>
      </c>
      <c r="T409" t="s">
        <v>1434</v>
      </c>
      <c r="U409" t="s">
        <v>894</v>
      </c>
      <c r="V409" t="s">
        <v>272</v>
      </c>
      <c r="W409" t="s">
        <v>511</v>
      </c>
      <c r="X409" t="s">
        <v>2533</v>
      </c>
      <c r="Y409" s="351">
        <v>341106</v>
      </c>
      <c r="Z409" s="481" t="s">
        <v>4830</v>
      </c>
      <c r="AA409" s="299" t="s">
        <v>1873</v>
      </c>
    </row>
    <row r="410" spans="1:27" ht="288">
      <c r="A410" t="s">
        <v>1875</v>
      </c>
      <c r="B410">
        <v>341201</v>
      </c>
      <c r="C410" t="s">
        <v>1876</v>
      </c>
      <c r="D410" t="s">
        <v>780</v>
      </c>
      <c r="E410" t="s">
        <v>1478</v>
      </c>
      <c r="F410" t="s">
        <v>272</v>
      </c>
      <c r="G410" t="s">
        <v>511</v>
      </c>
      <c r="H410" t="s">
        <v>1249</v>
      </c>
      <c r="I410" s="350">
        <v>341201</v>
      </c>
      <c r="J410" s="299" t="s">
        <v>1877</v>
      </c>
      <c r="K410" s="299" t="s">
        <v>1878</v>
      </c>
      <c r="L410">
        <f t="shared" si="6"/>
        <v>1</v>
      </c>
      <c r="O410" s="444" t="s">
        <v>1874</v>
      </c>
      <c r="P410" t="s">
        <v>1875</v>
      </c>
      <c r="Q410">
        <v>409</v>
      </c>
      <c r="R410">
        <v>341201</v>
      </c>
      <c r="S410" t="s">
        <v>1876</v>
      </c>
      <c r="T410" t="s">
        <v>780</v>
      </c>
      <c r="U410" t="s">
        <v>1478</v>
      </c>
      <c r="V410" t="s">
        <v>272</v>
      </c>
      <c r="W410" t="s">
        <v>511</v>
      </c>
      <c r="X410" t="s">
        <v>1249</v>
      </c>
      <c r="Y410" s="350">
        <v>341201</v>
      </c>
      <c r="Z410" s="299" t="s">
        <v>1877</v>
      </c>
      <c r="AA410" s="299" t="s">
        <v>1878</v>
      </c>
    </row>
    <row r="411" spans="1:27" ht="409.5">
      <c r="A411" t="s">
        <v>1880</v>
      </c>
      <c r="B411">
        <v>341202</v>
      </c>
      <c r="C411" t="s">
        <v>1881</v>
      </c>
      <c r="D411" t="s">
        <v>780</v>
      </c>
      <c r="E411" t="s">
        <v>1478</v>
      </c>
      <c r="F411" t="s">
        <v>272</v>
      </c>
      <c r="G411" t="s">
        <v>511</v>
      </c>
      <c r="H411" t="s">
        <v>1249</v>
      </c>
      <c r="I411" s="350">
        <v>341202</v>
      </c>
      <c r="J411" s="299" t="s">
        <v>1882</v>
      </c>
      <c r="K411" s="299" t="s">
        <v>1883</v>
      </c>
      <c r="L411">
        <f t="shared" si="6"/>
        <v>1</v>
      </c>
      <c r="O411" s="444" t="s">
        <v>1879</v>
      </c>
      <c r="P411" t="s">
        <v>1880</v>
      </c>
      <c r="Q411">
        <v>410</v>
      </c>
      <c r="R411">
        <v>341202</v>
      </c>
      <c r="S411" t="s">
        <v>1881</v>
      </c>
      <c r="T411" t="s">
        <v>780</v>
      </c>
      <c r="U411" t="s">
        <v>1478</v>
      </c>
      <c r="V411" t="s">
        <v>272</v>
      </c>
      <c r="W411" t="s">
        <v>511</v>
      </c>
      <c r="X411" t="s">
        <v>1249</v>
      </c>
      <c r="Y411" s="350">
        <v>341202</v>
      </c>
      <c r="Z411" s="299" t="s">
        <v>1882</v>
      </c>
      <c r="AA411" s="299" t="s">
        <v>1883</v>
      </c>
    </row>
    <row r="412" spans="1:27" ht="312">
      <c r="A412" t="s">
        <v>1885</v>
      </c>
      <c r="B412">
        <v>341203</v>
      </c>
      <c r="C412" t="s">
        <v>1886</v>
      </c>
      <c r="D412" t="s">
        <v>780</v>
      </c>
      <c r="E412" t="s">
        <v>1478</v>
      </c>
      <c r="F412" t="s">
        <v>272</v>
      </c>
      <c r="G412" t="s">
        <v>511</v>
      </c>
      <c r="H412" t="s">
        <v>1249</v>
      </c>
      <c r="I412" s="350">
        <v>341203</v>
      </c>
      <c r="J412" s="299" t="s">
        <v>1887</v>
      </c>
      <c r="K412" s="299" t="s">
        <v>1888</v>
      </c>
      <c r="L412">
        <f t="shared" si="6"/>
        <v>1</v>
      </c>
      <c r="O412" s="444" t="s">
        <v>1884</v>
      </c>
      <c r="P412" t="s">
        <v>1885</v>
      </c>
      <c r="Q412">
        <v>411</v>
      </c>
      <c r="R412">
        <v>341203</v>
      </c>
      <c r="S412" t="s">
        <v>1886</v>
      </c>
      <c r="T412" t="s">
        <v>780</v>
      </c>
      <c r="U412" t="s">
        <v>1478</v>
      </c>
      <c r="V412" t="s">
        <v>272</v>
      </c>
      <c r="W412" t="s">
        <v>511</v>
      </c>
      <c r="X412" t="s">
        <v>1249</v>
      </c>
      <c r="Y412" s="350">
        <v>341203</v>
      </c>
      <c r="Z412" s="299" t="s">
        <v>1887</v>
      </c>
      <c r="AA412" s="299" t="s">
        <v>1888</v>
      </c>
    </row>
    <row r="413" spans="1:27" ht="216">
      <c r="A413" t="s">
        <v>1890</v>
      </c>
      <c r="B413">
        <v>341204</v>
      </c>
      <c r="C413" t="s">
        <v>1891</v>
      </c>
      <c r="D413" t="s">
        <v>780</v>
      </c>
      <c r="E413" t="s">
        <v>1478</v>
      </c>
      <c r="F413" t="s">
        <v>272</v>
      </c>
      <c r="G413" t="s">
        <v>511</v>
      </c>
      <c r="H413" t="s">
        <v>1249</v>
      </c>
      <c r="I413" s="350">
        <v>341204</v>
      </c>
      <c r="J413" s="299" t="s">
        <v>1892</v>
      </c>
      <c r="K413" s="299" t="s">
        <v>1893</v>
      </c>
      <c r="L413">
        <f t="shared" si="6"/>
        <v>1</v>
      </c>
      <c r="O413" s="444" t="s">
        <v>1889</v>
      </c>
      <c r="P413" t="s">
        <v>1890</v>
      </c>
      <c r="Q413">
        <v>412</v>
      </c>
      <c r="R413">
        <v>341204</v>
      </c>
      <c r="S413" t="s">
        <v>1891</v>
      </c>
      <c r="T413" t="s">
        <v>780</v>
      </c>
      <c r="U413" t="s">
        <v>1478</v>
      </c>
      <c r="V413" t="s">
        <v>272</v>
      </c>
      <c r="W413" t="s">
        <v>511</v>
      </c>
      <c r="X413" t="s">
        <v>1249</v>
      </c>
      <c r="Y413" s="350">
        <v>341204</v>
      </c>
      <c r="Z413" s="299" t="s">
        <v>1892</v>
      </c>
      <c r="AA413" s="299" t="s">
        <v>1893</v>
      </c>
    </row>
    <row r="414" spans="1:27" ht="240">
      <c r="A414" t="s">
        <v>1895</v>
      </c>
      <c r="B414">
        <v>341205</v>
      </c>
      <c r="C414" t="s">
        <v>1758</v>
      </c>
      <c r="D414" t="s">
        <v>1896</v>
      </c>
      <c r="E414" t="s">
        <v>833</v>
      </c>
      <c r="F414" t="s">
        <v>272</v>
      </c>
      <c r="G414" t="s">
        <v>511</v>
      </c>
      <c r="H414" t="s">
        <v>1249</v>
      </c>
      <c r="I414" s="353">
        <v>341205</v>
      </c>
      <c r="J414" s="317" t="s">
        <v>1897</v>
      </c>
      <c r="K414" s="317" t="s">
        <v>1898</v>
      </c>
      <c r="L414">
        <f t="shared" si="6"/>
        <v>1</v>
      </c>
      <c r="O414" s="444" t="s">
        <v>1894</v>
      </c>
      <c r="P414" t="s">
        <v>1895</v>
      </c>
      <c r="Q414">
        <v>413</v>
      </c>
      <c r="R414">
        <v>341205</v>
      </c>
      <c r="S414" t="s">
        <v>1758</v>
      </c>
      <c r="T414" t="s">
        <v>1896</v>
      </c>
      <c r="U414" t="s">
        <v>833</v>
      </c>
      <c r="V414" t="s">
        <v>272</v>
      </c>
      <c r="W414" t="s">
        <v>511</v>
      </c>
      <c r="X414" t="s">
        <v>1249</v>
      </c>
      <c r="Y414" s="353">
        <v>341205</v>
      </c>
      <c r="Z414" s="317" t="s">
        <v>1897</v>
      </c>
      <c r="AA414" s="317" t="s">
        <v>1898</v>
      </c>
    </row>
    <row r="415" spans="1:27" ht="240">
      <c r="A415" t="s">
        <v>1900</v>
      </c>
      <c r="B415">
        <v>341206</v>
      </c>
      <c r="C415" t="s">
        <v>1901</v>
      </c>
      <c r="D415" t="s">
        <v>780</v>
      </c>
      <c r="E415" t="s">
        <v>1902</v>
      </c>
      <c r="F415" t="s">
        <v>272</v>
      </c>
      <c r="G415" t="s">
        <v>511</v>
      </c>
      <c r="H415" t="s">
        <v>1249</v>
      </c>
      <c r="I415" s="350">
        <v>341206</v>
      </c>
      <c r="J415" s="299" t="s">
        <v>1903</v>
      </c>
      <c r="K415" s="299" t="s">
        <v>1904</v>
      </c>
      <c r="L415">
        <f t="shared" si="6"/>
        <v>1</v>
      </c>
      <c r="O415" s="444" t="s">
        <v>1899</v>
      </c>
      <c r="P415" t="s">
        <v>1900</v>
      </c>
      <c r="Q415">
        <v>414</v>
      </c>
      <c r="R415">
        <v>341206</v>
      </c>
      <c r="S415" t="s">
        <v>1901</v>
      </c>
      <c r="T415" t="s">
        <v>780</v>
      </c>
      <c r="U415" t="s">
        <v>1902</v>
      </c>
      <c r="V415" t="s">
        <v>272</v>
      </c>
      <c r="W415" t="s">
        <v>511</v>
      </c>
      <c r="X415" t="s">
        <v>1249</v>
      </c>
      <c r="Y415" s="350">
        <v>341206</v>
      </c>
      <c r="Z415" s="299" t="s">
        <v>1903</v>
      </c>
      <c r="AA415" s="299" t="s">
        <v>1904</v>
      </c>
    </row>
    <row r="416" spans="1:27" ht="409.5">
      <c r="A416" t="s">
        <v>1906</v>
      </c>
      <c r="B416">
        <v>342101</v>
      </c>
      <c r="C416" t="s">
        <v>1506</v>
      </c>
      <c r="D416" t="s">
        <v>321</v>
      </c>
      <c r="E416" t="s">
        <v>518</v>
      </c>
      <c r="F416" t="s">
        <v>272</v>
      </c>
      <c r="G416" t="s">
        <v>511</v>
      </c>
      <c r="H416" t="s">
        <v>2533</v>
      </c>
      <c r="I416" s="351">
        <v>342101</v>
      </c>
      <c r="J416" s="299" t="s">
        <v>1907</v>
      </c>
      <c r="K416" s="358" t="s">
        <v>1506</v>
      </c>
      <c r="L416">
        <f t="shared" si="6"/>
        <v>1</v>
      </c>
      <c r="O416" s="444" t="s">
        <v>1905</v>
      </c>
      <c r="P416" t="s">
        <v>1906</v>
      </c>
      <c r="Q416">
        <v>415</v>
      </c>
      <c r="R416">
        <v>342101</v>
      </c>
      <c r="S416" t="s">
        <v>1506</v>
      </c>
      <c r="T416" t="s">
        <v>321</v>
      </c>
      <c r="U416" t="s">
        <v>518</v>
      </c>
      <c r="V416" t="s">
        <v>272</v>
      </c>
      <c r="W416" t="s">
        <v>511</v>
      </c>
      <c r="X416" t="s">
        <v>2533</v>
      </c>
      <c r="Y416" s="351">
        <v>342101</v>
      </c>
      <c r="Z416" s="299" t="s">
        <v>1907</v>
      </c>
      <c r="AA416" s="358" t="s">
        <v>1506</v>
      </c>
    </row>
    <row r="417" spans="1:27" ht="409.5">
      <c r="A417" s="471" t="s">
        <v>1909</v>
      </c>
      <c r="B417" s="471">
        <v>342102</v>
      </c>
      <c r="C417" s="471" t="s">
        <v>1910</v>
      </c>
      <c r="D417" s="471" t="s">
        <v>1217</v>
      </c>
      <c r="E417" s="471">
        <v>2020</v>
      </c>
      <c r="F417" s="471" t="s">
        <v>1093</v>
      </c>
      <c r="G417" s="471" t="s">
        <v>511</v>
      </c>
      <c r="H417" s="471" t="s">
        <v>6006</v>
      </c>
      <c r="I417" s="349">
        <v>342102</v>
      </c>
      <c r="J417" s="299" t="s">
        <v>1907</v>
      </c>
      <c r="K417" s="317" t="s">
        <v>1911</v>
      </c>
      <c r="L417">
        <f t="shared" si="6"/>
        <v>1</v>
      </c>
      <c r="O417" s="444" t="s">
        <v>1908</v>
      </c>
      <c r="P417" s="471" t="s">
        <v>1909</v>
      </c>
      <c r="Q417">
        <v>416</v>
      </c>
      <c r="R417" s="471">
        <v>342102</v>
      </c>
      <c r="S417" s="471" t="s">
        <v>1910</v>
      </c>
      <c r="T417" s="471" t="s">
        <v>1217</v>
      </c>
      <c r="U417" s="471">
        <v>2020</v>
      </c>
      <c r="V417" s="471" t="s">
        <v>1093</v>
      </c>
      <c r="W417" s="471" t="s">
        <v>511</v>
      </c>
      <c r="X417" s="471" t="s">
        <v>6006</v>
      </c>
      <c r="Y417" s="349">
        <v>342102</v>
      </c>
      <c r="Z417" s="299" t="s">
        <v>1907</v>
      </c>
      <c r="AA417" s="317" t="s">
        <v>1911</v>
      </c>
    </row>
    <row r="418" spans="1:27" ht="409.5">
      <c r="A418" s="471" t="s">
        <v>1913</v>
      </c>
      <c r="B418" s="471">
        <v>342102</v>
      </c>
      <c r="C418" s="471" t="s">
        <v>1910</v>
      </c>
      <c r="D418" s="471" t="s">
        <v>1217</v>
      </c>
      <c r="E418" s="471">
        <v>2020</v>
      </c>
      <c r="F418" s="471" t="s">
        <v>1099</v>
      </c>
      <c r="G418" s="471" t="s">
        <v>511</v>
      </c>
      <c r="H418" s="471" t="s">
        <v>6006</v>
      </c>
      <c r="I418" s="349">
        <v>342102</v>
      </c>
      <c r="J418" s="299" t="s">
        <v>1907</v>
      </c>
      <c r="K418" s="317" t="s">
        <v>1914</v>
      </c>
      <c r="L418">
        <f t="shared" si="6"/>
        <v>1</v>
      </c>
      <c r="O418" s="444" t="s">
        <v>1912</v>
      </c>
      <c r="P418" s="471" t="s">
        <v>1913</v>
      </c>
      <c r="Q418">
        <v>417</v>
      </c>
      <c r="R418" s="471">
        <v>342102</v>
      </c>
      <c r="S418" s="471" t="s">
        <v>1910</v>
      </c>
      <c r="T418" s="471" t="s">
        <v>1217</v>
      </c>
      <c r="U418" s="471">
        <v>2020</v>
      </c>
      <c r="V418" s="471" t="s">
        <v>1099</v>
      </c>
      <c r="W418" s="471" t="s">
        <v>511</v>
      </c>
      <c r="X418" s="471" t="s">
        <v>6006</v>
      </c>
      <c r="Y418" s="349">
        <v>342102</v>
      </c>
      <c r="Z418" s="299" t="s">
        <v>1907</v>
      </c>
      <c r="AA418" s="317" t="s">
        <v>1914</v>
      </c>
    </row>
    <row r="419" spans="1:27" ht="409.5">
      <c r="A419" s="471" t="s">
        <v>1916</v>
      </c>
      <c r="B419" s="471">
        <v>342103</v>
      </c>
      <c r="C419" s="471" t="s">
        <v>1917</v>
      </c>
      <c r="D419" s="471" t="s">
        <v>1217</v>
      </c>
      <c r="E419" s="471">
        <v>2020</v>
      </c>
      <c r="F419" s="471" t="s">
        <v>1093</v>
      </c>
      <c r="G419" s="471" t="s">
        <v>511</v>
      </c>
      <c r="H419" s="471" t="s">
        <v>6006</v>
      </c>
      <c r="I419" s="349">
        <v>342103</v>
      </c>
      <c r="J419" s="299" t="s">
        <v>1907</v>
      </c>
      <c r="K419" s="377" t="s">
        <v>1918</v>
      </c>
      <c r="L419">
        <f t="shared" si="6"/>
        <v>1</v>
      </c>
      <c r="O419" s="444" t="s">
        <v>1915</v>
      </c>
      <c r="P419" s="471" t="s">
        <v>1916</v>
      </c>
      <c r="Q419">
        <v>418</v>
      </c>
      <c r="R419" s="471">
        <v>342103</v>
      </c>
      <c r="S419" s="471" t="s">
        <v>1917</v>
      </c>
      <c r="T419" s="471" t="s">
        <v>1217</v>
      </c>
      <c r="U419" s="471">
        <v>2020</v>
      </c>
      <c r="V419" s="471" t="s">
        <v>1093</v>
      </c>
      <c r="W419" s="471" t="s">
        <v>511</v>
      </c>
      <c r="X419" s="471" t="s">
        <v>6006</v>
      </c>
      <c r="Y419" s="349">
        <v>342103</v>
      </c>
      <c r="Z419" s="299" t="s">
        <v>1907</v>
      </c>
      <c r="AA419" s="377" t="s">
        <v>1918</v>
      </c>
    </row>
    <row r="420" spans="1:27" ht="409.5">
      <c r="A420" s="471" t="s">
        <v>1920</v>
      </c>
      <c r="B420" s="471">
        <v>342103</v>
      </c>
      <c r="C420" s="471" t="s">
        <v>1917</v>
      </c>
      <c r="D420" s="471" t="s">
        <v>1217</v>
      </c>
      <c r="E420" s="471">
        <v>2020</v>
      </c>
      <c r="F420" s="471" t="s">
        <v>1099</v>
      </c>
      <c r="G420" s="471" t="s">
        <v>511</v>
      </c>
      <c r="H420" s="471" t="s">
        <v>6006</v>
      </c>
      <c r="I420" s="349">
        <v>342103</v>
      </c>
      <c r="J420" s="299" t="s">
        <v>1907</v>
      </c>
      <c r="K420" s="377" t="s">
        <v>1921</v>
      </c>
      <c r="L420">
        <f t="shared" si="6"/>
        <v>1</v>
      </c>
      <c r="O420" s="444" t="s">
        <v>1919</v>
      </c>
      <c r="P420" s="471" t="s">
        <v>1920</v>
      </c>
      <c r="Q420">
        <v>419</v>
      </c>
      <c r="R420" s="471">
        <v>342103</v>
      </c>
      <c r="S420" s="471" t="s">
        <v>1917</v>
      </c>
      <c r="T420" s="471" t="s">
        <v>1217</v>
      </c>
      <c r="U420" s="471">
        <v>2020</v>
      </c>
      <c r="V420" s="471" t="s">
        <v>1099</v>
      </c>
      <c r="W420" s="471" t="s">
        <v>511</v>
      </c>
      <c r="X420" s="471" t="s">
        <v>6006</v>
      </c>
      <c r="Y420" s="349">
        <v>342103</v>
      </c>
      <c r="Z420" s="299" t="s">
        <v>1907</v>
      </c>
      <c r="AA420" s="377" t="s">
        <v>1921</v>
      </c>
    </row>
    <row r="421" spans="1:27" ht="409.5">
      <c r="A421" t="s">
        <v>1923</v>
      </c>
      <c r="B421">
        <v>342104</v>
      </c>
      <c r="C421" t="s">
        <v>1510</v>
      </c>
      <c r="D421" t="s">
        <v>321</v>
      </c>
      <c r="E421" t="s">
        <v>518</v>
      </c>
      <c r="F421" t="s">
        <v>272</v>
      </c>
      <c r="G421" t="s">
        <v>511</v>
      </c>
      <c r="H421" t="s">
        <v>2533</v>
      </c>
      <c r="I421" s="349">
        <v>342104</v>
      </c>
      <c r="J421" s="317" t="s">
        <v>4844</v>
      </c>
      <c r="K421" s="287" t="s">
        <v>1925</v>
      </c>
      <c r="L421">
        <f t="shared" si="6"/>
        <v>1</v>
      </c>
      <c r="O421" s="444" t="s">
        <v>1922</v>
      </c>
      <c r="P421" t="s">
        <v>1923</v>
      </c>
      <c r="Q421">
        <v>420</v>
      </c>
      <c r="R421">
        <v>342104</v>
      </c>
      <c r="S421" t="s">
        <v>1510</v>
      </c>
      <c r="T421" t="s">
        <v>321</v>
      </c>
      <c r="U421" t="s">
        <v>518</v>
      </c>
      <c r="V421" t="s">
        <v>272</v>
      </c>
      <c r="W421" t="s">
        <v>511</v>
      </c>
      <c r="X421" t="s">
        <v>2533</v>
      </c>
      <c r="Y421" s="349">
        <v>342104</v>
      </c>
      <c r="Z421" s="317" t="s">
        <v>4844</v>
      </c>
      <c r="AA421" s="287" t="s">
        <v>1925</v>
      </c>
    </row>
    <row r="422" spans="1:27" ht="216">
      <c r="A422" t="s">
        <v>1927</v>
      </c>
      <c r="B422">
        <v>342201</v>
      </c>
      <c r="C422" t="s">
        <v>1928</v>
      </c>
      <c r="D422" t="s">
        <v>1603</v>
      </c>
      <c r="E422" t="s">
        <v>1515</v>
      </c>
      <c r="F422" t="s">
        <v>272</v>
      </c>
      <c r="G422" t="s">
        <v>511</v>
      </c>
      <c r="H422" t="s">
        <v>1249</v>
      </c>
      <c r="I422" s="350">
        <v>342201</v>
      </c>
      <c r="J422" s="299" t="s">
        <v>1929</v>
      </c>
      <c r="K422" s="299" t="s">
        <v>1930</v>
      </c>
      <c r="L422">
        <f t="shared" si="6"/>
        <v>1</v>
      </c>
      <c r="O422" s="444" t="s">
        <v>1926</v>
      </c>
      <c r="P422" t="s">
        <v>1927</v>
      </c>
      <c r="Q422">
        <v>421</v>
      </c>
      <c r="R422">
        <v>342201</v>
      </c>
      <c r="S422" t="s">
        <v>1928</v>
      </c>
      <c r="T422" t="s">
        <v>1603</v>
      </c>
      <c r="U422" t="s">
        <v>1515</v>
      </c>
      <c r="V422" t="s">
        <v>272</v>
      </c>
      <c r="W422" t="s">
        <v>511</v>
      </c>
      <c r="X422" t="s">
        <v>1249</v>
      </c>
      <c r="Y422" s="350">
        <v>342201</v>
      </c>
      <c r="Z422" s="299" t="s">
        <v>1929</v>
      </c>
      <c r="AA422" s="299" t="s">
        <v>1930</v>
      </c>
    </row>
    <row r="423" spans="1:27" ht="264">
      <c r="A423" t="s">
        <v>1932</v>
      </c>
      <c r="B423">
        <v>342202</v>
      </c>
      <c r="C423" t="s">
        <v>1933</v>
      </c>
      <c r="D423" t="s">
        <v>1934</v>
      </c>
      <c r="E423" t="s">
        <v>1515</v>
      </c>
      <c r="F423" t="s">
        <v>272</v>
      </c>
      <c r="G423" t="s">
        <v>511</v>
      </c>
      <c r="H423" t="s">
        <v>1249</v>
      </c>
      <c r="I423" s="350">
        <v>342202</v>
      </c>
      <c r="J423" s="299" t="s">
        <v>1935</v>
      </c>
      <c r="K423" s="299" t="s">
        <v>1936</v>
      </c>
      <c r="L423">
        <f t="shared" si="6"/>
        <v>1</v>
      </c>
      <c r="O423" s="444" t="s">
        <v>1931</v>
      </c>
      <c r="P423" t="s">
        <v>1932</v>
      </c>
      <c r="Q423">
        <v>422</v>
      </c>
      <c r="R423">
        <v>342202</v>
      </c>
      <c r="S423" t="s">
        <v>1933</v>
      </c>
      <c r="T423" t="s">
        <v>1934</v>
      </c>
      <c r="U423" t="s">
        <v>1515</v>
      </c>
      <c r="V423" t="s">
        <v>272</v>
      </c>
      <c r="W423" t="s">
        <v>511</v>
      </c>
      <c r="X423" t="s">
        <v>1249</v>
      </c>
      <c r="Y423" s="350">
        <v>342202</v>
      </c>
      <c r="Z423" s="299" t="s">
        <v>1935</v>
      </c>
      <c r="AA423" s="299" t="s">
        <v>1936</v>
      </c>
    </row>
    <row r="424" spans="1:27" ht="264">
      <c r="A424" t="s">
        <v>1938</v>
      </c>
      <c r="B424">
        <v>342203</v>
      </c>
      <c r="C424" t="s">
        <v>1939</v>
      </c>
      <c r="D424" t="s">
        <v>1603</v>
      </c>
      <c r="E424" t="s">
        <v>1515</v>
      </c>
      <c r="F424" t="s">
        <v>272</v>
      </c>
      <c r="G424" t="s">
        <v>511</v>
      </c>
      <c r="H424" t="s">
        <v>1249</v>
      </c>
      <c r="I424" s="350">
        <v>342203</v>
      </c>
      <c r="J424" s="299" t="s">
        <v>1940</v>
      </c>
      <c r="K424" s="299" t="s">
        <v>1941</v>
      </c>
      <c r="L424">
        <f t="shared" si="6"/>
        <v>1</v>
      </c>
      <c r="O424" s="444" t="s">
        <v>1937</v>
      </c>
      <c r="P424" t="s">
        <v>1938</v>
      </c>
      <c r="Q424">
        <v>423</v>
      </c>
      <c r="R424">
        <v>342203</v>
      </c>
      <c r="S424" t="s">
        <v>1939</v>
      </c>
      <c r="T424" t="s">
        <v>1603</v>
      </c>
      <c r="U424" t="s">
        <v>1515</v>
      </c>
      <c r="V424" t="s">
        <v>272</v>
      </c>
      <c r="W424" t="s">
        <v>511</v>
      </c>
      <c r="X424" t="s">
        <v>1249</v>
      </c>
      <c r="Y424" s="350">
        <v>342203</v>
      </c>
      <c r="Z424" s="299" t="s">
        <v>1940</v>
      </c>
      <c r="AA424" s="299" t="s">
        <v>1941</v>
      </c>
    </row>
    <row r="425" spans="1:27" ht="409.5">
      <c r="A425" t="s">
        <v>1943</v>
      </c>
      <c r="B425">
        <v>410101</v>
      </c>
      <c r="C425" t="s">
        <v>1944</v>
      </c>
      <c r="D425" t="s">
        <v>1945</v>
      </c>
      <c r="E425" t="s">
        <v>518</v>
      </c>
      <c r="F425" t="s">
        <v>1946</v>
      </c>
      <c r="G425" t="s">
        <v>23</v>
      </c>
      <c r="H425" t="s">
        <v>1945</v>
      </c>
      <c r="I425" s="480">
        <v>410101</v>
      </c>
      <c r="J425" s="478" t="s">
        <v>6263</v>
      </c>
      <c r="K425" s="299" t="s">
        <v>1949</v>
      </c>
      <c r="L425">
        <f t="shared" si="6"/>
        <v>1</v>
      </c>
      <c r="O425" s="444" t="s">
        <v>1942</v>
      </c>
      <c r="P425" t="s">
        <v>1943</v>
      </c>
      <c r="Q425">
        <v>424</v>
      </c>
      <c r="R425">
        <v>410101</v>
      </c>
      <c r="S425" t="s">
        <v>1944</v>
      </c>
      <c r="T425" t="s">
        <v>1945</v>
      </c>
      <c r="U425" t="s">
        <v>518</v>
      </c>
      <c r="V425" t="s">
        <v>1946</v>
      </c>
      <c r="W425" t="s">
        <v>23</v>
      </c>
      <c r="X425" t="s">
        <v>1945</v>
      </c>
      <c r="Y425" s="480">
        <v>410101</v>
      </c>
      <c r="Z425" s="478" t="s">
        <v>6263</v>
      </c>
      <c r="AA425" s="299" t="s">
        <v>1949</v>
      </c>
    </row>
    <row r="426" spans="1:27" ht="409.5">
      <c r="A426" t="s">
        <v>1951</v>
      </c>
      <c r="B426">
        <v>410101</v>
      </c>
      <c r="C426" t="s">
        <v>1944</v>
      </c>
      <c r="D426" t="s">
        <v>1945</v>
      </c>
      <c r="E426" t="s">
        <v>518</v>
      </c>
      <c r="F426" t="s">
        <v>1952</v>
      </c>
      <c r="G426" t="s">
        <v>23</v>
      </c>
      <c r="H426" t="s">
        <v>1945</v>
      </c>
      <c r="I426" s="480">
        <v>410101</v>
      </c>
      <c r="J426" s="478" t="s">
        <v>6263</v>
      </c>
      <c r="K426" s="299" t="s">
        <v>1953</v>
      </c>
      <c r="L426">
        <f t="shared" si="6"/>
        <v>1</v>
      </c>
      <c r="O426" s="444" t="s">
        <v>1950</v>
      </c>
      <c r="P426" t="s">
        <v>1951</v>
      </c>
      <c r="Q426">
        <v>425</v>
      </c>
      <c r="R426">
        <v>410101</v>
      </c>
      <c r="S426" t="s">
        <v>1944</v>
      </c>
      <c r="T426" t="s">
        <v>1945</v>
      </c>
      <c r="U426" t="s">
        <v>518</v>
      </c>
      <c r="V426" t="s">
        <v>1952</v>
      </c>
      <c r="W426" t="s">
        <v>23</v>
      </c>
      <c r="X426" t="s">
        <v>1945</v>
      </c>
      <c r="Y426" s="480">
        <v>410101</v>
      </c>
      <c r="Z426" s="478" t="s">
        <v>6263</v>
      </c>
      <c r="AA426" s="299" t="s">
        <v>1953</v>
      </c>
    </row>
    <row r="427" spans="1:27" ht="409.5">
      <c r="A427" t="s">
        <v>1955</v>
      </c>
      <c r="B427">
        <v>410101</v>
      </c>
      <c r="C427" t="s">
        <v>1944</v>
      </c>
      <c r="D427" t="s">
        <v>1945</v>
      </c>
      <c r="E427" t="s">
        <v>518</v>
      </c>
      <c r="F427" t="s">
        <v>1956</v>
      </c>
      <c r="G427" t="s">
        <v>23</v>
      </c>
      <c r="H427" t="s">
        <v>1945</v>
      </c>
      <c r="I427" s="480">
        <v>410101</v>
      </c>
      <c r="J427" s="478" t="s">
        <v>6263</v>
      </c>
      <c r="K427" s="299" t="s">
        <v>1957</v>
      </c>
      <c r="L427">
        <f t="shared" si="6"/>
        <v>1</v>
      </c>
      <c r="O427" s="444" t="s">
        <v>1954</v>
      </c>
      <c r="P427" t="s">
        <v>1955</v>
      </c>
      <c r="Q427">
        <v>426</v>
      </c>
      <c r="R427">
        <v>410101</v>
      </c>
      <c r="S427" t="s">
        <v>1944</v>
      </c>
      <c r="T427" t="s">
        <v>1945</v>
      </c>
      <c r="U427" t="s">
        <v>518</v>
      </c>
      <c r="V427" t="s">
        <v>1956</v>
      </c>
      <c r="W427" t="s">
        <v>23</v>
      </c>
      <c r="X427" t="s">
        <v>1945</v>
      </c>
      <c r="Y427" s="480">
        <v>410101</v>
      </c>
      <c r="Z427" s="478" t="s">
        <v>6263</v>
      </c>
      <c r="AA427" s="299" t="s">
        <v>1957</v>
      </c>
    </row>
    <row r="428" spans="1:27" ht="409.5">
      <c r="A428" t="s">
        <v>1959</v>
      </c>
      <c r="B428">
        <v>410101</v>
      </c>
      <c r="C428" t="s">
        <v>1944</v>
      </c>
      <c r="D428" t="s">
        <v>1945</v>
      </c>
      <c r="E428" t="s">
        <v>518</v>
      </c>
      <c r="F428" t="s">
        <v>1960</v>
      </c>
      <c r="G428" t="s">
        <v>23</v>
      </c>
      <c r="H428" t="s">
        <v>1945</v>
      </c>
      <c r="I428" s="480">
        <v>410101</v>
      </c>
      <c r="J428" s="478" t="s">
        <v>6263</v>
      </c>
      <c r="K428" s="299" t="s">
        <v>1961</v>
      </c>
      <c r="L428">
        <f t="shared" si="6"/>
        <v>1</v>
      </c>
      <c r="O428" s="444" t="s">
        <v>1958</v>
      </c>
      <c r="P428" t="s">
        <v>1959</v>
      </c>
      <c r="Q428">
        <v>427</v>
      </c>
      <c r="R428">
        <v>410101</v>
      </c>
      <c r="S428" t="s">
        <v>1944</v>
      </c>
      <c r="T428" t="s">
        <v>1945</v>
      </c>
      <c r="U428" t="s">
        <v>518</v>
      </c>
      <c r="V428" t="s">
        <v>1960</v>
      </c>
      <c r="W428" t="s">
        <v>23</v>
      </c>
      <c r="X428" t="s">
        <v>1945</v>
      </c>
      <c r="Y428" s="480">
        <v>410101</v>
      </c>
      <c r="Z428" s="478" t="s">
        <v>6263</v>
      </c>
      <c r="AA428" s="299" t="s">
        <v>1961</v>
      </c>
    </row>
    <row r="429" spans="1:27" ht="409.5">
      <c r="A429" t="s">
        <v>1963</v>
      </c>
      <c r="B429">
        <v>410101</v>
      </c>
      <c r="C429" t="s">
        <v>1944</v>
      </c>
      <c r="D429" t="s">
        <v>1945</v>
      </c>
      <c r="E429" t="s">
        <v>518</v>
      </c>
      <c r="F429" t="s">
        <v>1964</v>
      </c>
      <c r="G429" t="s">
        <v>23</v>
      </c>
      <c r="H429" t="s">
        <v>1945</v>
      </c>
      <c r="I429" s="480">
        <v>410101</v>
      </c>
      <c r="J429" s="478" t="s">
        <v>6263</v>
      </c>
      <c r="K429" s="299" t="s">
        <v>1965</v>
      </c>
      <c r="L429">
        <f t="shared" si="6"/>
        <v>1</v>
      </c>
      <c r="O429" s="444" t="s">
        <v>1962</v>
      </c>
      <c r="P429" t="s">
        <v>1963</v>
      </c>
      <c r="Q429">
        <v>428</v>
      </c>
      <c r="R429">
        <v>410101</v>
      </c>
      <c r="S429" t="s">
        <v>1944</v>
      </c>
      <c r="T429" t="s">
        <v>1945</v>
      </c>
      <c r="U429" t="s">
        <v>518</v>
      </c>
      <c r="V429" t="s">
        <v>1964</v>
      </c>
      <c r="W429" t="s">
        <v>23</v>
      </c>
      <c r="X429" t="s">
        <v>1945</v>
      </c>
      <c r="Y429" s="480">
        <v>410101</v>
      </c>
      <c r="Z429" s="478" t="s">
        <v>6263</v>
      </c>
      <c r="AA429" s="299" t="s">
        <v>1965</v>
      </c>
    </row>
    <row r="430" spans="1:27" ht="409.5">
      <c r="A430" t="s">
        <v>1967</v>
      </c>
      <c r="B430">
        <v>410102</v>
      </c>
      <c r="C430" t="s">
        <v>1968</v>
      </c>
      <c r="D430" t="s">
        <v>1969</v>
      </c>
      <c r="E430" t="s">
        <v>518</v>
      </c>
      <c r="F430" t="s">
        <v>168</v>
      </c>
      <c r="G430" t="s">
        <v>23</v>
      </c>
      <c r="H430" t="s">
        <v>1945</v>
      </c>
      <c r="I430" s="288">
        <v>410102</v>
      </c>
      <c r="J430" s="299" t="s">
        <v>4858</v>
      </c>
      <c r="K430" s="299" t="s">
        <v>1968</v>
      </c>
      <c r="L430">
        <f t="shared" si="6"/>
        <v>1</v>
      </c>
      <c r="O430" s="444" t="s">
        <v>1966</v>
      </c>
      <c r="P430" t="s">
        <v>1967</v>
      </c>
      <c r="Q430">
        <v>429</v>
      </c>
      <c r="R430">
        <v>410102</v>
      </c>
      <c r="S430" t="s">
        <v>1968</v>
      </c>
      <c r="T430" t="s">
        <v>1969</v>
      </c>
      <c r="U430" t="s">
        <v>518</v>
      </c>
      <c r="V430" t="s">
        <v>168</v>
      </c>
      <c r="W430" t="s">
        <v>23</v>
      </c>
      <c r="X430" t="s">
        <v>1945</v>
      </c>
      <c r="Y430" s="288">
        <v>410102</v>
      </c>
      <c r="Z430" s="299" t="s">
        <v>4858</v>
      </c>
      <c r="AA430" s="299" t="s">
        <v>1968</v>
      </c>
    </row>
    <row r="431" spans="1:27" ht="384">
      <c r="A431" t="s">
        <v>1972</v>
      </c>
      <c r="B431">
        <v>410103</v>
      </c>
      <c r="C431" t="s">
        <v>1973</v>
      </c>
      <c r="D431" t="s">
        <v>1969</v>
      </c>
      <c r="E431" t="s">
        <v>518</v>
      </c>
      <c r="F431" t="s">
        <v>168</v>
      </c>
      <c r="G431" t="s">
        <v>23</v>
      </c>
      <c r="H431" t="s">
        <v>1945</v>
      </c>
      <c r="I431" s="288">
        <v>410103</v>
      </c>
      <c r="J431" s="478" t="s">
        <v>4859</v>
      </c>
      <c r="K431" s="299" t="s">
        <v>1973</v>
      </c>
      <c r="L431">
        <f t="shared" si="6"/>
        <v>1</v>
      </c>
      <c r="O431" s="444" t="s">
        <v>1971</v>
      </c>
      <c r="P431" t="s">
        <v>1972</v>
      </c>
      <c r="Q431">
        <v>430</v>
      </c>
      <c r="R431">
        <v>410103</v>
      </c>
      <c r="S431" t="s">
        <v>1973</v>
      </c>
      <c r="T431" t="s">
        <v>1969</v>
      </c>
      <c r="U431" t="s">
        <v>518</v>
      </c>
      <c r="V431" t="s">
        <v>168</v>
      </c>
      <c r="W431" t="s">
        <v>23</v>
      </c>
      <c r="X431" t="s">
        <v>1945</v>
      </c>
      <c r="Y431" s="288">
        <v>410103</v>
      </c>
      <c r="Z431" s="478" t="s">
        <v>4859</v>
      </c>
      <c r="AA431" s="299" t="s">
        <v>1973</v>
      </c>
    </row>
    <row r="432" spans="1:27" ht="240">
      <c r="A432" t="s">
        <v>1976</v>
      </c>
      <c r="B432">
        <v>410104</v>
      </c>
      <c r="C432" t="s">
        <v>1977</v>
      </c>
      <c r="D432" t="s">
        <v>1695</v>
      </c>
      <c r="E432" t="s">
        <v>518</v>
      </c>
      <c r="F432" t="s">
        <v>168</v>
      </c>
      <c r="G432" t="s">
        <v>23</v>
      </c>
      <c r="H432" t="s">
        <v>2533</v>
      </c>
      <c r="I432" s="288">
        <v>410104</v>
      </c>
      <c r="J432" s="478" t="s">
        <v>4859</v>
      </c>
      <c r="K432" s="299" t="s">
        <v>1978</v>
      </c>
      <c r="L432">
        <f t="shared" si="6"/>
        <v>1</v>
      </c>
      <c r="O432" s="444" t="s">
        <v>1975</v>
      </c>
      <c r="P432" t="s">
        <v>1976</v>
      </c>
      <c r="Q432">
        <v>431</v>
      </c>
      <c r="R432">
        <v>410104</v>
      </c>
      <c r="S432" t="s">
        <v>1977</v>
      </c>
      <c r="T432" t="s">
        <v>1695</v>
      </c>
      <c r="U432" t="s">
        <v>518</v>
      </c>
      <c r="V432" t="s">
        <v>168</v>
      </c>
      <c r="W432" t="s">
        <v>23</v>
      </c>
      <c r="X432" t="s">
        <v>2533</v>
      </c>
      <c r="Y432" s="288">
        <v>410104</v>
      </c>
      <c r="Z432" s="478" t="s">
        <v>4859</v>
      </c>
      <c r="AA432" s="299" t="s">
        <v>1978</v>
      </c>
    </row>
    <row r="433" spans="1:27" ht="240">
      <c r="A433" t="s">
        <v>1980</v>
      </c>
      <c r="B433">
        <v>410105</v>
      </c>
      <c r="C433" t="s">
        <v>1981</v>
      </c>
      <c r="D433" t="s">
        <v>1695</v>
      </c>
      <c r="E433" t="s">
        <v>518</v>
      </c>
      <c r="F433" t="s">
        <v>168</v>
      </c>
      <c r="G433" t="s">
        <v>23</v>
      </c>
      <c r="H433" t="s">
        <v>2533</v>
      </c>
      <c r="I433" s="288">
        <v>410105</v>
      </c>
      <c r="J433" s="478" t="s">
        <v>4859</v>
      </c>
      <c r="K433" s="299" t="s">
        <v>1982</v>
      </c>
      <c r="L433">
        <f t="shared" si="6"/>
        <v>1</v>
      </c>
      <c r="O433" s="444" t="s">
        <v>1979</v>
      </c>
      <c r="P433" t="s">
        <v>1980</v>
      </c>
      <c r="Q433">
        <v>432</v>
      </c>
      <c r="R433">
        <v>410105</v>
      </c>
      <c r="S433" t="s">
        <v>1981</v>
      </c>
      <c r="T433" t="s">
        <v>1695</v>
      </c>
      <c r="U433" t="s">
        <v>518</v>
      </c>
      <c r="V433" t="s">
        <v>168</v>
      </c>
      <c r="W433" t="s">
        <v>23</v>
      </c>
      <c r="X433" t="s">
        <v>2533</v>
      </c>
      <c r="Y433" s="288">
        <v>410105</v>
      </c>
      <c r="Z433" s="478" t="s">
        <v>4859</v>
      </c>
      <c r="AA433" s="299" t="s">
        <v>1982</v>
      </c>
    </row>
    <row r="434" spans="1:27" ht="264">
      <c r="A434" t="s">
        <v>1984</v>
      </c>
      <c r="B434">
        <v>410201</v>
      </c>
      <c r="C434" t="s">
        <v>1985</v>
      </c>
      <c r="D434" t="s">
        <v>1986</v>
      </c>
      <c r="E434" t="s">
        <v>518</v>
      </c>
      <c r="F434" t="s">
        <v>168</v>
      </c>
      <c r="G434" t="s">
        <v>23</v>
      </c>
      <c r="H434" t="s">
        <v>5969</v>
      </c>
      <c r="I434" s="385">
        <v>410201</v>
      </c>
      <c r="J434" s="317" t="s">
        <v>1987</v>
      </c>
      <c r="K434" s="315" t="s">
        <v>1988</v>
      </c>
      <c r="L434">
        <f t="shared" si="6"/>
        <v>1</v>
      </c>
      <c r="O434" s="444" t="s">
        <v>1983</v>
      </c>
      <c r="P434" t="s">
        <v>1984</v>
      </c>
      <c r="Q434">
        <v>433</v>
      </c>
      <c r="R434">
        <v>410201</v>
      </c>
      <c r="S434" t="s">
        <v>1985</v>
      </c>
      <c r="T434" t="s">
        <v>1986</v>
      </c>
      <c r="U434" t="s">
        <v>518</v>
      </c>
      <c r="V434" t="s">
        <v>168</v>
      </c>
      <c r="W434" t="s">
        <v>23</v>
      </c>
      <c r="X434" t="s">
        <v>5969</v>
      </c>
      <c r="Y434" s="385">
        <v>410201</v>
      </c>
      <c r="Z434" s="317" t="s">
        <v>1987</v>
      </c>
      <c r="AA434" s="315" t="s">
        <v>1988</v>
      </c>
    </row>
    <row r="435" spans="1:27" ht="288">
      <c r="A435" t="s">
        <v>1990</v>
      </c>
      <c r="B435">
        <v>410202</v>
      </c>
      <c r="C435" t="s">
        <v>1991</v>
      </c>
      <c r="D435" t="s">
        <v>1945</v>
      </c>
      <c r="E435" t="s">
        <v>518</v>
      </c>
      <c r="F435" t="s">
        <v>168</v>
      </c>
      <c r="G435" t="s">
        <v>23</v>
      </c>
      <c r="H435" t="s">
        <v>2533</v>
      </c>
      <c r="I435" s="288">
        <v>410202</v>
      </c>
      <c r="J435" s="478" t="s">
        <v>6264</v>
      </c>
      <c r="K435" s="299" t="s">
        <v>1991</v>
      </c>
      <c r="L435">
        <f t="shared" si="6"/>
        <v>1</v>
      </c>
      <c r="O435" s="444" t="s">
        <v>1989</v>
      </c>
      <c r="P435" t="s">
        <v>1990</v>
      </c>
      <c r="Q435">
        <v>434</v>
      </c>
      <c r="R435">
        <v>410202</v>
      </c>
      <c r="S435" t="s">
        <v>1991</v>
      </c>
      <c r="T435" t="s">
        <v>1945</v>
      </c>
      <c r="U435" t="s">
        <v>518</v>
      </c>
      <c r="V435" t="s">
        <v>168</v>
      </c>
      <c r="W435" t="s">
        <v>23</v>
      </c>
      <c r="X435" t="s">
        <v>2533</v>
      </c>
      <c r="Y435" s="288">
        <v>410202</v>
      </c>
      <c r="Z435" s="478" t="s">
        <v>6264</v>
      </c>
      <c r="AA435" s="299" t="s">
        <v>1991</v>
      </c>
    </row>
    <row r="436" spans="1:27" ht="360">
      <c r="A436" t="s">
        <v>1994</v>
      </c>
      <c r="B436">
        <v>410203</v>
      </c>
      <c r="C436" t="s">
        <v>1995</v>
      </c>
      <c r="D436" t="s">
        <v>1945</v>
      </c>
      <c r="E436" t="s">
        <v>518</v>
      </c>
      <c r="F436" t="s">
        <v>1996</v>
      </c>
      <c r="G436" t="s">
        <v>23</v>
      </c>
      <c r="H436" t="s">
        <v>2533</v>
      </c>
      <c r="I436" s="316">
        <v>410203</v>
      </c>
      <c r="J436" s="478" t="s">
        <v>6264</v>
      </c>
      <c r="K436" s="299" t="s">
        <v>1997</v>
      </c>
      <c r="L436">
        <f t="shared" si="6"/>
        <v>1</v>
      </c>
      <c r="O436" s="444" t="s">
        <v>1993</v>
      </c>
      <c r="P436" t="s">
        <v>1994</v>
      </c>
      <c r="Q436">
        <v>435</v>
      </c>
      <c r="R436">
        <v>410203</v>
      </c>
      <c r="S436" t="s">
        <v>1995</v>
      </c>
      <c r="T436" t="s">
        <v>1945</v>
      </c>
      <c r="U436" t="s">
        <v>518</v>
      </c>
      <c r="V436" t="s">
        <v>1996</v>
      </c>
      <c r="W436" t="s">
        <v>23</v>
      </c>
      <c r="X436" t="s">
        <v>2533</v>
      </c>
      <c r="Y436" s="316">
        <v>410203</v>
      </c>
      <c r="Z436" s="478" t="s">
        <v>6264</v>
      </c>
      <c r="AA436" s="299" t="s">
        <v>1997</v>
      </c>
    </row>
    <row r="437" spans="1:27" ht="360">
      <c r="A437" t="s">
        <v>1999</v>
      </c>
      <c r="B437">
        <v>410203</v>
      </c>
      <c r="C437" t="s">
        <v>1995</v>
      </c>
      <c r="D437" t="s">
        <v>1945</v>
      </c>
      <c r="E437" t="s">
        <v>518</v>
      </c>
      <c r="F437" t="s">
        <v>2000</v>
      </c>
      <c r="G437" t="s">
        <v>23</v>
      </c>
      <c r="H437" t="s">
        <v>2533</v>
      </c>
      <c r="I437" s="316">
        <v>410203</v>
      </c>
      <c r="J437" s="478" t="s">
        <v>6264</v>
      </c>
      <c r="K437" s="299" t="s">
        <v>2001</v>
      </c>
      <c r="L437">
        <f t="shared" si="6"/>
        <v>1</v>
      </c>
      <c r="O437" s="444" t="s">
        <v>1998</v>
      </c>
      <c r="P437" t="s">
        <v>1999</v>
      </c>
      <c r="Q437">
        <v>436</v>
      </c>
      <c r="R437">
        <v>410203</v>
      </c>
      <c r="S437" t="s">
        <v>1995</v>
      </c>
      <c r="T437" t="s">
        <v>1945</v>
      </c>
      <c r="U437" t="s">
        <v>518</v>
      </c>
      <c r="V437" t="s">
        <v>2000</v>
      </c>
      <c r="W437" t="s">
        <v>23</v>
      </c>
      <c r="X437" t="s">
        <v>2533</v>
      </c>
      <c r="Y437" s="316">
        <v>410203</v>
      </c>
      <c r="Z437" s="478" t="s">
        <v>6264</v>
      </c>
      <c r="AA437" s="299" t="s">
        <v>2001</v>
      </c>
    </row>
    <row r="438" spans="1:27" ht="288">
      <c r="A438" t="s">
        <v>2003</v>
      </c>
      <c r="B438">
        <v>410204</v>
      </c>
      <c r="C438" t="s">
        <v>2004</v>
      </c>
      <c r="D438" t="s">
        <v>1945</v>
      </c>
      <c r="E438" t="s">
        <v>518</v>
      </c>
      <c r="F438" t="s">
        <v>168</v>
      </c>
      <c r="G438" t="s">
        <v>23</v>
      </c>
      <c r="H438" t="s">
        <v>2533</v>
      </c>
      <c r="I438" s="316">
        <v>410204</v>
      </c>
      <c r="J438" s="478" t="s">
        <v>6264</v>
      </c>
      <c r="K438" s="299" t="s">
        <v>2004</v>
      </c>
      <c r="L438">
        <f t="shared" si="6"/>
        <v>1</v>
      </c>
      <c r="O438" s="444" t="s">
        <v>2002</v>
      </c>
      <c r="P438" t="s">
        <v>2003</v>
      </c>
      <c r="Q438">
        <v>437</v>
      </c>
      <c r="R438">
        <v>410204</v>
      </c>
      <c r="S438" t="s">
        <v>2004</v>
      </c>
      <c r="T438" t="s">
        <v>1945</v>
      </c>
      <c r="U438" t="s">
        <v>518</v>
      </c>
      <c r="V438" t="s">
        <v>168</v>
      </c>
      <c r="W438" t="s">
        <v>23</v>
      </c>
      <c r="X438" t="s">
        <v>2533</v>
      </c>
      <c r="Y438" s="316">
        <v>410204</v>
      </c>
      <c r="Z438" s="478" t="s">
        <v>6264</v>
      </c>
      <c r="AA438" s="299" t="s">
        <v>2004</v>
      </c>
    </row>
    <row r="439" spans="1:27" ht="409.5">
      <c r="A439" t="s">
        <v>2006</v>
      </c>
      <c r="B439">
        <v>420101</v>
      </c>
      <c r="C439" t="s">
        <v>2007</v>
      </c>
      <c r="D439" t="s">
        <v>2008</v>
      </c>
      <c r="E439" t="s">
        <v>168</v>
      </c>
      <c r="F439" t="s">
        <v>168</v>
      </c>
      <c r="G439" t="s">
        <v>2009</v>
      </c>
      <c r="H439" t="s">
        <v>2009</v>
      </c>
      <c r="I439" s="482">
        <v>420101</v>
      </c>
      <c r="J439" s="299" t="s">
        <v>4850</v>
      </c>
      <c r="K439" s="299" t="s">
        <v>2007</v>
      </c>
      <c r="L439">
        <f t="shared" si="6"/>
        <v>1</v>
      </c>
      <c r="O439" s="444" t="s">
        <v>2005</v>
      </c>
      <c r="P439" t="s">
        <v>2006</v>
      </c>
      <c r="Q439">
        <v>438</v>
      </c>
      <c r="R439">
        <v>420101</v>
      </c>
      <c r="S439" t="s">
        <v>2007</v>
      </c>
      <c r="T439" t="s">
        <v>2008</v>
      </c>
      <c r="U439" t="s">
        <v>168</v>
      </c>
      <c r="V439" t="s">
        <v>168</v>
      </c>
      <c r="W439" t="s">
        <v>2009</v>
      </c>
      <c r="X439" t="s">
        <v>2009</v>
      </c>
      <c r="Y439" s="482">
        <v>420101</v>
      </c>
      <c r="Z439" s="299" t="s">
        <v>4850</v>
      </c>
      <c r="AA439" s="299" t="s">
        <v>2007</v>
      </c>
    </row>
    <row r="440" spans="1:27" ht="409.5">
      <c r="A440" t="s">
        <v>2012</v>
      </c>
      <c r="B440">
        <v>420102</v>
      </c>
      <c r="C440" t="s">
        <v>2013</v>
      </c>
      <c r="D440" t="s">
        <v>2014</v>
      </c>
      <c r="E440" t="s">
        <v>1134</v>
      </c>
      <c r="F440" t="s">
        <v>168</v>
      </c>
      <c r="G440" t="s">
        <v>23</v>
      </c>
      <c r="H440" t="s">
        <v>2533</v>
      </c>
      <c r="I440" s="288">
        <v>420102</v>
      </c>
      <c r="J440" s="299" t="s">
        <v>6265</v>
      </c>
      <c r="K440" s="299" t="s">
        <v>2016</v>
      </c>
      <c r="L440">
        <f t="shared" si="6"/>
        <v>1</v>
      </c>
      <c r="O440" s="444" t="s">
        <v>2011</v>
      </c>
      <c r="P440" t="s">
        <v>2012</v>
      </c>
      <c r="Q440">
        <v>439</v>
      </c>
      <c r="R440">
        <v>420102</v>
      </c>
      <c r="S440" t="s">
        <v>2013</v>
      </c>
      <c r="T440" t="s">
        <v>2014</v>
      </c>
      <c r="U440" t="s">
        <v>1134</v>
      </c>
      <c r="V440" t="s">
        <v>168</v>
      </c>
      <c r="W440" t="s">
        <v>23</v>
      </c>
      <c r="X440" t="s">
        <v>2533</v>
      </c>
      <c r="Y440" s="288">
        <v>420102</v>
      </c>
      <c r="Z440" s="299" t="s">
        <v>6265</v>
      </c>
      <c r="AA440" s="299" t="s">
        <v>2016</v>
      </c>
    </row>
    <row r="441" spans="1:27" ht="409.5">
      <c r="A441" t="s">
        <v>2018</v>
      </c>
      <c r="B441">
        <v>420103</v>
      </c>
      <c r="C441" t="s">
        <v>1132</v>
      </c>
      <c r="D441" t="s">
        <v>1133</v>
      </c>
      <c r="E441" t="s">
        <v>1134</v>
      </c>
      <c r="F441" t="s">
        <v>168</v>
      </c>
      <c r="G441" t="s">
        <v>23</v>
      </c>
      <c r="H441" t="s">
        <v>2682</v>
      </c>
      <c r="I441" s="288">
        <v>420103</v>
      </c>
      <c r="J441" s="299" t="s">
        <v>6265</v>
      </c>
      <c r="K441" s="299" t="s">
        <v>1137</v>
      </c>
      <c r="L441">
        <f t="shared" si="6"/>
        <v>1</v>
      </c>
      <c r="O441" s="444" t="s">
        <v>2017</v>
      </c>
      <c r="P441" t="s">
        <v>2018</v>
      </c>
      <c r="Q441">
        <v>440</v>
      </c>
      <c r="R441">
        <v>420103</v>
      </c>
      <c r="S441" t="s">
        <v>1132</v>
      </c>
      <c r="T441" t="s">
        <v>1133</v>
      </c>
      <c r="U441" t="s">
        <v>1134</v>
      </c>
      <c r="V441" t="s">
        <v>168</v>
      </c>
      <c r="W441" t="s">
        <v>23</v>
      </c>
      <c r="X441" t="s">
        <v>2682</v>
      </c>
      <c r="Y441" s="288">
        <v>420103</v>
      </c>
      <c r="Z441" s="299" t="s">
        <v>6265</v>
      </c>
      <c r="AA441" s="299" t="s">
        <v>1137</v>
      </c>
    </row>
    <row r="442" spans="1:27" ht="409.5">
      <c r="A442" t="s">
        <v>2020</v>
      </c>
      <c r="B442">
        <v>420104</v>
      </c>
      <c r="C442" t="s">
        <v>1859</v>
      </c>
      <c r="D442" t="s">
        <v>1860</v>
      </c>
      <c r="E442" t="s">
        <v>518</v>
      </c>
      <c r="F442" t="s">
        <v>168</v>
      </c>
      <c r="G442" t="s">
        <v>23</v>
      </c>
      <c r="H442" t="s">
        <v>2533</v>
      </c>
      <c r="I442" s="288">
        <v>420104</v>
      </c>
      <c r="J442" s="299" t="s">
        <v>6265</v>
      </c>
      <c r="K442" s="299" t="s">
        <v>2021</v>
      </c>
      <c r="L442">
        <f t="shared" si="6"/>
        <v>1</v>
      </c>
      <c r="O442" s="444" t="s">
        <v>2019</v>
      </c>
      <c r="P442" t="s">
        <v>2020</v>
      </c>
      <c r="Q442">
        <v>441</v>
      </c>
      <c r="R442">
        <v>420104</v>
      </c>
      <c r="S442" t="s">
        <v>1859</v>
      </c>
      <c r="T442" t="s">
        <v>1860</v>
      </c>
      <c r="U442" t="s">
        <v>518</v>
      </c>
      <c r="V442" t="s">
        <v>168</v>
      </c>
      <c r="W442" t="s">
        <v>23</v>
      </c>
      <c r="X442" t="s">
        <v>2533</v>
      </c>
      <c r="Y442" s="288">
        <v>420104</v>
      </c>
      <c r="Z442" s="299" t="s">
        <v>6265</v>
      </c>
      <c r="AA442" s="299" t="s">
        <v>2021</v>
      </c>
    </row>
    <row r="443" spans="1:27" ht="409.5">
      <c r="A443" t="s">
        <v>2023</v>
      </c>
      <c r="B443">
        <v>420105</v>
      </c>
      <c r="C443" t="s">
        <v>1797</v>
      </c>
      <c r="D443" t="s">
        <v>1798</v>
      </c>
      <c r="E443" t="s">
        <v>1269</v>
      </c>
      <c r="F443" t="s">
        <v>168</v>
      </c>
      <c r="G443" t="s">
        <v>23</v>
      </c>
      <c r="H443" t="s">
        <v>2533</v>
      </c>
      <c r="I443" s="288">
        <v>420105</v>
      </c>
      <c r="J443" s="299" t="s">
        <v>6265</v>
      </c>
      <c r="K443" s="299" t="s">
        <v>2024</v>
      </c>
      <c r="L443">
        <f t="shared" si="6"/>
        <v>1</v>
      </c>
      <c r="O443" s="444" t="s">
        <v>2022</v>
      </c>
      <c r="P443" t="s">
        <v>2023</v>
      </c>
      <c r="Q443">
        <v>442</v>
      </c>
      <c r="R443">
        <v>420105</v>
      </c>
      <c r="S443" t="s">
        <v>1797</v>
      </c>
      <c r="T443" t="s">
        <v>1798</v>
      </c>
      <c r="U443" t="s">
        <v>1269</v>
      </c>
      <c r="V443" t="s">
        <v>168</v>
      </c>
      <c r="W443" t="s">
        <v>23</v>
      </c>
      <c r="X443" t="s">
        <v>2533</v>
      </c>
      <c r="Y443" s="288">
        <v>420105</v>
      </c>
      <c r="Z443" s="299" t="s">
        <v>6265</v>
      </c>
      <c r="AA443" s="299" t="s">
        <v>2024</v>
      </c>
    </row>
    <row r="444" spans="1:27" ht="409.5">
      <c r="A444" t="s">
        <v>2026</v>
      </c>
      <c r="B444">
        <v>420106</v>
      </c>
      <c r="C444" t="s">
        <v>2027</v>
      </c>
      <c r="D444" t="s">
        <v>2028</v>
      </c>
      <c r="E444" t="s">
        <v>2029</v>
      </c>
      <c r="F444" t="s">
        <v>168</v>
      </c>
      <c r="G444" t="s">
        <v>2009</v>
      </c>
      <c r="H444" t="s">
        <v>2009</v>
      </c>
      <c r="I444" s="288">
        <v>420106</v>
      </c>
      <c r="J444" s="299" t="s">
        <v>6265</v>
      </c>
      <c r="K444" s="299" t="s">
        <v>2030</v>
      </c>
      <c r="L444">
        <f t="shared" si="6"/>
        <v>1</v>
      </c>
      <c r="O444" s="444" t="s">
        <v>2025</v>
      </c>
      <c r="P444" t="s">
        <v>2026</v>
      </c>
      <c r="Q444">
        <v>443</v>
      </c>
      <c r="R444">
        <v>420106</v>
      </c>
      <c r="S444" t="s">
        <v>2027</v>
      </c>
      <c r="T444" t="s">
        <v>2028</v>
      </c>
      <c r="U444" t="s">
        <v>2029</v>
      </c>
      <c r="V444" t="s">
        <v>168</v>
      </c>
      <c r="W444" t="s">
        <v>2009</v>
      </c>
      <c r="X444" t="s">
        <v>2009</v>
      </c>
      <c r="Y444" s="288">
        <v>420106</v>
      </c>
      <c r="Z444" s="299" t="s">
        <v>6265</v>
      </c>
      <c r="AA444" s="299" t="s">
        <v>2030</v>
      </c>
    </row>
    <row r="445" spans="1:27" ht="192">
      <c r="A445" t="s">
        <v>2032</v>
      </c>
      <c r="B445">
        <v>420201</v>
      </c>
      <c r="C445" t="s">
        <v>2033</v>
      </c>
      <c r="D445" t="s">
        <v>2034</v>
      </c>
      <c r="E445" t="s">
        <v>1641</v>
      </c>
      <c r="F445" t="s">
        <v>168</v>
      </c>
      <c r="G445" t="s">
        <v>2009</v>
      </c>
      <c r="H445" t="s">
        <v>2009</v>
      </c>
      <c r="I445" s="385">
        <v>420201</v>
      </c>
      <c r="J445" s="317" t="s">
        <v>2035</v>
      </c>
      <c r="K445" s="315" t="s">
        <v>4852</v>
      </c>
      <c r="L445">
        <f t="shared" si="6"/>
        <v>1</v>
      </c>
      <c r="O445" s="444" t="s">
        <v>2031</v>
      </c>
      <c r="P445" t="s">
        <v>2032</v>
      </c>
      <c r="Q445">
        <v>444</v>
      </c>
      <c r="R445">
        <v>420201</v>
      </c>
      <c r="S445" t="s">
        <v>2033</v>
      </c>
      <c r="T445" t="s">
        <v>2034</v>
      </c>
      <c r="U445" t="s">
        <v>1641</v>
      </c>
      <c r="V445" t="s">
        <v>168</v>
      </c>
      <c r="W445" t="s">
        <v>2009</v>
      </c>
      <c r="X445" t="s">
        <v>2009</v>
      </c>
      <c r="Y445" s="385">
        <v>420201</v>
      </c>
      <c r="Z445" s="317" t="s">
        <v>2035</v>
      </c>
      <c r="AA445" s="315" t="s">
        <v>4852</v>
      </c>
    </row>
    <row r="446" spans="1:27" ht="409.5">
      <c r="A446" t="s">
        <v>2037</v>
      </c>
      <c r="B446">
        <v>430101</v>
      </c>
      <c r="C446" t="s">
        <v>2038</v>
      </c>
      <c r="D446" t="s">
        <v>2039</v>
      </c>
      <c r="E446" t="s">
        <v>1134</v>
      </c>
      <c r="F446" t="s">
        <v>168</v>
      </c>
      <c r="G446" t="s">
        <v>2040</v>
      </c>
      <c r="H446" t="s">
        <v>2040</v>
      </c>
      <c r="I446" s="420">
        <v>430101</v>
      </c>
      <c r="J446" s="299" t="s">
        <v>4863</v>
      </c>
      <c r="K446" s="299" t="s">
        <v>4864</v>
      </c>
      <c r="L446">
        <f t="shared" si="6"/>
        <v>1</v>
      </c>
      <c r="O446" s="444" t="s">
        <v>2036</v>
      </c>
      <c r="P446" t="s">
        <v>2037</v>
      </c>
      <c r="Q446">
        <v>445</v>
      </c>
      <c r="R446">
        <v>430101</v>
      </c>
      <c r="S446" t="s">
        <v>2038</v>
      </c>
      <c r="T446" t="s">
        <v>2039</v>
      </c>
      <c r="U446" t="s">
        <v>1134</v>
      </c>
      <c r="V446" t="s">
        <v>168</v>
      </c>
      <c r="W446" t="s">
        <v>2040</v>
      </c>
      <c r="X446" t="s">
        <v>2040</v>
      </c>
      <c r="Y446" s="420">
        <v>430101</v>
      </c>
      <c r="Z446" s="299" t="s">
        <v>4863</v>
      </c>
      <c r="AA446" s="299" t="s">
        <v>4864</v>
      </c>
    </row>
    <row r="447" spans="1:27" ht="409.5">
      <c r="A447" t="s">
        <v>2043</v>
      </c>
      <c r="B447">
        <v>430102</v>
      </c>
      <c r="C447" t="s">
        <v>2044</v>
      </c>
      <c r="D447" t="s">
        <v>1654</v>
      </c>
      <c r="E447">
        <v>45016</v>
      </c>
      <c r="F447" t="s">
        <v>2045</v>
      </c>
      <c r="G447" t="s">
        <v>23</v>
      </c>
      <c r="H447" t="s">
        <v>2920</v>
      </c>
      <c r="I447" s="420">
        <v>430102</v>
      </c>
      <c r="J447" s="478" t="s">
        <v>4871</v>
      </c>
      <c r="K447" s="299" t="s">
        <v>2047</v>
      </c>
      <c r="L447">
        <f t="shared" si="6"/>
        <v>1</v>
      </c>
      <c r="O447" s="444" t="s">
        <v>2042</v>
      </c>
      <c r="P447" t="s">
        <v>2043</v>
      </c>
      <c r="Q447">
        <v>446</v>
      </c>
      <c r="R447">
        <v>430102</v>
      </c>
      <c r="S447" t="s">
        <v>2044</v>
      </c>
      <c r="T447" t="s">
        <v>1654</v>
      </c>
      <c r="U447">
        <v>45016</v>
      </c>
      <c r="V447" t="s">
        <v>2045</v>
      </c>
      <c r="W447" t="s">
        <v>23</v>
      </c>
      <c r="X447" t="s">
        <v>2920</v>
      </c>
      <c r="Y447" s="420">
        <v>430102</v>
      </c>
      <c r="Z447" s="478" t="s">
        <v>4871</v>
      </c>
      <c r="AA447" s="299" t="s">
        <v>2047</v>
      </c>
    </row>
    <row r="448" spans="1:27" ht="409.5">
      <c r="A448" t="s">
        <v>2049</v>
      </c>
      <c r="B448">
        <v>430102</v>
      </c>
      <c r="C448" t="s">
        <v>2044</v>
      </c>
      <c r="D448" t="s">
        <v>1654</v>
      </c>
      <c r="E448">
        <v>45016</v>
      </c>
      <c r="F448" t="s">
        <v>2050</v>
      </c>
      <c r="G448" t="s">
        <v>23</v>
      </c>
      <c r="H448" t="s">
        <v>2920</v>
      </c>
      <c r="I448" s="420">
        <v>430102</v>
      </c>
      <c r="J448" s="478" t="s">
        <v>4871</v>
      </c>
      <c r="K448" s="299" t="s">
        <v>2051</v>
      </c>
      <c r="L448">
        <f t="shared" si="6"/>
        <v>1</v>
      </c>
      <c r="O448" s="444" t="s">
        <v>2048</v>
      </c>
      <c r="P448" t="s">
        <v>2049</v>
      </c>
      <c r="Q448">
        <v>447</v>
      </c>
      <c r="R448">
        <v>430102</v>
      </c>
      <c r="S448" t="s">
        <v>2044</v>
      </c>
      <c r="T448" t="s">
        <v>1654</v>
      </c>
      <c r="U448">
        <v>45016</v>
      </c>
      <c r="V448" t="s">
        <v>2050</v>
      </c>
      <c r="W448" t="s">
        <v>23</v>
      </c>
      <c r="X448" t="s">
        <v>2920</v>
      </c>
      <c r="Y448" s="420">
        <v>430102</v>
      </c>
      <c r="Z448" s="478" t="s">
        <v>4871</v>
      </c>
      <c r="AA448" s="299" t="s">
        <v>2051</v>
      </c>
    </row>
    <row r="449" spans="1:27" ht="409.5">
      <c r="A449" t="s">
        <v>2053</v>
      </c>
      <c r="B449">
        <v>430103</v>
      </c>
      <c r="C449" t="s">
        <v>1839</v>
      </c>
      <c r="D449" t="s">
        <v>321</v>
      </c>
      <c r="E449" t="s">
        <v>322</v>
      </c>
      <c r="F449" t="s">
        <v>168</v>
      </c>
      <c r="G449" t="s">
        <v>23</v>
      </c>
      <c r="H449" t="s">
        <v>2533</v>
      </c>
      <c r="I449" s="288">
        <v>430103</v>
      </c>
      <c r="J449" s="478" t="s">
        <v>4871</v>
      </c>
      <c r="K449" s="299" t="s">
        <v>1839</v>
      </c>
      <c r="L449">
        <f t="shared" si="6"/>
        <v>1</v>
      </c>
      <c r="O449" s="444" t="s">
        <v>2052</v>
      </c>
      <c r="P449" t="s">
        <v>2053</v>
      </c>
      <c r="Q449">
        <v>448</v>
      </c>
      <c r="R449">
        <v>430103</v>
      </c>
      <c r="S449" t="s">
        <v>1839</v>
      </c>
      <c r="T449" t="s">
        <v>321</v>
      </c>
      <c r="U449" t="s">
        <v>322</v>
      </c>
      <c r="V449" t="s">
        <v>168</v>
      </c>
      <c r="W449" t="s">
        <v>23</v>
      </c>
      <c r="X449" t="s">
        <v>2533</v>
      </c>
      <c r="Y449" s="288">
        <v>430103</v>
      </c>
      <c r="Z449" s="478" t="s">
        <v>4871</v>
      </c>
      <c r="AA449" s="299" t="s">
        <v>1839</v>
      </c>
    </row>
    <row r="450" spans="1:27" ht="409.5">
      <c r="A450" t="s">
        <v>2055</v>
      </c>
      <c r="B450">
        <v>430104</v>
      </c>
      <c r="C450" t="s">
        <v>2056</v>
      </c>
      <c r="D450" t="s">
        <v>1695</v>
      </c>
      <c r="E450" t="s">
        <v>1134</v>
      </c>
      <c r="F450" t="s">
        <v>168</v>
      </c>
      <c r="G450" t="s">
        <v>23</v>
      </c>
      <c r="H450" t="s">
        <v>2533</v>
      </c>
      <c r="I450" s="288">
        <v>430104</v>
      </c>
      <c r="J450" s="299" t="s">
        <v>4874</v>
      </c>
      <c r="K450" s="299" t="s">
        <v>2059</v>
      </c>
      <c r="L450">
        <f t="shared" si="6"/>
        <v>1</v>
      </c>
      <c r="O450" s="444" t="s">
        <v>2054</v>
      </c>
      <c r="P450" t="s">
        <v>2055</v>
      </c>
      <c r="Q450">
        <v>449</v>
      </c>
      <c r="R450">
        <v>430104</v>
      </c>
      <c r="S450" t="s">
        <v>2056</v>
      </c>
      <c r="T450" t="s">
        <v>1695</v>
      </c>
      <c r="U450" t="s">
        <v>1134</v>
      </c>
      <c r="V450" t="s">
        <v>168</v>
      </c>
      <c r="W450" t="s">
        <v>23</v>
      </c>
      <c r="X450" t="s">
        <v>2533</v>
      </c>
      <c r="Y450" s="288">
        <v>430104</v>
      </c>
      <c r="Z450" s="299" t="s">
        <v>4874</v>
      </c>
      <c r="AA450" s="299" t="s">
        <v>2059</v>
      </c>
    </row>
    <row r="451" spans="1:27" ht="288">
      <c r="A451" t="s">
        <v>2061</v>
      </c>
      <c r="B451">
        <v>430201</v>
      </c>
      <c r="C451" t="s">
        <v>2062</v>
      </c>
      <c r="D451" t="s">
        <v>2063</v>
      </c>
      <c r="E451" t="s">
        <v>1134</v>
      </c>
      <c r="F451" t="s">
        <v>168</v>
      </c>
      <c r="G451" t="s">
        <v>2040</v>
      </c>
      <c r="H451" t="s">
        <v>2040</v>
      </c>
      <c r="I451" s="288">
        <v>430201</v>
      </c>
      <c r="J451" s="478" t="s">
        <v>6266</v>
      </c>
      <c r="K451" s="291" t="s">
        <v>2062</v>
      </c>
      <c r="L451">
        <f t="shared" si="6"/>
        <v>1</v>
      </c>
      <c r="O451" s="444" t="s">
        <v>2060</v>
      </c>
      <c r="P451" t="s">
        <v>2061</v>
      </c>
      <c r="Q451">
        <v>450</v>
      </c>
      <c r="R451">
        <v>430201</v>
      </c>
      <c r="S451" t="s">
        <v>2062</v>
      </c>
      <c r="T451" t="s">
        <v>2063</v>
      </c>
      <c r="U451" t="s">
        <v>1134</v>
      </c>
      <c r="V451" t="s">
        <v>168</v>
      </c>
      <c r="W451" t="s">
        <v>2040</v>
      </c>
      <c r="X451" t="s">
        <v>2040</v>
      </c>
      <c r="Y451" s="288">
        <v>430201</v>
      </c>
      <c r="Z451" s="478" t="s">
        <v>6266</v>
      </c>
      <c r="AA451" s="291" t="s">
        <v>2062</v>
      </c>
    </row>
    <row r="452" spans="1:27" ht="408">
      <c r="A452" t="s">
        <v>2066</v>
      </c>
      <c r="B452">
        <v>430202</v>
      </c>
      <c r="C452" t="s">
        <v>2067</v>
      </c>
      <c r="D452" t="s">
        <v>2068</v>
      </c>
      <c r="E452" t="s">
        <v>1134</v>
      </c>
      <c r="F452" t="s">
        <v>168</v>
      </c>
      <c r="G452" t="s">
        <v>2040</v>
      </c>
      <c r="H452" t="s">
        <v>2040</v>
      </c>
      <c r="I452" s="385">
        <v>430202</v>
      </c>
      <c r="J452" s="478" t="s">
        <v>6266</v>
      </c>
      <c r="K452" s="317" t="s">
        <v>2067</v>
      </c>
      <c r="L452">
        <f t="shared" ref="L452:L466" si="7">IF(I452=B452,1,0)</f>
        <v>1</v>
      </c>
      <c r="O452" s="444" t="s">
        <v>2065</v>
      </c>
      <c r="P452" t="s">
        <v>2066</v>
      </c>
      <c r="Q452">
        <v>451</v>
      </c>
      <c r="R452">
        <v>430202</v>
      </c>
      <c r="S452" t="s">
        <v>2067</v>
      </c>
      <c r="T452" t="s">
        <v>2068</v>
      </c>
      <c r="U452" t="s">
        <v>1134</v>
      </c>
      <c r="V452" t="s">
        <v>168</v>
      </c>
      <c r="W452" t="s">
        <v>2040</v>
      </c>
      <c r="X452" t="s">
        <v>2040</v>
      </c>
      <c r="Y452" s="385">
        <v>430202</v>
      </c>
      <c r="Z452" s="478" t="s">
        <v>6266</v>
      </c>
      <c r="AA452" s="317" t="s">
        <v>2067</v>
      </c>
    </row>
    <row r="453" spans="1:27" ht="384">
      <c r="A453" t="s">
        <v>2070</v>
      </c>
      <c r="B453">
        <v>430203</v>
      </c>
      <c r="C453" t="s">
        <v>1554</v>
      </c>
      <c r="D453" t="s">
        <v>1593</v>
      </c>
      <c r="E453" t="s">
        <v>705</v>
      </c>
      <c r="F453" t="s">
        <v>168</v>
      </c>
      <c r="G453" t="s">
        <v>23</v>
      </c>
      <c r="H453" t="s">
        <v>1249</v>
      </c>
      <c r="I453" s="288">
        <v>430203</v>
      </c>
      <c r="J453" s="478" t="s">
        <v>6266</v>
      </c>
      <c r="K453" s="299" t="s">
        <v>2071</v>
      </c>
      <c r="L453">
        <f t="shared" si="7"/>
        <v>1</v>
      </c>
      <c r="O453" s="444" t="s">
        <v>2069</v>
      </c>
      <c r="P453" t="s">
        <v>2070</v>
      </c>
      <c r="Q453">
        <v>452</v>
      </c>
      <c r="R453">
        <v>430203</v>
      </c>
      <c r="S453" t="s">
        <v>1554</v>
      </c>
      <c r="T453" t="s">
        <v>1593</v>
      </c>
      <c r="U453" t="s">
        <v>705</v>
      </c>
      <c r="V453" t="s">
        <v>168</v>
      </c>
      <c r="W453" t="s">
        <v>23</v>
      </c>
      <c r="X453" t="s">
        <v>1249</v>
      </c>
      <c r="Y453" s="288">
        <v>430203</v>
      </c>
      <c r="Z453" s="478" t="s">
        <v>6266</v>
      </c>
      <c r="AA453" s="299" t="s">
        <v>2071</v>
      </c>
    </row>
    <row r="454" spans="1:27" ht="216">
      <c r="A454" t="s">
        <v>2073</v>
      </c>
      <c r="B454">
        <v>440101</v>
      </c>
      <c r="C454" t="s">
        <v>2074</v>
      </c>
      <c r="D454" t="s">
        <v>2075</v>
      </c>
      <c r="E454" t="s">
        <v>2076</v>
      </c>
      <c r="F454" t="s">
        <v>2077</v>
      </c>
      <c r="G454" t="s">
        <v>23</v>
      </c>
      <c r="H454" t="s">
        <v>5973</v>
      </c>
      <c r="I454" s="483">
        <v>440101</v>
      </c>
      <c r="J454" s="478" t="s">
        <v>6267</v>
      </c>
      <c r="K454" s="299" t="s">
        <v>2079</v>
      </c>
      <c r="L454">
        <f t="shared" si="7"/>
        <v>1</v>
      </c>
      <c r="O454" s="444" t="s">
        <v>2072</v>
      </c>
      <c r="P454" t="s">
        <v>2073</v>
      </c>
      <c r="Q454">
        <v>453</v>
      </c>
      <c r="R454">
        <v>440101</v>
      </c>
      <c r="S454" t="s">
        <v>2074</v>
      </c>
      <c r="T454" t="s">
        <v>2075</v>
      </c>
      <c r="U454" t="s">
        <v>2076</v>
      </c>
      <c r="V454" t="s">
        <v>2077</v>
      </c>
      <c r="W454" t="s">
        <v>23</v>
      </c>
      <c r="X454" t="s">
        <v>5973</v>
      </c>
      <c r="Y454" s="483">
        <v>440101</v>
      </c>
      <c r="Z454" s="478" t="s">
        <v>6267</v>
      </c>
      <c r="AA454" s="299" t="s">
        <v>2079</v>
      </c>
    </row>
    <row r="455" spans="1:27" ht="216">
      <c r="A455" t="s">
        <v>2081</v>
      </c>
      <c r="B455">
        <v>440101</v>
      </c>
      <c r="C455" t="s">
        <v>2074</v>
      </c>
      <c r="D455" t="s">
        <v>2075</v>
      </c>
      <c r="E455" t="s">
        <v>2076</v>
      </c>
      <c r="F455" t="s">
        <v>2082</v>
      </c>
      <c r="G455" t="s">
        <v>23</v>
      </c>
      <c r="H455" t="s">
        <v>5973</v>
      </c>
      <c r="I455" s="483">
        <v>440101</v>
      </c>
      <c r="J455" s="478" t="s">
        <v>6267</v>
      </c>
      <c r="K455" s="299" t="s">
        <v>2083</v>
      </c>
      <c r="L455">
        <f t="shared" si="7"/>
        <v>1</v>
      </c>
      <c r="O455" s="444" t="s">
        <v>2080</v>
      </c>
      <c r="P455" t="s">
        <v>2081</v>
      </c>
      <c r="Q455">
        <v>454</v>
      </c>
      <c r="R455">
        <v>440101</v>
      </c>
      <c r="S455" t="s">
        <v>2074</v>
      </c>
      <c r="T455" t="s">
        <v>2075</v>
      </c>
      <c r="U455" t="s">
        <v>2076</v>
      </c>
      <c r="V455" t="s">
        <v>2082</v>
      </c>
      <c r="W455" t="s">
        <v>23</v>
      </c>
      <c r="X455" t="s">
        <v>5973</v>
      </c>
      <c r="Y455" s="483">
        <v>440101</v>
      </c>
      <c r="Z455" s="478" t="s">
        <v>6267</v>
      </c>
      <c r="AA455" s="299" t="s">
        <v>2083</v>
      </c>
    </row>
    <row r="456" spans="1:27" ht="168">
      <c r="A456" t="s">
        <v>2085</v>
      </c>
      <c r="B456">
        <v>440201</v>
      </c>
      <c r="C456" t="s">
        <v>2086</v>
      </c>
      <c r="D456" t="s">
        <v>2087</v>
      </c>
      <c r="E456" t="s">
        <v>2088</v>
      </c>
      <c r="F456" t="s">
        <v>2089</v>
      </c>
      <c r="G456" t="s">
        <v>23</v>
      </c>
      <c r="H456" t="s">
        <v>5973</v>
      </c>
      <c r="I456" s="385">
        <v>440201</v>
      </c>
      <c r="J456" s="317" t="s">
        <v>4868</v>
      </c>
      <c r="K456" s="315" t="s">
        <v>2091</v>
      </c>
      <c r="L456">
        <f t="shared" si="7"/>
        <v>1</v>
      </c>
      <c r="O456" s="444" t="s">
        <v>2084</v>
      </c>
      <c r="P456" t="s">
        <v>2085</v>
      </c>
      <c r="Q456">
        <v>455</v>
      </c>
      <c r="R456">
        <v>440201</v>
      </c>
      <c r="S456" t="s">
        <v>2086</v>
      </c>
      <c r="T456" t="s">
        <v>2087</v>
      </c>
      <c r="U456" t="s">
        <v>2088</v>
      </c>
      <c r="V456" t="s">
        <v>2089</v>
      </c>
      <c r="W456" t="s">
        <v>23</v>
      </c>
      <c r="X456" t="s">
        <v>5973</v>
      </c>
      <c r="Y456" s="385">
        <v>440201</v>
      </c>
      <c r="Z456" s="317" t="s">
        <v>4868</v>
      </c>
      <c r="AA456" s="315" t="s">
        <v>2091</v>
      </c>
    </row>
    <row r="457" spans="1:27" ht="168">
      <c r="A457" t="s">
        <v>2093</v>
      </c>
      <c r="B457">
        <v>440201</v>
      </c>
      <c r="C457" t="s">
        <v>2086</v>
      </c>
      <c r="D457" t="s">
        <v>2087</v>
      </c>
      <c r="E457" t="s">
        <v>2088</v>
      </c>
      <c r="F457" t="s">
        <v>2094</v>
      </c>
      <c r="G457" t="s">
        <v>23</v>
      </c>
      <c r="H457" t="s">
        <v>5973</v>
      </c>
      <c r="I457" s="385">
        <v>440201</v>
      </c>
      <c r="J457" s="317" t="s">
        <v>4868</v>
      </c>
      <c r="K457" s="315" t="s">
        <v>2095</v>
      </c>
      <c r="L457">
        <f t="shared" si="7"/>
        <v>1</v>
      </c>
      <c r="O457" s="444" t="s">
        <v>2092</v>
      </c>
      <c r="P457" t="s">
        <v>2093</v>
      </c>
      <c r="Q457">
        <v>456</v>
      </c>
      <c r="R457">
        <v>440201</v>
      </c>
      <c r="S457" t="s">
        <v>2086</v>
      </c>
      <c r="T457" t="s">
        <v>2087</v>
      </c>
      <c r="U457" t="s">
        <v>2088</v>
      </c>
      <c r="V457" t="s">
        <v>2094</v>
      </c>
      <c r="W457" t="s">
        <v>23</v>
      </c>
      <c r="X457" t="s">
        <v>5973</v>
      </c>
      <c r="Y457" s="385">
        <v>440201</v>
      </c>
      <c r="Z457" s="317" t="s">
        <v>4868</v>
      </c>
      <c r="AA457" s="315" t="s">
        <v>2095</v>
      </c>
    </row>
    <row r="458" spans="1:27" ht="168">
      <c r="A458" t="s">
        <v>2097</v>
      </c>
      <c r="B458">
        <v>440201</v>
      </c>
      <c r="C458" t="s">
        <v>2086</v>
      </c>
      <c r="D458" t="s">
        <v>2087</v>
      </c>
      <c r="E458" t="s">
        <v>2088</v>
      </c>
      <c r="F458" t="s">
        <v>2098</v>
      </c>
      <c r="G458" t="s">
        <v>23</v>
      </c>
      <c r="H458" t="s">
        <v>5973</v>
      </c>
      <c r="I458" s="385">
        <v>440201</v>
      </c>
      <c r="J458" s="317" t="s">
        <v>4868</v>
      </c>
      <c r="K458" s="315" t="s">
        <v>2099</v>
      </c>
      <c r="L458">
        <f t="shared" si="7"/>
        <v>1</v>
      </c>
      <c r="O458" s="444" t="s">
        <v>2096</v>
      </c>
      <c r="P458" t="s">
        <v>2097</v>
      </c>
      <c r="Q458">
        <v>457</v>
      </c>
      <c r="R458">
        <v>440201</v>
      </c>
      <c r="S458" t="s">
        <v>2086</v>
      </c>
      <c r="T458" t="s">
        <v>2087</v>
      </c>
      <c r="U458" t="s">
        <v>2088</v>
      </c>
      <c r="V458" t="s">
        <v>2098</v>
      </c>
      <c r="W458" t="s">
        <v>23</v>
      </c>
      <c r="X458" t="s">
        <v>5973</v>
      </c>
      <c r="Y458" s="385">
        <v>440201</v>
      </c>
      <c r="Z458" s="317" t="s">
        <v>4868</v>
      </c>
      <c r="AA458" s="315" t="s">
        <v>2099</v>
      </c>
    </row>
    <row r="459" spans="1:27" ht="168">
      <c r="A459" t="s">
        <v>2101</v>
      </c>
      <c r="B459">
        <v>440201</v>
      </c>
      <c r="C459" t="s">
        <v>2086</v>
      </c>
      <c r="D459" t="s">
        <v>2087</v>
      </c>
      <c r="E459" t="s">
        <v>2088</v>
      </c>
      <c r="F459" t="s">
        <v>2102</v>
      </c>
      <c r="G459" t="s">
        <v>23</v>
      </c>
      <c r="H459" t="s">
        <v>5973</v>
      </c>
      <c r="I459" s="385">
        <v>440201</v>
      </c>
      <c r="J459" s="317" t="s">
        <v>4868</v>
      </c>
      <c r="K459" s="315" t="s">
        <v>2103</v>
      </c>
      <c r="L459">
        <f t="shared" si="7"/>
        <v>1</v>
      </c>
      <c r="O459" s="444" t="s">
        <v>2100</v>
      </c>
      <c r="P459" t="s">
        <v>2101</v>
      </c>
      <c r="Q459">
        <v>458</v>
      </c>
      <c r="R459">
        <v>440201</v>
      </c>
      <c r="S459" t="s">
        <v>2086</v>
      </c>
      <c r="T459" t="s">
        <v>2087</v>
      </c>
      <c r="U459" t="s">
        <v>2088</v>
      </c>
      <c r="V459" t="s">
        <v>2102</v>
      </c>
      <c r="W459" t="s">
        <v>23</v>
      </c>
      <c r="X459" t="s">
        <v>5973</v>
      </c>
      <c r="Y459" s="385">
        <v>440201</v>
      </c>
      <c r="Z459" s="317" t="s">
        <v>4868</v>
      </c>
      <c r="AA459" s="315" t="s">
        <v>2103</v>
      </c>
    </row>
    <row r="460" spans="1:27" ht="409.5">
      <c r="A460" t="s">
        <v>2105</v>
      </c>
      <c r="B460">
        <v>450101</v>
      </c>
      <c r="C460" t="s">
        <v>2106</v>
      </c>
      <c r="D460" t="s">
        <v>1695</v>
      </c>
      <c r="E460" t="s">
        <v>894</v>
      </c>
      <c r="F460" t="s">
        <v>168</v>
      </c>
      <c r="G460" t="s">
        <v>23</v>
      </c>
      <c r="H460" t="s">
        <v>2533</v>
      </c>
      <c r="I460" s="385">
        <v>450101</v>
      </c>
      <c r="J460" s="317" t="s">
        <v>2108</v>
      </c>
      <c r="K460" s="317" t="s">
        <v>2109</v>
      </c>
      <c r="L460">
        <f t="shared" si="7"/>
        <v>1</v>
      </c>
      <c r="O460" s="444" t="s">
        <v>2104</v>
      </c>
      <c r="P460" t="s">
        <v>2105</v>
      </c>
      <c r="Q460">
        <v>459</v>
      </c>
      <c r="R460">
        <v>450101</v>
      </c>
      <c r="S460" t="s">
        <v>2106</v>
      </c>
      <c r="T460" t="s">
        <v>1695</v>
      </c>
      <c r="U460" t="s">
        <v>894</v>
      </c>
      <c r="V460" t="s">
        <v>168</v>
      </c>
      <c r="W460" t="s">
        <v>23</v>
      </c>
      <c r="X460" t="s">
        <v>2533</v>
      </c>
      <c r="Y460" s="385">
        <v>450101</v>
      </c>
      <c r="Z460" s="317" t="s">
        <v>2108</v>
      </c>
      <c r="AA460" s="317" t="s">
        <v>2109</v>
      </c>
    </row>
    <row r="461" spans="1:27" ht="409.5">
      <c r="A461" t="s">
        <v>2111</v>
      </c>
      <c r="B461">
        <v>450102</v>
      </c>
      <c r="C461" t="s">
        <v>2112</v>
      </c>
      <c r="D461" t="s">
        <v>386</v>
      </c>
      <c r="E461" t="s">
        <v>894</v>
      </c>
      <c r="F461" t="s">
        <v>168</v>
      </c>
      <c r="G461" t="s">
        <v>23</v>
      </c>
      <c r="H461" t="s">
        <v>5982</v>
      </c>
      <c r="I461">
        <v>450102</v>
      </c>
      <c r="J461" s="467" t="s">
        <v>4881</v>
      </c>
      <c r="K461" s="484" t="s">
        <v>3153</v>
      </c>
      <c r="L461">
        <f t="shared" si="7"/>
        <v>1</v>
      </c>
      <c r="O461" s="444" t="s">
        <v>2110</v>
      </c>
      <c r="P461" t="s">
        <v>2111</v>
      </c>
      <c r="Q461">
        <v>460</v>
      </c>
      <c r="R461">
        <v>450102</v>
      </c>
      <c r="S461" t="s">
        <v>2112</v>
      </c>
      <c r="T461" t="s">
        <v>386</v>
      </c>
      <c r="U461" t="s">
        <v>894</v>
      </c>
      <c r="V461" t="s">
        <v>168</v>
      </c>
      <c r="W461" t="s">
        <v>23</v>
      </c>
      <c r="X461" t="s">
        <v>5982</v>
      </c>
      <c r="Y461">
        <v>450102</v>
      </c>
      <c r="Z461" s="467" t="s">
        <v>4881</v>
      </c>
      <c r="AA461" s="484" t="s">
        <v>3153</v>
      </c>
    </row>
    <row r="462" spans="1:27" ht="409.5">
      <c r="A462" t="s">
        <v>2115</v>
      </c>
      <c r="B462">
        <v>450201</v>
      </c>
      <c r="C462" t="s">
        <v>2116</v>
      </c>
      <c r="D462" t="s">
        <v>1085</v>
      </c>
      <c r="E462" t="s">
        <v>705</v>
      </c>
      <c r="F462" t="s">
        <v>168</v>
      </c>
      <c r="G462" t="s">
        <v>23</v>
      </c>
      <c r="H462" t="s">
        <v>1249</v>
      </c>
      <c r="I462" s="288">
        <v>450201</v>
      </c>
      <c r="J462" s="299" t="s">
        <v>2117</v>
      </c>
      <c r="K462" s="339" t="s">
        <v>2118</v>
      </c>
      <c r="L462">
        <f t="shared" si="7"/>
        <v>1</v>
      </c>
      <c r="O462" s="444" t="s">
        <v>2114</v>
      </c>
      <c r="P462" t="s">
        <v>2115</v>
      </c>
      <c r="Q462">
        <v>461</v>
      </c>
      <c r="R462">
        <v>450201</v>
      </c>
      <c r="S462" t="s">
        <v>2116</v>
      </c>
      <c r="T462" t="s">
        <v>1085</v>
      </c>
      <c r="U462" t="s">
        <v>705</v>
      </c>
      <c r="V462" t="s">
        <v>168</v>
      </c>
      <c r="W462" t="s">
        <v>23</v>
      </c>
      <c r="X462" t="s">
        <v>1249</v>
      </c>
      <c r="Y462" s="288">
        <v>450201</v>
      </c>
      <c r="Z462" s="299" t="s">
        <v>2117</v>
      </c>
      <c r="AA462" s="339" t="s">
        <v>2118</v>
      </c>
    </row>
    <row r="463" spans="1:27" ht="264">
      <c r="A463" t="s">
        <v>2120</v>
      </c>
      <c r="B463">
        <v>450202</v>
      </c>
      <c r="C463" t="s">
        <v>2121</v>
      </c>
      <c r="D463" t="s">
        <v>2122</v>
      </c>
      <c r="E463" t="s">
        <v>894</v>
      </c>
      <c r="F463" t="s">
        <v>168</v>
      </c>
      <c r="G463" t="s">
        <v>23</v>
      </c>
      <c r="H463" t="s">
        <v>5982</v>
      </c>
      <c r="I463" s="288">
        <v>450202</v>
      </c>
      <c r="J463" s="299" t="s">
        <v>2123</v>
      </c>
      <c r="K463" s="299" t="s">
        <v>2121</v>
      </c>
      <c r="L463">
        <f t="shared" si="7"/>
        <v>1</v>
      </c>
      <c r="O463" s="444" t="s">
        <v>2119</v>
      </c>
      <c r="P463" t="s">
        <v>2120</v>
      </c>
      <c r="Q463">
        <v>462</v>
      </c>
      <c r="R463">
        <v>450202</v>
      </c>
      <c r="S463" t="s">
        <v>2121</v>
      </c>
      <c r="T463" t="s">
        <v>2122</v>
      </c>
      <c r="U463" t="s">
        <v>894</v>
      </c>
      <c r="V463" t="s">
        <v>168</v>
      </c>
      <c r="W463" t="s">
        <v>23</v>
      </c>
      <c r="X463" t="s">
        <v>5982</v>
      </c>
      <c r="Y463" s="288">
        <v>450202</v>
      </c>
      <c r="Z463" s="299" t="s">
        <v>2123</v>
      </c>
      <c r="AA463" s="299" t="s">
        <v>2121</v>
      </c>
    </row>
    <row r="464" spans="1:27" ht="409.5">
      <c r="A464" t="s">
        <v>2125</v>
      </c>
      <c r="B464">
        <v>460101</v>
      </c>
      <c r="C464" t="s">
        <v>2126</v>
      </c>
      <c r="D464" t="s">
        <v>321</v>
      </c>
      <c r="E464" t="s">
        <v>518</v>
      </c>
      <c r="F464" t="s">
        <v>168</v>
      </c>
      <c r="G464" t="s">
        <v>23</v>
      </c>
      <c r="H464" t="s">
        <v>2533</v>
      </c>
      <c r="I464" s="454">
        <v>460101</v>
      </c>
      <c r="J464" s="467" t="s">
        <v>6268</v>
      </c>
      <c r="K464" s="290" t="s">
        <v>3568</v>
      </c>
      <c r="L464">
        <f t="shared" si="7"/>
        <v>1</v>
      </c>
      <c r="O464" s="444" t="s">
        <v>2124</v>
      </c>
      <c r="P464" t="s">
        <v>2125</v>
      </c>
      <c r="Q464">
        <v>463</v>
      </c>
      <c r="R464">
        <v>460101</v>
      </c>
      <c r="S464" t="s">
        <v>2126</v>
      </c>
      <c r="T464" t="s">
        <v>321</v>
      </c>
      <c r="U464" t="s">
        <v>518</v>
      </c>
      <c r="V464" t="s">
        <v>168</v>
      </c>
      <c r="W464" t="s">
        <v>23</v>
      </c>
      <c r="X464" t="s">
        <v>2533</v>
      </c>
      <c r="Y464" s="454">
        <v>460101</v>
      </c>
      <c r="Z464" s="467" t="s">
        <v>6268</v>
      </c>
      <c r="AA464" s="290" t="s">
        <v>3568</v>
      </c>
    </row>
    <row r="465" spans="1:27" ht="409.5">
      <c r="A465" t="s">
        <v>2129</v>
      </c>
      <c r="B465">
        <v>460102</v>
      </c>
      <c r="C465" t="s">
        <v>2130</v>
      </c>
      <c r="D465" t="s">
        <v>321</v>
      </c>
      <c r="E465" t="s">
        <v>518</v>
      </c>
      <c r="F465" t="s">
        <v>168</v>
      </c>
      <c r="G465" t="s">
        <v>23</v>
      </c>
      <c r="H465" t="s">
        <v>2533</v>
      </c>
      <c r="I465" s="288">
        <v>460102</v>
      </c>
      <c r="J465" s="467" t="s">
        <v>6268</v>
      </c>
      <c r="K465" s="299" t="s">
        <v>2130</v>
      </c>
      <c r="L465">
        <f t="shared" si="7"/>
        <v>1</v>
      </c>
      <c r="O465" s="444" t="s">
        <v>2128</v>
      </c>
      <c r="P465" t="s">
        <v>2129</v>
      </c>
      <c r="Q465">
        <v>464</v>
      </c>
      <c r="R465">
        <v>460102</v>
      </c>
      <c r="S465" t="s">
        <v>2130</v>
      </c>
      <c r="T465" t="s">
        <v>321</v>
      </c>
      <c r="U465" t="s">
        <v>518</v>
      </c>
      <c r="V465" t="s">
        <v>168</v>
      </c>
      <c r="W465" t="s">
        <v>23</v>
      </c>
      <c r="X465" t="s">
        <v>2533</v>
      </c>
      <c r="Y465" s="288">
        <v>460102</v>
      </c>
      <c r="Z465" s="467" t="s">
        <v>6268</v>
      </c>
      <c r="AA465" s="299" t="s">
        <v>2130</v>
      </c>
    </row>
    <row r="466" spans="1:27" ht="409.5">
      <c r="A466" t="s">
        <v>2132</v>
      </c>
      <c r="B466">
        <v>460103</v>
      </c>
      <c r="C466" t="s">
        <v>2133</v>
      </c>
      <c r="D466" t="s">
        <v>321</v>
      </c>
      <c r="E466" t="s">
        <v>518</v>
      </c>
      <c r="F466" t="s">
        <v>168</v>
      </c>
      <c r="G466" t="s">
        <v>23</v>
      </c>
      <c r="H466" t="s">
        <v>2533</v>
      </c>
      <c r="I466" s="288">
        <v>460103</v>
      </c>
      <c r="J466" s="467" t="s">
        <v>6268</v>
      </c>
      <c r="K466" s="299" t="s">
        <v>2134</v>
      </c>
      <c r="L466">
        <f t="shared" si="7"/>
        <v>1</v>
      </c>
      <c r="O466" s="444" t="s">
        <v>2131</v>
      </c>
      <c r="P466" t="s">
        <v>2132</v>
      </c>
      <c r="Q466">
        <v>465</v>
      </c>
      <c r="R466">
        <v>460103</v>
      </c>
      <c r="S466" t="s">
        <v>2133</v>
      </c>
      <c r="T466" t="s">
        <v>321</v>
      </c>
      <c r="U466" t="s">
        <v>518</v>
      </c>
      <c r="V466" t="s">
        <v>168</v>
      </c>
      <c r="W466" t="s">
        <v>23</v>
      </c>
      <c r="X466" t="s">
        <v>2533</v>
      </c>
      <c r="Y466" s="288">
        <v>460103</v>
      </c>
      <c r="Z466" s="467" t="s">
        <v>6268</v>
      </c>
      <c r="AA466" s="299" t="s">
        <v>2134</v>
      </c>
    </row>
  </sheetData>
  <phoneticPr fontId="3"/>
  <conditionalFormatting sqref="E413:E414">
    <cfRule type="expression" dxfId="11" priority="5">
      <formula>$G413="NA"</formula>
    </cfRule>
  </conditionalFormatting>
  <conditionalFormatting sqref="E435:E436">
    <cfRule type="expression" dxfId="10" priority="6">
      <formula>$F435="NA"</formula>
    </cfRule>
  </conditionalFormatting>
  <conditionalFormatting sqref="G2:G454">
    <cfRule type="expression" dxfId="9" priority="4">
      <formula>G2="がん課"</formula>
    </cfRule>
  </conditionalFormatting>
  <conditionalFormatting sqref="U413:U414">
    <cfRule type="expression" dxfId="8" priority="2">
      <formula>$G413="NA"</formula>
    </cfRule>
  </conditionalFormatting>
  <conditionalFormatting sqref="U435:U436">
    <cfRule type="expression" dxfId="7" priority="3">
      <formula>$F435="NA"</formula>
    </cfRule>
  </conditionalFormatting>
  <conditionalFormatting sqref="W2:W454">
    <cfRule type="expression" dxfId="6" priority="1">
      <formula>W2="がん課"</formula>
    </cfRule>
  </conditionalFormatting>
  <pageMargins left="0.7" right="0.7" top="0.75" bottom="0.75" header="0.3" footer="0.3"/>
  <legacy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D2982-1700-4C5E-A9AD-C36FAB01F561}">
  <sheetPr codeName="Sheet27"/>
  <dimension ref="A1:QY56"/>
  <sheetViews>
    <sheetView topLeftCell="QI1" workbookViewId="0"/>
  </sheetViews>
  <sheetFormatPr defaultRowHeight="18.75"/>
  <sheetData>
    <row r="1" spans="1:467">
      <c r="B1" s="21" t="s">
        <v>5990</v>
      </c>
      <c r="C1" t="s">
        <v>17</v>
      </c>
      <c r="D1" t="s">
        <v>29</v>
      </c>
      <c r="E1" t="s">
        <v>34</v>
      </c>
      <c r="F1" t="s">
        <v>39</v>
      </c>
      <c r="G1" t="s">
        <v>44</v>
      </c>
      <c r="H1" t="s">
        <v>48</v>
      </c>
      <c r="I1" t="s">
        <v>52</v>
      </c>
      <c r="J1" t="s">
        <v>61</v>
      </c>
      <c r="K1" t="s">
        <v>66</v>
      </c>
      <c r="L1" t="s">
        <v>71</v>
      </c>
      <c r="M1" t="s">
        <v>76</v>
      </c>
      <c r="N1" t="s">
        <v>81</v>
      </c>
      <c r="O1" t="s">
        <v>86</v>
      </c>
      <c r="P1" t="s">
        <v>91</v>
      </c>
      <c r="Q1" t="s">
        <v>95</v>
      </c>
      <c r="R1" t="s">
        <v>99</v>
      </c>
      <c r="S1" t="s">
        <v>103</v>
      </c>
      <c r="T1" t="s">
        <v>107</v>
      </c>
      <c r="U1" t="s">
        <v>111</v>
      </c>
      <c r="V1" t="s">
        <v>119</v>
      </c>
      <c r="W1" t="s">
        <v>123</v>
      </c>
      <c r="X1" t="s">
        <v>131</v>
      </c>
      <c r="Y1" t="s">
        <v>135</v>
      </c>
      <c r="Z1" t="s">
        <v>139</v>
      </c>
      <c r="AA1" t="s">
        <v>145</v>
      </c>
      <c r="AB1" t="s">
        <v>150</v>
      </c>
      <c r="AC1" t="s">
        <v>153</v>
      </c>
      <c r="AD1" t="s">
        <v>156</v>
      </c>
      <c r="AE1" t="s">
        <v>160</v>
      </c>
      <c r="AF1" t="s">
        <v>164</v>
      </c>
      <c r="AG1" t="s">
        <v>185</v>
      </c>
      <c r="AH1" t="s">
        <v>192</v>
      </c>
      <c r="AI1" t="s">
        <v>3578</v>
      </c>
      <c r="AJ1" t="s">
        <v>3579</v>
      </c>
      <c r="AK1" t="s">
        <v>3580</v>
      </c>
      <c r="AL1" t="s">
        <v>3581</v>
      </c>
      <c r="AM1" t="s">
        <v>3583</v>
      </c>
      <c r="AN1" t="s">
        <v>200</v>
      </c>
      <c r="AO1" t="s">
        <v>205</v>
      </c>
      <c r="AP1" t="s">
        <v>210</v>
      </c>
      <c r="AQ1" t="s">
        <v>215</v>
      </c>
      <c r="AR1" t="s">
        <v>220</v>
      </c>
      <c r="AS1" t="s">
        <v>227</v>
      </c>
      <c r="AT1" t="s">
        <v>236</v>
      </c>
      <c r="AU1" t="s">
        <v>244</v>
      </c>
      <c r="AV1" t="s">
        <v>251</v>
      </c>
      <c r="AW1" t="s">
        <v>257</v>
      </c>
      <c r="AX1" t="s">
        <v>261</v>
      </c>
      <c r="AY1" t="s">
        <v>264</v>
      </c>
      <c r="AZ1" t="s">
        <v>267</v>
      </c>
      <c r="BA1" t="s">
        <v>270</v>
      </c>
      <c r="BB1" t="s">
        <v>276</v>
      </c>
      <c r="BC1" t="s">
        <v>280</v>
      </c>
      <c r="BD1" t="s">
        <v>283</v>
      </c>
      <c r="BE1" t="s">
        <v>288</v>
      </c>
      <c r="BF1" t="s">
        <v>291</v>
      </c>
      <c r="BG1" t="s">
        <v>294</v>
      </c>
      <c r="BH1" t="s">
        <v>298</v>
      </c>
      <c r="BI1" t="s">
        <v>302</v>
      </c>
      <c r="BJ1" t="s">
        <v>307</v>
      </c>
      <c r="BK1" t="s">
        <v>310</v>
      </c>
      <c r="BL1" t="s">
        <v>313</v>
      </c>
      <c r="BM1" t="s">
        <v>316</v>
      </c>
      <c r="BN1" t="s">
        <v>319</v>
      </c>
      <c r="BO1" t="s">
        <v>327</v>
      </c>
      <c r="BP1" t="s">
        <v>335</v>
      </c>
      <c r="BQ1" t="s">
        <v>340</v>
      </c>
      <c r="BR1" t="s">
        <v>345</v>
      </c>
      <c r="BS1" t="s">
        <v>350</v>
      </c>
      <c r="BT1" t="s">
        <v>356</v>
      </c>
      <c r="BU1" t="s">
        <v>361</v>
      </c>
      <c r="BV1" t="s">
        <v>367</v>
      </c>
      <c r="BW1" t="s">
        <v>373</v>
      </c>
      <c r="BX1" t="s">
        <v>379</v>
      </c>
      <c r="BY1" t="s">
        <v>384</v>
      </c>
      <c r="BZ1" t="s">
        <v>390</v>
      </c>
      <c r="CA1" t="s">
        <v>397</v>
      </c>
      <c r="CB1" t="s">
        <v>405</v>
      </c>
      <c r="CC1" t="s">
        <v>413</v>
      </c>
      <c r="CD1" t="s">
        <v>417</v>
      </c>
      <c r="CE1" t="s">
        <v>421</v>
      </c>
      <c r="CF1" t="s">
        <v>428</v>
      </c>
      <c r="CG1" t="s">
        <v>432</v>
      </c>
      <c r="CH1" t="s">
        <v>438</v>
      </c>
      <c r="CI1" t="s">
        <v>441</v>
      </c>
      <c r="CJ1" t="s">
        <v>441</v>
      </c>
      <c r="CK1" t="s">
        <v>453</v>
      </c>
      <c r="CL1" t="s">
        <v>460</v>
      </c>
      <c r="CM1" t="s">
        <v>465</v>
      </c>
      <c r="CN1" t="s">
        <v>472</v>
      </c>
      <c r="CO1" t="s">
        <v>477</v>
      </c>
      <c r="CP1" t="s">
        <v>485</v>
      </c>
      <c r="CQ1" t="s">
        <v>488</v>
      </c>
      <c r="CR1" t="s">
        <v>491</v>
      </c>
      <c r="CS1" t="s">
        <v>494</v>
      </c>
      <c r="CT1" t="s">
        <v>497</v>
      </c>
      <c r="CU1" t="s">
        <v>503</v>
      </c>
      <c r="CV1" s="463" t="s">
        <v>507</v>
      </c>
      <c r="CW1" t="s">
        <v>515</v>
      </c>
      <c r="CX1" t="s">
        <v>522</v>
      </c>
      <c r="CY1" t="s">
        <v>525</v>
      </c>
      <c r="CZ1" t="s">
        <v>528</v>
      </c>
      <c r="DA1" t="s">
        <v>531</v>
      </c>
      <c r="DB1" t="s">
        <v>534</v>
      </c>
      <c r="DC1" t="s">
        <v>540</v>
      </c>
      <c r="DD1" t="s">
        <v>547</v>
      </c>
      <c r="DE1" t="s">
        <v>551</v>
      </c>
      <c r="DF1" t="s">
        <v>555</v>
      </c>
      <c r="DG1" t="s">
        <v>559</v>
      </c>
      <c r="DH1" t="s">
        <v>563</v>
      </c>
      <c r="DI1" t="s">
        <v>567</v>
      </c>
      <c r="DJ1" t="s">
        <v>572</v>
      </c>
      <c r="DK1" t="s">
        <v>576</v>
      </c>
      <c r="DL1" t="s">
        <v>580</v>
      </c>
      <c r="DM1" t="s">
        <v>584</v>
      </c>
      <c r="DN1" t="s">
        <v>588</v>
      </c>
      <c r="DO1" t="s">
        <v>592</v>
      </c>
      <c r="DP1" t="s">
        <v>597</v>
      </c>
      <c r="DQ1" t="s">
        <v>603</v>
      </c>
      <c r="DR1" t="s">
        <v>606</v>
      </c>
      <c r="DS1" t="s">
        <v>609</v>
      </c>
      <c r="DT1" t="s">
        <v>612</v>
      </c>
      <c r="DU1" t="s">
        <v>615</v>
      </c>
      <c r="DV1" t="s">
        <v>618</v>
      </c>
      <c r="DW1" t="s">
        <v>621</v>
      </c>
      <c r="DX1" t="s">
        <v>624</v>
      </c>
      <c r="DY1" t="s">
        <v>627</v>
      </c>
      <c r="DZ1" t="s">
        <v>630</v>
      </c>
      <c r="EA1" t="s">
        <v>633</v>
      </c>
      <c r="EB1" t="s">
        <v>636</v>
      </c>
      <c r="EC1" t="s">
        <v>644</v>
      </c>
      <c r="ED1" t="s">
        <v>648</v>
      </c>
      <c r="EE1" t="s">
        <v>651</v>
      </c>
      <c r="EF1" t="s">
        <v>654</v>
      </c>
      <c r="EG1" t="s">
        <v>658</v>
      </c>
      <c r="EH1" t="s">
        <v>662</v>
      </c>
      <c r="EI1" t="s">
        <v>667</v>
      </c>
      <c r="EJ1" t="s">
        <v>670</v>
      </c>
      <c r="EK1" t="s">
        <v>673</v>
      </c>
      <c r="EL1" t="s">
        <v>676</v>
      </c>
      <c r="EM1" t="s">
        <v>679</v>
      </c>
      <c r="EN1" t="s">
        <v>682</v>
      </c>
      <c r="EO1" t="s">
        <v>687</v>
      </c>
      <c r="EP1" t="s">
        <v>690</v>
      </c>
      <c r="EQ1" t="s">
        <v>693</v>
      </c>
      <c r="ER1" t="s">
        <v>696</v>
      </c>
      <c r="ES1" t="s">
        <v>699</v>
      </c>
      <c r="ET1" t="s">
        <v>702</v>
      </c>
      <c r="EU1" t="s">
        <v>710</v>
      </c>
      <c r="EV1" t="s">
        <v>714</v>
      </c>
      <c r="EW1" t="s">
        <v>718</v>
      </c>
      <c r="EX1" t="s">
        <v>722</v>
      </c>
      <c r="EY1" t="s">
        <v>726</v>
      </c>
      <c r="EZ1" t="s">
        <v>730</v>
      </c>
      <c r="FA1" t="s">
        <v>734</v>
      </c>
      <c r="FB1" t="s">
        <v>738</v>
      </c>
      <c r="FC1" t="s">
        <v>742</v>
      </c>
      <c r="FD1" t="s">
        <v>746</v>
      </c>
      <c r="FE1" t="s">
        <v>750</v>
      </c>
      <c r="FF1" t="s">
        <v>754</v>
      </c>
      <c r="FG1" t="s">
        <v>758</v>
      </c>
      <c r="FH1" t="s">
        <v>762</v>
      </c>
      <c r="FI1" t="s">
        <v>766</v>
      </c>
      <c r="FJ1" t="s">
        <v>771</v>
      </c>
      <c r="FK1" t="s">
        <v>778</v>
      </c>
      <c r="FL1" t="s">
        <v>785</v>
      </c>
      <c r="FM1" t="s">
        <v>790</v>
      </c>
      <c r="FN1" t="s">
        <v>794</v>
      </c>
      <c r="FO1" t="s">
        <v>798</v>
      </c>
      <c r="FP1" t="s">
        <v>802</v>
      </c>
      <c r="FQ1" t="s">
        <v>806</v>
      </c>
      <c r="FR1" t="s">
        <v>813</v>
      </c>
      <c r="FS1" t="s">
        <v>816</v>
      </c>
      <c r="FT1" t="s">
        <v>821</v>
      </c>
      <c r="FU1" t="s">
        <v>825</v>
      </c>
      <c r="FV1" t="s">
        <v>831</v>
      </c>
      <c r="FW1" t="s">
        <v>836</v>
      </c>
      <c r="FX1" t="s">
        <v>841</v>
      </c>
      <c r="FY1" t="s">
        <v>844</v>
      </c>
      <c r="FZ1" t="s">
        <v>849</v>
      </c>
      <c r="GA1" t="s">
        <v>855</v>
      </c>
      <c r="GB1" t="s">
        <v>859</v>
      </c>
      <c r="GC1" t="s">
        <v>863</v>
      </c>
      <c r="GD1" t="s">
        <v>866</v>
      </c>
      <c r="GE1" t="s">
        <v>870</v>
      </c>
      <c r="GF1" t="s">
        <v>876</v>
      </c>
      <c r="GG1" t="s">
        <v>884</v>
      </c>
      <c r="GH1" t="s">
        <v>888</v>
      </c>
      <c r="GI1" t="s">
        <v>892</v>
      </c>
      <c r="GJ1" t="s">
        <v>897</v>
      </c>
      <c r="GK1" t="s">
        <v>901</v>
      </c>
      <c r="GL1" t="s">
        <v>905</v>
      </c>
      <c r="GM1" t="s">
        <v>909</v>
      </c>
      <c r="GN1" t="s">
        <v>916</v>
      </c>
      <c r="GO1" t="s">
        <v>921</v>
      </c>
      <c r="GP1" t="s">
        <v>925</v>
      </c>
      <c r="GQ1" t="s">
        <v>928</v>
      </c>
      <c r="GR1" t="s">
        <v>931</v>
      </c>
      <c r="GS1" t="s">
        <v>937</v>
      </c>
      <c r="GT1" t="s">
        <v>941</v>
      </c>
      <c r="GU1" t="s">
        <v>945</v>
      </c>
      <c r="GV1" t="s">
        <v>949</v>
      </c>
      <c r="GW1" t="s">
        <v>953</v>
      </c>
      <c r="GX1" t="s">
        <v>957</v>
      </c>
      <c r="GY1" t="s">
        <v>961</v>
      </c>
      <c r="GZ1" t="s">
        <v>965</v>
      </c>
      <c r="HA1" t="s">
        <v>972</v>
      </c>
      <c r="HB1" t="s">
        <v>976</v>
      </c>
      <c r="HC1" t="s">
        <v>979</v>
      </c>
      <c r="HD1" t="s">
        <v>982</v>
      </c>
      <c r="HE1" t="s">
        <v>986</v>
      </c>
      <c r="HF1" t="s">
        <v>989</v>
      </c>
      <c r="HG1" t="s">
        <v>993</v>
      </c>
      <c r="HH1" t="s">
        <v>997</v>
      </c>
      <c r="HI1" t="s">
        <v>1002</v>
      </c>
      <c r="HJ1" t="s">
        <v>1007</v>
      </c>
      <c r="HK1" t="s">
        <v>1010</v>
      </c>
      <c r="HL1" t="s">
        <v>1014</v>
      </c>
      <c r="HM1" t="s">
        <v>1017</v>
      </c>
      <c r="HN1" t="s">
        <v>1022</v>
      </c>
      <c r="HO1" t="s">
        <v>1027</v>
      </c>
      <c r="HP1" t="s">
        <v>1031</v>
      </c>
      <c r="HQ1" t="s">
        <v>1035</v>
      </c>
      <c r="HR1" t="s">
        <v>1039</v>
      </c>
      <c r="HS1" t="s">
        <v>1042</v>
      </c>
      <c r="HT1" t="s">
        <v>1046</v>
      </c>
      <c r="HU1" t="s">
        <v>1049</v>
      </c>
      <c r="HV1" t="s">
        <v>1053</v>
      </c>
      <c r="HW1" t="s">
        <v>1058</v>
      </c>
      <c r="HX1" t="s">
        <v>1064</v>
      </c>
      <c r="HY1" t="s">
        <v>1068</v>
      </c>
      <c r="HZ1" t="s">
        <v>1072</v>
      </c>
      <c r="IA1" t="s">
        <v>1077</v>
      </c>
      <c r="IB1" t="s">
        <v>1080</v>
      </c>
      <c r="IC1" t="s">
        <v>1083</v>
      </c>
      <c r="ID1" s="471" t="s">
        <v>1090</v>
      </c>
      <c r="IE1" s="471" t="s">
        <v>1098</v>
      </c>
      <c r="IF1" s="471" t="s">
        <v>1102</v>
      </c>
      <c r="IG1" s="471" t="s">
        <v>1107</v>
      </c>
      <c r="IH1" t="s">
        <v>1110</v>
      </c>
      <c r="II1" t="s">
        <v>1113</v>
      </c>
      <c r="IJ1" t="s">
        <v>1118</v>
      </c>
      <c r="IK1" t="s">
        <v>1123</v>
      </c>
      <c r="IL1" t="s">
        <v>1127</v>
      </c>
      <c r="IM1" t="s">
        <v>1131</v>
      </c>
      <c r="IN1" t="s">
        <v>1139</v>
      </c>
      <c r="IO1" t="s">
        <v>1143</v>
      </c>
      <c r="IP1" t="s">
        <v>1147</v>
      </c>
      <c r="IQ1" t="s">
        <v>1152</v>
      </c>
      <c r="IR1" t="s">
        <v>1157</v>
      </c>
      <c r="IS1" t="s">
        <v>1160</v>
      </c>
      <c r="IT1" s="471" t="s">
        <v>1164</v>
      </c>
      <c r="IU1" s="471" t="s">
        <v>1168</v>
      </c>
      <c r="IV1" t="s">
        <v>1171</v>
      </c>
      <c r="IW1" t="s">
        <v>1174</v>
      </c>
      <c r="IX1" t="s">
        <v>1176</v>
      </c>
      <c r="IY1" t="s">
        <v>1178</v>
      </c>
      <c r="IZ1" t="s">
        <v>1181</v>
      </c>
      <c r="JA1" t="s">
        <v>1183</v>
      </c>
      <c r="JB1" t="s">
        <v>1186</v>
      </c>
      <c r="JC1" t="s">
        <v>1192</v>
      </c>
      <c r="JD1" t="s">
        <v>1196</v>
      </c>
      <c r="JE1" t="s">
        <v>1201</v>
      </c>
      <c r="JF1" t="s">
        <v>1205</v>
      </c>
      <c r="JG1" t="s">
        <v>1211</v>
      </c>
      <c r="JH1" s="471" t="s">
        <v>1215</v>
      </c>
      <c r="JI1" s="471" t="s">
        <v>1220</v>
      </c>
      <c r="JJ1" t="s">
        <v>1223</v>
      </c>
      <c r="JK1" t="s">
        <v>1228</v>
      </c>
      <c r="JL1" s="471" t="s">
        <v>1231</v>
      </c>
      <c r="JM1" s="471" t="s">
        <v>1236</v>
      </c>
      <c r="JN1" s="485" t="s">
        <v>5991</v>
      </c>
      <c r="JO1" t="s">
        <v>5992</v>
      </c>
      <c r="JP1" s="471" t="s">
        <v>5993</v>
      </c>
      <c r="JQ1" s="471" t="s">
        <v>5994</v>
      </c>
      <c r="JR1" t="s">
        <v>5995</v>
      </c>
      <c r="JS1" t="s">
        <v>1272</v>
      </c>
      <c r="JT1" t="s">
        <v>1281</v>
      </c>
      <c r="JU1" t="s">
        <v>1285</v>
      </c>
      <c r="JV1" t="s">
        <v>1291</v>
      </c>
      <c r="JW1" t="s">
        <v>1293</v>
      </c>
      <c r="JX1" t="s">
        <v>1296</v>
      </c>
      <c r="JY1" t="s">
        <v>1299</v>
      </c>
      <c r="JZ1" t="s">
        <v>1302</v>
      </c>
      <c r="KA1" t="s">
        <v>1305</v>
      </c>
      <c r="KB1" t="s">
        <v>1310</v>
      </c>
      <c r="KC1" t="s">
        <v>1314</v>
      </c>
      <c r="KD1" t="s">
        <v>1319</v>
      </c>
      <c r="KE1" t="s">
        <v>1322</v>
      </c>
      <c r="KF1" t="s">
        <v>1329</v>
      </c>
      <c r="KG1" t="s">
        <v>1337</v>
      </c>
      <c r="KH1" t="s">
        <v>1341</v>
      </c>
      <c r="KI1" t="s">
        <v>1347</v>
      </c>
      <c r="KJ1" t="s">
        <v>1354</v>
      </c>
      <c r="KK1" t="s">
        <v>1360</v>
      </c>
      <c r="KL1" t="s">
        <v>1364</v>
      </c>
      <c r="KM1" t="s">
        <v>1368</v>
      </c>
      <c r="KN1" t="s">
        <v>1373</v>
      </c>
      <c r="KO1" t="s">
        <v>1378</v>
      </c>
      <c r="KP1" t="s">
        <v>1382</v>
      </c>
      <c r="KQ1" t="s">
        <v>1390</v>
      </c>
      <c r="KR1" t="s">
        <v>1394</v>
      </c>
      <c r="KS1" t="s">
        <v>1398</v>
      </c>
      <c r="KT1" t="s">
        <v>1403</v>
      </c>
      <c r="KU1" t="s">
        <v>1408</v>
      </c>
      <c r="KV1" t="s">
        <v>3734</v>
      </c>
      <c r="KW1" t="s">
        <v>1421</v>
      </c>
      <c r="KX1" t="s">
        <v>1426</v>
      </c>
      <c r="KY1" t="s">
        <v>1432</v>
      </c>
      <c r="KZ1" t="s">
        <v>1438</v>
      </c>
      <c r="LA1" t="s">
        <v>1442</v>
      </c>
      <c r="LB1" t="s">
        <v>1446</v>
      </c>
      <c r="LC1" t="s">
        <v>1450</v>
      </c>
      <c r="LD1" t="s">
        <v>1454</v>
      </c>
      <c r="LE1" t="s">
        <v>3738</v>
      </c>
      <c r="LF1" t="s">
        <v>1462</v>
      </c>
      <c r="LG1" t="s">
        <v>1470</v>
      </c>
      <c r="LH1" t="s">
        <v>1476</v>
      </c>
      <c r="LI1" t="s">
        <v>1482</v>
      </c>
      <c r="LJ1" t="s">
        <v>1487</v>
      </c>
      <c r="LK1" t="s">
        <v>1492</v>
      </c>
      <c r="LL1" t="s">
        <v>1496</v>
      </c>
      <c r="LM1" t="s">
        <v>1500</v>
      </c>
      <c r="LN1" t="s">
        <v>1503</v>
      </c>
      <c r="LO1" t="s">
        <v>1505</v>
      </c>
      <c r="LP1" t="s">
        <v>1509</v>
      </c>
      <c r="LQ1" t="s">
        <v>1513</v>
      </c>
      <c r="LR1" t="s">
        <v>1519</v>
      </c>
      <c r="LS1" t="s">
        <v>1524</v>
      </c>
      <c r="LT1" t="s">
        <v>1528</v>
      </c>
      <c r="LU1" t="s">
        <v>1534</v>
      </c>
      <c r="LV1" t="s">
        <v>1539</v>
      </c>
      <c r="LW1" t="s">
        <v>1542</v>
      </c>
      <c r="LX1" t="s">
        <v>1546</v>
      </c>
      <c r="LY1" t="s">
        <v>1550</v>
      </c>
      <c r="LZ1" t="s">
        <v>1553</v>
      </c>
      <c r="MA1" t="s">
        <v>1558</v>
      </c>
      <c r="MB1" t="s">
        <v>1563</v>
      </c>
      <c r="MC1" t="s">
        <v>1567</v>
      </c>
      <c r="MD1" t="s">
        <v>1573</v>
      </c>
      <c r="ME1" t="s">
        <v>1577</v>
      </c>
      <c r="MF1" t="s">
        <v>1580</v>
      </c>
      <c r="MG1" t="s">
        <v>1584</v>
      </c>
      <c r="MH1" t="s">
        <v>1591</v>
      </c>
      <c r="MI1" t="s">
        <v>1596</v>
      </c>
      <c r="MJ1" t="s">
        <v>1601</v>
      </c>
      <c r="MK1" t="s">
        <v>1607</v>
      </c>
      <c r="ML1" t="s">
        <v>1611</v>
      </c>
      <c r="MM1" t="s">
        <v>1616</v>
      </c>
      <c r="MN1" t="s">
        <v>1620</v>
      </c>
      <c r="MO1" t="s">
        <v>1624</v>
      </c>
      <c r="MP1" t="s">
        <v>1628</v>
      </c>
      <c r="MQ1" t="s">
        <v>1635</v>
      </c>
      <c r="MR1" t="s">
        <v>1638</v>
      </c>
      <c r="MS1" t="s">
        <v>1645</v>
      </c>
      <c r="MT1" t="s">
        <v>1648</v>
      </c>
      <c r="MU1" t="s">
        <v>1652</v>
      </c>
      <c r="MV1" t="s">
        <v>1659</v>
      </c>
      <c r="MW1" t="s">
        <v>1664</v>
      </c>
      <c r="MX1" t="s">
        <v>1671</v>
      </c>
      <c r="MY1" t="s">
        <v>1675</v>
      </c>
      <c r="MZ1" t="s">
        <v>1679</v>
      </c>
      <c r="NA1" t="s">
        <v>1684</v>
      </c>
      <c r="NB1" t="s">
        <v>1691</v>
      </c>
      <c r="NC1" t="s">
        <v>1693</v>
      </c>
      <c r="ND1" t="s">
        <v>1700</v>
      </c>
      <c r="NE1" s="471" t="s">
        <v>1706</v>
      </c>
      <c r="NF1" s="471" t="s">
        <v>1711</v>
      </c>
      <c r="NG1" t="s">
        <v>1714</v>
      </c>
      <c r="NH1" t="s">
        <v>1718</v>
      </c>
      <c r="NI1" t="s">
        <v>1722</v>
      </c>
      <c r="NJ1" s="471" t="s">
        <v>1726</v>
      </c>
      <c r="NK1" s="471" t="s">
        <v>1730</v>
      </c>
      <c r="NL1" t="s">
        <v>1733</v>
      </c>
      <c r="NM1" t="s">
        <v>1737</v>
      </c>
      <c r="NN1" t="s">
        <v>1745</v>
      </c>
      <c r="NO1" t="s">
        <v>1749</v>
      </c>
      <c r="NP1" t="s">
        <v>1757</v>
      </c>
      <c r="NQ1" t="s">
        <v>1761</v>
      </c>
      <c r="NR1" t="s">
        <v>1765</v>
      </c>
      <c r="NS1" t="s">
        <v>1768</v>
      </c>
      <c r="NT1" t="s">
        <v>1773</v>
      </c>
      <c r="NU1" t="s">
        <v>1778</v>
      </c>
      <c r="NV1" t="s">
        <v>1785</v>
      </c>
      <c r="NW1" t="s">
        <v>1789</v>
      </c>
      <c r="NX1" t="s">
        <v>1793</v>
      </c>
      <c r="NY1" t="s">
        <v>1796</v>
      </c>
      <c r="NZ1" t="s">
        <v>1801</v>
      </c>
      <c r="OA1" s="471" t="s">
        <v>1805</v>
      </c>
      <c r="OB1" s="471" t="s">
        <v>1809</v>
      </c>
      <c r="OC1" s="471" t="s">
        <v>1812</v>
      </c>
      <c r="OD1" s="471" t="s">
        <v>1816</v>
      </c>
      <c r="OE1" t="s">
        <v>1819</v>
      </c>
      <c r="OF1" t="s">
        <v>1822</v>
      </c>
      <c r="OG1" t="s">
        <v>1824</v>
      </c>
      <c r="OH1" t="s">
        <v>1826</v>
      </c>
      <c r="OI1" t="s">
        <v>1829</v>
      </c>
      <c r="OJ1" t="s">
        <v>1831</v>
      </c>
      <c r="OK1" t="s">
        <v>1833</v>
      </c>
      <c r="OL1" t="s">
        <v>1838</v>
      </c>
      <c r="OM1" t="s">
        <v>1842</v>
      </c>
      <c r="ON1" t="s">
        <v>1846</v>
      </c>
      <c r="OO1" t="s">
        <v>1850</v>
      </c>
      <c r="OP1" t="s">
        <v>1855</v>
      </c>
      <c r="OQ1" t="s">
        <v>1858</v>
      </c>
      <c r="OR1" t="s">
        <v>3817</v>
      </c>
      <c r="OS1" t="s">
        <v>1867</v>
      </c>
      <c r="OT1" t="s">
        <v>1872</v>
      </c>
      <c r="OU1" t="s">
        <v>1875</v>
      </c>
      <c r="OV1" t="s">
        <v>1880</v>
      </c>
      <c r="OW1" t="s">
        <v>1885</v>
      </c>
      <c r="OX1" t="s">
        <v>1890</v>
      </c>
      <c r="OY1" t="s">
        <v>1895</v>
      </c>
      <c r="OZ1" t="s">
        <v>1900</v>
      </c>
      <c r="PA1" t="s">
        <v>1906</v>
      </c>
      <c r="PB1" s="471" t="s">
        <v>1909</v>
      </c>
      <c r="PC1" s="471" t="s">
        <v>1913</v>
      </c>
      <c r="PD1" s="471" t="s">
        <v>1916</v>
      </c>
      <c r="PE1" s="471" t="s">
        <v>1920</v>
      </c>
      <c r="PF1" t="s">
        <v>1923</v>
      </c>
      <c r="PG1" t="s">
        <v>1927</v>
      </c>
      <c r="PH1" t="s">
        <v>1932</v>
      </c>
      <c r="PI1" t="s">
        <v>1938</v>
      </c>
      <c r="PJ1" t="s">
        <v>1943</v>
      </c>
      <c r="PK1" t="s">
        <v>1951</v>
      </c>
      <c r="PL1" t="s">
        <v>1955</v>
      </c>
      <c r="PM1" t="s">
        <v>1959</v>
      </c>
      <c r="PN1" t="s">
        <v>1963</v>
      </c>
      <c r="PO1" t="s">
        <v>1967</v>
      </c>
      <c r="PP1" t="s">
        <v>1972</v>
      </c>
      <c r="PQ1" t="s">
        <v>1976</v>
      </c>
      <c r="PR1" t="s">
        <v>1980</v>
      </c>
      <c r="PS1" t="s">
        <v>1984</v>
      </c>
      <c r="PT1" t="s">
        <v>1990</v>
      </c>
      <c r="PU1" t="s">
        <v>1994</v>
      </c>
      <c r="PV1" t="s">
        <v>1999</v>
      </c>
      <c r="PW1" t="s">
        <v>2003</v>
      </c>
      <c r="PX1" t="s">
        <v>2006</v>
      </c>
      <c r="PY1" t="s">
        <v>2012</v>
      </c>
      <c r="PZ1" t="s">
        <v>2018</v>
      </c>
      <c r="QA1" t="s">
        <v>2020</v>
      </c>
      <c r="QB1" t="s">
        <v>2023</v>
      </c>
      <c r="QC1" t="s">
        <v>2026</v>
      </c>
      <c r="QD1" t="s">
        <v>2032</v>
      </c>
      <c r="QE1" t="s">
        <v>2037</v>
      </c>
      <c r="QF1" t="s">
        <v>2043</v>
      </c>
      <c r="QG1" t="s">
        <v>2049</v>
      </c>
      <c r="QH1" t="s">
        <v>2053</v>
      </c>
      <c r="QI1" t="s">
        <v>2055</v>
      </c>
      <c r="QJ1" t="s">
        <v>2061</v>
      </c>
      <c r="QK1" t="s">
        <v>2066</v>
      </c>
      <c r="QL1" t="s">
        <v>2070</v>
      </c>
      <c r="QM1" t="s">
        <v>2073</v>
      </c>
      <c r="QN1" t="s">
        <v>2081</v>
      </c>
      <c r="QO1" t="s">
        <v>2085</v>
      </c>
      <c r="QP1" t="s">
        <v>2093</v>
      </c>
      <c r="QQ1" t="s">
        <v>2097</v>
      </c>
      <c r="QR1" t="s">
        <v>2101</v>
      </c>
      <c r="QS1" t="s">
        <v>2105</v>
      </c>
      <c r="QT1" t="s">
        <v>2111</v>
      </c>
      <c r="QU1" t="s">
        <v>2115</v>
      </c>
      <c r="QV1" t="s">
        <v>2120</v>
      </c>
      <c r="QW1" t="s">
        <v>2125</v>
      </c>
      <c r="QX1" t="s">
        <v>2129</v>
      </c>
      <c r="QY1" t="s">
        <v>2132</v>
      </c>
    </row>
    <row r="2" spans="1:467">
      <c r="B2" s="21" t="s">
        <v>4520</v>
      </c>
      <c r="C2" t="s">
        <v>18</v>
      </c>
      <c r="D2" t="s">
        <v>18</v>
      </c>
      <c r="E2" t="s">
        <v>18</v>
      </c>
      <c r="F2" t="s">
        <v>18</v>
      </c>
      <c r="G2" t="s">
        <v>18</v>
      </c>
      <c r="H2" t="s">
        <v>18</v>
      </c>
      <c r="I2" t="s">
        <v>53</v>
      </c>
      <c r="J2" t="s">
        <v>53</v>
      </c>
      <c r="K2" t="s">
        <v>53</v>
      </c>
      <c r="L2" t="s">
        <v>53</v>
      </c>
      <c r="M2" t="s">
        <v>53</v>
      </c>
      <c r="N2" t="s">
        <v>53</v>
      </c>
      <c r="O2" t="s">
        <v>53</v>
      </c>
      <c r="P2" t="s">
        <v>53</v>
      </c>
      <c r="Q2" t="s">
        <v>53</v>
      </c>
      <c r="R2" t="s">
        <v>53</v>
      </c>
      <c r="S2" t="s">
        <v>53</v>
      </c>
      <c r="T2" t="s">
        <v>53</v>
      </c>
      <c r="U2" t="s">
        <v>112</v>
      </c>
      <c r="V2" t="s">
        <v>112</v>
      </c>
      <c r="W2" t="s">
        <v>124</v>
      </c>
      <c r="X2" t="s">
        <v>124</v>
      </c>
      <c r="Y2" t="s">
        <v>124</v>
      </c>
      <c r="Z2" t="s">
        <v>138</v>
      </c>
      <c r="AA2" t="s">
        <v>138</v>
      </c>
      <c r="AB2" t="s">
        <v>138</v>
      </c>
      <c r="AC2" t="s">
        <v>138</v>
      </c>
      <c r="AD2" t="s">
        <v>138</v>
      </c>
      <c r="AE2" t="s">
        <v>138</v>
      </c>
      <c r="AF2" t="s">
        <v>165</v>
      </c>
      <c r="AG2" t="s">
        <v>186</v>
      </c>
      <c r="AH2" t="s">
        <v>193</v>
      </c>
      <c r="AI2" t="s">
        <v>193</v>
      </c>
      <c r="AJ2" t="s">
        <v>193</v>
      </c>
      <c r="AK2" t="s">
        <v>193</v>
      </c>
      <c r="AL2" t="s">
        <v>193</v>
      </c>
      <c r="AM2" t="s">
        <v>193</v>
      </c>
      <c r="AN2" t="s">
        <v>193</v>
      </c>
      <c r="AO2" t="s">
        <v>193</v>
      </c>
      <c r="AP2" t="s">
        <v>193</v>
      </c>
      <c r="AQ2" t="s">
        <v>193</v>
      </c>
      <c r="AR2" t="s">
        <v>221</v>
      </c>
      <c r="AS2" t="s">
        <v>228</v>
      </c>
      <c r="AT2" t="s">
        <v>237</v>
      </c>
      <c r="AU2" t="s">
        <v>245</v>
      </c>
      <c r="AV2">
        <v>100001</v>
      </c>
      <c r="AW2">
        <v>100001</v>
      </c>
      <c r="AX2">
        <v>100001</v>
      </c>
      <c r="AY2">
        <v>100001</v>
      </c>
      <c r="AZ2">
        <v>100001</v>
      </c>
      <c r="BA2">
        <v>100002</v>
      </c>
      <c r="BB2">
        <v>100002</v>
      </c>
      <c r="BC2">
        <v>100002</v>
      </c>
      <c r="BD2">
        <v>100003</v>
      </c>
      <c r="BE2">
        <v>100003</v>
      </c>
      <c r="BF2">
        <v>100003</v>
      </c>
      <c r="BG2">
        <v>100003</v>
      </c>
      <c r="BH2">
        <v>100003</v>
      </c>
      <c r="BI2">
        <v>100004</v>
      </c>
      <c r="BJ2">
        <v>100004</v>
      </c>
      <c r="BK2">
        <v>100004</v>
      </c>
      <c r="BL2">
        <v>100004</v>
      </c>
      <c r="BM2">
        <v>100004</v>
      </c>
      <c r="BN2">
        <v>111101</v>
      </c>
      <c r="BO2">
        <v>111201</v>
      </c>
      <c r="BP2">
        <v>111202</v>
      </c>
      <c r="BQ2">
        <v>111203</v>
      </c>
      <c r="BR2">
        <v>111204</v>
      </c>
      <c r="BS2">
        <v>111205</v>
      </c>
      <c r="BT2">
        <v>111206</v>
      </c>
      <c r="BU2">
        <v>111207</v>
      </c>
      <c r="BV2">
        <v>111208</v>
      </c>
      <c r="BW2">
        <v>111209</v>
      </c>
      <c r="BX2">
        <v>111210</v>
      </c>
      <c r="BY2">
        <v>111211</v>
      </c>
      <c r="BZ2">
        <v>111212</v>
      </c>
      <c r="CA2">
        <v>112101</v>
      </c>
      <c r="CB2">
        <v>112102</v>
      </c>
      <c r="CC2">
        <v>112103</v>
      </c>
      <c r="CD2">
        <v>112104</v>
      </c>
      <c r="CE2">
        <v>112201</v>
      </c>
      <c r="CF2">
        <v>112201</v>
      </c>
      <c r="CG2">
        <v>112202</v>
      </c>
      <c r="CH2">
        <v>112202</v>
      </c>
      <c r="CI2">
        <v>112105</v>
      </c>
      <c r="CJ2">
        <v>112105</v>
      </c>
      <c r="CK2">
        <v>112106</v>
      </c>
      <c r="CL2">
        <v>112107</v>
      </c>
      <c r="CM2">
        <v>112108</v>
      </c>
      <c r="CN2">
        <v>112203</v>
      </c>
      <c r="CO2">
        <v>121101</v>
      </c>
      <c r="CP2">
        <v>121101</v>
      </c>
      <c r="CQ2">
        <v>121101</v>
      </c>
      <c r="CR2">
        <v>121101</v>
      </c>
      <c r="CS2">
        <v>121101</v>
      </c>
      <c r="CT2">
        <v>121102</v>
      </c>
      <c r="CU2">
        <v>121102</v>
      </c>
      <c r="CV2" s="463">
        <v>121103</v>
      </c>
      <c r="CW2">
        <v>121201</v>
      </c>
      <c r="CX2">
        <v>121201</v>
      </c>
      <c r="CY2">
        <v>121201</v>
      </c>
      <c r="CZ2">
        <v>121201</v>
      </c>
      <c r="DA2">
        <v>121201</v>
      </c>
      <c r="DB2">
        <v>122101</v>
      </c>
      <c r="DC2">
        <v>122102</v>
      </c>
      <c r="DD2">
        <v>122102</v>
      </c>
      <c r="DE2">
        <v>122102</v>
      </c>
      <c r="DF2">
        <v>122102</v>
      </c>
      <c r="DG2">
        <v>122102</v>
      </c>
      <c r="DH2">
        <v>122102</v>
      </c>
      <c r="DI2">
        <v>122102</v>
      </c>
      <c r="DJ2">
        <v>122102</v>
      </c>
      <c r="DK2">
        <v>122102</v>
      </c>
      <c r="DL2">
        <v>122102</v>
      </c>
      <c r="DM2">
        <v>122102</v>
      </c>
      <c r="DN2">
        <v>122102</v>
      </c>
      <c r="DO2">
        <v>122103</v>
      </c>
      <c r="DP2">
        <v>122104</v>
      </c>
      <c r="DQ2">
        <v>122104</v>
      </c>
      <c r="DR2">
        <v>122104</v>
      </c>
      <c r="DS2">
        <v>122104</v>
      </c>
      <c r="DT2">
        <v>122104</v>
      </c>
      <c r="DU2">
        <v>122104</v>
      </c>
      <c r="DV2">
        <v>122104</v>
      </c>
      <c r="DW2">
        <v>122104</v>
      </c>
      <c r="DX2">
        <v>122104</v>
      </c>
      <c r="DY2">
        <v>122104</v>
      </c>
      <c r="DZ2">
        <v>122104</v>
      </c>
      <c r="EA2">
        <v>122104</v>
      </c>
      <c r="EB2">
        <v>122201</v>
      </c>
      <c r="EC2">
        <v>122201</v>
      </c>
      <c r="ED2">
        <v>122201</v>
      </c>
      <c r="EE2">
        <v>122201</v>
      </c>
      <c r="EF2">
        <v>122201</v>
      </c>
      <c r="EG2">
        <v>122201</v>
      </c>
      <c r="EH2">
        <v>122202</v>
      </c>
      <c r="EI2">
        <v>122202</v>
      </c>
      <c r="EJ2">
        <v>122202</v>
      </c>
      <c r="EK2">
        <v>122202</v>
      </c>
      <c r="EL2">
        <v>122202</v>
      </c>
      <c r="EM2">
        <v>122202</v>
      </c>
      <c r="EN2">
        <v>122203</v>
      </c>
      <c r="EO2">
        <v>122203</v>
      </c>
      <c r="EP2">
        <v>122203</v>
      </c>
      <c r="EQ2">
        <v>122203</v>
      </c>
      <c r="ER2">
        <v>122203</v>
      </c>
      <c r="ES2">
        <v>122203</v>
      </c>
      <c r="ET2">
        <v>123101</v>
      </c>
      <c r="EU2">
        <v>123101</v>
      </c>
      <c r="EV2">
        <v>123101</v>
      </c>
      <c r="EW2">
        <v>123101</v>
      </c>
      <c r="EX2">
        <v>123101</v>
      </c>
      <c r="EY2">
        <v>123101</v>
      </c>
      <c r="EZ2">
        <v>123101</v>
      </c>
      <c r="FA2">
        <v>123101</v>
      </c>
      <c r="FB2">
        <v>123101</v>
      </c>
      <c r="FC2">
        <v>123101</v>
      </c>
      <c r="FD2">
        <v>123101</v>
      </c>
      <c r="FE2">
        <v>123101</v>
      </c>
      <c r="FF2">
        <v>123101</v>
      </c>
      <c r="FG2">
        <v>123101</v>
      </c>
      <c r="FH2">
        <v>123101</v>
      </c>
      <c r="FI2">
        <v>123102</v>
      </c>
      <c r="FJ2">
        <v>200001</v>
      </c>
      <c r="FK2">
        <v>200002</v>
      </c>
      <c r="FL2">
        <v>200003</v>
      </c>
      <c r="FM2">
        <v>200004</v>
      </c>
      <c r="FN2">
        <v>200005</v>
      </c>
      <c r="FO2">
        <v>200006</v>
      </c>
      <c r="FP2">
        <v>200007</v>
      </c>
      <c r="FQ2">
        <v>200008</v>
      </c>
      <c r="FR2">
        <v>200009</v>
      </c>
      <c r="FS2">
        <v>200010</v>
      </c>
      <c r="FT2">
        <v>200011</v>
      </c>
      <c r="FU2">
        <v>211101</v>
      </c>
      <c r="FV2">
        <v>211102</v>
      </c>
      <c r="FW2">
        <v>211103</v>
      </c>
      <c r="FX2">
        <v>211104</v>
      </c>
      <c r="FY2">
        <v>211105</v>
      </c>
      <c r="FZ2">
        <v>211106</v>
      </c>
      <c r="GA2">
        <v>211106</v>
      </c>
      <c r="GB2">
        <v>211107</v>
      </c>
      <c r="GC2">
        <v>211107</v>
      </c>
      <c r="GD2">
        <v>211201</v>
      </c>
      <c r="GE2">
        <v>211202</v>
      </c>
      <c r="GF2">
        <v>212101</v>
      </c>
      <c r="GG2">
        <v>212101</v>
      </c>
      <c r="GH2">
        <v>212101</v>
      </c>
      <c r="GI2">
        <v>212102</v>
      </c>
      <c r="GJ2">
        <v>212103</v>
      </c>
      <c r="GK2">
        <v>212104</v>
      </c>
      <c r="GL2">
        <v>212105</v>
      </c>
      <c r="GM2">
        <v>212201</v>
      </c>
      <c r="GN2">
        <v>212202</v>
      </c>
      <c r="GO2">
        <v>212203</v>
      </c>
      <c r="GP2">
        <v>212204</v>
      </c>
      <c r="GQ2">
        <v>212205</v>
      </c>
      <c r="GR2">
        <v>213101</v>
      </c>
      <c r="GS2">
        <v>213101</v>
      </c>
      <c r="GT2">
        <v>213101</v>
      </c>
      <c r="GU2">
        <v>213101</v>
      </c>
      <c r="GV2">
        <v>213101</v>
      </c>
      <c r="GW2">
        <v>213101</v>
      </c>
      <c r="GX2">
        <v>213101</v>
      </c>
      <c r="GY2">
        <v>213102</v>
      </c>
      <c r="GZ2">
        <v>213201</v>
      </c>
      <c r="HA2">
        <v>213201</v>
      </c>
      <c r="HB2">
        <v>213201</v>
      </c>
      <c r="HC2">
        <v>213201</v>
      </c>
      <c r="HD2">
        <v>213201</v>
      </c>
      <c r="HE2">
        <v>213201</v>
      </c>
      <c r="HF2">
        <v>213201</v>
      </c>
      <c r="HG2">
        <v>213201</v>
      </c>
      <c r="HH2">
        <v>213202</v>
      </c>
      <c r="HI2">
        <v>213103</v>
      </c>
      <c r="HJ2">
        <v>213104</v>
      </c>
      <c r="HK2">
        <v>213105</v>
      </c>
      <c r="HL2">
        <v>213106</v>
      </c>
      <c r="HM2">
        <v>213203</v>
      </c>
      <c r="HN2">
        <v>213204</v>
      </c>
      <c r="HO2">
        <v>213204</v>
      </c>
      <c r="HP2">
        <v>213107</v>
      </c>
      <c r="HQ2">
        <v>213108</v>
      </c>
      <c r="HR2">
        <v>213108</v>
      </c>
      <c r="HS2">
        <v>213109</v>
      </c>
      <c r="HT2">
        <v>213109</v>
      </c>
      <c r="HU2">
        <v>213110</v>
      </c>
      <c r="HV2">
        <v>213111</v>
      </c>
      <c r="HW2">
        <v>213205</v>
      </c>
      <c r="HX2">
        <v>213205</v>
      </c>
      <c r="HY2">
        <v>213205</v>
      </c>
      <c r="HZ2">
        <v>213206</v>
      </c>
      <c r="IA2">
        <v>213206</v>
      </c>
      <c r="IB2">
        <v>213206</v>
      </c>
      <c r="IC2">
        <v>213207</v>
      </c>
      <c r="ID2" s="471">
        <v>214101</v>
      </c>
      <c r="IE2" s="471">
        <v>214101</v>
      </c>
      <c r="IF2" s="471">
        <v>214102</v>
      </c>
      <c r="IG2" s="471">
        <v>214102</v>
      </c>
      <c r="IH2">
        <v>214103</v>
      </c>
      <c r="II2">
        <v>214104</v>
      </c>
      <c r="IJ2">
        <v>214105</v>
      </c>
      <c r="IK2">
        <v>214201</v>
      </c>
      <c r="IL2">
        <v>214202</v>
      </c>
      <c r="IM2">
        <v>215101</v>
      </c>
      <c r="IN2">
        <v>215102</v>
      </c>
      <c r="IO2">
        <v>215103</v>
      </c>
      <c r="IP2">
        <v>215201</v>
      </c>
      <c r="IQ2">
        <v>216101</v>
      </c>
      <c r="IR2">
        <v>216102</v>
      </c>
      <c r="IS2">
        <v>216103</v>
      </c>
      <c r="IT2" s="471">
        <v>216104</v>
      </c>
      <c r="IU2" s="471">
        <v>216104</v>
      </c>
      <c r="IV2">
        <v>216105</v>
      </c>
      <c r="IW2">
        <v>216106</v>
      </c>
      <c r="IX2">
        <v>216107</v>
      </c>
      <c r="IY2">
        <v>216107</v>
      </c>
      <c r="IZ2">
        <v>216108</v>
      </c>
      <c r="JA2">
        <v>216108</v>
      </c>
      <c r="JB2">
        <v>216109</v>
      </c>
      <c r="JC2">
        <v>216201</v>
      </c>
      <c r="JD2">
        <v>216202</v>
      </c>
      <c r="JE2">
        <v>216203</v>
      </c>
      <c r="JF2">
        <v>216204</v>
      </c>
      <c r="JG2">
        <v>217101</v>
      </c>
      <c r="JH2" s="471">
        <v>217102</v>
      </c>
      <c r="JI2" s="471">
        <v>217102</v>
      </c>
      <c r="JJ2">
        <v>217103</v>
      </c>
      <c r="JK2">
        <v>217104</v>
      </c>
      <c r="JL2" s="471">
        <v>217105</v>
      </c>
      <c r="JM2" s="471">
        <v>217105</v>
      </c>
      <c r="JN2" s="485">
        <v>217106</v>
      </c>
      <c r="JO2">
        <v>217106</v>
      </c>
      <c r="JP2" s="471">
        <v>217107</v>
      </c>
      <c r="JQ2" s="471">
        <v>217107</v>
      </c>
      <c r="JR2">
        <v>217108</v>
      </c>
      <c r="JS2">
        <v>217201</v>
      </c>
      <c r="JT2">
        <v>217201</v>
      </c>
      <c r="JU2">
        <v>217202</v>
      </c>
      <c r="JV2">
        <v>217203</v>
      </c>
      <c r="JW2">
        <v>217204</v>
      </c>
      <c r="JX2">
        <v>217205</v>
      </c>
      <c r="JY2">
        <v>217206</v>
      </c>
      <c r="JZ2">
        <v>217207</v>
      </c>
      <c r="KA2">
        <v>217208</v>
      </c>
      <c r="KB2">
        <v>217209</v>
      </c>
      <c r="KC2">
        <v>218101</v>
      </c>
      <c r="KD2">
        <v>218102</v>
      </c>
      <c r="KE2">
        <v>218103</v>
      </c>
      <c r="KF2">
        <v>218201</v>
      </c>
      <c r="KG2">
        <v>218201</v>
      </c>
      <c r="KH2">
        <v>218202</v>
      </c>
      <c r="KI2">
        <v>220101</v>
      </c>
      <c r="KJ2">
        <v>220102</v>
      </c>
      <c r="KK2">
        <v>220102</v>
      </c>
      <c r="KL2">
        <v>220102</v>
      </c>
      <c r="KM2">
        <v>220103</v>
      </c>
      <c r="KN2">
        <v>220104</v>
      </c>
      <c r="KO2">
        <v>220105</v>
      </c>
      <c r="KP2">
        <v>220106</v>
      </c>
      <c r="KQ2">
        <v>220106</v>
      </c>
      <c r="KR2">
        <v>220201</v>
      </c>
      <c r="KS2">
        <v>220202</v>
      </c>
      <c r="KT2">
        <v>220203</v>
      </c>
      <c r="KU2">
        <v>220107</v>
      </c>
      <c r="KV2">
        <v>220108</v>
      </c>
      <c r="KW2">
        <v>220109</v>
      </c>
      <c r="KX2">
        <v>220204</v>
      </c>
      <c r="KY2">
        <v>230101</v>
      </c>
      <c r="KZ2">
        <v>230102</v>
      </c>
      <c r="LA2">
        <v>230103</v>
      </c>
      <c r="LB2">
        <v>230104</v>
      </c>
      <c r="LC2">
        <v>230105</v>
      </c>
      <c r="LD2">
        <v>230106</v>
      </c>
      <c r="LE2">
        <v>230107</v>
      </c>
      <c r="LF2">
        <v>230201</v>
      </c>
      <c r="LG2">
        <v>230202</v>
      </c>
      <c r="LH2">
        <v>230203</v>
      </c>
      <c r="LI2">
        <v>230204</v>
      </c>
      <c r="LJ2">
        <v>230108</v>
      </c>
      <c r="LK2">
        <v>230205</v>
      </c>
      <c r="LL2">
        <v>230206</v>
      </c>
      <c r="LM2">
        <v>230207</v>
      </c>
      <c r="LN2">
        <v>230207</v>
      </c>
      <c r="LO2">
        <v>240101</v>
      </c>
      <c r="LP2">
        <v>240102</v>
      </c>
      <c r="LQ2">
        <v>240201</v>
      </c>
      <c r="LR2">
        <v>240202</v>
      </c>
      <c r="LS2">
        <v>250101</v>
      </c>
      <c r="LT2">
        <v>250201</v>
      </c>
      <c r="LU2">
        <v>300001</v>
      </c>
      <c r="LV2">
        <v>300002</v>
      </c>
      <c r="LW2">
        <v>300003</v>
      </c>
      <c r="LX2">
        <v>300004</v>
      </c>
      <c r="LY2">
        <v>300004</v>
      </c>
      <c r="LZ2">
        <v>300005</v>
      </c>
      <c r="MA2">
        <v>300006</v>
      </c>
      <c r="MB2">
        <v>300007</v>
      </c>
      <c r="MC2">
        <v>300008</v>
      </c>
      <c r="MD2">
        <v>300009</v>
      </c>
      <c r="ME2">
        <v>300010</v>
      </c>
      <c r="MF2">
        <v>300011</v>
      </c>
      <c r="MG2">
        <v>300012</v>
      </c>
      <c r="MH2">
        <v>300013</v>
      </c>
      <c r="MI2">
        <v>300014</v>
      </c>
      <c r="MJ2">
        <v>300015</v>
      </c>
      <c r="MK2">
        <v>311101</v>
      </c>
      <c r="ML2">
        <v>311102</v>
      </c>
      <c r="MM2">
        <v>311103</v>
      </c>
      <c r="MN2">
        <v>311104</v>
      </c>
      <c r="MO2">
        <v>311105</v>
      </c>
      <c r="MP2">
        <v>311201</v>
      </c>
      <c r="MQ2">
        <v>311201</v>
      </c>
      <c r="MR2">
        <v>311202</v>
      </c>
      <c r="MS2">
        <v>311203</v>
      </c>
      <c r="MT2">
        <v>311204</v>
      </c>
      <c r="MU2">
        <v>312101</v>
      </c>
      <c r="MV2">
        <v>312102</v>
      </c>
      <c r="MW2">
        <v>312103</v>
      </c>
      <c r="MX2">
        <v>312103</v>
      </c>
      <c r="MY2">
        <v>312103</v>
      </c>
      <c r="MZ2">
        <v>312201</v>
      </c>
      <c r="NA2">
        <v>312202</v>
      </c>
      <c r="NB2">
        <v>312203</v>
      </c>
      <c r="NC2">
        <v>320101</v>
      </c>
      <c r="ND2">
        <v>320102</v>
      </c>
      <c r="NE2" s="471">
        <v>320103</v>
      </c>
      <c r="NF2" s="471">
        <v>320103</v>
      </c>
      <c r="NG2">
        <v>320201</v>
      </c>
      <c r="NH2">
        <v>320202</v>
      </c>
      <c r="NI2">
        <v>331101</v>
      </c>
      <c r="NJ2" s="471">
        <v>331102</v>
      </c>
      <c r="NK2" s="471">
        <v>331102</v>
      </c>
      <c r="NL2">
        <v>331103</v>
      </c>
      <c r="NM2">
        <v>331104</v>
      </c>
      <c r="NN2">
        <v>331105</v>
      </c>
      <c r="NO2">
        <v>331106</v>
      </c>
      <c r="NP2">
        <v>331201</v>
      </c>
      <c r="NQ2">
        <v>331202</v>
      </c>
      <c r="NR2">
        <v>331203</v>
      </c>
      <c r="NS2">
        <v>331204</v>
      </c>
      <c r="NT2">
        <v>331205</v>
      </c>
      <c r="NU2">
        <v>332101</v>
      </c>
      <c r="NV2">
        <v>332101</v>
      </c>
      <c r="NW2">
        <v>332102</v>
      </c>
      <c r="NX2">
        <v>332201</v>
      </c>
      <c r="NY2">
        <v>333101</v>
      </c>
      <c r="NZ2">
        <v>333102</v>
      </c>
      <c r="OA2" s="471">
        <v>333103</v>
      </c>
      <c r="OB2" s="471">
        <v>333103</v>
      </c>
      <c r="OC2" s="471">
        <v>333104</v>
      </c>
      <c r="OD2" s="471">
        <v>333104</v>
      </c>
      <c r="OE2">
        <v>333201</v>
      </c>
      <c r="OF2">
        <v>333202</v>
      </c>
      <c r="OG2">
        <v>333203</v>
      </c>
      <c r="OH2">
        <v>333204</v>
      </c>
      <c r="OI2">
        <v>333205</v>
      </c>
      <c r="OJ2">
        <v>333206</v>
      </c>
      <c r="OK2">
        <v>334101</v>
      </c>
      <c r="OL2">
        <v>334102</v>
      </c>
      <c r="OM2">
        <v>334201</v>
      </c>
      <c r="ON2">
        <v>334202</v>
      </c>
      <c r="OO2">
        <v>341101</v>
      </c>
      <c r="OP2">
        <v>341102</v>
      </c>
      <c r="OQ2">
        <v>341103</v>
      </c>
      <c r="OR2">
        <v>341104</v>
      </c>
      <c r="OS2">
        <v>341105</v>
      </c>
      <c r="OT2">
        <v>341106</v>
      </c>
      <c r="OU2">
        <v>341201</v>
      </c>
      <c r="OV2">
        <v>341202</v>
      </c>
      <c r="OW2">
        <v>341203</v>
      </c>
      <c r="OX2">
        <v>341204</v>
      </c>
      <c r="OY2">
        <v>341205</v>
      </c>
      <c r="OZ2">
        <v>341206</v>
      </c>
      <c r="PA2">
        <v>342101</v>
      </c>
      <c r="PB2" s="471">
        <v>342102</v>
      </c>
      <c r="PC2" s="471">
        <v>342102</v>
      </c>
      <c r="PD2" s="471">
        <v>342103</v>
      </c>
      <c r="PE2" s="471">
        <v>342103</v>
      </c>
      <c r="PF2">
        <v>342104</v>
      </c>
      <c r="PG2">
        <v>342201</v>
      </c>
      <c r="PH2">
        <v>342202</v>
      </c>
      <c r="PI2">
        <v>342203</v>
      </c>
      <c r="PJ2">
        <v>410101</v>
      </c>
      <c r="PK2">
        <v>410101</v>
      </c>
      <c r="PL2">
        <v>410101</v>
      </c>
      <c r="PM2">
        <v>410101</v>
      </c>
      <c r="PN2">
        <v>410101</v>
      </c>
      <c r="PO2">
        <v>410102</v>
      </c>
      <c r="PP2">
        <v>410103</v>
      </c>
      <c r="PQ2">
        <v>410104</v>
      </c>
      <c r="PR2">
        <v>410105</v>
      </c>
      <c r="PS2">
        <v>410201</v>
      </c>
      <c r="PT2">
        <v>410202</v>
      </c>
      <c r="PU2">
        <v>410203</v>
      </c>
      <c r="PV2">
        <v>410203</v>
      </c>
      <c r="PW2">
        <v>410204</v>
      </c>
      <c r="PX2">
        <v>420101</v>
      </c>
      <c r="PY2">
        <v>420102</v>
      </c>
      <c r="PZ2">
        <v>420103</v>
      </c>
      <c r="QA2">
        <v>420104</v>
      </c>
      <c r="QB2">
        <v>420105</v>
      </c>
      <c r="QC2">
        <v>420106</v>
      </c>
      <c r="QD2">
        <v>420201</v>
      </c>
      <c r="QE2">
        <v>430101</v>
      </c>
      <c r="QF2">
        <v>430102</v>
      </c>
      <c r="QG2">
        <v>430102</v>
      </c>
      <c r="QH2">
        <v>430103</v>
      </c>
      <c r="QI2">
        <v>430104</v>
      </c>
      <c r="QJ2">
        <v>430201</v>
      </c>
      <c r="QK2">
        <v>430202</v>
      </c>
      <c r="QL2">
        <v>430203</v>
      </c>
      <c r="QM2">
        <v>440101</v>
      </c>
      <c r="QN2">
        <v>440101</v>
      </c>
      <c r="QO2">
        <v>440201</v>
      </c>
      <c r="QP2">
        <v>440201</v>
      </c>
      <c r="QQ2">
        <v>440201</v>
      </c>
      <c r="QR2">
        <v>440201</v>
      </c>
      <c r="QS2">
        <v>450101</v>
      </c>
      <c r="QT2">
        <v>450102</v>
      </c>
      <c r="QU2">
        <v>450201</v>
      </c>
      <c r="QV2">
        <v>450202</v>
      </c>
      <c r="QW2">
        <v>460101</v>
      </c>
      <c r="QX2">
        <v>460102</v>
      </c>
      <c r="QY2">
        <v>460103</v>
      </c>
    </row>
    <row r="3" spans="1:467">
      <c r="B3" s="21" t="s">
        <v>2140</v>
      </c>
      <c r="C3" t="s">
        <v>19</v>
      </c>
      <c r="D3" t="s">
        <v>19</v>
      </c>
      <c r="E3" t="s">
        <v>19</v>
      </c>
      <c r="F3" t="s">
        <v>19</v>
      </c>
      <c r="G3" t="s">
        <v>19</v>
      </c>
      <c r="H3" t="s">
        <v>19</v>
      </c>
      <c r="I3" t="s">
        <v>54</v>
      </c>
      <c r="J3" t="s">
        <v>54</v>
      </c>
      <c r="K3" t="s">
        <v>54</v>
      </c>
      <c r="L3" t="s">
        <v>54</v>
      </c>
      <c r="M3" t="s">
        <v>54</v>
      </c>
      <c r="N3" t="s">
        <v>54</v>
      </c>
      <c r="O3" t="s">
        <v>54</v>
      </c>
      <c r="P3" t="s">
        <v>54</v>
      </c>
      <c r="Q3" t="s">
        <v>54</v>
      </c>
      <c r="R3" t="s">
        <v>54</v>
      </c>
      <c r="S3" t="s">
        <v>54</v>
      </c>
      <c r="T3" t="s">
        <v>54</v>
      </c>
      <c r="U3" t="s">
        <v>113</v>
      </c>
      <c r="V3" t="s">
        <v>113</v>
      </c>
      <c r="W3" t="s">
        <v>125</v>
      </c>
      <c r="X3" t="s">
        <v>125</v>
      </c>
      <c r="Y3" t="s">
        <v>125</v>
      </c>
      <c r="Z3" t="s">
        <v>140</v>
      </c>
      <c r="AA3" t="s">
        <v>140</v>
      </c>
      <c r="AB3" t="s">
        <v>140</v>
      </c>
      <c r="AC3" t="s">
        <v>140</v>
      </c>
      <c r="AD3" t="s">
        <v>140</v>
      </c>
      <c r="AE3" t="s">
        <v>140</v>
      </c>
      <c r="AF3" t="s">
        <v>166</v>
      </c>
      <c r="AG3" t="s">
        <v>187</v>
      </c>
      <c r="AH3" t="s">
        <v>194</v>
      </c>
      <c r="AI3" t="s">
        <v>194</v>
      </c>
      <c r="AJ3" t="s">
        <v>194</v>
      </c>
      <c r="AK3" t="s">
        <v>194</v>
      </c>
      <c r="AL3" t="s">
        <v>194</v>
      </c>
      <c r="AM3" t="s">
        <v>194</v>
      </c>
      <c r="AN3" t="s">
        <v>194</v>
      </c>
      <c r="AO3" t="s">
        <v>194</v>
      </c>
      <c r="AP3" t="s">
        <v>194</v>
      </c>
      <c r="AQ3" t="s">
        <v>194</v>
      </c>
      <c r="AR3" t="s">
        <v>222</v>
      </c>
      <c r="AS3" t="s">
        <v>229</v>
      </c>
      <c r="AT3" t="s">
        <v>238</v>
      </c>
      <c r="AU3" t="s">
        <v>246</v>
      </c>
      <c r="AV3" t="s">
        <v>252</v>
      </c>
      <c r="AW3" t="s">
        <v>252</v>
      </c>
      <c r="AX3" t="s">
        <v>252</v>
      </c>
      <c r="AY3" t="s">
        <v>252</v>
      </c>
      <c r="AZ3" t="s">
        <v>252</v>
      </c>
      <c r="BA3" t="s">
        <v>271</v>
      </c>
      <c r="BB3" t="s">
        <v>271</v>
      </c>
      <c r="BC3" t="s">
        <v>271</v>
      </c>
      <c r="BD3" t="s">
        <v>284</v>
      </c>
      <c r="BE3" t="s">
        <v>284</v>
      </c>
      <c r="BF3" t="s">
        <v>284</v>
      </c>
      <c r="BG3" t="s">
        <v>284</v>
      </c>
      <c r="BH3" t="s">
        <v>284</v>
      </c>
      <c r="BI3" t="s">
        <v>303</v>
      </c>
      <c r="BJ3" t="s">
        <v>303</v>
      </c>
      <c r="BK3" t="s">
        <v>303</v>
      </c>
      <c r="BL3" t="s">
        <v>303</v>
      </c>
      <c r="BM3" t="s">
        <v>303</v>
      </c>
      <c r="BN3" t="s">
        <v>320</v>
      </c>
      <c r="BO3" t="s">
        <v>328</v>
      </c>
      <c r="BP3" t="s">
        <v>336</v>
      </c>
      <c r="BQ3" t="s">
        <v>341</v>
      </c>
      <c r="BR3" t="s">
        <v>346</v>
      </c>
      <c r="BS3" t="s">
        <v>351</v>
      </c>
      <c r="BT3" t="s">
        <v>357</v>
      </c>
      <c r="BU3" t="s">
        <v>362</v>
      </c>
      <c r="BV3" t="s">
        <v>368</v>
      </c>
      <c r="BW3" t="s">
        <v>374</v>
      </c>
      <c r="BX3" t="s">
        <v>380</v>
      </c>
      <c r="BY3" t="s">
        <v>385</v>
      </c>
      <c r="BZ3" t="s">
        <v>391</v>
      </c>
      <c r="CA3" t="s">
        <v>398</v>
      </c>
      <c r="CB3" t="s">
        <v>406</v>
      </c>
      <c r="CC3" t="s">
        <v>414</v>
      </c>
      <c r="CD3" t="s">
        <v>418</v>
      </c>
      <c r="CE3" t="s">
        <v>422</v>
      </c>
      <c r="CF3" t="s">
        <v>422</v>
      </c>
      <c r="CG3" t="s">
        <v>433</v>
      </c>
      <c r="CH3" t="s">
        <v>433</v>
      </c>
      <c r="CI3" t="s">
        <v>442</v>
      </c>
      <c r="CJ3" t="s">
        <v>442</v>
      </c>
      <c r="CK3" t="s">
        <v>454</v>
      </c>
      <c r="CL3" t="s">
        <v>461</v>
      </c>
      <c r="CM3" t="s">
        <v>466</v>
      </c>
      <c r="CN3" t="s">
        <v>473</v>
      </c>
      <c r="CO3" t="s">
        <v>478</v>
      </c>
      <c r="CP3" t="s">
        <v>478</v>
      </c>
      <c r="CQ3" t="s">
        <v>478</v>
      </c>
      <c r="CR3" t="s">
        <v>478</v>
      </c>
      <c r="CS3" t="s">
        <v>478</v>
      </c>
      <c r="CT3" t="s">
        <v>498</v>
      </c>
      <c r="CU3" t="s">
        <v>498</v>
      </c>
      <c r="CV3" s="463" t="s">
        <v>508</v>
      </c>
      <c r="CW3" t="s">
        <v>516</v>
      </c>
      <c r="CX3" t="s">
        <v>516</v>
      </c>
      <c r="CY3" t="s">
        <v>516</v>
      </c>
      <c r="CZ3" t="s">
        <v>516</v>
      </c>
      <c r="DA3" t="s">
        <v>516</v>
      </c>
      <c r="DB3" t="s">
        <v>535</v>
      </c>
      <c r="DC3" t="s">
        <v>541</v>
      </c>
      <c r="DD3" t="s">
        <v>541</v>
      </c>
      <c r="DE3" t="s">
        <v>541</v>
      </c>
      <c r="DF3" t="s">
        <v>541</v>
      </c>
      <c r="DG3" t="s">
        <v>541</v>
      </c>
      <c r="DH3" t="s">
        <v>541</v>
      </c>
      <c r="DI3" t="s">
        <v>541</v>
      </c>
      <c r="DJ3" t="s">
        <v>541</v>
      </c>
      <c r="DK3" t="s">
        <v>541</v>
      </c>
      <c r="DL3" t="s">
        <v>541</v>
      </c>
      <c r="DM3" t="s">
        <v>541</v>
      </c>
      <c r="DN3" t="s">
        <v>541</v>
      </c>
      <c r="DO3" t="s">
        <v>593</v>
      </c>
      <c r="DP3" t="s">
        <v>598</v>
      </c>
      <c r="DQ3" t="s">
        <v>598</v>
      </c>
      <c r="DR3" t="s">
        <v>598</v>
      </c>
      <c r="DS3" t="s">
        <v>598</v>
      </c>
      <c r="DT3" t="s">
        <v>598</v>
      </c>
      <c r="DU3" t="s">
        <v>598</v>
      </c>
      <c r="DV3" t="s">
        <v>598</v>
      </c>
      <c r="DW3" t="s">
        <v>598</v>
      </c>
      <c r="DX3" t="s">
        <v>598</v>
      </c>
      <c r="DY3" t="s">
        <v>598</v>
      </c>
      <c r="DZ3" t="s">
        <v>598</v>
      </c>
      <c r="EA3" t="s">
        <v>598</v>
      </c>
      <c r="EB3" t="s">
        <v>637</v>
      </c>
      <c r="EC3" t="s">
        <v>637</v>
      </c>
      <c r="ED3" t="s">
        <v>637</v>
      </c>
      <c r="EE3" t="s">
        <v>637</v>
      </c>
      <c r="EF3" t="s">
        <v>637</v>
      </c>
      <c r="EG3" t="s">
        <v>637</v>
      </c>
      <c r="EH3" t="s">
        <v>663</v>
      </c>
      <c r="EI3" t="s">
        <v>663</v>
      </c>
      <c r="EJ3" t="s">
        <v>663</v>
      </c>
      <c r="EK3" t="s">
        <v>663</v>
      </c>
      <c r="EL3" t="s">
        <v>663</v>
      </c>
      <c r="EM3" t="s">
        <v>663</v>
      </c>
      <c r="EN3" t="s">
        <v>683</v>
      </c>
      <c r="EO3" t="s">
        <v>683</v>
      </c>
      <c r="EP3" t="s">
        <v>683</v>
      </c>
      <c r="EQ3" t="s">
        <v>683</v>
      </c>
      <c r="ER3" t="s">
        <v>683</v>
      </c>
      <c r="ES3" t="s">
        <v>683</v>
      </c>
      <c r="ET3" t="s">
        <v>703</v>
      </c>
      <c r="EU3" t="s">
        <v>703</v>
      </c>
      <c r="EV3" t="s">
        <v>703</v>
      </c>
      <c r="EW3" t="s">
        <v>703</v>
      </c>
      <c r="EX3" t="s">
        <v>703</v>
      </c>
      <c r="EY3" t="s">
        <v>703</v>
      </c>
      <c r="EZ3" t="s">
        <v>703</v>
      </c>
      <c r="FA3" t="s">
        <v>703</v>
      </c>
      <c r="FB3" t="s">
        <v>703</v>
      </c>
      <c r="FC3" t="s">
        <v>703</v>
      </c>
      <c r="FD3" t="s">
        <v>703</v>
      </c>
      <c r="FE3" t="s">
        <v>703</v>
      </c>
      <c r="FF3" t="s">
        <v>703</v>
      </c>
      <c r="FG3" t="s">
        <v>703</v>
      </c>
      <c r="FH3" t="s">
        <v>703</v>
      </c>
      <c r="FI3" t="s">
        <v>767</v>
      </c>
      <c r="FJ3" t="s">
        <v>772</v>
      </c>
      <c r="FK3" t="s">
        <v>779</v>
      </c>
      <c r="FL3" t="s">
        <v>786</v>
      </c>
      <c r="FM3" t="s">
        <v>791</v>
      </c>
      <c r="FN3" t="s">
        <v>795</v>
      </c>
      <c r="FO3" t="s">
        <v>799</v>
      </c>
      <c r="FP3" t="s">
        <v>803</v>
      </c>
      <c r="FQ3" t="s">
        <v>807</v>
      </c>
      <c r="FR3" t="s">
        <v>814</v>
      </c>
      <c r="FS3" t="s">
        <v>817</v>
      </c>
      <c r="FT3" t="s">
        <v>822</v>
      </c>
      <c r="FU3" t="s">
        <v>826</v>
      </c>
      <c r="FV3" t="s">
        <v>832</v>
      </c>
      <c r="FW3" t="s">
        <v>837</v>
      </c>
      <c r="FX3" t="s">
        <v>842</v>
      </c>
      <c r="FY3" t="s">
        <v>845</v>
      </c>
      <c r="FZ3" t="s">
        <v>850</v>
      </c>
      <c r="GA3" t="s">
        <v>850</v>
      </c>
      <c r="GB3" t="s">
        <v>860</v>
      </c>
      <c r="GC3" t="s">
        <v>860</v>
      </c>
      <c r="GD3" t="s">
        <v>867</v>
      </c>
      <c r="GE3" t="s">
        <v>871</v>
      </c>
      <c r="GF3" t="s">
        <v>877</v>
      </c>
      <c r="GG3" t="s">
        <v>877</v>
      </c>
      <c r="GH3" t="s">
        <v>877</v>
      </c>
      <c r="GI3" t="s">
        <v>893</v>
      </c>
      <c r="GJ3" t="s">
        <v>898</v>
      </c>
      <c r="GK3" t="s">
        <v>902</v>
      </c>
      <c r="GL3" t="s">
        <v>906</v>
      </c>
      <c r="GM3" t="s">
        <v>910</v>
      </c>
      <c r="GN3" t="s">
        <v>917</v>
      </c>
      <c r="GO3" t="s">
        <v>922</v>
      </c>
      <c r="GP3" t="s">
        <v>926</v>
      </c>
      <c r="GQ3" t="s">
        <v>929</v>
      </c>
      <c r="GR3" t="s">
        <v>932</v>
      </c>
      <c r="GS3" t="s">
        <v>932</v>
      </c>
      <c r="GT3" t="s">
        <v>932</v>
      </c>
      <c r="GU3" t="s">
        <v>932</v>
      </c>
      <c r="GV3" t="s">
        <v>932</v>
      </c>
      <c r="GW3" t="s">
        <v>932</v>
      </c>
      <c r="GX3" t="s">
        <v>932</v>
      </c>
      <c r="GY3" t="s">
        <v>962</v>
      </c>
      <c r="GZ3" t="s">
        <v>966</v>
      </c>
      <c r="HA3" t="s">
        <v>966</v>
      </c>
      <c r="HB3" t="s">
        <v>966</v>
      </c>
      <c r="HC3" t="s">
        <v>966</v>
      </c>
      <c r="HD3" t="s">
        <v>966</v>
      </c>
      <c r="HE3" t="s">
        <v>966</v>
      </c>
      <c r="HF3" t="s">
        <v>966</v>
      </c>
      <c r="HG3" t="s">
        <v>966</v>
      </c>
      <c r="HH3" t="s">
        <v>998</v>
      </c>
      <c r="HI3" t="s">
        <v>1003</v>
      </c>
      <c r="HJ3" t="s">
        <v>1008</v>
      </c>
      <c r="HK3" t="s">
        <v>1011</v>
      </c>
      <c r="HL3" t="s">
        <v>1015</v>
      </c>
      <c r="HM3" t="s">
        <v>1018</v>
      </c>
      <c r="HN3" t="s">
        <v>1023</v>
      </c>
      <c r="HO3" t="s">
        <v>1023</v>
      </c>
      <c r="HP3" t="s">
        <v>1032</v>
      </c>
      <c r="HQ3" t="s">
        <v>1036</v>
      </c>
      <c r="HR3" t="s">
        <v>1036</v>
      </c>
      <c r="HS3" t="s">
        <v>1043</v>
      </c>
      <c r="HT3" t="s">
        <v>1043</v>
      </c>
      <c r="HU3" t="s">
        <v>1050</v>
      </c>
      <c r="HV3" t="s">
        <v>1054</v>
      </c>
      <c r="HW3" t="s">
        <v>1059</v>
      </c>
      <c r="HX3" t="s">
        <v>1059</v>
      </c>
      <c r="HY3" t="s">
        <v>1059</v>
      </c>
      <c r="HZ3" t="s">
        <v>1073</v>
      </c>
      <c r="IA3" t="s">
        <v>1073</v>
      </c>
      <c r="IB3" t="s">
        <v>1073</v>
      </c>
      <c r="IC3" t="s">
        <v>1084</v>
      </c>
      <c r="ID3" s="471" t="s">
        <v>1091</v>
      </c>
      <c r="IE3" s="471" t="s">
        <v>1091</v>
      </c>
      <c r="IF3" s="471" t="s">
        <v>1103</v>
      </c>
      <c r="IG3" s="471" t="s">
        <v>1103</v>
      </c>
      <c r="IH3" t="s">
        <v>1111</v>
      </c>
      <c r="II3" t="s">
        <v>1114</v>
      </c>
      <c r="IJ3" t="s">
        <v>1119</v>
      </c>
      <c r="IK3" t="s">
        <v>1124</v>
      </c>
      <c r="IL3" t="s">
        <v>1128</v>
      </c>
      <c r="IM3" t="s">
        <v>1132</v>
      </c>
      <c r="IN3" t="s">
        <v>1140</v>
      </c>
      <c r="IO3" t="s">
        <v>1144</v>
      </c>
      <c r="IP3" t="s">
        <v>1148</v>
      </c>
      <c r="IQ3" t="s">
        <v>1153</v>
      </c>
      <c r="IR3" t="s">
        <v>1158</v>
      </c>
      <c r="IS3" t="s">
        <v>1161</v>
      </c>
      <c r="IT3" s="471" t="s">
        <v>1165</v>
      </c>
      <c r="IU3" s="471" t="s">
        <v>1165</v>
      </c>
      <c r="IV3" t="s">
        <v>1172</v>
      </c>
      <c r="IW3" t="s">
        <v>1032</v>
      </c>
      <c r="IX3" t="s">
        <v>1036</v>
      </c>
      <c r="IY3" t="s">
        <v>1036</v>
      </c>
      <c r="IZ3" t="s">
        <v>1043</v>
      </c>
      <c r="JA3" t="s">
        <v>1043</v>
      </c>
      <c r="JB3" t="s">
        <v>1187</v>
      </c>
      <c r="JC3" t="s">
        <v>1193</v>
      </c>
      <c r="JD3" t="s">
        <v>1197</v>
      </c>
      <c r="JE3" t="s">
        <v>1202</v>
      </c>
      <c r="JF3" t="s">
        <v>1206</v>
      </c>
      <c r="JG3" t="s">
        <v>1212</v>
      </c>
      <c r="JH3" s="471" t="s">
        <v>1216</v>
      </c>
      <c r="JI3" s="471" t="s">
        <v>1216</v>
      </c>
      <c r="JJ3" t="s">
        <v>1224</v>
      </c>
      <c r="JK3" t="s">
        <v>1229</v>
      </c>
      <c r="JL3" s="471" t="s">
        <v>1232</v>
      </c>
      <c r="JM3" s="471" t="s">
        <v>1232</v>
      </c>
      <c r="JN3" s="485" t="s">
        <v>3710</v>
      </c>
      <c r="JO3" t="s">
        <v>2727</v>
      </c>
      <c r="JP3" s="471" t="s">
        <v>1091</v>
      </c>
      <c r="JQ3" s="471" t="s">
        <v>1091</v>
      </c>
      <c r="JR3" t="s">
        <v>1797</v>
      </c>
      <c r="JS3" t="s">
        <v>1273</v>
      </c>
      <c r="JT3" t="s">
        <v>1273</v>
      </c>
      <c r="JU3" t="s">
        <v>1286</v>
      </c>
      <c r="JV3" t="s">
        <v>1197</v>
      </c>
      <c r="JW3" t="s">
        <v>1294</v>
      </c>
      <c r="JX3" t="s">
        <v>1297</v>
      </c>
      <c r="JY3" t="s">
        <v>1300</v>
      </c>
      <c r="JZ3" t="s">
        <v>1303</v>
      </c>
      <c r="KA3" t="s">
        <v>1306</v>
      </c>
      <c r="KB3" t="s">
        <v>1311</v>
      </c>
      <c r="KC3" t="s">
        <v>1315</v>
      </c>
      <c r="KD3" t="s">
        <v>1320</v>
      </c>
      <c r="KE3" t="s">
        <v>1323</v>
      </c>
      <c r="KF3" t="s">
        <v>1330</v>
      </c>
      <c r="KG3" t="s">
        <v>1330</v>
      </c>
      <c r="KH3" t="s">
        <v>1342</v>
      </c>
      <c r="KI3" t="s">
        <v>1348</v>
      </c>
      <c r="KJ3" t="s">
        <v>1355</v>
      </c>
      <c r="KK3" t="s">
        <v>1355</v>
      </c>
      <c r="KL3" t="s">
        <v>1355</v>
      </c>
      <c r="KM3" t="s">
        <v>1369</v>
      </c>
      <c r="KN3" t="s">
        <v>1374</v>
      </c>
      <c r="KO3" t="s">
        <v>1379</v>
      </c>
      <c r="KP3" t="s">
        <v>1383</v>
      </c>
      <c r="KQ3" t="s">
        <v>1383</v>
      </c>
      <c r="KR3" t="s">
        <v>1395</v>
      </c>
      <c r="KS3" t="s">
        <v>1399</v>
      </c>
      <c r="KT3" t="s">
        <v>1404</v>
      </c>
      <c r="KU3" t="s">
        <v>1409</v>
      </c>
      <c r="KV3" t="s">
        <v>2804</v>
      </c>
      <c r="KW3" t="s">
        <v>1422</v>
      </c>
      <c r="KX3" t="s">
        <v>1427</v>
      </c>
      <c r="KY3" t="s">
        <v>1433</v>
      </c>
      <c r="KZ3" t="s">
        <v>1439</v>
      </c>
      <c r="LA3" t="s">
        <v>1443</v>
      </c>
      <c r="LB3" t="s">
        <v>1447</v>
      </c>
      <c r="LC3" t="s">
        <v>1451</v>
      </c>
      <c r="LD3" t="s">
        <v>1455</v>
      </c>
      <c r="LE3" t="s">
        <v>5775</v>
      </c>
      <c r="LF3" t="s">
        <v>1463</v>
      </c>
      <c r="LG3" t="s">
        <v>1471</v>
      </c>
      <c r="LH3" t="s">
        <v>1477</v>
      </c>
      <c r="LI3" t="s">
        <v>1483</v>
      </c>
      <c r="LJ3" t="s">
        <v>1488</v>
      </c>
      <c r="LK3" t="s">
        <v>1493</v>
      </c>
      <c r="LL3" t="s">
        <v>1497</v>
      </c>
      <c r="LM3" t="s">
        <v>1330</v>
      </c>
      <c r="LN3" t="s">
        <v>1330</v>
      </c>
      <c r="LO3" t="s">
        <v>1506</v>
      </c>
      <c r="LP3" t="s">
        <v>1510</v>
      </c>
      <c r="LQ3" t="s">
        <v>1514</v>
      </c>
      <c r="LR3" t="s">
        <v>1520</v>
      </c>
      <c r="LS3" t="s">
        <v>1525</v>
      </c>
      <c r="LT3" t="s">
        <v>1529</v>
      </c>
      <c r="LU3" t="s">
        <v>1535</v>
      </c>
      <c r="LV3" t="s">
        <v>1540</v>
      </c>
      <c r="LW3" t="s">
        <v>1300</v>
      </c>
      <c r="LX3" t="s">
        <v>795</v>
      </c>
      <c r="LY3" t="s">
        <v>795</v>
      </c>
      <c r="LZ3" t="s">
        <v>1554</v>
      </c>
      <c r="MA3" t="s">
        <v>1559</v>
      </c>
      <c r="MB3" t="s">
        <v>817</v>
      </c>
      <c r="MC3" t="s">
        <v>1568</v>
      </c>
      <c r="MD3" t="s">
        <v>1574</v>
      </c>
      <c r="ME3" t="s">
        <v>1297</v>
      </c>
      <c r="MF3" t="s">
        <v>1581</v>
      </c>
      <c r="MG3" t="s">
        <v>1585</v>
      </c>
      <c r="MH3" t="s">
        <v>1592</v>
      </c>
      <c r="MI3" t="s">
        <v>1597</v>
      </c>
      <c r="MJ3" t="s">
        <v>1602</v>
      </c>
      <c r="MK3" t="s">
        <v>1608</v>
      </c>
      <c r="ML3" t="s">
        <v>1612</v>
      </c>
      <c r="MM3" t="s">
        <v>1617</v>
      </c>
      <c r="MN3" t="s">
        <v>1621</v>
      </c>
      <c r="MO3" t="s">
        <v>1625</v>
      </c>
      <c r="MP3" t="s">
        <v>1629</v>
      </c>
      <c r="MQ3" t="s">
        <v>1629</v>
      </c>
      <c r="MR3" t="s">
        <v>1639</v>
      </c>
      <c r="MS3" t="s">
        <v>1297</v>
      </c>
      <c r="MT3" t="s">
        <v>1649</v>
      </c>
      <c r="MU3" t="s">
        <v>1653</v>
      </c>
      <c r="MV3" t="s">
        <v>1660</v>
      </c>
      <c r="MW3" t="s">
        <v>1665</v>
      </c>
      <c r="MX3" t="s">
        <v>1665</v>
      </c>
      <c r="MY3" t="s">
        <v>1665</v>
      </c>
      <c r="MZ3" t="s">
        <v>1680</v>
      </c>
      <c r="NA3" t="s">
        <v>1685</v>
      </c>
      <c r="NB3" t="s">
        <v>1297</v>
      </c>
      <c r="NC3" t="s">
        <v>1694</v>
      </c>
      <c r="ND3" t="s">
        <v>1701</v>
      </c>
      <c r="NE3" s="471" t="s">
        <v>1707</v>
      </c>
      <c r="NF3" s="471" t="s">
        <v>1707</v>
      </c>
      <c r="NG3" t="s">
        <v>1715</v>
      </c>
      <c r="NH3" t="s">
        <v>1719</v>
      </c>
      <c r="NI3" t="s">
        <v>1723</v>
      </c>
      <c r="NJ3" s="471" t="s">
        <v>1727</v>
      </c>
      <c r="NK3" s="471" t="s">
        <v>1727</v>
      </c>
      <c r="NL3" t="s">
        <v>1734</v>
      </c>
      <c r="NM3" t="s">
        <v>1738</v>
      </c>
      <c r="NN3" t="s">
        <v>1746</v>
      </c>
      <c r="NO3" t="s">
        <v>1750</v>
      </c>
      <c r="NP3" t="s">
        <v>1758</v>
      </c>
      <c r="NQ3" t="s">
        <v>1762</v>
      </c>
      <c r="NR3" t="s">
        <v>1766</v>
      </c>
      <c r="NS3" t="s">
        <v>1769</v>
      </c>
      <c r="NT3" t="s">
        <v>1774</v>
      </c>
      <c r="NU3" t="s">
        <v>1779</v>
      </c>
      <c r="NV3" t="s">
        <v>1779</v>
      </c>
      <c r="NW3" t="s">
        <v>1790</v>
      </c>
      <c r="NX3" t="s">
        <v>1202</v>
      </c>
      <c r="NY3" t="s">
        <v>1797</v>
      </c>
      <c r="NZ3" t="s">
        <v>1802</v>
      </c>
      <c r="OA3" s="471" t="s">
        <v>1806</v>
      </c>
      <c r="OB3" s="471" t="s">
        <v>1806</v>
      </c>
      <c r="OC3" s="471" t="s">
        <v>1813</v>
      </c>
      <c r="OD3" s="471" t="s">
        <v>1813</v>
      </c>
      <c r="OE3" t="s">
        <v>1294</v>
      </c>
      <c r="OF3" t="s">
        <v>803</v>
      </c>
      <c r="OG3" t="s">
        <v>814</v>
      </c>
      <c r="OH3" t="s">
        <v>1197</v>
      </c>
      <c r="OI3" t="s">
        <v>799</v>
      </c>
      <c r="OJ3" t="s">
        <v>807</v>
      </c>
      <c r="OK3" t="s">
        <v>1834</v>
      </c>
      <c r="OL3" t="s">
        <v>1839</v>
      </c>
      <c r="OM3" t="s">
        <v>1843</v>
      </c>
      <c r="ON3" t="s">
        <v>1847</v>
      </c>
      <c r="OO3" t="s">
        <v>1851</v>
      </c>
      <c r="OP3" t="s">
        <v>1856</v>
      </c>
      <c r="OQ3" t="s">
        <v>1859</v>
      </c>
      <c r="OR3" t="s">
        <v>5911</v>
      </c>
      <c r="OS3" t="s">
        <v>1868</v>
      </c>
      <c r="OT3" t="s">
        <v>1873</v>
      </c>
      <c r="OU3" t="s">
        <v>1876</v>
      </c>
      <c r="OV3" t="s">
        <v>1881</v>
      </c>
      <c r="OW3" t="s">
        <v>1886</v>
      </c>
      <c r="OX3" t="s">
        <v>1891</v>
      </c>
      <c r="OY3" t="s">
        <v>1758</v>
      </c>
      <c r="OZ3" t="s">
        <v>1901</v>
      </c>
      <c r="PA3" t="s">
        <v>1506</v>
      </c>
      <c r="PB3" s="471" t="s">
        <v>1910</v>
      </c>
      <c r="PC3" s="471" t="s">
        <v>1910</v>
      </c>
      <c r="PD3" s="471" t="s">
        <v>1917</v>
      </c>
      <c r="PE3" s="471" t="s">
        <v>1917</v>
      </c>
      <c r="PF3" t="s">
        <v>1510</v>
      </c>
      <c r="PG3" t="s">
        <v>1928</v>
      </c>
      <c r="PH3" t="s">
        <v>1933</v>
      </c>
      <c r="PI3" t="s">
        <v>1939</v>
      </c>
      <c r="PJ3" t="s">
        <v>1944</v>
      </c>
      <c r="PK3" t="s">
        <v>1944</v>
      </c>
      <c r="PL3" t="s">
        <v>1944</v>
      </c>
      <c r="PM3" t="s">
        <v>1944</v>
      </c>
      <c r="PN3" t="s">
        <v>1944</v>
      </c>
      <c r="PO3" t="s">
        <v>1968</v>
      </c>
      <c r="PP3" t="s">
        <v>1973</v>
      </c>
      <c r="PQ3" t="s">
        <v>1977</v>
      </c>
      <c r="PR3" t="s">
        <v>1981</v>
      </c>
      <c r="PS3" t="s">
        <v>1985</v>
      </c>
      <c r="PT3" t="s">
        <v>1991</v>
      </c>
      <c r="PU3" t="s">
        <v>1995</v>
      </c>
      <c r="PV3" t="s">
        <v>1995</v>
      </c>
      <c r="PW3" t="s">
        <v>2004</v>
      </c>
      <c r="PX3" t="s">
        <v>2007</v>
      </c>
      <c r="PY3" t="s">
        <v>2013</v>
      </c>
      <c r="PZ3" t="s">
        <v>1132</v>
      </c>
      <c r="QA3" t="s">
        <v>1859</v>
      </c>
      <c r="QB3" t="s">
        <v>1797</v>
      </c>
      <c r="QC3" t="s">
        <v>2027</v>
      </c>
      <c r="QD3" t="s">
        <v>2033</v>
      </c>
      <c r="QE3" t="s">
        <v>2038</v>
      </c>
      <c r="QF3" t="s">
        <v>2044</v>
      </c>
      <c r="QG3" t="s">
        <v>2044</v>
      </c>
      <c r="QH3" t="s">
        <v>1839</v>
      </c>
      <c r="QI3" t="s">
        <v>2056</v>
      </c>
      <c r="QJ3" t="s">
        <v>2062</v>
      </c>
      <c r="QK3" t="s">
        <v>2067</v>
      </c>
      <c r="QL3" t="s">
        <v>1554</v>
      </c>
      <c r="QM3" t="s">
        <v>2074</v>
      </c>
      <c r="QN3" t="s">
        <v>2074</v>
      </c>
      <c r="QO3" t="s">
        <v>2086</v>
      </c>
      <c r="QP3" t="s">
        <v>2086</v>
      </c>
      <c r="QQ3" t="s">
        <v>2086</v>
      </c>
      <c r="QR3" t="s">
        <v>2086</v>
      </c>
      <c r="QS3" t="s">
        <v>2106</v>
      </c>
      <c r="QT3" t="s">
        <v>2112</v>
      </c>
      <c r="QU3" t="s">
        <v>2116</v>
      </c>
      <c r="QV3" t="s">
        <v>2121</v>
      </c>
      <c r="QW3" t="s">
        <v>2126</v>
      </c>
      <c r="QX3" t="s">
        <v>2130</v>
      </c>
      <c r="QY3" t="s">
        <v>2133</v>
      </c>
    </row>
    <row r="4" spans="1:467">
      <c r="B4" s="21" t="s">
        <v>5996</v>
      </c>
      <c r="C4" t="s">
        <v>20</v>
      </c>
      <c r="D4" t="s">
        <v>20</v>
      </c>
      <c r="E4" t="s">
        <v>20</v>
      </c>
      <c r="F4" t="s">
        <v>20</v>
      </c>
      <c r="G4" t="s">
        <v>20</v>
      </c>
      <c r="H4" t="s">
        <v>20</v>
      </c>
      <c r="I4" t="s">
        <v>20</v>
      </c>
      <c r="J4" t="s">
        <v>20</v>
      </c>
      <c r="K4" t="s">
        <v>20</v>
      </c>
      <c r="L4" t="s">
        <v>20</v>
      </c>
      <c r="M4" t="s">
        <v>20</v>
      </c>
      <c r="N4" t="s">
        <v>20</v>
      </c>
      <c r="O4" t="s">
        <v>20</v>
      </c>
      <c r="P4" t="s">
        <v>20</v>
      </c>
      <c r="Q4" t="s">
        <v>20</v>
      </c>
      <c r="R4" t="s">
        <v>20</v>
      </c>
      <c r="S4" t="s">
        <v>20</v>
      </c>
      <c r="T4" t="s">
        <v>20</v>
      </c>
      <c r="U4" t="s">
        <v>20</v>
      </c>
      <c r="V4" t="s">
        <v>20</v>
      </c>
      <c r="W4" t="s">
        <v>126</v>
      </c>
      <c r="X4" t="s">
        <v>126</v>
      </c>
      <c r="Y4" t="s">
        <v>126</v>
      </c>
      <c r="Z4" t="s">
        <v>126</v>
      </c>
      <c r="AA4" t="s">
        <v>126</v>
      </c>
      <c r="AB4" t="s">
        <v>126</v>
      </c>
      <c r="AC4" t="s">
        <v>126</v>
      </c>
      <c r="AD4" t="s">
        <v>126</v>
      </c>
      <c r="AE4" t="s">
        <v>126</v>
      </c>
      <c r="AF4" t="s">
        <v>167</v>
      </c>
      <c r="AG4" t="s">
        <v>167</v>
      </c>
      <c r="AH4" t="s">
        <v>167</v>
      </c>
      <c r="AI4" t="s">
        <v>167</v>
      </c>
      <c r="AJ4" t="s">
        <v>167</v>
      </c>
      <c r="AK4" t="s">
        <v>167</v>
      </c>
      <c r="AL4" t="s">
        <v>167</v>
      </c>
      <c r="AM4" t="s">
        <v>167</v>
      </c>
      <c r="AN4" t="s">
        <v>167</v>
      </c>
      <c r="AO4" t="s">
        <v>167</v>
      </c>
      <c r="AP4" t="s">
        <v>167</v>
      </c>
      <c r="AQ4" t="s">
        <v>167</v>
      </c>
      <c r="AR4" t="s">
        <v>167</v>
      </c>
      <c r="AS4" t="s">
        <v>230</v>
      </c>
      <c r="AT4" t="s">
        <v>239</v>
      </c>
      <c r="AU4" t="s">
        <v>239</v>
      </c>
      <c r="AV4" t="s">
        <v>126</v>
      </c>
      <c r="AW4" t="s">
        <v>126</v>
      </c>
      <c r="AX4" t="s">
        <v>126</v>
      </c>
      <c r="AY4" t="s">
        <v>126</v>
      </c>
      <c r="AZ4" t="s">
        <v>126</v>
      </c>
      <c r="BA4" t="s">
        <v>126</v>
      </c>
      <c r="BB4" t="s">
        <v>126</v>
      </c>
      <c r="BC4" t="s">
        <v>126</v>
      </c>
      <c r="BD4" t="s">
        <v>126</v>
      </c>
      <c r="BE4" t="s">
        <v>126</v>
      </c>
      <c r="BF4" t="s">
        <v>126</v>
      </c>
      <c r="BG4" t="s">
        <v>126</v>
      </c>
      <c r="BH4" t="s">
        <v>126</v>
      </c>
      <c r="BI4" t="s">
        <v>126</v>
      </c>
      <c r="BJ4" t="s">
        <v>126</v>
      </c>
      <c r="BK4" t="s">
        <v>126</v>
      </c>
      <c r="BL4" t="s">
        <v>126</v>
      </c>
      <c r="BM4" t="s">
        <v>126</v>
      </c>
      <c r="BN4" t="s">
        <v>321</v>
      </c>
      <c r="BO4" t="s">
        <v>329</v>
      </c>
      <c r="BP4" t="s">
        <v>329</v>
      </c>
      <c r="BQ4" t="s">
        <v>329</v>
      </c>
      <c r="BR4" t="s">
        <v>329</v>
      </c>
      <c r="BS4" t="s">
        <v>329</v>
      </c>
      <c r="BT4" t="s">
        <v>329</v>
      </c>
      <c r="BU4" t="s">
        <v>329</v>
      </c>
      <c r="BV4" t="s">
        <v>369</v>
      </c>
      <c r="BW4" t="s">
        <v>329</v>
      </c>
      <c r="BX4" t="s">
        <v>329</v>
      </c>
      <c r="BY4" t="s">
        <v>386</v>
      </c>
      <c r="BZ4" t="s">
        <v>392</v>
      </c>
      <c r="CA4" t="s">
        <v>399</v>
      </c>
      <c r="CB4" t="s">
        <v>407</v>
      </c>
      <c r="CC4" t="s">
        <v>407</v>
      </c>
      <c r="CD4" t="s">
        <v>399</v>
      </c>
      <c r="CE4" t="s">
        <v>6269</v>
      </c>
      <c r="CF4" t="s">
        <v>6269</v>
      </c>
      <c r="CG4" t="s">
        <v>434</v>
      </c>
      <c r="CH4" t="s">
        <v>434</v>
      </c>
      <c r="CI4" t="s">
        <v>443</v>
      </c>
      <c r="CJ4" t="s">
        <v>443</v>
      </c>
      <c r="CK4" t="s">
        <v>455</v>
      </c>
      <c r="CL4" t="s">
        <v>455</v>
      </c>
      <c r="CM4" t="s">
        <v>467</v>
      </c>
      <c r="CN4" t="s">
        <v>369</v>
      </c>
      <c r="CO4" t="s">
        <v>479</v>
      </c>
      <c r="CP4" t="s">
        <v>479</v>
      </c>
      <c r="CQ4" t="s">
        <v>479</v>
      </c>
      <c r="CR4" t="s">
        <v>479</v>
      </c>
      <c r="CS4" t="s">
        <v>479</v>
      </c>
      <c r="CT4" t="s">
        <v>499</v>
      </c>
      <c r="CU4" t="s">
        <v>499</v>
      </c>
      <c r="CV4" s="463" t="s">
        <v>509</v>
      </c>
      <c r="CW4" t="s">
        <v>517</v>
      </c>
      <c r="CX4" t="s">
        <v>517</v>
      </c>
      <c r="CY4" t="s">
        <v>517</v>
      </c>
      <c r="CZ4" t="s">
        <v>517</v>
      </c>
      <c r="DA4" t="s">
        <v>517</v>
      </c>
      <c r="DB4" t="s">
        <v>369</v>
      </c>
      <c r="DC4" t="s">
        <v>542</v>
      </c>
      <c r="DD4" t="s">
        <v>542</v>
      </c>
      <c r="DE4" t="s">
        <v>542</v>
      </c>
      <c r="DF4" t="s">
        <v>542</v>
      </c>
      <c r="DG4" t="s">
        <v>542</v>
      </c>
      <c r="DH4" t="s">
        <v>542</v>
      </c>
      <c r="DI4" t="s">
        <v>542</v>
      </c>
      <c r="DJ4" t="s">
        <v>542</v>
      </c>
      <c r="DK4" t="s">
        <v>542</v>
      </c>
      <c r="DL4" t="s">
        <v>542</v>
      </c>
      <c r="DM4" t="s">
        <v>542</v>
      </c>
      <c r="DN4" t="s">
        <v>542</v>
      </c>
      <c r="DO4" t="s">
        <v>594</v>
      </c>
      <c r="DP4" t="s">
        <v>599</v>
      </c>
      <c r="DQ4" t="s">
        <v>599</v>
      </c>
      <c r="DR4" t="s">
        <v>599</v>
      </c>
      <c r="DS4" t="s">
        <v>599</v>
      </c>
      <c r="DT4" t="s">
        <v>599</v>
      </c>
      <c r="DU4" t="s">
        <v>599</v>
      </c>
      <c r="DV4" t="s">
        <v>599</v>
      </c>
      <c r="DW4" t="s">
        <v>599</v>
      </c>
      <c r="DX4" t="s">
        <v>599</v>
      </c>
      <c r="DY4" t="s">
        <v>599</v>
      </c>
      <c r="DZ4" t="s">
        <v>599</v>
      </c>
      <c r="EA4" t="s">
        <v>599</v>
      </c>
      <c r="EB4" t="s">
        <v>638</v>
      </c>
      <c r="EC4" t="s">
        <v>638</v>
      </c>
      <c r="ED4" t="s">
        <v>638</v>
      </c>
      <c r="EE4" t="s">
        <v>638</v>
      </c>
      <c r="EF4" t="s">
        <v>638</v>
      </c>
      <c r="EG4" t="s">
        <v>638</v>
      </c>
      <c r="EH4" t="s">
        <v>638</v>
      </c>
      <c r="EI4" t="s">
        <v>638</v>
      </c>
      <c r="EJ4" t="s">
        <v>638</v>
      </c>
      <c r="EK4" t="s">
        <v>638</v>
      </c>
      <c r="EL4" t="s">
        <v>638</v>
      </c>
      <c r="EM4" t="s">
        <v>638</v>
      </c>
      <c r="EN4" t="s">
        <v>638</v>
      </c>
      <c r="EO4" t="s">
        <v>638</v>
      </c>
      <c r="EP4" t="s">
        <v>638</v>
      </c>
      <c r="EQ4" t="s">
        <v>638</v>
      </c>
      <c r="ER4" t="s">
        <v>638</v>
      </c>
      <c r="ES4" t="s">
        <v>638</v>
      </c>
      <c r="ET4" t="s">
        <v>704</v>
      </c>
      <c r="EU4" t="s">
        <v>704</v>
      </c>
      <c r="EV4" t="s">
        <v>704</v>
      </c>
      <c r="EW4" t="s">
        <v>704</v>
      </c>
      <c r="EX4" t="s">
        <v>704</v>
      </c>
      <c r="EY4" t="s">
        <v>704</v>
      </c>
      <c r="EZ4" t="s">
        <v>704</v>
      </c>
      <c r="FA4" t="s">
        <v>704</v>
      </c>
      <c r="FB4" t="s">
        <v>704</v>
      </c>
      <c r="FC4" t="s">
        <v>704</v>
      </c>
      <c r="FD4" t="s">
        <v>704</v>
      </c>
      <c r="FE4" t="s">
        <v>704</v>
      </c>
      <c r="FF4" t="s">
        <v>704</v>
      </c>
      <c r="FG4" t="s">
        <v>704</v>
      </c>
      <c r="FH4" t="s">
        <v>704</v>
      </c>
      <c r="FI4" t="s">
        <v>704</v>
      </c>
      <c r="FJ4" t="s">
        <v>773</v>
      </c>
      <c r="FK4" t="s">
        <v>780</v>
      </c>
      <c r="FL4" t="s">
        <v>773</v>
      </c>
      <c r="FM4" t="s">
        <v>773</v>
      </c>
      <c r="FN4" t="s">
        <v>773</v>
      </c>
      <c r="FO4" t="s">
        <v>773</v>
      </c>
      <c r="FP4" t="s">
        <v>773</v>
      </c>
      <c r="FQ4" t="s">
        <v>808</v>
      </c>
      <c r="FR4" t="s">
        <v>808</v>
      </c>
      <c r="FS4" t="s">
        <v>818</v>
      </c>
      <c r="FT4" t="s">
        <v>773</v>
      </c>
      <c r="FU4" t="s">
        <v>321</v>
      </c>
      <c r="FV4" t="s">
        <v>773</v>
      </c>
      <c r="FW4" t="s">
        <v>321</v>
      </c>
      <c r="FX4" t="s">
        <v>321</v>
      </c>
      <c r="FY4" t="s">
        <v>321</v>
      </c>
      <c r="FZ4" t="s">
        <v>321</v>
      </c>
      <c r="GA4" t="s">
        <v>321</v>
      </c>
      <c r="GB4" t="s">
        <v>321</v>
      </c>
      <c r="GC4" t="s">
        <v>321</v>
      </c>
      <c r="GD4" t="s">
        <v>773</v>
      </c>
      <c r="GE4" t="s">
        <v>872</v>
      </c>
      <c r="GF4" t="s">
        <v>878</v>
      </c>
      <c r="GG4" t="s">
        <v>878</v>
      </c>
      <c r="GH4" t="s">
        <v>878</v>
      </c>
      <c r="GI4" t="s">
        <v>878</v>
      </c>
      <c r="GJ4" t="s">
        <v>878</v>
      </c>
      <c r="GK4" t="s">
        <v>878</v>
      </c>
      <c r="GL4" t="s">
        <v>878</v>
      </c>
      <c r="GM4" t="s">
        <v>911</v>
      </c>
      <c r="GN4" t="s">
        <v>878</v>
      </c>
      <c r="GO4" t="s">
        <v>911</v>
      </c>
      <c r="GP4" t="s">
        <v>911</v>
      </c>
      <c r="GQ4" t="s">
        <v>773</v>
      </c>
      <c r="GR4" t="s">
        <v>321</v>
      </c>
      <c r="GS4" t="s">
        <v>321</v>
      </c>
      <c r="GT4" t="s">
        <v>321</v>
      </c>
      <c r="GU4" t="s">
        <v>321</v>
      </c>
      <c r="GV4" t="s">
        <v>321</v>
      </c>
      <c r="GW4" t="s">
        <v>321</v>
      </c>
      <c r="GX4" t="s">
        <v>321</v>
      </c>
      <c r="GY4" t="s">
        <v>321</v>
      </c>
      <c r="GZ4" t="s">
        <v>967</v>
      </c>
      <c r="HA4" t="s">
        <v>967</v>
      </c>
      <c r="HB4" t="s">
        <v>967</v>
      </c>
      <c r="HC4" t="s">
        <v>967</v>
      </c>
      <c r="HD4" t="s">
        <v>967</v>
      </c>
      <c r="HE4" t="s">
        <v>967</v>
      </c>
      <c r="HF4" t="s">
        <v>967</v>
      </c>
      <c r="HG4" t="s">
        <v>967</v>
      </c>
      <c r="HH4" t="s">
        <v>967</v>
      </c>
      <c r="HI4" t="s">
        <v>321</v>
      </c>
      <c r="HJ4" t="s">
        <v>321</v>
      </c>
      <c r="HK4" t="s">
        <v>321</v>
      </c>
      <c r="HL4" t="s">
        <v>321</v>
      </c>
      <c r="HM4" t="s">
        <v>967</v>
      </c>
      <c r="HN4" t="s">
        <v>967</v>
      </c>
      <c r="HO4" t="s">
        <v>967</v>
      </c>
      <c r="HP4" t="s">
        <v>321</v>
      </c>
      <c r="HQ4" t="s">
        <v>321</v>
      </c>
      <c r="HR4" t="s">
        <v>321</v>
      </c>
      <c r="HS4" t="s">
        <v>321</v>
      </c>
      <c r="HT4" t="s">
        <v>321</v>
      </c>
      <c r="HU4" t="s">
        <v>321</v>
      </c>
      <c r="HV4" t="s">
        <v>321</v>
      </c>
      <c r="HW4" t="s">
        <v>967</v>
      </c>
      <c r="HX4" t="s">
        <v>967</v>
      </c>
      <c r="HY4" t="s">
        <v>967</v>
      </c>
      <c r="HZ4" t="s">
        <v>967</v>
      </c>
      <c r="IA4" t="s">
        <v>967</v>
      </c>
      <c r="IB4" t="s">
        <v>967</v>
      </c>
      <c r="IC4" t="s">
        <v>1085</v>
      </c>
      <c r="ID4" s="471" t="s">
        <v>1092</v>
      </c>
      <c r="IE4" s="471" t="s">
        <v>1092</v>
      </c>
      <c r="IF4" s="471" t="s">
        <v>1104</v>
      </c>
      <c r="IG4" s="471" t="s">
        <v>1104</v>
      </c>
      <c r="IH4" t="s">
        <v>321</v>
      </c>
      <c r="II4" t="s">
        <v>321</v>
      </c>
      <c r="IJ4" t="s">
        <v>321</v>
      </c>
      <c r="IK4" t="s">
        <v>773</v>
      </c>
      <c r="IL4" t="s">
        <v>773</v>
      </c>
      <c r="IM4" t="s">
        <v>1133</v>
      </c>
      <c r="IN4" t="s">
        <v>321</v>
      </c>
      <c r="IO4" t="s">
        <v>321</v>
      </c>
      <c r="IP4" t="s">
        <v>967</v>
      </c>
      <c r="IQ4" t="s">
        <v>321</v>
      </c>
      <c r="IR4" t="s">
        <v>1133</v>
      </c>
      <c r="IS4" t="s">
        <v>321</v>
      </c>
      <c r="IT4" s="471" t="s">
        <v>1104</v>
      </c>
      <c r="IU4" s="471" t="s">
        <v>1104</v>
      </c>
      <c r="IV4" t="s">
        <v>321</v>
      </c>
      <c r="IW4" t="s">
        <v>321</v>
      </c>
      <c r="IX4" t="s">
        <v>321</v>
      </c>
      <c r="IY4" t="s">
        <v>321</v>
      </c>
      <c r="IZ4" t="s">
        <v>321</v>
      </c>
      <c r="JA4" t="s">
        <v>321</v>
      </c>
      <c r="JB4" t="s">
        <v>1188</v>
      </c>
      <c r="JC4" t="s">
        <v>773</v>
      </c>
      <c r="JD4" t="s">
        <v>773</v>
      </c>
      <c r="JE4" t="s">
        <v>773</v>
      </c>
      <c r="JF4" t="s">
        <v>967</v>
      </c>
      <c r="JG4" t="s">
        <v>321</v>
      </c>
      <c r="JH4" s="471" t="s">
        <v>1217</v>
      </c>
      <c r="JI4" s="471" t="s">
        <v>1217</v>
      </c>
      <c r="JJ4" t="s">
        <v>321</v>
      </c>
      <c r="JK4" t="s">
        <v>321</v>
      </c>
      <c r="JL4" s="471" t="s">
        <v>1104</v>
      </c>
      <c r="JM4" s="471" t="s">
        <v>1104</v>
      </c>
      <c r="JN4" s="485" t="s">
        <v>1104</v>
      </c>
      <c r="JO4" t="s">
        <v>321</v>
      </c>
      <c r="JP4" s="471" t="s">
        <v>1092</v>
      </c>
      <c r="JQ4" s="471" t="s">
        <v>1092</v>
      </c>
      <c r="JR4" t="s">
        <v>1268</v>
      </c>
      <c r="JS4" t="s">
        <v>1274</v>
      </c>
      <c r="JT4" t="s">
        <v>1274</v>
      </c>
      <c r="JU4" t="s">
        <v>1287</v>
      </c>
      <c r="JV4" t="s">
        <v>773</v>
      </c>
      <c r="JW4" t="s">
        <v>773</v>
      </c>
      <c r="JX4" t="s">
        <v>773</v>
      </c>
      <c r="JY4" t="s">
        <v>773</v>
      </c>
      <c r="JZ4" t="s">
        <v>773</v>
      </c>
      <c r="KA4" t="s">
        <v>1085</v>
      </c>
      <c r="KB4" t="s">
        <v>1085</v>
      </c>
      <c r="KC4" t="s">
        <v>321</v>
      </c>
      <c r="KD4" t="s">
        <v>321</v>
      </c>
      <c r="KE4" t="s">
        <v>1324</v>
      </c>
      <c r="KF4" t="s">
        <v>1331</v>
      </c>
      <c r="KG4" t="s">
        <v>1331</v>
      </c>
      <c r="KH4" t="s">
        <v>1343</v>
      </c>
      <c r="KI4" t="s">
        <v>1349</v>
      </c>
      <c r="KJ4" t="s">
        <v>1349</v>
      </c>
      <c r="KK4" t="s">
        <v>1349</v>
      </c>
      <c r="KL4" t="s">
        <v>1349</v>
      </c>
      <c r="KM4" t="s">
        <v>321</v>
      </c>
      <c r="KN4" t="s">
        <v>1349</v>
      </c>
      <c r="KO4" t="s">
        <v>321</v>
      </c>
      <c r="KP4" t="s">
        <v>1384</v>
      </c>
      <c r="KQ4" t="s">
        <v>1384</v>
      </c>
      <c r="KR4" t="s">
        <v>773</v>
      </c>
      <c r="KS4" t="s">
        <v>1400</v>
      </c>
      <c r="KT4" t="s">
        <v>773</v>
      </c>
      <c r="KU4" t="s">
        <v>321</v>
      </c>
      <c r="KV4" t="s">
        <v>321</v>
      </c>
      <c r="KW4" t="s">
        <v>321</v>
      </c>
      <c r="KX4" t="s">
        <v>1428</v>
      </c>
      <c r="KY4" t="s">
        <v>1434</v>
      </c>
      <c r="KZ4" t="s">
        <v>1434</v>
      </c>
      <c r="LA4" t="s">
        <v>1434</v>
      </c>
      <c r="LB4" t="s">
        <v>1434</v>
      </c>
      <c r="LC4" t="s">
        <v>1434</v>
      </c>
      <c r="LD4" t="s">
        <v>321</v>
      </c>
      <c r="LE4" t="s">
        <v>1434</v>
      </c>
      <c r="LF4" t="s">
        <v>1464</v>
      </c>
      <c r="LG4" t="s">
        <v>780</v>
      </c>
      <c r="LH4" t="s">
        <v>780</v>
      </c>
      <c r="LI4" t="s">
        <v>1484</v>
      </c>
      <c r="LJ4" t="s">
        <v>321</v>
      </c>
      <c r="LK4" t="s">
        <v>773</v>
      </c>
      <c r="LL4" t="s">
        <v>773</v>
      </c>
      <c r="LM4" t="s">
        <v>1501</v>
      </c>
      <c r="LN4" t="s">
        <v>1501</v>
      </c>
      <c r="LO4" t="s">
        <v>321</v>
      </c>
      <c r="LP4" t="s">
        <v>321</v>
      </c>
      <c r="LQ4" t="s">
        <v>808</v>
      </c>
      <c r="LR4" t="s">
        <v>808</v>
      </c>
      <c r="LS4" t="s">
        <v>321</v>
      </c>
      <c r="LT4" t="s">
        <v>1530</v>
      </c>
      <c r="LU4" t="s">
        <v>773</v>
      </c>
      <c r="LV4" t="s">
        <v>239</v>
      </c>
      <c r="LW4" t="s">
        <v>773</v>
      </c>
      <c r="LX4" t="s">
        <v>1501</v>
      </c>
      <c r="LY4" t="s">
        <v>1501</v>
      </c>
      <c r="LZ4" t="s">
        <v>1085</v>
      </c>
      <c r="MA4" t="s">
        <v>808</v>
      </c>
      <c r="MB4" t="s">
        <v>818</v>
      </c>
      <c r="MC4" t="s">
        <v>1569</v>
      </c>
      <c r="MD4" t="s">
        <v>1569</v>
      </c>
      <c r="ME4" t="s">
        <v>1569</v>
      </c>
      <c r="MF4" t="s">
        <v>1569</v>
      </c>
      <c r="MG4" t="s">
        <v>1586</v>
      </c>
      <c r="MH4" t="s">
        <v>1593</v>
      </c>
      <c r="MI4" t="s">
        <v>780</v>
      </c>
      <c r="MJ4" t="s">
        <v>1603</v>
      </c>
      <c r="MK4" t="s">
        <v>321</v>
      </c>
      <c r="ML4" t="s">
        <v>321</v>
      </c>
      <c r="MM4" t="s">
        <v>321</v>
      </c>
      <c r="MN4" t="s">
        <v>321</v>
      </c>
      <c r="MO4" t="s">
        <v>321</v>
      </c>
      <c r="MP4" t="s">
        <v>1630</v>
      </c>
      <c r="MQ4" t="s">
        <v>1630</v>
      </c>
      <c r="MR4" t="s">
        <v>1640</v>
      </c>
      <c r="MS4" t="s">
        <v>773</v>
      </c>
      <c r="MT4" t="s">
        <v>773</v>
      </c>
      <c r="MU4" t="s">
        <v>1654</v>
      </c>
      <c r="MV4" t="s">
        <v>1654</v>
      </c>
      <c r="MW4" t="s">
        <v>1654</v>
      </c>
      <c r="MX4" t="s">
        <v>1654</v>
      </c>
      <c r="MY4" t="s">
        <v>1654</v>
      </c>
      <c r="MZ4" t="s">
        <v>1640</v>
      </c>
      <c r="NA4" t="s">
        <v>1686</v>
      </c>
      <c r="NB4" t="s">
        <v>773</v>
      </c>
      <c r="NC4" t="s">
        <v>1695</v>
      </c>
      <c r="ND4" t="s">
        <v>1702</v>
      </c>
      <c r="NE4" s="471" t="s">
        <v>1217</v>
      </c>
      <c r="NF4" s="471" t="s">
        <v>1217</v>
      </c>
      <c r="NG4" t="s">
        <v>239</v>
      </c>
      <c r="NH4" t="s">
        <v>808</v>
      </c>
      <c r="NI4" t="s">
        <v>321</v>
      </c>
      <c r="NJ4" s="471" t="s">
        <v>1217</v>
      </c>
      <c r="NK4" s="471" t="s">
        <v>1217</v>
      </c>
      <c r="NL4" t="s">
        <v>321</v>
      </c>
      <c r="NM4" t="s">
        <v>1739</v>
      </c>
      <c r="NN4" t="s">
        <v>1747</v>
      </c>
      <c r="NO4" t="s">
        <v>1751</v>
      </c>
      <c r="NP4" t="s">
        <v>773</v>
      </c>
      <c r="NQ4" t="s">
        <v>773</v>
      </c>
      <c r="NR4" t="s">
        <v>773</v>
      </c>
      <c r="NS4" t="s">
        <v>773</v>
      </c>
      <c r="NT4" t="s">
        <v>773</v>
      </c>
      <c r="NU4" t="s">
        <v>1780</v>
      </c>
      <c r="NV4" t="s">
        <v>1780</v>
      </c>
      <c r="NW4" t="s">
        <v>321</v>
      </c>
      <c r="NX4" t="s">
        <v>773</v>
      </c>
      <c r="NY4" t="s">
        <v>1798</v>
      </c>
      <c r="NZ4" t="s">
        <v>321</v>
      </c>
      <c r="OA4" s="471" t="s">
        <v>1217</v>
      </c>
      <c r="OB4" s="471" t="s">
        <v>1217</v>
      </c>
      <c r="OC4" s="471" t="s">
        <v>1217</v>
      </c>
      <c r="OD4" s="471" t="s">
        <v>1217</v>
      </c>
      <c r="OE4" t="s">
        <v>1569</v>
      </c>
      <c r="OF4" t="s">
        <v>1569</v>
      </c>
      <c r="OG4" t="s">
        <v>808</v>
      </c>
      <c r="OH4" t="s">
        <v>1569</v>
      </c>
      <c r="OI4" t="s">
        <v>1569</v>
      </c>
      <c r="OJ4" t="s">
        <v>808</v>
      </c>
      <c r="OK4" t="s">
        <v>321</v>
      </c>
      <c r="OL4" t="s">
        <v>321</v>
      </c>
      <c r="OM4" t="s">
        <v>1569</v>
      </c>
      <c r="ON4" t="s">
        <v>239</v>
      </c>
      <c r="OO4" t="s">
        <v>1852</v>
      </c>
      <c r="OP4" t="s">
        <v>1434</v>
      </c>
      <c r="OQ4" t="s">
        <v>1860</v>
      </c>
      <c r="OR4" t="s">
        <v>1434</v>
      </c>
      <c r="OS4" t="s">
        <v>1869</v>
      </c>
      <c r="OT4" t="s">
        <v>1434</v>
      </c>
      <c r="OU4" t="s">
        <v>780</v>
      </c>
      <c r="OV4" t="s">
        <v>780</v>
      </c>
      <c r="OW4" t="s">
        <v>780</v>
      </c>
      <c r="OX4" t="s">
        <v>780</v>
      </c>
      <c r="OY4" t="s">
        <v>1896</v>
      </c>
      <c r="OZ4" t="s">
        <v>780</v>
      </c>
      <c r="PA4" t="s">
        <v>321</v>
      </c>
      <c r="PB4" s="471" t="s">
        <v>1217</v>
      </c>
      <c r="PC4" s="471" t="s">
        <v>1217</v>
      </c>
      <c r="PD4" s="471" t="s">
        <v>1217</v>
      </c>
      <c r="PE4" s="471" t="s">
        <v>1217</v>
      </c>
      <c r="PF4" t="s">
        <v>321</v>
      </c>
      <c r="PG4" t="s">
        <v>1603</v>
      </c>
      <c r="PH4" t="s">
        <v>1934</v>
      </c>
      <c r="PI4" t="s">
        <v>1603</v>
      </c>
      <c r="PJ4" t="s">
        <v>1945</v>
      </c>
      <c r="PK4" t="s">
        <v>1945</v>
      </c>
      <c r="PL4" t="s">
        <v>1945</v>
      </c>
      <c r="PM4" t="s">
        <v>1945</v>
      </c>
      <c r="PN4" t="s">
        <v>1945</v>
      </c>
      <c r="PO4" t="s">
        <v>1969</v>
      </c>
      <c r="PP4" t="s">
        <v>1969</v>
      </c>
      <c r="PQ4" t="s">
        <v>1695</v>
      </c>
      <c r="PR4" t="s">
        <v>1695</v>
      </c>
      <c r="PS4" t="s">
        <v>1986</v>
      </c>
      <c r="PT4" t="s">
        <v>1945</v>
      </c>
      <c r="PU4" t="s">
        <v>1945</v>
      </c>
      <c r="PV4" t="s">
        <v>1945</v>
      </c>
      <c r="PW4" t="s">
        <v>1945</v>
      </c>
      <c r="PX4" t="s">
        <v>2008</v>
      </c>
      <c r="PY4" t="s">
        <v>2014</v>
      </c>
      <c r="PZ4" t="s">
        <v>1133</v>
      </c>
      <c r="QA4" t="s">
        <v>1860</v>
      </c>
      <c r="QB4" t="s">
        <v>1798</v>
      </c>
      <c r="QC4" t="s">
        <v>2028</v>
      </c>
      <c r="QD4" t="s">
        <v>2034</v>
      </c>
      <c r="QE4" t="s">
        <v>2039</v>
      </c>
      <c r="QF4" t="s">
        <v>1654</v>
      </c>
      <c r="QG4" t="s">
        <v>1654</v>
      </c>
      <c r="QH4" t="s">
        <v>321</v>
      </c>
      <c r="QI4" t="s">
        <v>1695</v>
      </c>
      <c r="QJ4" t="s">
        <v>2063</v>
      </c>
      <c r="QK4" t="s">
        <v>2068</v>
      </c>
      <c r="QL4" t="s">
        <v>1593</v>
      </c>
      <c r="QM4" t="s">
        <v>2075</v>
      </c>
      <c r="QN4" t="s">
        <v>2075</v>
      </c>
      <c r="QO4" t="s">
        <v>2087</v>
      </c>
      <c r="QP4" t="s">
        <v>2087</v>
      </c>
      <c r="QQ4" t="s">
        <v>2087</v>
      </c>
      <c r="QR4" t="s">
        <v>2087</v>
      </c>
      <c r="QS4" t="s">
        <v>1695</v>
      </c>
      <c r="QT4" t="s">
        <v>386</v>
      </c>
      <c r="QU4" t="s">
        <v>1085</v>
      </c>
      <c r="QV4" t="s">
        <v>2122</v>
      </c>
      <c r="QW4" t="s">
        <v>321</v>
      </c>
      <c r="QX4" t="s">
        <v>321</v>
      </c>
      <c r="QY4" t="s">
        <v>321</v>
      </c>
    </row>
    <row r="5" spans="1:467">
      <c r="B5" s="21" t="s">
        <v>5997</v>
      </c>
      <c r="C5" t="s">
        <v>21</v>
      </c>
      <c r="D5" t="s">
        <v>21</v>
      </c>
      <c r="E5" t="s">
        <v>21</v>
      </c>
      <c r="F5" t="s">
        <v>40</v>
      </c>
      <c r="G5" t="s">
        <v>40</v>
      </c>
      <c r="H5" t="s">
        <v>40</v>
      </c>
      <c r="I5" t="s">
        <v>55</v>
      </c>
      <c r="J5" t="s">
        <v>55</v>
      </c>
      <c r="K5" t="s">
        <v>55</v>
      </c>
      <c r="L5" t="s">
        <v>55</v>
      </c>
      <c r="M5" t="s">
        <v>55</v>
      </c>
      <c r="N5" t="s">
        <v>55</v>
      </c>
      <c r="O5" t="s">
        <v>87</v>
      </c>
      <c r="P5" t="s">
        <v>87</v>
      </c>
      <c r="Q5" t="s">
        <v>87</v>
      </c>
      <c r="R5" t="s">
        <v>87</v>
      </c>
      <c r="S5" t="s">
        <v>87</v>
      </c>
      <c r="T5" t="s">
        <v>87</v>
      </c>
      <c r="U5" t="s">
        <v>55</v>
      </c>
      <c r="V5" t="s">
        <v>87</v>
      </c>
      <c r="W5" t="s">
        <v>127</v>
      </c>
      <c r="X5" t="s">
        <v>127</v>
      </c>
      <c r="Y5" t="s">
        <v>127</v>
      </c>
      <c r="Z5" t="s">
        <v>141</v>
      </c>
      <c r="AA5" t="s">
        <v>141</v>
      </c>
      <c r="AB5" t="s">
        <v>141</v>
      </c>
      <c r="AC5" t="s">
        <v>141</v>
      </c>
      <c r="AD5" t="s">
        <v>141</v>
      </c>
      <c r="AE5" t="s">
        <v>141</v>
      </c>
      <c r="AF5" t="s">
        <v>168</v>
      </c>
      <c r="AG5" t="s">
        <v>168</v>
      </c>
      <c r="AH5" t="s">
        <v>168</v>
      </c>
      <c r="AI5" t="s">
        <v>168</v>
      </c>
      <c r="AJ5" t="s">
        <v>168</v>
      </c>
      <c r="AK5" t="s">
        <v>168</v>
      </c>
      <c r="AL5" t="s">
        <v>168</v>
      </c>
      <c r="AM5" t="s">
        <v>168</v>
      </c>
      <c r="AN5" t="s">
        <v>168</v>
      </c>
      <c r="AO5" t="s">
        <v>168</v>
      </c>
      <c r="AP5" t="s">
        <v>168</v>
      </c>
      <c r="AQ5" t="s">
        <v>168</v>
      </c>
      <c r="AR5" t="s">
        <v>168</v>
      </c>
      <c r="AS5" t="s">
        <v>168</v>
      </c>
      <c r="AT5" t="s">
        <v>168</v>
      </c>
      <c r="AU5" t="s">
        <v>168</v>
      </c>
      <c r="AV5" t="s">
        <v>141</v>
      </c>
      <c r="AW5" t="s">
        <v>141</v>
      </c>
      <c r="AX5" t="s">
        <v>141</v>
      </c>
      <c r="AY5" t="s">
        <v>141</v>
      </c>
      <c r="AZ5" t="s">
        <v>141</v>
      </c>
      <c r="BA5" t="s">
        <v>272</v>
      </c>
      <c r="BB5" t="s">
        <v>272</v>
      </c>
      <c r="BC5" t="s">
        <v>272</v>
      </c>
      <c r="BD5" t="s">
        <v>272</v>
      </c>
      <c r="BE5" t="s">
        <v>272</v>
      </c>
      <c r="BF5" t="s">
        <v>272</v>
      </c>
      <c r="BG5" t="s">
        <v>272</v>
      </c>
      <c r="BH5" t="s">
        <v>272</v>
      </c>
      <c r="BI5" t="s">
        <v>272</v>
      </c>
      <c r="BJ5" t="s">
        <v>272</v>
      </c>
      <c r="BK5" t="s">
        <v>272</v>
      </c>
      <c r="BL5" t="s">
        <v>272</v>
      </c>
      <c r="BM5" t="s">
        <v>272</v>
      </c>
      <c r="BN5" t="s">
        <v>322</v>
      </c>
      <c r="BO5" t="s">
        <v>168</v>
      </c>
      <c r="BP5" t="s">
        <v>168</v>
      </c>
      <c r="BQ5" t="s">
        <v>168</v>
      </c>
      <c r="BR5" t="s">
        <v>168</v>
      </c>
      <c r="BS5" t="s">
        <v>168</v>
      </c>
      <c r="BT5" t="s">
        <v>168</v>
      </c>
      <c r="BU5" t="s">
        <v>168</v>
      </c>
      <c r="BV5" t="s">
        <v>168</v>
      </c>
      <c r="BW5" t="s">
        <v>168</v>
      </c>
      <c r="BX5" t="s">
        <v>168</v>
      </c>
      <c r="BY5" t="s">
        <v>168</v>
      </c>
      <c r="BZ5" t="s">
        <v>168</v>
      </c>
      <c r="CA5" t="s">
        <v>400</v>
      </c>
      <c r="CB5" t="s">
        <v>400</v>
      </c>
      <c r="CC5" t="s">
        <v>400</v>
      </c>
      <c r="CD5" t="s">
        <v>400</v>
      </c>
      <c r="CE5" t="s">
        <v>423</v>
      </c>
      <c r="CF5" t="s">
        <v>423</v>
      </c>
      <c r="CG5" t="s">
        <v>423</v>
      </c>
      <c r="CH5" t="s">
        <v>423</v>
      </c>
      <c r="CI5" t="s">
        <v>444</v>
      </c>
      <c r="CJ5" t="s">
        <v>444</v>
      </c>
      <c r="CK5" t="s">
        <v>456</v>
      </c>
      <c r="CL5" t="s">
        <v>456</v>
      </c>
      <c r="CM5" t="s">
        <v>468</v>
      </c>
      <c r="CN5" t="s">
        <v>474</v>
      </c>
      <c r="CO5" t="s">
        <v>480</v>
      </c>
      <c r="CP5" t="s">
        <v>480</v>
      </c>
      <c r="CQ5" t="s">
        <v>480</v>
      </c>
      <c r="CR5" t="s">
        <v>480</v>
      </c>
      <c r="CS5" t="s">
        <v>480</v>
      </c>
      <c r="CT5" t="s">
        <v>480</v>
      </c>
      <c r="CU5" t="s">
        <v>480</v>
      </c>
      <c r="CV5" s="463" t="s">
        <v>510</v>
      </c>
      <c r="CW5" t="s">
        <v>518</v>
      </c>
      <c r="CX5" t="s">
        <v>518</v>
      </c>
      <c r="CY5" t="s">
        <v>518</v>
      </c>
      <c r="CZ5" t="s">
        <v>518</v>
      </c>
      <c r="DA5" t="s">
        <v>518</v>
      </c>
      <c r="DB5" t="s">
        <v>536</v>
      </c>
      <c r="DC5" t="s">
        <v>518</v>
      </c>
      <c r="DD5" t="s">
        <v>518</v>
      </c>
      <c r="DE5" t="s">
        <v>518</v>
      </c>
      <c r="DF5" t="s">
        <v>518</v>
      </c>
      <c r="DG5" t="s">
        <v>518</v>
      </c>
      <c r="DH5" t="s">
        <v>518</v>
      </c>
      <c r="DI5" t="s">
        <v>518</v>
      </c>
      <c r="DJ5" t="s">
        <v>518</v>
      </c>
      <c r="DK5" t="s">
        <v>518</v>
      </c>
      <c r="DL5" t="s">
        <v>518</v>
      </c>
      <c r="DM5" t="s">
        <v>518</v>
      </c>
      <c r="DN5" t="s">
        <v>518</v>
      </c>
      <c r="DO5" t="s">
        <v>518</v>
      </c>
      <c r="DP5" t="s">
        <v>518</v>
      </c>
      <c r="DQ5" t="s">
        <v>518</v>
      </c>
      <c r="DR5" t="s">
        <v>518</v>
      </c>
      <c r="DS5" t="s">
        <v>518</v>
      </c>
      <c r="DT5" t="s">
        <v>518</v>
      </c>
      <c r="DU5" t="s">
        <v>518</v>
      </c>
      <c r="DV5" t="s">
        <v>518</v>
      </c>
      <c r="DW5" t="s">
        <v>518</v>
      </c>
      <c r="DX5" t="s">
        <v>518</v>
      </c>
      <c r="DY5" t="s">
        <v>518</v>
      </c>
      <c r="DZ5" t="s">
        <v>518</v>
      </c>
      <c r="EA5" t="s">
        <v>518</v>
      </c>
      <c r="EB5" t="s">
        <v>639</v>
      </c>
      <c r="EC5" t="s">
        <v>639</v>
      </c>
      <c r="ED5" t="s">
        <v>639</v>
      </c>
      <c r="EE5" t="s">
        <v>639</v>
      </c>
      <c r="EF5" t="s">
        <v>639</v>
      </c>
      <c r="EG5" t="s">
        <v>639</v>
      </c>
      <c r="EH5" t="s">
        <v>639</v>
      </c>
      <c r="EI5" t="s">
        <v>639</v>
      </c>
      <c r="EJ5" t="s">
        <v>639</v>
      </c>
      <c r="EK5" t="s">
        <v>639</v>
      </c>
      <c r="EL5" t="s">
        <v>639</v>
      </c>
      <c r="EM5" t="s">
        <v>639</v>
      </c>
      <c r="EN5" t="s">
        <v>639</v>
      </c>
      <c r="EO5" t="s">
        <v>639</v>
      </c>
      <c r="EP5" t="s">
        <v>639</v>
      </c>
      <c r="EQ5" t="s">
        <v>639</v>
      </c>
      <c r="ER5" t="s">
        <v>639</v>
      </c>
      <c r="ES5" t="s">
        <v>639</v>
      </c>
      <c r="ET5" t="s">
        <v>705</v>
      </c>
      <c r="EU5" t="s">
        <v>705</v>
      </c>
      <c r="EV5" t="s">
        <v>705</v>
      </c>
      <c r="EW5" t="s">
        <v>705</v>
      </c>
      <c r="EX5" t="s">
        <v>705</v>
      </c>
      <c r="EY5" t="s">
        <v>705</v>
      </c>
      <c r="EZ5" t="s">
        <v>705</v>
      </c>
      <c r="FA5" t="s">
        <v>705</v>
      </c>
      <c r="FB5" t="s">
        <v>705</v>
      </c>
      <c r="FC5" t="s">
        <v>705</v>
      </c>
      <c r="FD5" t="s">
        <v>705</v>
      </c>
      <c r="FE5" t="s">
        <v>705</v>
      </c>
      <c r="FF5" t="s">
        <v>705</v>
      </c>
      <c r="FG5" t="s">
        <v>705</v>
      </c>
      <c r="FH5" t="s">
        <v>705</v>
      </c>
      <c r="FI5" t="s">
        <v>768</v>
      </c>
      <c r="FJ5" t="s">
        <v>774</v>
      </c>
      <c r="FK5" t="s">
        <v>781</v>
      </c>
      <c r="FL5" t="s">
        <v>774</v>
      </c>
      <c r="FM5" t="s">
        <v>774</v>
      </c>
      <c r="FN5" t="s">
        <v>774</v>
      </c>
      <c r="FO5" t="s">
        <v>774</v>
      </c>
      <c r="FP5" t="s">
        <v>774</v>
      </c>
      <c r="FQ5" t="s">
        <v>809</v>
      </c>
      <c r="FR5" t="s">
        <v>809</v>
      </c>
      <c r="FS5" t="s">
        <v>809</v>
      </c>
      <c r="FT5" t="s">
        <v>774</v>
      </c>
      <c r="FU5" t="s">
        <v>423</v>
      </c>
      <c r="FV5" t="s">
        <v>833</v>
      </c>
      <c r="FW5" t="s">
        <v>423</v>
      </c>
      <c r="FX5" t="s">
        <v>518</v>
      </c>
      <c r="FY5" t="s">
        <v>518</v>
      </c>
      <c r="FZ5" t="s">
        <v>518</v>
      </c>
      <c r="GA5" t="s">
        <v>518</v>
      </c>
      <c r="GB5" t="s">
        <v>518</v>
      </c>
      <c r="GC5" t="s">
        <v>518</v>
      </c>
      <c r="GD5" t="s">
        <v>833</v>
      </c>
      <c r="GE5" t="s">
        <v>833</v>
      </c>
      <c r="GF5" t="s">
        <v>480</v>
      </c>
      <c r="GG5" t="s">
        <v>480</v>
      </c>
      <c r="GH5" t="s">
        <v>480</v>
      </c>
      <c r="GI5" t="s">
        <v>894</v>
      </c>
      <c r="GJ5" t="s">
        <v>894</v>
      </c>
      <c r="GK5" t="s">
        <v>894</v>
      </c>
      <c r="GL5" t="s">
        <v>894</v>
      </c>
      <c r="GM5" t="s">
        <v>912</v>
      </c>
      <c r="GN5" t="s">
        <v>918</v>
      </c>
      <c r="GO5" t="s">
        <v>912</v>
      </c>
      <c r="GP5" t="s">
        <v>912</v>
      </c>
      <c r="GQ5" t="s">
        <v>833</v>
      </c>
      <c r="GR5" t="s">
        <v>400</v>
      </c>
      <c r="GS5" t="s">
        <v>400</v>
      </c>
      <c r="GT5" t="s">
        <v>400</v>
      </c>
      <c r="GU5" t="s">
        <v>400</v>
      </c>
      <c r="GV5" t="s">
        <v>400</v>
      </c>
      <c r="GW5" t="s">
        <v>400</v>
      </c>
      <c r="GX5" t="s">
        <v>400</v>
      </c>
      <c r="GY5" t="s">
        <v>518</v>
      </c>
      <c r="GZ5" t="s">
        <v>968</v>
      </c>
      <c r="HA5" t="s">
        <v>973</v>
      </c>
      <c r="HB5" t="s">
        <v>973</v>
      </c>
      <c r="HC5" t="s">
        <v>973</v>
      </c>
      <c r="HD5" t="s">
        <v>973</v>
      </c>
      <c r="HE5" t="s">
        <v>973</v>
      </c>
      <c r="HF5" t="s">
        <v>973</v>
      </c>
      <c r="HG5" t="s">
        <v>973</v>
      </c>
      <c r="HH5" t="s">
        <v>999</v>
      </c>
      <c r="HI5" t="s">
        <v>272</v>
      </c>
      <c r="HJ5" t="s">
        <v>272</v>
      </c>
      <c r="HK5" t="s">
        <v>272</v>
      </c>
      <c r="HL5" t="s">
        <v>272</v>
      </c>
      <c r="HM5" t="s">
        <v>999</v>
      </c>
      <c r="HN5" t="s">
        <v>1024</v>
      </c>
      <c r="HO5" t="s">
        <v>1028</v>
      </c>
      <c r="HP5" t="s">
        <v>518</v>
      </c>
      <c r="HQ5" t="s">
        <v>518</v>
      </c>
      <c r="HR5" t="s">
        <v>518</v>
      </c>
      <c r="HS5" t="s">
        <v>518</v>
      </c>
      <c r="HT5" t="s">
        <v>518</v>
      </c>
      <c r="HU5" t="s">
        <v>518</v>
      </c>
      <c r="HV5" t="s">
        <v>518</v>
      </c>
      <c r="HW5" t="s">
        <v>1060</v>
      </c>
      <c r="HX5" t="s">
        <v>1065</v>
      </c>
      <c r="HY5" t="s">
        <v>1069</v>
      </c>
      <c r="HZ5" t="s">
        <v>1074</v>
      </c>
      <c r="IA5" t="s">
        <v>1065</v>
      </c>
      <c r="IB5" t="s">
        <v>1069</v>
      </c>
      <c r="IC5" t="s">
        <v>705</v>
      </c>
      <c r="ID5" s="471">
        <v>2020</v>
      </c>
      <c r="IE5" s="471">
        <v>2020</v>
      </c>
      <c r="IF5" s="471">
        <v>2020</v>
      </c>
      <c r="IG5" s="471">
        <v>2020</v>
      </c>
      <c r="IH5" t="s">
        <v>536</v>
      </c>
      <c r="II5" t="s">
        <v>518</v>
      </c>
      <c r="IJ5" t="s">
        <v>894</v>
      </c>
      <c r="IK5" t="s">
        <v>833</v>
      </c>
      <c r="IL5" t="s">
        <v>833</v>
      </c>
      <c r="IM5" t="s">
        <v>1134</v>
      </c>
      <c r="IN5" t="s">
        <v>1134</v>
      </c>
      <c r="IO5" t="s">
        <v>518</v>
      </c>
      <c r="IP5" t="s">
        <v>400</v>
      </c>
      <c r="IQ5" t="s">
        <v>400</v>
      </c>
      <c r="IR5" t="s">
        <v>1134</v>
      </c>
      <c r="IS5" t="s">
        <v>1134</v>
      </c>
      <c r="IT5" s="471">
        <v>2020</v>
      </c>
      <c r="IU5" s="471">
        <v>2020</v>
      </c>
      <c r="IV5" t="s">
        <v>518</v>
      </c>
      <c r="IW5" t="s">
        <v>518</v>
      </c>
      <c r="IX5" t="s">
        <v>518</v>
      </c>
      <c r="IY5" t="s">
        <v>518</v>
      </c>
      <c r="IZ5" t="s">
        <v>518</v>
      </c>
      <c r="JA5" t="s">
        <v>518</v>
      </c>
      <c r="JB5" t="s">
        <v>1189</v>
      </c>
      <c r="JC5" t="s">
        <v>833</v>
      </c>
      <c r="JD5" t="s">
        <v>833</v>
      </c>
      <c r="JE5" t="s">
        <v>833</v>
      </c>
      <c r="JF5" t="s">
        <v>1207</v>
      </c>
      <c r="JG5" t="s">
        <v>1207</v>
      </c>
      <c r="JH5" s="471">
        <v>2020</v>
      </c>
      <c r="JI5" s="471">
        <v>2020</v>
      </c>
      <c r="JJ5" t="s">
        <v>1207</v>
      </c>
      <c r="JK5" t="s">
        <v>1207</v>
      </c>
      <c r="JL5" s="471">
        <v>2020</v>
      </c>
      <c r="JM5" s="471">
        <v>2020</v>
      </c>
      <c r="JN5" s="485"/>
      <c r="JO5" t="s">
        <v>1207</v>
      </c>
      <c r="JP5" s="471">
        <v>2020</v>
      </c>
      <c r="JQ5" s="471">
        <v>2020</v>
      </c>
      <c r="JR5" t="s">
        <v>1269</v>
      </c>
      <c r="JS5" t="s">
        <v>1275</v>
      </c>
      <c r="JT5" t="s">
        <v>1275</v>
      </c>
      <c r="JU5" t="s">
        <v>168</v>
      </c>
      <c r="JV5" t="s">
        <v>833</v>
      </c>
      <c r="JW5" t="s">
        <v>833</v>
      </c>
      <c r="JX5" t="s">
        <v>833</v>
      </c>
      <c r="JY5" t="s">
        <v>833</v>
      </c>
      <c r="JZ5" t="s">
        <v>833</v>
      </c>
      <c r="KA5" t="s">
        <v>705</v>
      </c>
      <c r="KB5" t="s">
        <v>705</v>
      </c>
      <c r="KC5" t="s">
        <v>518</v>
      </c>
      <c r="KD5" t="s">
        <v>1207</v>
      </c>
      <c r="KE5" t="s">
        <v>1325</v>
      </c>
      <c r="KF5" t="s">
        <v>1332</v>
      </c>
      <c r="KG5" t="s">
        <v>1332</v>
      </c>
      <c r="KH5" t="s">
        <v>168</v>
      </c>
      <c r="KI5" t="s">
        <v>1350</v>
      </c>
      <c r="KJ5" t="s">
        <v>1356</v>
      </c>
      <c r="KK5" t="s">
        <v>1356</v>
      </c>
      <c r="KL5" t="s">
        <v>1356</v>
      </c>
      <c r="KM5" t="s">
        <v>168</v>
      </c>
      <c r="KN5" t="s">
        <v>1375</v>
      </c>
      <c r="KO5" t="s">
        <v>168</v>
      </c>
      <c r="KP5" t="s">
        <v>1385</v>
      </c>
      <c r="KQ5" t="s">
        <v>1385</v>
      </c>
      <c r="KR5" t="s">
        <v>833</v>
      </c>
      <c r="KS5" t="s">
        <v>1207</v>
      </c>
      <c r="KT5" t="s">
        <v>833</v>
      </c>
      <c r="KU5" t="s">
        <v>168</v>
      </c>
      <c r="KV5" t="s">
        <v>168</v>
      </c>
      <c r="KW5" t="s">
        <v>168</v>
      </c>
      <c r="KX5" t="s">
        <v>168</v>
      </c>
      <c r="KY5" t="s">
        <v>518</v>
      </c>
      <c r="KZ5" t="s">
        <v>518</v>
      </c>
      <c r="LA5" t="s">
        <v>518</v>
      </c>
      <c r="LB5" t="s">
        <v>518</v>
      </c>
      <c r="LC5" t="s">
        <v>518</v>
      </c>
      <c r="LD5" t="s">
        <v>518</v>
      </c>
      <c r="LE5" t="s">
        <v>518</v>
      </c>
      <c r="LF5" t="s">
        <v>1465</v>
      </c>
      <c r="LG5" t="s">
        <v>1472</v>
      </c>
      <c r="LH5" t="s">
        <v>1478</v>
      </c>
      <c r="LI5" t="s">
        <v>468</v>
      </c>
      <c r="LJ5" t="s">
        <v>1489</v>
      </c>
      <c r="LK5" t="s">
        <v>833</v>
      </c>
      <c r="LL5" t="s">
        <v>833</v>
      </c>
      <c r="LM5" t="s">
        <v>1332</v>
      </c>
      <c r="LN5" t="s">
        <v>1332</v>
      </c>
      <c r="LO5" t="s">
        <v>518</v>
      </c>
      <c r="LP5" t="s">
        <v>518</v>
      </c>
      <c r="LQ5" t="s">
        <v>1515</v>
      </c>
      <c r="LR5" t="s">
        <v>1515</v>
      </c>
      <c r="LS5" t="s">
        <v>518</v>
      </c>
      <c r="LT5" t="s">
        <v>510</v>
      </c>
      <c r="LU5" t="s">
        <v>833</v>
      </c>
      <c r="LV5" t="s">
        <v>833</v>
      </c>
      <c r="LW5" t="s">
        <v>833</v>
      </c>
      <c r="LX5" t="s">
        <v>1332</v>
      </c>
      <c r="LY5" t="s">
        <v>1332</v>
      </c>
      <c r="LZ5" t="s">
        <v>705</v>
      </c>
      <c r="MA5" t="s">
        <v>1515</v>
      </c>
      <c r="MB5" t="s">
        <v>1515</v>
      </c>
      <c r="MC5" t="s">
        <v>833</v>
      </c>
      <c r="MD5" t="s">
        <v>833</v>
      </c>
      <c r="ME5" t="s">
        <v>833</v>
      </c>
      <c r="MF5" t="s">
        <v>833</v>
      </c>
      <c r="MG5" t="s">
        <v>1587</v>
      </c>
      <c r="MH5" t="s">
        <v>705</v>
      </c>
      <c r="MI5" t="s">
        <v>781</v>
      </c>
      <c r="MJ5" t="s">
        <v>1515</v>
      </c>
      <c r="MK5" t="s">
        <v>1207</v>
      </c>
      <c r="ML5" t="s">
        <v>1134</v>
      </c>
      <c r="MM5" t="s">
        <v>1134</v>
      </c>
      <c r="MN5" t="s">
        <v>894</v>
      </c>
      <c r="MO5" t="s">
        <v>1207</v>
      </c>
      <c r="MP5" t="s">
        <v>1631</v>
      </c>
      <c r="MQ5" t="s">
        <v>1631</v>
      </c>
      <c r="MR5" t="s">
        <v>1641</v>
      </c>
      <c r="MS5" t="s">
        <v>833</v>
      </c>
      <c r="MT5" t="s">
        <v>833</v>
      </c>
      <c r="MU5" t="s">
        <v>768</v>
      </c>
      <c r="MV5" t="s">
        <v>1661</v>
      </c>
      <c r="MW5" t="s">
        <v>1666</v>
      </c>
      <c r="MX5" t="s">
        <v>1666</v>
      </c>
      <c r="MY5" t="s">
        <v>1666</v>
      </c>
      <c r="MZ5" t="s">
        <v>705</v>
      </c>
      <c r="NA5" t="s">
        <v>1687</v>
      </c>
      <c r="NB5" t="s">
        <v>833</v>
      </c>
      <c r="NC5" t="s">
        <v>1696</v>
      </c>
      <c r="ND5" t="s">
        <v>768</v>
      </c>
      <c r="NE5" s="471">
        <v>2020</v>
      </c>
      <c r="NF5" s="471">
        <v>2020</v>
      </c>
      <c r="NG5" t="s">
        <v>833</v>
      </c>
      <c r="NH5" t="s">
        <v>1515</v>
      </c>
      <c r="NI5" t="s">
        <v>1207</v>
      </c>
      <c r="NJ5" s="471">
        <v>2020</v>
      </c>
      <c r="NK5" s="471">
        <v>2020</v>
      </c>
      <c r="NL5" t="s">
        <v>322</v>
      </c>
      <c r="NM5" t="s">
        <v>1740</v>
      </c>
      <c r="NN5" t="s">
        <v>1134</v>
      </c>
      <c r="NO5" t="s">
        <v>1134</v>
      </c>
      <c r="NP5" t="s">
        <v>833</v>
      </c>
      <c r="NQ5" t="s">
        <v>833</v>
      </c>
      <c r="NR5" t="s">
        <v>833</v>
      </c>
      <c r="NS5" t="s">
        <v>833</v>
      </c>
      <c r="NT5" t="s">
        <v>833</v>
      </c>
      <c r="NU5" t="s">
        <v>705</v>
      </c>
      <c r="NV5" t="s">
        <v>705</v>
      </c>
      <c r="NW5" t="s">
        <v>1207</v>
      </c>
      <c r="NX5" t="s">
        <v>833</v>
      </c>
      <c r="NY5" t="s">
        <v>1269</v>
      </c>
      <c r="NZ5" t="s">
        <v>518</v>
      </c>
      <c r="OA5" s="471">
        <v>2020</v>
      </c>
      <c r="OB5" s="471">
        <v>2020</v>
      </c>
      <c r="OC5" s="471">
        <v>2020</v>
      </c>
      <c r="OD5" s="471">
        <v>2020</v>
      </c>
      <c r="OE5" t="s">
        <v>833</v>
      </c>
      <c r="OF5" t="s">
        <v>833</v>
      </c>
      <c r="OG5" t="s">
        <v>1515</v>
      </c>
      <c r="OH5" t="s">
        <v>833</v>
      </c>
      <c r="OI5" t="s">
        <v>833</v>
      </c>
      <c r="OJ5" t="s">
        <v>1515</v>
      </c>
      <c r="OK5" t="s">
        <v>894</v>
      </c>
      <c r="OL5" t="s">
        <v>322</v>
      </c>
      <c r="OM5" t="s">
        <v>833</v>
      </c>
      <c r="ON5" t="s">
        <v>833</v>
      </c>
      <c r="OO5" t="s">
        <v>468</v>
      </c>
      <c r="OP5" t="s">
        <v>518</v>
      </c>
      <c r="OQ5" t="s">
        <v>518</v>
      </c>
      <c r="OR5" t="s">
        <v>518</v>
      </c>
      <c r="OS5" t="s">
        <v>468</v>
      </c>
      <c r="OT5" t="s">
        <v>894</v>
      </c>
      <c r="OU5" t="s">
        <v>1478</v>
      </c>
      <c r="OV5" t="s">
        <v>1478</v>
      </c>
      <c r="OW5" t="s">
        <v>1478</v>
      </c>
      <c r="OX5" t="s">
        <v>1478</v>
      </c>
      <c r="OY5" t="s">
        <v>833</v>
      </c>
      <c r="OZ5" t="s">
        <v>1902</v>
      </c>
      <c r="PA5" t="s">
        <v>518</v>
      </c>
      <c r="PB5" s="471">
        <v>2020</v>
      </c>
      <c r="PC5" s="471">
        <v>2020</v>
      </c>
      <c r="PD5" s="471">
        <v>2020</v>
      </c>
      <c r="PE5" s="471">
        <v>2020</v>
      </c>
      <c r="PF5" t="s">
        <v>518</v>
      </c>
      <c r="PG5" t="s">
        <v>1515</v>
      </c>
      <c r="PH5" t="s">
        <v>1515</v>
      </c>
      <c r="PI5" t="s">
        <v>1515</v>
      </c>
      <c r="PJ5" t="s">
        <v>518</v>
      </c>
      <c r="PK5" t="s">
        <v>518</v>
      </c>
      <c r="PL5" t="s">
        <v>518</v>
      </c>
      <c r="PM5" t="s">
        <v>518</v>
      </c>
      <c r="PN5" t="s">
        <v>518</v>
      </c>
      <c r="PO5" t="s">
        <v>518</v>
      </c>
      <c r="PP5" t="s">
        <v>518</v>
      </c>
      <c r="PQ5" t="s">
        <v>518</v>
      </c>
      <c r="PR5" t="s">
        <v>518</v>
      </c>
      <c r="PS5" t="s">
        <v>518</v>
      </c>
      <c r="PT5" t="s">
        <v>518</v>
      </c>
      <c r="PU5" t="s">
        <v>518</v>
      </c>
      <c r="PV5" t="s">
        <v>518</v>
      </c>
      <c r="PW5" t="s">
        <v>518</v>
      </c>
      <c r="PX5" t="s">
        <v>168</v>
      </c>
      <c r="PY5" t="s">
        <v>1134</v>
      </c>
      <c r="PZ5" t="s">
        <v>1134</v>
      </c>
      <c r="QA5" t="s">
        <v>518</v>
      </c>
      <c r="QB5" t="s">
        <v>1269</v>
      </c>
      <c r="QC5" t="s">
        <v>2029</v>
      </c>
      <c r="QD5" t="s">
        <v>1641</v>
      </c>
      <c r="QE5" t="s">
        <v>1134</v>
      </c>
      <c r="QF5">
        <v>45016</v>
      </c>
      <c r="QG5">
        <v>45016</v>
      </c>
      <c r="QH5" t="s">
        <v>322</v>
      </c>
      <c r="QI5" t="s">
        <v>1134</v>
      </c>
      <c r="QJ5" t="s">
        <v>1134</v>
      </c>
      <c r="QK5" t="s">
        <v>1134</v>
      </c>
      <c r="QL5" t="s">
        <v>705</v>
      </c>
      <c r="QM5" t="s">
        <v>2076</v>
      </c>
      <c r="QN5" t="s">
        <v>2076</v>
      </c>
      <c r="QO5" t="s">
        <v>2088</v>
      </c>
      <c r="QP5" t="s">
        <v>2088</v>
      </c>
      <c r="QQ5" t="s">
        <v>2088</v>
      </c>
      <c r="QR5" t="s">
        <v>2088</v>
      </c>
      <c r="QS5" t="s">
        <v>894</v>
      </c>
      <c r="QT5" t="s">
        <v>894</v>
      </c>
      <c r="QU5" t="s">
        <v>705</v>
      </c>
      <c r="QV5" t="s">
        <v>894</v>
      </c>
      <c r="QW5" t="s">
        <v>518</v>
      </c>
      <c r="QX5" t="s">
        <v>518</v>
      </c>
      <c r="QY5" t="s">
        <v>518</v>
      </c>
    </row>
    <row r="6" spans="1:467">
      <c r="B6" s="21" t="s">
        <v>5998</v>
      </c>
      <c r="C6" t="s">
        <v>22</v>
      </c>
      <c r="D6" t="s">
        <v>30</v>
      </c>
      <c r="E6" t="s">
        <v>35</v>
      </c>
      <c r="F6" t="s">
        <v>22</v>
      </c>
      <c r="G6" t="s">
        <v>30</v>
      </c>
      <c r="H6" t="s">
        <v>35</v>
      </c>
      <c r="I6" t="s">
        <v>56</v>
      </c>
      <c r="J6" t="s">
        <v>62</v>
      </c>
      <c r="K6" t="s">
        <v>67</v>
      </c>
      <c r="L6" t="s">
        <v>72</v>
      </c>
      <c r="M6" t="s">
        <v>77</v>
      </c>
      <c r="N6" t="s">
        <v>82</v>
      </c>
      <c r="O6" t="s">
        <v>56</v>
      </c>
      <c r="P6" t="s">
        <v>62</v>
      </c>
      <c r="Q6" t="s">
        <v>67</v>
      </c>
      <c r="R6" t="s">
        <v>72</v>
      </c>
      <c r="S6" t="s">
        <v>77</v>
      </c>
      <c r="T6" t="s">
        <v>82</v>
      </c>
      <c r="U6" t="s">
        <v>114</v>
      </c>
      <c r="V6" t="s">
        <v>114</v>
      </c>
      <c r="W6" t="s">
        <v>22</v>
      </c>
      <c r="X6" t="s">
        <v>30</v>
      </c>
      <c r="Y6" t="s">
        <v>35</v>
      </c>
      <c r="Z6" t="s">
        <v>142</v>
      </c>
      <c r="AA6" t="s">
        <v>146</v>
      </c>
      <c r="AB6" t="s">
        <v>151</v>
      </c>
      <c r="AC6" t="s">
        <v>154</v>
      </c>
      <c r="AD6" t="s">
        <v>157</v>
      </c>
      <c r="AE6" t="s">
        <v>82</v>
      </c>
      <c r="AF6" t="s">
        <v>168</v>
      </c>
      <c r="AG6" t="s">
        <v>168</v>
      </c>
      <c r="AH6" t="s">
        <v>195</v>
      </c>
      <c r="AI6" t="s">
        <v>5999</v>
      </c>
      <c r="AJ6" t="s">
        <v>6000</v>
      </c>
      <c r="AK6" t="s">
        <v>6001</v>
      </c>
      <c r="AL6" t="s">
        <v>6002</v>
      </c>
      <c r="AM6" t="s">
        <v>6003</v>
      </c>
      <c r="AN6" t="s">
        <v>201</v>
      </c>
      <c r="AO6" t="s">
        <v>206</v>
      </c>
      <c r="AP6" t="s">
        <v>211</v>
      </c>
      <c r="AQ6" t="s">
        <v>216</v>
      </c>
      <c r="AR6" t="s">
        <v>168</v>
      </c>
      <c r="AS6" t="s">
        <v>168</v>
      </c>
      <c r="AT6" t="s">
        <v>168</v>
      </c>
      <c r="AU6" t="s">
        <v>168</v>
      </c>
      <c r="AV6" t="s">
        <v>56</v>
      </c>
      <c r="AW6" t="s">
        <v>62</v>
      </c>
      <c r="AX6" t="s">
        <v>67</v>
      </c>
      <c r="AY6" t="s">
        <v>72</v>
      </c>
      <c r="AZ6" t="s">
        <v>77</v>
      </c>
      <c r="BA6" t="s">
        <v>67</v>
      </c>
      <c r="BB6" t="s">
        <v>277</v>
      </c>
      <c r="BC6" t="s">
        <v>182</v>
      </c>
      <c r="BD6" t="s">
        <v>56</v>
      </c>
      <c r="BE6" t="s">
        <v>62</v>
      </c>
      <c r="BF6" t="s">
        <v>72</v>
      </c>
      <c r="BG6" t="s">
        <v>295</v>
      </c>
      <c r="BH6" t="s">
        <v>299</v>
      </c>
      <c r="BI6" t="s">
        <v>56</v>
      </c>
      <c r="BJ6" t="s">
        <v>62</v>
      </c>
      <c r="BK6" t="s">
        <v>72</v>
      </c>
      <c r="BL6" t="s">
        <v>295</v>
      </c>
      <c r="BM6" t="s">
        <v>299</v>
      </c>
      <c r="BN6" t="s">
        <v>168</v>
      </c>
      <c r="BO6" t="s">
        <v>168</v>
      </c>
      <c r="BP6" t="s">
        <v>168</v>
      </c>
      <c r="BQ6" t="s">
        <v>168</v>
      </c>
      <c r="BR6" t="s">
        <v>168</v>
      </c>
      <c r="BS6" t="s">
        <v>168</v>
      </c>
      <c r="BT6" t="s">
        <v>168</v>
      </c>
      <c r="BU6" t="s">
        <v>168</v>
      </c>
      <c r="BV6" t="s">
        <v>168</v>
      </c>
      <c r="BW6" t="s">
        <v>168</v>
      </c>
      <c r="BX6" t="s">
        <v>168</v>
      </c>
      <c r="BY6" t="s">
        <v>168</v>
      </c>
      <c r="BZ6" t="s">
        <v>168</v>
      </c>
      <c r="CA6" t="s">
        <v>168</v>
      </c>
      <c r="CB6" t="s">
        <v>168</v>
      </c>
      <c r="CC6" t="s">
        <v>168</v>
      </c>
      <c r="CD6" t="s">
        <v>168</v>
      </c>
      <c r="CE6" t="s">
        <v>424</v>
      </c>
      <c r="CF6" t="s">
        <v>429</v>
      </c>
      <c r="CG6" t="s">
        <v>424</v>
      </c>
      <c r="CH6" t="s">
        <v>429</v>
      </c>
      <c r="CI6" t="s">
        <v>6200</v>
      </c>
      <c r="CJ6" t="s">
        <v>6203</v>
      </c>
      <c r="CK6" t="s">
        <v>168</v>
      </c>
      <c r="CL6" t="s">
        <v>168</v>
      </c>
      <c r="CM6" t="s">
        <v>168</v>
      </c>
      <c r="CN6" t="s">
        <v>168</v>
      </c>
      <c r="CO6" t="s">
        <v>56</v>
      </c>
      <c r="CP6" t="s">
        <v>62</v>
      </c>
      <c r="CQ6" t="s">
        <v>72</v>
      </c>
      <c r="CR6" t="s">
        <v>295</v>
      </c>
      <c r="CS6" t="s">
        <v>299</v>
      </c>
      <c r="CT6" t="s">
        <v>500</v>
      </c>
      <c r="CU6" t="s">
        <v>504</v>
      </c>
      <c r="CV6" s="463" t="s">
        <v>168</v>
      </c>
      <c r="CW6" t="s">
        <v>56</v>
      </c>
      <c r="CX6" t="s">
        <v>62</v>
      </c>
      <c r="CY6" t="s">
        <v>72</v>
      </c>
      <c r="CZ6" t="s">
        <v>295</v>
      </c>
      <c r="DA6" t="s">
        <v>299</v>
      </c>
      <c r="DB6" t="s">
        <v>168</v>
      </c>
      <c r="DC6" t="s">
        <v>543</v>
      </c>
      <c r="DD6" t="s">
        <v>548</v>
      </c>
      <c r="DE6" t="s">
        <v>552</v>
      </c>
      <c r="DF6" t="s">
        <v>556</v>
      </c>
      <c r="DG6" t="s">
        <v>560</v>
      </c>
      <c r="DH6" t="s">
        <v>564</v>
      </c>
      <c r="DI6" t="s">
        <v>568</v>
      </c>
      <c r="DJ6" t="s">
        <v>573</v>
      </c>
      <c r="DK6" t="s">
        <v>577</v>
      </c>
      <c r="DL6" t="s">
        <v>581</v>
      </c>
      <c r="DM6" t="s">
        <v>585</v>
      </c>
      <c r="DN6" t="s">
        <v>589</v>
      </c>
      <c r="DO6" t="s">
        <v>168</v>
      </c>
      <c r="DP6" t="s">
        <v>543</v>
      </c>
      <c r="DQ6" t="s">
        <v>548</v>
      </c>
      <c r="DR6" t="s">
        <v>552</v>
      </c>
      <c r="DS6" t="s">
        <v>556</v>
      </c>
      <c r="DT6" t="s">
        <v>560</v>
      </c>
      <c r="DU6" t="s">
        <v>564</v>
      </c>
      <c r="DV6" t="s">
        <v>568</v>
      </c>
      <c r="DW6" t="s">
        <v>573</v>
      </c>
      <c r="DX6" t="s">
        <v>577</v>
      </c>
      <c r="DY6" t="s">
        <v>581</v>
      </c>
      <c r="DZ6" t="s">
        <v>585</v>
      </c>
      <c r="EA6" t="s">
        <v>589</v>
      </c>
      <c r="EB6" t="s">
        <v>640</v>
      </c>
      <c r="EC6" t="s">
        <v>645</v>
      </c>
      <c r="ED6" t="s">
        <v>146</v>
      </c>
      <c r="EE6" t="s">
        <v>154</v>
      </c>
      <c r="EF6" t="s">
        <v>655</v>
      </c>
      <c r="EG6" t="s">
        <v>659</v>
      </c>
      <c r="EH6" t="s">
        <v>640</v>
      </c>
      <c r="EI6" t="s">
        <v>645</v>
      </c>
      <c r="EJ6" t="s">
        <v>146</v>
      </c>
      <c r="EK6" t="s">
        <v>154</v>
      </c>
      <c r="EL6" t="s">
        <v>655</v>
      </c>
      <c r="EM6" t="s">
        <v>659</v>
      </c>
      <c r="EN6" t="s">
        <v>640</v>
      </c>
      <c r="EO6" t="s">
        <v>645</v>
      </c>
      <c r="EP6" t="s">
        <v>146</v>
      </c>
      <c r="EQ6" t="s">
        <v>154</v>
      </c>
      <c r="ER6" t="s">
        <v>655</v>
      </c>
      <c r="ES6" t="s">
        <v>659</v>
      </c>
      <c r="ET6" t="s">
        <v>706</v>
      </c>
      <c r="EU6" t="s">
        <v>711</v>
      </c>
      <c r="EV6" t="s">
        <v>715</v>
      </c>
      <c r="EW6" t="s">
        <v>719</v>
      </c>
      <c r="EX6" t="s">
        <v>723</v>
      </c>
      <c r="EY6" t="s">
        <v>727</v>
      </c>
      <c r="EZ6" t="s">
        <v>731</v>
      </c>
      <c r="FA6" t="s">
        <v>735</v>
      </c>
      <c r="FB6" t="s">
        <v>739</v>
      </c>
      <c r="FC6" t="s">
        <v>743</v>
      </c>
      <c r="FD6" t="s">
        <v>747</v>
      </c>
      <c r="FE6" t="s">
        <v>751</v>
      </c>
      <c r="FF6" t="s">
        <v>755</v>
      </c>
      <c r="FG6" t="s">
        <v>759</v>
      </c>
      <c r="FH6" t="s">
        <v>763</v>
      </c>
      <c r="FI6" t="s">
        <v>168</v>
      </c>
      <c r="FJ6" t="s">
        <v>168</v>
      </c>
      <c r="FK6" t="s">
        <v>168</v>
      </c>
      <c r="FL6" t="s">
        <v>168</v>
      </c>
      <c r="FM6" t="s">
        <v>168</v>
      </c>
      <c r="FN6" t="s">
        <v>168</v>
      </c>
      <c r="FO6" t="s">
        <v>168</v>
      </c>
      <c r="FP6" t="s">
        <v>168</v>
      </c>
      <c r="FQ6" t="s">
        <v>168</v>
      </c>
      <c r="FR6" t="s">
        <v>168</v>
      </c>
      <c r="FS6" t="s">
        <v>168</v>
      </c>
      <c r="FT6" t="s">
        <v>168</v>
      </c>
      <c r="FU6" t="s">
        <v>168</v>
      </c>
      <c r="FV6" t="s">
        <v>168</v>
      </c>
      <c r="FW6" t="s">
        <v>168</v>
      </c>
      <c r="FX6" t="s">
        <v>168</v>
      </c>
      <c r="FY6" t="s">
        <v>168</v>
      </c>
      <c r="FZ6" t="s">
        <v>851</v>
      </c>
      <c r="GA6" t="s">
        <v>856</v>
      </c>
      <c r="GB6" t="s">
        <v>851</v>
      </c>
      <c r="GC6" t="s">
        <v>856</v>
      </c>
      <c r="GD6" t="s">
        <v>168</v>
      </c>
      <c r="GE6" t="s">
        <v>168</v>
      </c>
      <c r="GF6" t="s">
        <v>879</v>
      </c>
      <c r="GG6" t="s">
        <v>885</v>
      </c>
      <c r="GH6" t="s">
        <v>889</v>
      </c>
      <c r="GI6" t="s">
        <v>168</v>
      </c>
      <c r="GJ6" t="s">
        <v>168</v>
      </c>
      <c r="GK6" t="s">
        <v>168</v>
      </c>
      <c r="GL6" t="s">
        <v>168</v>
      </c>
      <c r="GM6" t="s">
        <v>168</v>
      </c>
      <c r="GN6" t="s">
        <v>168</v>
      </c>
      <c r="GO6" t="s">
        <v>168</v>
      </c>
      <c r="GP6" t="s">
        <v>168</v>
      </c>
      <c r="GQ6" t="s">
        <v>168</v>
      </c>
      <c r="GR6" t="s">
        <v>933</v>
      </c>
      <c r="GS6" t="s">
        <v>938</v>
      </c>
      <c r="GT6" t="s">
        <v>942</v>
      </c>
      <c r="GU6" t="s">
        <v>946</v>
      </c>
      <c r="GV6" t="s">
        <v>950</v>
      </c>
      <c r="GW6" t="s">
        <v>954</v>
      </c>
      <c r="GX6" t="s">
        <v>958</v>
      </c>
      <c r="GY6" t="s">
        <v>168</v>
      </c>
      <c r="GZ6" t="s">
        <v>146</v>
      </c>
      <c r="HA6" t="s">
        <v>154</v>
      </c>
      <c r="HB6" t="s">
        <v>142</v>
      </c>
      <c r="HC6" t="s">
        <v>655</v>
      </c>
      <c r="HD6" t="s">
        <v>983</v>
      </c>
      <c r="HE6" t="s">
        <v>151</v>
      </c>
      <c r="HF6" t="s">
        <v>990</v>
      </c>
      <c r="HG6" t="s">
        <v>994</v>
      </c>
      <c r="HH6" t="s">
        <v>168</v>
      </c>
      <c r="HI6" t="s">
        <v>168</v>
      </c>
      <c r="HJ6" t="s">
        <v>168</v>
      </c>
      <c r="HK6" t="s">
        <v>168</v>
      </c>
      <c r="HL6" t="s">
        <v>168</v>
      </c>
      <c r="HM6" t="s">
        <v>168</v>
      </c>
      <c r="HN6" t="s">
        <v>168</v>
      </c>
      <c r="HO6" t="s">
        <v>168</v>
      </c>
      <c r="HP6" t="s">
        <v>168</v>
      </c>
      <c r="HQ6" t="s">
        <v>851</v>
      </c>
      <c r="HR6" t="s">
        <v>856</v>
      </c>
      <c r="HS6" t="s">
        <v>851</v>
      </c>
      <c r="HT6" t="s">
        <v>856</v>
      </c>
      <c r="HU6" t="s">
        <v>168</v>
      </c>
      <c r="HV6" t="s">
        <v>168</v>
      </c>
      <c r="HW6" t="s">
        <v>168</v>
      </c>
      <c r="HX6" t="s">
        <v>168</v>
      </c>
      <c r="HY6" t="s">
        <v>168</v>
      </c>
      <c r="HZ6" t="s">
        <v>168</v>
      </c>
      <c r="IA6" t="s">
        <v>168</v>
      </c>
      <c r="IB6" t="s">
        <v>168</v>
      </c>
      <c r="IC6" t="s">
        <v>168</v>
      </c>
      <c r="ID6" s="471" t="s">
        <v>1093</v>
      </c>
      <c r="IE6" s="471" t="s">
        <v>1099</v>
      </c>
      <c r="IF6" s="471" t="s">
        <v>1093</v>
      </c>
      <c r="IG6" s="471" t="s">
        <v>1099</v>
      </c>
      <c r="IH6" t="s">
        <v>168</v>
      </c>
      <c r="II6" t="s">
        <v>168</v>
      </c>
      <c r="IJ6" t="s">
        <v>168</v>
      </c>
      <c r="IK6" t="s">
        <v>168</v>
      </c>
      <c r="IL6" t="s">
        <v>168</v>
      </c>
      <c r="IM6" t="s">
        <v>168</v>
      </c>
      <c r="IN6" t="s">
        <v>168</v>
      </c>
      <c r="IO6" t="s">
        <v>168</v>
      </c>
      <c r="IP6" t="s">
        <v>168</v>
      </c>
      <c r="IQ6" t="s">
        <v>168</v>
      </c>
      <c r="IR6" t="s">
        <v>168</v>
      </c>
      <c r="IS6" t="s">
        <v>168</v>
      </c>
      <c r="IT6" s="471" t="s">
        <v>1093</v>
      </c>
      <c r="IU6" s="471" t="s">
        <v>1099</v>
      </c>
      <c r="IV6" t="s">
        <v>168</v>
      </c>
      <c r="IW6" t="s">
        <v>168</v>
      </c>
      <c r="IX6" t="s">
        <v>851</v>
      </c>
      <c r="IY6" t="s">
        <v>856</v>
      </c>
      <c r="IZ6" t="s">
        <v>851</v>
      </c>
      <c r="JA6" t="s">
        <v>856</v>
      </c>
      <c r="JB6" t="s">
        <v>168</v>
      </c>
      <c r="JC6" t="s">
        <v>168</v>
      </c>
      <c r="JD6" t="s">
        <v>168</v>
      </c>
      <c r="JE6" t="s">
        <v>168</v>
      </c>
      <c r="JF6" t="s">
        <v>168</v>
      </c>
      <c r="JG6" t="s">
        <v>168</v>
      </c>
      <c r="JH6" s="471" t="s">
        <v>1093</v>
      </c>
      <c r="JI6" s="471" t="s">
        <v>1099</v>
      </c>
      <c r="JJ6" t="s">
        <v>168</v>
      </c>
      <c r="JK6" t="s">
        <v>168</v>
      </c>
      <c r="JL6" s="471" t="s">
        <v>1093</v>
      </c>
      <c r="JM6" s="471" t="s">
        <v>1099</v>
      </c>
      <c r="JN6" s="485" t="s">
        <v>168</v>
      </c>
      <c r="JO6" t="s">
        <v>168</v>
      </c>
      <c r="JP6" s="471" t="s">
        <v>1093</v>
      </c>
      <c r="JQ6" s="471" t="s">
        <v>1099</v>
      </c>
      <c r="JR6" t="s">
        <v>168</v>
      </c>
      <c r="JS6" t="s">
        <v>1276</v>
      </c>
      <c r="JT6" t="s">
        <v>1282</v>
      </c>
      <c r="JU6" t="s">
        <v>168</v>
      </c>
      <c r="JV6" t="s">
        <v>168</v>
      </c>
      <c r="JW6" t="s">
        <v>168</v>
      </c>
      <c r="JX6" t="s">
        <v>168</v>
      </c>
      <c r="JY6" t="s">
        <v>168</v>
      </c>
      <c r="JZ6" t="s">
        <v>168</v>
      </c>
      <c r="KA6" t="s">
        <v>168</v>
      </c>
      <c r="KB6" t="s">
        <v>168</v>
      </c>
      <c r="KC6" t="s">
        <v>168</v>
      </c>
      <c r="KD6" t="s">
        <v>168</v>
      </c>
      <c r="KE6" t="s">
        <v>168</v>
      </c>
      <c r="KF6" t="s">
        <v>1333</v>
      </c>
      <c r="KG6" t="s">
        <v>1338</v>
      </c>
      <c r="KH6" t="s">
        <v>168</v>
      </c>
      <c r="KI6" t="s">
        <v>168</v>
      </c>
      <c r="KJ6" t="s">
        <v>1357</v>
      </c>
      <c r="KK6" t="s">
        <v>1361</v>
      </c>
      <c r="KL6" t="s">
        <v>1365</v>
      </c>
      <c r="KM6" t="s">
        <v>168</v>
      </c>
      <c r="KN6" t="s">
        <v>168</v>
      </c>
      <c r="KO6" t="s">
        <v>168</v>
      </c>
      <c r="KP6" t="s">
        <v>1386</v>
      </c>
      <c r="KQ6" t="s">
        <v>1391</v>
      </c>
      <c r="KR6" t="s">
        <v>168</v>
      </c>
      <c r="KS6" t="s">
        <v>168</v>
      </c>
      <c r="KT6" t="s">
        <v>168</v>
      </c>
      <c r="KU6" t="s">
        <v>168</v>
      </c>
      <c r="KV6" t="s">
        <v>168</v>
      </c>
      <c r="KW6" t="s">
        <v>168</v>
      </c>
      <c r="KX6" t="s">
        <v>168</v>
      </c>
      <c r="KY6" t="s">
        <v>168</v>
      </c>
      <c r="KZ6" t="s">
        <v>168</v>
      </c>
      <c r="LA6" t="s">
        <v>168</v>
      </c>
      <c r="LB6" t="s">
        <v>168</v>
      </c>
      <c r="LC6" t="s">
        <v>168</v>
      </c>
      <c r="LD6" t="s">
        <v>168</v>
      </c>
      <c r="LE6" t="s">
        <v>168</v>
      </c>
      <c r="LF6" t="s">
        <v>168</v>
      </c>
      <c r="LG6" t="s">
        <v>168</v>
      </c>
      <c r="LH6" t="s">
        <v>168</v>
      </c>
      <c r="LI6" t="s">
        <v>168</v>
      </c>
      <c r="LJ6" t="s">
        <v>168</v>
      </c>
      <c r="LK6" t="s">
        <v>168</v>
      </c>
      <c r="LL6" t="s">
        <v>168</v>
      </c>
      <c r="LM6" t="s">
        <v>1333</v>
      </c>
      <c r="LN6" t="s">
        <v>1338</v>
      </c>
      <c r="LO6" t="s">
        <v>168</v>
      </c>
      <c r="LP6" t="s">
        <v>168</v>
      </c>
      <c r="LQ6" t="s">
        <v>168</v>
      </c>
      <c r="LR6" t="s">
        <v>168</v>
      </c>
      <c r="LS6" t="s">
        <v>168</v>
      </c>
      <c r="LT6" t="s">
        <v>168</v>
      </c>
      <c r="LU6" t="s">
        <v>168</v>
      </c>
      <c r="LV6" t="s">
        <v>168</v>
      </c>
      <c r="LW6" t="s">
        <v>168</v>
      </c>
      <c r="LX6" t="s">
        <v>1333</v>
      </c>
      <c r="LY6" t="s">
        <v>1338</v>
      </c>
      <c r="LZ6" t="s">
        <v>168</v>
      </c>
      <c r="MA6" t="s">
        <v>168</v>
      </c>
      <c r="MB6" t="s">
        <v>168</v>
      </c>
      <c r="MC6" t="s">
        <v>168</v>
      </c>
      <c r="MD6" t="s">
        <v>168</v>
      </c>
      <c r="ME6" t="s">
        <v>168</v>
      </c>
      <c r="MF6" t="s">
        <v>168</v>
      </c>
      <c r="MG6" t="s">
        <v>168</v>
      </c>
      <c r="MH6" t="s">
        <v>168</v>
      </c>
      <c r="MI6" t="s">
        <v>168</v>
      </c>
      <c r="MJ6" t="s">
        <v>168</v>
      </c>
      <c r="MK6" t="s">
        <v>168</v>
      </c>
      <c r="ML6" t="s">
        <v>168</v>
      </c>
      <c r="MM6" t="s">
        <v>168</v>
      </c>
      <c r="MN6" t="s">
        <v>168</v>
      </c>
      <c r="MO6" t="s">
        <v>168</v>
      </c>
      <c r="MP6" t="s">
        <v>1333</v>
      </c>
      <c r="MQ6" t="s">
        <v>1338</v>
      </c>
      <c r="MR6" t="s">
        <v>168</v>
      </c>
      <c r="MS6" t="s">
        <v>168</v>
      </c>
      <c r="MT6" t="s">
        <v>168</v>
      </c>
      <c r="MU6" t="s">
        <v>168</v>
      </c>
      <c r="MV6" t="s">
        <v>168</v>
      </c>
      <c r="MW6" t="s">
        <v>1667</v>
      </c>
      <c r="MX6" t="s">
        <v>1672</v>
      </c>
      <c r="MY6" t="s">
        <v>1676</v>
      </c>
      <c r="MZ6" t="s">
        <v>168</v>
      </c>
      <c r="NA6" t="s">
        <v>168</v>
      </c>
      <c r="NB6" t="s">
        <v>168</v>
      </c>
      <c r="NC6" t="s">
        <v>168</v>
      </c>
      <c r="ND6" t="s">
        <v>168</v>
      </c>
      <c r="NE6" s="471" t="s">
        <v>1093</v>
      </c>
      <c r="NF6" s="471" t="s">
        <v>1099</v>
      </c>
      <c r="NG6" t="s">
        <v>168</v>
      </c>
      <c r="NH6" t="s">
        <v>168</v>
      </c>
      <c r="NI6" t="s">
        <v>168</v>
      </c>
      <c r="NJ6" s="471" t="s">
        <v>1093</v>
      </c>
      <c r="NK6" s="471" t="s">
        <v>1099</v>
      </c>
      <c r="NL6" t="s">
        <v>168</v>
      </c>
      <c r="NM6" t="s">
        <v>168</v>
      </c>
      <c r="NN6" t="s">
        <v>168</v>
      </c>
      <c r="NO6" t="s">
        <v>168</v>
      </c>
      <c r="NP6" t="s">
        <v>168</v>
      </c>
      <c r="NQ6" t="s">
        <v>168</v>
      </c>
      <c r="NR6" t="s">
        <v>168</v>
      </c>
      <c r="NS6" t="s">
        <v>168</v>
      </c>
      <c r="NT6" t="s">
        <v>168</v>
      </c>
      <c r="NU6" t="s">
        <v>1781</v>
      </c>
      <c r="NV6" t="s">
        <v>1786</v>
      </c>
      <c r="NW6" t="s">
        <v>168</v>
      </c>
      <c r="NX6" t="s">
        <v>168</v>
      </c>
      <c r="NY6" t="s">
        <v>168</v>
      </c>
      <c r="NZ6" t="s">
        <v>168</v>
      </c>
      <c r="OA6" s="471" t="s">
        <v>1093</v>
      </c>
      <c r="OB6" s="471" t="s">
        <v>1099</v>
      </c>
      <c r="OC6" s="471" t="s">
        <v>1093</v>
      </c>
      <c r="OD6" s="471" t="s">
        <v>1099</v>
      </c>
      <c r="OE6" t="s">
        <v>168</v>
      </c>
      <c r="OF6" t="s">
        <v>168</v>
      </c>
      <c r="OG6" t="s">
        <v>168</v>
      </c>
      <c r="OH6" t="s">
        <v>168</v>
      </c>
      <c r="OI6" t="s">
        <v>168</v>
      </c>
      <c r="OJ6" t="s">
        <v>168</v>
      </c>
      <c r="OK6" t="s">
        <v>168</v>
      </c>
      <c r="OL6" t="s">
        <v>168</v>
      </c>
      <c r="OM6" t="s">
        <v>168</v>
      </c>
      <c r="ON6" t="s">
        <v>168</v>
      </c>
      <c r="OO6" t="s">
        <v>272</v>
      </c>
      <c r="OP6" t="s">
        <v>272</v>
      </c>
      <c r="OQ6" t="s">
        <v>272</v>
      </c>
      <c r="OR6" t="s">
        <v>272</v>
      </c>
      <c r="OS6" t="s">
        <v>272</v>
      </c>
      <c r="OT6" t="s">
        <v>272</v>
      </c>
      <c r="OU6" t="s">
        <v>272</v>
      </c>
      <c r="OV6" t="s">
        <v>272</v>
      </c>
      <c r="OW6" t="s">
        <v>272</v>
      </c>
      <c r="OX6" t="s">
        <v>272</v>
      </c>
      <c r="OY6" t="s">
        <v>272</v>
      </c>
      <c r="OZ6" t="s">
        <v>272</v>
      </c>
      <c r="PA6" t="s">
        <v>272</v>
      </c>
      <c r="PB6" s="471" t="s">
        <v>1093</v>
      </c>
      <c r="PC6" s="471" t="s">
        <v>1099</v>
      </c>
      <c r="PD6" s="471" t="s">
        <v>1093</v>
      </c>
      <c r="PE6" s="471" t="s">
        <v>1099</v>
      </c>
      <c r="PF6" t="s">
        <v>272</v>
      </c>
      <c r="PG6" t="s">
        <v>272</v>
      </c>
      <c r="PH6" t="s">
        <v>272</v>
      </c>
      <c r="PI6" t="s">
        <v>272</v>
      </c>
      <c r="PJ6" t="s">
        <v>1946</v>
      </c>
      <c r="PK6" t="s">
        <v>1952</v>
      </c>
      <c r="PL6" t="s">
        <v>1956</v>
      </c>
      <c r="PM6" t="s">
        <v>1960</v>
      </c>
      <c r="PN6" t="s">
        <v>1964</v>
      </c>
      <c r="PO6" t="s">
        <v>168</v>
      </c>
      <c r="PP6" t="s">
        <v>168</v>
      </c>
      <c r="PQ6" t="s">
        <v>168</v>
      </c>
      <c r="PR6" t="s">
        <v>168</v>
      </c>
      <c r="PS6" t="s">
        <v>168</v>
      </c>
      <c r="PT6" t="s">
        <v>168</v>
      </c>
      <c r="PU6" t="s">
        <v>1996</v>
      </c>
      <c r="PV6" t="s">
        <v>2000</v>
      </c>
      <c r="PW6" t="s">
        <v>168</v>
      </c>
      <c r="PX6" t="s">
        <v>168</v>
      </c>
      <c r="PY6" t="s">
        <v>168</v>
      </c>
      <c r="PZ6" t="s">
        <v>168</v>
      </c>
      <c r="QA6" t="s">
        <v>168</v>
      </c>
      <c r="QB6" t="s">
        <v>168</v>
      </c>
      <c r="QC6" t="s">
        <v>168</v>
      </c>
      <c r="QD6" t="s">
        <v>168</v>
      </c>
      <c r="QE6" t="s">
        <v>168</v>
      </c>
      <c r="QF6" t="s">
        <v>2045</v>
      </c>
      <c r="QG6" t="s">
        <v>2050</v>
      </c>
      <c r="QH6" t="s">
        <v>168</v>
      </c>
      <c r="QI6" t="s">
        <v>168</v>
      </c>
      <c r="QJ6" t="s">
        <v>168</v>
      </c>
      <c r="QK6" t="s">
        <v>168</v>
      </c>
      <c r="QL6" t="s">
        <v>168</v>
      </c>
      <c r="QM6" t="s">
        <v>2077</v>
      </c>
      <c r="QN6" t="s">
        <v>2082</v>
      </c>
      <c r="QO6" t="s">
        <v>2089</v>
      </c>
      <c r="QP6" t="s">
        <v>2094</v>
      </c>
      <c r="QQ6" t="s">
        <v>2098</v>
      </c>
      <c r="QR6" t="s">
        <v>2102</v>
      </c>
      <c r="QS6" t="s">
        <v>168</v>
      </c>
      <c r="QT6" t="s">
        <v>168</v>
      </c>
      <c r="QU6" t="s">
        <v>168</v>
      </c>
      <c r="QV6" t="s">
        <v>168</v>
      </c>
      <c r="QW6" t="s">
        <v>168</v>
      </c>
      <c r="QX6" t="s">
        <v>168</v>
      </c>
      <c r="QY6" t="s">
        <v>168</v>
      </c>
    </row>
    <row r="7" spans="1:467">
      <c r="B7" s="21" t="s">
        <v>6004</v>
      </c>
      <c r="C7" t="s">
        <v>23</v>
      </c>
      <c r="D7" t="s">
        <v>23</v>
      </c>
      <c r="E7" t="s">
        <v>23</v>
      </c>
      <c r="F7" t="s">
        <v>23</v>
      </c>
      <c r="G7" t="s">
        <v>23</v>
      </c>
      <c r="H7" t="s">
        <v>23</v>
      </c>
      <c r="I7" t="s">
        <v>23</v>
      </c>
      <c r="J7" t="s">
        <v>23</v>
      </c>
      <c r="K7" t="s">
        <v>23</v>
      </c>
      <c r="L7" t="s">
        <v>23</v>
      </c>
      <c r="M7" t="s">
        <v>23</v>
      </c>
      <c r="N7" t="s">
        <v>23</v>
      </c>
      <c r="O7" t="s">
        <v>23</v>
      </c>
      <c r="P7" t="s">
        <v>23</v>
      </c>
      <c r="Q7" t="s">
        <v>23</v>
      </c>
      <c r="R7" t="s">
        <v>23</v>
      </c>
      <c r="S7" t="s">
        <v>23</v>
      </c>
      <c r="T7" t="s">
        <v>23</v>
      </c>
      <c r="U7" t="s">
        <v>23</v>
      </c>
      <c r="V7" t="s">
        <v>23</v>
      </c>
      <c r="W7" t="s">
        <v>23</v>
      </c>
      <c r="X7" t="s">
        <v>23</v>
      </c>
      <c r="Y7" t="s">
        <v>23</v>
      </c>
      <c r="Z7" t="s">
        <v>23</v>
      </c>
      <c r="AA7" t="s">
        <v>23</v>
      </c>
      <c r="AB7" t="s">
        <v>23</v>
      </c>
      <c r="AC7" t="s">
        <v>23</v>
      </c>
      <c r="AD7" t="s">
        <v>23</v>
      </c>
      <c r="AE7" t="s">
        <v>23</v>
      </c>
      <c r="AF7" t="s">
        <v>23</v>
      </c>
      <c r="AG7" t="s">
        <v>23</v>
      </c>
      <c r="AH7" t="s">
        <v>23</v>
      </c>
      <c r="AI7" t="s">
        <v>23</v>
      </c>
      <c r="AJ7" t="s">
        <v>23</v>
      </c>
      <c r="AK7" t="s">
        <v>23</v>
      </c>
      <c r="AL7" t="s">
        <v>23</v>
      </c>
      <c r="AM7" t="s">
        <v>23</v>
      </c>
      <c r="AN7" t="s">
        <v>23</v>
      </c>
      <c r="AO7" t="s">
        <v>23</v>
      </c>
      <c r="AP7" t="s">
        <v>23</v>
      </c>
      <c r="AQ7" t="s">
        <v>23</v>
      </c>
      <c r="AR7" t="s">
        <v>23</v>
      </c>
      <c r="AS7" t="s">
        <v>23</v>
      </c>
      <c r="AT7" t="s">
        <v>23</v>
      </c>
      <c r="AU7" t="s">
        <v>23</v>
      </c>
      <c r="AV7" t="s">
        <v>23</v>
      </c>
      <c r="AW7" t="s">
        <v>23</v>
      </c>
      <c r="AX7" t="s">
        <v>23</v>
      </c>
      <c r="AY7" t="s">
        <v>23</v>
      </c>
      <c r="AZ7" t="s">
        <v>23</v>
      </c>
      <c r="BA7" t="s">
        <v>23</v>
      </c>
      <c r="BB7" t="s">
        <v>23</v>
      </c>
      <c r="BC7" t="s">
        <v>23</v>
      </c>
      <c r="BD7" t="s">
        <v>23</v>
      </c>
      <c r="BE7" t="s">
        <v>23</v>
      </c>
      <c r="BF7" t="s">
        <v>23</v>
      </c>
      <c r="BG7" t="s">
        <v>23</v>
      </c>
      <c r="BH7" t="s">
        <v>23</v>
      </c>
      <c r="BI7" t="s">
        <v>23</v>
      </c>
      <c r="BJ7" t="s">
        <v>23</v>
      </c>
      <c r="BK7" t="s">
        <v>23</v>
      </c>
      <c r="BL7" t="s">
        <v>23</v>
      </c>
      <c r="BM7" t="s">
        <v>23</v>
      </c>
      <c r="BN7" t="s">
        <v>23</v>
      </c>
      <c r="BO7" t="s">
        <v>330</v>
      </c>
      <c r="BP7" t="s">
        <v>330</v>
      </c>
      <c r="BQ7" t="s">
        <v>330</v>
      </c>
      <c r="BR7" t="s">
        <v>330</v>
      </c>
      <c r="BS7" t="s">
        <v>352</v>
      </c>
      <c r="BT7" t="s">
        <v>352</v>
      </c>
      <c r="BU7" t="s">
        <v>363</v>
      </c>
      <c r="BV7" t="s">
        <v>363</v>
      </c>
      <c r="BW7" t="s">
        <v>375</v>
      </c>
      <c r="BX7" t="s">
        <v>375</v>
      </c>
      <c r="BY7" t="s">
        <v>375</v>
      </c>
      <c r="BZ7" t="s">
        <v>375</v>
      </c>
      <c r="CA7" t="s">
        <v>401</v>
      </c>
      <c r="CB7" t="s">
        <v>408</v>
      </c>
      <c r="CC7" t="s">
        <v>408</v>
      </c>
      <c r="CD7" t="s">
        <v>401</v>
      </c>
      <c r="CE7" t="s">
        <v>408</v>
      </c>
      <c r="CF7" t="s">
        <v>408</v>
      </c>
      <c r="CG7" t="s">
        <v>408</v>
      </c>
      <c r="CH7" t="s">
        <v>408</v>
      </c>
      <c r="CI7" t="s">
        <v>445</v>
      </c>
      <c r="CJ7" t="s">
        <v>445</v>
      </c>
      <c r="CK7" t="s">
        <v>445</v>
      </c>
      <c r="CL7" t="s">
        <v>445</v>
      </c>
      <c r="CM7" t="s">
        <v>469</v>
      </c>
      <c r="CN7" t="s">
        <v>445</v>
      </c>
      <c r="CO7" t="s">
        <v>23</v>
      </c>
      <c r="CP7" t="s">
        <v>23</v>
      </c>
      <c r="CQ7" t="s">
        <v>23</v>
      </c>
      <c r="CR7" t="s">
        <v>23</v>
      </c>
      <c r="CS7" t="s">
        <v>23</v>
      </c>
      <c r="CT7" t="s">
        <v>23</v>
      </c>
      <c r="CU7" t="s">
        <v>23</v>
      </c>
      <c r="CV7" s="463" t="s">
        <v>511</v>
      </c>
      <c r="CW7" t="s">
        <v>23</v>
      </c>
      <c r="CX7" t="s">
        <v>23</v>
      </c>
      <c r="CY7" t="s">
        <v>23</v>
      </c>
      <c r="CZ7" t="s">
        <v>23</v>
      </c>
      <c r="DA7" t="s">
        <v>23</v>
      </c>
      <c r="DB7" t="s">
        <v>23</v>
      </c>
      <c r="DC7" t="s">
        <v>23</v>
      </c>
      <c r="DD7" t="s">
        <v>23</v>
      </c>
      <c r="DE7" t="s">
        <v>23</v>
      </c>
      <c r="DF7" t="s">
        <v>23</v>
      </c>
      <c r="DG7" t="s">
        <v>23</v>
      </c>
      <c r="DH7" t="s">
        <v>23</v>
      </c>
      <c r="DI7" t="s">
        <v>23</v>
      </c>
      <c r="DJ7" t="s">
        <v>23</v>
      </c>
      <c r="DK7" t="s">
        <v>23</v>
      </c>
      <c r="DL7" t="s">
        <v>23</v>
      </c>
      <c r="DM7" t="s">
        <v>23</v>
      </c>
      <c r="DN7" t="s">
        <v>23</v>
      </c>
      <c r="DO7" t="s">
        <v>23</v>
      </c>
      <c r="DP7" t="s">
        <v>23</v>
      </c>
      <c r="DQ7" t="s">
        <v>23</v>
      </c>
      <c r="DR7" t="s">
        <v>23</v>
      </c>
      <c r="DS7" t="s">
        <v>23</v>
      </c>
      <c r="DT7" t="s">
        <v>23</v>
      </c>
      <c r="DU7" t="s">
        <v>23</v>
      </c>
      <c r="DV7" t="s">
        <v>23</v>
      </c>
      <c r="DW7" t="s">
        <v>23</v>
      </c>
      <c r="DX7" t="s">
        <v>23</v>
      </c>
      <c r="DY7" t="s">
        <v>23</v>
      </c>
      <c r="DZ7" t="s">
        <v>23</v>
      </c>
      <c r="EA7" t="s">
        <v>23</v>
      </c>
      <c r="EB7" t="s">
        <v>23</v>
      </c>
      <c r="EC7" t="s">
        <v>23</v>
      </c>
      <c r="ED7" t="s">
        <v>23</v>
      </c>
      <c r="EE7" t="s">
        <v>23</v>
      </c>
      <c r="EF7" t="s">
        <v>23</v>
      </c>
      <c r="EG7" t="s">
        <v>23</v>
      </c>
      <c r="EH7" t="s">
        <v>23</v>
      </c>
      <c r="EI7" t="s">
        <v>23</v>
      </c>
      <c r="EJ7" t="s">
        <v>23</v>
      </c>
      <c r="EK7" t="s">
        <v>23</v>
      </c>
      <c r="EL7" t="s">
        <v>23</v>
      </c>
      <c r="EM7" t="s">
        <v>23</v>
      </c>
      <c r="EN7" t="s">
        <v>23</v>
      </c>
      <c r="EO7" t="s">
        <v>23</v>
      </c>
      <c r="EP7" t="s">
        <v>23</v>
      </c>
      <c r="EQ7" t="s">
        <v>23</v>
      </c>
      <c r="ER7" t="s">
        <v>23</v>
      </c>
      <c r="ES7" t="s">
        <v>23</v>
      </c>
      <c r="ET7" t="s">
        <v>23</v>
      </c>
      <c r="EU7" t="s">
        <v>23</v>
      </c>
      <c r="EV7" t="s">
        <v>23</v>
      </c>
      <c r="EW7" t="s">
        <v>23</v>
      </c>
      <c r="EX7" t="s">
        <v>23</v>
      </c>
      <c r="EY7" t="s">
        <v>23</v>
      </c>
      <c r="EZ7" t="s">
        <v>23</v>
      </c>
      <c r="FA7" t="s">
        <v>23</v>
      </c>
      <c r="FB7" t="s">
        <v>23</v>
      </c>
      <c r="FC7" t="s">
        <v>23</v>
      </c>
      <c r="FD7" t="s">
        <v>23</v>
      </c>
      <c r="FE7" t="s">
        <v>23</v>
      </c>
      <c r="FF7" t="s">
        <v>23</v>
      </c>
      <c r="FG7" t="s">
        <v>23</v>
      </c>
      <c r="FH7" t="s">
        <v>23</v>
      </c>
      <c r="FI7" t="s">
        <v>23</v>
      </c>
      <c r="FJ7" t="s">
        <v>23</v>
      </c>
      <c r="FK7" t="s">
        <v>23</v>
      </c>
      <c r="FL7" t="s">
        <v>23</v>
      </c>
      <c r="FM7" t="s">
        <v>23</v>
      </c>
      <c r="FN7" t="s">
        <v>23</v>
      </c>
      <c r="FO7" t="s">
        <v>23</v>
      </c>
      <c r="FP7" t="s">
        <v>23</v>
      </c>
      <c r="FQ7" t="s">
        <v>23</v>
      </c>
      <c r="FR7" t="s">
        <v>23</v>
      </c>
      <c r="FS7" t="s">
        <v>23</v>
      </c>
      <c r="FT7" t="s">
        <v>23</v>
      </c>
      <c r="FU7" t="s">
        <v>23</v>
      </c>
      <c r="FV7" t="s">
        <v>23</v>
      </c>
      <c r="FW7" t="s">
        <v>23</v>
      </c>
      <c r="FX7" t="s">
        <v>23</v>
      </c>
      <c r="FY7" t="s">
        <v>23</v>
      </c>
      <c r="FZ7" t="s">
        <v>23</v>
      </c>
      <c r="GA7" t="s">
        <v>23</v>
      </c>
      <c r="GB7" t="s">
        <v>23</v>
      </c>
      <c r="GC7" t="s">
        <v>23</v>
      </c>
      <c r="GD7" t="s">
        <v>23</v>
      </c>
      <c r="GE7" t="s">
        <v>23</v>
      </c>
      <c r="GF7" t="s">
        <v>23</v>
      </c>
      <c r="GG7" t="s">
        <v>23</v>
      </c>
      <c r="GH7" t="s">
        <v>23</v>
      </c>
      <c r="GI7" t="s">
        <v>23</v>
      </c>
      <c r="GJ7" t="s">
        <v>23</v>
      </c>
      <c r="GK7" t="s">
        <v>23</v>
      </c>
      <c r="GL7" t="s">
        <v>23</v>
      </c>
      <c r="GM7" t="s">
        <v>23</v>
      </c>
      <c r="GN7" t="s">
        <v>23</v>
      </c>
      <c r="GO7" t="s">
        <v>23</v>
      </c>
      <c r="GP7" t="s">
        <v>23</v>
      </c>
      <c r="GQ7" t="s">
        <v>23</v>
      </c>
      <c r="GR7" t="s">
        <v>23</v>
      </c>
      <c r="GS7" t="s">
        <v>23</v>
      </c>
      <c r="GT7" t="s">
        <v>23</v>
      </c>
      <c r="GU7" t="s">
        <v>23</v>
      </c>
      <c r="GV7" t="s">
        <v>23</v>
      </c>
      <c r="GW7" t="s">
        <v>23</v>
      </c>
      <c r="GX7" t="s">
        <v>23</v>
      </c>
      <c r="GY7" t="s">
        <v>23</v>
      </c>
      <c r="GZ7" t="s">
        <v>23</v>
      </c>
      <c r="HA7" t="s">
        <v>23</v>
      </c>
      <c r="HB7" t="s">
        <v>23</v>
      </c>
      <c r="HC7" t="s">
        <v>23</v>
      </c>
      <c r="HD7" t="s">
        <v>23</v>
      </c>
      <c r="HE7" t="s">
        <v>23</v>
      </c>
      <c r="HF7" t="s">
        <v>23</v>
      </c>
      <c r="HG7" t="s">
        <v>23</v>
      </c>
      <c r="HH7" t="s">
        <v>23</v>
      </c>
      <c r="HI7" t="s">
        <v>23</v>
      </c>
      <c r="HJ7" t="s">
        <v>23</v>
      </c>
      <c r="HK7" t="s">
        <v>23</v>
      </c>
      <c r="HL7" t="s">
        <v>23</v>
      </c>
      <c r="HM7" t="s">
        <v>23</v>
      </c>
      <c r="HN7" t="s">
        <v>23</v>
      </c>
      <c r="HO7" t="s">
        <v>23</v>
      </c>
      <c r="HP7" t="s">
        <v>23</v>
      </c>
      <c r="HQ7" t="s">
        <v>23</v>
      </c>
      <c r="HR7" t="s">
        <v>23</v>
      </c>
      <c r="HS7" t="s">
        <v>23</v>
      </c>
      <c r="HT7" t="s">
        <v>23</v>
      </c>
      <c r="HU7" t="s">
        <v>23</v>
      </c>
      <c r="HV7" t="s">
        <v>23</v>
      </c>
      <c r="HW7" t="s">
        <v>23</v>
      </c>
      <c r="HX7" t="s">
        <v>23</v>
      </c>
      <c r="HY7" t="s">
        <v>23</v>
      </c>
      <c r="HZ7" t="s">
        <v>23</v>
      </c>
      <c r="IA7" t="s">
        <v>23</v>
      </c>
      <c r="IB7" t="s">
        <v>23</v>
      </c>
      <c r="IC7" t="s">
        <v>23</v>
      </c>
      <c r="ID7" s="471" t="s">
        <v>23</v>
      </c>
      <c r="IE7" s="471" t="s">
        <v>23</v>
      </c>
      <c r="IF7" s="471" t="s">
        <v>23</v>
      </c>
      <c r="IG7" s="471" t="s">
        <v>23</v>
      </c>
      <c r="IH7" t="s">
        <v>23</v>
      </c>
      <c r="II7" t="s">
        <v>23</v>
      </c>
      <c r="IJ7" t="s">
        <v>23</v>
      </c>
      <c r="IK7" t="s">
        <v>23</v>
      </c>
      <c r="IL7" t="s">
        <v>23</v>
      </c>
      <c r="IM7" t="s">
        <v>23</v>
      </c>
      <c r="IN7" t="s">
        <v>23</v>
      </c>
      <c r="IO7" t="s">
        <v>23</v>
      </c>
      <c r="IP7" t="s">
        <v>23</v>
      </c>
      <c r="IQ7" t="s">
        <v>23</v>
      </c>
      <c r="IR7" t="s">
        <v>23</v>
      </c>
      <c r="IS7" t="s">
        <v>23</v>
      </c>
      <c r="IT7" s="471" t="s">
        <v>23</v>
      </c>
      <c r="IU7" s="471" t="s">
        <v>23</v>
      </c>
      <c r="IV7" t="s">
        <v>23</v>
      </c>
      <c r="IW7" t="s">
        <v>23</v>
      </c>
      <c r="IX7" t="s">
        <v>23</v>
      </c>
      <c r="IY7" t="s">
        <v>23</v>
      </c>
      <c r="IZ7" t="s">
        <v>23</v>
      </c>
      <c r="JA7" t="s">
        <v>23</v>
      </c>
      <c r="JB7" t="s">
        <v>23</v>
      </c>
      <c r="JC7" t="s">
        <v>23</v>
      </c>
      <c r="JD7" t="s">
        <v>23</v>
      </c>
      <c r="JE7" t="s">
        <v>23</v>
      </c>
      <c r="JF7" t="s">
        <v>23</v>
      </c>
      <c r="JG7" t="s">
        <v>23</v>
      </c>
      <c r="JH7" s="471" t="s">
        <v>23</v>
      </c>
      <c r="JI7" s="471" t="s">
        <v>23</v>
      </c>
      <c r="JJ7" t="s">
        <v>23</v>
      </c>
      <c r="JK7" t="s">
        <v>23</v>
      </c>
      <c r="JL7" s="471" t="s">
        <v>23</v>
      </c>
      <c r="JM7" s="471" t="s">
        <v>23</v>
      </c>
      <c r="JN7" s="485" t="s">
        <v>23</v>
      </c>
      <c r="JO7" t="s">
        <v>23</v>
      </c>
      <c r="JP7" s="471" t="s">
        <v>23</v>
      </c>
      <c r="JQ7" s="471" t="s">
        <v>23</v>
      </c>
      <c r="JR7" t="s">
        <v>23</v>
      </c>
      <c r="JS7" t="s">
        <v>23</v>
      </c>
      <c r="JT7" t="s">
        <v>23</v>
      </c>
      <c r="JU7" t="s">
        <v>23</v>
      </c>
      <c r="JV7" t="s">
        <v>23</v>
      </c>
      <c r="JW7" t="s">
        <v>23</v>
      </c>
      <c r="JX7" t="s">
        <v>23</v>
      </c>
      <c r="JY7" t="s">
        <v>23</v>
      </c>
      <c r="JZ7" t="s">
        <v>23</v>
      </c>
      <c r="KA7" t="s">
        <v>23</v>
      </c>
      <c r="KB7" t="s">
        <v>23</v>
      </c>
      <c r="KC7" t="s">
        <v>23</v>
      </c>
      <c r="KD7" t="s">
        <v>23</v>
      </c>
      <c r="KE7" t="s">
        <v>23</v>
      </c>
      <c r="KF7" t="s">
        <v>23</v>
      </c>
      <c r="KG7" t="s">
        <v>23</v>
      </c>
      <c r="KH7" t="s">
        <v>23</v>
      </c>
      <c r="KI7" t="s">
        <v>23</v>
      </c>
      <c r="KJ7" t="s">
        <v>23</v>
      </c>
      <c r="KK7" t="s">
        <v>23</v>
      </c>
      <c r="KL7" t="s">
        <v>23</v>
      </c>
      <c r="KM7" t="s">
        <v>23</v>
      </c>
      <c r="KN7" t="s">
        <v>23</v>
      </c>
      <c r="KO7" t="s">
        <v>23</v>
      </c>
      <c r="KP7" t="s">
        <v>23</v>
      </c>
      <c r="KQ7" t="s">
        <v>23</v>
      </c>
      <c r="KR7" t="s">
        <v>23</v>
      </c>
      <c r="KS7" t="s">
        <v>23</v>
      </c>
      <c r="KT7" t="s">
        <v>23</v>
      </c>
      <c r="KU7" t="s">
        <v>23</v>
      </c>
      <c r="KV7" t="s">
        <v>23</v>
      </c>
      <c r="KW7" t="s">
        <v>23</v>
      </c>
      <c r="KX7" t="s">
        <v>23</v>
      </c>
      <c r="KY7" t="s">
        <v>23</v>
      </c>
      <c r="KZ7" t="s">
        <v>23</v>
      </c>
      <c r="LA7" t="s">
        <v>23</v>
      </c>
      <c r="LB7" t="s">
        <v>23</v>
      </c>
      <c r="LC7" t="s">
        <v>23</v>
      </c>
      <c r="LD7" t="s">
        <v>23</v>
      </c>
      <c r="LE7" t="s">
        <v>23</v>
      </c>
      <c r="LF7" t="s">
        <v>23</v>
      </c>
      <c r="LG7" t="s">
        <v>23</v>
      </c>
      <c r="LH7" t="s">
        <v>23</v>
      </c>
      <c r="LI7" t="s">
        <v>23</v>
      </c>
      <c r="LJ7" t="s">
        <v>23</v>
      </c>
      <c r="LK7" t="s">
        <v>23</v>
      </c>
      <c r="LL7" t="s">
        <v>23</v>
      </c>
      <c r="LM7" t="s">
        <v>23</v>
      </c>
      <c r="LN7" t="s">
        <v>23</v>
      </c>
      <c r="LO7" t="s">
        <v>23</v>
      </c>
      <c r="LP7" t="s">
        <v>23</v>
      </c>
      <c r="LQ7" t="s">
        <v>23</v>
      </c>
      <c r="LR7" t="s">
        <v>23</v>
      </c>
      <c r="LS7" t="s">
        <v>23</v>
      </c>
      <c r="LT7" t="s">
        <v>23</v>
      </c>
      <c r="LU7" t="s">
        <v>23</v>
      </c>
      <c r="LV7" t="s">
        <v>23</v>
      </c>
      <c r="LW7" t="s">
        <v>23</v>
      </c>
      <c r="LX7" t="s">
        <v>23</v>
      </c>
      <c r="LY7" t="s">
        <v>23</v>
      </c>
      <c r="LZ7" t="s">
        <v>23</v>
      </c>
      <c r="MA7" t="s">
        <v>23</v>
      </c>
      <c r="MB7" t="s">
        <v>23</v>
      </c>
      <c r="MC7" t="s">
        <v>23</v>
      </c>
      <c r="MD7" t="s">
        <v>23</v>
      </c>
      <c r="ME7" t="s">
        <v>23</v>
      </c>
      <c r="MF7" t="s">
        <v>23</v>
      </c>
      <c r="MG7" t="s">
        <v>23</v>
      </c>
      <c r="MH7" t="s">
        <v>23</v>
      </c>
      <c r="MI7" t="s">
        <v>23</v>
      </c>
      <c r="MJ7" t="s">
        <v>23</v>
      </c>
      <c r="MK7" t="s">
        <v>23</v>
      </c>
      <c r="ML7" t="s">
        <v>23</v>
      </c>
      <c r="MM7" t="s">
        <v>23</v>
      </c>
      <c r="MN7" t="s">
        <v>23</v>
      </c>
      <c r="MO7" t="s">
        <v>23</v>
      </c>
      <c r="MP7" t="s">
        <v>23</v>
      </c>
      <c r="MQ7" t="s">
        <v>23</v>
      </c>
      <c r="MR7" t="s">
        <v>23</v>
      </c>
      <c r="MS7" t="s">
        <v>23</v>
      </c>
      <c r="MT7" t="s">
        <v>23</v>
      </c>
      <c r="MU7" t="s">
        <v>23</v>
      </c>
      <c r="MV7" t="s">
        <v>23</v>
      </c>
      <c r="MW7" t="s">
        <v>23</v>
      </c>
      <c r="MX7" t="s">
        <v>23</v>
      </c>
      <c r="MY7" t="s">
        <v>23</v>
      </c>
      <c r="MZ7" t="s">
        <v>23</v>
      </c>
      <c r="NA7" t="s">
        <v>23</v>
      </c>
      <c r="NB7" t="s">
        <v>23</v>
      </c>
      <c r="NC7" t="s">
        <v>1697</v>
      </c>
      <c r="ND7" t="s">
        <v>23</v>
      </c>
      <c r="NE7" s="471" t="s">
        <v>23</v>
      </c>
      <c r="NF7" s="471" t="s">
        <v>23</v>
      </c>
      <c r="NG7" t="s">
        <v>23</v>
      </c>
      <c r="NH7" t="s">
        <v>23</v>
      </c>
      <c r="NI7" t="s">
        <v>23</v>
      </c>
      <c r="NJ7" s="471" t="s">
        <v>23</v>
      </c>
      <c r="NK7" s="471" t="s">
        <v>23</v>
      </c>
      <c r="NL7" t="s">
        <v>23</v>
      </c>
      <c r="NM7" t="s">
        <v>1741</v>
      </c>
      <c r="NN7" t="s">
        <v>1741</v>
      </c>
      <c r="NO7" t="s">
        <v>1752</v>
      </c>
      <c r="NP7" t="s">
        <v>23</v>
      </c>
      <c r="NQ7" t="s">
        <v>23</v>
      </c>
      <c r="NR7" t="s">
        <v>23</v>
      </c>
      <c r="NS7" t="s">
        <v>23</v>
      </c>
      <c r="NT7" t="s">
        <v>23</v>
      </c>
      <c r="NU7" t="s">
        <v>23</v>
      </c>
      <c r="NV7" t="s">
        <v>23</v>
      </c>
      <c r="NW7" t="s">
        <v>23</v>
      </c>
      <c r="NX7" t="s">
        <v>23</v>
      </c>
      <c r="NY7" t="s">
        <v>23</v>
      </c>
      <c r="NZ7" t="s">
        <v>23</v>
      </c>
      <c r="OA7" s="471" t="s">
        <v>23</v>
      </c>
      <c r="OB7" s="471" t="s">
        <v>23</v>
      </c>
      <c r="OC7" s="471" t="s">
        <v>23</v>
      </c>
      <c r="OD7" s="471" t="s">
        <v>23</v>
      </c>
      <c r="OE7" t="s">
        <v>23</v>
      </c>
      <c r="OF7" t="s">
        <v>23</v>
      </c>
      <c r="OG7" t="s">
        <v>23</v>
      </c>
      <c r="OH7" t="s">
        <v>23</v>
      </c>
      <c r="OI7" t="s">
        <v>23</v>
      </c>
      <c r="OJ7" t="s">
        <v>23</v>
      </c>
      <c r="OK7" t="s">
        <v>23</v>
      </c>
      <c r="OL7" t="s">
        <v>23</v>
      </c>
      <c r="OM7" t="s">
        <v>23</v>
      </c>
      <c r="ON7" t="s">
        <v>23</v>
      </c>
      <c r="OO7" t="s">
        <v>511</v>
      </c>
      <c r="OP7" t="s">
        <v>511</v>
      </c>
      <c r="OQ7" t="s">
        <v>511</v>
      </c>
      <c r="OR7" t="s">
        <v>511</v>
      </c>
      <c r="OS7" t="s">
        <v>511</v>
      </c>
      <c r="OT7" t="s">
        <v>511</v>
      </c>
      <c r="OU7" t="s">
        <v>511</v>
      </c>
      <c r="OV7" t="s">
        <v>511</v>
      </c>
      <c r="OW7" t="s">
        <v>511</v>
      </c>
      <c r="OX7" t="s">
        <v>511</v>
      </c>
      <c r="OY7" t="s">
        <v>511</v>
      </c>
      <c r="OZ7" t="s">
        <v>511</v>
      </c>
      <c r="PA7" t="s">
        <v>511</v>
      </c>
      <c r="PB7" s="471" t="s">
        <v>511</v>
      </c>
      <c r="PC7" s="471" t="s">
        <v>511</v>
      </c>
      <c r="PD7" s="471" t="s">
        <v>511</v>
      </c>
      <c r="PE7" s="471" t="s">
        <v>511</v>
      </c>
      <c r="PF7" t="s">
        <v>511</v>
      </c>
      <c r="PG7" t="s">
        <v>511</v>
      </c>
      <c r="PH7" t="s">
        <v>511</v>
      </c>
      <c r="PI7" t="s">
        <v>511</v>
      </c>
      <c r="PJ7" t="s">
        <v>23</v>
      </c>
      <c r="PK7" t="s">
        <v>23</v>
      </c>
      <c r="PL7" t="s">
        <v>23</v>
      </c>
      <c r="PM7" t="s">
        <v>23</v>
      </c>
      <c r="PN7" t="s">
        <v>23</v>
      </c>
      <c r="PO7" t="s">
        <v>23</v>
      </c>
      <c r="PP7" t="s">
        <v>23</v>
      </c>
      <c r="PQ7" t="s">
        <v>23</v>
      </c>
      <c r="PR7" t="s">
        <v>23</v>
      </c>
      <c r="PS7" t="s">
        <v>23</v>
      </c>
      <c r="PT7" t="s">
        <v>23</v>
      </c>
      <c r="PU7" t="s">
        <v>23</v>
      </c>
      <c r="PV7" t="s">
        <v>23</v>
      </c>
      <c r="PW7" t="s">
        <v>23</v>
      </c>
      <c r="PX7" t="s">
        <v>2009</v>
      </c>
      <c r="PY7" t="s">
        <v>23</v>
      </c>
      <c r="PZ7" t="s">
        <v>23</v>
      </c>
      <c r="QA7" t="s">
        <v>23</v>
      </c>
      <c r="QB7" t="s">
        <v>23</v>
      </c>
      <c r="QC7" t="s">
        <v>2009</v>
      </c>
      <c r="QD7" t="s">
        <v>2009</v>
      </c>
      <c r="QE7" t="s">
        <v>2040</v>
      </c>
      <c r="QF7" t="s">
        <v>23</v>
      </c>
      <c r="QG7" t="s">
        <v>23</v>
      </c>
      <c r="QH7" t="s">
        <v>23</v>
      </c>
      <c r="QI7" t="s">
        <v>23</v>
      </c>
      <c r="QJ7" t="s">
        <v>2040</v>
      </c>
      <c r="QK7" t="s">
        <v>2040</v>
      </c>
      <c r="QL7" t="s">
        <v>23</v>
      </c>
      <c r="QM7" t="s">
        <v>23</v>
      </c>
      <c r="QN7" t="s">
        <v>23</v>
      </c>
      <c r="QO7" t="s">
        <v>23</v>
      </c>
      <c r="QP7" t="s">
        <v>23</v>
      </c>
      <c r="QQ7" t="s">
        <v>23</v>
      </c>
      <c r="QR7" t="s">
        <v>23</v>
      </c>
      <c r="QS7" t="s">
        <v>23</v>
      </c>
      <c r="QT7" t="s">
        <v>23</v>
      </c>
      <c r="QU7" t="s">
        <v>23</v>
      </c>
      <c r="QV7" t="s">
        <v>23</v>
      </c>
      <c r="QW7" t="s">
        <v>23</v>
      </c>
      <c r="QX7" t="s">
        <v>23</v>
      </c>
      <c r="QY7" t="s">
        <v>23</v>
      </c>
    </row>
    <row r="8" spans="1:467">
      <c r="B8" s="21" t="s">
        <v>2276</v>
      </c>
      <c r="C8" t="s">
        <v>1249</v>
      </c>
      <c r="D8" t="s">
        <v>1249</v>
      </c>
      <c r="E8" t="s">
        <v>1249</v>
      </c>
      <c r="F8" t="s">
        <v>1249</v>
      </c>
      <c r="G8" t="s">
        <v>1249</v>
      </c>
      <c r="H8" t="s">
        <v>1249</v>
      </c>
      <c r="I8" t="s">
        <v>1249</v>
      </c>
      <c r="J8" t="s">
        <v>1249</v>
      </c>
      <c r="K8" t="s">
        <v>1249</v>
      </c>
      <c r="L8" t="s">
        <v>1249</v>
      </c>
      <c r="M8" t="s">
        <v>1249</v>
      </c>
      <c r="N8" t="s">
        <v>1249</v>
      </c>
      <c r="O8" t="s">
        <v>1249</v>
      </c>
      <c r="P8" t="s">
        <v>1249</v>
      </c>
      <c r="Q8" t="s">
        <v>1249</v>
      </c>
      <c r="R8" t="s">
        <v>1249</v>
      </c>
      <c r="S8" t="s">
        <v>1249</v>
      </c>
      <c r="T8" t="s">
        <v>1249</v>
      </c>
      <c r="U8" t="s">
        <v>1249</v>
      </c>
      <c r="V8" t="s">
        <v>1249</v>
      </c>
      <c r="W8" t="s">
        <v>1249</v>
      </c>
      <c r="X8" t="s">
        <v>1249</v>
      </c>
      <c r="Y8" t="s">
        <v>1249</v>
      </c>
      <c r="Z8" t="s">
        <v>1249</v>
      </c>
      <c r="AA8" t="s">
        <v>1249</v>
      </c>
      <c r="AB8" t="s">
        <v>1249</v>
      </c>
      <c r="AC8" t="s">
        <v>1249</v>
      </c>
      <c r="AD8" t="s">
        <v>1249</v>
      </c>
      <c r="AE8" t="s">
        <v>1249</v>
      </c>
      <c r="AF8" t="s">
        <v>1249</v>
      </c>
      <c r="AG8" t="s">
        <v>1249</v>
      </c>
      <c r="AH8" t="s">
        <v>1249</v>
      </c>
      <c r="AI8" t="s">
        <v>1249</v>
      </c>
      <c r="AJ8" t="s">
        <v>1249</v>
      </c>
      <c r="AK8" t="s">
        <v>1249</v>
      </c>
      <c r="AL8" t="s">
        <v>1249</v>
      </c>
      <c r="AM8" t="s">
        <v>1249</v>
      </c>
      <c r="AN8" t="s">
        <v>1249</v>
      </c>
      <c r="AO8" t="s">
        <v>1249</v>
      </c>
      <c r="AP8" t="s">
        <v>1249</v>
      </c>
      <c r="AQ8" t="s">
        <v>1249</v>
      </c>
      <c r="AR8" t="s">
        <v>1249</v>
      </c>
      <c r="AS8" t="s">
        <v>1249</v>
      </c>
      <c r="AT8" t="s">
        <v>1249</v>
      </c>
      <c r="AU8" t="s">
        <v>1249</v>
      </c>
      <c r="AV8" t="s">
        <v>1249</v>
      </c>
      <c r="AW8" t="s">
        <v>1249</v>
      </c>
      <c r="AX8" t="s">
        <v>1249</v>
      </c>
      <c r="AY8" t="s">
        <v>1249</v>
      </c>
      <c r="AZ8" t="s">
        <v>1249</v>
      </c>
      <c r="BA8" t="s">
        <v>1249</v>
      </c>
      <c r="BB8" t="s">
        <v>1249</v>
      </c>
      <c r="BC8" t="s">
        <v>1249</v>
      </c>
      <c r="BD8" t="s">
        <v>1249</v>
      </c>
      <c r="BE8" t="s">
        <v>1249</v>
      </c>
      <c r="BF8" t="s">
        <v>1249</v>
      </c>
      <c r="BG8" t="s">
        <v>1249</v>
      </c>
      <c r="BH8" t="s">
        <v>1249</v>
      </c>
      <c r="BI8" t="s">
        <v>1249</v>
      </c>
      <c r="BJ8" t="s">
        <v>1249</v>
      </c>
      <c r="BK8" t="s">
        <v>1249</v>
      </c>
      <c r="BL8" t="s">
        <v>1249</v>
      </c>
      <c r="BM8" t="s">
        <v>1249</v>
      </c>
      <c r="BN8" t="s">
        <v>2533</v>
      </c>
      <c r="BO8" t="s">
        <v>331</v>
      </c>
      <c r="BP8" t="s">
        <v>331</v>
      </c>
      <c r="BQ8" t="s">
        <v>331</v>
      </c>
      <c r="BR8" t="s">
        <v>331</v>
      </c>
      <c r="BS8" t="s">
        <v>331</v>
      </c>
      <c r="BT8" t="s">
        <v>331</v>
      </c>
      <c r="BU8" t="s">
        <v>331</v>
      </c>
      <c r="BV8" t="s">
        <v>331</v>
      </c>
      <c r="BW8" t="s">
        <v>331</v>
      </c>
      <c r="BX8" t="s">
        <v>331</v>
      </c>
      <c r="BY8" t="s">
        <v>331</v>
      </c>
      <c r="BZ8" t="s">
        <v>393</v>
      </c>
      <c r="CA8" t="s">
        <v>402</v>
      </c>
      <c r="CB8" t="s">
        <v>409</v>
      </c>
      <c r="CC8" t="s">
        <v>409</v>
      </c>
      <c r="CD8" t="s">
        <v>402</v>
      </c>
      <c r="CE8" t="s">
        <v>409</v>
      </c>
      <c r="CF8" t="s">
        <v>409</v>
      </c>
      <c r="CG8" t="s">
        <v>409</v>
      </c>
      <c r="CH8" t="s">
        <v>409</v>
      </c>
      <c r="CI8" t="s">
        <v>446</v>
      </c>
      <c r="CJ8" t="s">
        <v>446</v>
      </c>
      <c r="CK8" t="s">
        <v>446</v>
      </c>
      <c r="CL8" t="s">
        <v>446</v>
      </c>
      <c r="CM8" t="s">
        <v>393</v>
      </c>
      <c r="CN8" t="s">
        <v>446</v>
      </c>
      <c r="CO8" t="s">
        <v>5313</v>
      </c>
      <c r="CP8" t="s">
        <v>5313</v>
      </c>
      <c r="CQ8" t="s">
        <v>5313</v>
      </c>
      <c r="CR8" t="s">
        <v>5313</v>
      </c>
      <c r="CS8" t="s">
        <v>5313</v>
      </c>
      <c r="CT8" t="s">
        <v>2533</v>
      </c>
      <c r="CU8" t="s">
        <v>2533</v>
      </c>
      <c r="CV8" s="463" t="s">
        <v>501</v>
      </c>
      <c r="CW8" t="s">
        <v>2479</v>
      </c>
      <c r="CX8" t="s">
        <v>2479</v>
      </c>
      <c r="CY8" t="s">
        <v>2479</v>
      </c>
      <c r="CZ8" t="s">
        <v>2479</v>
      </c>
      <c r="DA8" t="s">
        <v>2479</v>
      </c>
      <c r="DB8" t="s">
        <v>5324</v>
      </c>
      <c r="DC8" t="s">
        <v>2479</v>
      </c>
      <c r="DD8" t="s">
        <v>2479</v>
      </c>
      <c r="DE8" t="s">
        <v>2479</v>
      </c>
      <c r="DF8" t="s">
        <v>2479</v>
      </c>
      <c r="DG8" t="s">
        <v>2479</v>
      </c>
      <c r="DH8" t="s">
        <v>2479</v>
      </c>
      <c r="DI8" t="s">
        <v>2479</v>
      </c>
      <c r="DJ8" t="s">
        <v>2479</v>
      </c>
      <c r="DK8" t="s">
        <v>2479</v>
      </c>
      <c r="DL8" t="s">
        <v>2479</v>
      </c>
      <c r="DM8" t="s">
        <v>2479</v>
      </c>
      <c r="DN8" t="s">
        <v>2479</v>
      </c>
      <c r="DO8" t="s">
        <v>5320</v>
      </c>
      <c r="DP8" t="s">
        <v>2479</v>
      </c>
      <c r="DQ8" t="s">
        <v>2479</v>
      </c>
      <c r="DR8" t="s">
        <v>2479</v>
      </c>
      <c r="DS8" t="s">
        <v>2479</v>
      </c>
      <c r="DT8" t="s">
        <v>2479</v>
      </c>
      <c r="DU8" t="s">
        <v>2479</v>
      </c>
      <c r="DV8" t="s">
        <v>2479</v>
      </c>
      <c r="DW8" t="s">
        <v>2479</v>
      </c>
      <c r="DX8" t="s">
        <v>2479</v>
      </c>
      <c r="DY8" t="s">
        <v>2479</v>
      </c>
      <c r="DZ8" t="s">
        <v>2479</v>
      </c>
      <c r="EA8" t="s">
        <v>2479</v>
      </c>
      <c r="EB8" t="s">
        <v>2479</v>
      </c>
      <c r="EC8" t="s">
        <v>2479</v>
      </c>
      <c r="ED8" t="s">
        <v>2479</v>
      </c>
      <c r="EE8" t="s">
        <v>2479</v>
      </c>
      <c r="EF8" t="s">
        <v>2479</v>
      </c>
      <c r="EG8" t="s">
        <v>2479</v>
      </c>
      <c r="EH8" t="s">
        <v>2479</v>
      </c>
      <c r="EI8" t="s">
        <v>2479</v>
      </c>
      <c r="EJ8" t="s">
        <v>2479</v>
      </c>
      <c r="EK8" t="s">
        <v>2479</v>
      </c>
      <c r="EL8" t="s">
        <v>2479</v>
      </c>
      <c r="EM8" t="s">
        <v>2479</v>
      </c>
      <c r="EN8" t="s">
        <v>2479</v>
      </c>
      <c r="EO8" t="s">
        <v>2479</v>
      </c>
      <c r="EP8" t="s">
        <v>2479</v>
      </c>
      <c r="EQ8" t="s">
        <v>2479</v>
      </c>
      <c r="ER8" t="s">
        <v>2479</v>
      </c>
      <c r="ES8" t="s">
        <v>2479</v>
      </c>
      <c r="ET8" t="s">
        <v>2479</v>
      </c>
      <c r="EU8" t="s">
        <v>2479</v>
      </c>
      <c r="EV8" t="s">
        <v>2479</v>
      </c>
      <c r="EW8" t="s">
        <v>2479</v>
      </c>
      <c r="EX8" t="s">
        <v>2479</v>
      </c>
      <c r="EY8" t="s">
        <v>2479</v>
      </c>
      <c r="EZ8" t="s">
        <v>2479</v>
      </c>
      <c r="FA8" t="s">
        <v>2479</v>
      </c>
      <c r="FB8" t="s">
        <v>2479</v>
      </c>
      <c r="FC8" t="s">
        <v>2479</v>
      </c>
      <c r="FD8" t="s">
        <v>2479</v>
      </c>
      <c r="FE8" t="s">
        <v>2479</v>
      </c>
      <c r="FF8" t="s">
        <v>2479</v>
      </c>
      <c r="FG8" t="s">
        <v>2479</v>
      </c>
      <c r="FH8" t="s">
        <v>2479</v>
      </c>
      <c r="FI8" t="s">
        <v>2479</v>
      </c>
      <c r="FJ8" t="s">
        <v>1249</v>
      </c>
      <c r="FK8" t="s">
        <v>1249</v>
      </c>
      <c r="FL8" t="s">
        <v>1249</v>
      </c>
      <c r="FM8" t="s">
        <v>1249</v>
      </c>
      <c r="FN8" t="s">
        <v>1249</v>
      </c>
      <c r="FO8" t="s">
        <v>1249</v>
      </c>
      <c r="FP8" t="s">
        <v>1249</v>
      </c>
      <c r="FQ8" t="s">
        <v>1249</v>
      </c>
      <c r="FR8" t="s">
        <v>1249</v>
      </c>
      <c r="FS8" t="s">
        <v>1249</v>
      </c>
      <c r="FT8" t="s">
        <v>1249</v>
      </c>
      <c r="FU8" t="s">
        <v>2533</v>
      </c>
      <c r="FV8" t="s">
        <v>1249</v>
      </c>
      <c r="FW8" t="s">
        <v>2533</v>
      </c>
      <c r="FX8" t="s">
        <v>2533</v>
      </c>
      <c r="FY8" t="s">
        <v>2533</v>
      </c>
      <c r="FZ8" t="s">
        <v>2533</v>
      </c>
      <c r="GA8" t="s">
        <v>2533</v>
      </c>
      <c r="GB8" t="s">
        <v>2533</v>
      </c>
      <c r="GC8" t="s">
        <v>2533</v>
      </c>
      <c r="GD8" t="s">
        <v>1249</v>
      </c>
      <c r="GE8" t="s">
        <v>5420</v>
      </c>
      <c r="GF8" t="s">
        <v>2533</v>
      </c>
      <c r="GG8" t="s">
        <v>2533</v>
      </c>
      <c r="GH8" t="s">
        <v>2533</v>
      </c>
      <c r="GI8" t="s">
        <v>2533</v>
      </c>
      <c r="GJ8" t="s">
        <v>2533</v>
      </c>
      <c r="GK8" t="s">
        <v>2533</v>
      </c>
      <c r="GL8" t="s">
        <v>2533</v>
      </c>
      <c r="GM8" t="s">
        <v>2533</v>
      </c>
      <c r="GN8" t="s">
        <v>2533</v>
      </c>
      <c r="GO8" t="s">
        <v>2533</v>
      </c>
      <c r="GP8" t="s">
        <v>2533</v>
      </c>
      <c r="GQ8" t="s">
        <v>1249</v>
      </c>
      <c r="GR8" t="s">
        <v>2533</v>
      </c>
      <c r="GS8" t="s">
        <v>2533</v>
      </c>
      <c r="GT8" t="s">
        <v>2533</v>
      </c>
      <c r="GU8" t="s">
        <v>2533</v>
      </c>
      <c r="GV8" t="s">
        <v>2533</v>
      </c>
      <c r="GW8" t="s">
        <v>2533</v>
      </c>
      <c r="GX8" t="s">
        <v>2533</v>
      </c>
      <c r="GY8" t="s">
        <v>2533</v>
      </c>
      <c r="GZ8" t="s">
        <v>5424</v>
      </c>
      <c r="HA8" t="s">
        <v>5424</v>
      </c>
      <c r="HB8" t="s">
        <v>5424</v>
      </c>
      <c r="HC8" t="s">
        <v>5424</v>
      </c>
      <c r="HD8" t="s">
        <v>5424</v>
      </c>
      <c r="HE8" t="s">
        <v>5424</v>
      </c>
      <c r="HF8" t="s">
        <v>5424</v>
      </c>
      <c r="HG8" t="s">
        <v>5424</v>
      </c>
      <c r="HH8" t="s">
        <v>5424</v>
      </c>
      <c r="HI8" t="s">
        <v>2533</v>
      </c>
      <c r="HJ8" t="s">
        <v>2533</v>
      </c>
      <c r="HK8" t="s">
        <v>2533</v>
      </c>
      <c r="HL8" t="s">
        <v>2533</v>
      </c>
      <c r="HM8" t="s">
        <v>5424</v>
      </c>
      <c r="HN8" t="s">
        <v>5424</v>
      </c>
      <c r="HO8" t="s">
        <v>5424</v>
      </c>
      <c r="HP8" t="s">
        <v>2533</v>
      </c>
      <c r="HQ8" t="s">
        <v>2533</v>
      </c>
      <c r="HR8" t="s">
        <v>2533</v>
      </c>
      <c r="HS8" t="s">
        <v>2533</v>
      </c>
      <c r="HT8" t="s">
        <v>2533</v>
      </c>
      <c r="HU8" t="s">
        <v>2533</v>
      </c>
      <c r="HV8" t="s">
        <v>2533</v>
      </c>
      <c r="HW8" t="s">
        <v>5424</v>
      </c>
      <c r="HX8" t="s">
        <v>5424</v>
      </c>
      <c r="HY8" t="s">
        <v>5424</v>
      </c>
      <c r="HZ8" t="s">
        <v>5424</v>
      </c>
      <c r="IA8" t="s">
        <v>5424</v>
      </c>
      <c r="IB8" t="s">
        <v>5424</v>
      </c>
      <c r="IC8" t="s">
        <v>1249</v>
      </c>
      <c r="ID8" s="471" t="s">
        <v>6005</v>
      </c>
      <c r="IE8" s="471" t="s">
        <v>6005</v>
      </c>
      <c r="IF8" s="471" t="s">
        <v>6005</v>
      </c>
      <c r="IG8" s="471" t="s">
        <v>6005</v>
      </c>
      <c r="IH8" t="s">
        <v>2533</v>
      </c>
      <c r="II8" t="s">
        <v>2533</v>
      </c>
      <c r="IJ8" t="s">
        <v>2533</v>
      </c>
      <c r="IK8" t="s">
        <v>1249</v>
      </c>
      <c r="IL8" t="s">
        <v>1249</v>
      </c>
      <c r="IM8" t="s">
        <v>2682</v>
      </c>
      <c r="IN8" t="s">
        <v>2533</v>
      </c>
      <c r="IO8" t="s">
        <v>2533</v>
      </c>
      <c r="IP8" t="s">
        <v>5424</v>
      </c>
      <c r="IQ8" t="s">
        <v>2533</v>
      </c>
      <c r="IR8" t="s">
        <v>2682</v>
      </c>
      <c r="IS8" t="s">
        <v>2533</v>
      </c>
      <c r="IT8" s="471" t="s">
        <v>6005</v>
      </c>
      <c r="IU8" s="471" t="s">
        <v>6005</v>
      </c>
      <c r="IV8" t="s">
        <v>2533</v>
      </c>
      <c r="IW8" t="s">
        <v>2533</v>
      </c>
      <c r="IX8" t="s">
        <v>2533</v>
      </c>
      <c r="IY8" t="s">
        <v>2533</v>
      </c>
      <c r="IZ8" t="s">
        <v>2533</v>
      </c>
      <c r="JA8" t="s">
        <v>2533</v>
      </c>
      <c r="JB8" t="s">
        <v>1249</v>
      </c>
      <c r="JC8" t="s">
        <v>1249</v>
      </c>
      <c r="JD8" t="s">
        <v>1249</v>
      </c>
      <c r="JE8" t="s">
        <v>1249</v>
      </c>
      <c r="JF8" t="s">
        <v>5424</v>
      </c>
      <c r="JG8" t="s">
        <v>2533</v>
      </c>
      <c r="JH8" s="471" t="s">
        <v>6006</v>
      </c>
      <c r="JI8" s="471" t="s">
        <v>6006</v>
      </c>
      <c r="JJ8" t="s">
        <v>2533</v>
      </c>
      <c r="JK8" t="s">
        <v>2533</v>
      </c>
      <c r="JL8" s="471" t="s">
        <v>6007</v>
      </c>
      <c r="JM8" s="471" t="s">
        <v>6007</v>
      </c>
      <c r="JN8" s="485" t="s">
        <v>1249</v>
      </c>
      <c r="JO8" t="s">
        <v>2533</v>
      </c>
      <c r="JP8" s="471" t="s">
        <v>6007</v>
      </c>
      <c r="JQ8" s="471" t="s">
        <v>6007</v>
      </c>
      <c r="JR8" t="s">
        <v>2533</v>
      </c>
      <c r="JS8" t="s">
        <v>1249</v>
      </c>
      <c r="JT8" t="s">
        <v>1249</v>
      </c>
      <c r="JU8" t="s">
        <v>5756</v>
      </c>
      <c r="JV8" t="s">
        <v>1249</v>
      </c>
      <c r="JW8" t="s">
        <v>1249</v>
      </c>
      <c r="JX8" t="s">
        <v>1249</v>
      </c>
      <c r="JY8" t="s">
        <v>1249</v>
      </c>
      <c r="JZ8" t="s">
        <v>1249</v>
      </c>
      <c r="KA8" t="s">
        <v>1249</v>
      </c>
      <c r="KB8" t="s">
        <v>1249</v>
      </c>
      <c r="KC8" t="s">
        <v>2533</v>
      </c>
      <c r="KD8" t="s">
        <v>2533</v>
      </c>
      <c r="KE8" t="s">
        <v>5759</v>
      </c>
      <c r="KF8" t="s">
        <v>1249</v>
      </c>
      <c r="KG8" t="s">
        <v>1249</v>
      </c>
      <c r="KH8" t="s">
        <v>5765</v>
      </c>
      <c r="KI8" t="s">
        <v>2479</v>
      </c>
      <c r="KJ8" t="s">
        <v>2479</v>
      </c>
      <c r="KK8" t="s">
        <v>2479</v>
      </c>
      <c r="KL8" t="s">
        <v>2479</v>
      </c>
      <c r="KM8" t="s">
        <v>2533</v>
      </c>
      <c r="KN8" t="s">
        <v>2479</v>
      </c>
      <c r="KO8" t="s">
        <v>2533</v>
      </c>
      <c r="KP8" t="s">
        <v>1249</v>
      </c>
      <c r="KQ8" t="s">
        <v>1249</v>
      </c>
      <c r="KR8" t="s">
        <v>1249</v>
      </c>
      <c r="KS8" t="s">
        <v>5424</v>
      </c>
      <c r="KT8" t="s">
        <v>1249</v>
      </c>
      <c r="KU8" t="s">
        <v>5773</v>
      </c>
      <c r="KV8" t="s">
        <v>5773</v>
      </c>
      <c r="KW8" t="s">
        <v>5773</v>
      </c>
      <c r="KX8" t="s">
        <v>5774</v>
      </c>
      <c r="KY8" t="s">
        <v>2533</v>
      </c>
      <c r="KZ8" t="s">
        <v>2533</v>
      </c>
      <c r="LA8" t="s">
        <v>2533</v>
      </c>
      <c r="LB8" t="s">
        <v>2533</v>
      </c>
      <c r="LC8" t="s">
        <v>2533</v>
      </c>
      <c r="LD8" t="s">
        <v>2533</v>
      </c>
      <c r="LE8" t="s">
        <v>2533</v>
      </c>
      <c r="LF8" t="s">
        <v>5777</v>
      </c>
      <c r="LG8" t="s">
        <v>1249</v>
      </c>
      <c r="LH8" t="s">
        <v>1249</v>
      </c>
      <c r="LI8" t="s">
        <v>2533</v>
      </c>
      <c r="LJ8" t="s">
        <v>2533</v>
      </c>
      <c r="LK8" t="s">
        <v>1249</v>
      </c>
      <c r="LL8" t="s">
        <v>1249</v>
      </c>
      <c r="LM8" t="s">
        <v>1249</v>
      </c>
      <c r="LN8" t="s">
        <v>1249</v>
      </c>
      <c r="LO8" t="s">
        <v>2533</v>
      </c>
      <c r="LP8" t="s">
        <v>2533</v>
      </c>
      <c r="LQ8" t="s">
        <v>1249</v>
      </c>
      <c r="LR8" t="s">
        <v>1249</v>
      </c>
      <c r="LS8" t="s">
        <v>2533</v>
      </c>
      <c r="LT8" t="s">
        <v>1249</v>
      </c>
      <c r="LU8" t="s">
        <v>1249</v>
      </c>
      <c r="LV8" t="s">
        <v>1249</v>
      </c>
      <c r="LW8" t="s">
        <v>1249</v>
      </c>
      <c r="LX8" t="s">
        <v>1249</v>
      </c>
      <c r="LY8" t="s">
        <v>1249</v>
      </c>
      <c r="LZ8" t="s">
        <v>1249</v>
      </c>
      <c r="MA8" t="s">
        <v>1249</v>
      </c>
      <c r="MB8" t="s">
        <v>1249</v>
      </c>
      <c r="MC8" t="s">
        <v>1249</v>
      </c>
      <c r="MD8" t="s">
        <v>1249</v>
      </c>
      <c r="ME8" t="s">
        <v>1249</v>
      </c>
      <c r="MF8" t="s">
        <v>1249</v>
      </c>
      <c r="MG8" t="s">
        <v>5848</v>
      </c>
      <c r="MH8" t="s">
        <v>1249</v>
      </c>
      <c r="MI8" t="s">
        <v>1249</v>
      </c>
      <c r="MJ8" t="s">
        <v>1249</v>
      </c>
      <c r="MK8" t="s">
        <v>2533</v>
      </c>
      <c r="ML8" t="s">
        <v>2533</v>
      </c>
      <c r="MM8" t="s">
        <v>2533</v>
      </c>
      <c r="MN8" t="s">
        <v>2533</v>
      </c>
      <c r="MO8" t="s">
        <v>2533</v>
      </c>
      <c r="MP8" t="s">
        <v>1249</v>
      </c>
      <c r="MQ8" t="s">
        <v>1249</v>
      </c>
      <c r="MR8" t="s">
        <v>1249</v>
      </c>
      <c r="MS8" t="s">
        <v>1249</v>
      </c>
      <c r="MT8" t="s">
        <v>1249</v>
      </c>
      <c r="MU8" t="s">
        <v>2920</v>
      </c>
      <c r="MV8" t="s">
        <v>2920</v>
      </c>
      <c r="MW8" t="s">
        <v>2920</v>
      </c>
      <c r="MX8" t="s">
        <v>2920</v>
      </c>
      <c r="MY8" t="s">
        <v>2920</v>
      </c>
      <c r="MZ8" t="s">
        <v>1249</v>
      </c>
      <c r="NA8" t="s">
        <v>2920</v>
      </c>
      <c r="NB8" t="s">
        <v>1249</v>
      </c>
      <c r="NC8" t="s">
        <v>1697</v>
      </c>
      <c r="ND8" t="s">
        <v>2939</v>
      </c>
      <c r="NE8" s="471" t="s">
        <v>6006</v>
      </c>
      <c r="NF8" s="471" t="s">
        <v>6006</v>
      </c>
      <c r="NG8" t="s">
        <v>1249</v>
      </c>
      <c r="NH8" t="s">
        <v>1249</v>
      </c>
      <c r="NI8" t="s">
        <v>2533</v>
      </c>
      <c r="NJ8" s="471" t="s">
        <v>6006</v>
      </c>
      <c r="NK8" s="471" t="s">
        <v>6006</v>
      </c>
      <c r="NL8" t="s">
        <v>2533</v>
      </c>
      <c r="NM8" t="s">
        <v>1741</v>
      </c>
      <c r="NN8" t="s">
        <v>1741</v>
      </c>
      <c r="NO8" t="s">
        <v>1753</v>
      </c>
      <c r="NP8" t="s">
        <v>1249</v>
      </c>
      <c r="NQ8" t="s">
        <v>1249</v>
      </c>
      <c r="NR8" t="s">
        <v>1249</v>
      </c>
      <c r="NS8" t="s">
        <v>1249</v>
      </c>
      <c r="NT8" t="s">
        <v>1249</v>
      </c>
      <c r="NU8" t="s">
        <v>5899</v>
      </c>
      <c r="NV8" t="s">
        <v>5899</v>
      </c>
      <c r="NW8" t="s">
        <v>2533</v>
      </c>
      <c r="NX8" t="s">
        <v>1249</v>
      </c>
      <c r="NY8" t="s">
        <v>2533</v>
      </c>
      <c r="NZ8" t="s">
        <v>2533</v>
      </c>
      <c r="OA8" s="471" t="s">
        <v>1249</v>
      </c>
      <c r="OB8" s="471" t="s">
        <v>1249</v>
      </c>
      <c r="OC8" s="471" t="s">
        <v>6006</v>
      </c>
      <c r="OD8" s="471" t="s">
        <v>6006</v>
      </c>
      <c r="OE8" t="s">
        <v>1249</v>
      </c>
      <c r="OF8" t="s">
        <v>1249</v>
      </c>
      <c r="OG8" t="s">
        <v>1249</v>
      </c>
      <c r="OH8" t="s">
        <v>1249</v>
      </c>
      <c r="OI8" t="s">
        <v>1249</v>
      </c>
      <c r="OJ8" t="s">
        <v>1249</v>
      </c>
      <c r="OK8" t="s">
        <v>2533</v>
      </c>
      <c r="OL8" t="s">
        <v>2533</v>
      </c>
      <c r="OM8" t="s">
        <v>1249</v>
      </c>
      <c r="ON8" t="s">
        <v>1249</v>
      </c>
      <c r="OO8" t="s">
        <v>2533</v>
      </c>
      <c r="OP8" t="s">
        <v>2533</v>
      </c>
      <c r="OQ8" t="s">
        <v>2533</v>
      </c>
      <c r="OR8" t="s">
        <v>2533</v>
      </c>
      <c r="OS8" t="s">
        <v>2533</v>
      </c>
      <c r="OT8" t="s">
        <v>2533</v>
      </c>
      <c r="OU8" t="s">
        <v>1249</v>
      </c>
      <c r="OV8" t="s">
        <v>1249</v>
      </c>
      <c r="OW8" t="s">
        <v>1249</v>
      </c>
      <c r="OX8" t="s">
        <v>1249</v>
      </c>
      <c r="OY8" t="s">
        <v>1249</v>
      </c>
      <c r="OZ8" t="s">
        <v>1249</v>
      </c>
      <c r="PA8" t="s">
        <v>2533</v>
      </c>
      <c r="PB8" s="471" t="s">
        <v>6006</v>
      </c>
      <c r="PC8" s="471" t="s">
        <v>6006</v>
      </c>
      <c r="PD8" s="471" t="s">
        <v>6006</v>
      </c>
      <c r="PE8" s="471" t="s">
        <v>6006</v>
      </c>
      <c r="PF8" t="s">
        <v>2533</v>
      </c>
      <c r="PG8" t="s">
        <v>1249</v>
      </c>
      <c r="PH8" t="s">
        <v>1249</v>
      </c>
      <c r="PI8" t="s">
        <v>1249</v>
      </c>
      <c r="PJ8" t="s">
        <v>1945</v>
      </c>
      <c r="PK8" t="s">
        <v>1945</v>
      </c>
      <c r="PL8" t="s">
        <v>1945</v>
      </c>
      <c r="PM8" t="s">
        <v>1945</v>
      </c>
      <c r="PN8" t="s">
        <v>1945</v>
      </c>
      <c r="PO8" t="s">
        <v>1945</v>
      </c>
      <c r="PP8" t="s">
        <v>1945</v>
      </c>
      <c r="PQ8" t="s">
        <v>2533</v>
      </c>
      <c r="PR8" t="s">
        <v>2533</v>
      </c>
      <c r="PS8" t="s">
        <v>5969</v>
      </c>
      <c r="PT8" t="s">
        <v>2533</v>
      </c>
      <c r="PU8" t="s">
        <v>2533</v>
      </c>
      <c r="PV8" t="s">
        <v>2533</v>
      </c>
      <c r="PW8" t="s">
        <v>2533</v>
      </c>
      <c r="PX8" t="s">
        <v>2009</v>
      </c>
      <c r="PY8" t="s">
        <v>2533</v>
      </c>
      <c r="PZ8" t="s">
        <v>2682</v>
      </c>
      <c r="QA8" t="s">
        <v>2533</v>
      </c>
      <c r="QB8" t="s">
        <v>2533</v>
      </c>
      <c r="QC8" t="s">
        <v>2009</v>
      </c>
      <c r="QD8" t="s">
        <v>2009</v>
      </c>
      <c r="QE8" t="s">
        <v>2040</v>
      </c>
      <c r="QF8" t="s">
        <v>2920</v>
      </c>
      <c r="QG8" t="s">
        <v>2920</v>
      </c>
      <c r="QH8" t="s">
        <v>2533</v>
      </c>
      <c r="QI8" t="s">
        <v>2533</v>
      </c>
      <c r="QJ8" t="s">
        <v>2040</v>
      </c>
      <c r="QK8" t="s">
        <v>2040</v>
      </c>
      <c r="QL8" t="s">
        <v>1249</v>
      </c>
      <c r="QM8" t="s">
        <v>5973</v>
      </c>
      <c r="QN8" t="s">
        <v>5973</v>
      </c>
      <c r="QO8" t="s">
        <v>5973</v>
      </c>
      <c r="QP8" t="s">
        <v>5973</v>
      </c>
      <c r="QQ8" t="s">
        <v>5973</v>
      </c>
      <c r="QR8" t="s">
        <v>5973</v>
      </c>
      <c r="QS8" t="s">
        <v>2533</v>
      </c>
      <c r="QT8" t="s">
        <v>5982</v>
      </c>
      <c r="QU8" t="s">
        <v>1249</v>
      </c>
      <c r="QV8" t="s">
        <v>5982</v>
      </c>
      <c r="QW8" t="s">
        <v>2533</v>
      </c>
      <c r="QX8" t="s">
        <v>2533</v>
      </c>
      <c r="QY8" t="s">
        <v>2533</v>
      </c>
    </row>
    <row r="9" spans="1:467">
      <c r="A9" s="21">
        <v>10</v>
      </c>
      <c r="B9" s="1" t="s">
        <v>4522</v>
      </c>
      <c r="C9" s="1">
        <v>67.389739961476522</v>
      </c>
      <c r="D9" s="1">
        <v>81.088654201912448</v>
      </c>
      <c r="E9" s="1">
        <v>54.868514530352698</v>
      </c>
      <c r="F9" s="1">
        <v>108.60039260652033</v>
      </c>
      <c r="G9" s="1">
        <v>142.51527890134935</v>
      </c>
      <c r="H9" s="1">
        <v>82.523375356155313</v>
      </c>
      <c r="I9" s="1">
        <v>6.2358342608633563</v>
      </c>
      <c r="J9" s="1">
        <v>9.6986072263773604</v>
      </c>
      <c r="K9" s="1">
        <v>3.5260344077770447</v>
      </c>
      <c r="L9" s="1">
        <v>11.901969924667984</v>
      </c>
      <c r="M9" s="1">
        <v>10.400446030345018</v>
      </c>
      <c r="N9" s="1">
        <v>2.5709216131536787</v>
      </c>
      <c r="O9" s="1">
        <v>10.771824233149696</v>
      </c>
      <c r="P9" s="1">
        <v>15.035130068095066</v>
      </c>
      <c r="Q9" s="1">
        <v>6.2027645152815554</v>
      </c>
      <c r="R9" s="1">
        <v>20.703994129933136</v>
      </c>
      <c r="S9" s="1">
        <v>12.077445897872259</v>
      </c>
      <c r="T9" s="1">
        <v>2.8086648921543902</v>
      </c>
      <c r="U9" s="1">
        <v>7.0420077539487291</v>
      </c>
      <c r="V9" s="1">
        <v>11.338040737625946</v>
      </c>
      <c r="W9" s="1">
        <v>387.41611114676527</v>
      </c>
      <c r="X9" s="1">
        <v>445.69980598770013</v>
      </c>
      <c r="Y9" s="1">
        <v>346.74026235722198</v>
      </c>
      <c r="Z9" s="1">
        <v>41.575214649718028</v>
      </c>
      <c r="AA9" s="1">
        <v>58.198368034801717</v>
      </c>
      <c r="AB9" s="1">
        <v>12.034083361443759</v>
      </c>
      <c r="AC9" s="1">
        <v>42.382829917504154</v>
      </c>
      <c r="AD9" s="1">
        <v>100.49680504080536</v>
      </c>
      <c r="AE9" s="1">
        <v>13.861318839905383</v>
      </c>
      <c r="AF9" s="1">
        <v>0</v>
      </c>
      <c r="AG9" s="1">
        <v>0</v>
      </c>
      <c r="AH9" s="1">
        <v>0</v>
      </c>
      <c r="AI9" s="1">
        <v>0</v>
      </c>
      <c r="AJ9" s="1">
        <v>0</v>
      </c>
      <c r="AK9" s="1">
        <v>0</v>
      </c>
      <c r="AL9" s="1">
        <v>0.13400000000000001</v>
      </c>
      <c r="AM9" s="1">
        <v>0</v>
      </c>
      <c r="AN9" s="1">
        <v>0</v>
      </c>
      <c r="AO9" s="1">
        <v>0</v>
      </c>
      <c r="AP9" s="1">
        <v>0</v>
      </c>
      <c r="AQ9" s="1">
        <v>0.17299999999999999</v>
      </c>
      <c r="AR9" s="1">
        <v>0</v>
      </c>
      <c r="AS9" s="1">
        <v>0.70499999999999996</v>
      </c>
      <c r="AT9" s="1">
        <v>0.69199999999999995</v>
      </c>
      <c r="AU9" s="1">
        <v>0.66800000000000004</v>
      </c>
      <c r="AV9" s="1">
        <v>41.575214649718028</v>
      </c>
      <c r="AW9" s="1">
        <v>58.198368034801717</v>
      </c>
      <c r="AX9" s="1">
        <v>12.034083361443759</v>
      </c>
      <c r="AY9" s="1">
        <v>42.382829917504154</v>
      </c>
      <c r="AZ9" s="1">
        <v>100.49680504080536</v>
      </c>
      <c r="BA9" s="1">
        <v>12</v>
      </c>
      <c r="BB9" s="1">
        <v>44</v>
      </c>
      <c r="BC9" s="1">
        <v>139</v>
      </c>
      <c r="BD9" s="1">
        <v>5.86</v>
      </c>
      <c r="BE9" s="1">
        <v>5.82</v>
      </c>
      <c r="BF9" s="1">
        <v>3.43</v>
      </c>
      <c r="BG9" s="1">
        <v>6.39</v>
      </c>
      <c r="BH9" s="1">
        <v>8.06</v>
      </c>
      <c r="BI9" s="1">
        <v>166</v>
      </c>
      <c r="BJ9" s="1">
        <v>303</v>
      </c>
      <c r="BK9" s="1">
        <v>272</v>
      </c>
      <c r="BL9" s="1">
        <v>403</v>
      </c>
      <c r="BM9" s="1">
        <v>71</v>
      </c>
      <c r="BN9" s="1">
        <v>1717</v>
      </c>
      <c r="BO9" s="1" t="s">
        <v>2384</v>
      </c>
      <c r="BP9" s="1" t="s">
        <v>2384</v>
      </c>
      <c r="BQ9" s="1" t="s">
        <v>2384</v>
      </c>
      <c r="BR9" s="1" t="s">
        <v>2384</v>
      </c>
      <c r="BS9" s="1" t="s">
        <v>2384</v>
      </c>
      <c r="BT9" s="1" t="s">
        <v>2384</v>
      </c>
      <c r="BU9" s="1" t="s">
        <v>2384</v>
      </c>
      <c r="BV9" s="1" t="s">
        <v>2384</v>
      </c>
      <c r="BW9" s="1" t="s">
        <v>2384</v>
      </c>
      <c r="BX9" s="1" t="s">
        <v>2384</v>
      </c>
      <c r="BY9" s="1" t="s">
        <v>2384</v>
      </c>
      <c r="BZ9" s="1" t="s">
        <v>2384</v>
      </c>
      <c r="CA9" s="391">
        <v>0.374</v>
      </c>
      <c r="CB9" s="389">
        <v>3226</v>
      </c>
      <c r="CC9" s="389">
        <v>4397</v>
      </c>
      <c r="CD9" s="390">
        <v>0.96970000000000001</v>
      </c>
      <c r="CE9" s="1">
        <v>0.86543850013013435</v>
      </c>
      <c r="CF9" s="1">
        <v>0.77506779172175122</v>
      </c>
      <c r="CG9" s="389">
        <v>4624</v>
      </c>
      <c r="CH9" s="389">
        <v>1728</v>
      </c>
      <c r="CI9" s="387" t="s">
        <v>3598</v>
      </c>
      <c r="CJ9" s="387" t="s">
        <v>3598</v>
      </c>
      <c r="CK9" s="1">
        <v>1372</v>
      </c>
      <c r="CL9" s="1">
        <v>87</v>
      </c>
      <c r="CM9" s="390">
        <v>1</v>
      </c>
      <c r="CN9" s="387" t="s">
        <v>3600</v>
      </c>
      <c r="CO9" s="1">
        <v>82.288037166085942</v>
      </c>
      <c r="CP9" s="1">
        <v>83.660508083140869</v>
      </c>
      <c r="CQ9" s="1">
        <v>80.094228504122498</v>
      </c>
      <c r="CR9" s="1">
        <v>83.168927250308272</v>
      </c>
      <c r="CS9" s="1">
        <v>83.642691415313237</v>
      </c>
      <c r="CT9" s="1">
        <v>1900852</v>
      </c>
      <c r="CU9" s="1">
        <v>203642</v>
      </c>
      <c r="CV9" s="1" t="s">
        <v>6009</v>
      </c>
      <c r="CW9" s="1">
        <v>42.096914655386911</v>
      </c>
      <c r="CX9" s="1">
        <v>45.878869218806592</v>
      </c>
      <c r="CY9" s="1">
        <v>49.696427430178311</v>
      </c>
      <c r="CZ9" s="1">
        <v>47.38391376451078</v>
      </c>
      <c r="DA9" s="1">
        <v>43.632868813070644</v>
      </c>
      <c r="DB9" s="1">
        <v>0</v>
      </c>
      <c r="DC9" s="1">
        <v>31.914893617021278</v>
      </c>
      <c r="DD9" s="1">
        <v>26.923076923076923</v>
      </c>
      <c r="DE9" s="1">
        <v>31.914893617021278</v>
      </c>
      <c r="DF9" s="1">
        <v>31.914893617021278</v>
      </c>
      <c r="DG9" s="1">
        <v>31.914893617021278</v>
      </c>
      <c r="DH9" s="1">
        <v>31.914893617021278</v>
      </c>
      <c r="DI9" s="1">
        <v>27.27272727272727</v>
      </c>
      <c r="DJ9" s="1">
        <v>27.27272727272727</v>
      </c>
      <c r="DK9" s="1">
        <v>26.666666666666668</v>
      </c>
      <c r="DL9" s="1">
        <v>26.190476190476193</v>
      </c>
      <c r="DM9" s="1">
        <v>26.666666666666668</v>
      </c>
      <c r="DN9" s="1">
        <v>26.666666666666668</v>
      </c>
      <c r="DO9" s="1">
        <v>0</v>
      </c>
      <c r="DP9" s="1">
        <v>78.599999999999994</v>
      </c>
      <c r="DQ9" s="1">
        <v>67.099999999999994</v>
      </c>
      <c r="DR9" s="1">
        <v>77.400000000000006</v>
      </c>
      <c r="DS9" s="1">
        <v>76</v>
      </c>
      <c r="DT9" s="1">
        <v>78.5</v>
      </c>
      <c r="DU9" s="1">
        <v>78.8</v>
      </c>
      <c r="DV9" s="1">
        <v>68</v>
      </c>
      <c r="DW9" s="1">
        <v>69</v>
      </c>
      <c r="DX9" s="1">
        <v>66</v>
      </c>
      <c r="DY9" s="1">
        <v>62.6</v>
      </c>
      <c r="DZ9" s="1">
        <v>67.5</v>
      </c>
      <c r="EA9" s="1">
        <v>67.3</v>
      </c>
      <c r="EB9" s="1">
        <v>79.683470589999999</v>
      </c>
      <c r="EC9" s="1">
        <v>92.563886960000005</v>
      </c>
      <c r="ED9" s="1">
        <v>70.248876670000001</v>
      </c>
      <c r="EE9" s="1">
        <v>82.625719410000002</v>
      </c>
      <c r="EF9" s="1">
        <v>89.827845830000001</v>
      </c>
      <c r="EG9" s="1">
        <v>76.578290780000003</v>
      </c>
      <c r="EH9" s="1">
        <v>7.1263161000000005E-2</v>
      </c>
      <c r="EI9" s="1">
        <v>0.19961324899999999</v>
      </c>
      <c r="EJ9" s="1">
        <v>0.157074566</v>
      </c>
      <c r="EK9" s="1">
        <v>2.6606205000000001E-2</v>
      </c>
      <c r="EL9" s="1">
        <v>0.30775946199999998</v>
      </c>
      <c r="EM9" s="1">
        <v>0.15992188900000001</v>
      </c>
      <c r="EN9" s="1">
        <v>5.857466369</v>
      </c>
      <c r="EO9" s="1">
        <v>6.5625254909999997</v>
      </c>
      <c r="EP9" s="1">
        <v>6.0521041359999996</v>
      </c>
      <c r="EQ9" s="1">
        <v>1.5284507940000001</v>
      </c>
      <c r="ER9" s="1">
        <v>6.3089919380000001</v>
      </c>
      <c r="ES9" s="1">
        <v>2.467641704</v>
      </c>
      <c r="ET9" s="1">
        <v>64.624277456647391</v>
      </c>
      <c r="EU9" s="1">
        <v>92.902481246393549</v>
      </c>
      <c r="EV9" s="1">
        <v>73.063583815028892</v>
      </c>
      <c r="EW9" s="1">
        <v>44.592249855407751</v>
      </c>
      <c r="EX9" s="1">
        <v>74.436090225563916</v>
      </c>
      <c r="EY9" s="1">
        <v>6.2137049941927991</v>
      </c>
      <c r="EZ9" s="1">
        <v>78.11778290993071</v>
      </c>
      <c r="FA9" s="1">
        <v>61.542991755005893</v>
      </c>
      <c r="FB9" s="1">
        <v>84.241019698725367</v>
      </c>
      <c r="FC9" s="1">
        <v>97.041763341067295</v>
      </c>
      <c r="FD9" s="1">
        <v>5.2264808362369335</v>
      </c>
      <c r="FE9" s="1">
        <v>99.884526558891451</v>
      </c>
      <c r="FF9" s="1">
        <v>97.290930506478219</v>
      </c>
      <c r="FG9" s="1">
        <v>42.699884125144841</v>
      </c>
      <c r="FH9" s="1">
        <v>37.064965197215777</v>
      </c>
      <c r="FI9" s="1">
        <v>14</v>
      </c>
      <c r="FJ9" s="1">
        <v>7.9</v>
      </c>
      <c r="FK9" s="1">
        <v>8.4</v>
      </c>
      <c r="FL9" s="1">
        <v>7.8</v>
      </c>
      <c r="FM9" s="1">
        <v>0.75600000000000001</v>
      </c>
      <c r="FN9" s="1">
        <v>0.75</v>
      </c>
      <c r="FO9" s="1">
        <v>0.34699999999999998</v>
      </c>
      <c r="FP9" s="1">
        <v>0.24</v>
      </c>
      <c r="FQ9" s="1">
        <v>0.46899999999999997</v>
      </c>
      <c r="FR9" s="1">
        <v>0.42099999999999999</v>
      </c>
      <c r="FS9" s="1">
        <v>0.79100000000000004</v>
      </c>
      <c r="FT9" s="1">
        <v>0.8</v>
      </c>
      <c r="FU9" s="1">
        <v>35</v>
      </c>
      <c r="FV9" s="1">
        <v>0.34899999999999998</v>
      </c>
      <c r="FW9" s="1">
        <v>19</v>
      </c>
      <c r="FX9" s="1">
        <v>0.93899999999999995</v>
      </c>
      <c r="FY9" s="1">
        <v>32</v>
      </c>
      <c r="FZ9" s="1">
        <v>0.96299999999999997</v>
      </c>
      <c r="GA9" s="1">
        <v>0.55300000000000005</v>
      </c>
      <c r="GB9" s="1">
        <v>0.97099999999999997</v>
      </c>
      <c r="GC9" s="1">
        <v>0.83</v>
      </c>
      <c r="GD9" s="1">
        <v>0.78700000000000003</v>
      </c>
      <c r="GE9" s="1">
        <v>0.71499999999999997</v>
      </c>
      <c r="GF9" s="1">
        <v>13</v>
      </c>
      <c r="GG9" s="1">
        <v>32</v>
      </c>
      <c r="GH9" s="1">
        <v>202</v>
      </c>
      <c r="GI9" s="1">
        <v>1184</v>
      </c>
      <c r="GJ9" s="1">
        <v>756</v>
      </c>
      <c r="GK9" s="1">
        <v>1476</v>
      </c>
      <c r="GL9" s="1">
        <v>1055</v>
      </c>
      <c r="GM9" s="1">
        <v>19138</v>
      </c>
      <c r="GN9" s="1">
        <v>17881</v>
      </c>
      <c r="GO9" s="1">
        <v>0.45100000000000001</v>
      </c>
      <c r="GP9" s="1">
        <v>8.2000000000000003E-2</v>
      </c>
      <c r="GQ9" s="1">
        <v>0.17</v>
      </c>
      <c r="GR9" s="1">
        <v>0.79200000000000004</v>
      </c>
      <c r="GS9" s="1">
        <v>0.86699999999999999</v>
      </c>
      <c r="GT9" s="1">
        <v>0.65400000000000003</v>
      </c>
      <c r="GU9" s="1">
        <v>0.96599999999999997</v>
      </c>
      <c r="GV9" s="1">
        <v>0.434</v>
      </c>
      <c r="GW9" s="1">
        <v>8.7999999999999995E-2</v>
      </c>
      <c r="GX9" s="1">
        <v>0.185</v>
      </c>
      <c r="GY9" s="1">
        <v>0.875</v>
      </c>
      <c r="GZ9" s="1">
        <v>4.1000000000000003E-3</v>
      </c>
      <c r="HA9" s="1">
        <v>3.2000000000000002E-3</v>
      </c>
      <c r="HB9" s="1">
        <v>3.7000000000000002E-3</v>
      </c>
      <c r="HC9" s="1">
        <v>2.0000000000000001E-4</v>
      </c>
      <c r="HD9" s="1">
        <v>4.0000000000000002E-4</v>
      </c>
      <c r="HE9" s="1">
        <v>5.7999999999999996E-3</v>
      </c>
      <c r="HF9" s="1">
        <v>8.8999999999999999E-3</v>
      </c>
      <c r="HG9" s="1">
        <v>4.1999999999999997E-3</v>
      </c>
      <c r="HH9" s="1">
        <v>41.436959999999999</v>
      </c>
      <c r="HI9" s="1">
        <v>0.72599999999999998</v>
      </c>
      <c r="HJ9" s="1">
        <v>0.96099999999999997</v>
      </c>
      <c r="HK9" s="1">
        <v>0.96599999999999997</v>
      </c>
      <c r="HL9" s="1">
        <v>0.499</v>
      </c>
      <c r="HM9" s="1">
        <v>0.77500000000000002</v>
      </c>
      <c r="HN9" s="1">
        <v>52.3</v>
      </c>
      <c r="HO9" s="1">
        <v>194.9</v>
      </c>
      <c r="HP9" s="1">
        <v>0.90700000000000003</v>
      </c>
      <c r="HQ9" s="1">
        <v>0.998</v>
      </c>
      <c r="HR9" s="1">
        <v>1</v>
      </c>
      <c r="HS9" s="1">
        <v>0.83399999999999996</v>
      </c>
      <c r="HT9" s="1">
        <v>0.70199999999999996</v>
      </c>
      <c r="HU9" s="1">
        <v>1</v>
      </c>
      <c r="HV9" s="1">
        <v>1</v>
      </c>
      <c r="HW9" s="1">
        <v>0.53100000000000003</v>
      </c>
      <c r="HX9" s="1">
        <v>0.67</v>
      </c>
      <c r="HY9" s="1">
        <v>0.4</v>
      </c>
      <c r="HZ9" s="1">
        <v>44.6</v>
      </c>
      <c r="IA9" s="1">
        <v>43.8</v>
      </c>
      <c r="IB9" s="1">
        <v>55.5</v>
      </c>
      <c r="IC9" s="1">
        <v>0.16900000000000001</v>
      </c>
      <c r="ID9" s="1">
        <v>664638</v>
      </c>
      <c r="IE9" s="1">
        <v>57076</v>
      </c>
      <c r="IF9" s="1">
        <v>210551</v>
      </c>
      <c r="IG9" s="1">
        <v>70332</v>
      </c>
      <c r="IH9" s="1">
        <v>43</v>
      </c>
      <c r="II9" s="1">
        <v>1</v>
      </c>
      <c r="IJ9" s="1">
        <v>0.91800000000000004</v>
      </c>
      <c r="IK9" s="1">
        <v>0.48799999999999999</v>
      </c>
      <c r="IL9" s="1">
        <v>0.69099999999999995</v>
      </c>
      <c r="IM9" s="1" t="s">
        <v>6010</v>
      </c>
      <c r="IN9" s="1">
        <v>0.92665036674816603</v>
      </c>
      <c r="IO9" s="1">
        <v>0.98533007334963296</v>
      </c>
      <c r="IP9" s="1">
        <v>0.42399999999999999</v>
      </c>
      <c r="IQ9" s="1">
        <v>14610</v>
      </c>
      <c r="IR9" s="1" t="s">
        <v>3660</v>
      </c>
      <c r="IS9" s="1">
        <v>0.570175438596491</v>
      </c>
      <c r="IT9" s="1">
        <v>23293</v>
      </c>
      <c r="IU9" s="1">
        <v>9775</v>
      </c>
      <c r="IV9" s="1">
        <v>0.90789473684210498</v>
      </c>
      <c r="IW9" s="1">
        <v>0.90700000000000003</v>
      </c>
      <c r="IX9" s="1">
        <v>0.998</v>
      </c>
      <c r="IY9" s="1">
        <v>1</v>
      </c>
      <c r="IZ9" s="1">
        <v>0.83399999999999996</v>
      </c>
      <c r="JA9" s="1">
        <v>0.70199999999999996</v>
      </c>
      <c r="JB9" s="1" t="s">
        <v>6011</v>
      </c>
      <c r="JC9" s="1">
        <v>0.61899999999999999</v>
      </c>
      <c r="JD9" s="1">
        <v>0.46500000000000002</v>
      </c>
      <c r="JE9" s="1">
        <v>0.28299999999999997</v>
      </c>
      <c r="JF9" s="1">
        <v>0.91459999999999997</v>
      </c>
      <c r="JG9" s="1">
        <v>157180</v>
      </c>
      <c r="JH9" s="1">
        <v>143280</v>
      </c>
      <c r="JI9" s="1">
        <v>141386</v>
      </c>
      <c r="JJ9" s="1">
        <v>31173</v>
      </c>
      <c r="JK9" s="1">
        <v>2.2000000000000002</v>
      </c>
      <c r="JL9" s="1">
        <v>306</v>
      </c>
      <c r="JM9" s="1">
        <v>295</v>
      </c>
      <c r="JN9" s="486" t="s">
        <v>6008</v>
      </c>
      <c r="JO9" s="1">
        <v>5855</v>
      </c>
      <c r="JP9" s="1">
        <v>664638</v>
      </c>
      <c r="JQ9" s="1">
        <v>57076</v>
      </c>
      <c r="JR9" s="1">
        <v>171779</v>
      </c>
      <c r="JS9" s="1">
        <v>0.75</v>
      </c>
      <c r="JT9" s="1">
        <v>0.82399999999999995</v>
      </c>
      <c r="JU9" s="1" t="s">
        <v>6012</v>
      </c>
      <c r="JV9" s="1">
        <v>0.46500000000000002</v>
      </c>
      <c r="JW9" s="1">
        <v>0.32800000000000001</v>
      </c>
      <c r="JX9" s="1">
        <v>0.76300000000000001</v>
      </c>
      <c r="JY9" s="1">
        <v>0.47699999999999998</v>
      </c>
      <c r="JZ9" s="1">
        <v>0.71899999999999997</v>
      </c>
      <c r="KA9" s="1">
        <v>0.497</v>
      </c>
      <c r="KB9" s="1">
        <v>0.439</v>
      </c>
      <c r="KC9" s="1">
        <v>0.86799999999999999</v>
      </c>
      <c r="KD9" s="1">
        <v>2131</v>
      </c>
      <c r="KE9" s="1">
        <v>0</v>
      </c>
      <c r="KF9" s="1">
        <v>0.52</v>
      </c>
      <c r="KG9" s="1">
        <v>0.53800000000000003</v>
      </c>
      <c r="KH9" s="1">
        <v>0</v>
      </c>
      <c r="KI9" s="1" t="s">
        <v>6013</v>
      </c>
      <c r="KJ9" s="1" t="s">
        <v>6014</v>
      </c>
      <c r="KK9" s="1" t="s">
        <v>6015</v>
      </c>
      <c r="KL9" s="1" t="s">
        <v>6016</v>
      </c>
      <c r="KM9" s="1" t="s">
        <v>6012</v>
      </c>
      <c r="KN9" s="1" t="s">
        <v>3732</v>
      </c>
      <c r="KO9" s="1" t="s">
        <v>6012</v>
      </c>
      <c r="KP9" s="1">
        <v>23</v>
      </c>
      <c r="KQ9" s="1">
        <v>0.65700000000000003</v>
      </c>
      <c r="KR9" s="1">
        <v>0.75700000000000001</v>
      </c>
      <c r="KS9" s="1">
        <v>78814</v>
      </c>
      <c r="KT9" s="1" t="s">
        <v>6017</v>
      </c>
      <c r="KU9" s="1" t="s">
        <v>6012</v>
      </c>
      <c r="KV9" s="1" t="s">
        <v>6012</v>
      </c>
      <c r="KW9" s="1" t="s">
        <v>6012</v>
      </c>
      <c r="KX9" s="1" t="s">
        <v>6012</v>
      </c>
      <c r="KY9" s="1">
        <v>727</v>
      </c>
      <c r="KZ9" s="1">
        <v>593</v>
      </c>
      <c r="LA9" s="1">
        <v>566</v>
      </c>
      <c r="LB9" s="1">
        <v>204</v>
      </c>
      <c r="LC9" s="1">
        <v>223</v>
      </c>
      <c r="LD9" s="1">
        <v>25</v>
      </c>
      <c r="LE9" s="1">
        <v>123</v>
      </c>
      <c r="LF9" s="1">
        <v>0.33300000000000002</v>
      </c>
      <c r="LG9" s="1">
        <v>0.39700000000000002</v>
      </c>
      <c r="LH9" s="1">
        <v>0.52900000000000003</v>
      </c>
      <c r="LI9" s="1">
        <v>84</v>
      </c>
      <c r="LJ9" s="1">
        <v>0.230263157894737</v>
      </c>
      <c r="LK9" s="1">
        <v>0.89</v>
      </c>
      <c r="LL9" s="1">
        <v>0.46300000000000002</v>
      </c>
      <c r="LM9" s="1">
        <v>0.52</v>
      </c>
      <c r="LN9" s="1">
        <v>0.53800000000000003</v>
      </c>
      <c r="LO9" s="1">
        <v>0.97587719298245601</v>
      </c>
      <c r="LP9" s="1">
        <v>0.99561403508771895</v>
      </c>
      <c r="LQ9" s="1">
        <v>0.79400000000000004</v>
      </c>
      <c r="LR9" s="1">
        <v>0.35699999999999998</v>
      </c>
      <c r="LS9" s="1">
        <v>0.77192982456140302</v>
      </c>
      <c r="LT9" s="1">
        <v>219</v>
      </c>
      <c r="LU9" s="1">
        <v>0.73</v>
      </c>
      <c r="LV9" s="1">
        <v>0.73599999999999999</v>
      </c>
      <c r="LW9" s="1">
        <v>0.47699999999999998</v>
      </c>
      <c r="LX9" s="1">
        <v>0.75</v>
      </c>
      <c r="LY9" s="1">
        <v>0.74399999999999999</v>
      </c>
      <c r="LZ9" s="1">
        <v>0.90100000000000002</v>
      </c>
      <c r="MA9" s="1">
        <v>0.47899999999999998</v>
      </c>
      <c r="MB9" s="1">
        <v>0.79100000000000004</v>
      </c>
      <c r="MC9" s="1">
        <v>4.9000000000000002E-2</v>
      </c>
      <c r="MD9" s="1">
        <v>0.26900000000000002</v>
      </c>
      <c r="ME9" s="1">
        <v>0.76300000000000001</v>
      </c>
      <c r="MF9" s="1">
        <v>0.187</v>
      </c>
      <c r="MG9" s="1">
        <v>449</v>
      </c>
      <c r="MH9" s="1">
        <v>0.93200000000000005</v>
      </c>
      <c r="MI9" s="1">
        <v>0.875</v>
      </c>
      <c r="MJ9" s="1">
        <v>0.53500000000000003</v>
      </c>
      <c r="MK9" s="1">
        <v>328392</v>
      </c>
      <c r="ML9" s="1">
        <v>3931</v>
      </c>
      <c r="MM9" s="1">
        <v>1250</v>
      </c>
      <c r="MN9" s="1">
        <v>3.3</v>
      </c>
      <c r="MO9" s="1">
        <v>8.1</v>
      </c>
      <c r="MP9" s="1">
        <v>0.66400000000000003</v>
      </c>
      <c r="MQ9" s="1">
        <v>0.66400000000000003</v>
      </c>
      <c r="MR9" s="1">
        <v>0.438</v>
      </c>
      <c r="MS9" s="1">
        <v>0.76300000000000001</v>
      </c>
      <c r="MT9" s="1">
        <v>0.27300000000000002</v>
      </c>
      <c r="MU9" s="1">
        <v>51646076</v>
      </c>
      <c r="MV9" s="1">
        <v>246</v>
      </c>
      <c r="MW9" s="1" t="s">
        <v>3746</v>
      </c>
      <c r="MX9" s="1" t="s">
        <v>6018</v>
      </c>
      <c r="MY9" s="1" t="s">
        <v>2367</v>
      </c>
      <c r="MZ9" s="1">
        <v>0.22800000000000001</v>
      </c>
      <c r="NA9" s="1">
        <v>0.871</v>
      </c>
      <c r="NB9" s="1">
        <v>0.76300000000000001</v>
      </c>
      <c r="NC9" s="1">
        <v>141</v>
      </c>
      <c r="ND9" s="1" t="s">
        <v>6019</v>
      </c>
      <c r="NE9" s="391">
        <v>23381</v>
      </c>
      <c r="NF9" s="173">
        <v>21958</v>
      </c>
      <c r="NG9" s="1">
        <v>0.34899999999999998</v>
      </c>
      <c r="NH9" s="1">
        <v>0.35699999999999998</v>
      </c>
      <c r="NI9" s="1">
        <v>27112</v>
      </c>
      <c r="NJ9" s="1">
        <v>677</v>
      </c>
      <c r="NK9" s="1">
        <v>467</v>
      </c>
      <c r="NL9" s="1">
        <v>5342</v>
      </c>
      <c r="NM9" s="391">
        <v>0.51535087719298245</v>
      </c>
      <c r="NN9" s="1">
        <v>2224</v>
      </c>
      <c r="NO9" s="1">
        <v>5608</v>
      </c>
      <c r="NP9" s="1">
        <v>0.39500000000000002</v>
      </c>
      <c r="NQ9" s="1">
        <v>0.26</v>
      </c>
      <c r="NR9" s="1">
        <v>0.56799999999999995</v>
      </c>
      <c r="NS9" s="1">
        <v>0.36099999999999999</v>
      </c>
      <c r="NT9" s="1">
        <v>0.65</v>
      </c>
      <c r="NU9" s="1">
        <v>879</v>
      </c>
      <c r="NV9" s="1">
        <v>35</v>
      </c>
      <c r="NW9" s="1">
        <v>83684</v>
      </c>
      <c r="NX9" s="1">
        <v>0.28299999999999997</v>
      </c>
      <c r="NY9" s="1">
        <v>171779</v>
      </c>
      <c r="NZ9" s="1">
        <v>0.29824561403508798</v>
      </c>
      <c r="OA9" s="1">
        <v>143280</v>
      </c>
      <c r="OB9" s="1">
        <v>141386</v>
      </c>
      <c r="OC9" s="1">
        <v>197679</v>
      </c>
      <c r="OD9" s="1">
        <v>114774</v>
      </c>
      <c r="OE9" s="1">
        <v>0.32800000000000001</v>
      </c>
      <c r="OF9" s="1">
        <v>0.24</v>
      </c>
      <c r="OG9" s="1">
        <v>0.42099999999999999</v>
      </c>
      <c r="OH9" s="1">
        <v>0.46500000000000002</v>
      </c>
      <c r="OI9" s="1">
        <v>0.34699999999999998</v>
      </c>
      <c r="OJ9" s="1">
        <v>0.46899999999999997</v>
      </c>
      <c r="OK9" s="1">
        <v>0.38828000000000001</v>
      </c>
      <c r="OL9" s="1">
        <v>1717</v>
      </c>
      <c r="OM9" s="1">
        <v>0.123</v>
      </c>
      <c r="ON9" s="1">
        <v>5.2999999999999999E-2</v>
      </c>
      <c r="OO9" s="1">
        <v>2232</v>
      </c>
      <c r="OP9" s="1">
        <v>230</v>
      </c>
      <c r="OQ9" s="1">
        <v>250</v>
      </c>
      <c r="OR9" s="1">
        <v>123</v>
      </c>
      <c r="OS9" s="1">
        <v>99</v>
      </c>
      <c r="OT9" s="1">
        <v>78</v>
      </c>
      <c r="OU9" s="1">
        <v>0.68100000000000005</v>
      </c>
      <c r="OV9" s="1">
        <v>0.75900000000000001</v>
      </c>
      <c r="OW9" s="1">
        <v>0.76600000000000001</v>
      </c>
      <c r="OX9" s="1">
        <v>0.52900000000000003</v>
      </c>
      <c r="OY9" s="1">
        <v>0.54900000000000004</v>
      </c>
      <c r="OZ9" s="1">
        <v>0.83299999999999996</v>
      </c>
      <c r="PA9" s="1">
        <v>0.97587719298245601</v>
      </c>
      <c r="PB9" s="1">
        <v>82935</v>
      </c>
      <c r="PC9" s="1">
        <v>66661</v>
      </c>
      <c r="PD9" s="1">
        <v>12374</v>
      </c>
      <c r="PE9" s="1">
        <v>12053</v>
      </c>
      <c r="PF9" s="1">
        <v>0.99561403508771895</v>
      </c>
      <c r="PG9" s="1">
        <v>0.41599999999999998</v>
      </c>
      <c r="PH9" s="1">
        <v>0.79100000000000004</v>
      </c>
      <c r="PI9" s="1">
        <v>0.32900000000000001</v>
      </c>
      <c r="PJ9" s="1">
        <v>5</v>
      </c>
      <c r="PK9" s="1">
        <v>47</v>
      </c>
      <c r="PL9" s="1">
        <v>50</v>
      </c>
      <c r="PM9" s="1">
        <v>14</v>
      </c>
      <c r="PN9" s="1">
        <v>3</v>
      </c>
      <c r="PO9" s="1">
        <v>14</v>
      </c>
      <c r="PP9" s="1">
        <v>95</v>
      </c>
      <c r="PQ9" s="1">
        <v>13.5</v>
      </c>
      <c r="PR9" s="1" t="s">
        <v>3085</v>
      </c>
      <c r="PS9" s="1" t="s">
        <v>3820</v>
      </c>
      <c r="PT9" s="1">
        <v>3</v>
      </c>
      <c r="PU9" s="1">
        <v>0</v>
      </c>
      <c r="PV9" s="1">
        <v>0</v>
      </c>
      <c r="PW9" s="1">
        <v>14</v>
      </c>
      <c r="PX9" s="1" t="s">
        <v>272</v>
      </c>
      <c r="PY9" s="1">
        <v>583</v>
      </c>
      <c r="PZ9" s="1" t="s">
        <v>6010</v>
      </c>
      <c r="QA9" s="1" t="s">
        <v>3822</v>
      </c>
      <c r="QB9" s="1">
        <v>171779</v>
      </c>
      <c r="QC9" s="1">
        <v>14</v>
      </c>
      <c r="QD9" s="1">
        <v>1820</v>
      </c>
      <c r="QE9" s="1">
        <v>11.4</v>
      </c>
      <c r="QF9" s="1" t="s">
        <v>6020</v>
      </c>
      <c r="QG9" s="1" t="s">
        <v>3825</v>
      </c>
      <c r="QH9" s="1">
        <v>1717</v>
      </c>
      <c r="QI9" s="1">
        <v>4897</v>
      </c>
      <c r="QJ9" s="1">
        <v>97.2</v>
      </c>
      <c r="QK9" s="1">
        <v>95.1</v>
      </c>
      <c r="QL9" s="1">
        <v>0.90100000000000002</v>
      </c>
      <c r="QM9" s="1">
        <v>0.4</v>
      </c>
      <c r="QN9" s="1">
        <v>1.9</v>
      </c>
      <c r="QO9" s="1">
        <v>10</v>
      </c>
      <c r="QP9" s="1">
        <v>16</v>
      </c>
      <c r="QQ9" s="1">
        <v>38</v>
      </c>
      <c r="QR9" s="1">
        <v>19</v>
      </c>
      <c r="QS9" s="1">
        <v>0.13100000000000001</v>
      </c>
      <c r="QT9" s="1">
        <v>1</v>
      </c>
      <c r="QU9" s="1">
        <v>0.89500000000000002</v>
      </c>
      <c r="QV9" s="1">
        <v>0.47799999999999998</v>
      </c>
      <c r="QW9" s="1">
        <v>0.80701754385964897</v>
      </c>
      <c r="QX9" s="1">
        <v>0.22587719298245601</v>
      </c>
      <c r="QY9" s="1">
        <v>0.35745614035087703</v>
      </c>
    </row>
    <row r="10" spans="1:467">
      <c r="A10" s="21">
        <v>11</v>
      </c>
      <c r="B10" s="1" t="s">
        <v>27</v>
      </c>
      <c r="C10" s="1">
        <v>78.668257174829293</v>
      </c>
      <c r="D10" s="1">
        <v>94.721432769418399</v>
      </c>
      <c r="E10" s="1">
        <v>64.945742318425019</v>
      </c>
      <c r="F10" s="1">
        <v>125.3703261325826</v>
      </c>
      <c r="G10" s="1">
        <v>164.67531396145148</v>
      </c>
      <c r="H10" s="1">
        <v>97.009582314674631</v>
      </c>
      <c r="I10" s="1">
        <v>7.0344881447018439</v>
      </c>
      <c r="J10" s="1">
        <v>10.952700527688149</v>
      </c>
      <c r="K10" s="1">
        <v>4.3019462478846791</v>
      </c>
      <c r="L10" s="1">
        <v>15.215458171757717</v>
      </c>
      <c r="M10" s="1">
        <v>11.539912004314621</v>
      </c>
      <c r="N10" s="1" t="s">
        <v>2384</v>
      </c>
      <c r="O10" s="1">
        <v>11.534467963643612</v>
      </c>
      <c r="P10" s="1">
        <v>17.215289383158101</v>
      </c>
      <c r="Q10" s="1">
        <v>7.0218827401722343</v>
      </c>
      <c r="R10" s="1">
        <v>25.68167001614329</v>
      </c>
      <c r="S10" s="1">
        <v>13.188597903891836</v>
      </c>
      <c r="T10" s="1" t="s">
        <v>2384</v>
      </c>
      <c r="U10" s="1">
        <v>8.6842753141745259</v>
      </c>
      <c r="V10" s="1">
        <v>14.209950777672217</v>
      </c>
      <c r="W10" s="1">
        <v>413.03956972975567</v>
      </c>
      <c r="X10" s="1">
        <v>472.27118301911548</v>
      </c>
      <c r="Y10" s="1">
        <v>375.48276703813025</v>
      </c>
      <c r="Z10" s="1">
        <v>38.471374771403156</v>
      </c>
      <c r="AA10" s="1">
        <v>62.687148560809888</v>
      </c>
      <c r="AB10" s="1">
        <v>13.020425136334921</v>
      </c>
      <c r="AC10" s="1">
        <v>49.457400584437309</v>
      </c>
      <c r="AD10" s="1">
        <v>107.37875838425336</v>
      </c>
      <c r="AE10" s="1">
        <v>15.010433310561918</v>
      </c>
      <c r="AF10" s="1" t="s">
        <v>272</v>
      </c>
      <c r="AG10" s="1" t="s">
        <v>272</v>
      </c>
      <c r="AH10" s="1">
        <v>0</v>
      </c>
      <c r="AI10" s="1">
        <v>0</v>
      </c>
      <c r="AJ10" s="1">
        <v>0</v>
      </c>
      <c r="AK10" s="1">
        <v>0</v>
      </c>
      <c r="AL10" s="1" t="s">
        <v>2384</v>
      </c>
      <c r="AM10" s="1">
        <v>0</v>
      </c>
      <c r="AN10" s="1">
        <v>0</v>
      </c>
      <c r="AO10" s="1">
        <v>0</v>
      </c>
      <c r="AP10" s="1">
        <v>0</v>
      </c>
      <c r="AQ10" s="1" t="s">
        <v>2384</v>
      </c>
      <c r="AR10" s="1" t="s">
        <v>272</v>
      </c>
      <c r="AS10" s="1">
        <v>0.78400000000000003</v>
      </c>
      <c r="AT10" s="1" t="s">
        <v>2384</v>
      </c>
      <c r="AU10" s="1" t="s">
        <v>2384</v>
      </c>
      <c r="AV10" s="1">
        <v>38.5</v>
      </c>
      <c r="AW10" s="1">
        <v>62.7</v>
      </c>
      <c r="AX10" s="1">
        <v>13</v>
      </c>
      <c r="AY10" s="1">
        <v>49.5</v>
      </c>
      <c r="AZ10" s="1">
        <v>107.4</v>
      </c>
      <c r="BA10" s="1">
        <v>13</v>
      </c>
      <c r="BB10" s="1" t="s">
        <v>2384</v>
      </c>
      <c r="BC10" s="1">
        <v>15</v>
      </c>
      <c r="BD10" s="1" t="s">
        <v>272</v>
      </c>
      <c r="BE10" s="1" t="s">
        <v>272</v>
      </c>
      <c r="BF10" s="1" t="s">
        <v>272</v>
      </c>
      <c r="BG10" s="1" t="s">
        <v>272</v>
      </c>
      <c r="BH10" s="1" t="s">
        <v>272</v>
      </c>
      <c r="BI10" s="1" t="s">
        <v>272</v>
      </c>
      <c r="BJ10" s="1" t="s">
        <v>272</v>
      </c>
      <c r="BK10" s="1" t="s">
        <v>272</v>
      </c>
      <c r="BL10" s="1" t="s">
        <v>272</v>
      </c>
      <c r="BM10" s="1" t="s">
        <v>272</v>
      </c>
      <c r="BN10" s="1">
        <v>33</v>
      </c>
      <c r="BO10" s="1" t="s">
        <v>2384</v>
      </c>
      <c r="BP10" s="1" t="s">
        <v>2384</v>
      </c>
      <c r="BQ10" s="1" t="s">
        <v>2384</v>
      </c>
      <c r="BR10" s="1" t="s">
        <v>2384</v>
      </c>
      <c r="BS10" s="1" t="s">
        <v>2384</v>
      </c>
      <c r="BT10" s="1" t="s">
        <v>2384</v>
      </c>
      <c r="BU10" s="1" t="s">
        <v>2384</v>
      </c>
      <c r="BV10" s="1" t="s">
        <v>2384</v>
      </c>
      <c r="BW10" s="1" t="s">
        <v>2384</v>
      </c>
      <c r="BX10" s="1" t="s">
        <v>2384</v>
      </c>
      <c r="BY10" s="1" t="s">
        <v>2384</v>
      </c>
      <c r="BZ10" s="1" t="s">
        <v>2384</v>
      </c>
      <c r="CA10" s="1" t="s">
        <v>2384</v>
      </c>
      <c r="CB10" s="275">
        <v>187</v>
      </c>
      <c r="CC10" s="275">
        <v>135</v>
      </c>
      <c r="CD10" s="1" t="s">
        <v>2384</v>
      </c>
      <c r="CE10" s="1">
        <v>0.81950159374094467</v>
      </c>
      <c r="CF10" s="1">
        <v>0.77087172854807706</v>
      </c>
      <c r="CG10" s="275">
        <v>286</v>
      </c>
      <c r="CH10" s="275">
        <v>84</v>
      </c>
      <c r="CI10" s="1" t="s">
        <v>2384</v>
      </c>
      <c r="CJ10" s="1" t="s">
        <v>2384</v>
      </c>
      <c r="CK10" s="1">
        <v>79</v>
      </c>
      <c r="CL10" s="1">
        <v>0</v>
      </c>
      <c r="CM10" s="1" t="s">
        <v>2384</v>
      </c>
      <c r="CN10" s="1" t="s">
        <v>2384</v>
      </c>
      <c r="CO10" s="1">
        <v>73.295454545454547</v>
      </c>
      <c r="CP10" s="1">
        <v>78.977272727272734</v>
      </c>
      <c r="CQ10" s="1">
        <v>71.022727272727266</v>
      </c>
      <c r="CR10" s="1">
        <v>79.411764705882348</v>
      </c>
      <c r="CS10" s="1">
        <v>80.11363636363636</v>
      </c>
      <c r="CT10" s="1" t="s">
        <v>272</v>
      </c>
      <c r="CU10" s="1" t="s">
        <v>272</v>
      </c>
      <c r="CV10" s="1" t="s">
        <v>2384</v>
      </c>
      <c r="CW10" s="1">
        <v>34.768427919112845</v>
      </c>
      <c r="CX10" s="1">
        <v>38.141470180305134</v>
      </c>
      <c r="CY10" s="1">
        <v>40.730466944059181</v>
      </c>
      <c r="CZ10" s="1">
        <v>36.865148861646233</v>
      </c>
      <c r="DA10" s="1">
        <v>37.285902503293805</v>
      </c>
      <c r="DB10" s="1" t="s">
        <v>272</v>
      </c>
      <c r="DC10" s="1" t="s">
        <v>272</v>
      </c>
      <c r="DD10" s="1" t="s">
        <v>272</v>
      </c>
      <c r="DE10" s="1" t="s">
        <v>272</v>
      </c>
      <c r="DF10" s="1" t="s">
        <v>272</v>
      </c>
      <c r="DG10" s="1" t="s">
        <v>272</v>
      </c>
      <c r="DH10" s="1" t="s">
        <v>272</v>
      </c>
      <c r="DI10" s="1" t="s">
        <v>272</v>
      </c>
      <c r="DJ10" s="1" t="s">
        <v>272</v>
      </c>
      <c r="DK10" s="1" t="s">
        <v>272</v>
      </c>
      <c r="DL10" s="1" t="s">
        <v>272</v>
      </c>
      <c r="DM10" s="1" t="s">
        <v>272</v>
      </c>
      <c r="DN10" s="1" t="s">
        <v>272</v>
      </c>
      <c r="DO10" s="1" t="s">
        <v>272</v>
      </c>
      <c r="DP10" s="1">
        <v>63.1</v>
      </c>
      <c r="DQ10" s="1">
        <v>50</v>
      </c>
      <c r="DR10" s="1">
        <v>62.5</v>
      </c>
      <c r="DS10" s="1">
        <v>60.2</v>
      </c>
      <c r="DT10" s="1">
        <v>67.3</v>
      </c>
      <c r="DU10" s="1">
        <v>67.599999999999994</v>
      </c>
      <c r="DV10" s="1">
        <v>50</v>
      </c>
      <c r="DW10" s="1">
        <v>39.700000000000003</v>
      </c>
      <c r="DX10" s="1">
        <v>46.8</v>
      </c>
      <c r="DY10" s="1">
        <v>45.6</v>
      </c>
      <c r="DZ10" s="1">
        <v>47.5</v>
      </c>
      <c r="EA10" s="1">
        <v>47.5</v>
      </c>
      <c r="EB10" s="1">
        <v>71.344499769999999</v>
      </c>
      <c r="EC10" s="1">
        <v>59.633027519999999</v>
      </c>
      <c r="ED10" s="1">
        <v>60.945529290000003</v>
      </c>
      <c r="EE10" s="1">
        <v>75.14340344</v>
      </c>
      <c r="EF10" s="1">
        <v>79.200247989999994</v>
      </c>
      <c r="EG10" s="1">
        <v>61.595628419999997</v>
      </c>
      <c r="EH10" s="1">
        <v>7.0939954E-2</v>
      </c>
      <c r="EI10" s="1">
        <v>0.28322440100000001</v>
      </c>
      <c r="EJ10" s="1">
        <v>0.175716753</v>
      </c>
      <c r="EK10" s="1">
        <v>3.9853146999999998E-2</v>
      </c>
      <c r="EL10" s="1">
        <v>0.38128566400000002</v>
      </c>
      <c r="EM10" s="1">
        <v>0.17941874299999999</v>
      </c>
      <c r="EN10" s="1">
        <v>5.5966556880000002</v>
      </c>
      <c r="EO10" s="1">
        <v>7.1241830070000001</v>
      </c>
      <c r="EP10" s="1">
        <v>6.8782000139999999</v>
      </c>
      <c r="EQ10" s="1">
        <v>1.263223999</v>
      </c>
      <c r="ER10" s="1">
        <v>4.2124231229999998</v>
      </c>
      <c r="ES10" s="1">
        <v>3.3919039149999999</v>
      </c>
      <c r="ET10" s="1">
        <v>43.75</v>
      </c>
      <c r="EU10" s="1">
        <v>97.159090909090907</v>
      </c>
      <c r="EV10" s="1">
        <v>61.363636363636367</v>
      </c>
      <c r="EW10" s="1">
        <v>56.81818181818182</v>
      </c>
      <c r="EX10" s="1">
        <v>39.772727272727273</v>
      </c>
      <c r="EY10" s="1">
        <v>1.1363636363636365</v>
      </c>
      <c r="EZ10" s="1">
        <v>55.68181818181818</v>
      </c>
      <c r="FA10" s="1">
        <v>40.909090909090914</v>
      </c>
      <c r="FB10" s="1">
        <v>61.363636363636367</v>
      </c>
      <c r="FC10" s="1">
        <v>97.727272727272734</v>
      </c>
      <c r="FD10" s="1">
        <v>2.2727272727272729</v>
      </c>
      <c r="FE10" s="1">
        <v>100</v>
      </c>
      <c r="FF10" s="1">
        <v>96.022727272727266</v>
      </c>
      <c r="FG10" s="1">
        <v>49.43181818181818</v>
      </c>
      <c r="FH10" s="1">
        <v>44.31818181818182</v>
      </c>
      <c r="FI10" s="1">
        <v>0</v>
      </c>
      <c r="FJ10" s="1">
        <v>7.7</v>
      </c>
      <c r="FK10" s="1" t="s">
        <v>272</v>
      </c>
      <c r="FL10" s="1" t="s">
        <v>272</v>
      </c>
      <c r="FM10" s="1">
        <v>0.70599999999999996</v>
      </c>
      <c r="FN10" s="1" t="s">
        <v>272</v>
      </c>
      <c r="FO10" s="1" t="s">
        <v>272</v>
      </c>
      <c r="FP10" s="1" t="s">
        <v>272</v>
      </c>
      <c r="FQ10" s="1">
        <v>0.47699999999999998</v>
      </c>
      <c r="FR10" s="1">
        <v>0.42899999999999999</v>
      </c>
      <c r="FS10" s="1">
        <v>0.85</v>
      </c>
      <c r="FT10" s="1" t="s">
        <v>272</v>
      </c>
      <c r="FU10" s="1">
        <v>1</v>
      </c>
      <c r="FV10" s="1">
        <v>0.34599999999999997</v>
      </c>
      <c r="FW10" s="1">
        <v>1</v>
      </c>
      <c r="FX10" s="1">
        <v>0.86363636363636398</v>
      </c>
      <c r="FY10" s="1">
        <v>1</v>
      </c>
      <c r="FZ10" s="1">
        <v>1</v>
      </c>
      <c r="GA10" s="1">
        <v>1</v>
      </c>
      <c r="GB10" s="1">
        <v>1</v>
      </c>
      <c r="GC10" s="1">
        <v>1</v>
      </c>
      <c r="GD10" s="1">
        <v>0.77700000000000002</v>
      </c>
      <c r="GE10" s="1">
        <v>0.70799999999999996</v>
      </c>
      <c r="GF10" s="1">
        <v>1</v>
      </c>
      <c r="GG10" s="1">
        <v>1</v>
      </c>
      <c r="GH10" s="1">
        <v>8</v>
      </c>
      <c r="GI10" s="1">
        <v>61</v>
      </c>
      <c r="GJ10" s="1">
        <v>35</v>
      </c>
      <c r="GK10" s="1">
        <v>39</v>
      </c>
      <c r="GL10" s="1">
        <v>110</v>
      </c>
      <c r="GM10" s="1">
        <v>703</v>
      </c>
      <c r="GN10" s="1">
        <v>551</v>
      </c>
      <c r="GO10" s="1">
        <v>0.66</v>
      </c>
      <c r="GP10" s="1">
        <v>7.3999999999999996E-2</v>
      </c>
      <c r="GQ10" s="1">
        <v>0.16300000000000001</v>
      </c>
      <c r="GR10" s="1">
        <v>0.86699999999999999</v>
      </c>
      <c r="GS10" s="1">
        <v>0.93</v>
      </c>
      <c r="GT10" s="1">
        <v>0.64300000000000002</v>
      </c>
      <c r="GU10" s="1">
        <v>0.96</v>
      </c>
      <c r="GV10" s="1">
        <v>0.42299999999999999</v>
      </c>
      <c r="GW10" s="1">
        <v>0.30199999999999999</v>
      </c>
      <c r="GX10" s="1">
        <v>0.129</v>
      </c>
      <c r="GY10" s="1">
        <v>0.90909090909090895</v>
      </c>
      <c r="GZ10" s="1">
        <v>4.1999999999999997E-3</v>
      </c>
      <c r="HA10" s="1">
        <v>5.7999999999999996E-3</v>
      </c>
      <c r="HB10" s="1">
        <v>4.5999999999999999E-3</v>
      </c>
      <c r="HC10" s="1">
        <v>5.0000000000000001E-4</v>
      </c>
      <c r="HD10" s="1">
        <v>2.8E-3</v>
      </c>
      <c r="HE10" s="1">
        <v>0</v>
      </c>
      <c r="HF10" s="1">
        <v>9.2999999999999992E-3</v>
      </c>
      <c r="HG10" s="1">
        <v>3.3999999999999998E-3</v>
      </c>
      <c r="HH10" s="1">
        <v>37.422939999999997</v>
      </c>
      <c r="HI10" s="1">
        <v>0.66666666666666663</v>
      </c>
      <c r="HJ10" s="1">
        <v>1</v>
      </c>
      <c r="HK10" s="1">
        <v>0.95238095238095233</v>
      </c>
      <c r="HL10" s="1">
        <v>0.5714285714285714</v>
      </c>
      <c r="HM10" s="1">
        <v>0.876</v>
      </c>
      <c r="HN10" s="1">
        <v>43.7</v>
      </c>
      <c r="HO10" s="1">
        <v>196.9</v>
      </c>
      <c r="HP10" s="1">
        <v>0.952380952380952</v>
      </c>
      <c r="HQ10" s="1">
        <v>1</v>
      </c>
      <c r="HR10" s="1">
        <v>1</v>
      </c>
      <c r="HS10" s="1">
        <v>0.85699999999999998</v>
      </c>
      <c r="HT10" s="1">
        <v>0</v>
      </c>
      <c r="HU10" s="1">
        <v>1</v>
      </c>
      <c r="HV10" s="1">
        <v>1</v>
      </c>
      <c r="HW10" s="1">
        <v>0.54600000000000004</v>
      </c>
      <c r="HX10" s="1">
        <v>0.66900000000000004</v>
      </c>
      <c r="HY10" s="1">
        <v>0.372</v>
      </c>
      <c r="HZ10" s="1">
        <v>44.2</v>
      </c>
      <c r="IA10" s="1">
        <v>41.5</v>
      </c>
      <c r="IB10" s="1">
        <v>53.2</v>
      </c>
      <c r="IC10" s="1" t="s">
        <v>272</v>
      </c>
      <c r="ID10" s="1">
        <v>60341</v>
      </c>
      <c r="IE10" s="1">
        <v>3881</v>
      </c>
      <c r="IF10" s="1">
        <v>12200</v>
      </c>
      <c r="IG10" s="1">
        <v>3692</v>
      </c>
      <c r="IH10" s="1">
        <v>1</v>
      </c>
      <c r="II10" s="1">
        <v>1</v>
      </c>
      <c r="IJ10" s="1">
        <v>0</v>
      </c>
      <c r="IK10" s="1">
        <v>0.47099999999999997</v>
      </c>
      <c r="IL10" s="1">
        <v>0.73299999999999998</v>
      </c>
      <c r="IM10" s="1" t="s">
        <v>3612</v>
      </c>
      <c r="IN10" s="1">
        <v>0.66666666666666696</v>
      </c>
      <c r="IO10" s="1">
        <v>1</v>
      </c>
      <c r="IP10" s="1">
        <v>0.51300000000000001</v>
      </c>
      <c r="IQ10" s="1">
        <v>481</v>
      </c>
      <c r="IR10" s="1" t="s">
        <v>3661</v>
      </c>
      <c r="IS10" s="1">
        <v>0.63636363636363602</v>
      </c>
      <c r="IT10" s="1">
        <v>276</v>
      </c>
      <c r="IU10" s="1">
        <v>109</v>
      </c>
      <c r="IV10" s="1">
        <v>0.90909090909090895</v>
      </c>
      <c r="IW10" s="1">
        <v>0.952380952380952</v>
      </c>
      <c r="IX10" s="1">
        <v>1</v>
      </c>
      <c r="IY10" s="1">
        <v>1</v>
      </c>
      <c r="IZ10" s="1">
        <v>0.85699999999999998</v>
      </c>
      <c r="JA10" s="1">
        <v>0</v>
      </c>
      <c r="JB10" s="1" t="s">
        <v>272</v>
      </c>
      <c r="JC10" s="1">
        <v>0.59199999999999997</v>
      </c>
      <c r="JD10" s="1">
        <v>0.56799999999999995</v>
      </c>
      <c r="JE10" s="1">
        <v>0.27200000000000002</v>
      </c>
      <c r="JF10" s="1">
        <v>0.91339999999999999</v>
      </c>
      <c r="JG10" s="1">
        <v>6334</v>
      </c>
      <c r="JH10" s="1">
        <v>6312</v>
      </c>
      <c r="JI10" s="1">
        <v>6192</v>
      </c>
      <c r="JJ10" s="1">
        <v>1303</v>
      </c>
      <c r="JK10" s="1">
        <v>1.3181818181818199</v>
      </c>
      <c r="JL10" s="1" t="s">
        <v>3708</v>
      </c>
      <c r="JM10" s="1" t="s">
        <v>3708</v>
      </c>
      <c r="JN10" s="486" t="s">
        <v>6008</v>
      </c>
      <c r="JO10" s="1">
        <v>290</v>
      </c>
      <c r="JP10" s="1">
        <v>60341</v>
      </c>
      <c r="JQ10" s="1">
        <v>3881</v>
      </c>
      <c r="JR10" s="1">
        <v>6440</v>
      </c>
      <c r="JS10" s="1">
        <v>0.77400000000000002</v>
      </c>
      <c r="JT10" s="1">
        <v>0.84099999999999997</v>
      </c>
      <c r="JU10" s="1" t="s">
        <v>272</v>
      </c>
      <c r="JV10" s="1">
        <v>0.56799999999999995</v>
      </c>
      <c r="JW10" s="1">
        <v>0.35599999999999998</v>
      </c>
      <c r="JX10" s="1">
        <v>0.67500000000000004</v>
      </c>
      <c r="JY10" s="1">
        <v>0.36299999999999999</v>
      </c>
      <c r="JZ10" s="1">
        <v>0.77700000000000002</v>
      </c>
      <c r="KA10" s="1" t="s">
        <v>272</v>
      </c>
      <c r="KB10" s="1" t="s">
        <v>272</v>
      </c>
      <c r="KC10" s="1">
        <v>0.77272727272727304</v>
      </c>
      <c r="KD10" s="1">
        <v>24</v>
      </c>
      <c r="KE10" s="1" t="s">
        <v>272</v>
      </c>
      <c r="KF10" s="1" t="s">
        <v>272</v>
      </c>
      <c r="KG10" s="1" t="s">
        <v>272</v>
      </c>
      <c r="KH10" s="1" t="s">
        <v>272</v>
      </c>
      <c r="KI10" s="1" t="s">
        <v>272</v>
      </c>
      <c r="KJ10" s="1" t="s">
        <v>272</v>
      </c>
      <c r="KK10" s="1" t="s">
        <v>272</v>
      </c>
      <c r="KL10" s="1" t="s">
        <v>272</v>
      </c>
      <c r="KM10" s="1" t="s">
        <v>6021</v>
      </c>
      <c r="KN10" s="1" t="s">
        <v>272</v>
      </c>
      <c r="KO10" s="1" t="s">
        <v>6022</v>
      </c>
      <c r="KP10" s="1" t="s">
        <v>272</v>
      </c>
      <c r="KQ10" s="1" t="s">
        <v>272</v>
      </c>
      <c r="KR10" s="1" t="s">
        <v>272</v>
      </c>
      <c r="KS10" s="1">
        <v>2770</v>
      </c>
      <c r="KT10" s="1" t="s">
        <v>272</v>
      </c>
      <c r="KU10" s="1" t="s">
        <v>6012</v>
      </c>
      <c r="KV10" s="1" t="s">
        <v>6012</v>
      </c>
      <c r="KW10" s="1" t="s">
        <v>6012</v>
      </c>
      <c r="KX10" s="1" t="s">
        <v>6012</v>
      </c>
      <c r="KY10" s="1">
        <v>34</v>
      </c>
      <c r="KZ10" s="1">
        <v>24</v>
      </c>
      <c r="LA10" s="1">
        <v>40</v>
      </c>
      <c r="LB10" s="1">
        <v>7</v>
      </c>
      <c r="LC10" s="1">
        <v>8</v>
      </c>
      <c r="LD10" s="1">
        <v>1</v>
      </c>
      <c r="LE10" s="1">
        <v>9</v>
      </c>
      <c r="LF10" s="1">
        <v>0.38600000000000001</v>
      </c>
      <c r="LG10" s="1" t="s">
        <v>272</v>
      </c>
      <c r="LH10" s="1" t="s">
        <v>272</v>
      </c>
      <c r="LI10" s="1">
        <v>3</v>
      </c>
      <c r="LJ10" s="1">
        <v>0.22727272727272699</v>
      </c>
      <c r="LK10" s="1" t="s">
        <v>272</v>
      </c>
      <c r="LL10" s="1" t="s">
        <v>272</v>
      </c>
      <c r="LM10" s="1" t="s">
        <v>272</v>
      </c>
      <c r="LN10" s="1" t="s">
        <v>272</v>
      </c>
      <c r="LO10" s="1">
        <v>0.95454545454545503</v>
      </c>
      <c r="LP10" s="1">
        <v>1</v>
      </c>
      <c r="LQ10" s="1">
        <v>0.77</v>
      </c>
      <c r="LR10" s="1">
        <v>0.38100000000000001</v>
      </c>
      <c r="LS10" s="1">
        <v>0.72727272727272696</v>
      </c>
      <c r="LT10" s="1" t="s">
        <v>272</v>
      </c>
      <c r="LU10" s="1" t="s">
        <v>272</v>
      </c>
      <c r="LV10" s="1" t="s">
        <v>272</v>
      </c>
      <c r="LW10" s="1">
        <v>0.36299999999999999</v>
      </c>
      <c r="LX10" s="1" t="s">
        <v>272</v>
      </c>
      <c r="LY10" s="1" t="s">
        <v>272</v>
      </c>
      <c r="LZ10" s="1" t="s">
        <v>272</v>
      </c>
      <c r="MA10" s="1">
        <v>0.438</v>
      </c>
      <c r="MB10" s="1">
        <v>0.85</v>
      </c>
      <c r="MC10" s="1">
        <v>2.4E-2</v>
      </c>
      <c r="MD10" s="1">
        <v>0.28799999999999998</v>
      </c>
      <c r="ME10" s="1">
        <v>0.67500000000000004</v>
      </c>
      <c r="MF10" s="1" t="s">
        <v>272</v>
      </c>
      <c r="MG10" s="1">
        <v>12</v>
      </c>
      <c r="MH10" s="1" t="s">
        <v>272</v>
      </c>
      <c r="MI10" s="1" t="s">
        <v>272</v>
      </c>
      <c r="MJ10" s="1">
        <v>0.55500000000000005</v>
      </c>
      <c r="MK10" s="1">
        <v>12880</v>
      </c>
      <c r="ML10" s="1">
        <v>125</v>
      </c>
      <c r="MM10" s="1">
        <v>24</v>
      </c>
      <c r="MN10" s="1">
        <v>3.5454545454545499</v>
      </c>
      <c r="MO10" s="1">
        <v>10.454545454545499</v>
      </c>
      <c r="MP10" s="1" t="s">
        <v>272</v>
      </c>
      <c r="MQ10" s="1" t="s">
        <v>272</v>
      </c>
      <c r="MR10" s="1" t="s">
        <v>272</v>
      </c>
      <c r="MS10" s="1">
        <v>0.67500000000000004</v>
      </c>
      <c r="MT10" s="1">
        <v>0.28000000000000003</v>
      </c>
      <c r="MU10" s="1" t="s">
        <v>272</v>
      </c>
      <c r="MV10" s="1" t="s">
        <v>272</v>
      </c>
      <c r="MW10" s="1" t="s">
        <v>272</v>
      </c>
      <c r="MX10" s="1" t="s">
        <v>272</v>
      </c>
      <c r="MY10" s="1" t="s">
        <v>272</v>
      </c>
      <c r="MZ10" s="1" t="s">
        <v>272</v>
      </c>
      <c r="NA10" s="1" t="s">
        <v>272</v>
      </c>
      <c r="NB10" s="1">
        <v>0.67500000000000004</v>
      </c>
      <c r="NC10" s="1" t="s">
        <v>272</v>
      </c>
      <c r="ND10" s="1" t="s">
        <v>3751</v>
      </c>
      <c r="NE10" s="392">
        <v>648</v>
      </c>
      <c r="NF10" s="1">
        <v>629</v>
      </c>
      <c r="NG10" s="1">
        <v>0.34599999999999997</v>
      </c>
      <c r="NH10" s="1">
        <v>0.38100000000000001</v>
      </c>
      <c r="NI10" s="1">
        <v>723</v>
      </c>
      <c r="NJ10" s="1">
        <v>17</v>
      </c>
      <c r="NK10" s="1">
        <v>13</v>
      </c>
      <c r="NL10" s="1">
        <v>124</v>
      </c>
      <c r="NM10" s="1" t="s">
        <v>272</v>
      </c>
      <c r="NN10" s="1" t="s">
        <v>272</v>
      </c>
      <c r="NO10" s="1">
        <v>219</v>
      </c>
      <c r="NP10" s="1" t="s">
        <v>272</v>
      </c>
      <c r="NQ10" s="1" t="s">
        <v>272</v>
      </c>
      <c r="NR10" s="1">
        <v>0.56599999999999995</v>
      </c>
      <c r="NS10" s="1">
        <v>0.39400000000000002</v>
      </c>
      <c r="NT10" s="1">
        <v>0.72</v>
      </c>
      <c r="NU10" s="1">
        <v>22</v>
      </c>
      <c r="NV10" s="1">
        <v>3</v>
      </c>
      <c r="NW10" s="1">
        <v>3068</v>
      </c>
      <c r="NX10" s="1">
        <v>0.27200000000000002</v>
      </c>
      <c r="NY10" s="1">
        <v>6440</v>
      </c>
      <c r="NZ10" s="1">
        <v>0.27272727272727298</v>
      </c>
      <c r="OA10" s="1">
        <v>6312</v>
      </c>
      <c r="OB10" s="1">
        <v>6192</v>
      </c>
      <c r="OC10" s="1">
        <v>8116</v>
      </c>
      <c r="OD10" s="1">
        <v>4262</v>
      </c>
      <c r="OE10" s="1">
        <v>0.35599999999999998</v>
      </c>
      <c r="OF10" s="1" t="s">
        <v>272</v>
      </c>
      <c r="OG10" s="1">
        <v>0.42899999999999999</v>
      </c>
      <c r="OH10" s="1">
        <v>0.56799999999999995</v>
      </c>
      <c r="OI10" s="1" t="s">
        <v>272</v>
      </c>
      <c r="OJ10" s="1">
        <v>0.47699999999999998</v>
      </c>
      <c r="OK10" s="1">
        <v>0.36363636363636398</v>
      </c>
      <c r="OL10" s="1">
        <v>33</v>
      </c>
      <c r="OM10" s="1">
        <v>0.20399999999999999</v>
      </c>
      <c r="ON10" s="1">
        <v>0.109</v>
      </c>
      <c r="OO10" s="1">
        <v>65</v>
      </c>
      <c r="OP10" s="1">
        <v>11</v>
      </c>
      <c r="OQ10" s="1" t="s">
        <v>272</v>
      </c>
      <c r="OR10" s="1">
        <v>9</v>
      </c>
      <c r="OS10" s="1">
        <v>2</v>
      </c>
      <c r="OT10" s="1">
        <v>7</v>
      </c>
      <c r="OU10" s="1" t="s">
        <v>272</v>
      </c>
      <c r="OV10" s="1" t="s">
        <v>272</v>
      </c>
      <c r="OW10" s="1" t="s">
        <v>272</v>
      </c>
      <c r="OX10" s="1" t="s">
        <v>272</v>
      </c>
      <c r="OY10" s="1" t="s">
        <v>272</v>
      </c>
      <c r="OZ10" s="1" t="s">
        <v>272</v>
      </c>
      <c r="PA10" s="1">
        <v>0.95454545454545503</v>
      </c>
      <c r="PB10" s="1">
        <v>4837</v>
      </c>
      <c r="PC10" s="1">
        <v>3727</v>
      </c>
      <c r="PD10" s="1">
        <v>551</v>
      </c>
      <c r="PE10" s="1">
        <v>541</v>
      </c>
      <c r="PF10" s="1">
        <v>1</v>
      </c>
      <c r="PG10" s="1">
        <v>0.38600000000000001</v>
      </c>
      <c r="PH10" s="1">
        <v>0.78200000000000003</v>
      </c>
      <c r="PI10" s="1">
        <v>0.35299999999999998</v>
      </c>
      <c r="PJ10" s="1" t="s">
        <v>272</v>
      </c>
      <c r="PK10" s="1" t="s">
        <v>272</v>
      </c>
      <c r="PL10" s="1" t="s">
        <v>272</v>
      </c>
      <c r="PM10" s="1" t="s">
        <v>272</v>
      </c>
      <c r="PN10" s="1" t="s">
        <v>272</v>
      </c>
      <c r="PO10" s="1" t="s">
        <v>272</v>
      </c>
      <c r="PP10" s="1" t="s">
        <v>272</v>
      </c>
      <c r="PQ10" s="1" t="s">
        <v>272</v>
      </c>
      <c r="PR10" s="1" t="s">
        <v>272</v>
      </c>
      <c r="PS10" s="394" t="s">
        <v>272</v>
      </c>
      <c r="PT10" s="1" t="s">
        <v>272</v>
      </c>
      <c r="PU10" s="1" t="s">
        <v>272</v>
      </c>
      <c r="PV10" s="1" t="s">
        <v>272</v>
      </c>
      <c r="PW10" s="1" t="s">
        <v>272</v>
      </c>
      <c r="PX10" s="1" t="s">
        <v>272</v>
      </c>
      <c r="PY10" s="1">
        <v>42</v>
      </c>
      <c r="PZ10" s="1" t="s">
        <v>3612</v>
      </c>
      <c r="QA10" s="1" t="s">
        <v>3760</v>
      </c>
      <c r="QB10" s="1">
        <v>6440</v>
      </c>
      <c r="QC10" s="1" t="s">
        <v>6008</v>
      </c>
      <c r="QD10" s="1" t="s">
        <v>272</v>
      </c>
      <c r="QE10" s="1">
        <v>7.4771108850457777</v>
      </c>
      <c r="QF10" s="1" t="s">
        <v>272</v>
      </c>
      <c r="QG10" s="1" t="s">
        <v>272</v>
      </c>
      <c r="QH10" s="1">
        <v>33</v>
      </c>
      <c r="QI10" s="1">
        <v>0</v>
      </c>
      <c r="QJ10" s="1" t="s">
        <v>272</v>
      </c>
      <c r="QK10" s="1" t="s">
        <v>272</v>
      </c>
      <c r="QL10" s="1" t="s">
        <v>272</v>
      </c>
      <c r="QM10" s="1">
        <v>0.4</v>
      </c>
      <c r="QN10" s="1">
        <v>1.8</v>
      </c>
      <c r="QO10" s="1" t="s">
        <v>272</v>
      </c>
      <c r="QP10" s="1" t="s">
        <v>272</v>
      </c>
      <c r="QQ10" s="1" t="s">
        <v>272</v>
      </c>
      <c r="QR10" s="1" t="s">
        <v>272</v>
      </c>
      <c r="QS10" s="1" t="s">
        <v>272</v>
      </c>
      <c r="QT10" s="1" t="s">
        <v>272</v>
      </c>
      <c r="QU10" s="1" t="s">
        <v>272</v>
      </c>
      <c r="QV10" s="1" t="s">
        <v>272</v>
      </c>
      <c r="QW10" s="1">
        <v>0.81818181818181801</v>
      </c>
      <c r="QX10" s="1">
        <v>0.18181818181818199</v>
      </c>
      <c r="QY10" s="1">
        <v>0.40909090909090901</v>
      </c>
    </row>
    <row r="11" spans="1:467">
      <c r="A11" s="21">
        <v>12</v>
      </c>
      <c r="B11" s="1" t="s">
        <v>32</v>
      </c>
      <c r="C11" s="1">
        <v>84.027787005748479</v>
      </c>
      <c r="D11" s="1">
        <v>101.31426388629733</v>
      </c>
      <c r="E11" s="1">
        <v>69.414534111465372</v>
      </c>
      <c r="F11" s="1">
        <v>130.22452144798055</v>
      </c>
      <c r="G11" s="1">
        <v>173.29132965906763</v>
      </c>
      <c r="H11" s="1">
        <v>100.90075732665734</v>
      </c>
      <c r="I11" s="1">
        <v>8.7136660620613835</v>
      </c>
      <c r="J11" s="1">
        <v>11.672209517783729</v>
      </c>
      <c r="K11" s="1">
        <v>3.9733931642128733</v>
      </c>
      <c r="L11" s="1">
        <v>16.243169497835719</v>
      </c>
      <c r="M11" s="1">
        <v>13.587988019145385</v>
      </c>
      <c r="N11" s="1" t="s">
        <v>2384</v>
      </c>
      <c r="O11" s="1">
        <v>13.982673442967483</v>
      </c>
      <c r="P11" s="1">
        <v>18.336456371855753</v>
      </c>
      <c r="Q11" s="1">
        <v>6.8192545027345197</v>
      </c>
      <c r="R11" s="1">
        <v>25.54198767545985</v>
      </c>
      <c r="S11" s="1">
        <v>15.2152769852429</v>
      </c>
      <c r="T11" s="1" t="s">
        <v>2384</v>
      </c>
      <c r="U11" s="1">
        <v>7.2326105718655498</v>
      </c>
      <c r="V11" s="1">
        <v>12.026589853304612</v>
      </c>
      <c r="W11" s="1">
        <v>412.27540757102935</v>
      </c>
      <c r="X11" s="1">
        <v>489.89054083559137</v>
      </c>
      <c r="Y11" s="1">
        <v>361.69484208147804</v>
      </c>
      <c r="Z11" s="1">
        <v>46.413443149444241</v>
      </c>
      <c r="AA11" s="1">
        <v>71.851818863321697</v>
      </c>
      <c r="AB11" s="1">
        <v>11.319561016532223</v>
      </c>
      <c r="AC11" s="1">
        <v>42.795343853579588</v>
      </c>
      <c r="AD11" s="1">
        <v>104.54402240822495</v>
      </c>
      <c r="AE11" s="1">
        <v>14.224901645457972</v>
      </c>
      <c r="AF11" s="1" t="s">
        <v>272</v>
      </c>
      <c r="AG11" s="1" t="s">
        <v>272</v>
      </c>
      <c r="AH11" s="1">
        <v>0</v>
      </c>
      <c r="AI11" s="1">
        <v>0</v>
      </c>
      <c r="AJ11" s="1">
        <v>0</v>
      </c>
      <c r="AK11" s="1">
        <v>0</v>
      </c>
      <c r="AL11" s="1" t="s">
        <v>2384</v>
      </c>
      <c r="AM11" s="1">
        <v>0</v>
      </c>
      <c r="AN11" s="1">
        <v>0</v>
      </c>
      <c r="AO11" s="1">
        <v>0</v>
      </c>
      <c r="AP11" s="1">
        <v>0</v>
      </c>
      <c r="AQ11" s="1" t="s">
        <v>2384</v>
      </c>
      <c r="AR11" s="1" t="s">
        <v>272</v>
      </c>
      <c r="AS11" s="1">
        <v>0.65300000000000002</v>
      </c>
      <c r="AT11" s="1" t="s">
        <v>2384</v>
      </c>
      <c r="AU11" s="1" t="s">
        <v>2384</v>
      </c>
      <c r="AV11" s="1">
        <v>46.4</v>
      </c>
      <c r="AW11" s="1">
        <v>71.900000000000006</v>
      </c>
      <c r="AX11" s="1">
        <v>11.3</v>
      </c>
      <c r="AY11" s="1">
        <v>42.8</v>
      </c>
      <c r="AZ11" s="1">
        <v>104.5</v>
      </c>
      <c r="BA11" s="1">
        <v>11.3</v>
      </c>
      <c r="BB11" s="1" t="s">
        <v>2384</v>
      </c>
      <c r="BC11" s="1">
        <v>14.2</v>
      </c>
      <c r="BD11" s="1" t="s">
        <v>272</v>
      </c>
      <c r="BE11" s="1" t="s">
        <v>272</v>
      </c>
      <c r="BF11" s="1" t="s">
        <v>272</v>
      </c>
      <c r="BG11" s="1" t="s">
        <v>272</v>
      </c>
      <c r="BH11" s="1" t="s">
        <v>272</v>
      </c>
      <c r="BI11" s="1" t="s">
        <v>272</v>
      </c>
      <c r="BJ11" s="1" t="s">
        <v>272</v>
      </c>
      <c r="BK11" s="1" t="s">
        <v>272</v>
      </c>
      <c r="BL11" s="1" t="s">
        <v>272</v>
      </c>
      <c r="BM11" s="1" t="s">
        <v>272</v>
      </c>
      <c r="BN11" s="1">
        <v>6</v>
      </c>
      <c r="BO11" s="1" t="s">
        <v>2384</v>
      </c>
      <c r="BP11" s="1" t="s">
        <v>2384</v>
      </c>
      <c r="BQ11" s="1" t="s">
        <v>2384</v>
      </c>
      <c r="BR11" s="1" t="s">
        <v>2384</v>
      </c>
      <c r="BS11" s="1" t="s">
        <v>2384</v>
      </c>
      <c r="BT11" s="1" t="s">
        <v>2384</v>
      </c>
      <c r="BU11" s="1" t="s">
        <v>2384</v>
      </c>
      <c r="BV11" s="1" t="s">
        <v>2384</v>
      </c>
      <c r="BW11" s="1" t="s">
        <v>2384</v>
      </c>
      <c r="BX11" s="1" t="s">
        <v>2384</v>
      </c>
      <c r="BY11" s="1" t="s">
        <v>2384</v>
      </c>
      <c r="BZ11" s="1" t="s">
        <v>2384</v>
      </c>
      <c r="CA11" s="1" t="s">
        <v>2384</v>
      </c>
      <c r="CB11" s="275">
        <v>10</v>
      </c>
      <c r="CC11" s="275">
        <v>41</v>
      </c>
      <c r="CD11" s="1" t="s">
        <v>2384</v>
      </c>
      <c r="CE11" s="1">
        <v>0.83413352557170883</v>
      </c>
      <c r="CF11" s="1">
        <v>0.74531937943298643</v>
      </c>
      <c r="CG11" s="275">
        <v>52</v>
      </c>
      <c r="CH11" s="275">
        <v>17</v>
      </c>
      <c r="CI11" s="1" t="s">
        <v>2384</v>
      </c>
      <c r="CJ11" s="1" t="s">
        <v>2384</v>
      </c>
      <c r="CK11" s="1">
        <v>10</v>
      </c>
      <c r="CL11" s="1">
        <v>0</v>
      </c>
      <c r="CM11" s="1" t="s">
        <v>2384</v>
      </c>
      <c r="CN11" s="1" t="s">
        <v>2384</v>
      </c>
      <c r="CO11" s="1">
        <v>97.5</v>
      </c>
      <c r="CP11" s="1">
        <v>97.5</v>
      </c>
      <c r="CQ11" s="1">
        <v>97.5</v>
      </c>
      <c r="CR11" s="1">
        <v>92.307692307692307</v>
      </c>
      <c r="CS11" s="1">
        <v>90</v>
      </c>
      <c r="CT11" s="1" t="s">
        <v>272</v>
      </c>
      <c r="CU11" s="1" t="s">
        <v>272</v>
      </c>
      <c r="CV11" s="1" t="s">
        <v>2384</v>
      </c>
      <c r="CW11" s="1">
        <v>45.25745257452575</v>
      </c>
      <c r="CX11" s="1">
        <v>51.055662188099802</v>
      </c>
      <c r="CY11" s="1">
        <v>55.27831094049904</v>
      </c>
      <c r="CZ11" s="1">
        <v>47.148288973384027</v>
      </c>
      <c r="DA11" s="1">
        <v>43.604651162790695</v>
      </c>
      <c r="DB11" s="1" t="s">
        <v>272</v>
      </c>
      <c r="DC11" s="1" t="s">
        <v>272</v>
      </c>
      <c r="DD11" s="1" t="s">
        <v>272</v>
      </c>
      <c r="DE11" s="1" t="s">
        <v>272</v>
      </c>
      <c r="DF11" s="1" t="s">
        <v>272</v>
      </c>
      <c r="DG11" s="1" t="s">
        <v>272</v>
      </c>
      <c r="DH11" s="1" t="s">
        <v>272</v>
      </c>
      <c r="DI11" s="1" t="s">
        <v>272</v>
      </c>
      <c r="DJ11" s="1" t="s">
        <v>272</v>
      </c>
      <c r="DK11" s="1" t="s">
        <v>272</v>
      </c>
      <c r="DL11" s="1" t="s">
        <v>272</v>
      </c>
      <c r="DM11" s="1" t="s">
        <v>272</v>
      </c>
      <c r="DN11" s="1" t="s">
        <v>272</v>
      </c>
      <c r="DO11" s="1" t="s">
        <v>272</v>
      </c>
      <c r="DP11" s="1">
        <v>100</v>
      </c>
      <c r="DQ11" s="1" t="s">
        <v>272</v>
      </c>
      <c r="DR11" s="1">
        <v>100</v>
      </c>
      <c r="DS11" s="1">
        <v>100</v>
      </c>
      <c r="DT11" s="1">
        <v>97.5</v>
      </c>
      <c r="DU11" s="1">
        <v>97.5</v>
      </c>
      <c r="DV11" s="1">
        <v>80</v>
      </c>
      <c r="DW11" s="1">
        <v>100</v>
      </c>
      <c r="DX11" s="1">
        <v>86.7</v>
      </c>
      <c r="DY11" s="1">
        <v>88.9</v>
      </c>
      <c r="DZ11" s="1">
        <v>91.2</v>
      </c>
      <c r="EA11" s="1">
        <v>89.7</v>
      </c>
      <c r="EB11" s="1">
        <v>78.645833330000002</v>
      </c>
      <c r="EC11" s="1">
        <v>68.067226890000001</v>
      </c>
      <c r="ED11" s="1">
        <v>73.005535660000007</v>
      </c>
      <c r="EE11" s="1">
        <v>89.285714290000001</v>
      </c>
      <c r="EF11" s="1">
        <v>92.043895750000004</v>
      </c>
      <c r="EG11" s="1">
        <v>83.229813660000005</v>
      </c>
      <c r="EH11" s="1">
        <v>6.6308369000000006E-2</v>
      </c>
      <c r="EI11" s="1">
        <v>0.20610057700000001</v>
      </c>
      <c r="EJ11" s="1">
        <v>0.13345880700000001</v>
      </c>
      <c r="EK11" s="1">
        <v>3.6714088999999998E-2</v>
      </c>
      <c r="EL11" s="1">
        <v>0.31459224000000002</v>
      </c>
      <c r="EM11" s="1">
        <v>0.14729626400000001</v>
      </c>
      <c r="EN11" s="1">
        <v>6.7006351640000004</v>
      </c>
      <c r="EO11" s="1">
        <v>4.9051937350000001</v>
      </c>
      <c r="EP11" s="1">
        <v>5.2545127899999997</v>
      </c>
      <c r="EQ11" s="1">
        <v>1.0922441490000001</v>
      </c>
      <c r="ER11" s="1">
        <v>5.8804549489999998</v>
      </c>
      <c r="ES11" s="1">
        <v>2.2802594680000001</v>
      </c>
      <c r="ET11" s="1">
        <v>80</v>
      </c>
      <c r="EU11" s="1">
        <v>97.5</v>
      </c>
      <c r="EV11" s="1">
        <v>87.5</v>
      </c>
      <c r="EW11" s="1">
        <v>90</v>
      </c>
      <c r="EX11" s="1">
        <v>97.5</v>
      </c>
      <c r="EY11" s="1">
        <v>2.5</v>
      </c>
      <c r="EZ11" s="1">
        <v>85</v>
      </c>
      <c r="FA11" s="1">
        <v>75</v>
      </c>
      <c r="FB11" s="1">
        <v>97.5</v>
      </c>
      <c r="FC11" s="1">
        <v>100</v>
      </c>
      <c r="FD11" s="1">
        <v>0</v>
      </c>
      <c r="FE11" s="1">
        <v>100</v>
      </c>
      <c r="FF11" s="1">
        <v>100</v>
      </c>
      <c r="FG11" s="1">
        <v>40</v>
      </c>
      <c r="FH11" s="1">
        <v>37.5</v>
      </c>
      <c r="FI11" s="1" t="s">
        <v>3603</v>
      </c>
      <c r="FJ11" s="1">
        <v>8.1</v>
      </c>
      <c r="FK11" s="1" t="s">
        <v>272</v>
      </c>
      <c r="FL11" s="1" t="s">
        <v>272</v>
      </c>
      <c r="FM11" s="1">
        <v>0.68100000000000005</v>
      </c>
      <c r="FN11" s="1" t="s">
        <v>272</v>
      </c>
      <c r="FO11" s="1" t="s">
        <v>272</v>
      </c>
      <c r="FP11" s="1" t="s">
        <v>272</v>
      </c>
      <c r="FQ11" s="1">
        <v>0.46800000000000003</v>
      </c>
      <c r="FR11" s="1">
        <v>0.48399999999999999</v>
      </c>
      <c r="FS11" s="1">
        <v>0.79200000000000004</v>
      </c>
      <c r="FT11" s="1" t="s">
        <v>272</v>
      </c>
      <c r="FU11" s="1">
        <v>1</v>
      </c>
      <c r="FV11" s="1">
        <v>0.32800000000000001</v>
      </c>
      <c r="FW11" s="1">
        <v>0</v>
      </c>
      <c r="FX11" s="1">
        <v>0.8</v>
      </c>
      <c r="FY11" s="1">
        <v>1</v>
      </c>
      <c r="FZ11" s="1">
        <v>1</v>
      </c>
      <c r="GA11" s="1">
        <v>0</v>
      </c>
      <c r="GB11" s="1">
        <v>1</v>
      </c>
      <c r="GC11" s="1">
        <v>1</v>
      </c>
      <c r="GD11" s="1">
        <v>0.84599999999999997</v>
      </c>
      <c r="GE11" s="1">
        <v>0.66900000000000004</v>
      </c>
      <c r="GF11" s="1">
        <v>0</v>
      </c>
      <c r="GG11" s="1">
        <v>1</v>
      </c>
      <c r="GH11" s="1">
        <v>1</v>
      </c>
      <c r="GI11" s="1">
        <v>3</v>
      </c>
      <c r="GJ11" s="1">
        <v>3</v>
      </c>
      <c r="GK11" s="1">
        <v>4</v>
      </c>
      <c r="GL11" s="1">
        <v>16</v>
      </c>
      <c r="GM11" s="1">
        <v>186</v>
      </c>
      <c r="GN11" s="1">
        <v>235</v>
      </c>
      <c r="GO11" s="1">
        <v>0.315</v>
      </c>
      <c r="GP11" s="1">
        <v>4.9000000000000002E-2</v>
      </c>
      <c r="GQ11" s="1">
        <v>0.13800000000000001</v>
      </c>
      <c r="GR11" s="1">
        <v>0.69</v>
      </c>
      <c r="GS11" s="1">
        <v>0.91100000000000003</v>
      </c>
      <c r="GT11" s="1">
        <v>0.313</v>
      </c>
      <c r="GU11" s="1">
        <v>0.94399999999999995</v>
      </c>
      <c r="GV11" s="1">
        <v>0.153</v>
      </c>
      <c r="GW11" s="1">
        <v>0</v>
      </c>
      <c r="GX11" s="1">
        <v>6.7000000000000004E-2</v>
      </c>
      <c r="GY11" s="1">
        <v>1</v>
      </c>
      <c r="GZ11" s="1">
        <v>2.2000000000000001E-3</v>
      </c>
      <c r="HA11" s="1">
        <v>4.5999999999999999E-3</v>
      </c>
      <c r="HB11" s="1">
        <v>1.03E-2</v>
      </c>
      <c r="HC11" s="1">
        <v>0</v>
      </c>
      <c r="HD11" s="1">
        <v>0</v>
      </c>
      <c r="HE11" s="1">
        <v>0</v>
      </c>
      <c r="HF11" s="1">
        <v>0</v>
      </c>
      <c r="HG11" s="1">
        <v>0</v>
      </c>
      <c r="HH11" s="1">
        <v>48.629510000000003</v>
      </c>
      <c r="HI11" s="1">
        <v>0.66666666666666663</v>
      </c>
      <c r="HJ11" s="1">
        <v>1</v>
      </c>
      <c r="HK11" s="1">
        <v>1</v>
      </c>
      <c r="HL11" s="1">
        <v>0.66666666666666663</v>
      </c>
      <c r="HM11" s="1">
        <v>0.76500000000000001</v>
      </c>
      <c r="HN11" s="1">
        <v>47.5</v>
      </c>
      <c r="HO11" s="1">
        <v>199.4</v>
      </c>
      <c r="HP11" s="1">
        <v>1</v>
      </c>
      <c r="HQ11" s="1">
        <v>1</v>
      </c>
      <c r="HR11" s="1">
        <v>1</v>
      </c>
      <c r="HS11" s="1">
        <v>1</v>
      </c>
      <c r="HT11" s="1">
        <v>1</v>
      </c>
      <c r="HU11" s="1">
        <v>1</v>
      </c>
      <c r="HV11" s="1">
        <v>1</v>
      </c>
      <c r="HW11" s="1">
        <v>0.48899999999999999</v>
      </c>
      <c r="HX11" s="1">
        <v>0.628</v>
      </c>
      <c r="HY11" s="1">
        <v>0.64900000000000002</v>
      </c>
      <c r="HZ11" s="1">
        <v>44.2</v>
      </c>
      <c r="IA11" s="1">
        <v>50</v>
      </c>
      <c r="IB11" s="1">
        <v>47.9</v>
      </c>
      <c r="IC11" s="1" t="s">
        <v>272</v>
      </c>
      <c r="ID11" s="1">
        <v>2543</v>
      </c>
      <c r="IE11" s="1">
        <v>183</v>
      </c>
      <c r="IF11" s="1">
        <v>982</v>
      </c>
      <c r="IG11" s="1">
        <v>369</v>
      </c>
      <c r="IH11" s="1">
        <v>1</v>
      </c>
      <c r="II11" s="1">
        <v>1</v>
      </c>
      <c r="IJ11" s="1">
        <v>0</v>
      </c>
      <c r="IK11" s="1">
        <v>0.54200000000000004</v>
      </c>
      <c r="IL11" s="1">
        <v>0.7</v>
      </c>
      <c r="IM11" s="1" t="s">
        <v>3613</v>
      </c>
      <c r="IN11" s="1">
        <v>1</v>
      </c>
      <c r="IO11" s="1">
        <v>1</v>
      </c>
      <c r="IP11" s="1">
        <v>0.374</v>
      </c>
      <c r="IQ11" s="1">
        <v>330</v>
      </c>
      <c r="IR11" s="1" t="s">
        <v>3662</v>
      </c>
      <c r="IS11" s="1">
        <v>0.8</v>
      </c>
      <c r="IT11" s="1">
        <v>989</v>
      </c>
      <c r="IU11" s="1">
        <v>197</v>
      </c>
      <c r="IV11" s="1">
        <v>1</v>
      </c>
      <c r="IW11" s="1">
        <v>1</v>
      </c>
      <c r="IX11" s="1">
        <v>1</v>
      </c>
      <c r="IY11" s="1">
        <v>1</v>
      </c>
      <c r="IZ11" s="1">
        <v>1</v>
      </c>
      <c r="JA11" s="1">
        <v>1</v>
      </c>
      <c r="JB11" s="1" t="s">
        <v>272</v>
      </c>
      <c r="JC11" s="1">
        <v>0.60099999999999998</v>
      </c>
      <c r="JD11" s="1">
        <v>0.52100000000000002</v>
      </c>
      <c r="JE11" s="1">
        <v>0.224</v>
      </c>
      <c r="JF11" s="1">
        <v>0.93230000000000002</v>
      </c>
      <c r="JG11" s="1">
        <v>410</v>
      </c>
      <c r="JH11" s="1">
        <v>819</v>
      </c>
      <c r="JI11" s="1">
        <v>817</v>
      </c>
      <c r="JJ11" s="1">
        <v>269</v>
      </c>
      <c r="JK11" s="1">
        <v>2.6</v>
      </c>
      <c r="JL11" s="1">
        <v>12</v>
      </c>
      <c r="JM11" s="1">
        <v>12</v>
      </c>
      <c r="JN11" s="486" t="s">
        <v>6008</v>
      </c>
      <c r="JO11" s="1">
        <v>38</v>
      </c>
      <c r="JP11" s="1">
        <v>2543</v>
      </c>
      <c r="JQ11" s="1">
        <v>183</v>
      </c>
      <c r="JR11" s="1">
        <v>1670</v>
      </c>
      <c r="JS11" s="1">
        <v>0.76400000000000001</v>
      </c>
      <c r="JT11" s="1">
        <v>0.81</v>
      </c>
      <c r="JU11" s="1" t="s">
        <v>272</v>
      </c>
      <c r="JV11" s="1">
        <v>0.52100000000000002</v>
      </c>
      <c r="JW11" s="1">
        <v>0.442</v>
      </c>
      <c r="JX11" s="1">
        <v>0.73299999999999998</v>
      </c>
      <c r="JY11" s="1">
        <v>0.48899999999999999</v>
      </c>
      <c r="JZ11" s="1">
        <v>0.72399999999999998</v>
      </c>
      <c r="KA11" s="1" t="s">
        <v>272</v>
      </c>
      <c r="KB11" s="1" t="s">
        <v>272</v>
      </c>
      <c r="KC11" s="1">
        <v>1</v>
      </c>
      <c r="KD11" s="1">
        <v>4</v>
      </c>
      <c r="KE11" s="1" t="s">
        <v>272</v>
      </c>
      <c r="KF11" s="1" t="s">
        <v>272</v>
      </c>
      <c r="KG11" s="1" t="s">
        <v>272</v>
      </c>
      <c r="KH11" s="1" t="s">
        <v>272</v>
      </c>
      <c r="KI11" s="1" t="s">
        <v>272</v>
      </c>
      <c r="KJ11" s="1" t="s">
        <v>272</v>
      </c>
      <c r="KK11" s="1" t="s">
        <v>272</v>
      </c>
      <c r="KL11" s="1" t="s">
        <v>272</v>
      </c>
      <c r="KM11" s="1" t="s">
        <v>6021</v>
      </c>
      <c r="KN11" s="1" t="s">
        <v>272</v>
      </c>
      <c r="KO11" s="1" t="s">
        <v>6022</v>
      </c>
      <c r="KP11" s="1" t="s">
        <v>272</v>
      </c>
      <c r="KQ11" s="1" t="s">
        <v>272</v>
      </c>
      <c r="KR11" s="1" t="s">
        <v>272</v>
      </c>
      <c r="KS11" s="1">
        <v>620</v>
      </c>
      <c r="KT11" s="1" t="s">
        <v>272</v>
      </c>
      <c r="KU11" s="1" t="s">
        <v>6012</v>
      </c>
      <c r="KV11" s="1" t="s">
        <v>6012</v>
      </c>
      <c r="KW11" s="1" t="s">
        <v>6012</v>
      </c>
      <c r="KX11" s="1" t="s">
        <v>6012</v>
      </c>
      <c r="KY11" s="1">
        <v>7</v>
      </c>
      <c r="KZ11" s="1">
        <v>2</v>
      </c>
      <c r="LA11" s="1">
        <v>5</v>
      </c>
      <c r="LB11" s="1">
        <v>0</v>
      </c>
      <c r="LC11" s="1">
        <v>0</v>
      </c>
      <c r="LD11" s="1">
        <v>0</v>
      </c>
      <c r="LE11" s="1">
        <v>2</v>
      </c>
      <c r="LF11" s="1" t="s">
        <v>272</v>
      </c>
      <c r="LG11" s="1" t="s">
        <v>272</v>
      </c>
      <c r="LH11" s="1" t="s">
        <v>272</v>
      </c>
      <c r="LI11" s="1" t="s">
        <v>272</v>
      </c>
      <c r="LJ11" s="1">
        <v>0</v>
      </c>
      <c r="LK11" s="1" t="s">
        <v>272</v>
      </c>
      <c r="LL11" s="1" t="s">
        <v>272</v>
      </c>
      <c r="LM11" s="1" t="s">
        <v>272</v>
      </c>
      <c r="LN11" s="1" t="s">
        <v>272</v>
      </c>
      <c r="LO11" s="1">
        <v>1</v>
      </c>
      <c r="LP11" s="1">
        <v>1</v>
      </c>
      <c r="LQ11" s="1">
        <v>0.75800000000000001</v>
      </c>
      <c r="LR11" s="1">
        <v>0.30299999999999999</v>
      </c>
      <c r="LS11" s="1">
        <v>0.8</v>
      </c>
      <c r="LT11" s="1" t="s">
        <v>272</v>
      </c>
      <c r="LU11" s="1" t="s">
        <v>272</v>
      </c>
      <c r="LV11" s="1" t="s">
        <v>272</v>
      </c>
      <c r="LW11" s="1">
        <v>0.48899999999999999</v>
      </c>
      <c r="LX11" s="1" t="s">
        <v>272</v>
      </c>
      <c r="LY11" s="1" t="s">
        <v>272</v>
      </c>
      <c r="LZ11" s="1" t="s">
        <v>272</v>
      </c>
      <c r="MA11" s="1">
        <v>0.40400000000000003</v>
      </c>
      <c r="MB11" s="1">
        <v>0.79200000000000004</v>
      </c>
      <c r="MC11" s="1">
        <v>4.3999999999999997E-2</v>
      </c>
      <c r="MD11" s="1">
        <v>0.34399999999999997</v>
      </c>
      <c r="ME11" s="1">
        <v>0.73299999999999998</v>
      </c>
      <c r="MF11" s="1" t="s">
        <v>272</v>
      </c>
      <c r="MG11" s="1">
        <v>13</v>
      </c>
      <c r="MH11" s="1" t="s">
        <v>272</v>
      </c>
      <c r="MI11" s="1" t="s">
        <v>272</v>
      </c>
      <c r="MJ11" s="1">
        <v>0.46700000000000003</v>
      </c>
      <c r="MK11" s="1">
        <v>1867</v>
      </c>
      <c r="ML11" s="1">
        <v>16</v>
      </c>
      <c r="MM11" s="1">
        <v>14</v>
      </c>
      <c r="MN11" s="1">
        <v>6</v>
      </c>
      <c r="MO11" s="1">
        <v>3.4</v>
      </c>
      <c r="MP11" s="1" t="s">
        <v>272</v>
      </c>
      <c r="MQ11" s="1" t="s">
        <v>272</v>
      </c>
      <c r="MR11" s="1" t="s">
        <v>272</v>
      </c>
      <c r="MS11" s="1">
        <v>0.73299999999999998</v>
      </c>
      <c r="MT11" s="1">
        <v>0.23699999999999999</v>
      </c>
      <c r="MU11" s="1" t="s">
        <v>272</v>
      </c>
      <c r="MV11" s="1" t="s">
        <v>272</v>
      </c>
      <c r="MW11" s="1" t="s">
        <v>272</v>
      </c>
      <c r="MX11" s="1" t="s">
        <v>272</v>
      </c>
      <c r="MY11" s="1" t="s">
        <v>272</v>
      </c>
      <c r="MZ11" s="1" t="s">
        <v>272</v>
      </c>
      <c r="NA11" s="1" t="s">
        <v>272</v>
      </c>
      <c r="NB11" s="1">
        <v>0.73299999999999998</v>
      </c>
      <c r="NC11" s="1" t="s">
        <v>272</v>
      </c>
      <c r="ND11" s="1" t="s">
        <v>3752</v>
      </c>
      <c r="NE11" s="392">
        <v>103</v>
      </c>
      <c r="NF11" s="1">
        <v>100</v>
      </c>
      <c r="NG11" s="1">
        <v>0.32800000000000001</v>
      </c>
      <c r="NH11" s="1">
        <v>0.30299999999999999</v>
      </c>
      <c r="NI11" s="1">
        <v>94</v>
      </c>
      <c r="NJ11" s="1" t="s">
        <v>3708</v>
      </c>
      <c r="NK11" s="1" t="s">
        <v>3708</v>
      </c>
      <c r="NL11" s="1">
        <v>43</v>
      </c>
      <c r="NM11" s="1" t="s">
        <v>272</v>
      </c>
      <c r="NN11" s="1" t="s">
        <v>272</v>
      </c>
      <c r="NO11" s="1">
        <v>29</v>
      </c>
      <c r="NP11" s="1" t="s">
        <v>272</v>
      </c>
      <c r="NQ11" s="1" t="s">
        <v>272</v>
      </c>
      <c r="NR11" s="1">
        <v>0.621</v>
      </c>
      <c r="NS11" s="1">
        <v>0.40899999999999997</v>
      </c>
      <c r="NT11" s="1">
        <v>0.56799999999999995</v>
      </c>
      <c r="NU11" s="1">
        <v>5</v>
      </c>
      <c r="NV11" s="1">
        <v>0</v>
      </c>
      <c r="NW11" s="1">
        <v>627</v>
      </c>
      <c r="NX11" s="1">
        <v>0.224</v>
      </c>
      <c r="NY11" s="1">
        <v>1670</v>
      </c>
      <c r="NZ11" s="1">
        <v>0</v>
      </c>
      <c r="OA11" s="1">
        <v>819</v>
      </c>
      <c r="OB11" s="1">
        <v>817</v>
      </c>
      <c r="OC11" s="1">
        <v>1565</v>
      </c>
      <c r="OD11" s="1">
        <v>924</v>
      </c>
      <c r="OE11" s="1">
        <v>0.442</v>
      </c>
      <c r="OF11" s="1" t="s">
        <v>272</v>
      </c>
      <c r="OG11" s="1">
        <v>0.48399999999999999</v>
      </c>
      <c r="OH11" s="1">
        <v>0.52100000000000002</v>
      </c>
      <c r="OI11" s="1" t="s">
        <v>272</v>
      </c>
      <c r="OJ11" s="1">
        <v>0.46800000000000003</v>
      </c>
      <c r="OK11" s="1">
        <v>0</v>
      </c>
      <c r="OL11" s="1">
        <v>6</v>
      </c>
      <c r="OM11" s="1">
        <v>0.14899999999999999</v>
      </c>
      <c r="ON11" s="1">
        <v>5.8999999999999997E-2</v>
      </c>
      <c r="OO11" s="1">
        <v>1</v>
      </c>
      <c r="OP11" s="1">
        <v>2</v>
      </c>
      <c r="OQ11" s="1" t="s">
        <v>272</v>
      </c>
      <c r="OR11" s="1">
        <v>2</v>
      </c>
      <c r="OS11" s="1">
        <v>2</v>
      </c>
      <c r="OT11" s="1" t="s">
        <v>272</v>
      </c>
      <c r="OU11" s="1" t="s">
        <v>272</v>
      </c>
      <c r="OV11" s="1" t="s">
        <v>272</v>
      </c>
      <c r="OW11" s="1" t="s">
        <v>272</v>
      </c>
      <c r="OX11" s="1" t="s">
        <v>272</v>
      </c>
      <c r="OY11" s="1" t="s">
        <v>272</v>
      </c>
      <c r="OZ11" s="1" t="s">
        <v>272</v>
      </c>
      <c r="PA11" s="1">
        <v>1</v>
      </c>
      <c r="PB11" s="1">
        <v>1432</v>
      </c>
      <c r="PC11" s="1">
        <v>1190</v>
      </c>
      <c r="PD11" s="1">
        <v>18</v>
      </c>
      <c r="PE11" s="1">
        <v>18</v>
      </c>
      <c r="PF11" s="1">
        <v>1</v>
      </c>
      <c r="PG11" s="1">
        <v>0.379</v>
      </c>
      <c r="PH11" s="1">
        <v>0.75900000000000001</v>
      </c>
      <c r="PI11" s="1">
        <v>0.25800000000000001</v>
      </c>
      <c r="PJ11" s="1" t="s">
        <v>272</v>
      </c>
      <c r="PK11" s="1" t="s">
        <v>272</v>
      </c>
      <c r="PL11" s="1" t="s">
        <v>272</v>
      </c>
      <c r="PM11" s="1" t="s">
        <v>272</v>
      </c>
      <c r="PN11" s="1" t="s">
        <v>272</v>
      </c>
      <c r="PO11" s="1" t="s">
        <v>272</v>
      </c>
      <c r="PP11" s="1" t="s">
        <v>272</v>
      </c>
      <c r="PQ11" s="1" t="s">
        <v>272</v>
      </c>
      <c r="PR11" s="1" t="s">
        <v>272</v>
      </c>
      <c r="PS11" s="394" t="s">
        <v>272</v>
      </c>
      <c r="PT11" s="1" t="s">
        <v>272</v>
      </c>
      <c r="PU11" s="1" t="s">
        <v>272</v>
      </c>
      <c r="PV11" s="1" t="s">
        <v>272</v>
      </c>
      <c r="PW11" s="1" t="s">
        <v>272</v>
      </c>
      <c r="PX11" s="1" t="s">
        <v>272</v>
      </c>
      <c r="PY11" s="1">
        <v>10</v>
      </c>
      <c r="PZ11" s="1" t="s">
        <v>3613</v>
      </c>
      <c r="QA11" s="1" t="s">
        <v>3777</v>
      </c>
      <c r="QB11" s="1">
        <v>1670</v>
      </c>
      <c r="QC11" s="1" t="s">
        <v>6008</v>
      </c>
      <c r="QD11" s="1" t="s">
        <v>272</v>
      </c>
      <c r="QE11" s="1">
        <v>6.756756756756757</v>
      </c>
      <c r="QF11" s="1" t="s">
        <v>272</v>
      </c>
      <c r="QG11" s="1" t="s">
        <v>272</v>
      </c>
      <c r="QH11" s="1">
        <v>6</v>
      </c>
      <c r="QI11" s="1">
        <v>0</v>
      </c>
      <c r="QJ11" s="1" t="s">
        <v>272</v>
      </c>
      <c r="QK11" s="1" t="s">
        <v>272</v>
      </c>
      <c r="QL11" s="1" t="s">
        <v>272</v>
      </c>
      <c r="QM11" s="1">
        <v>0.4</v>
      </c>
      <c r="QN11" s="1">
        <v>1.8</v>
      </c>
      <c r="QO11" s="1" t="s">
        <v>272</v>
      </c>
      <c r="QP11" s="1" t="s">
        <v>272</v>
      </c>
      <c r="QQ11" s="1" t="s">
        <v>272</v>
      </c>
      <c r="QR11" s="1" t="s">
        <v>272</v>
      </c>
      <c r="QS11" s="1" t="s">
        <v>272</v>
      </c>
      <c r="QT11" s="1" t="s">
        <v>272</v>
      </c>
      <c r="QU11" s="1" t="s">
        <v>272</v>
      </c>
      <c r="QV11" s="1" t="s">
        <v>272</v>
      </c>
      <c r="QW11" s="1">
        <v>0.8</v>
      </c>
      <c r="QX11" s="1">
        <v>0</v>
      </c>
      <c r="QY11" s="1">
        <v>0.4</v>
      </c>
    </row>
    <row r="12" spans="1:467">
      <c r="A12" s="21">
        <v>13</v>
      </c>
      <c r="B12" s="1" t="s">
        <v>37</v>
      </c>
      <c r="C12" s="1">
        <v>74.108115559681394</v>
      </c>
      <c r="D12" s="1">
        <v>90.846373146953994</v>
      </c>
      <c r="E12" s="1">
        <v>59.007938836433439</v>
      </c>
      <c r="F12" s="1">
        <v>116.44940815883893</v>
      </c>
      <c r="G12" s="1">
        <v>153.81157380137009</v>
      </c>
      <c r="H12" s="1">
        <v>88.796461199185003</v>
      </c>
      <c r="I12" s="1">
        <v>7.2429235116431228</v>
      </c>
      <c r="J12" s="1">
        <v>10.94429685934667</v>
      </c>
      <c r="K12" s="1">
        <v>3.2732218832982127</v>
      </c>
      <c r="L12" s="1">
        <v>12.059564651986612</v>
      </c>
      <c r="M12" s="1">
        <v>13.491243832128587</v>
      </c>
      <c r="N12" s="1" t="s">
        <v>2384</v>
      </c>
      <c r="O12" s="1">
        <v>12.278943229129331</v>
      </c>
      <c r="P12" s="1">
        <v>16.681980127497937</v>
      </c>
      <c r="Q12" s="1">
        <v>5.9004487097048059</v>
      </c>
      <c r="R12" s="1">
        <v>19.813884754145583</v>
      </c>
      <c r="S12" s="1">
        <v>15.021017472010582</v>
      </c>
      <c r="T12" s="1" t="s">
        <v>2384</v>
      </c>
      <c r="U12" s="1">
        <v>7.1505670861488442</v>
      </c>
      <c r="V12" s="1">
        <v>11.272857491980455</v>
      </c>
      <c r="W12" s="1">
        <v>384.39394513714035</v>
      </c>
      <c r="X12" s="1">
        <v>443.03574414198368</v>
      </c>
      <c r="Y12" s="1">
        <v>346.4969342039758</v>
      </c>
      <c r="Z12" s="1">
        <v>41.377907050283106</v>
      </c>
      <c r="AA12" s="1">
        <v>61.659988427551113</v>
      </c>
      <c r="AB12" s="1">
        <v>11.182693328599944</v>
      </c>
      <c r="AC12" s="1">
        <v>39.079644180410135</v>
      </c>
      <c r="AD12" s="1">
        <v>95.337172396994617</v>
      </c>
      <c r="AE12" s="1">
        <v>14.402174031179511</v>
      </c>
      <c r="AF12" s="1" t="s">
        <v>272</v>
      </c>
      <c r="AG12" s="1" t="s">
        <v>272</v>
      </c>
      <c r="AH12" s="1">
        <v>0</v>
      </c>
      <c r="AI12" s="1">
        <v>0</v>
      </c>
      <c r="AJ12" s="1">
        <v>0</v>
      </c>
      <c r="AK12" s="1">
        <v>0</v>
      </c>
      <c r="AL12" s="1" t="s">
        <v>2384</v>
      </c>
      <c r="AM12" s="1">
        <v>0</v>
      </c>
      <c r="AN12" s="1">
        <v>0</v>
      </c>
      <c r="AO12" s="1">
        <v>0</v>
      </c>
      <c r="AP12" s="1">
        <v>0</v>
      </c>
      <c r="AQ12" s="1" t="s">
        <v>2384</v>
      </c>
      <c r="AR12" s="1" t="s">
        <v>272</v>
      </c>
      <c r="AS12" s="1">
        <v>0.77600000000000002</v>
      </c>
      <c r="AT12" s="1" t="s">
        <v>2384</v>
      </c>
      <c r="AU12" s="1" t="s">
        <v>2384</v>
      </c>
      <c r="AV12" s="1">
        <v>41.4</v>
      </c>
      <c r="AW12" s="1">
        <v>61.7</v>
      </c>
      <c r="AX12" s="1">
        <v>11.2</v>
      </c>
      <c r="AY12" s="1">
        <v>39.1</v>
      </c>
      <c r="AZ12" s="1">
        <v>95.3</v>
      </c>
      <c r="BA12" s="1">
        <v>11.2</v>
      </c>
      <c r="BB12" s="1" t="s">
        <v>2384</v>
      </c>
      <c r="BC12" s="1">
        <v>14.4</v>
      </c>
      <c r="BD12" s="1" t="s">
        <v>272</v>
      </c>
      <c r="BE12" s="1" t="s">
        <v>272</v>
      </c>
      <c r="BF12" s="1" t="s">
        <v>272</v>
      </c>
      <c r="BG12" s="1" t="s">
        <v>272</v>
      </c>
      <c r="BH12" s="1" t="s">
        <v>272</v>
      </c>
      <c r="BI12" s="1" t="s">
        <v>272</v>
      </c>
      <c r="BJ12" s="1" t="s">
        <v>272</v>
      </c>
      <c r="BK12" s="1" t="s">
        <v>272</v>
      </c>
      <c r="BL12" s="1" t="s">
        <v>272</v>
      </c>
      <c r="BM12" s="1" t="s">
        <v>272</v>
      </c>
      <c r="BN12" s="1">
        <v>11</v>
      </c>
      <c r="BO12" s="1" t="s">
        <v>2384</v>
      </c>
      <c r="BP12" s="1" t="s">
        <v>2384</v>
      </c>
      <c r="BQ12" s="1" t="s">
        <v>2384</v>
      </c>
      <c r="BR12" s="1" t="s">
        <v>2384</v>
      </c>
      <c r="BS12" s="1" t="s">
        <v>2384</v>
      </c>
      <c r="BT12" s="1" t="s">
        <v>2384</v>
      </c>
      <c r="BU12" s="1" t="s">
        <v>2384</v>
      </c>
      <c r="BV12" s="1" t="s">
        <v>2384</v>
      </c>
      <c r="BW12" s="1" t="s">
        <v>2384</v>
      </c>
      <c r="BX12" s="1" t="s">
        <v>2384</v>
      </c>
      <c r="BY12" s="1" t="s">
        <v>2384</v>
      </c>
      <c r="BZ12" s="1" t="s">
        <v>2384</v>
      </c>
      <c r="CA12" s="1" t="s">
        <v>2384</v>
      </c>
      <c r="CB12" s="275">
        <v>16</v>
      </c>
      <c r="CC12" s="275">
        <v>16</v>
      </c>
      <c r="CD12" s="1" t="s">
        <v>2384</v>
      </c>
      <c r="CE12" s="1">
        <v>0.88958822560046147</v>
      </c>
      <c r="CF12" s="1">
        <v>0.79535219343615715</v>
      </c>
      <c r="CG12" s="275">
        <v>83</v>
      </c>
      <c r="CH12" s="275">
        <v>10</v>
      </c>
      <c r="CI12" s="1" t="s">
        <v>2384</v>
      </c>
      <c r="CJ12" s="1" t="s">
        <v>2384</v>
      </c>
      <c r="CK12" s="1">
        <v>22</v>
      </c>
      <c r="CL12" s="1">
        <v>3</v>
      </c>
      <c r="CM12" s="1" t="s">
        <v>2384</v>
      </c>
      <c r="CN12" s="1" t="s">
        <v>2384</v>
      </c>
      <c r="CO12" s="1">
        <v>93.939393939393938</v>
      </c>
      <c r="CP12" s="1">
        <v>87.878787878787875</v>
      </c>
      <c r="CQ12" s="1">
        <v>84.848484848484844</v>
      </c>
      <c r="CR12" s="1">
        <v>87.5</v>
      </c>
      <c r="CS12" s="1">
        <v>87.5</v>
      </c>
      <c r="CT12" s="1" t="s">
        <v>272</v>
      </c>
      <c r="CU12" s="1" t="s">
        <v>272</v>
      </c>
      <c r="CV12" s="1" t="s">
        <v>2384</v>
      </c>
      <c r="CW12" s="1">
        <v>46.884272997032639</v>
      </c>
      <c r="CX12" s="1">
        <v>52.928870292887034</v>
      </c>
      <c r="CY12" s="1">
        <v>58.995815899581594</v>
      </c>
      <c r="CZ12" s="1">
        <v>50.632911392405063</v>
      </c>
      <c r="DA12" s="1">
        <v>46.540880503144656</v>
      </c>
      <c r="DB12" s="1" t="s">
        <v>272</v>
      </c>
      <c r="DC12" s="1" t="s">
        <v>272</v>
      </c>
      <c r="DD12" s="1" t="s">
        <v>272</v>
      </c>
      <c r="DE12" s="1" t="s">
        <v>272</v>
      </c>
      <c r="DF12" s="1" t="s">
        <v>272</v>
      </c>
      <c r="DG12" s="1" t="s">
        <v>272</v>
      </c>
      <c r="DH12" s="1" t="s">
        <v>272</v>
      </c>
      <c r="DI12" s="1" t="s">
        <v>272</v>
      </c>
      <c r="DJ12" s="1" t="s">
        <v>272</v>
      </c>
      <c r="DK12" s="1" t="s">
        <v>272</v>
      </c>
      <c r="DL12" s="1" t="s">
        <v>272</v>
      </c>
      <c r="DM12" s="1" t="s">
        <v>272</v>
      </c>
      <c r="DN12" s="1" t="s">
        <v>272</v>
      </c>
      <c r="DO12" s="1" t="s">
        <v>272</v>
      </c>
      <c r="DP12" s="1">
        <v>78.8</v>
      </c>
      <c r="DQ12" s="1" t="s">
        <v>272</v>
      </c>
      <c r="DR12" s="1">
        <v>71.900000000000006</v>
      </c>
      <c r="DS12" s="1">
        <v>69.7</v>
      </c>
      <c r="DT12" s="1">
        <v>78.099999999999994</v>
      </c>
      <c r="DU12" s="1">
        <v>74.2</v>
      </c>
      <c r="DV12" s="1">
        <v>66.7</v>
      </c>
      <c r="DW12" s="1">
        <v>50</v>
      </c>
      <c r="DX12" s="1">
        <v>50</v>
      </c>
      <c r="DY12" s="1">
        <v>33.299999999999997</v>
      </c>
      <c r="DZ12" s="1">
        <v>55.6</v>
      </c>
      <c r="EA12" s="1">
        <v>56.3</v>
      </c>
      <c r="EB12" s="1">
        <v>81.506196380000006</v>
      </c>
      <c r="EC12" s="1" t="s">
        <v>272</v>
      </c>
      <c r="ED12" s="1">
        <v>78.510542839999999</v>
      </c>
      <c r="EE12" s="1">
        <v>89.71668416</v>
      </c>
      <c r="EF12" s="1">
        <v>96.301775149999997</v>
      </c>
      <c r="EG12" s="1">
        <v>87.003610109999997</v>
      </c>
      <c r="EH12" s="1">
        <v>8.7468193E-2</v>
      </c>
      <c r="EI12" s="1" t="s">
        <v>272</v>
      </c>
      <c r="EJ12" s="1">
        <v>0.16272890200000001</v>
      </c>
      <c r="EK12" s="1">
        <v>2.7058368999999999E-2</v>
      </c>
      <c r="EL12" s="1">
        <v>0.30483482200000001</v>
      </c>
      <c r="EM12" s="1">
        <v>0.162501916</v>
      </c>
      <c r="EN12" s="1">
        <v>4.170642494</v>
      </c>
      <c r="EO12" s="1" t="s">
        <v>272</v>
      </c>
      <c r="EP12" s="1">
        <v>4.5914268649999999</v>
      </c>
      <c r="EQ12" s="1">
        <v>1.8419018170000001</v>
      </c>
      <c r="ER12" s="1">
        <v>2.3961434850000001</v>
      </c>
      <c r="ES12" s="1">
        <v>2.5479074050000001</v>
      </c>
      <c r="ET12" s="1">
        <v>87.878787878787875</v>
      </c>
      <c r="EU12" s="1">
        <v>93.939393939393938</v>
      </c>
      <c r="EV12" s="1">
        <v>87.878787878787875</v>
      </c>
      <c r="EW12" s="1">
        <v>36.363636363636367</v>
      </c>
      <c r="EX12" s="1">
        <v>75.757575757575751</v>
      </c>
      <c r="EY12" s="1">
        <v>3.0303030303030303</v>
      </c>
      <c r="EZ12" s="1">
        <v>69.696969696969703</v>
      </c>
      <c r="FA12" s="1">
        <v>63.636363636363633</v>
      </c>
      <c r="FB12" s="1">
        <v>93.939393939393938</v>
      </c>
      <c r="FC12" s="1">
        <v>96.875</v>
      </c>
      <c r="FD12" s="1">
        <v>0</v>
      </c>
      <c r="FE12" s="1">
        <v>100</v>
      </c>
      <c r="FF12" s="1">
        <v>100</v>
      </c>
      <c r="FG12" s="1">
        <v>51.515151515151516</v>
      </c>
      <c r="FH12" s="1">
        <v>50</v>
      </c>
      <c r="FI12" s="1">
        <v>0</v>
      </c>
      <c r="FJ12" s="1">
        <v>7.4</v>
      </c>
      <c r="FK12" s="1" t="s">
        <v>272</v>
      </c>
      <c r="FL12" s="1" t="s">
        <v>272</v>
      </c>
      <c r="FM12" s="1">
        <v>0.76500000000000001</v>
      </c>
      <c r="FN12" s="1" t="s">
        <v>272</v>
      </c>
      <c r="FO12" s="1" t="s">
        <v>272</v>
      </c>
      <c r="FP12" s="1" t="s">
        <v>272</v>
      </c>
      <c r="FQ12" s="1">
        <v>0.502</v>
      </c>
      <c r="FR12" s="1">
        <v>0.46300000000000002</v>
      </c>
      <c r="FS12" s="1">
        <v>0.90600000000000003</v>
      </c>
      <c r="FT12" s="1" t="s">
        <v>272</v>
      </c>
      <c r="FU12" s="1">
        <v>1</v>
      </c>
      <c r="FV12" s="1">
        <v>0.42099999999999999</v>
      </c>
      <c r="FW12" s="1">
        <v>1</v>
      </c>
      <c r="FX12" s="1">
        <v>1</v>
      </c>
      <c r="FY12" s="1">
        <v>0</v>
      </c>
      <c r="FZ12" s="1">
        <v>0.4</v>
      </c>
      <c r="GA12" s="1" t="s">
        <v>272</v>
      </c>
      <c r="GB12" s="1">
        <v>0.5</v>
      </c>
      <c r="GC12" s="1" t="s">
        <v>272</v>
      </c>
      <c r="GD12" s="1">
        <v>0.77500000000000002</v>
      </c>
      <c r="GE12" s="1">
        <v>0.65400000000000003</v>
      </c>
      <c r="GF12" s="1">
        <v>0</v>
      </c>
      <c r="GG12" s="1">
        <v>0</v>
      </c>
      <c r="GH12" s="1">
        <v>1</v>
      </c>
      <c r="GI12" s="1">
        <v>5</v>
      </c>
      <c r="GJ12" s="1">
        <v>3</v>
      </c>
      <c r="GK12" s="1">
        <v>1</v>
      </c>
      <c r="GL12" s="1">
        <v>0</v>
      </c>
      <c r="GM12" s="1">
        <v>119</v>
      </c>
      <c r="GN12" s="1">
        <v>17</v>
      </c>
      <c r="GO12" s="1">
        <v>0.13400000000000001</v>
      </c>
      <c r="GP12" s="1">
        <v>4.2000000000000003E-2</v>
      </c>
      <c r="GQ12" s="1">
        <v>0.14099999999999999</v>
      </c>
      <c r="GR12" s="1">
        <v>0.77</v>
      </c>
      <c r="GS12" s="1">
        <v>0.95699999999999996</v>
      </c>
      <c r="GT12" s="1">
        <v>0.441</v>
      </c>
      <c r="GU12" s="1">
        <v>0.68400000000000005</v>
      </c>
      <c r="GV12" s="1">
        <v>0.31900000000000001</v>
      </c>
      <c r="GW12" s="1">
        <v>0</v>
      </c>
      <c r="GX12" s="1">
        <v>6.3E-2</v>
      </c>
      <c r="GY12" s="1">
        <v>1</v>
      </c>
      <c r="GZ12" s="1">
        <v>3.3999999999999998E-3</v>
      </c>
      <c r="HA12" s="1">
        <v>0</v>
      </c>
      <c r="HB12" s="1">
        <v>8.8999999999999999E-3</v>
      </c>
      <c r="HC12" s="1">
        <v>0</v>
      </c>
      <c r="HD12" s="1">
        <v>0</v>
      </c>
      <c r="HE12" s="1">
        <v>0</v>
      </c>
      <c r="HF12" s="1">
        <v>2.3300000000000001E-2</v>
      </c>
      <c r="HG12" s="1">
        <v>0</v>
      </c>
      <c r="HH12" s="1">
        <v>36.019559999999998</v>
      </c>
      <c r="HI12" s="1">
        <v>0.6</v>
      </c>
      <c r="HJ12" s="1">
        <v>0.5</v>
      </c>
      <c r="HK12" s="1">
        <v>0.9</v>
      </c>
      <c r="HL12" s="1">
        <v>0.3</v>
      </c>
      <c r="HM12" s="1">
        <v>0.60199999999999998</v>
      </c>
      <c r="HN12" s="1">
        <v>57.7</v>
      </c>
      <c r="HO12" s="1">
        <v>196.4</v>
      </c>
      <c r="HP12" s="1">
        <v>0.8</v>
      </c>
      <c r="HQ12" s="1">
        <v>1</v>
      </c>
      <c r="HR12" s="1" t="s">
        <v>272</v>
      </c>
      <c r="HS12" s="1">
        <v>0.6</v>
      </c>
      <c r="HT12" s="1" t="s">
        <v>272</v>
      </c>
      <c r="HU12" s="1">
        <v>1</v>
      </c>
      <c r="HV12" s="1">
        <v>1</v>
      </c>
      <c r="HW12" s="1">
        <v>0.53300000000000003</v>
      </c>
      <c r="HX12" s="1">
        <v>0.625</v>
      </c>
      <c r="HY12" s="1">
        <v>0.52200000000000002</v>
      </c>
      <c r="HZ12" s="1">
        <v>44.4</v>
      </c>
      <c r="IA12" s="1">
        <v>40.4</v>
      </c>
      <c r="IB12" s="1">
        <v>54.9</v>
      </c>
      <c r="IC12" s="1" t="s">
        <v>272</v>
      </c>
      <c r="ID12" s="1">
        <v>3788</v>
      </c>
      <c r="IE12" s="1">
        <v>359</v>
      </c>
      <c r="IF12" s="1">
        <v>862</v>
      </c>
      <c r="IG12" s="1">
        <v>380</v>
      </c>
      <c r="IH12" s="1">
        <v>1</v>
      </c>
      <c r="II12" s="1">
        <v>1</v>
      </c>
      <c r="IJ12" s="1">
        <v>0</v>
      </c>
      <c r="IK12" s="1">
        <v>0.51900000000000002</v>
      </c>
      <c r="IL12" s="1">
        <v>0.73199999999999998</v>
      </c>
      <c r="IM12" s="1" t="s">
        <v>3614</v>
      </c>
      <c r="IN12" s="1">
        <v>1</v>
      </c>
      <c r="IO12" s="1">
        <v>1</v>
      </c>
      <c r="IP12" s="1">
        <v>0.49199999999999999</v>
      </c>
      <c r="IQ12" s="1">
        <v>9</v>
      </c>
      <c r="IR12" s="1" t="s">
        <v>3663</v>
      </c>
      <c r="IS12" s="1">
        <v>0.6</v>
      </c>
      <c r="IT12" s="1">
        <v>905</v>
      </c>
      <c r="IU12" s="1">
        <v>218</v>
      </c>
      <c r="IV12" s="1">
        <v>1</v>
      </c>
      <c r="IW12" s="1">
        <v>0.8</v>
      </c>
      <c r="IX12" s="1">
        <v>1</v>
      </c>
      <c r="IY12" s="1" t="s">
        <v>272</v>
      </c>
      <c r="IZ12" s="1">
        <v>0.6</v>
      </c>
      <c r="JA12" s="1" t="s">
        <v>272</v>
      </c>
      <c r="JB12" s="1" t="s">
        <v>272</v>
      </c>
      <c r="JC12" s="1">
        <v>0.63200000000000001</v>
      </c>
      <c r="JD12" s="1">
        <v>0.44400000000000001</v>
      </c>
      <c r="JE12" s="1">
        <v>0.19500000000000001</v>
      </c>
      <c r="JF12" s="1">
        <v>0.92020000000000002</v>
      </c>
      <c r="JG12" s="1">
        <v>2999</v>
      </c>
      <c r="JH12" s="1">
        <v>969</v>
      </c>
      <c r="JI12" s="1">
        <v>963</v>
      </c>
      <c r="JJ12" s="1">
        <v>192</v>
      </c>
      <c r="JK12" s="1">
        <v>4.0999999999999996</v>
      </c>
      <c r="JL12" s="1" t="s">
        <v>3708</v>
      </c>
      <c r="JM12" s="1" t="s">
        <v>3708</v>
      </c>
      <c r="JN12" s="486" t="s">
        <v>6008</v>
      </c>
      <c r="JO12" s="1">
        <v>62</v>
      </c>
      <c r="JP12" s="1">
        <v>3788</v>
      </c>
      <c r="JQ12" s="1">
        <v>359</v>
      </c>
      <c r="JR12" s="1">
        <v>1941</v>
      </c>
      <c r="JS12" s="1">
        <v>0.80800000000000005</v>
      </c>
      <c r="JT12" s="1">
        <v>0.82599999999999996</v>
      </c>
      <c r="JU12" s="1" t="s">
        <v>272</v>
      </c>
      <c r="JV12" s="1">
        <v>0.44400000000000001</v>
      </c>
      <c r="JW12" s="1">
        <v>0.35699999999999998</v>
      </c>
      <c r="JX12" s="1">
        <v>0.80600000000000005</v>
      </c>
      <c r="JY12" s="1">
        <v>0.46700000000000003</v>
      </c>
      <c r="JZ12" s="1">
        <v>0.73499999999999999</v>
      </c>
      <c r="KA12" s="1" t="s">
        <v>272</v>
      </c>
      <c r="KB12" s="1" t="s">
        <v>272</v>
      </c>
      <c r="KC12" s="1">
        <v>1</v>
      </c>
      <c r="KD12" s="1">
        <v>1</v>
      </c>
      <c r="KE12" s="1" t="s">
        <v>272</v>
      </c>
      <c r="KF12" s="1" t="s">
        <v>272</v>
      </c>
      <c r="KG12" s="1" t="s">
        <v>272</v>
      </c>
      <c r="KH12" s="1" t="s">
        <v>272</v>
      </c>
      <c r="KI12" s="1" t="s">
        <v>272</v>
      </c>
      <c r="KJ12" s="1" t="s">
        <v>272</v>
      </c>
      <c r="KK12" s="1" t="s">
        <v>272</v>
      </c>
      <c r="KL12" s="1" t="s">
        <v>272</v>
      </c>
      <c r="KM12" s="1" t="s">
        <v>6021</v>
      </c>
      <c r="KN12" s="1" t="s">
        <v>272</v>
      </c>
      <c r="KO12" s="1" t="s">
        <v>6022</v>
      </c>
      <c r="KP12" s="1" t="s">
        <v>272</v>
      </c>
      <c r="KQ12" s="1" t="s">
        <v>272</v>
      </c>
      <c r="KR12" s="1" t="s">
        <v>272</v>
      </c>
      <c r="KS12" s="1">
        <v>596</v>
      </c>
      <c r="KT12" s="1" t="s">
        <v>272</v>
      </c>
      <c r="KU12" s="1" t="s">
        <v>6012</v>
      </c>
      <c r="KV12" s="1" t="s">
        <v>6012</v>
      </c>
      <c r="KW12" s="1" t="s">
        <v>6012</v>
      </c>
      <c r="KX12" s="1" t="s">
        <v>6012</v>
      </c>
      <c r="KY12" s="1">
        <v>8</v>
      </c>
      <c r="KZ12" s="1">
        <v>7</v>
      </c>
      <c r="LA12" s="1">
        <v>10</v>
      </c>
      <c r="LB12" s="1">
        <v>0</v>
      </c>
      <c r="LC12" s="1">
        <v>2</v>
      </c>
      <c r="LD12" s="1">
        <v>0</v>
      </c>
      <c r="LE12" s="1">
        <v>2</v>
      </c>
      <c r="LF12" s="1" t="s">
        <v>272</v>
      </c>
      <c r="LG12" s="1" t="s">
        <v>272</v>
      </c>
      <c r="LH12" s="1" t="s">
        <v>272</v>
      </c>
      <c r="LI12" s="1" t="s">
        <v>272</v>
      </c>
      <c r="LJ12" s="1">
        <v>0</v>
      </c>
      <c r="LK12" s="1" t="s">
        <v>272</v>
      </c>
      <c r="LL12" s="1" t="s">
        <v>272</v>
      </c>
      <c r="LM12" s="1" t="s">
        <v>272</v>
      </c>
      <c r="LN12" s="1" t="s">
        <v>272</v>
      </c>
      <c r="LO12" s="1">
        <v>0.9</v>
      </c>
      <c r="LP12" s="1">
        <v>1</v>
      </c>
      <c r="LQ12" s="1">
        <v>0.79100000000000004</v>
      </c>
      <c r="LR12" s="1">
        <v>0.34799999999999998</v>
      </c>
      <c r="LS12" s="1">
        <v>0.5</v>
      </c>
      <c r="LT12" s="1" t="s">
        <v>272</v>
      </c>
      <c r="LU12" s="1" t="s">
        <v>272</v>
      </c>
      <c r="LV12" s="1" t="s">
        <v>272</v>
      </c>
      <c r="LW12" s="1">
        <v>0.46700000000000003</v>
      </c>
      <c r="LX12" s="1" t="s">
        <v>272</v>
      </c>
      <c r="LY12" s="1" t="s">
        <v>272</v>
      </c>
      <c r="LZ12" s="1" t="s">
        <v>272</v>
      </c>
      <c r="MA12" s="1">
        <v>0.45</v>
      </c>
      <c r="MB12" s="1">
        <v>0.90600000000000003</v>
      </c>
      <c r="MC12" s="1">
        <v>0.03</v>
      </c>
      <c r="MD12" s="1">
        <v>0.28000000000000003</v>
      </c>
      <c r="ME12" s="1">
        <v>0.80600000000000005</v>
      </c>
      <c r="MF12" s="1" t="s">
        <v>272</v>
      </c>
      <c r="MG12" s="1" t="s">
        <v>272</v>
      </c>
      <c r="MH12" s="1" t="s">
        <v>272</v>
      </c>
      <c r="MI12" s="1" t="s">
        <v>272</v>
      </c>
      <c r="MJ12" s="1">
        <v>0.48299999999999998</v>
      </c>
      <c r="MK12" s="1">
        <v>2075</v>
      </c>
      <c r="ML12" s="1">
        <v>48</v>
      </c>
      <c r="MM12" s="1">
        <v>21</v>
      </c>
      <c r="MN12" s="1">
        <v>4</v>
      </c>
      <c r="MO12" s="1">
        <v>26.7</v>
      </c>
      <c r="MP12" s="1" t="s">
        <v>272</v>
      </c>
      <c r="MQ12" s="1" t="s">
        <v>272</v>
      </c>
      <c r="MR12" s="1" t="s">
        <v>272</v>
      </c>
      <c r="MS12" s="1">
        <v>0.80600000000000005</v>
      </c>
      <c r="MT12" s="1">
        <v>0.34499999999999997</v>
      </c>
      <c r="MU12" s="1" t="s">
        <v>272</v>
      </c>
      <c r="MV12" s="1" t="s">
        <v>272</v>
      </c>
      <c r="MW12" s="1" t="s">
        <v>272</v>
      </c>
      <c r="MX12" s="1" t="s">
        <v>272</v>
      </c>
      <c r="MY12" s="1" t="s">
        <v>272</v>
      </c>
      <c r="MZ12" s="1" t="s">
        <v>272</v>
      </c>
      <c r="NA12" s="1" t="s">
        <v>272</v>
      </c>
      <c r="NB12" s="1">
        <v>0.80600000000000005</v>
      </c>
      <c r="NC12" s="1" t="s">
        <v>272</v>
      </c>
      <c r="ND12" s="1" t="s">
        <v>3753</v>
      </c>
      <c r="NE12" s="392">
        <v>79</v>
      </c>
      <c r="NF12" s="1">
        <v>77</v>
      </c>
      <c r="NG12" s="1">
        <v>0.42099999999999999</v>
      </c>
      <c r="NH12" s="1">
        <v>0.34799999999999998</v>
      </c>
      <c r="NI12" s="1">
        <v>224</v>
      </c>
      <c r="NJ12" s="1" t="s">
        <v>3708</v>
      </c>
      <c r="NK12" s="1" t="s">
        <v>3708</v>
      </c>
      <c r="NL12" s="1">
        <v>25</v>
      </c>
      <c r="NM12" s="1" t="s">
        <v>272</v>
      </c>
      <c r="NN12" s="1" t="s">
        <v>272</v>
      </c>
      <c r="NO12" s="1">
        <v>35</v>
      </c>
      <c r="NP12" s="1" t="s">
        <v>272</v>
      </c>
      <c r="NQ12" s="1" t="s">
        <v>272</v>
      </c>
      <c r="NR12" s="1">
        <v>0.67700000000000005</v>
      </c>
      <c r="NS12" s="1">
        <v>0.216</v>
      </c>
      <c r="NT12" s="1">
        <v>0.67800000000000005</v>
      </c>
      <c r="NU12" s="1">
        <v>12</v>
      </c>
      <c r="NV12" s="1">
        <v>0</v>
      </c>
      <c r="NW12" s="1">
        <v>138</v>
      </c>
      <c r="NX12" s="1">
        <v>0.19500000000000001</v>
      </c>
      <c r="NY12" s="1">
        <v>1941</v>
      </c>
      <c r="NZ12" s="1">
        <v>0.2</v>
      </c>
      <c r="OA12" s="1">
        <v>969</v>
      </c>
      <c r="OB12" s="1">
        <v>963</v>
      </c>
      <c r="OC12" s="1">
        <v>528</v>
      </c>
      <c r="OD12" s="1">
        <v>411</v>
      </c>
      <c r="OE12" s="1">
        <v>0.35699999999999998</v>
      </c>
      <c r="OF12" s="1" t="s">
        <v>272</v>
      </c>
      <c r="OG12" s="1">
        <v>0.46300000000000002</v>
      </c>
      <c r="OH12" s="1">
        <v>0.44400000000000001</v>
      </c>
      <c r="OI12" s="1" t="s">
        <v>272</v>
      </c>
      <c r="OJ12" s="1">
        <v>0.502</v>
      </c>
      <c r="OK12" s="1">
        <v>0.1</v>
      </c>
      <c r="OL12" s="1">
        <v>11</v>
      </c>
      <c r="OM12" s="1">
        <v>0.1</v>
      </c>
      <c r="ON12" s="1">
        <v>5.8999999999999997E-2</v>
      </c>
      <c r="OO12" s="1">
        <v>2</v>
      </c>
      <c r="OP12" s="1">
        <v>0</v>
      </c>
      <c r="OQ12" s="1" t="s">
        <v>272</v>
      </c>
      <c r="OR12" s="1">
        <v>2</v>
      </c>
      <c r="OS12" s="1">
        <v>0</v>
      </c>
      <c r="OT12" s="1" t="s">
        <v>272</v>
      </c>
      <c r="OU12" s="1" t="s">
        <v>272</v>
      </c>
      <c r="OV12" s="1" t="s">
        <v>272</v>
      </c>
      <c r="OW12" s="1" t="s">
        <v>272</v>
      </c>
      <c r="OX12" s="1" t="s">
        <v>272</v>
      </c>
      <c r="OY12" s="1" t="s">
        <v>272</v>
      </c>
      <c r="OZ12" s="1" t="s">
        <v>272</v>
      </c>
      <c r="PA12" s="1">
        <v>0.9</v>
      </c>
      <c r="PB12" s="1">
        <v>1272</v>
      </c>
      <c r="PC12" s="1">
        <v>977</v>
      </c>
      <c r="PD12" s="1">
        <v>45</v>
      </c>
      <c r="PE12" s="1">
        <v>43</v>
      </c>
      <c r="PF12" s="1">
        <v>1</v>
      </c>
      <c r="PG12" s="1">
        <v>0.45500000000000002</v>
      </c>
      <c r="PH12" s="1">
        <v>0.80800000000000005</v>
      </c>
      <c r="PI12" s="1">
        <v>0.32200000000000001</v>
      </c>
      <c r="PJ12" s="1" t="s">
        <v>272</v>
      </c>
      <c r="PK12" s="1" t="s">
        <v>272</v>
      </c>
      <c r="PL12" s="1" t="s">
        <v>272</v>
      </c>
      <c r="PM12" s="1" t="s">
        <v>272</v>
      </c>
      <c r="PN12" s="1" t="s">
        <v>272</v>
      </c>
      <c r="PO12" s="1" t="s">
        <v>272</v>
      </c>
      <c r="PP12" s="1" t="s">
        <v>272</v>
      </c>
      <c r="PQ12" s="1" t="s">
        <v>272</v>
      </c>
      <c r="PR12" s="1" t="s">
        <v>272</v>
      </c>
      <c r="PS12" s="394" t="s">
        <v>272</v>
      </c>
      <c r="PT12" s="1" t="s">
        <v>272</v>
      </c>
      <c r="PU12" s="1" t="s">
        <v>272</v>
      </c>
      <c r="PV12" s="1" t="s">
        <v>272</v>
      </c>
      <c r="PW12" s="1" t="s">
        <v>272</v>
      </c>
      <c r="PX12" s="1" t="s">
        <v>272</v>
      </c>
      <c r="PY12" s="1">
        <v>2</v>
      </c>
      <c r="PZ12" s="1" t="s">
        <v>3614</v>
      </c>
      <c r="QA12" s="1" t="s">
        <v>3778</v>
      </c>
      <c r="QB12" s="1">
        <v>1941</v>
      </c>
      <c r="QC12" s="1" t="s">
        <v>6008</v>
      </c>
      <c r="QD12" s="1" t="s">
        <v>272</v>
      </c>
      <c r="QE12" s="1">
        <v>13.416815742397137</v>
      </c>
      <c r="QF12" s="1" t="s">
        <v>272</v>
      </c>
      <c r="QG12" s="1" t="s">
        <v>272</v>
      </c>
      <c r="QH12" s="1">
        <v>11</v>
      </c>
      <c r="QI12" s="1">
        <v>0</v>
      </c>
      <c r="QJ12" s="1" t="s">
        <v>272</v>
      </c>
      <c r="QK12" s="1" t="s">
        <v>272</v>
      </c>
      <c r="QL12" s="1" t="s">
        <v>272</v>
      </c>
      <c r="QM12" s="1">
        <v>0.4</v>
      </c>
      <c r="QN12" s="1">
        <v>1.9</v>
      </c>
      <c r="QO12" s="1" t="s">
        <v>272</v>
      </c>
      <c r="QP12" s="1" t="s">
        <v>272</v>
      </c>
      <c r="QQ12" s="1" t="s">
        <v>272</v>
      </c>
      <c r="QR12" s="1" t="s">
        <v>272</v>
      </c>
      <c r="QS12" s="1" t="s">
        <v>272</v>
      </c>
      <c r="QT12" s="1" t="s">
        <v>272</v>
      </c>
      <c r="QU12" s="1" t="s">
        <v>272</v>
      </c>
      <c r="QV12" s="1" t="s">
        <v>272</v>
      </c>
      <c r="QW12" s="1">
        <v>0.9</v>
      </c>
      <c r="QX12" s="1">
        <v>0.3</v>
      </c>
      <c r="QY12" s="1">
        <v>0.2</v>
      </c>
    </row>
    <row r="13" spans="1:467">
      <c r="A13" s="21">
        <v>14</v>
      </c>
      <c r="B13" s="1" t="s">
        <v>42</v>
      </c>
      <c r="C13" s="1">
        <v>69.053159460234511</v>
      </c>
      <c r="D13" s="1">
        <v>82.378093277836314</v>
      </c>
      <c r="E13" s="1">
        <v>56.755167184802225</v>
      </c>
      <c r="F13" s="1">
        <v>112.17699263786972</v>
      </c>
      <c r="G13" s="1">
        <v>145.92973237677879</v>
      </c>
      <c r="H13" s="1">
        <v>85.94087564544192</v>
      </c>
      <c r="I13" s="1">
        <v>6.0582045913171303</v>
      </c>
      <c r="J13" s="1">
        <v>9.9517676273556184</v>
      </c>
      <c r="K13" s="1">
        <v>3.9761631658094365</v>
      </c>
      <c r="L13" s="1">
        <v>12.623242844699449</v>
      </c>
      <c r="M13" s="1">
        <v>10.17608744396664</v>
      </c>
      <c r="N13" s="1" t="s">
        <v>2384</v>
      </c>
      <c r="O13" s="1">
        <v>10.7285081952816</v>
      </c>
      <c r="P13" s="1">
        <v>15.79044336148117</v>
      </c>
      <c r="Q13" s="1">
        <v>6.0932210403349432</v>
      </c>
      <c r="R13" s="1">
        <v>21.766229925796143</v>
      </c>
      <c r="S13" s="1">
        <v>11.860322830137966</v>
      </c>
      <c r="T13" s="1" t="s">
        <v>2384</v>
      </c>
      <c r="U13" s="1">
        <v>7.0058995054243525</v>
      </c>
      <c r="V13" s="1">
        <v>11.824037885086643</v>
      </c>
      <c r="W13" s="1">
        <v>394.95987176395886</v>
      </c>
      <c r="X13" s="1">
        <v>453.55452832950067</v>
      </c>
      <c r="Y13" s="1">
        <v>352.59137706506584</v>
      </c>
      <c r="Z13" s="1">
        <v>50.753233772492734</v>
      </c>
      <c r="AA13" s="1">
        <v>58.441513168754447</v>
      </c>
      <c r="AB13" s="1">
        <v>10.190467361210457</v>
      </c>
      <c r="AC13" s="1">
        <v>44.458075933893269</v>
      </c>
      <c r="AD13" s="1">
        <v>103.64307771200077</v>
      </c>
      <c r="AE13" s="1">
        <v>9.3244039440342359</v>
      </c>
      <c r="AF13" s="1" t="s">
        <v>272</v>
      </c>
      <c r="AG13" s="1" t="s">
        <v>272</v>
      </c>
      <c r="AH13" s="1">
        <v>0</v>
      </c>
      <c r="AI13" s="1">
        <v>0</v>
      </c>
      <c r="AJ13" s="1">
        <v>0</v>
      </c>
      <c r="AK13" s="1">
        <v>0</v>
      </c>
      <c r="AL13" s="1" t="s">
        <v>2384</v>
      </c>
      <c r="AM13" s="1">
        <v>0</v>
      </c>
      <c r="AN13" s="1">
        <v>0</v>
      </c>
      <c r="AO13" s="1">
        <v>0</v>
      </c>
      <c r="AP13" s="1">
        <v>0</v>
      </c>
      <c r="AQ13" s="1" t="s">
        <v>2384</v>
      </c>
      <c r="AR13" s="1" t="s">
        <v>272</v>
      </c>
      <c r="AS13" s="1">
        <v>0.59899999999999998</v>
      </c>
      <c r="AT13" s="1" t="s">
        <v>2384</v>
      </c>
      <c r="AU13" s="1" t="s">
        <v>2384</v>
      </c>
      <c r="AV13" s="1">
        <v>50.8</v>
      </c>
      <c r="AW13" s="1">
        <v>58.4</v>
      </c>
      <c r="AX13" s="1">
        <v>10.199999999999999</v>
      </c>
      <c r="AY13" s="1">
        <v>44.5</v>
      </c>
      <c r="AZ13" s="1">
        <v>103.6</v>
      </c>
      <c r="BA13" s="1">
        <v>10.199999999999999</v>
      </c>
      <c r="BB13" s="1" t="s">
        <v>2384</v>
      </c>
      <c r="BC13" s="1">
        <v>9.3000000000000007</v>
      </c>
      <c r="BD13" s="1" t="s">
        <v>272</v>
      </c>
      <c r="BE13" s="1" t="s">
        <v>272</v>
      </c>
      <c r="BF13" s="1" t="s">
        <v>272</v>
      </c>
      <c r="BG13" s="1" t="s">
        <v>272</v>
      </c>
      <c r="BH13" s="1" t="s">
        <v>272</v>
      </c>
      <c r="BI13" s="1" t="s">
        <v>272</v>
      </c>
      <c r="BJ13" s="1" t="s">
        <v>272</v>
      </c>
      <c r="BK13" s="1" t="s">
        <v>272</v>
      </c>
      <c r="BL13" s="1" t="s">
        <v>272</v>
      </c>
      <c r="BM13" s="1" t="s">
        <v>272</v>
      </c>
      <c r="BN13" s="1">
        <v>24</v>
      </c>
      <c r="BO13" s="1" t="s">
        <v>2384</v>
      </c>
      <c r="BP13" s="1" t="s">
        <v>2384</v>
      </c>
      <c r="BQ13" s="1" t="s">
        <v>2384</v>
      </c>
      <c r="BR13" s="1" t="s">
        <v>2384</v>
      </c>
      <c r="BS13" s="1" t="s">
        <v>2384</v>
      </c>
      <c r="BT13" s="1" t="s">
        <v>2384</v>
      </c>
      <c r="BU13" s="1" t="s">
        <v>2384</v>
      </c>
      <c r="BV13" s="1" t="s">
        <v>2384</v>
      </c>
      <c r="BW13" s="1" t="s">
        <v>2384</v>
      </c>
      <c r="BX13" s="1" t="s">
        <v>2384</v>
      </c>
      <c r="BY13" s="1" t="s">
        <v>2384</v>
      </c>
      <c r="BZ13" s="1" t="s">
        <v>2384</v>
      </c>
      <c r="CA13" s="1" t="s">
        <v>2384</v>
      </c>
      <c r="CB13" s="275">
        <v>23</v>
      </c>
      <c r="CC13" s="275">
        <v>33</v>
      </c>
      <c r="CD13" s="1" t="s">
        <v>2384</v>
      </c>
      <c r="CE13" s="1">
        <v>0.9438343275619574</v>
      </c>
      <c r="CF13" s="1">
        <v>0.83428157431714056</v>
      </c>
      <c r="CG13" s="275">
        <v>69</v>
      </c>
      <c r="CH13" s="275">
        <v>24</v>
      </c>
      <c r="CI13" s="1" t="s">
        <v>2384</v>
      </c>
      <c r="CJ13" s="1" t="s">
        <v>2384</v>
      </c>
      <c r="CK13" s="1">
        <v>35</v>
      </c>
      <c r="CL13" s="1">
        <v>0</v>
      </c>
      <c r="CM13" s="1" t="s">
        <v>2384</v>
      </c>
      <c r="CN13" s="1" t="s">
        <v>2384</v>
      </c>
      <c r="CO13" s="1">
        <v>88.571428571428569</v>
      </c>
      <c r="CP13" s="1">
        <v>80</v>
      </c>
      <c r="CQ13" s="1">
        <v>82.857142857142861</v>
      </c>
      <c r="CR13" s="1">
        <v>66.666666666666657</v>
      </c>
      <c r="CS13" s="1">
        <v>70.588235294117652</v>
      </c>
      <c r="CT13" s="1" t="s">
        <v>272</v>
      </c>
      <c r="CU13" s="1" t="s">
        <v>272</v>
      </c>
      <c r="CV13" s="1" t="s">
        <v>2384</v>
      </c>
      <c r="CW13" s="1">
        <v>53.510140405616227</v>
      </c>
      <c r="CX13" s="1">
        <v>55.22066738428417</v>
      </c>
      <c r="CY13" s="1">
        <v>59.956942949407967</v>
      </c>
      <c r="CZ13" s="1">
        <v>58.016877637130804</v>
      </c>
      <c r="DA13" s="1">
        <v>52.095808383233532</v>
      </c>
      <c r="DB13" s="1" t="s">
        <v>272</v>
      </c>
      <c r="DC13" s="1" t="s">
        <v>272</v>
      </c>
      <c r="DD13" s="1" t="s">
        <v>272</v>
      </c>
      <c r="DE13" s="1" t="s">
        <v>272</v>
      </c>
      <c r="DF13" s="1" t="s">
        <v>272</v>
      </c>
      <c r="DG13" s="1" t="s">
        <v>272</v>
      </c>
      <c r="DH13" s="1" t="s">
        <v>272</v>
      </c>
      <c r="DI13" s="1" t="s">
        <v>272</v>
      </c>
      <c r="DJ13" s="1" t="s">
        <v>272</v>
      </c>
      <c r="DK13" s="1" t="s">
        <v>272</v>
      </c>
      <c r="DL13" s="1" t="s">
        <v>272</v>
      </c>
      <c r="DM13" s="1" t="s">
        <v>272</v>
      </c>
      <c r="DN13" s="1" t="s">
        <v>272</v>
      </c>
      <c r="DO13" s="1" t="s">
        <v>272</v>
      </c>
      <c r="DP13" s="1">
        <v>90.3</v>
      </c>
      <c r="DQ13" s="1">
        <v>100</v>
      </c>
      <c r="DR13" s="1">
        <v>90</v>
      </c>
      <c r="DS13" s="1">
        <v>90.6</v>
      </c>
      <c r="DT13" s="1">
        <v>88</v>
      </c>
      <c r="DU13" s="1">
        <v>89.5</v>
      </c>
      <c r="DV13" s="1">
        <v>50</v>
      </c>
      <c r="DW13" s="1">
        <v>50</v>
      </c>
      <c r="DX13" s="1">
        <v>75</v>
      </c>
      <c r="DY13" s="1">
        <v>50</v>
      </c>
      <c r="DZ13" s="1">
        <v>83.3</v>
      </c>
      <c r="EA13" s="1">
        <v>88.5</v>
      </c>
      <c r="EB13" s="1">
        <v>92.494824019999996</v>
      </c>
      <c r="EC13" s="1">
        <v>99.567099569999996</v>
      </c>
      <c r="ED13" s="1">
        <v>84.520191060000002</v>
      </c>
      <c r="EE13" s="1">
        <v>83.913764509999993</v>
      </c>
      <c r="EF13" s="1">
        <v>97.46168582</v>
      </c>
      <c r="EG13" s="1">
        <v>96.177558570000002</v>
      </c>
      <c r="EH13" s="1">
        <v>0.120422708</v>
      </c>
      <c r="EI13" s="1">
        <v>0.34007821799999999</v>
      </c>
      <c r="EJ13" s="1">
        <v>0.13726437899999999</v>
      </c>
      <c r="EK13" s="1">
        <v>3.9427134000000003E-2</v>
      </c>
      <c r="EL13" s="1">
        <v>0.29713477199999999</v>
      </c>
      <c r="EM13" s="1">
        <v>9.4848242999999999E-2</v>
      </c>
      <c r="EN13" s="1">
        <v>4.7480953550000002</v>
      </c>
      <c r="EO13" s="1">
        <v>3.9279034180000001</v>
      </c>
      <c r="EP13" s="1">
        <v>4.4523924600000004</v>
      </c>
      <c r="EQ13" s="1">
        <v>1.9276671919999999</v>
      </c>
      <c r="ER13" s="1">
        <v>3.6929607359999999</v>
      </c>
      <c r="ES13" s="1">
        <v>1.6194089460000001</v>
      </c>
      <c r="ET13" s="1">
        <v>94.285714285714278</v>
      </c>
      <c r="EU13" s="1">
        <v>28.571428571428569</v>
      </c>
      <c r="EV13" s="1">
        <v>77.142857142857153</v>
      </c>
      <c r="EW13" s="1">
        <v>14.285714285714285</v>
      </c>
      <c r="EX13" s="1">
        <v>74.285714285714292</v>
      </c>
      <c r="EY13" s="1">
        <v>2.8571428571428572</v>
      </c>
      <c r="EZ13" s="1">
        <v>80</v>
      </c>
      <c r="FA13" s="1">
        <v>94.285714285714278</v>
      </c>
      <c r="FB13" s="1">
        <v>91.428571428571431</v>
      </c>
      <c r="FC13" s="1">
        <v>100</v>
      </c>
      <c r="FD13" s="1">
        <v>2.8571428571428572</v>
      </c>
      <c r="FE13" s="1">
        <v>100</v>
      </c>
      <c r="FF13" s="1">
        <v>100</v>
      </c>
      <c r="FG13" s="1">
        <v>34.285714285714285</v>
      </c>
      <c r="FH13" s="1">
        <v>14.705882352941178</v>
      </c>
      <c r="FI13" s="1">
        <v>0</v>
      </c>
      <c r="FJ13" s="1">
        <v>8</v>
      </c>
      <c r="FK13" s="1" t="s">
        <v>272</v>
      </c>
      <c r="FL13" s="1" t="s">
        <v>272</v>
      </c>
      <c r="FM13" s="1">
        <v>0.77100000000000002</v>
      </c>
      <c r="FN13" s="1" t="s">
        <v>272</v>
      </c>
      <c r="FO13" s="1" t="s">
        <v>272</v>
      </c>
      <c r="FP13" s="1" t="s">
        <v>272</v>
      </c>
      <c r="FQ13" s="1">
        <v>0.499</v>
      </c>
      <c r="FR13" s="1">
        <v>0.44</v>
      </c>
      <c r="FS13" s="1">
        <v>0.86699999999999999</v>
      </c>
      <c r="FT13" s="1" t="s">
        <v>272</v>
      </c>
      <c r="FU13" s="1">
        <v>1</v>
      </c>
      <c r="FV13" s="1">
        <v>0.48</v>
      </c>
      <c r="FW13" s="1">
        <v>0</v>
      </c>
      <c r="FX13" s="1">
        <v>1</v>
      </c>
      <c r="FY13" s="1">
        <v>1</v>
      </c>
      <c r="FZ13" s="1">
        <v>1</v>
      </c>
      <c r="GA13" s="1">
        <v>1</v>
      </c>
      <c r="GB13" s="1">
        <v>1</v>
      </c>
      <c r="GC13" s="1">
        <v>1</v>
      </c>
      <c r="GD13" s="1">
        <v>0.76600000000000001</v>
      </c>
      <c r="GE13" s="1">
        <v>0.69599999999999995</v>
      </c>
      <c r="GF13" s="1">
        <v>1</v>
      </c>
      <c r="GG13" s="1">
        <v>0</v>
      </c>
      <c r="GH13" s="1">
        <v>1</v>
      </c>
      <c r="GI13" s="1">
        <v>20</v>
      </c>
      <c r="GJ13" s="1">
        <v>16</v>
      </c>
      <c r="GK13" s="1">
        <v>13</v>
      </c>
      <c r="GL13" s="1">
        <v>48</v>
      </c>
      <c r="GM13" s="1">
        <v>512</v>
      </c>
      <c r="GN13" s="1">
        <v>115</v>
      </c>
      <c r="GO13" s="1">
        <v>0.16300000000000001</v>
      </c>
      <c r="GP13" s="1">
        <v>6.5000000000000002E-2</v>
      </c>
      <c r="GQ13" s="1">
        <v>0.183</v>
      </c>
      <c r="GR13" s="1">
        <v>0.78100000000000003</v>
      </c>
      <c r="GS13" s="1">
        <v>0.97199999999999998</v>
      </c>
      <c r="GT13" s="1">
        <v>0.71399999999999997</v>
      </c>
      <c r="GU13" s="1">
        <v>0.98799999999999999</v>
      </c>
      <c r="GV13" s="1">
        <v>0.47</v>
      </c>
      <c r="GW13" s="1">
        <v>6.3E-2</v>
      </c>
      <c r="GX13" s="1">
        <v>0.14899999999999999</v>
      </c>
      <c r="GY13" s="1">
        <v>1</v>
      </c>
      <c r="GZ13" s="1">
        <v>4.4999999999999997E-3</v>
      </c>
      <c r="HA13" s="1">
        <v>4.4999999999999997E-3</v>
      </c>
      <c r="HB13" s="1">
        <v>4.1999999999999997E-3</v>
      </c>
      <c r="HC13" s="1">
        <v>1E-3</v>
      </c>
      <c r="HD13" s="1">
        <v>0</v>
      </c>
      <c r="HE13" s="1">
        <v>0</v>
      </c>
      <c r="HF13" s="1">
        <v>8.8999999999999999E-3</v>
      </c>
      <c r="HG13" s="1">
        <v>6.7999999999999996E-3</v>
      </c>
      <c r="HH13" s="1">
        <v>45.93103</v>
      </c>
      <c r="HI13" s="1">
        <v>0.7142857142857143</v>
      </c>
      <c r="HJ13" s="1">
        <v>1</v>
      </c>
      <c r="HK13" s="1">
        <v>1</v>
      </c>
      <c r="HL13" s="1">
        <v>0.42857142857142855</v>
      </c>
      <c r="HM13" s="1">
        <v>0.80400000000000005</v>
      </c>
      <c r="HN13" s="1">
        <v>49.2</v>
      </c>
      <c r="HO13" s="1">
        <v>171.8</v>
      </c>
      <c r="HP13" s="1">
        <v>1</v>
      </c>
      <c r="HQ13" s="1">
        <v>1</v>
      </c>
      <c r="HR13" s="1">
        <v>1</v>
      </c>
      <c r="HS13" s="1">
        <v>0.85699999999999998</v>
      </c>
      <c r="HT13" s="1">
        <v>1</v>
      </c>
      <c r="HU13" s="1">
        <v>1</v>
      </c>
      <c r="HV13" s="1">
        <v>1</v>
      </c>
      <c r="HW13" s="1">
        <v>0.51500000000000001</v>
      </c>
      <c r="HX13" s="1">
        <v>0.70899999999999996</v>
      </c>
      <c r="HY13" s="1">
        <v>0.47399999999999998</v>
      </c>
      <c r="HZ13" s="1">
        <v>44.2</v>
      </c>
      <c r="IA13" s="1">
        <v>44.1</v>
      </c>
      <c r="IB13" s="1">
        <v>58.6</v>
      </c>
      <c r="IC13" s="1" t="s">
        <v>272</v>
      </c>
      <c r="ID13" s="1">
        <v>8316</v>
      </c>
      <c r="IE13" s="1">
        <v>1016</v>
      </c>
      <c r="IF13" s="1">
        <v>4025</v>
      </c>
      <c r="IG13" s="1">
        <v>1483</v>
      </c>
      <c r="IH13" s="1">
        <v>1</v>
      </c>
      <c r="II13" s="1">
        <v>1</v>
      </c>
      <c r="IJ13" s="1">
        <v>0</v>
      </c>
      <c r="IK13" s="1">
        <v>0.47599999999999998</v>
      </c>
      <c r="IL13" s="1">
        <v>0.64600000000000002</v>
      </c>
      <c r="IM13" s="1" t="s">
        <v>3615</v>
      </c>
      <c r="IN13" s="1">
        <v>0.85714285714285698</v>
      </c>
      <c r="IO13" s="1">
        <v>1</v>
      </c>
      <c r="IP13" s="1">
        <v>0.46</v>
      </c>
      <c r="IQ13" s="1">
        <v>140</v>
      </c>
      <c r="IR13" s="1" t="s">
        <v>3664</v>
      </c>
      <c r="IS13" s="1">
        <v>0.625</v>
      </c>
      <c r="IT13" s="1">
        <v>394</v>
      </c>
      <c r="IU13" s="1">
        <v>184</v>
      </c>
      <c r="IV13" s="1">
        <v>1</v>
      </c>
      <c r="IW13" s="1">
        <v>1</v>
      </c>
      <c r="IX13" s="1">
        <v>1</v>
      </c>
      <c r="IY13" s="1">
        <v>1</v>
      </c>
      <c r="IZ13" s="1">
        <v>0.85699999999999998</v>
      </c>
      <c r="JA13" s="1">
        <v>1</v>
      </c>
      <c r="JB13" s="1" t="s">
        <v>272</v>
      </c>
      <c r="JC13" s="1">
        <v>0.68500000000000005</v>
      </c>
      <c r="JD13" s="1">
        <v>0.48199999999999998</v>
      </c>
      <c r="JE13" s="1">
        <v>0.29299999999999998</v>
      </c>
      <c r="JF13" s="1">
        <v>0.94620000000000004</v>
      </c>
      <c r="JG13" s="1">
        <v>3078</v>
      </c>
      <c r="JH13" s="1">
        <v>1641</v>
      </c>
      <c r="JI13" s="1">
        <v>1625</v>
      </c>
      <c r="JJ13" s="1">
        <v>595</v>
      </c>
      <c r="JK13" s="1">
        <v>1.125</v>
      </c>
      <c r="JL13" s="1" t="s">
        <v>3708</v>
      </c>
      <c r="JM13" s="1" t="s">
        <v>3708</v>
      </c>
      <c r="JN13" s="486" t="s">
        <v>6008</v>
      </c>
      <c r="JO13" s="1">
        <v>84</v>
      </c>
      <c r="JP13" s="1">
        <v>8316</v>
      </c>
      <c r="JQ13" s="1">
        <v>1016</v>
      </c>
      <c r="JR13" s="1">
        <v>2126</v>
      </c>
      <c r="JS13" s="1">
        <v>0.746</v>
      </c>
      <c r="JT13" s="1">
        <v>0.81399999999999995</v>
      </c>
      <c r="JU13" s="1" t="s">
        <v>272</v>
      </c>
      <c r="JV13" s="1">
        <v>0.48199999999999998</v>
      </c>
      <c r="JW13" s="1">
        <v>0.30599999999999999</v>
      </c>
      <c r="JX13" s="1">
        <v>0.79900000000000004</v>
      </c>
      <c r="JY13" s="1">
        <v>0.48899999999999999</v>
      </c>
      <c r="JZ13" s="1">
        <v>0.73499999999999999</v>
      </c>
      <c r="KA13" s="1" t="s">
        <v>272</v>
      </c>
      <c r="KB13" s="1" t="s">
        <v>272</v>
      </c>
      <c r="KC13" s="1">
        <v>0.875</v>
      </c>
      <c r="KD13" s="1">
        <v>11</v>
      </c>
      <c r="KE13" s="1" t="s">
        <v>272</v>
      </c>
      <c r="KF13" s="1" t="s">
        <v>272</v>
      </c>
      <c r="KG13" s="1" t="s">
        <v>272</v>
      </c>
      <c r="KH13" s="1" t="s">
        <v>272</v>
      </c>
      <c r="KI13" s="1" t="s">
        <v>272</v>
      </c>
      <c r="KJ13" s="1" t="s">
        <v>272</v>
      </c>
      <c r="KK13" s="1" t="s">
        <v>272</v>
      </c>
      <c r="KL13" s="1" t="s">
        <v>272</v>
      </c>
      <c r="KM13" s="1" t="s">
        <v>6021</v>
      </c>
      <c r="KN13" s="1" t="s">
        <v>272</v>
      </c>
      <c r="KO13" s="1" t="s">
        <v>6022</v>
      </c>
      <c r="KP13" s="1" t="s">
        <v>272</v>
      </c>
      <c r="KQ13" s="1" t="s">
        <v>272</v>
      </c>
      <c r="KR13" s="1" t="s">
        <v>272</v>
      </c>
      <c r="KS13" s="1">
        <v>1471</v>
      </c>
      <c r="KT13" s="1" t="s">
        <v>272</v>
      </c>
      <c r="KU13" s="1" t="s">
        <v>6012</v>
      </c>
      <c r="KV13" s="1" t="s">
        <v>6012</v>
      </c>
      <c r="KW13" s="1" t="s">
        <v>6012</v>
      </c>
      <c r="KX13" s="1" t="s">
        <v>6012</v>
      </c>
      <c r="KY13" s="1">
        <v>11</v>
      </c>
      <c r="KZ13" s="1">
        <v>7</v>
      </c>
      <c r="LA13" s="1">
        <v>13</v>
      </c>
      <c r="LB13" s="1">
        <v>7</v>
      </c>
      <c r="LC13" s="1">
        <v>26</v>
      </c>
      <c r="LD13" s="1">
        <v>1</v>
      </c>
      <c r="LE13" s="1">
        <v>2</v>
      </c>
      <c r="LF13" s="1">
        <v>0.94</v>
      </c>
      <c r="LG13" s="1" t="s">
        <v>272</v>
      </c>
      <c r="LH13" s="1" t="s">
        <v>272</v>
      </c>
      <c r="LI13" s="1">
        <v>0</v>
      </c>
      <c r="LJ13" s="1">
        <v>0.25</v>
      </c>
      <c r="LK13" s="1" t="s">
        <v>272</v>
      </c>
      <c r="LL13" s="1" t="s">
        <v>272</v>
      </c>
      <c r="LM13" s="1" t="s">
        <v>272</v>
      </c>
      <c r="LN13" s="1" t="s">
        <v>272</v>
      </c>
      <c r="LO13" s="1">
        <v>1</v>
      </c>
      <c r="LP13" s="1">
        <v>1</v>
      </c>
      <c r="LQ13" s="1">
        <v>0.79300000000000004</v>
      </c>
      <c r="LR13" s="1">
        <v>0.38700000000000001</v>
      </c>
      <c r="LS13" s="1">
        <v>0.625</v>
      </c>
      <c r="LT13" s="1" t="s">
        <v>272</v>
      </c>
      <c r="LU13" s="1" t="s">
        <v>272</v>
      </c>
      <c r="LV13" s="1" t="s">
        <v>272</v>
      </c>
      <c r="LW13" s="1">
        <v>0.48899999999999999</v>
      </c>
      <c r="LX13" s="1" t="s">
        <v>272</v>
      </c>
      <c r="LY13" s="1" t="s">
        <v>272</v>
      </c>
      <c r="LZ13" s="1" t="s">
        <v>272</v>
      </c>
      <c r="MA13" s="1">
        <v>0.503</v>
      </c>
      <c r="MB13" s="1">
        <v>0.86699999999999999</v>
      </c>
      <c r="MC13" s="1">
        <v>0.09</v>
      </c>
      <c r="MD13" s="1">
        <v>0.36299999999999999</v>
      </c>
      <c r="ME13" s="1">
        <v>0.79900000000000004</v>
      </c>
      <c r="MF13" s="1" t="s">
        <v>272</v>
      </c>
      <c r="MG13" s="1" t="s">
        <v>272</v>
      </c>
      <c r="MH13" s="1" t="s">
        <v>272</v>
      </c>
      <c r="MI13" s="1" t="s">
        <v>272</v>
      </c>
      <c r="MJ13" s="1">
        <v>0.54600000000000004</v>
      </c>
      <c r="MK13" s="1">
        <v>3325</v>
      </c>
      <c r="ML13" s="1">
        <v>58</v>
      </c>
      <c r="MM13" s="1">
        <v>17</v>
      </c>
      <c r="MN13" s="1">
        <v>9.125</v>
      </c>
      <c r="MO13" s="1">
        <v>34.875</v>
      </c>
      <c r="MP13" s="1" t="s">
        <v>272</v>
      </c>
      <c r="MQ13" s="1" t="s">
        <v>272</v>
      </c>
      <c r="MR13" s="1" t="s">
        <v>272</v>
      </c>
      <c r="MS13" s="1">
        <v>0.79900000000000004</v>
      </c>
      <c r="MT13" s="1">
        <v>0.24299999999999999</v>
      </c>
      <c r="MU13" s="1" t="s">
        <v>272</v>
      </c>
      <c r="MV13" s="1" t="s">
        <v>272</v>
      </c>
      <c r="MW13" s="1" t="s">
        <v>272</v>
      </c>
      <c r="MX13" s="1" t="s">
        <v>272</v>
      </c>
      <c r="MY13" s="1" t="s">
        <v>272</v>
      </c>
      <c r="MZ13" s="1" t="s">
        <v>272</v>
      </c>
      <c r="NA13" s="1" t="s">
        <v>272</v>
      </c>
      <c r="NB13" s="1">
        <v>0.79900000000000004</v>
      </c>
      <c r="NC13" s="1" t="s">
        <v>272</v>
      </c>
      <c r="ND13" s="1" t="s">
        <v>3754</v>
      </c>
      <c r="NE13" s="392">
        <v>188</v>
      </c>
      <c r="NF13" s="1">
        <v>179</v>
      </c>
      <c r="NG13" s="1">
        <v>0.48</v>
      </c>
      <c r="NH13" s="1">
        <v>0.38700000000000001</v>
      </c>
      <c r="NI13" s="1">
        <v>249</v>
      </c>
      <c r="NJ13" s="1">
        <v>19</v>
      </c>
      <c r="NK13" s="1">
        <v>17</v>
      </c>
      <c r="NL13" s="1">
        <v>48</v>
      </c>
      <c r="NM13" s="1" t="s">
        <v>272</v>
      </c>
      <c r="NN13" s="1" t="s">
        <v>272</v>
      </c>
      <c r="NO13" s="1">
        <v>144</v>
      </c>
      <c r="NP13" s="1" t="s">
        <v>272</v>
      </c>
      <c r="NQ13" s="1" t="s">
        <v>272</v>
      </c>
      <c r="NR13" s="1">
        <v>0.57599999999999996</v>
      </c>
      <c r="NS13" s="1">
        <v>0.36899999999999999</v>
      </c>
      <c r="NT13" s="1">
        <v>0.68600000000000005</v>
      </c>
      <c r="NU13" s="1">
        <v>21</v>
      </c>
      <c r="NV13" s="1">
        <v>3</v>
      </c>
      <c r="NW13" s="1">
        <v>655</v>
      </c>
      <c r="NX13" s="1">
        <v>0.29299999999999998</v>
      </c>
      <c r="NY13" s="1">
        <v>2126</v>
      </c>
      <c r="NZ13" s="1">
        <v>0.375</v>
      </c>
      <c r="OA13" s="1">
        <v>1641</v>
      </c>
      <c r="OB13" s="1">
        <v>1625</v>
      </c>
      <c r="OC13" s="1">
        <v>1405</v>
      </c>
      <c r="OD13" s="1">
        <v>830</v>
      </c>
      <c r="OE13" s="1">
        <v>0.30599999999999999</v>
      </c>
      <c r="OF13" s="1" t="s">
        <v>272</v>
      </c>
      <c r="OG13" s="1">
        <v>0.44</v>
      </c>
      <c r="OH13" s="1">
        <v>0.48199999999999998</v>
      </c>
      <c r="OI13" s="1" t="s">
        <v>272</v>
      </c>
      <c r="OJ13" s="1">
        <v>0.499</v>
      </c>
      <c r="OK13" s="1">
        <v>0.75</v>
      </c>
      <c r="OL13" s="1">
        <v>24</v>
      </c>
      <c r="OM13" s="1">
        <v>0.22</v>
      </c>
      <c r="ON13" s="1">
        <v>0.10199999999999999</v>
      </c>
      <c r="OO13" s="1">
        <v>95</v>
      </c>
      <c r="OP13" s="1">
        <v>11</v>
      </c>
      <c r="OQ13" s="1" t="s">
        <v>272</v>
      </c>
      <c r="OR13" s="1">
        <v>2</v>
      </c>
      <c r="OS13" s="1">
        <v>0</v>
      </c>
      <c r="OT13" s="1">
        <v>2</v>
      </c>
      <c r="OU13" s="1" t="s">
        <v>272</v>
      </c>
      <c r="OV13" s="1" t="s">
        <v>272</v>
      </c>
      <c r="OW13" s="1" t="s">
        <v>272</v>
      </c>
      <c r="OX13" s="1" t="s">
        <v>272</v>
      </c>
      <c r="OY13" s="1" t="s">
        <v>272</v>
      </c>
      <c r="OZ13" s="1" t="s">
        <v>272</v>
      </c>
      <c r="PA13" s="1">
        <v>1</v>
      </c>
      <c r="PB13" s="1">
        <v>1470</v>
      </c>
      <c r="PC13" s="1">
        <v>1159</v>
      </c>
      <c r="PD13" s="1">
        <v>207</v>
      </c>
      <c r="PE13" s="1">
        <v>187</v>
      </c>
      <c r="PF13" s="1">
        <v>1</v>
      </c>
      <c r="PG13" s="1">
        <v>0.442</v>
      </c>
      <c r="PH13" s="1">
        <v>0.79800000000000004</v>
      </c>
      <c r="PI13" s="1">
        <v>0.33800000000000002</v>
      </c>
      <c r="PJ13" s="1" t="s">
        <v>272</v>
      </c>
      <c r="PK13" s="1" t="s">
        <v>272</v>
      </c>
      <c r="PL13" s="1" t="s">
        <v>272</v>
      </c>
      <c r="PM13" s="1" t="s">
        <v>272</v>
      </c>
      <c r="PN13" s="1" t="s">
        <v>272</v>
      </c>
      <c r="PO13" s="1" t="s">
        <v>272</v>
      </c>
      <c r="PP13" s="1" t="s">
        <v>272</v>
      </c>
      <c r="PQ13" s="1" t="s">
        <v>272</v>
      </c>
      <c r="PR13" s="1" t="s">
        <v>272</v>
      </c>
      <c r="PS13" s="394" t="s">
        <v>272</v>
      </c>
      <c r="PT13" s="1" t="s">
        <v>272</v>
      </c>
      <c r="PU13" s="1" t="s">
        <v>272</v>
      </c>
      <c r="PV13" s="1" t="s">
        <v>272</v>
      </c>
      <c r="PW13" s="1" t="s">
        <v>272</v>
      </c>
      <c r="PX13" s="1" t="s">
        <v>272</v>
      </c>
      <c r="PY13" s="1">
        <v>22</v>
      </c>
      <c r="PZ13" s="1" t="s">
        <v>3615</v>
      </c>
      <c r="QA13" s="1" t="s">
        <v>3787</v>
      </c>
      <c r="QB13" s="1">
        <v>2126</v>
      </c>
      <c r="QC13" s="1" t="s">
        <v>6008</v>
      </c>
      <c r="QD13" s="1" t="s">
        <v>272</v>
      </c>
      <c r="QE13" s="1">
        <v>2.676056338028169</v>
      </c>
      <c r="QF13" s="1" t="s">
        <v>272</v>
      </c>
      <c r="QG13" s="1" t="s">
        <v>272</v>
      </c>
      <c r="QH13" s="1">
        <v>24</v>
      </c>
      <c r="QI13" s="1">
        <v>0</v>
      </c>
      <c r="QJ13" s="1" t="s">
        <v>272</v>
      </c>
      <c r="QK13" s="1" t="s">
        <v>272</v>
      </c>
      <c r="QL13" s="1" t="s">
        <v>272</v>
      </c>
      <c r="QM13" s="1">
        <v>0.4</v>
      </c>
      <c r="QN13" s="1">
        <v>1.3</v>
      </c>
      <c r="QO13" s="1" t="s">
        <v>272</v>
      </c>
      <c r="QP13" s="1" t="s">
        <v>272</v>
      </c>
      <c r="QQ13" s="1" t="s">
        <v>272</v>
      </c>
      <c r="QR13" s="1" t="s">
        <v>272</v>
      </c>
      <c r="QS13" s="1" t="s">
        <v>272</v>
      </c>
      <c r="QT13" s="1" t="s">
        <v>272</v>
      </c>
      <c r="QU13" s="1" t="s">
        <v>272</v>
      </c>
      <c r="QV13" s="1" t="s">
        <v>272</v>
      </c>
      <c r="QW13" s="1">
        <v>0.5</v>
      </c>
      <c r="QX13" s="1">
        <v>0.25</v>
      </c>
      <c r="QY13" s="1">
        <v>0</v>
      </c>
    </row>
    <row r="14" spans="1:467">
      <c r="A14" s="21">
        <v>15</v>
      </c>
      <c r="B14" s="1" t="s">
        <v>46</v>
      </c>
      <c r="C14" s="1">
        <v>77.328023085730067</v>
      </c>
      <c r="D14" s="1">
        <v>93.188997822693324</v>
      </c>
      <c r="E14" s="1">
        <v>62.742328990887174</v>
      </c>
      <c r="F14" s="1">
        <v>124.12713705067493</v>
      </c>
      <c r="G14" s="1">
        <v>165.26786301337739</v>
      </c>
      <c r="H14" s="1">
        <v>93.874115360978479</v>
      </c>
      <c r="I14" s="1">
        <v>9.5707346115354142</v>
      </c>
      <c r="J14" s="1">
        <v>13.542873843821372</v>
      </c>
      <c r="K14" s="1">
        <v>3.0900495966506361</v>
      </c>
      <c r="L14" s="1">
        <v>11.822736991806183</v>
      </c>
      <c r="M14" s="1">
        <v>9.8926397742768373</v>
      </c>
      <c r="N14" s="1" t="s">
        <v>2384</v>
      </c>
      <c r="O14" s="1">
        <v>16.097318421074519</v>
      </c>
      <c r="P14" s="1">
        <v>19.852133836652321</v>
      </c>
      <c r="Q14" s="1">
        <v>5.3843611395248363</v>
      </c>
      <c r="R14" s="1">
        <v>20.945088958363129</v>
      </c>
      <c r="S14" s="1">
        <v>11.111167329085593</v>
      </c>
      <c r="T14" s="1" t="s">
        <v>2384</v>
      </c>
      <c r="U14" s="1">
        <v>7.8190741407338731</v>
      </c>
      <c r="V14" s="1">
        <v>12.160610957081866</v>
      </c>
      <c r="W14" s="1">
        <v>413.80666734943992</v>
      </c>
      <c r="X14" s="1">
        <v>490.10784580192706</v>
      </c>
      <c r="Y14" s="1">
        <v>360.79245199266705</v>
      </c>
      <c r="Z14" s="1">
        <v>58.590891923401152</v>
      </c>
      <c r="AA14" s="1">
        <v>73.626657046538867</v>
      </c>
      <c r="AB14" s="1">
        <v>11.133074925231261</v>
      </c>
      <c r="AC14" s="1">
        <v>35.989219697971805</v>
      </c>
      <c r="AD14" s="1">
        <v>97.41164306477998</v>
      </c>
      <c r="AE14" s="1">
        <v>12.213162377431328</v>
      </c>
      <c r="AF14" s="1" t="s">
        <v>272</v>
      </c>
      <c r="AG14" s="1" t="s">
        <v>272</v>
      </c>
      <c r="AH14" s="1">
        <v>0</v>
      </c>
      <c r="AI14" s="1">
        <v>0</v>
      </c>
      <c r="AJ14" s="1">
        <v>0</v>
      </c>
      <c r="AK14" s="1">
        <v>0</v>
      </c>
      <c r="AL14" s="1" t="s">
        <v>2384</v>
      </c>
      <c r="AM14" s="1">
        <v>0</v>
      </c>
      <c r="AN14" s="1">
        <v>0</v>
      </c>
      <c r="AO14" s="1">
        <v>0</v>
      </c>
      <c r="AP14" s="1">
        <v>0</v>
      </c>
      <c r="AQ14" s="1" t="s">
        <v>2384</v>
      </c>
      <c r="AR14" s="1" t="s">
        <v>272</v>
      </c>
      <c r="AS14" s="1">
        <v>0.66300000000000003</v>
      </c>
      <c r="AT14" s="1" t="s">
        <v>2384</v>
      </c>
      <c r="AU14" s="1" t="s">
        <v>2384</v>
      </c>
      <c r="AV14" s="1">
        <v>58.6</v>
      </c>
      <c r="AW14" s="1">
        <v>73.599999999999994</v>
      </c>
      <c r="AX14" s="1">
        <v>11.1</v>
      </c>
      <c r="AY14" s="1">
        <v>36</v>
      </c>
      <c r="AZ14" s="1">
        <v>97.4</v>
      </c>
      <c r="BA14" s="1">
        <v>11.1</v>
      </c>
      <c r="BB14" s="1" t="s">
        <v>2384</v>
      </c>
      <c r="BC14" s="1">
        <v>12.2</v>
      </c>
      <c r="BD14" s="1" t="s">
        <v>272</v>
      </c>
      <c r="BE14" s="1" t="s">
        <v>272</v>
      </c>
      <c r="BF14" s="1" t="s">
        <v>272</v>
      </c>
      <c r="BG14" s="1" t="s">
        <v>272</v>
      </c>
      <c r="BH14" s="1" t="s">
        <v>272</v>
      </c>
      <c r="BI14" s="1" t="s">
        <v>272</v>
      </c>
      <c r="BJ14" s="1" t="s">
        <v>272</v>
      </c>
      <c r="BK14" s="1" t="s">
        <v>272</v>
      </c>
      <c r="BL14" s="1" t="s">
        <v>272</v>
      </c>
      <c r="BM14" s="1" t="s">
        <v>272</v>
      </c>
      <c r="BN14" s="1">
        <v>37</v>
      </c>
      <c r="BO14" s="1" t="s">
        <v>2384</v>
      </c>
      <c r="BP14" s="1" t="s">
        <v>2384</v>
      </c>
      <c r="BQ14" s="1" t="s">
        <v>2384</v>
      </c>
      <c r="BR14" s="1" t="s">
        <v>2384</v>
      </c>
      <c r="BS14" s="1" t="s">
        <v>2384</v>
      </c>
      <c r="BT14" s="1" t="s">
        <v>2384</v>
      </c>
      <c r="BU14" s="1" t="s">
        <v>2384</v>
      </c>
      <c r="BV14" s="1" t="s">
        <v>2384</v>
      </c>
      <c r="BW14" s="1" t="s">
        <v>2384</v>
      </c>
      <c r="BX14" s="1" t="s">
        <v>2384</v>
      </c>
      <c r="BY14" s="1" t="s">
        <v>2384</v>
      </c>
      <c r="BZ14" s="1" t="s">
        <v>2384</v>
      </c>
      <c r="CA14" s="1" t="s">
        <v>2384</v>
      </c>
      <c r="CB14" s="275">
        <v>20</v>
      </c>
      <c r="CC14" s="275">
        <v>47</v>
      </c>
      <c r="CD14" s="1" t="s">
        <v>2384</v>
      </c>
      <c r="CE14" s="1">
        <v>0.75426270360693626</v>
      </c>
      <c r="CF14" s="1">
        <v>0.68202133520932107</v>
      </c>
      <c r="CG14" s="275">
        <v>17</v>
      </c>
      <c r="CH14" s="275">
        <v>4</v>
      </c>
      <c r="CI14" s="1" t="s">
        <v>2384</v>
      </c>
      <c r="CJ14" s="1" t="s">
        <v>2384</v>
      </c>
      <c r="CK14" s="1">
        <v>19</v>
      </c>
      <c r="CL14" s="1">
        <v>0</v>
      </c>
      <c r="CM14" s="1" t="s">
        <v>2384</v>
      </c>
      <c r="CN14" s="1" t="s">
        <v>2384</v>
      </c>
      <c r="CO14" s="1">
        <v>92</v>
      </c>
      <c r="CP14" s="1">
        <v>88</v>
      </c>
      <c r="CQ14" s="1">
        <v>76</v>
      </c>
      <c r="CR14" s="1">
        <v>91.666666666666657</v>
      </c>
      <c r="CS14" s="1">
        <v>88</v>
      </c>
      <c r="CT14" s="1" t="s">
        <v>272</v>
      </c>
      <c r="CU14" s="1" t="s">
        <v>272</v>
      </c>
      <c r="CV14" s="1" t="s">
        <v>2384</v>
      </c>
      <c r="CW14" s="1">
        <v>45.878136200716845</v>
      </c>
      <c r="CX14" s="1">
        <v>50.255102040816325</v>
      </c>
      <c r="CY14" s="1">
        <v>55.357142857142861</v>
      </c>
      <c r="CZ14" s="1">
        <v>46.268656716417908</v>
      </c>
      <c r="DA14" s="1">
        <v>45.945945945945951</v>
      </c>
      <c r="DB14" s="1" t="s">
        <v>272</v>
      </c>
      <c r="DC14" s="1" t="s">
        <v>272</v>
      </c>
      <c r="DD14" s="1" t="s">
        <v>272</v>
      </c>
      <c r="DE14" s="1" t="s">
        <v>272</v>
      </c>
      <c r="DF14" s="1" t="s">
        <v>272</v>
      </c>
      <c r="DG14" s="1" t="s">
        <v>272</v>
      </c>
      <c r="DH14" s="1" t="s">
        <v>272</v>
      </c>
      <c r="DI14" s="1" t="s">
        <v>272</v>
      </c>
      <c r="DJ14" s="1" t="s">
        <v>272</v>
      </c>
      <c r="DK14" s="1" t="s">
        <v>272</v>
      </c>
      <c r="DL14" s="1" t="s">
        <v>272</v>
      </c>
      <c r="DM14" s="1" t="s">
        <v>272</v>
      </c>
      <c r="DN14" s="1" t="s">
        <v>272</v>
      </c>
      <c r="DO14" s="1" t="s">
        <v>272</v>
      </c>
      <c r="DP14" s="1">
        <v>92</v>
      </c>
      <c r="DQ14" s="1" t="s">
        <v>272</v>
      </c>
      <c r="DR14" s="1">
        <v>92</v>
      </c>
      <c r="DS14" s="1">
        <v>92</v>
      </c>
      <c r="DT14" s="1">
        <v>95.8</v>
      </c>
      <c r="DU14" s="1">
        <v>95.8</v>
      </c>
      <c r="DV14" s="1">
        <v>75</v>
      </c>
      <c r="DW14" s="1">
        <v>100</v>
      </c>
      <c r="DX14" s="1">
        <v>66.7</v>
      </c>
      <c r="DY14" s="1">
        <v>75</v>
      </c>
      <c r="DZ14" s="1">
        <v>73.900000000000006</v>
      </c>
      <c r="EA14" s="1">
        <v>75</v>
      </c>
      <c r="EB14" s="1">
        <v>79.161676650000004</v>
      </c>
      <c r="EC14" s="1" t="s">
        <v>272</v>
      </c>
      <c r="ED14" s="1">
        <v>75.280298990000006</v>
      </c>
      <c r="EE14" s="1">
        <v>86.865671640000002</v>
      </c>
      <c r="EF14" s="1">
        <v>91.640866869999996</v>
      </c>
      <c r="EG14" s="1">
        <v>93.700787399999996</v>
      </c>
      <c r="EH14" s="1">
        <v>0.116315956</v>
      </c>
      <c r="EI14" s="1" t="s">
        <v>272</v>
      </c>
      <c r="EJ14" s="1">
        <v>0.13682678300000001</v>
      </c>
      <c r="EK14" s="1">
        <v>4.0202159000000001E-2</v>
      </c>
      <c r="EL14" s="1">
        <v>0.17357495000000001</v>
      </c>
      <c r="EM14" s="1">
        <v>0.22055081200000001</v>
      </c>
      <c r="EN14" s="1">
        <v>8.8294385109999993</v>
      </c>
      <c r="EO14" s="1" t="s">
        <v>272</v>
      </c>
      <c r="EP14" s="1">
        <v>5.4526928679999997</v>
      </c>
      <c r="EQ14" s="1">
        <v>1.923960487</v>
      </c>
      <c r="ER14" s="1">
        <v>6.7277650490000003</v>
      </c>
      <c r="ES14" s="1">
        <v>2.1546117740000001</v>
      </c>
      <c r="ET14" s="1">
        <v>80</v>
      </c>
      <c r="EU14" s="1">
        <v>96</v>
      </c>
      <c r="EV14" s="1">
        <v>96</v>
      </c>
      <c r="EW14" s="1">
        <v>84</v>
      </c>
      <c r="EX14" s="1">
        <v>72</v>
      </c>
      <c r="EY14" s="1">
        <v>0</v>
      </c>
      <c r="EZ14" s="1">
        <v>64</v>
      </c>
      <c r="FA14" s="1">
        <v>56.000000000000007</v>
      </c>
      <c r="FB14" s="1">
        <v>96</v>
      </c>
      <c r="FC14" s="1">
        <v>100</v>
      </c>
      <c r="FD14" s="1">
        <v>4</v>
      </c>
      <c r="FE14" s="1">
        <v>100</v>
      </c>
      <c r="FF14" s="1">
        <v>100</v>
      </c>
      <c r="FG14" s="1">
        <v>28.000000000000004</v>
      </c>
      <c r="FH14" s="1">
        <v>28.000000000000004</v>
      </c>
      <c r="FI14" s="1">
        <v>0</v>
      </c>
      <c r="FJ14" s="1">
        <v>7.9</v>
      </c>
      <c r="FK14" s="1" t="s">
        <v>272</v>
      </c>
      <c r="FL14" s="1" t="s">
        <v>272</v>
      </c>
      <c r="FM14" s="1">
        <v>0.63700000000000001</v>
      </c>
      <c r="FN14" s="1" t="s">
        <v>272</v>
      </c>
      <c r="FO14" s="1" t="s">
        <v>272</v>
      </c>
      <c r="FP14" s="1" t="s">
        <v>272</v>
      </c>
      <c r="FQ14" s="1">
        <v>0.504</v>
      </c>
      <c r="FR14" s="1">
        <v>0.45900000000000002</v>
      </c>
      <c r="FS14" s="1">
        <v>0.77600000000000002</v>
      </c>
      <c r="FT14" s="1" t="s">
        <v>272</v>
      </c>
      <c r="FU14" s="1">
        <v>1</v>
      </c>
      <c r="FV14" s="1">
        <v>0.35399999999999998</v>
      </c>
      <c r="FW14" s="1">
        <v>0</v>
      </c>
      <c r="FX14" s="1">
        <v>1</v>
      </c>
      <c r="FY14" s="1">
        <v>0</v>
      </c>
      <c r="FZ14" s="1">
        <v>1</v>
      </c>
      <c r="GA14" s="1">
        <v>0.71399999999999997</v>
      </c>
      <c r="GB14" s="1">
        <v>1</v>
      </c>
      <c r="GC14" s="1">
        <v>1</v>
      </c>
      <c r="GD14" s="1">
        <v>0.69699999999999995</v>
      </c>
      <c r="GE14" s="1">
        <v>0.71499999999999997</v>
      </c>
      <c r="GF14" s="1">
        <v>0</v>
      </c>
      <c r="GG14" s="1">
        <v>0</v>
      </c>
      <c r="GH14" s="1">
        <v>1</v>
      </c>
      <c r="GI14" s="1">
        <v>6</v>
      </c>
      <c r="GJ14" s="1">
        <v>1</v>
      </c>
      <c r="GK14" s="1">
        <v>3</v>
      </c>
      <c r="GL14" s="1">
        <v>0</v>
      </c>
      <c r="GM14" s="1">
        <v>117</v>
      </c>
      <c r="GN14" s="1">
        <v>59</v>
      </c>
      <c r="GO14" s="1">
        <v>0.31</v>
      </c>
      <c r="GP14" s="1">
        <v>3.4000000000000002E-2</v>
      </c>
      <c r="GQ14" s="1">
        <v>0.123</v>
      </c>
      <c r="GR14" s="1">
        <v>0.57999999999999996</v>
      </c>
      <c r="GS14" s="1">
        <v>0.92200000000000004</v>
      </c>
      <c r="GT14" s="1">
        <v>0.34</v>
      </c>
      <c r="GU14" s="1">
        <v>0.64800000000000002</v>
      </c>
      <c r="GV14" s="1">
        <v>0.155</v>
      </c>
      <c r="GW14" s="1">
        <v>0</v>
      </c>
      <c r="GX14" s="1">
        <v>0.02</v>
      </c>
      <c r="GY14" s="1">
        <v>0.8</v>
      </c>
      <c r="GZ14" s="1">
        <v>8.9999999999999993E-3</v>
      </c>
      <c r="HA14" s="1">
        <v>0</v>
      </c>
      <c r="HB14" s="1">
        <v>5.8999999999999999E-3</v>
      </c>
      <c r="HC14" s="1">
        <v>0</v>
      </c>
      <c r="HD14" s="1">
        <v>0</v>
      </c>
      <c r="HE14" s="1">
        <v>0</v>
      </c>
      <c r="HF14" s="1">
        <v>1.5900000000000001E-2</v>
      </c>
      <c r="HG14" s="1">
        <v>0</v>
      </c>
      <c r="HH14" s="1">
        <v>40.066580000000002</v>
      </c>
      <c r="HI14" s="1">
        <v>0.66666666666666663</v>
      </c>
      <c r="HJ14" s="1">
        <v>1</v>
      </c>
      <c r="HK14" s="1">
        <v>1</v>
      </c>
      <c r="HL14" s="1">
        <v>0.33333333333333331</v>
      </c>
      <c r="HM14" s="1">
        <v>0.76700000000000002</v>
      </c>
      <c r="HN14" s="1">
        <v>41.8</v>
      </c>
      <c r="HO14" s="1">
        <v>199</v>
      </c>
      <c r="HP14" s="1">
        <v>1</v>
      </c>
      <c r="HQ14" s="1">
        <v>1</v>
      </c>
      <c r="HR14" s="1">
        <v>1</v>
      </c>
      <c r="HS14" s="1">
        <v>1</v>
      </c>
      <c r="HT14" s="1">
        <v>0.57099999999999995</v>
      </c>
      <c r="HU14" s="1">
        <v>1</v>
      </c>
      <c r="HV14" s="1">
        <v>1</v>
      </c>
      <c r="HW14" s="1">
        <v>0.54100000000000004</v>
      </c>
      <c r="HX14" s="1">
        <v>0.72899999999999998</v>
      </c>
      <c r="HY14" s="1">
        <v>0.44400000000000001</v>
      </c>
      <c r="HZ14" s="1">
        <v>41.5</v>
      </c>
      <c r="IA14" s="1">
        <v>38</v>
      </c>
      <c r="IB14" s="1">
        <v>58.1</v>
      </c>
      <c r="IC14" s="1" t="s">
        <v>272</v>
      </c>
      <c r="ID14" s="1">
        <v>234</v>
      </c>
      <c r="IE14" s="1">
        <v>46</v>
      </c>
      <c r="IF14" s="1">
        <v>468</v>
      </c>
      <c r="IG14" s="1">
        <v>186</v>
      </c>
      <c r="IH14" s="1">
        <v>1</v>
      </c>
      <c r="II14" s="1">
        <v>1</v>
      </c>
      <c r="IJ14" s="1">
        <v>0</v>
      </c>
      <c r="IK14" s="1">
        <v>0.55000000000000004</v>
      </c>
      <c r="IL14" s="1">
        <v>0.61199999999999999</v>
      </c>
      <c r="IM14" s="1" t="s">
        <v>3616</v>
      </c>
      <c r="IN14" s="1">
        <v>1</v>
      </c>
      <c r="IO14" s="1">
        <v>1</v>
      </c>
      <c r="IP14" s="1">
        <v>0.31900000000000001</v>
      </c>
      <c r="IQ14" s="1">
        <v>584</v>
      </c>
      <c r="IR14" s="1" t="s">
        <v>3665</v>
      </c>
      <c r="IS14" s="1">
        <v>0.4</v>
      </c>
      <c r="IT14" s="1" t="s">
        <v>272</v>
      </c>
      <c r="IU14" s="1" t="s">
        <v>272</v>
      </c>
      <c r="IV14" s="1">
        <v>0.6</v>
      </c>
      <c r="IW14" s="1">
        <v>1</v>
      </c>
      <c r="IX14" s="1">
        <v>1</v>
      </c>
      <c r="IY14" s="1">
        <v>1</v>
      </c>
      <c r="IZ14" s="1">
        <v>1</v>
      </c>
      <c r="JA14" s="1">
        <v>0.57099999999999995</v>
      </c>
      <c r="JB14" s="1" t="s">
        <v>272</v>
      </c>
      <c r="JC14" s="1">
        <v>0.59399999999999997</v>
      </c>
      <c r="JD14" s="1">
        <v>0.51</v>
      </c>
      <c r="JE14" s="1">
        <v>0.28999999999999998</v>
      </c>
      <c r="JF14" s="1">
        <v>0.86229999999999996</v>
      </c>
      <c r="JG14" s="1">
        <v>1742</v>
      </c>
      <c r="JH14" s="1">
        <v>1379</v>
      </c>
      <c r="JI14" s="1">
        <v>1371</v>
      </c>
      <c r="JJ14" s="1">
        <v>223</v>
      </c>
      <c r="JK14" s="1">
        <v>1.1000000000000001</v>
      </c>
      <c r="JL14" s="1" t="s">
        <v>272</v>
      </c>
      <c r="JM14" s="1" t="s">
        <v>272</v>
      </c>
      <c r="JN14" s="486" t="s">
        <v>6008</v>
      </c>
      <c r="JO14" s="1">
        <v>27</v>
      </c>
      <c r="JP14" s="1">
        <v>234</v>
      </c>
      <c r="JQ14" s="1">
        <v>46</v>
      </c>
      <c r="JR14" s="1">
        <v>2149</v>
      </c>
      <c r="JS14" s="1">
        <v>0.74299999999999999</v>
      </c>
      <c r="JT14" s="1">
        <v>0.84099999999999997</v>
      </c>
      <c r="JU14" s="1" t="s">
        <v>272</v>
      </c>
      <c r="JV14" s="1">
        <v>0.51</v>
      </c>
      <c r="JW14" s="1">
        <v>0.316</v>
      </c>
      <c r="JX14" s="1">
        <v>0.77400000000000002</v>
      </c>
      <c r="JY14" s="1">
        <v>0.45400000000000001</v>
      </c>
      <c r="JZ14" s="1">
        <v>0.65</v>
      </c>
      <c r="KA14" s="1" t="s">
        <v>272</v>
      </c>
      <c r="KB14" s="1" t="s">
        <v>272</v>
      </c>
      <c r="KC14" s="1">
        <v>0.8</v>
      </c>
      <c r="KD14" s="1">
        <v>37</v>
      </c>
      <c r="KE14" s="1" t="s">
        <v>272</v>
      </c>
      <c r="KF14" s="1" t="s">
        <v>272</v>
      </c>
      <c r="KG14" s="1" t="s">
        <v>272</v>
      </c>
      <c r="KH14" s="1" t="s">
        <v>272</v>
      </c>
      <c r="KI14" s="1" t="s">
        <v>272</v>
      </c>
      <c r="KJ14" s="1" t="s">
        <v>272</v>
      </c>
      <c r="KK14" s="1" t="s">
        <v>272</v>
      </c>
      <c r="KL14" s="1" t="s">
        <v>272</v>
      </c>
      <c r="KM14" s="1" t="s">
        <v>6021</v>
      </c>
      <c r="KN14" s="1" t="s">
        <v>272</v>
      </c>
      <c r="KO14" s="1" t="s">
        <v>6022</v>
      </c>
      <c r="KP14" s="1" t="s">
        <v>272</v>
      </c>
      <c r="KQ14" s="1" t="s">
        <v>272</v>
      </c>
      <c r="KR14" s="1" t="s">
        <v>272</v>
      </c>
      <c r="KS14" s="1">
        <v>693</v>
      </c>
      <c r="KT14" s="1" t="s">
        <v>272</v>
      </c>
      <c r="KU14" s="1" t="s">
        <v>6012</v>
      </c>
      <c r="KV14" s="1" t="s">
        <v>6012</v>
      </c>
      <c r="KW14" s="1" t="s">
        <v>6012</v>
      </c>
      <c r="KX14" s="1" t="s">
        <v>6012</v>
      </c>
      <c r="KY14" s="1">
        <v>26</v>
      </c>
      <c r="KZ14" s="1">
        <v>6</v>
      </c>
      <c r="LA14" s="1">
        <v>16</v>
      </c>
      <c r="LB14" s="1">
        <v>4</v>
      </c>
      <c r="LC14" s="1">
        <v>2</v>
      </c>
      <c r="LD14" s="1">
        <v>1</v>
      </c>
      <c r="LE14" s="1">
        <v>2</v>
      </c>
      <c r="LF14" s="1" t="s">
        <v>272</v>
      </c>
      <c r="LG14" s="1" t="s">
        <v>272</v>
      </c>
      <c r="LH14" s="1" t="s">
        <v>272</v>
      </c>
      <c r="LI14" s="1" t="s">
        <v>272</v>
      </c>
      <c r="LJ14" s="1">
        <v>0.1</v>
      </c>
      <c r="LK14" s="1" t="s">
        <v>272</v>
      </c>
      <c r="LL14" s="1" t="s">
        <v>272</v>
      </c>
      <c r="LM14" s="1" t="s">
        <v>272</v>
      </c>
      <c r="LN14" s="1" t="s">
        <v>272</v>
      </c>
      <c r="LO14" s="1">
        <v>0.9</v>
      </c>
      <c r="LP14" s="1">
        <v>1</v>
      </c>
      <c r="LQ14" s="1">
        <v>0.78700000000000003</v>
      </c>
      <c r="LR14" s="1">
        <v>0.34200000000000003</v>
      </c>
      <c r="LS14" s="1">
        <v>0.6</v>
      </c>
      <c r="LT14" s="1" t="s">
        <v>272</v>
      </c>
      <c r="LU14" s="1" t="s">
        <v>272</v>
      </c>
      <c r="LV14" s="1" t="s">
        <v>272</v>
      </c>
      <c r="LW14" s="1">
        <v>0.45400000000000001</v>
      </c>
      <c r="LX14" s="1" t="s">
        <v>272</v>
      </c>
      <c r="LY14" s="1" t="s">
        <v>272</v>
      </c>
      <c r="LZ14" s="1" t="s">
        <v>272</v>
      </c>
      <c r="MA14" s="1">
        <v>0.44600000000000001</v>
      </c>
      <c r="MB14" s="1">
        <v>0.77600000000000002</v>
      </c>
      <c r="MC14" s="1">
        <v>2.4E-2</v>
      </c>
      <c r="MD14" s="1">
        <v>0.35899999999999999</v>
      </c>
      <c r="ME14" s="1">
        <v>0.77400000000000002</v>
      </c>
      <c r="MF14" s="1" t="s">
        <v>272</v>
      </c>
      <c r="MG14" s="1" t="s">
        <v>272</v>
      </c>
      <c r="MH14" s="1" t="s">
        <v>272</v>
      </c>
      <c r="MI14" s="1" t="s">
        <v>272</v>
      </c>
      <c r="MJ14" s="1">
        <v>0.54100000000000004</v>
      </c>
      <c r="MK14" s="1">
        <v>2440</v>
      </c>
      <c r="ML14" s="1">
        <v>77</v>
      </c>
      <c r="MM14" s="1">
        <v>8</v>
      </c>
      <c r="MN14" s="1">
        <v>1.5</v>
      </c>
      <c r="MO14" s="1">
        <v>2.2999999999999998</v>
      </c>
      <c r="MP14" s="1" t="s">
        <v>272</v>
      </c>
      <c r="MQ14" s="1" t="s">
        <v>272</v>
      </c>
      <c r="MR14" s="1" t="s">
        <v>272</v>
      </c>
      <c r="MS14" s="1">
        <v>0.77400000000000002</v>
      </c>
      <c r="MT14" s="1">
        <v>0.29199999999999998</v>
      </c>
      <c r="MU14" s="1" t="s">
        <v>272</v>
      </c>
      <c r="MV14" s="1" t="s">
        <v>272</v>
      </c>
      <c r="MW14" s="1" t="s">
        <v>272</v>
      </c>
      <c r="MX14" s="1" t="s">
        <v>272</v>
      </c>
      <c r="MY14" s="1" t="s">
        <v>272</v>
      </c>
      <c r="MZ14" s="1" t="s">
        <v>272</v>
      </c>
      <c r="NA14" s="1" t="s">
        <v>272</v>
      </c>
      <c r="NB14" s="1">
        <v>0.77400000000000002</v>
      </c>
      <c r="NC14" s="1" t="s">
        <v>272</v>
      </c>
      <c r="ND14" s="1" t="s">
        <v>3753</v>
      </c>
      <c r="NE14" s="392">
        <v>78</v>
      </c>
      <c r="NF14" s="1">
        <v>78</v>
      </c>
      <c r="NG14" s="1">
        <v>0.35399999999999998</v>
      </c>
      <c r="NH14" s="1">
        <v>0.34200000000000003</v>
      </c>
      <c r="NI14" s="1">
        <v>347</v>
      </c>
      <c r="NJ14" s="1" t="s">
        <v>272</v>
      </c>
      <c r="NK14" s="1" t="s">
        <v>272</v>
      </c>
      <c r="NL14" s="1">
        <v>32</v>
      </c>
      <c r="NM14" s="1" t="s">
        <v>272</v>
      </c>
      <c r="NN14" s="1" t="s">
        <v>272</v>
      </c>
      <c r="NO14" s="1">
        <v>34</v>
      </c>
      <c r="NP14" s="1" t="s">
        <v>272</v>
      </c>
      <c r="NQ14" s="1" t="s">
        <v>272</v>
      </c>
      <c r="NR14" s="1">
        <v>0.41</v>
      </c>
      <c r="NS14" s="1">
        <v>0.28799999999999998</v>
      </c>
      <c r="NT14" s="1">
        <v>0.86099999999999999</v>
      </c>
      <c r="NU14" s="1">
        <v>4</v>
      </c>
      <c r="NV14" s="1">
        <v>0</v>
      </c>
      <c r="NW14" s="1">
        <v>882</v>
      </c>
      <c r="NX14" s="1">
        <v>0.28999999999999998</v>
      </c>
      <c r="NY14" s="1">
        <v>2149</v>
      </c>
      <c r="NZ14" s="1">
        <v>0.2</v>
      </c>
      <c r="OA14" s="1">
        <v>1379</v>
      </c>
      <c r="OB14" s="1">
        <v>1371</v>
      </c>
      <c r="OC14" s="1">
        <v>926</v>
      </c>
      <c r="OD14" s="1">
        <v>581</v>
      </c>
      <c r="OE14" s="1">
        <v>0.316</v>
      </c>
      <c r="OF14" s="1" t="s">
        <v>272</v>
      </c>
      <c r="OG14" s="1">
        <v>0.45900000000000002</v>
      </c>
      <c r="OH14" s="1">
        <v>0.51</v>
      </c>
      <c r="OI14" s="1" t="s">
        <v>272</v>
      </c>
      <c r="OJ14" s="1">
        <v>0.504</v>
      </c>
      <c r="OK14" s="1">
        <v>0.3</v>
      </c>
      <c r="OL14" s="1">
        <v>37</v>
      </c>
      <c r="OM14" s="1">
        <v>0.156</v>
      </c>
      <c r="ON14" s="1">
        <v>2.7E-2</v>
      </c>
      <c r="OO14" s="1">
        <v>1</v>
      </c>
      <c r="OP14" s="1">
        <v>2</v>
      </c>
      <c r="OQ14" s="1" t="s">
        <v>272</v>
      </c>
      <c r="OR14" s="1">
        <v>2</v>
      </c>
      <c r="OS14" s="1">
        <v>0</v>
      </c>
      <c r="OT14" s="1" t="s">
        <v>272</v>
      </c>
      <c r="OU14" s="1" t="s">
        <v>272</v>
      </c>
      <c r="OV14" s="1" t="s">
        <v>272</v>
      </c>
      <c r="OW14" s="1" t="s">
        <v>272</v>
      </c>
      <c r="OX14" s="1" t="s">
        <v>272</v>
      </c>
      <c r="OY14" s="1" t="s">
        <v>272</v>
      </c>
      <c r="OZ14" s="1" t="s">
        <v>272</v>
      </c>
      <c r="PA14" s="1">
        <v>0.9</v>
      </c>
      <c r="PB14" s="1">
        <v>2517</v>
      </c>
      <c r="PC14" s="1">
        <v>1863</v>
      </c>
      <c r="PD14" s="1">
        <v>23</v>
      </c>
      <c r="PE14" s="1">
        <v>23</v>
      </c>
      <c r="PF14" s="1">
        <v>1</v>
      </c>
      <c r="PG14" s="1">
        <v>0.4</v>
      </c>
      <c r="PH14" s="1">
        <v>0.78900000000000003</v>
      </c>
      <c r="PI14" s="1">
        <v>0.307</v>
      </c>
      <c r="PJ14" s="1" t="s">
        <v>272</v>
      </c>
      <c r="PK14" s="1" t="s">
        <v>272</v>
      </c>
      <c r="PL14" s="1" t="s">
        <v>272</v>
      </c>
      <c r="PM14" s="1" t="s">
        <v>272</v>
      </c>
      <c r="PN14" s="1" t="s">
        <v>272</v>
      </c>
      <c r="PO14" s="1" t="s">
        <v>272</v>
      </c>
      <c r="PP14" s="1" t="s">
        <v>272</v>
      </c>
      <c r="PQ14" s="1" t="s">
        <v>272</v>
      </c>
      <c r="PR14" s="1" t="s">
        <v>272</v>
      </c>
      <c r="PS14" s="394" t="s">
        <v>272</v>
      </c>
      <c r="PT14" s="1" t="s">
        <v>272</v>
      </c>
      <c r="PU14" s="1" t="s">
        <v>272</v>
      </c>
      <c r="PV14" s="1" t="s">
        <v>272</v>
      </c>
      <c r="PW14" s="1" t="s">
        <v>272</v>
      </c>
      <c r="PX14" s="1" t="s">
        <v>272</v>
      </c>
      <c r="PY14" s="1">
        <v>8</v>
      </c>
      <c r="PZ14" s="1" t="s">
        <v>3616</v>
      </c>
      <c r="QA14" s="1" t="s">
        <v>3788</v>
      </c>
      <c r="QB14" s="1">
        <v>2149</v>
      </c>
      <c r="QC14" s="1" t="s">
        <v>6008</v>
      </c>
      <c r="QD14" s="1" t="s">
        <v>272</v>
      </c>
      <c r="QE14" s="1">
        <v>6.1994609164420487</v>
      </c>
      <c r="QF14" s="1" t="s">
        <v>272</v>
      </c>
      <c r="QG14" s="1" t="s">
        <v>272</v>
      </c>
      <c r="QH14" s="1">
        <v>37</v>
      </c>
      <c r="QI14" s="1">
        <v>0</v>
      </c>
      <c r="QJ14" s="1" t="s">
        <v>272</v>
      </c>
      <c r="QK14" s="1" t="s">
        <v>272</v>
      </c>
      <c r="QL14" s="1" t="s">
        <v>272</v>
      </c>
      <c r="QM14" s="1">
        <v>0.4</v>
      </c>
      <c r="QN14" s="1">
        <v>1.4</v>
      </c>
      <c r="QO14" s="1" t="s">
        <v>272</v>
      </c>
      <c r="QP14" s="1" t="s">
        <v>272</v>
      </c>
      <c r="QQ14" s="1" t="s">
        <v>272</v>
      </c>
      <c r="QR14" s="1" t="s">
        <v>272</v>
      </c>
      <c r="QS14" s="1" t="s">
        <v>272</v>
      </c>
      <c r="QT14" s="1" t="s">
        <v>272</v>
      </c>
      <c r="QU14" s="1" t="s">
        <v>272</v>
      </c>
      <c r="QV14" s="1" t="s">
        <v>272</v>
      </c>
      <c r="QW14" s="1">
        <v>0.8</v>
      </c>
      <c r="QX14" s="1">
        <v>0.3</v>
      </c>
      <c r="QY14" s="1">
        <v>0.5</v>
      </c>
    </row>
    <row r="15" spans="1:467">
      <c r="A15" s="21">
        <v>16</v>
      </c>
      <c r="B15" s="1" t="s">
        <v>50</v>
      </c>
      <c r="C15" s="1">
        <v>68.631603107171841</v>
      </c>
      <c r="D15" s="1">
        <v>87.264726464658011</v>
      </c>
      <c r="E15" s="1">
        <v>50.746042932555092</v>
      </c>
      <c r="F15" s="1">
        <v>108.63095797965215</v>
      </c>
      <c r="G15" s="1">
        <v>148.51269606465334</v>
      </c>
      <c r="H15" s="1">
        <v>76.699373168800975</v>
      </c>
      <c r="I15" s="1">
        <v>9.071461357164166</v>
      </c>
      <c r="J15" s="1">
        <v>8.0392706432402701</v>
      </c>
      <c r="K15" s="1">
        <v>3.2685691722339363</v>
      </c>
      <c r="L15" s="1">
        <v>12.298764361723235</v>
      </c>
      <c r="M15" s="1">
        <v>6.878760036302328</v>
      </c>
      <c r="N15" s="1" t="s">
        <v>2384</v>
      </c>
      <c r="O15" s="1">
        <v>14.414703914662127</v>
      </c>
      <c r="P15" s="1">
        <v>13.303141258645407</v>
      </c>
      <c r="Q15" s="1">
        <v>5.354273128656085</v>
      </c>
      <c r="R15" s="1">
        <v>19.798313036971329</v>
      </c>
      <c r="S15" s="1">
        <v>8.0491586222948222</v>
      </c>
      <c r="T15" s="1" t="s">
        <v>2384</v>
      </c>
      <c r="U15" s="1">
        <v>7.3766333255274752</v>
      </c>
      <c r="V15" s="1">
        <v>11.714898668745992</v>
      </c>
      <c r="W15" s="1">
        <v>375.89006909434346</v>
      </c>
      <c r="X15" s="1">
        <v>446.38506418958571</v>
      </c>
      <c r="Y15" s="1">
        <v>323.04794359475608</v>
      </c>
      <c r="Z15" s="1">
        <v>60.106923086285896</v>
      </c>
      <c r="AA15" s="1">
        <v>52.89903934253789</v>
      </c>
      <c r="AB15" s="1">
        <v>8.7507185813728281</v>
      </c>
      <c r="AC15" s="1">
        <v>38.928733000971711</v>
      </c>
      <c r="AD15" s="1">
        <v>90.776930599971749</v>
      </c>
      <c r="AE15" s="1">
        <v>10.012466861842807</v>
      </c>
      <c r="AF15" s="1" t="s">
        <v>272</v>
      </c>
      <c r="AG15" s="1" t="s">
        <v>272</v>
      </c>
      <c r="AH15" s="1">
        <v>0</v>
      </c>
      <c r="AI15" s="1">
        <v>0</v>
      </c>
      <c r="AJ15" s="1">
        <v>0</v>
      </c>
      <c r="AK15" s="1">
        <v>0</v>
      </c>
      <c r="AL15" s="1" t="s">
        <v>2384</v>
      </c>
      <c r="AM15" s="1">
        <v>0</v>
      </c>
      <c r="AN15" s="1">
        <v>0</v>
      </c>
      <c r="AO15" s="1">
        <v>0</v>
      </c>
      <c r="AP15" s="1">
        <v>0</v>
      </c>
      <c r="AQ15" s="1" t="s">
        <v>2384</v>
      </c>
      <c r="AR15" s="1" t="s">
        <v>272</v>
      </c>
      <c r="AS15" s="1">
        <v>0.70299999999999996</v>
      </c>
      <c r="AT15" s="1" t="s">
        <v>2384</v>
      </c>
      <c r="AU15" s="1" t="s">
        <v>2384</v>
      </c>
      <c r="AV15" s="1">
        <v>60.1</v>
      </c>
      <c r="AW15" s="1">
        <v>52.9</v>
      </c>
      <c r="AX15" s="1">
        <v>8.8000000000000007</v>
      </c>
      <c r="AY15" s="1">
        <v>38.9</v>
      </c>
      <c r="AZ15" s="1">
        <v>90.8</v>
      </c>
      <c r="BA15" s="1">
        <v>8.8000000000000007</v>
      </c>
      <c r="BB15" s="1" t="s">
        <v>2384</v>
      </c>
      <c r="BC15" s="1">
        <v>10</v>
      </c>
      <c r="BD15" s="1" t="s">
        <v>272</v>
      </c>
      <c r="BE15" s="1" t="s">
        <v>272</v>
      </c>
      <c r="BF15" s="1" t="s">
        <v>272</v>
      </c>
      <c r="BG15" s="1" t="s">
        <v>272</v>
      </c>
      <c r="BH15" s="1" t="s">
        <v>272</v>
      </c>
      <c r="BI15" s="1" t="s">
        <v>272</v>
      </c>
      <c r="BJ15" s="1" t="s">
        <v>272</v>
      </c>
      <c r="BK15" s="1" t="s">
        <v>272</v>
      </c>
      <c r="BL15" s="1" t="s">
        <v>272</v>
      </c>
      <c r="BM15" s="1" t="s">
        <v>272</v>
      </c>
      <c r="BN15" s="1">
        <v>3</v>
      </c>
      <c r="BO15" s="1" t="s">
        <v>2384</v>
      </c>
      <c r="BP15" s="1" t="s">
        <v>2384</v>
      </c>
      <c r="BQ15" s="1" t="s">
        <v>2384</v>
      </c>
      <c r="BR15" s="1" t="s">
        <v>2384</v>
      </c>
      <c r="BS15" s="1" t="s">
        <v>2384</v>
      </c>
      <c r="BT15" s="1" t="s">
        <v>2384</v>
      </c>
      <c r="BU15" s="1" t="s">
        <v>2384</v>
      </c>
      <c r="BV15" s="1" t="s">
        <v>2384</v>
      </c>
      <c r="BW15" s="1" t="s">
        <v>2384</v>
      </c>
      <c r="BX15" s="1" t="s">
        <v>2384</v>
      </c>
      <c r="BY15" s="1" t="s">
        <v>2384</v>
      </c>
      <c r="BZ15" s="1" t="s">
        <v>2384</v>
      </c>
      <c r="CA15" s="1" t="s">
        <v>2384</v>
      </c>
      <c r="CB15" s="275">
        <v>48</v>
      </c>
      <c r="CC15" s="275">
        <v>45</v>
      </c>
      <c r="CD15" s="1" t="s">
        <v>2384</v>
      </c>
      <c r="CE15" s="1">
        <v>0.8784412558509761</v>
      </c>
      <c r="CF15" s="1">
        <v>0.80708871467903953</v>
      </c>
      <c r="CG15" s="275">
        <v>52</v>
      </c>
      <c r="CH15" s="275">
        <v>8</v>
      </c>
      <c r="CI15" s="1" t="s">
        <v>2384</v>
      </c>
      <c r="CJ15" s="1" t="s">
        <v>2384</v>
      </c>
      <c r="CK15" s="1">
        <v>22</v>
      </c>
      <c r="CL15" s="1">
        <v>0</v>
      </c>
      <c r="CM15" s="1" t="s">
        <v>2384</v>
      </c>
      <c r="CN15" s="1" t="s">
        <v>2384</v>
      </c>
      <c r="CO15" s="1">
        <v>91.428571428571431</v>
      </c>
      <c r="CP15" s="1">
        <v>88.571428571428569</v>
      </c>
      <c r="CQ15" s="1">
        <v>91.428571428571431</v>
      </c>
      <c r="CR15" s="1">
        <v>90.909090909090907</v>
      </c>
      <c r="CS15" s="1">
        <v>90.909090909090907</v>
      </c>
      <c r="CT15" s="1" t="s">
        <v>272</v>
      </c>
      <c r="CU15" s="1" t="s">
        <v>272</v>
      </c>
      <c r="CV15" s="1" t="s">
        <v>2384</v>
      </c>
      <c r="CW15" s="1">
        <v>64.309764309764304</v>
      </c>
      <c r="CX15" s="1">
        <v>64.678899082568805</v>
      </c>
      <c r="CY15" s="1">
        <v>69.036697247706428</v>
      </c>
      <c r="CZ15" s="1">
        <v>61.711711711711715</v>
      </c>
      <c r="DA15" s="1">
        <v>57.482993197278908</v>
      </c>
      <c r="DB15" s="1" t="s">
        <v>272</v>
      </c>
      <c r="DC15" s="1" t="s">
        <v>272</v>
      </c>
      <c r="DD15" s="1" t="s">
        <v>272</v>
      </c>
      <c r="DE15" s="1" t="s">
        <v>272</v>
      </c>
      <c r="DF15" s="1" t="s">
        <v>272</v>
      </c>
      <c r="DG15" s="1" t="s">
        <v>272</v>
      </c>
      <c r="DH15" s="1" t="s">
        <v>272</v>
      </c>
      <c r="DI15" s="1" t="s">
        <v>272</v>
      </c>
      <c r="DJ15" s="1" t="s">
        <v>272</v>
      </c>
      <c r="DK15" s="1" t="s">
        <v>272</v>
      </c>
      <c r="DL15" s="1" t="s">
        <v>272</v>
      </c>
      <c r="DM15" s="1" t="s">
        <v>272</v>
      </c>
      <c r="DN15" s="1" t="s">
        <v>272</v>
      </c>
      <c r="DO15" s="1" t="s">
        <v>272</v>
      </c>
      <c r="DP15" s="1">
        <v>100</v>
      </c>
      <c r="DQ15" s="1">
        <v>100</v>
      </c>
      <c r="DR15" s="1">
        <v>100</v>
      </c>
      <c r="DS15" s="1">
        <v>100</v>
      </c>
      <c r="DT15" s="1">
        <v>100</v>
      </c>
      <c r="DU15" s="1">
        <v>100</v>
      </c>
      <c r="DV15" s="1">
        <v>80</v>
      </c>
      <c r="DW15" s="1">
        <v>75</v>
      </c>
      <c r="DX15" s="1">
        <v>83.3</v>
      </c>
      <c r="DY15" s="1">
        <v>83.3</v>
      </c>
      <c r="DZ15" s="1">
        <v>94.4</v>
      </c>
      <c r="EA15" s="1">
        <v>95.7</v>
      </c>
      <c r="EB15" s="1">
        <v>81.129032260000002</v>
      </c>
      <c r="EC15" s="1">
        <v>91.666666669999998</v>
      </c>
      <c r="ED15" s="1">
        <v>75.463666770000003</v>
      </c>
      <c r="EE15" s="1">
        <v>88.016528930000007</v>
      </c>
      <c r="EF15" s="1">
        <v>90.732339600000003</v>
      </c>
      <c r="EG15" s="1">
        <v>82.066276799999997</v>
      </c>
      <c r="EH15" s="1">
        <v>7.5063803999999998E-2</v>
      </c>
      <c r="EI15" s="1">
        <v>0.31372549</v>
      </c>
      <c r="EJ15" s="1">
        <v>0.13453992200000001</v>
      </c>
      <c r="EK15" s="1">
        <v>3.2169610000000001E-2</v>
      </c>
      <c r="EL15" s="1">
        <v>0.18355972400000001</v>
      </c>
      <c r="EM15" s="1">
        <v>9.4075835999999996E-2</v>
      </c>
      <c r="EN15" s="1">
        <v>5.5847470350000004</v>
      </c>
      <c r="EO15" s="1">
        <v>5.6470588240000001</v>
      </c>
      <c r="EP15" s="1">
        <v>5.2678785939999999</v>
      </c>
      <c r="EQ15" s="1">
        <v>1.853582316</v>
      </c>
      <c r="ER15" s="1">
        <v>5.1496846109999996</v>
      </c>
      <c r="ES15" s="1">
        <v>1.3405806570000001</v>
      </c>
      <c r="ET15" s="1">
        <v>37.142857142857146</v>
      </c>
      <c r="EU15" s="1">
        <v>97.142857142857139</v>
      </c>
      <c r="EV15" s="1">
        <v>77.142857142857153</v>
      </c>
      <c r="EW15" s="1">
        <v>63.636363636363633</v>
      </c>
      <c r="EX15" s="1">
        <v>78.787878787878782</v>
      </c>
      <c r="EY15" s="1">
        <v>0</v>
      </c>
      <c r="EZ15" s="1">
        <v>71.428571428571431</v>
      </c>
      <c r="FA15" s="1">
        <v>51.428571428571423</v>
      </c>
      <c r="FB15" s="1">
        <v>81.818181818181827</v>
      </c>
      <c r="FC15" s="1">
        <v>100</v>
      </c>
      <c r="FD15" s="1">
        <v>2.8571428571428572</v>
      </c>
      <c r="FE15" s="1">
        <v>100</v>
      </c>
      <c r="FF15" s="1">
        <v>97.142857142857139</v>
      </c>
      <c r="FG15" s="1">
        <v>27.27272727272727</v>
      </c>
      <c r="FH15" s="1">
        <v>24.242424242424242</v>
      </c>
      <c r="FI15" s="1">
        <v>0</v>
      </c>
      <c r="FJ15" s="1">
        <v>8.1</v>
      </c>
      <c r="FK15" s="1" t="s">
        <v>272</v>
      </c>
      <c r="FL15" s="1" t="s">
        <v>272</v>
      </c>
      <c r="FM15" s="1">
        <v>0.79800000000000004</v>
      </c>
      <c r="FN15" s="1" t="s">
        <v>272</v>
      </c>
      <c r="FO15" s="1" t="s">
        <v>272</v>
      </c>
      <c r="FP15" s="1" t="s">
        <v>272</v>
      </c>
      <c r="FQ15" s="1">
        <v>0.44800000000000001</v>
      </c>
      <c r="FR15" s="1">
        <v>0.41199999999999998</v>
      </c>
      <c r="FS15" s="1">
        <v>0.85399999999999998</v>
      </c>
      <c r="FT15" s="1" t="s">
        <v>272</v>
      </c>
      <c r="FU15" s="1">
        <v>1</v>
      </c>
      <c r="FV15" s="1">
        <v>0.36</v>
      </c>
      <c r="FW15" s="1">
        <v>0</v>
      </c>
      <c r="FX15" s="1">
        <v>1</v>
      </c>
      <c r="FY15" s="1">
        <v>1</v>
      </c>
      <c r="FZ15" s="1">
        <v>0.83299999999999996</v>
      </c>
      <c r="GA15" s="1" t="s">
        <v>272</v>
      </c>
      <c r="GB15" s="1">
        <v>1</v>
      </c>
      <c r="GC15" s="1" t="s">
        <v>272</v>
      </c>
      <c r="GD15" s="1">
        <v>0.86</v>
      </c>
      <c r="GE15" s="1">
        <v>0.68300000000000005</v>
      </c>
      <c r="GF15" s="1">
        <v>0</v>
      </c>
      <c r="GG15" s="1">
        <v>1</v>
      </c>
      <c r="GH15" s="1">
        <v>2</v>
      </c>
      <c r="GI15" s="1">
        <v>7</v>
      </c>
      <c r="GJ15" s="1">
        <v>6</v>
      </c>
      <c r="GK15" s="1">
        <v>5</v>
      </c>
      <c r="GL15" s="1">
        <v>21</v>
      </c>
      <c r="GM15" s="1">
        <v>342</v>
      </c>
      <c r="GN15" s="1">
        <v>95</v>
      </c>
      <c r="GO15" s="1">
        <v>0.252</v>
      </c>
      <c r="GP15" s="1">
        <v>9.4E-2</v>
      </c>
      <c r="GQ15" s="1">
        <v>0.19400000000000001</v>
      </c>
      <c r="GR15" s="1">
        <v>0.47199999999999998</v>
      </c>
      <c r="GS15" s="1">
        <v>0.85099999999999998</v>
      </c>
      <c r="GT15" s="1">
        <v>0.46300000000000002</v>
      </c>
      <c r="GU15" s="1">
        <v>0.86799999999999999</v>
      </c>
      <c r="GV15" s="1">
        <v>0.107</v>
      </c>
      <c r="GW15" s="1">
        <v>0</v>
      </c>
      <c r="GX15" s="1">
        <v>3.9E-2</v>
      </c>
      <c r="GY15" s="1">
        <v>1</v>
      </c>
      <c r="GZ15" s="1">
        <v>5.0000000000000001E-3</v>
      </c>
      <c r="HA15" s="1">
        <v>2.5000000000000001E-3</v>
      </c>
      <c r="HB15" s="1">
        <v>2.5999999999999999E-3</v>
      </c>
      <c r="HC15" s="1">
        <v>1.6999999999999999E-3</v>
      </c>
      <c r="HD15" s="1">
        <v>0</v>
      </c>
      <c r="HE15" s="1">
        <v>3.6999999999999998E-2</v>
      </c>
      <c r="HF15" s="1">
        <v>3.6999999999999998E-2</v>
      </c>
      <c r="HG15" s="1">
        <v>0</v>
      </c>
      <c r="HH15" s="1">
        <v>42.275860000000002</v>
      </c>
      <c r="HI15" s="1">
        <v>0.5</v>
      </c>
      <c r="HJ15" s="1">
        <v>0.83333333333333337</v>
      </c>
      <c r="HK15" s="1">
        <v>0.66666666666666663</v>
      </c>
      <c r="HL15" s="1">
        <v>0.5</v>
      </c>
      <c r="HM15" s="1">
        <v>0.84599999999999997</v>
      </c>
      <c r="HN15" s="1">
        <v>68.2</v>
      </c>
      <c r="HO15" s="1">
        <v>185.3</v>
      </c>
      <c r="HP15" s="1">
        <v>1</v>
      </c>
      <c r="HQ15" s="1">
        <v>1</v>
      </c>
      <c r="HR15" s="1" t="s">
        <v>272</v>
      </c>
      <c r="HS15" s="1">
        <v>0.83299999999999996</v>
      </c>
      <c r="HT15" s="1" t="s">
        <v>272</v>
      </c>
      <c r="HU15" s="1">
        <v>1</v>
      </c>
      <c r="HV15" s="1">
        <v>1</v>
      </c>
      <c r="HW15" s="1">
        <v>0.58899999999999997</v>
      </c>
      <c r="HX15" s="1">
        <v>0.78800000000000003</v>
      </c>
      <c r="HY15" s="1">
        <v>0.36799999999999999</v>
      </c>
      <c r="HZ15" s="1">
        <v>45.7</v>
      </c>
      <c r="IA15" s="1">
        <v>46.1</v>
      </c>
      <c r="IB15" s="1">
        <v>59.6</v>
      </c>
      <c r="IC15" s="1" t="s">
        <v>272</v>
      </c>
      <c r="ID15" s="1">
        <v>3143</v>
      </c>
      <c r="IE15" s="1">
        <v>364</v>
      </c>
      <c r="IF15" s="1">
        <v>1785</v>
      </c>
      <c r="IG15" s="1">
        <v>586</v>
      </c>
      <c r="IH15" s="1">
        <v>1</v>
      </c>
      <c r="II15" s="1">
        <v>1</v>
      </c>
      <c r="IJ15" s="1">
        <v>0</v>
      </c>
      <c r="IK15" s="1">
        <v>0.45</v>
      </c>
      <c r="IL15" s="1">
        <v>0.66100000000000003</v>
      </c>
      <c r="IM15" s="1" t="s">
        <v>3617</v>
      </c>
      <c r="IN15" s="1">
        <v>0.83333333333333304</v>
      </c>
      <c r="IO15" s="1">
        <v>1</v>
      </c>
      <c r="IP15" s="1">
        <v>0.44900000000000001</v>
      </c>
      <c r="IQ15" s="1">
        <v>248</v>
      </c>
      <c r="IR15" s="1" t="s">
        <v>3666</v>
      </c>
      <c r="IS15" s="1">
        <v>0.16666666666666699</v>
      </c>
      <c r="IT15" s="1">
        <v>66</v>
      </c>
      <c r="IU15" s="1">
        <v>38</v>
      </c>
      <c r="IV15" s="1">
        <v>0.83333333333333304</v>
      </c>
      <c r="IW15" s="1">
        <v>1</v>
      </c>
      <c r="IX15" s="1">
        <v>1</v>
      </c>
      <c r="IY15" s="1" t="s">
        <v>272</v>
      </c>
      <c r="IZ15" s="1">
        <v>0.83299999999999996</v>
      </c>
      <c r="JA15" s="1" t="s">
        <v>272</v>
      </c>
      <c r="JB15" s="1" t="s">
        <v>272</v>
      </c>
      <c r="JC15" s="1">
        <v>0.59699999999999998</v>
      </c>
      <c r="JD15" s="1">
        <v>0.498</v>
      </c>
      <c r="JE15" s="1">
        <v>0.31900000000000001</v>
      </c>
      <c r="JF15" s="1">
        <v>0.94210000000000005</v>
      </c>
      <c r="JG15" s="1">
        <v>2203</v>
      </c>
      <c r="JH15" s="1">
        <v>2240</v>
      </c>
      <c r="JI15" s="1">
        <v>2205</v>
      </c>
      <c r="JJ15" s="1">
        <v>60</v>
      </c>
      <c r="JK15" s="1">
        <v>3.8333333333333299</v>
      </c>
      <c r="JL15" s="1" t="s">
        <v>272</v>
      </c>
      <c r="JM15" s="1" t="s">
        <v>272</v>
      </c>
      <c r="JN15" s="486" t="s">
        <v>6008</v>
      </c>
      <c r="JO15" s="1">
        <v>0</v>
      </c>
      <c r="JP15" s="1">
        <v>3143</v>
      </c>
      <c r="JQ15" s="1">
        <v>364</v>
      </c>
      <c r="JR15" s="1">
        <v>1964</v>
      </c>
      <c r="JS15" s="1">
        <v>0.73299999999999998</v>
      </c>
      <c r="JT15" s="1">
        <v>0.83099999999999996</v>
      </c>
      <c r="JU15" s="1" t="s">
        <v>272</v>
      </c>
      <c r="JV15" s="1">
        <v>0.498</v>
      </c>
      <c r="JW15" s="1">
        <v>0.309</v>
      </c>
      <c r="JX15" s="1">
        <v>0.77900000000000003</v>
      </c>
      <c r="JY15" s="1">
        <v>0.54800000000000004</v>
      </c>
      <c r="JZ15" s="1">
        <v>0.72599999999999998</v>
      </c>
      <c r="KA15" s="1" t="s">
        <v>272</v>
      </c>
      <c r="KB15" s="1" t="s">
        <v>272</v>
      </c>
      <c r="KC15" s="1">
        <v>0.83333333333333304</v>
      </c>
      <c r="KD15" s="1">
        <v>7</v>
      </c>
      <c r="KE15" s="1" t="s">
        <v>272</v>
      </c>
      <c r="KF15" s="1" t="s">
        <v>272</v>
      </c>
      <c r="KG15" s="1" t="s">
        <v>272</v>
      </c>
      <c r="KH15" s="1" t="s">
        <v>272</v>
      </c>
      <c r="KI15" s="1" t="s">
        <v>272</v>
      </c>
      <c r="KJ15" s="1" t="s">
        <v>272</v>
      </c>
      <c r="KK15" s="1" t="s">
        <v>272</v>
      </c>
      <c r="KL15" s="1" t="s">
        <v>272</v>
      </c>
      <c r="KM15" s="1" t="s">
        <v>6021</v>
      </c>
      <c r="KN15" s="1" t="s">
        <v>272</v>
      </c>
      <c r="KO15" s="1" t="s">
        <v>6022</v>
      </c>
      <c r="KP15" s="1" t="s">
        <v>272</v>
      </c>
      <c r="KQ15" s="1" t="s">
        <v>272</v>
      </c>
      <c r="KR15" s="1" t="s">
        <v>272</v>
      </c>
      <c r="KS15" s="1">
        <v>704</v>
      </c>
      <c r="KT15" s="1" t="s">
        <v>272</v>
      </c>
      <c r="KU15" s="1" t="s">
        <v>6012</v>
      </c>
      <c r="KV15" s="1" t="s">
        <v>6012</v>
      </c>
      <c r="KW15" s="1" t="s">
        <v>6012</v>
      </c>
      <c r="KX15" s="1" t="s">
        <v>6012</v>
      </c>
      <c r="KY15" s="1">
        <v>3</v>
      </c>
      <c r="KZ15" s="1">
        <v>1</v>
      </c>
      <c r="LA15" s="1">
        <v>9</v>
      </c>
      <c r="LB15" s="1">
        <v>1</v>
      </c>
      <c r="LC15" s="1">
        <v>0</v>
      </c>
      <c r="LD15" s="1">
        <v>0</v>
      </c>
      <c r="LE15" s="1">
        <v>1</v>
      </c>
      <c r="LF15" s="1" t="s">
        <v>272</v>
      </c>
      <c r="LG15" s="1" t="s">
        <v>272</v>
      </c>
      <c r="LH15" s="1" t="s">
        <v>272</v>
      </c>
      <c r="LI15" s="1" t="s">
        <v>272</v>
      </c>
      <c r="LJ15" s="1">
        <v>0.33333333333333298</v>
      </c>
      <c r="LK15" s="1" t="s">
        <v>272</v>
      </c>
      <c r="LL15" s="1" t="s">
        <v>272</v>
      </c>
      <c r="LM15" s="1" t="s">
        <v>272</v>
      </c>
      <c r="LN15" s="1" t="s">
        <v>272</v>
      </c>
      <c r="LO15" s="1">
        <v>1</v>
      </c>
      <c r="LP15" s="1">
        <v>1</v>
      </c>
      <c r="LQ15" s="1">
        <v>0.80500000000000005</v>
      </c>
      <c r="LR15" s="1">
        <v>0.377</v>
      </c>
      <c r="LS15" s="1">
        <v>0.5</v>
      </c>
      <c r="LT15" s="1" t="s">
        <v>272</v>
      </c>
      <c r="LU15" s="1" t="s">
        <v>272</v>
      </c>
      <c r="LV15" s="1" t="s">
        <v>272</v>
      </c>
      <c r="LW15" s="1">
        <v>0.54800000000000004</v>
      </c>
      <c r="LX15" s="1" t="s">
        <v>272</v>
      </c>
      <c r="LY15" s="1" t="s">
        <v>272</v>
      </c>
      <c r="LZ15" s="1" t="s">
        <v>272</v>
      </c>
      <c r="MA15" s="1">
        <v>0.48399999999999999</v>
      </c>
      <c r="MB15" s="1">
        <v>0.85399999999999998</v>
      </c>
      <c r="MC15" s="1">
        <v>2.5999999999999999E-2</v>
      </c>
      <c r="MD15" s="1">
        <v>0.36399999999999999</v>
      </c>
      <c r="ME15" s="1">
        <v>0.77900000000000003</v>
      </c>
      <c r="MF15" s="1" t="s">
        <v>272</v>
      </c>
      <c r="MG15" s="1" t="s">
        <v>272</v>
      </c>
      <c r="MH15" s="1" t="s">
        <v>272</v>
      </c>
      <c r="MI15" s="1" t="s">
        <v>272</v>
      </c>
      <c r="MJ15" s="1">
        <v>0.56999999999999995</v>
      </c>
      <c r="MK15" s="1">
        <v>4824</v>
      </c>
      <c r="ML15" s="1">
        <v>40</v>
      </c>
      <c r="MM15" s="1">
        <v>9</v>
      </c>
      <c r="MN15" s="1">
        <v>0.83333333333333304</v>
      </c>
      <c r="MO15" s="1">
        <v>0.5</v>
      </c>
      <c r="MP15" s="1" t="s">
        <v>272</v>
      </c>
      <c r="MQ15" s="1" t="s">
        <v>272</v>
      </c>
      <c r="MR15" s="1" t="s">
        <v>272</v>
      </c>
      <c r="MS15" s="1">
        <v>0.77900000000000003</v>
      </c>
      <c r="MT15" s="1">
        <v>0.22</v>
      </c>
      <c r="MU15" s="1" t="s">
        <v>272</v>
      </c>
      <c r="MV15" s="1" t="s">
        <v>272</v>
      </c>
      <c r="MW15" s="1" t="s">
        <v>272</v>
      </c>
      <c r="MX15" s="1" t="s">
        <v>272</v>
      </c>
      <c r="MY15" s="1" t="s">
        <v>272</v>
      </c>
      <c r="MZ15" s="1" t="s">
        <v>272</v>
      </c>
      <c r="NA15" s="1" t="s">
        <v>272</v>
      </c>
      <c r="NB15" s="1">
        <v>0.77900000000000003</v>
      </c>
      <c r="NC15" s="1" t="s">
        <v>272</v>
      </c>
      <c r="ND15" s="1" t="s">
        <v>3755</v>
      </c>
      <c r="NE15" s="392">
        <v>84</v>
      </c>
      <c r="NF15" s="1">
        <v>83</v>
      </c>
      <c r="NG15" s="1">
        <v>0.36</v>
      </c>
      <c r="NH15" s="1">
        <v>0.377</v>
      </c>
      <c r="NI15" s="1">
        <v>91</v>
      </c>
      <c r="NJ15" s="1" t="s">
        <v>272</v>
      </c>
      <c r="NK15" s="1" t="s">
        <v>272</v>
      </c>
      <c r="NL15" s="1">
        <v>42</v>
      </c>
      <c r="NM15" s="1" t="s">
        <v>272</v>
      </c>
      <c r="NN15" s="1" t="s">
        <v>272</v>
      </c>
      <c r="NO15" s="1">
        <v>33</v>
      </c>
      <c r="NP15" s="1" t="s">
        <v>272</v>
      </c>
      <c r="NQ15" s="1" t="s">
        <v>272</v>
      </c>
      <c r="NR15" s="1">
        <v>0.56899999999999995</v>
      </c>
      <c r="NS15" s="1">
        <v>0.32800000000000001</v>
      </c>
      <c r="NT15" s="1">
        <v>0.71199999999999997</v>
      </c>
      <c r="NU15" s="1">
        <v>6</v>
      </c>
      <c r="NV15" s="1">
        <v>2</v>
      </c>
      <c r="NW15" s="1">
        <v>2204</v>
      </c>
      <c r="NX15" s="1">
        <v>0.31900000000000001</v>
      </c>
      <c r="NY15" s="1">
        <v>1964</v>
      </c>
      <c r="NZ15" s="1">
        <v>0.16666666666666699</v>
      </c>
      <c r="OA15" s="1">
        <v>2240</v>
      </c>
      <c r="OB15" s="1">
        <v>2205</v>
      </c>
      <c r="OC15" s="1">
        <v>629</v>
      </c>
      <c r="OD15" s="1">
        <v>513</v>
      </c>
      <c r="OE15" s="1">
        <v>0.309</v>
      </c>
      <c r="OF15" s="1" t="s">
        <v>272</v>
      </c>
      <c r="OG15" s="1">
        <v>0.41199999999999998</v>
      </c>
      <c r="OH15" s="1">
        <v>0.498</v>
      </c>
      <c r="OI15" s="1" t="s">
        <v>272</v>
      </c>
      <c r="OJ15" s="1">
        <v>0.44800000000000001</v>
      </c>
      <c r="OK15" s="1">
        <v>0.5</v>
      </c>
      <c r="OL15" s="1">
        <v>3</v>
      </c>
      <c r="OM15" s="1">
        <v>9.2999999999999999E-2</v>
      </c>
      <c r="ON15" s="1">
        <v>1.7999999999999999E-2</v>
      </c>
      <c r="OO15" s="1">
        <v>0</v>
      </c>
      <c r="OP15" s="1">
        <v>2</v>
      </c>
      <c r="OQ15" s="1" t="s">
        <v>272</v>
      </c>
      <c r="OR15" s="1">
        <v>1</v>
      </c>
      <c r="OS15" s="1">
        <v>0</v>
      </c>
      <c r="OT15" s="1" t="s">
        <v>272</v>
      </c>
      <c r="OU15" s="1" t="s">
        <v>272</v>
      </c>
      <c r="OV15" s="1" t="s">
        <v>272</v>
      </c>
      <c r="OW15" s="1" t="s">
        <v>272</v>
      </c>
      <c r="OX15" s="1" t="s">
        <v>272</v>
      </c>
      <c r="OY15" s="1" t="s">
        <v>272</v>
      </c>
      <c r="OZ15" s="1" t="s">
        <v>272</v>
      </c>
      <c r="PA15" s="1">
        <v>1</v>
      </c>
      <c r="PB15" s="1">
        <v>823</v>
      </c>
      <c r="PC15" s="1">
        <v>679</v>
      </c>
      <c r="PD15" s="1">
        <v>88</v>
      </c>
      <c r="PE15" s="1">
        <v>88</v>
      </c>
      <c r="PF15" s="1">
        <v>1</v>
      </c>
      <c r="PG15" s="1">
        <v>0.42699999999999999</v>
      </c>
      <c r="PH15" s="1">
        <v>0.82299999999999995</v>
      </c>
      <c r="PI15" s="1">
        <v>0.33600000000000002</v>
      </c>
      <c r="PJ15" s="1" t="s">
        <v>272</v>
      </c>
      <c r="PK15" s="1" t="s">
        <v>272</v>
      </c>
      <c r="PL15" s="1" t="s">
        <v>272</v>
      </c>
      <c r="PM15" s="1" t="s">
        <v>272</v>
      </c>
      <c r="PN15" s="1" t="s">
        <v>272</v>
      </c>
      <c r="PO15" s="1" t="s">
        <v>272</v>
      </c>
      <c r="PP15" s="1" t="s">
        <v>272</v>
      </c>
      <c r="PQ15" s="1" t="s">
        <v>272</v>
      </c>
      <c r="PR15" s="1" t="s">
        <v>272</v>
      </c>
      <c r="PS15" s="394" t="s">
        <v>272</v>
      </c>
      <c r="PT15" s="1" t="s">
        <v>272</v>
      </c>
      <c r="PU15" s="1" t="s">
        <v>272</v>
      </c>
      <c r="PV15" s="1" t="s">
        <v>272</v>
      </c>
      <c r="PW15" s="1" t="s">
        <v>272</v>
      </c>
      <c r="PX15" s="1" t="s">
        <v>272</v>
      </c>
      <c r="PY15" s="1">
        <v>7</v>
      </c>
      <c r="PZ15" s="1" t="s">
        <v>3617</v>
      </c>
      <c r="QA15" s="1" t="s">
        <v>3763</v>
      </c>
      <c r="QB15" s="1">
        <v>1964</v>
      </c>
      <c r="QC15" s="1" t="s">
        <v>6008</v>
      </c>
      <c r="QD15" s="1" t="s">
        <v>272</v>
      </c>
      <c r="QE15" s="1">
        <v>5.6206088992974239</v>
      </c>
      <c r="QF15" s="1" t="s">
        <v>272</v>
      </c>
      <c r="QG15" s="1" t="s">
        <v>272</v>
      </c>
      <c r="QH15" s="1">
        <v>3</v>
      </c>
      <c r="QI15" s="1">
        <v>0</v>
      </c>
      <c r="QJ15" s="1" t="s">
        <v>272</v>
      </c>
      <c r="QK15" s="1" t="s">
        <v>272</v>
      </c>
      <c r="QL15" s="1" t="s">
        <v>272</v>
      </c>
      <c r="QM15" s="1">
        <v>0.4</v>
      </c>
      <c r="QN15" s="1">
        <v>1.8</v>
      </c>
      <c r="QO15" s="1" t="s">
        <v>272</v>
      </c>
      <c r="QP15" s="1" t="s">
        <v>272</v>
      </c>
      <c r="QQ15" s="1" t="s">
        <v>272</v>
      </c>
      <c r="QR15" s="1" t="s">
        <v>272</v>
      </c>
      <c r="QS15" s="1" t="s">
        <v>272</v>
      </c>
      <c r="QT15" s="1" t="s">
        <v>272</v>
      </c>
      <c r="QU15" s="1" t="s">
        <v>272</v>
      </c>
      <c r="QV15" s="1" t="s">
        <v>272</v>
      </c>
      <c r="QW15" s="1">
        <v>0.83333333333333304</v>
      </c>
      <c r="QX15" s="1">
        <v>0.33333333333333298</v>
      </c>
      <c r="QY15" s="1">
        <v>0.16666666666666699</v>
      </c>
    </row>
    <row r="16" spans="1:467">
      <c r="A16" s="21">
        <v>17</v>
      </c>
      <c r="B16" s="1" t="s">
        <v>59</v>
      </c>
      <c r="C16" s="1">
        <v>74.078380862835687</v>
      </c>
      <c r="D16" s="1">
        <v>85.789654937879305</v>
      </c>
      <c r="E16" s="1">
        <v>63.134596848258909</v>
      </c>
      <c r="F16" s="1">
        <v>117.1695911015091</v>
      </c>
      <c r="G16" s="1">
        <v>151.00518815213897</v>
      </c>
      <c r="H16" s="1">
        <v>91.111030081506016</v>
      </c>
      <c r="I16" s="1">
        <v>7.9754405665349202</v>
      </c>
      <c r="J16" s="1">
        <v>10.653087533339084</v>
      </c>
      <c r="K16" s="1">
        <v>3.2958641500920618</v>
      </c>
      <c r="L16" s="1">
        <v>11.72491196570709</v>
      </c>
      <c r="M16" s="1">
        <v>10.235209245546159</v>
      </c>
      <c r="N16" s="1" t="s">
        <v>2384</v>
      </c>
      <c r="O16" s="1">
        <v>12.672263624259696</v>
      </c>
      <c r="P16" s="1">
        <v>16.941965912032281</v>
      </c>
      <c r="Q16" s="1">
        <v>6.1119785694535889</v>
      </c>
      <c r="R16" s="1">
        <v>20.820230090909867</v>
      </c>
      <c r="S16" s="1">
        <v>11.630643135634402</v>
      </c>
      <c r="T16" s="1" t="s">
        <v>2384</v>
      </c>
      <c r="U16" s="1">
        <v>7.7593977632170477</v>
      </c>
      <c r="V16" s="1">
        <v>11.9432313178129</v>
      </c>
      <c r="W16" s="1">
        <v>382.08673467490803</v>
      </c>
      <c r="X16" s="1">
        <v>442.74483025240886</v>
      </c>
      <c r="Y16" s="1">
        <v>337.06128427084087</v>
      </c>
      <c r="Z16" s="1">
        <v>54.111576688376083</v>
      </c>
      <c r="AA16" s="1">
        <v>57.774015291558534</v>
      </c>
      <c r="AB16" s="1">
        <v>10.309260844592663</v>
      </c>
      <c r="AC16" s="1">
        <v>39.540833956732328</v>
      </c>
      <c r="AD16" s="1">
        <v>92.590164747383113</v>
      </c>
      <c r="AE16" s="1">
        <v>14.060213577237874</v>
      </c>
      <c r="AF16" s="1" t="s">
        <v>272</v>
      </c>
      <c r="AG16" s="1" t="s">
        <v>272</v>
      </c>
      <c r="AH16" s="1">
        <v>0</v>
      </c>
      <c r="AI16" s="1">
        <v>0</v>
      </c>
      <c r="AJ16" s="1">
        <v>0</v>
      </c>
      <c r="AK16" s="1">
        <v>0</v>
      </c>
      <c r="AL16" s="1" t="s">
        <v>2384</v>
      </c>
      <c r="AM16" s="1">
        <v>0</v>
      </c>
      <c r="AN16" s="1">
        <v>0</v>
      </c>
      <c r="AO16" s="1">
        <v>0</v>
      </c>
      <c r="AP16" s="1">
        <v>0</v>
      </c>
      <c r="AQ16" s="1" t="s">
        <v>2384</v>
      </c>
      <c r="AR16" s="1" t="s">
        <v>272</v>
      </c>
      <c r="AS16" s="1">
        <v>0.72699999999999998</v>
      </c>
      <c r="AT16" s="1" t="s">
        <v>2384</v>
      </c>
      <c r="AU16" s="1" t="s">
        <v>2384</v>
      </c>
      <c r="AV16" s="1">
        <v>54.1</v>
      </c>
      <c r="AW16" s="1">
        <v>57.8</v>
      </c>
      <c r="AX16" s="1">
        <v>10.3</v>
      </c>
      <c r="AY16" s="1">
        <v>39.5</v>
      </c>
      <c r="AZ16" s="1">
        <v>92.6</v>
      </c>
      <c r="BA16" s="1">
        <v>10.3</v>
      </c>
      <c r="BB16" s="1" t="s">
        <v>2384</v>
      </c>
      <c r="BC16" s="1">
        <v>14.1</v>
      </c>
      <c r="BD16" s="1" t="s">
        <v>272</v>
      </c>
      <c r="BE16" s="1" t="s">
        <v>272</v>
      </c>
      <c r="BF16" s="1" t="s">
        <v>272</v>
      </c>
      <c r="BG16" s="1" t="s">
        <v>272</v>
      </c>
      <c r="BH16" s="1" t="s">
        <v>272</v>
      </c>
      <c r="BI16" s="1" t="s">
        <v>272</v>
      </c>
      <c r="BJ16" s="1" t="s">
        <v>272</v>
      </c>
      <c r="BK16" s="1" t="s">
        <v>272</v>
      </c>
      <c r="BL16" s="1" t="s">
        <v>272</v>
      </c>
      <c r="BM16" s="1" t="s">
        <v>272</v>
      </c>
      <c r="BN16" s="1">
        <v>13</v>
      </c>
      <c r="BO16" s="1" t="s">
        <v>2384</v>
      </c>
      <c r="BP16" s="1" t="s">
        <v>2384</v>
      </c>
      <c r="BQ16" s="1" t="s">
        <v>2384</v>
      </c>
      <c r="BR16" s="1" t="s">
        <v>2384</v>
      </c>
      <c r="BS16" s="1" t="s">
        <v>2384</v>
      </c>
      <c r="BT16" s="1" t="s">
        <v>2384</v>
      </c>
      <c r="BU16" s="1" t="s">
        <v>2384</v>
      </c>
      <c r="BV16" s="1" t="s">
        <v>2384</v>
      </c>
      <c r="BW16" s="1" t="s">
        <v>2384</v>
      </c>
      <c r="BX16" s="1" t="s">
        <v>2384</v>
      </c>
      <c r="BY16" s="1" t="s">
        <v>2384</v>
      </c>
      <c r="BZ16" s="1" t="s">
        <v>2384</v>
      </c>
      <c r="CA16" s="1" t="s">
        <v>2384</v>
      </c>
      <c r="CB16" s="275">
        <v>18</v>
      </c>
      <c r="CC16" s="275">
        <v>72</v>
      </c>
      <c r="CD16" s="1" t="s">
        <v>2384</v>
      </c>
      <c r="CE16" s="1">
        <v>0.84576506948817043</v>
      </c>
      <c r="CF16" s="1">
        <v>0.7629187146801808</v>
      </c>
      <c r="CG16" s="275">
        <v>96</v>
      </c>
      <c r="CH16" s="275">
        <v>27</v>
      </c>
      <c r="CI16" s="1" t="s">
        <v>2384</v>
      </c>
      <c r="CJ16" s="1" t="s">
        <v>2384</v>
      </c>
      <c r="CK16" s="1">
        <v>27</v>
      </c>
      <c r="CL16" s="1">
        <v>0</v>
      </c>
      <c r="CM16" s="1" t="s">
        <v>2384</v>
      </c>
      <c r="CN16" s="1" t="s">
        <v>2384</v>
      </c>
      <c r="CO16" s="1">
        <v>88.135593220338976</v>
      </c>
      <c r="CP16" s="1">
        <v>84.745762711864401</v>
      </c>
      <c r="CQ16" s="1">
        <v>83.050847457627114</v>
      </c>
      <c r="CR16" s="1">
        <v>83.333333333333343</v>
      </c>
      <c r="CS16" s="1">
        <v>84.745762711864401</v>
      </c>
      <c r="CT16" s="1" t="s">
        <v>272</v>
      </c>
      <c r="CU16" s="1" t="s">
        <v>272</v>
      </c>
      <c r="CV16" s="1" t="s">
        <v>2384</v>
      </c>
      <c r="CW16" s="1">
        <v>48.944337811900191</v>
      </c>
      <c r="CX16" s="1">
        <v>50.54347826086957</v>
      </c>
      <c r="CY16" s="1">
        <v>55.842391304347828</v>
      </c>
      <c r="CZ16" s="1">
        <v>48.780487804878049</v>
      </c>
      <c r="DA16" s="1">
        <v>44.422310756972109</v>
      </c>
      <c r="DB16" s="1" t="s">
        <v>272</v>
      </c>
      <c r="DC16" s="1" t="s">
        <v>272</v>
      </c>
      <c r="DD16" s="1" t="s">
        <v>272</v>
      </c>
      <c r="DE16" s="1" t="s">
        <v>272</v>
      </c>
      <c r="DF16" s="1" t="s">
        <v>272</v>
      </c>
      <c r="DG16" s="1" t="s">
        <v>272</v>
      </c>
      <c r="DH16" s="1" t="s">
        <v>272</v>
      </c>
      <c r="DI16" s="1" t="s">
        <v>272</v>
      </c>
      <c r="DJ16" s="1" t="s">
        <v>272</v>
      </c>
      <c r="DK16" s="1" t="s">
        <v>272</v>
      </c>
      <c r="DL16" s="1" t="s">
        <v>272</v>
      </c>
      <c r="DM16" s="1" t="s">
        <v>272</v>
      </c>
      <c r="DN16" s="1" t="s">
        <v>272</v>
      </c>
      <c r="DO16" s="1" t="s">
        <v>272</v>
      </c>
      <c r="DP16" s="1">
        <v>73.099999999999994</v>
      </c>
      <c r="DQ16" s="1" t="s">
        <v>272</v>
      </c>
      <c r="DR16" s="1">
        <v>69.2</v>
      </c>
      <c r="DS16" s="1">
        <v>67.900000000000006</v>
      </c>
      <c r="DT16" s="1">
        <v>71.400000000000006</v>
      </c>
      <c r="DU16" s="1">
        <v>72.3</v>
      </c>
      <c r="DV16" s="1">
        <v>68</v>
      </c>
      <c r="DW16" s="1">
        <v>69.400000000000006</v>
      </c>
      <c r="DX16" s="1">
        <v>63.3</v>
      </c>
      <c r="DY16" s="1">
        <v>67.900000000000006</v>
      </c>
      <c r="DZ16" s="1">
        <v>62.8</v>
      </c>
      <c r="EA16" s="1">
        <v>66</v>
      </c>
      <c r="EB16" s="1">
        <v>77.555321390000003</v>
      </c>
      <c r="EC16" s="1">
        <v>96.268656719999996</v>
      </c>
      <c r="ED16" s="1">
        <v>68.437277690000002</v>
      </c>
      <c r="EE16" s="1">
        <v>83.82559775</v>
      </c>
      <c r="EF16" s="1">
        <v>90.869183489999998</v>
      </c>
      <c r="EG16" s="1">
        <v>88.102409640000005</v>
      </c>
      <c r="EH16" s="1">
        <v>0.13034572699999999</v>
      </c>
      <c r="EI16" s="1">
        <v>0.292833291</v>
      </c>
      <c r="EJ16" s="1">
        <v>0.13380973400000001</v>
      </c>
      <c r="EK16" s="1">
        <v>2.5611992E-2</v>
      </c>
      <c r="EL16" s="1">
        <v>0.26188373599999998</v>
      </c>
      <c r="EM16" s="1">
        <v>0.134296156</v>
      </c>
      <c r="EN16" s="1">
        <v>5.8903854510000002</v>
      </c>
      <c r="EO16" s="1">
        <v>4.1304906240000001</v>
      </c>
      <c r="EP16" s="1">
        <v>6.0029324260000001</v>
      </c>
      <c r="EQ16" s="1">
        <v>1.916855387</v>
      </c>
      <c r="ER16" s="1">
        <v>3.4684369199999998</v>
      </c>
      <c r="ES16" s="1">
        <v>1.461846682</v>
      </c>
      <c r="ET16" s="1">
        <v>69.491525423728817</v>
      </c>
      <c r="EU16" s="1">
        <v>100</v>
      </c>
      <c r="EV16" s="1">
        <v>84.745762711864401</v>
      </c>
      <c r="EW16" s="1">
        <v>35.593220338983052</v>
      </c>
      <c r="EX16" s="1">
        <v>89.830508474576277</v>
      </c>
      <c r="EY16" s="1">
        <v>20.33898305084746</v>
      </c>
      <c r="EZ16" s="1">
        <v>83.050847457627114</v>
      </c>
      <c r="FA16" s="1">
        <v>61.016949152542374</v>
      </c>
      <c r="FB16" s="1">
        <v>98.305084745762713</v>
      </c>
      <c r="FC16" s="1">
        <v>96.610169491525426</v>
      </c>
      <c r="FD16" s="1">
        <v>15.254237288135593</v>
      </c>
      <c r="FE16" s="1">
        <v>100</v>
      </c>
      <c r="FF16" s="1">
        <v>96.610169491525426</v>
      </c>
      <c r="FG16" s="1">
        <v>55.932203389830505</v>
      </c>
      <c r="FH16" s="1">
        <v>33.898305084745758</v>
      </c>
      <c r="FI16" s="1">
        <v>0</v>
      </c>
      <c r="FJ16" s="1">
        <v>8.4</v>
      </c>
      <c r="FK16" s="1" t="s">
        <v>272</v>
      </c>
      <c r="FL16" s="1" t="s">
        <v>272</v>
      </c>
      <c r="FM16" s="1">
        <v>0.75900000000000001</v>
      </c>
      <c r="FN16" s="1" t="s">
        <v>272</v>
      </c>
      <c r="FO16" s="1" t="s">
        <v>272</v>
      </c>
      <c r="FP16" s="1" t="s">
        <v>272</v>
      </c>
      <c r="FQ16" s="1">
        <v>0.50900000000000001</v>
      </c>
      <c r="FR16" s="1">
        <v>0.46100000000000002</v>
      </c>
      <c r="FS16" s="1">
        <v>0.84099999999999997</v>
      </c>
      <c r="FT16" s="1" t="s">
        <v>272</v>
      </c>
      <c r="FU16" s="1">
        <v>1</v>
      </c>
      <c r="FV16" s="1">
        <v>0.45100000000000001</v>
      </c>
      <c r="FW16" s="1">
        <v>1</v>
      </c>
      <c r="FX16" s="1">
        <v>1</v>
      </c>
      <c r="FY16" s="1">
        <v>1</v>
      </c>
      <c r="FZ16" s="1">
        <v>1</v>
      </c>
      <c r="GA16" s="1" t="s">
        <v>272</v>
      </c>
      <c r="GB16" s="1">
        <v>1</v>
      </c>
      <c r="GC16" s="1" t="s">
        <v>272</v>
      </c>
      <c r="GD16" s="1">
        <v>0.8</v>
      </c>
      <c r="GE16" s="1">
        <v>0.75800000000000001</v>
      </c>
      <c r="GF16" s="1">
        <v>0</v>
      </c>
      <c r="GG16" s="1">
        <v>0</v>
      </c>
      <c r="GH16" s="1">
        <v>1</v>
      </c>
      <c r="GI16" s="1">
        <v>3</v>
      </c>
      <c r="GJ16" s="1">
        <v>1</v>
      </c>
      <c r="GK16" s="1">
        <v>1</v>
      </c>
      <c r="GL16" s="1">
        <v>0</v>
      </c>
      <c r="GM16" s="1">
        <v>128</v>
      </c>
      <c r="GN16" s="1">
        <v>57</v>
      </c>
      <c r="GO16" s="1">
        <v>0.27200000000000002</v>
      </c>
      <c r="GP16" s="1">
        <v>0.126</v>
      </c>
      <c r="GQ16" s="1">
        <v>0.153</v>
      </c>
      <c r="GR16" s="1">
        <v>0.75900000000000001</v>
      </c>
      <c r="GS16" s="1">
        <v>0.80400000000000005</v>
      </c>
      <c r="GT16" s="1">
        <v>0.58899999999999997</v>
      </c>
      <c r="GU16" s="1">
        <v>0.92300000000000004</v>
      </c>
      <c r="GV16" s="1">
        <v>0.36599999999999999</v>
      </c>
      <c r="GW16" s="1">
        <v>6.7000000000000004E-2</v>
      </c>
      <c r="GX16" s="1">
        <v>0.13100000000000001</v>
      </c>
      <c r="GY16" s="1">
        <v>0.66666666666666696</v>
      </c>
      <c r="GZ16" s="1">
        <v>8.3000000000000001E-3</v>
      </c>
      <c r="HA16" s="1">
        <v>1.0200000000000001E-2</v>
      </c>
      <c r="HB16" s="1">
        <v>2.7000000000000001E-3</v>
      </c>
      <c r="HC16" s="1">
        <v>0</v>
      </c>
      <c r="HD16" s="1">
        <v>0</v>
      </c>
      <c r="HE16" s="1">
        <v>0</v>
      </c>
      <c r="HF16" s="1">
        <v>0</v>
      </c>
      <c r="HG16" s="1">
        <v>1.2200000000000001E-2</v>
      </c>
      <c r="HH16" s="1">
        <v>42.523090000000003</v>
      </c>
      <c r="HI16" s="1">
        <v>0.66666666666666663</v>
      </c>
      <c r="HJ16" s="1">
        <v>1</v>
      </c>
      <c r="HK16" s="1">
        <v>1</v>
      </c>
      <c r="HL16" s="1">
        <v>0.33333333333333331</v>
      </c>
      <c r="HM16" s="1">
        <v>0.877</v>
      </c>
      <c r="HN16" s="1">
        <v>47.8</v>
      </c>
      <c r="HO16" s="1">
        <v>220.1</v>
      </c>
      <c r="HP16" s="1">
        <v>0.83333333333333304</v>
      </c>
      <c r="HQ16" s="1">
        <v>1</v>
      </c>
      <c r="HR16" s="1" t="s">
        <v>272</v>
      </c>
      <c r="HS16" s="1">
        <v>0.66700000000000004</v>
      </c>
      <c r="HT16" s="1" t="s">
        <v>272</v>
      </c>
      <c r="HU16" s="1">
        <v>1</v>
      </c>
      <c r="HV16" s="1">
        <v>1</v>
      </c>
      <c r="HW16" s="1">
        <v>0.627</v>
      </c>
      <c r="HX16" s="1">
        <v>0.625</v>
      </c>
      <c r="HY16" s="1">
        <v>0.42899999999999999</v>
      </c>
      <c r="HZ16" s="1">
        <v>40.5</v>
      </c>
      <c r="IA16" s="1">
        <v>46.9</v>
      </c>
      <c r="IB16" s="1">
        <v>58.8</v>
      </c>
      <c r="IC16" s="1" t="s">
        <v>272</v>
      </c>
      <c r="ID16" s="1">
        <v>2518</v>
      </c>
      <c r="IE16" s="1">
        <v>215</v>
      </c>
      <c r="IF16" s="1">
        <v>2686</v>
      </c>
      <c r="IG16" s="1">
        <v>817</v>
      </c>
      <c r="IH16" s="1">
        <v>1</v>
      </c>
      <c r="II16" s="1">
        <v>1</v>
      </c>
      <c r="IJ16" s="1">
        <v>0</v>
      </c>
      <c r="IK16" s="1">
        <v>0.51600000000000001</v>
      </c>
      <c r="IL16" s="1">
        <v>0.68500000000000005</v>
      </c>
      <c r="IM16" s="1" t="s">
        <v>3618</v>
      </c>
      <c r="IN16" s="1">
        <v>0.83333333333333304</v>
      </c>
      <c r="IO16" s="1">
        <v>1</v>
      </c>
      <c r="IP16" s="1">
        <v>0.59299999999999997</v>
      </c>
      <c r="IQ16" s="1">
        <v>106</v>
      </c>
      <c r="IR16" s="1" t="s">
        <v>3667</v>
      </c>
      <c r="IS16" s="1">
        <v>0.5</v>
      </c>
      <c r="IT16" s="1" t="s">
        <v>272</v>
      </c>
      <c r="IU16" s="1" t="s">
        <v>272</v>
      </c>
      <c r="IV16" s="1">
        <v>1</v>
      </c>
      <c r="IW16" s="1">
        <v>0.83333333333333304</v>
      </c>
      <c r="IX16" s="1">
        <v>1</v>
      </c>
      <c r="IY16" s="1" t="s">
        <v>272</v>
      </c>
      <c r="IZ16" s="1">
        <v>0.66700000000000004</v>
      </c>
      <c r="JA16" s="1" t="s">
        <v>272</v>
      </c>
      <c r="JB16" s="1" t="s">
        <v>272</v>
      </c>
      <c r="JC16" s="1">
        <v>0.69899999999999995</v>
      </c>
      <c r="JD16" s="1">
        <v>0.54300000000000004</v>
      </c>
      <c r="JE16" s="1">
        <v>0.28499999999999998</v>
      </c>
      <c r="JF16" s="1">
        <v>0.87050000000000005</v>
      </c>
      <c r="JG16" s="1">
        <v>1267</v>
      </c>
      <c r="JH16" s="1">
        <v>1376</v>
      </c>
      <c r="JI16" s="1">
        <v>1364</v>
      </c>
      <c r="JJ16" s="1">
        <v>587</v>
      </c>
      <c r="JK16" s="1">
        <v>0.5</v>
      </c>
      <c r="JL16" s="1" t="s">
        <v>3708</v>
      </c>
      <c r="JM16" s="1" t="s">
        <v>3708</v>
      </c>
      <c r="JN16" s="486" t="s">
        <v>6008</v>
      </c>
      <c r="JO16" s="1">
        <v>38</v>
      </c>
      <c r="JP16" s="1">
        <v>2518</v>
      </c>
      <c r="JQ16" s="1">
        <v>215</v>
      </c>
      <c r="JR16" s="1">
        <v>2289</v>
      </c>
      <c r="JS16" s="1">
        <v>0.69099999999999995</v>
      </c>
      <c r="JT16" s="1">
        <v>0.80200000000000005</v>
      </c>
      <c r="JU16" s="1" t="s">
        <v>272</v>
      </c>
      <c r="JV16" s="1">
        <v>0.54300000000000004</v>
      </c>
      <c r="JW16" s="1">
        <v>0.39800000000000002</v>
      </c>
      <c r="JX16" s="1">
        <v>0.73099999999999998</v>
      </c>
      <c r="JY16" s="1">
        <v>0.495</v>
      </c>
      <c r="JZ16" s="1">
        <v>0.76100000000000001</v>
      </c>
      <c r="KA16" s="1" t="s">
        <v>272</v>
      </c>
      <c r="KB16" s="1" t="s">
        <v>272</v>
      </c>
      <c r="KC16" s="1">
        <v>0.66666666666666696</v>
      </c>
      <c r="KD16" s="1">
        <v>2</v>
      </c>
      <c r="KE16" s="1" t="s">
        <v>272</v>
      </c>
      <c r="KF16" s="1" t="s">
        <v>272</v>
      </c>
      <c r="KG16" s="1" t="s">
        <v>272</v>
      </c>
      <c r="KH16" s="1" t="s">
        <v>272</v>
      </c>
      <c r="KI16" s="1" t="s">
        <v>272</v>
      </c>
      <c r="KJ16" s="1" t="s">
        <v>272</v>
      </c>
      <c r="KK16" s="1" t="s">
        <v>272</v>
      </c>
      <c r="KL16" s="1" t="s">
        <v>272</v>
      </c>
      <c r="KM16" s="1" t="s">
        <v>6021</v>
      </c>
      <c r="KN16" s="1" t="s">
        <v>272</v>
      </c>
      <c r="KO16" s="1" t="s">
        <v>6022</v>
      </c>
      <c r="KP16" s="1" t="s">
        <v>272</v>
      </c>
      <c r="KQ16" s="1" t="s">
        <v>272</v>
      </c>
      <c r="KR16" s="1" t="s">
        <v>272</v>
      </c>
      <c r="KS16" s="1">
        <v>938</v>
      </c>
      <c r="KT16" s="1" t="s">
        <v>272</v>
      </c>
      <c r="KU16" s="1" t="s">
        <v>6012</v>
      </c>
      <c r="KV16" s="1" t="s">
        <v>6012</v>
      </c>
      <c r="KW16" s="1" t="s">
        <v>6012</v>
      </c>
      <c r="KX16" s="1" t="s">
        <v>6012</v>
      </c>
      <c r="KY16" s="1">
        <v>10</v>
      </c>
      <c r="KZ16" s="1">
        <v>8</v>
      </c>
      <c r="LA16" s="1">
        <v>4</v>
      </c>
      <c r="LB16" s="1">
        <v>4</v>
      </c>
      <c r="LC16" s="1">
        <v>0</v>
      </c>
      <c r="LD16" s="1">
        <v>1</v>
      </c>
      <c r="LE16" s="1">
        <v>1</v>
      </c>
      <c r="LF16" s="1" t="s">
        <v>272</v>
      </c>
      <c r="LG16" s="1" t="s">
        <v>272</v>
      </c>
      <c r="LH16" s="1" t="s">
        <v>272</v>
      </c>
      <c r="LI16" s="1" t="s">
        <v>272</v>
      </c>
      <c r="LJ16" s="1">
        <v>0.16666666666666699</v>
      </c>
      <c r="LK16" s="1" t="s">
        <v>272</v>
      </c>
      <c r="LL16" s="1" t="s">
        <v>272</v>
      </c>
      <c r="LM16" s="1" t="s">
        <v>272</v>
      </c>
      <c r="LN16" s="1" t="s">
        <v>272</v>
      </c>
      <c r="LO16" s="1">
        <v>1</v>
      </c>
      <c r="LP16" s="1">
        <v>1</v>
      </c>
      <c r="LQ16" s="1">
        <v>0.77400000000000002</v>
      </c>
      <c r="LR16" s="1">
        <v>0.28000000000000003</v>
      </c>
      <c r="LS16" s="1">
        <v>0.33333333333333298</v>
      </c>
      <c r="LT16" s="1" t="s">
        <v>272</v>
      </c>
      <c r="LU16" s="1" t="s">
        <v>272</v>
      </c>
      <c r="LV16" s="1" t="s">
        <v>272</v>
      </c>
      <c r="LW16" s="1">
        <v>0.495</v>
      </c>
      <c r="LX16" s="1" t="s">
        <v>272</v>
      </c>
      <c r="LY16" s="1" t="s">
        <v>272</v>
      </c>
      <c r="LZ16" s="1" t="s">
        <v>272</v>
      </c>
      <c r="MA16" s="1">
        <v>0.44600000000000001</v>
      </c>
      <c r="MB16" s="1">
        <v>0.84099999999999997</v>
      </c>
      <c r="MC16" s="1">
        <v>5.5E-2</v>
      </c>
      <c r="MD16" s="1">
        <v>0.23899999999999999</v>
      </c>
      <c r="ME16" s="1">
        <v>0.73099999999999998</v>
      </c>
      <c r="MF16" s="1" t="s">
        <v>272</v>
      </c>
      <c r="MG16" s="1" t="s">
        <v>272</v>
      </c>
      <c r="MH16" s="1" t="s">
        <v>272</v>
      </c>
      <c r="MI16" s="1" t="s">
        <v>272</v>
      </c>
      <c r="MJ16" s="1">
        <v>0.54100000000000004</v>
      </c>
      <c r="MK16" s="1">
        <v>3212</v>
      </c>
      <c r="ML16" s="1">
        <v>26</v>
      </c>
      <c r="MM16" s="1">
        <v>6</v>
      </c>
      <c r="MN16" s="1">
        <v>1.8571428571428601</v>
      </c>
      <c r="MO16" s="1">
        <v>3.6666666666666701</v>
      </c>
      <c r="MP16" s="1" t="s">
        <v>272</v>
      </c>
      <c r="MQ16" s="1" t="s">
        <v>272</v>
      </c>
      <c r="MR16" s="1" t="s">
        <v>272</v>
      </c>
      <c r="MS16" s="1">
        <v>0.73099999999999998</v>
      </c>
      <c r="MT16" s="1">
        <v>0.26700000000000002</v>
      </c>
      <c r="MU16" s="1" t="s">
        <v>272</v>
      </c>
      <c r="MV16" s="1" t="s">
        <v>272</v>
      </c>
      <c r="MW16" s="1" t="s">
        <v>272</v>
      </c>
      <c r="MX16" s="1" t="s">
        <v>272</v>
      </c>
      <c r="MY16" s="1" t="s">
        <v>272</v>
      </c>
      <c r="MZ16" s="1" t="s">
        <v>272</v>
      </c>
      <c r="NA16" s="1" t="s">
        <v>272</v>
      </c>
      <c r="NB16" s="1">
        <v>0.73099999999999998</v>
      </c>
      <c r="NC16" s="1" t="s">
        <v>272</v>
      </c>
      <c r="ND16" s="1" t="s">
        <v>3692</v>
      </c>
      <c r="NE16" s="392">
        <v>247</v>
      </c>
      <c r="NF16" s="1">
        <v>240</v>
      </c>
      <c r="NG16" s="1">
        <v>0.45100000000000001</v>
      </c>
      <c r="NH16" s="1">
        <v>0.28000000000000003</v>
      </c>
      <c r="NI16" s="1">
        <v>149</v>
      </c>
      <c r="NJ16" s="1" t="s">
        <v>272</v>
      </c>
      <c r="NK16" s="1" t="s">
        <v>272</v>
      </c>
      <c r="NL16" s="1">
        <v>14</v>
      </c>
      <c r="NM16" s="1" t="s">
        <v>272</v>
      </c>
      <c r="NN16" s="1" t="s">
        <v>272</v>
      </c>
      <c r="NO16" s="1">
        <v>72</v>
      </c>
      <c r="NP16" s="1" t="s">
        <v>272</v>
      </c>
      <c r="NQ16" s="1" t="s">
        <v>272</v>
      </c>
      <c r="NR16" s="1">
        <v>0.40300000000000002</v>
      </c>
      <c r="NS16" s="1">
        <v>0.32200000000000001</v>
      </c>
      <c r="NT16" s="1">
        <v>0.54</v>
      </c>
      <c r="NU16" s="1">
        <v>6</v>
      </c>
      <c r="NV16" s="1">
        <v>0</v>
      </c>
      <c r="NW16" s="1">
        <v>237</v>
      </c>
      <c r="NX16" s="1">
        <v>0.28499999999999998</v>
      </c>
      <c r="NY16" s="1">
        <v>2289</v>
      </c>
      <c r="NZ16" s="1">
        <v>0</v>
      </c>
      <c r="OA16" s="1">
        <v>1376</v>
      </c>
      <c r="OB16" s="1">
        <v>1364</v>
      </c>
      <c r="OC16" s="1">
        <v>2809</v>
      </c>
      <c r="OD16" s="1">
        <v>1724</v>
      </c>
      <c r="OE16" s="1">
        <v>0.39800000000000002</v>
      </c>
      <c r="OF16" s="1" t="s">
        <v>272</v>
      </c>
      <c r="OG16" s="1">
        <v>0.46100000000000002</v>
      </c>
      <c r="OH16" s="1">
        <v>0.54300000000000004</v>
      </c>
      <c r="OI16" s="1" t="s">
        <v>272</v>
      </c>
      <c r="OJ16" s="1">
        <v>0.50900000000000001</v>
      </c>
      <c r="OK16" s="1">
        <v>0.28571428571428598</v>
      </c>
      <c r="OL16" s="1">
        <v>13</v>
      </c>
      <c r="OM16" s="1">
        <v>0.114</v>
      </c>
      <c r="ON16" s="1">
        <v>5.2999999999999999E-2</v>
      </c>
      <c r="OO16" s="1">
        <v>0</v>
      </c>
      <c r="OP16" s="1">
        <v>0</v>
      </c>
      <c r="OQ16" s="1" t="s">
        <v>272</v>
      </c>
      <c r="OR16" s="1">
        <v>1</v>
      </c>
      <c r="OS16" s="1">
        <v>0</v>
      </c>
      <c r="OT16" s="1" t="s">
        <v>272</v>
      </c>
      <c r="OU16" s="1" t="s">
        <v>272</v>
      </c>
      <c r="OV16" s="1" t="s">
        <v>272</v>
      </c>
      <c r="OW16" s="1" t="s">
        <v>272</v>
      </c>
      <c r="OX16" s="1" t="s">
        <v>272</v>
      </c>
      <c r="OY16" s="1" t="s">
        <v>272</v>
      </c>
      <c r="OZ16" s="1" t="s">
        <v>272</v>
      </c>
      <c r="PA16" s="1">
        <v>1</v>
      </c>
      <c r="PB16" s="1">
        <v>1148</v>
      </c>
      <c r="PC16" s="1">
        <v>937</v>
      </c>
      <c r="PD16" s="1">
        <v>79</v>
      </c>
      <c r="PE16" s="1">
        <v>76</v>
      </c>
      <c r="PF16" s="1">
        <v>1</v>
      </c>
      <c r="PG16" s="1">
        <v>0.40200000000000002</v>
      </c>
      <c r="PH16" s="1">
        <v>0.77800000000000002</v>
      </c>
      <c r="PI16" s="1">
        <v>0.25</v>
      </c>
      <c r="PJ16" s="1" t="s">
        <v>272</v>
      </c>
      <c r="PK16" s="1" t="s">
        <v>272</v>
      </c>
      <c r="PL16" s="1" t="s">
        <v>272</v>
      </c>
      <c r="PM16" s="1" t="s">
        <v>272</v>
      </c>
      <c r="PN16" s="1" t="s">
        <v>272</v>
      </c>
      <c r="PO16" s="1" t="s">
        <v>272</v>
      </c>
      <c r="PP16" s="1" t="s">
        <v>272</v>
      </c>
      <c r="PQ16" s="1" t="s">
        <v>272</v>
      </c>
      <c r="PR16" s="1" t="s">
        <v>272</v>
      </c>
      <c r="PS16" s="394" t="s">
        <v>272</v>
      </c>
      <c r="PT16" s="1" t="s">
        <v>272</v>
      </c>
      <c r="PU16" s="1" t="s">
        <v>272</v>
      </c>
      <c r="PV16" s="1" t="s">
        <v>272</v>
      </c>
      <c r="PW16" s="1" t="s">
        <v>272</v>
      </c>
      <c r="PX16" s="1" t="s">
        <v>272</v>
      </c>
      <c r="PY16" s="1">
        <v>8</v>
      </c>
      <c r="PZ16" s="1" t="s">
        <v>3618</v>
      </c>
      <c r="QA16" s="1" t="s">
        <v>3789</v>
      </c>
      <c r="QB16" s="1">
        <v>2289</v>
      </c>
      <c r="QC16" s="1" t="s">
        <v>6008</v>
      </c>
      <c r="QD16" s="1" t="s">
        <v>272</v>
      </c>
      <c r="QE16" s="1">
        <v>9.8554533508541393</v>
      </c>
      <c r="QF16" s="1" t="s">
        <v>272</v>
      </c>
      <c r="QG16" s="1" t="s">
        <v>272</v>
      </c>
      <c r="QH16" s="1">
        <v>13</v>
      </c>
      <c r="QI16" s="1">
        <v>0</v>
      </c>
      <c r="QJ16" s="1" t="s">
        <v>272</v>
      </c>
      <c r="QK16" s="1" t="s">
        <v>272</v>
      </c>
      <c r="QL16" s="1" t="s">
        <v>272</v>
      </c>
      <c r="QM16" s="1">
        <v>0.4</v>
      </c>
      <c r="QN16" s="1">
        <v>1.4</v>
      </c>
      <c r="QO16" s="1" t="s">
        <v>272</v>
      </c>
      <c r="QP16" s="1" t="s">
        <v>272</v>
      </c>
      <c r="QQ16" s="1" t="s">
        <v>272</v>
      </c>
      <c r="QR16" s="1" t="s">
        <v>272</v>
      </c>
      <c r="QS16" s="1" t="s">
        <v>272</v>
      </c>
      <c r="QT16" s="1" t="s">
        <v>272</v>
      </c>
      <c r="QU16" s="1" t="s">
        <v>272</v>
      </c>
      <c r="QV16" s="1" t="s">
        <v>272</v>
      </c>
      <c r="QW16" s="1">
        <v>1</v>
      </c>
      <c r="QX16" s="1">
        <v>0</v>
      </c>
      <c r="QY16" s="1">
        <v>0</v>
      </c>
    </row>
    <row r="17" spans="1:467">
      <c r="A17" s="21">
        <v>18</v>
      </c>
      <c r="B17" s="1" t="s">
        <v>64</v>
      </c>
      <c r="C17" s="1">
        <v>70.331453613508103</v>
      </c>
      <c r="D17" s="1">
        <v>84.332673102557109</v>
      </c>
      <c r="E17" s="1">
        <v>56.992126020098439</v>
      </c>
      <c r="F17" s="1">
        <v>112.11270350982046</v>
      </c>
      <c r="G17" s="1">
        <v>145.77771296072464</v>
      </c>
      <c r="H17" s="1">
        <v>84.519132708325671</v>
      </c>
      <c r="I17" s="1">
        <v>7.028091315227635</v>
      </c>
      <c r="J17" s="1">
        <v>10.896218023005314</v>
      </c>
      <c r="K17" s="1">
        <v>4.0099585472746693</v>
      </c>
      <c r="L17" s="1">
        <v>12.129987733069173</v>
      </c>
      <c r="M17" s="1">
        <v>10.665179292154546</v>
      </c>
      <c r="N17" s="1" t="s">
        <v>2384</v>
      </c>
      <c r="O17" s="1">
        <v>12.363839276123223</v>
      </c>
      <c r="P17" s="1">
        <v>16.292086873684145</v>
      </c>
      <c r="Q17" s="1">
        <v>6.291441944744455</v>
      </c>
      <c r="R17" s="1">
        <v>21.335131906664909</v>
      </c>
      <c r="S17" s="1">
        <v>12.506618493716394</v>
      </c>
      <c r="T17" s="1" t="s">
        <v>2384</v>
      </c>
      <c r="U17" s="1">
        <v>7.2818445826640747</v>
      </c>
      <c r="V17" s="1">
        <v>11.229040511598415</v>
      </c>
      <c r="W17" s="1">
        <v>373.32414306202242</v>
      </c>
      <c r="X17" s="1">
        <v>426.69357239458435</v>
      </c>
      <c r="Y17" s="1">
        <v>334.07741359459902</v>
      </c>
      <c r="Z17" s="1">
        <v>41.642858740275393</v>
      </c>
      <c r="AA17" s="1">
        <v>56.418405986427445</v>
      </c>
      <c r="AB17" s="1">
        <v>10.888941313479073</v>
      </c>
      <c r="AC17" s="1">
        <v>41.364884747720538</v>
      </c>
      <c r="AD17" s="1">
        <v>100.97075801526604</v>
      </c>
      <c r="AE17" s="1">
        <v>13.230278580405162</v>
      </c>
      <c r="AF17" s="1" t="s">
        <v>272</v>
      </c>
      <c r="AG17" s="1" t="s">
        <v>272</v>
      </c>
      <c r="AH17" s="1">
        <v>0</v>
      </c>
      <c r="AI17" s="1">
        <v>0</v>
      </c>
      <c r="AJ17" s="1">
        <v>0</v>
      </c>
      <c r="AK17" s="1">
        <v>0</v>
      </c>
      <c r="AL17" s="1" t="s">
        <v>2384</v>
      </c>
      <c r="AM17" s="1">
        <v>0</v>
      </c>
      <c r="AN17" s="1">
        <v>0</v>
      </c>
      <c r="AO17" s="1">
        <v>0</v>
      </c>
      <c r="AP17" s="1">
        <v>0</v>
      </c>
      <c r="AQ17" s="1" t="s">
        <v>2384</v>
      </c>
      <c r="AR17" s="1" t="s">
        <v>272</v>
      </c>
      <c r="AS17" s="1">
        <v>0.67800000000000005</v>
      </c>
      <c r="AT17" s="1" t="s">
        <v>2384</v>
      </c>
      <c r="AU17" s="1" t="s">
        <v>2384</v>
      </c>
      <c r="AV17" s="1">
        <v>41.6</v>
      </c>
      <c r="AW17" s="1">
        <v>56.4</v>
      </c>
      <c r="AX17" s="1">
        <v>10.9</v>
      </c>
      <c r="AY17" s="1">
        <v>41.4</v>
      </c>
      <c r="AZ17" s="1">
        <v>101</v>
      </c>
      <c r="BA17" s="1">
        <v>10.9</v>
      </c>
      <c r="BB17" s="1" t="s">
        <v>2384</v>
      </c>
      <c r="BC17" s="1">
        <v>13.2</v>
      </c>
      <c r="BD17" s="1" t="s">
        <v>272</v>
      </c>
      <c r="BE17" s="1" t="s">
        <v>272</v>
      </c>
      <c r="BF17" s="1" t="s">
        <v>272</v>
      </c>
      <c r="BG17" s="1" t="s">
        <v>272</v>
      </c>
      <c r="BH17" s="1" t="s">
        <v>272</v>
      </c>
      <c r="BI17" s="1" t="s">
        <v>272</v>
      </c>
      <c r="BJ17" s="1" t="s">
        <v>272</v>
      </c>
      <c r="BK17" s="1" t="s">
        <v>272</v>
      </c>
      <c r="BL17" s="1" t="s">
        <v>272</v>
      </c>
      <c r="BM17" s="1" t="s">
        <v>272</v>
      </c>
      <c r="BN17" s="1">
        <v>48</v>
      </c>
      <c r="BO17" s="1" t="s">
        <v>2384</v>
      </c>
      <c r="BP17" s="1" t="s">
        <v>2384</v>
      </c>
      <c r="BQ17" s="1" t="s">
        <v>2384</v>
      </c>
      <c r="BR17" s="1" t="s">
        <v>2384</v>
      </c>
      <c r="BS17" s="1" t="s">
        <v>2384</v>
      </c>
      <c r="BT17" s="1" t="s">
        <v>2384</v>
      </c>
      <c r="BU17" s="1" t="s">
        <v>2384</v>
      </c>
      <c r="BV17" s="1" t="s">
        <v>2384</v>
      </c>
      <c r="BW17" s="1" t="s">
        <v>2384</v>
      </c>
      <c r="BX17" s="1" t="s">
        <v>2384</v>
      </c>
      <c r="BY17" s="1" t="s">
        <v>2384</v>
      </c>
      <c r="BZ17" s="1" t="s">
        <v>2384</v>
      </c>
      <c r="CA17" s="1" t="s">
        <v>2384</v>
      </c>
      <c r="CB17" s="275">
        <v>33</v>
      </c>
      <c r="CC17" s="275">
        <v>110</v>
      </c>
      <c r="CD17" s="1" t="s">
        <v>2384</v>
      </c>
      <c r="CE17" s="1">
        <v>0.92747731397459177</v>
      </c>
      <c r="CF17" s="1">
        <v>0.82763547873833965</v>
      </c>
      <c r="CG17" s="275">
        <v>43</v>
      </c>
      <c r="CH17" s="275">
        <v>42</v>
      </c>
      <c r="CI17" s="1" t="s">
        <v>2384</v>
      </c>
      <c r="CJ17" s="1" t="s">
        <v>2384</v>
      </c>
      <c r="CK17" s="1">
        <v>21</v>
      </c>
      <c r="CL17" s="1">
        <v>0</v>
      </c>
      <c r="CM17" s="1" t="s">
        <v>2384</v>
      </c>
      <c r="CN17" s="1" t="s">
        <v>2384</v>
      </c>
      <c r="CO17" s="1">
        <v>88.63636363636364</v>
      </c>
      <c r="CP17" s="1">
        <v>88.63636363636364</v>
      </c>
      <c r="CQ17" s="1">
        <v>77.272727272727266</v>
      </c>
      <c r="CR17" s="1">
        <v>86.36363636363636</v>
      </c>
      <c r="CS17" s="1">
        <v>84.090909090909093</v>
      </c>
      <c r="CT17" s="1" t="s">
        <v>272</v>
      </c>
      <c r="CU17" s="1" t="s">
        <v>272</v>
      </c>
      <c r="CV17" s="1" t="s">
        <v>2384</v>
      </c>
      <c r="CW17" s="1">
        <v>41.282051282051277</v>
      </c>
      <c r="CX17" s="1">
        <v>45.108225108225106</v>
      </c>
      <c r="CY17" s="1">
        <v>50.303030303030305</v>
      </c>
      <c r="CZ17" s="1">
        <v>46.608695652173914</v>
      </c>
      <c r="DA17" s="1">
        <v>42.385786802030459</v>
      </c>
      <c r="DB17" s="1" t="s">
        <v>272</v>
      </c>
      <c r="DC17" s="1" t="s">
        <v>272</v>
      </c>
      <c r="DD17" s="1" t="s">
        <v>272</v>
      </c>
      <c r="DE17" s="1" t="s">
        <v>272</v>
      </c>
      <c r="DF17" s="1" t="s">
        <v>272</v>
      </c>
      <c r="DG17" s="1" t="s">
        <v>272</v>
      </c>
      <c r="DH17" s="1" t="s">
        <v>272</v>
      </c>
      <c r="DI17" s="1" t="s">
        <v>272</v>
      </c>
      <c r="DJ17" s="1" t="s">
        <v>272</v>
      </c>
      <c r="DK17" s="1" t="s">
        <v>272</v>
      </c>
      <c r="DL17" s="1" t="s">
        <v>272</v>
      </c>
      <c r="DM17" s="1" t="s">
        <v>272</v>
      </c>
      <c r="DN17" s="1" t="s">
        <v>272</v>
      </c>
      <c r="DO17" s="1" t="s">
        <v>272</v>
      </c>
      <c r="DP17" s="1">
        <v>88.6</v>
      </c>
      <c r="DQ17" s="1" t="s">
        <v>272</v>
      </c>
      <c r="DR17" s="1">
        <v>84.1</v>
      </c>
      <c r="DS17" s="1">
        <v>79.5</v>
      </c>
      <c r="DT17" s="1">
        <v>86</v>
      </c>
      <c r="DU17" s="1">
        <v>85.4</v>
      </c>
      <c r="DV17" s="1">
        <v>100</v>
      </c>
      <c r="DW17" s="1">
        <v>70</v>
      </c>
      <c r="DX17" s="1">
        <v>66.7</v>
      </c>
      <c r="DY17" s="1">
        <v>100</v>
      </c>
      <c r="DZ17" s="1">
        <v>71.400000000000006</v>
      </c>
      <c r="EA17" s="1">
        <v>70.5</v>
      </c>
      <c r="EB17" s="1">
        <v>82.600382409999995</v>
      </c>
      <c r="EC17" s="1">
        <v>94.193548390000004</v>
      </c>
      <c r="ED17" s="1">
        <v>75.019334880000002</v>
      </c>
      <c r="EE17" s="1">
        <v>84.803493450000005</v>
      </c>
      <c r="EF17" s="1">
        <v>88.569518720000005</v>
      </c>
      <c r="EG17" s="1">
        <v>86.752136750000005</v>
      </c>
      <c r="EH17" s="1">
        <v>5.9658752000000002E-2</v>
      </c>
      <c r="EI17" s="1">
        <v>0.141911069</v>
      </c>
      <c r="EJ17" s="1">
        <v>0.13117061799999999</v>
      </c>
      <c r="EK17" s="1">
        <v>3.6981058999999997E-2</v>
      </c>
      <c r="EL17" s="1">
        <v>0.262281555</v>
      </c>
      <c r="EM17" s="1">
        <v>0.140728347</v>
      </c>
      <c r="EN17" s="1">
        <v>6.2403054530000004</v>
      </c>
      <c r="EO17" s="1">
        <v>7.332071902</v>
      </c>
      <c r="EP17" s="1">
        <v>6.2050100779999999</v>
      </c>
      <c r="EQ17" s="1">
        <v>1.8410136029999999</v>
      </c>
      <c r="ER17" s="1">
        <v>4.4086877080000004</v>
      </c>
      <c r="ES17" s="1">
        <v>1.8294685159999999</v>
      </c>
      <c r="ET17" s="1">
        <v>54.54545454545454</v>
      </c>
      <c r="EU17" s="1">
        <v>100</v>
      </c>
      <c r="EV17" s="1">
        <v>84.090909090909093</v>
      </c>
      <c r="EW17" s="1">
        <v>0</v>
      </c>
      <c r="EX17" s="1">
        <v>47.727272727272727</v>
      </c>
      <c r="EY17" s="1">
        <v>4.5454545454545459</v>
      </c>
      <c r="EZ17" s="1">
        <v>84.090909090909093</v>
      </c>
      <c r="FA17" s="1">
        <v>63.636363636363633</v>
      </c>
      <c r="FB17" s="1">
        <v>93.181818181818173</v>
      </c>
      <c r="FC17" s="1">
        <v>97.727272727272734</v>
      </c>
      <c r="FD17" s="1">
        <v>2.2727272727272729</v>
      </c>
      <c r="FE17" s="1">
        <v>100</v>
      </c>
      <c r="FF17" s="1">
        <v>95.454545454545453</v>
      </c>
      <c r="FG17" s="1">
        <v>31.818181818181817</v>
      </c>
      <c r="FH17" s="1">
        <v>6.8181818181818175</v>
      </c>
      <c r="FI17" s="1">
        <v>0</v>
      </c>
      <c r="FJ17" s="1">
        <v>7.3</v>
      </c>
      <c r="FK17" s="1" t="s">
        <v>272</v>
      </c>
      <c r="FL17" s="1" t="s">
        <v>272</v>
      </c>
      <c r="FM17" s="1">
        <v>0.73799999999999999</v>
      </c>
      <c r="FN17" s="1" t="s">
        <v>272</v>
      </c>
      <c r="FO17" s="1" t="s">
        <v>272</v>
      </c>
      <c r="FP17" s="1" t="s">
        <v>272</v>
      </c>
      <c r="FQ17" s="1">
        <v>0.503</v>
      </c>
      <c r="FR17" s="1">
        <v>0.443</v>
      </c>
      <c r="FS17" s="1">
        <v>0.82699999999999996</v>
      </c>
      <c r="FT17" s="1" t="s">
        <v>272</v>
      </c>
      <c r="FU17" s="1">
        <v>1</v>
      </c>
      <c r="FV17" s="1">
        <v>0.35</v>
      </c>
      <c r="FW17" s="1">
        <v>0</v>
      </c>
      <c r="FX17" s="1">
        <v>1</v>
      </c>
      <c r="FY17" s="1">
        <v>1</v>
      </c>
      <c r="FZ17" s="1">
        <v>1</v>
      </c>
      <c r="GA17" s="1">
        <v>0</v>
      </c>
      <c r="GB17" s="1">
        <v>0.88900000000000001</v>
      </c>
      <c r="GC17" s="1">
        <v>1</v>
      </c>
      <c r="GD17" s="1">
        <v>0.58199999999999996</v>
      </c>
      <c r="GE17" s="1">
        <v>0.62</v>
      </c>
      <c r="GF17" s="1">
        <v>0</v>
      </c>
      <c r="GG17" s="1">
        <v>0</v>
      </c>
      <c r="GH17" s="1">
        <v>3</v>
      </c>
      <c r="GI17" s="1">
        <v>15</v>
      </c>
      <c r="GJ17" s="1">
        <v>4</v>
      </c>
      <c r="GK17" s="1">
        <v>16</v>
      </c>
      <c r="GL17" s="1">
        <v>0</v>
      </c>
      <c r="GM17" s="1">
        <v>237</v>
      </c>
      <c r="GN17" s="1">
        <v>242</v>
      </c>
      <c r="GO17" s="1">
        <v>0.55200000000000005</v>
      </c>
      <c r="GP17" s="1">
        <v>0.11600000000000001</v>
      </c>
      <c r="GQ17" s="1">
        <v>0.191</v>
      </c>
      <c r="GR17" s="1">
        <v>0.66600000000000004</v>
      </c>
      <c r="GS17" s="1">
        <v>0.81699999999999995</v>
      </c>
      <c r="GT17" s="1">
        <v>0.46899999999999997</v>
      </c>
      <c r="GU17" s="1">
        <v>0.95599999999999996</v>
      </c>
      <c r="GV17" s="1">
        <v>0.2</v>
      </c>
      <c r="GW17" s="1">
        <v>7.3999999999999996E-2</v>
      </c>
      <c r="GX17" s="1">
        <v>8.5999999999999993E-2</v>
      </c>
      <c r="GY17" s="1">
        <v>1</v>
      </c>
      <c r="GZ17" s="1">
        <v>5.0000000000000001E-3</v>
      </c>
      <c r="HA17" s="1">
        <v>3.0000000000000001E-3</v>
      </c>
      <c r="HB17" s="1">
        <v>4.3E-3</v>
      </c>
      <c r="HC17" s="1">
        <v>0</v>
      </c>
      <c r="HD17" s="1">
        <v>0</v>
      </c>
      <c r="HE17" s="1">
        <v>0</v>
      </c>
      <c r="HF17" s="1">
        <v>9.2999999999999992E-3</v>
      </c>
      <c r="HG17" s="1">
        <v>1.47E-2</v>
      </c>
      <c r="HH17" s="1">
        <v>41.353270000000002</v>
      </c>
      <c r="HI17" s="1">
        <v>0.77777777777777779</v>
      </c>
      <c r="HJ17" s="1">
        <v>1</v>
      </c>
      <c r="HK17" s="1">
        <v>1</v>
      </c>
      <c r="HL17" s="1">
        <v>0.66666666666666663</v>
      </c>
      <c r="HM17" s="1">
        <v>0.752</v>
      </c>
      <c r="HN17" s="1">
        <v>50.5</v>
      </c>
      <c r="HO17" s="1">
        <v>193.8</v>
      </c>
      <c r="HP17" s="1">
        <v>0.88888888888888895</v>
      </c>
      <c r="HQ17" s="1">
        <v>1</v>
      </c>
      <c r="HR17" s="1">
        <v>1</v>
      </c>
      <c r="HS17" s="1">
        <v>0.66700000000000004</v>
      </c>
      <c r="HT17" s="1">
        <v>1</v>
      </c>
      <c r="HU17" s="1">
        <v>1</v>
      </c>
      <c r="HV17" s="1">
        <v>1</v>
      </c>
      <c r="HW17" s="1">
        <v>0.53300000000000003</v>
      </c>
      <c r="HX17" s="1">
        <v>0.69</v>
      </c>
      <c r="HY17" s="1">
        <v>0.38100000000000001</v>
      </c>
      <c r="HZ17" s="1">
        <v>44.8</v>
      </c>
      <c r="IA17" s="1">
        <v>47.2</v>
      </c>
      <c r="IB17" s="1">
        <v>62.8</v>
      </c>
      <c r="IC17" s="1" t="s">
        <v>272</v>
      </c>
      <c r="ID17" s="1">
        <v>10275</v>
      </c>
      <c r="IE17" s="1">
        <v>700</v>
      </c>
      <c r="IF17" s="1">
        <v>2685</v>
      </c>
      <c r="IG17" s="1">
        <v>930</v>
      </c>
      <c r="IH17" s="1">
        <v>1</v>
      </c>
      <c r="II17" s="1">
        <v>1</v>
      </c>
      <c r="IJ17" s="1">
        <v>0</v>
      </c>
      <c r="IK17" s="1">
        <v>0.40799999999999997</v>
      </c>
      <c r="IL17" s="1">
        <v>0.53300000000000003</v>
      </c>
      <c r="IM17" s="1" t="s">
        <v>3619</v>
      </c>
      <c r="IN17" s="1">
        <v>0.77777777777777801</v>
      </c>
      <c r="IO17" s="1">
        <v>1</v>
      </c>
      <c r="IP17" s="1">
        <v>0.45700000000000002</v>
      </c>
      <c r="IQ17" s="1">
        <v>61</v>
      </c>
      <c r="IR17" s="1" t="s">
        <v>3668</v>
      </c>
      <c r="IS17" s="1">
        <v>0.8</v>
      </c>
      <c r="IT17" s="1">
        <v>266</v>
      </c>
      <c r="IU17" s="1">
        <v>164</v>
      </c>
      <c r="IV17" s="1">
        <v>1</v>
      </c>
      <c r="IW17" s="1">
        <v>0.88888888888888895</v>
      </c>
      <c r="IX17" s="1">
        <v>1</v>
      </c>
      <c r="IY17" s="1">
        <v>1</v>
      </c>
      <c r="IZ17" s="1">
        <v>0.66700000000000004</v>
      </c>
      <c r="JA17" s="1">
        <v>1</v>
      </c>
      <c r="JB17" s="1" t="s">
        <v>272</v>
      </c>
      <c r="JC17" s="1">
        <v>0.66400000000000003</v>
      </c>
      <c r="JD17" s="1">
        <v>0.45700000000000002</v>
      </c>
      <c r="JE17" s="1">
        <v>0.36099999999999999</v>
      </c>
      <c r="JF17" s="1">
        <v>0.9395</v>
      </c>
      <c r="JG17" s="1">
        <v>3098</v>
      </c>
      <c r="JH17" s="1">
        <v>2670</v>
      </c>
      <c r="JI17" s="1">
        <v>2610</v>
      </c>
      <c r="JJ17" s="1">
        <v>713</v>
      </c>
      <c r="JK17" s="1">
        <v>2</v>
      </c>
      <c r="JL17" s="1" t="s">
        <v>272</v>
      </c>
      <c r="JM17" s="1" t="s">
        <v>272</v>
      </c>
      <c r="JN17" s="486" t="s">
        <v>6008</v>
      </c>
      <c r="JO17" s="1">
        <v>153</v>
      </c>
      <c r="JP17" s="1">
        <v>10275</v>
      </c>
      <c r="JQ17" s="1">
        <v>700</v>
      </c>
      <c r="JR17" s="1">
        <v>3037</v>
      </c>
      <c r="JS17" s="1">
        <v>0.61899999999999999</v>
      </c>
      <c r="JT17" s="1">
        <v>0.81100000000000005</v>
      </c>
      <c r="JU17" s="1" t="s">
        <v>272</v>
      </c>
      <c r="JV17" s="1">
        <v>0.45700000000000002</v>
      </c>
      <c r="JW17" s="1">
        <v>0.32600000000000001</v>
      </c>
      <c r="JX17" s="1">
        <v>0.70899999999999996</v>
      </c>
      <c r="JY17" s="1">
        <v>0.44</v>
      </c>
      <c r="JZ17" s="1">
        <v>0.57899999999999996</v>
      </c>
      <c r="KA17" s="1" t="s">
        <v>272</v>
      </c>
      <c r="KB17" s="1" t="s">
        <v>272</v>
      </c>
      <c r="KC17" s="1">
        <v>0.7</v>
      </c>
      <c r="KD17" s="1">
        <v>12</v>
      </c>
      <c r="KE17" s="1" t="s">
        <v>272</v>
      </c>
      <c r="KF17" s="1" t="s">
        <v>272</v>
      </c>
      <c r="KG17" s="1" t="s">
        <v>272</v>
      </c>
      <c r="KH17" s="1" t="s">
        <v>272</v>
      </c>
      <c r="KI17" s="1" t="s">
        <v>272</v>
      </c>
      <c r="KJ17" s="1" t="s">
        <v>272</v>
      </c>
      <c r="KK17" s="1" t="s">
        <v>272</v>
      </c>
      <c r="KL17" s="1" t="s">
        <v>272</v>
      </c>
      <c r="KM17" s="1" t="s">
        <v>6021</v>
      </c>
      <c r="KN17" s="1" t="s">
        <v>272</v>
      </c>
      <c r="KO17" s="1" t="s">
        <v>6022</v>
      </c>
      <c r="KP17" s="1" t="s">
        <v>272</v>
      </c>
      <c r="KQ17" s="1" t="s">
        <v>272</v>
      </c>
      <c r="KR17" s="1" t="s">
        <v>272</v>
      </c>
      <c r="KS17" s="1">
        <v>1407</v>
      </c>
      <c r="KT17" s="1" t="s">
        <v>272</v>
      </c>
      <c r="KU17" s="1" t="s">
        <v>6012</v>
      </c>
      <c r="KV17" s="1" t="s">
        <v>6012</v>
      </c>
      <c r="KW17" s="1" t="s">
        <v>6012</v>
      </c>
      <c r="KX17" s="1" t="s">
        <v>6012</v>
      </c>
      <c r="KY17" s="1">
        <v>9</v>
      </c>
      <c r="KZ17" s="1">
        <v>16</v>
      </c>
      <c r="LA17" s="1">
        <v>18</v>
      </c>
      <c r="LB17" s="1">
        <v>3</v>
      </c>
      <c r="LC17" s="1">
        <v>1</v>
      </c>
      <c r="LD17" s="1">
        <v>0</v>
      </c>
      <c r="LE17" s="1">
        <v>2</v>
      </c>
      <c r="LF17" s="1" t="s">
        <v>272</v>
      </c>
      <c r="LG17" s="1" t="s">
        <v>272</v>
      </c>
      <c r="LH17" s="1" t="s">
        <v>272</v>
      </c>
      <c r="LI17" s="1" t="s">
        <v>272</v>
      </c>
      <c r="LJ17" s="1">
        <v>0.1</v>
      </c>
      <c r="LK17" s="1" t="s">
        <v>272</v>
      </c>
      <c r="LL17" s="1" t="s">
        <v>272</v>
      </c>
      <c r="LM17" s="1" t="s">
        <v>272</v>
      </c>
      <c r="LN17" s="1" t="s">
        <v>272</v>
      </c>
      <c r="LO17" s="1">
        <v>1</v>
      </c>
      <c r="LP17" s="1">
        <v>1</v>
      </c>
      <c r="LQ17" s="1">
        <v>0.76</v>
      </c>
      <c r="LR17" s="1">
        <v>0.32700000000000001</v>
      </c>
      <c r="LS17" s="1">
        <v>0.8</v>
      </c>
      <c r="LT17" s="1" t="s">
        <v>272</v>
      </c>
      <c r="LU17" s="1" t="s">
        <v>272</v>
      </c>
      <c r="LV17" s="1" t="s">
        <v>272</v>
      </c>
      <c r="LW17" s="1">
        <v>0.44</v>
      </c>
      <c r="LX17" s="1" t="s">
        <v>272</v>
      </c>
      <c r="LY17" s="1" t="s">
        <v>272</v>
      </c>
      <c r="LZ17" s="1" t="s">
        <v>272</v>
      </c>
      <c r="MA17" s="1">
        <v>0.46500000000000002</v>
      </c>
      <c r="MB17" s="1">
        <v>0.82699999999999996</v>
      </c>
      <c r="MC17" s="1">
        <v>7.4999999999999997E-2</v>
      </c>
      <c r="MD17" s="1">
        <v>0.36099999999999999</v>
      </c>
      <c r="ME17" s="1">
        <v>0.70899999999999996</v>
      </c>
      <c r="MF17" s="1" t="s">
        <v>272</v>
      </c>
      <c r="MG17" s="1">
        <v>11</v>
      </c>
      <c r="MH17" s="1" t="s">
        <v>272</v>
      </c>
      <c r="MI17" s="1" t="s">
        <v>272</v>
      </c>
      <c r="MJ17" s="1">
        <v>0.53100000000000003</v>
      </c>
      <c r="MK17" s="1">
        <v>4303</v>
      </c>
      <c r="ML17" s="1">
        <v>56</v>
      </c>
      <c r="MM17" s="1">
        <v>17</v>
      </c>
      <c r="MN17" s="1">
        <v>2.7</v>
      </c>
      <c r="MO17" s="1">
        <v>4.8</v>
      </c>
      <c r="MP17" s="1" t="s">
        <v>272</v>
      </c>
      <c r="MQ17" s="1" t="s">
        <v>272</v>
      </c>
      <c r="MR17" s="1" t="s">
        <v>272</v>
      </c>
      <c r="MS17" s="1">
        <v>0.70899999999999996</v>
      </c>
      <c r="MT17" s="1">
        <v>0.37</v>
      </c>
      <c r="MU17" s="1" t="s">
        <v>272</v>
      </c>
      <c r="MV17" s="1" t="s">
        <v>272</v>
      </c>
      <c r="MW17" s="1" t="s">
        <v>272</v>
      </c>
      <c r="MX17" s="1" t="s">
        <v>272</v>
      </c>
      <c r="MY17" s="1" t="s">
        <v>272</v>
      </c>
      <c r="MZ17" s="1" t="s">
        <v>272</v>
      </c>
      <c r="NA17" s="1" t="s">
        <v>272</v>
      </c>
      <c r="NB17" s="1">
        <v>0.70899999999999996</v>
      </c>
      <c r="NC17" s="1" t="s">
        <v>272</v>
      </c>
      <c r="ND17" s="1" t="s">
        <v>3756</v>
      </c>
      <c r="NE17" s="392">
        <v>391</v>
      </c>
      <c r="NF17" s="1">
        <v>381</v>
      </c>
      <c r="NG17" s="1">
        <v>0.35</v>
      </c>
      <c r="NH17" s="1">
        <v>0.32700000000000001</v>
      </c>
      <c r="NI17" s="1">
        <v>321</v>
      </c>
      <c r="NJ17" s="1" t="s">
        <v>272</v>
      </c>
      <c r="NK17" s="1" t="s">
        <v>272</v>
      </c>
      <c r="NL17" s="1">
        <v>149</v>
      </c>
      <c r="NM17" s="1" t="s">
        <v>272</v>
      </c>
      <c r="NN17" s="1" t="s">
        <v>272</v>
      </c>
      <c r="NO17" s="1">
        <v>65</v>
      </c>
      <c r="NP17" s="1" t="s">
        <v>272</v>
      </c>
      <c r="NQ17" s="1" t="s">
        <v>272</v>
      </c>
      <c r="NR17" s="1">
        <v>0.69499999999999995</v>
      </c>
      <c r="NS17" s="1">
        <v>0.376</v>
      </c>
      <c r="NT17" s="1">
        <v>0.63100000000000001</v>
      </c>
      <c r="NU17" s="1">
        <v>13</v>
      </c>
      <c r="NV17" s="1">
        <v>0</v>
      </c>
      <c r="NW17" s="1">
        <v>2324</v>
      </c>
      <c r="NX17" s="1">
        <v>0.36099999999999999</v>
      </c>
      <c r="NY17" s="1">
        <v>3037</v>
      </c>
      <c r="NZ17" s="1">
        <v>0.6</v>
      </c>
      <c r="OA17" s="1">
        <v>2670</v>
      </c>
      <c r="OB17" s="1">
        <v>2610</v>
      </c>
      <c r="OC17" s="1">
        <v>3952</v>
      </c>
      <c r="OD17" s="1">
        <v>2451</v>
      </c>
      <c r="OE17" s="1">
        <v>0.32600000000000001</v>
      </c>
      <c r="OF17" s="1" t="s">
        <v>272</v>
      </c>
      <c r="OG17" s="1">
        <v>0.443</v>
      </c>
      <c r="OH17" s="1">
        <v>0.45700000000000002</v>
      </c>
      <c r="OI17" s="1" t="s">
        <v>272</v>
      </c>
      <c r="OJ17" s="1">
        <v>0.503</v>
      </c>
      <c r="OK17" s="1">
        <v>0.2</v>
      </c>
      <c r="OL17" s="1">
        <v>48</v>
      </c>
      <c r="OM17" s="1">
        <v>0.156</v>
      </c>
      <c r="ON17" s="1">
        <v>5.1999999999999998E-2</v>
      </c>
      <c r="OO17" s="1">
        <v>4</v>
      </c>
      <c r="OP17" s="1">
        <v>2</v>
      </c>
      <c r="OQ17" s="1" t="s">
        <v>272</v>
      </c>
      <c r="OR17" s="1">
        <v>2</v>
      </c>
      <c r="OS17" s="1">
        <v>0</v>
      </c>
      <c r="OT17" s="1" t="s">
        <v>272</v>
      </c>
      <c r="OU17" s="1" t="s">
        <v>272</v>
      </c>
      <c r="OV17" s="1" t="s">
        <v>272</v>
      </c>
      <c r="OW17" s="1" t="s">
        <v>272</v>
      </c>
      <c r="OX17" s="1" t="s">
        <v>272</v>
      </c>
      <c r="OY17" s="1" t="s">
        <v>272</v>
      </c>
      <c r="OZ17" s="1" t="s">
        <v>272</v>
      </c>
      <c r="PA17" s="1">
        <v>1</v>
      </c>
      <c r="PB17" s="1">
        <v>1399</v>
      </c>
      <c r="PC17" s="1">
        <v>1187</v>
      </c>
      <c r="PD17" s="1">
        <v>109</v>
      </c>
      <c r="PE17" s="1">
        <v>109</v>
      </c>
      <c r="PF17" s="1">
        <v>1</v>
      </c>
      <c r="PG17" s="1">
        <v>0.441</v>
      </c>
      <c r="PH17" s="1">
        <v>0.77800000000000002</v>
      </c>
      <c r="PI17" s="1">
        <v>0.30399999999999999</v>
      </c>
      <c r="PJ17" s="1" t="s">
        <v>272</v>
      </c>
      <c r="PK17" s="1" t="s">
        <v>272</v>
      </c>
      <c r="PL17" s="1" t="s">
        <v>272</v>
      </c>
      <c r="PM17" s="1" t="s">
        <v>272</v>
      </c>
      <c r="PN17" s="1" t="s">
        <v>272</v>
      </c>
      <c r="PO17" s="1" t="s">
        <v>272</v>
      </c>
      <c r="PP17" s="1" t="s">
        <v>272</v>
      </c>
      <c r="PQ17" s="1" t="s">
        <v>272</v>
      </c>
      <c r="PR17" s="1" t="s">
        <v>272</v>
      </c>
      <c r="PS17" s="394" t="s">
        <v>272</v>
      </c>
      <c r="PT17" s="1" t="s">
        <v>272</v>
      </c>
      <c r="PU17" s="1" t="s">
        <v>272</v>
      </c>
      <c r="PV17" s="1" t="s">
        <v>272</v>
      </c>
      <c r="PW17" s="1" t="s">
        <v>272</v>
      </c>
      <c r="PX17" s="1" t="s">
        <v>272</v>
      </c>
      <c r="PY17" s="1">
        <v>5</v>
      </c>
      <c r="PZ17" s="1" t="s">
        <v>3619</v>
      </c>
      <c r="QA17" s="1" t="s">
        <v>3758</v>
      </c>
      <c r="QB17" s="1">
        <v>3037</v>
      </c>
      <c r="QC17" s="1" t="s">
        <v>6008</v>
      </c>
      <c r="QD17" s="1" t="s">
        <v>272</v>
      </c>
      <c r="QE17" s="1">
        <v>26.941747572815533</v>
      </c>
      <c r="QF17" s="1" t="s">
        <v>272</v>
      </c>
      <c r="QG17" s="1" t="s">
        <v>272</v>
      </c>
      <c r="QH17" s="1">
        <v>48</v>
      </c>
      <c r="QI17" s="1">
        <v>0</v>
      </c>
      <c r="QJ17" s="1" t="s">
        <v>272</v>
      </c>
      <c r="QK17" s="1" t="s">
        <v>272</v>
      </c>
      <c r="QL17" s="1" t="s">
        <v>272</v>
      </c>
      <c r="QM17" s="1">
        <v>0.4</v>
      </c>
      <c r="QN17" s="1">
        <v>2</v>
      </c>
      <c r="QO17" s="1" t="s">
        <v>272</v>
      </c>
      <c r="QP17" s="1" t="s">
        <v>272</v>
      </c>
      <c r="QQ17" s="1" t="s">
        <v>272</v>
      </c>
      <c r="QR17" s="1" t="s">
        <v>272</v>
      </c>
      <c r="QS17" s="1" t="s">
        <v>272</v>
      </c>
      <c r="QT17" s="1" t="s">
        <v>272</v>
      </c>
      <c r="QU17" s="1" t="s">
        <v>272</v>
      </c>
      <c r="QV17" s="1" t="s">
        <v>272</v>
      </c>
      <c r="QW17" s="1">
        <v>0.6</v>
      </c>
      <c r="QX17" s="1">
        <v>0.1</v>
      </c>
      <c r="QY17" s="1">
        <v>0.3</v>
      </c>
    </row>
    <row r="18" spans="1:467">
      <c r="A18" s="21">
        <v>19</v>
      </c>
      <c r="B18" s="1" t="s">
        <v>69</v>
      </c>
      <c r="C18" s="1">
        <v>71.112876496249271</v>
      </c>
      <c r="D18" s="1">
        <v>84.122727694200748</v>
      </c>
      <c r="E18" s="1">
        <v>58.729229699172976</v>
      </c>
      <c r="F18" s="1">
        <v>113.74421186567899</v>
      </c>
      <c r="G18" s="1">
        <v>146.85626667683155</v>
      </c>
      <c r="H18" s="1">
        <v>87.071021665219547</v>
      </c>
      <c r="I18" s="1">
        <v>7.045236431406269</v>
      </c>
      <c r="J18" s="1">
        <v>10.784838753032206</v>
      </c>
      <c r="K18" s="1">
        <v>3.6803938820698492</v>
      </c>
      <c r="L18" s="1">
        <v>12.640595662398047</v>
      </c>
      <c r="M18" s="1">
        <v>10.80616866293447</v>
      </c>
      <c r="N18" s="1" t="s">
        <v>2384</v>
      </c>
      <c r="O18" s="1">
        <v>12.346730839075498</v>
      </c>
      <c r="P18" s="1">
        <v>16.629185075137759</v>
      </c>
      <c r="Q18" s="1">
        <v>6.3392152662250805</v>
      </c>
      <c r="R18" s="1">
        <v>21.02576404050744</v>
      </c>
      <c r="S18" s="1">
        <v>12.544734307500448</v>
      </c>
      <c r="T18" s="1" t="s">
        <v>2384</v>
      </c>
      <c r="U18" s="1">
        <v>6.6364179186939234</v>
      </c>
      <c r="V18" s="1">
        <v>10.899598033212788</v>
      </c>
      <c r="W18" s="1">
        <v>377.45537375097433</v>
      </c>
      <c r="X18" s="1">
        <v>432.48019497852664</v>
      </c>
      <c r="Y18" s="1">
        <v>338.31454502587269</v>
      </c>
      <c r="Z18" s="1">
        <v>41.887351910907611</v>
      </c>
      <c r="AA18" s="1">
        <v>57.636954137924903</v>
      </c>
      <c r="AB18" s="1">
        <v>12.095725073583221</v>
      </c>
      <c r="AC18" s="1">
        <v>39.49319512537366</v>
      </c>
      <c r="AD18" s="1">
        <v>100.03496604957606</v>
      </c>
      <c r="AE18" s="1">
        <v>13.941162438786382</v>
      </c>
      <c r="AF18" s="1" t="s">
        <v>272</v>
      </c>
      <c r="AG18" s="1" t="s">
        <v>272</v>
      </c>
      <c r="AH18" s="1">
        <v>0</v>
      </c>
      <c r="AI18" s="1">
        <v>0</v>
      </c>
      <c r="AJ18" s="1">
        <v>0</v>
      </c>
      <c r="AK18" s="1">
        <v>0</v>
      </c>
      <c r="AL18" s="1" t="s">
        <v>2384</v>
      </c>
      <c r="AM18" s="1">
        <v>0</v>
      </c>
      <c r="AN18" s="1">
        <v>0</v>
      </c>
      <c r="AO18" s="1">
        <v>0</v>
      </c>
      <c r="AP18" s="1">
        <v>0</v>
      </c>
      <c r="AQ18" s="1" t="s">
        <v>2384</v>
      </c>
      <c r="AR18" s="1" t="s">
        <v>272</v>
      </c>
      <c r="AS18" s="1">
        <v>0.81</v>
      </c>
      <c r="AT18" s="1" t="s">
        <v>2384</v>
      </c>
      <c r="AU18" s="1" t="s">
        <v>2384</v>
      </c>
      <c r="AV18" s="1">
        <v>41.9</v>
      </c>
      <c r="AW18" s="1">
        <v>57.6</v>
      </c>
      <c r="AX18" s="1">
        <v>12.1</v>
      </c>
      <c r="AY18" s="1">
        <v>39.5</v>
      </c>
      <c r="AZ18" s="1">
        <v>100</v>
      </c>
      <c r="BA18" s="1">
        <v>12.1</v>
      </c>
      <c r="BB18" s="1" t="s">
        <v>2384</v>
      </c>
      <c r="BC18" s="1">
        <v>13.9</v>
      </c>
      <c r="BD18" s="1" t="s">
        <v>272</v>
      </c>
      <c r="BE18" s="1" t="s">
        <v>272</v>
      </c>
      <c r="BF18" s="1" t="s">
        <v>272</v>
      </c>
      <c r="BG18" s="1" t="s">
        <v>272</v>
      </c>
      <c r="BH18" s="1" t="s">
        <v>272</v>
      </c>
      <c r="BI18" s="1" t="s">
        <v>272</v>
      </c>
      <c r="BJ18" s="1" t="s">
        <v>272</v>
      </c>
      <c r="BK18" s="1" t="s">
        <v>272</v>
      </c>
      <c r="BL18" s="1" t="s">
        <v>272</v>
      </c>
      <c r="BM18" s="1" t="s">
        <v>272</v>
      </c>
      <c r="BN18" s="1">
        <v>6</v>
      </c>
      <c r="BO18" s="1" t="s">
        <v>2384</v>
      </c>
      <c r="BP18" s="1" t="s">
        <v>2384</v>
      </c>
      <c r="BQ18" s="1" t="s">
        <v>2384</v>
      </c>
      <c r="BR18" s="1" t="s">
        <v>2384</v>
      </c>
      <c r="BS18" s="1" t="s">
        <v>2384</v>
      </c>
      <c r="BT18" s="1" t="s">
        <v>2384</v>
      </c>
      <c r="BU18" s="1" t="s">
        <v>2384</v>
      </c>
      <c r="BV18" s="1" t="s">
        <v>2384</v>
      </c>
      <c r="BW18" s="1" t="s">
        <v>2384</v>
      </c>
      <c r="BX18" s="1" t="s">
        <v>2384</v>
      </c>
      <c r="BY18" s="1" t="s">
        <v>2384</v>
      </c>
      <c r="BZ18" s="1" t="s">
        <v>2384</v>
      </c>
      <c r="CA18" s="1" t="s">
        <v>2384</v>
      </c>
      <c r="CB18" s="275">
        <v>80</v>
      </c>
      <c r="CC18" s="275">
        <v>121</v>
      </c>
      <c r="CD18" s="1" t="s">
        <v>2384</v>
      </c>
      <c r="CE18" s="1">
        <v>0.91167599960703405</v>
      </c>
      <c r="CF18" s="1">
        <v>0.84519694043679827</v>
      </c>
      <c r="CG18" s="275">
        <v>100</v>
      </c>
      <c r="CH18" s="275">
        <v>37</v>
      </c>
      <c r="CI18" s="1" t="s">
        <v>2384</v>
      </c>
      <c r="CJ18" s="1" t="s">
        <v>2384</v>
      </c>
      <c r="CK18" s="1">
        <v>9</v>
      </c>
      <c r="CL18" s="1">
        <v>0</v>
      </c>
      <c r="CM18" s="1" t="s">
        <v>2384</v>
      </c>
      <c r="CN18" s="1" t="s">
        <v>2384</v>
      </c>
      <c r="CO18" s="1">
        <v>88</v>
      </c>
      <c r="CP18" s="1">
        <v>92</v>
      </c>
      <c r="CQ18" s="1">
        <v>92</v>
      </c>
      <c r="CR18" s="1">
        <v>92</v>
      </c>
      <c r="CS18" s="1">
        <v>88</v>
      </c>
      <c r="CT18" s="1" t="s">
        <v>272</v>
      </c>
      <c r="CU18" s="1" t="s">
        <v>272</v>
      </c>
      <c r="CV18" s="1" t="s">
        <v>2384</v>
      </c>
      <c r="CW18" s="1">
        <v>39.80952380952381</v>
      </c>
      <c r="CX18" s="1">
        <v>45.743329097839897</v>
      </c>
      <c r="CY18" s="1">
        <v>52.350698856416777</v>
      </c>
      <c r="CZ18" s="1">
        <v>49.87341772151899</v>
      </c>
      <c r="DA18" s="1">
        <v>43.087971274685813</v>
      </c>
      <c r="DB18" s="1" t="s">
        <v>272</v>
      </c>
      <c r="DC18" s="1" t="s">
        <v>272</v>
      </c>
      <c r="DD18" s="1" t="s">
        <v>272</v>
      </c>
      <c r="DE18" s="1" t="s">
        <v>272</v>
      </c>
      <c r="DF18" s="1" t="s">
        <v>272</v>
      </c>
      <c r="DG18" s="1" t="s">
        <v>272</v>
      </c>
      <c r="DH18" s="1" t="s">
        <v>272</v>
      </c>
      <c r="DI18" s="1" t="s">
        <v>272</v>
      </c>
      <c r="DJ18" s="1" t="s">
        <v>272</v>
      </c>
      <c r="DK18" s="1" t="s">
        <v>272</v>
      </c>
      <c r="DL18" s="1" t="s">
        <v>272</v>
      </c>
      <c r="DM18" s="1" t="s">
        <v>272</v>
      </c>
      <c r="DN18" s="1" t="s">
        <v>272</v>
      </c>
      <c r="DO18" s="1" t="s">
        <v>272</v>
      </c>
      <c r="DP18" s="1">
        <v>84</v>
      </c>
      <c r="DQ18" s="1" t="s">
        <v>272</v>
      </c>
      <c r="DR18" s="1">
        <v>84</v>
      </c>
      <c r="DS18" s="1">
        <v>80</v>
      </c>
      <c r="DT18" s="1">
        <v>84</v>
      </c>
      <c r="DU18" s="1">
        <v>87.5</v>
      </c>
      <c r="DV18" s="1">
        <v>33.299999999999997</v>
      </c>
      <c r="DW18" s="1">
        <v>20</v>
      </c>
      <c r="DX18" s="1">
        <v>50</v>
      </c>
      <c r="DY18" s="1">
        <v>33.299999999999997</v>
      </c>
      <c r="DZ18" s="1">
        <v>50</v>
      </c>
      <c r="EA18" s="1">
        <v>47.8</v>
      </c>
      <c r="EB18" s="1">
        <v>81.916099770000002</v>
      </c>
      <c r="EC18" s="1">
        <v>88.66396761</v>
      </c>
      <c r="ED18" s="1">
        <v>68.715409260000001</v>
      </c>
      <c r="EE18" s="1">
        <v>85.365853659999999</v>
      </c>
      <c r="EF18" s="1">
        <v>92.148508829999997</v>
      </c>
      <c r="EG18" s="1">
        <v>87.758722649999996</v>
      </c>
      <c r="EH18" s="1">
        <v>4.0016006E-2</v>
      </c>
      <c r="EI18" s="1">
        <v>9.1512239999999995E-2</v>
      </c>
      <c r="EJ18" s="1">
        <v>0.112045612</v>
      </c>
      <c r="EK18" s="1">
        <v>2.4118542999999999E-2</v>
      </c>
      <c r="EL18" s="1">
        <v>0.24338975600000001</v>
      </c>
      <c r="EM18" s="1">
        <v>0.12735297700000001</v>
      </c>
      <c r="EN18" s="1">
        <v>6.4171122990000002</v>
      </c>
      <c r="EO18" s="1">
        <v>5.6508808049999999</v>
      </c>
      <c r="EP18" s="1">
        <v>4.8690200969999999</v>
      </c>
      <c r="EQ18" s="1">
        <v>1.3596828409999999</v>
      </c>
      <c r="ER18" s="1">
        <v>3.6353578940000002</v>
      </c>
      <c r="ES18" s="1">
        <v>2.950053209</v>
      </c>
      <c r="ET18" s="1">
        <v>16</v>
      </c>
      <c r="EU18" s="1">
        <v>100</v>
      </c>
      <c r="EV18" s="1">
        <v>84</v>
      </c>
      <c r="EW18" s="1">
        <v>0</v>
      </c>
      <c r="EX18" s="1">
        <v>12</v>
      </c>
      <c r="EY18" s="1">
        <v>0</v>
      </c>
      <c r="EZ18" s="1">
        <v>80</v>
      </c>
      <c r="FA18" s="1">
        <v>48</v>
      </c>
      <c r="FB18" s="1">
        <v>72</v>
      </c>
      <c r="FC18" s="1">
        <v>100</v>
      </c>
      <c r="FD18" s="1">
        <v>0</v>
      </c>
      <c r="FE18" s="1">
        <v>100</v>
      </c>
      <c r="FF18" s="1">
        <v>96</v>
      </c>
      <c r="FG18" s="1">
        <v>28.000000000000004</v>
      </c>
      <c r="FH18" s="1">
        <v>20</v>
      </c>
      <c r="FI18" s="1">
        <v>0</v>
      </c>
      <c r="FJ18" s="1">
        <v>8</v>
      </c>
      <c r="FK18" s="1" t="s">
        <v>272</v>
      </c>
      <c r="FL18" s="1" t="s">
        <v>272</v>
      </c>
      <c r="FM18" s="1">
        <v>0.81100000000000005</v>
      </c>
      <c r="FN18" s="1" t="s">
        <v>272</v>
      </c>
      <c r="FO18" s="1" t="s">
        <v>272</v>
      </c>
      <c r="FP18" s="1" t="s">
        <v>272</v>
      </c>
      <c r="FQ18" s="1">
        <v>0.48599999999999999</v>
      </c>
      <c r="FR18" s="1">
        <v>0.439</v>
      </c>
      <c r="FS18" s="1">
        <v>0.83599999999999997</v>
      </c>
      <c r="FT18" s="1" t="s">
        <v>272</v>
      </c>
      <c r="FU18" s="1">
        <v>1</v>
      </c>
      <c r="FV18" s="1">
        <v>0.38400000000000001</v>
      </c>
      <c r="FW18" s="1">
        <v>0</v>
      </c>
      <c r="FX18" s="1">
        <v>1</v>
      </c>
      <c r="FY18" s="1">
        <v>1</v>
      </c>
      <c r="FZ18" s="1">
        <v>1</v>
      </c>
      <c r="GA18" s="1">
        <v>1</v>
      </c>
      <c r="GB18" s="1">
        <v>1</v>
      </c>
      <c r="GC18" s="1">
        <v>1</v>
      </c>
      <c r="GD18" s="1">
        <v>0.75700000000000001</v>
      </c>
      <c r="GE18" s="1">
        <v>0.55900000000000005</v>
      </c>
      <c r="GF18" s="1">
        <v>0</v>
      </c>
      <c r="GG18" s="1">
        <v>0</v>
      </c>
      <c r="GH18" s="1">
        <v>4</v>
      </c>
      <c r="GI18" s="1">
        <v>17</v>
      </c>
      <c r="GJ18" s="1">
        <v>12</v>
      </c>
      <c r="GK18" s="1">
        <v>20</v>
      </c>
      <c r="GL18" s="1">
        <v>0</v>
      </c>
      <c r="GM18" s="1">
        <v>207</v>
      </c>
      <c r="GN18" s="1">
        <v>91</v>
      </c>
      <c r="GO18" s="1">
        <v>0.36499999999999999</v>
      </c>
      <c r="GP18" s="1">
        <v>5.5E-2</v>
      </c>
      <c r="GQ18" s="1">
        <v>0.11600000000000001</v>
      </c>
      <c r="GR18" s="1">
        <v>0.69099999999999995</v>
      </c>
      <c r="GS18" s="1">
        <v>0.92900000000000005</v>
      </c>
      <c r="GT18" s="1">
        <v>0.61099999999999999</v>
      </c>
      <c r="GU18" s="1">
        <v>0.93700000000000006</v>
      </c>
      <c r="GV18" s="1">
        <v>0.252</v>
      </c>
      <c r="GW18" s="1">
        <v>7.0999999999999994E-2</v>
      </c>
      <c r="GX18" s="1">
        <v>4.9000000000000002E-2</v>
      </c>
      <c r="GY18" s="1">
        <v>0.875</v>
      </c>
      <c r="GZ18" s="1">
        <v>2.8999999999999998E-3</v>
      </c>
      <c r="HA18" s="1">
        <v>2.8E-3</v>
      </c>
      <c r="HB18" s="1">
        <v>1.4200000000000001E-2</v>
      </c>
      <c r="HC18" s="1">
        <v>0</v>
      </c>
      <c r="HD18" s="1">
        <v>0</v>
      </c>
      <c r="HE18" s="1">
        <v>0</v>
      </c>
      <c r="HF18" s="1">
        <v>1.9199999999999998E-2</v>
      </c>
      <c r="HG18" s="1">
        <v>1.8499999999999999E-2</v>
      </c>
      <c r="HH18" s="1">
        <v>42.067019999999999</v>
      </c>
      <c r="HI18" s="1">
        <v>0.66666666666666663</v>
      </c>
      <c r="HJ18" s="1">
        <v>1</v>
      </c>
      <c r="HK18" s="1">
        <v>1</v>
      </c>
      <c r="HL18" s="1">
        <v>0.5</v>
      </c>
      <c r="HM18" s="1">
        <v>0.92900000000000005</v>
      </c>
      <c r="HN18" s="1">
        <v>50.3</v>
      </c>
      <c r="HO18" s="1">
        <v>177.2</v>
      </c>
      <c r="HP18" s="1">
        <v>1</v>
      </c>
      <c r="HQ18" s="1">
        <v>1</v>
      </c>
      <c r="HR18" s="1">
        <v>1</v>
      </c>
      <c r="HS18" s="1">
        <v>0.83299999999999996</v>
      </c>
      <c r="HT18" s="1">
        <v>1</v>
      </c>
      <c r="HU18" s="1">
        <v>1</v>
      </c>
      <c r="HV18" s="1">
        <v>1</v>
      </c>
      <c r="HW18" s="1">
        <v>0.59599999999999997</v>
      </c>
      <c r="HX18" s="1">
        <v>0.75</v>
      </c>
      <c r="HY18" s="1">
        <v>0.45300000000000001</v>
      </c>
      <c r="HZ18" s="1">
        <v>43</v>
      </c>
      <c r="IA18" s="1">
        <v>41.8</v>
      </c>
      <c r="IB18" s="1">
        <v>57.1</v>
      </c>
      <c r="IC18" s="1" t="s">
        <v>272</v>
      </c>
      <c r="ID18" s="1">
        <v>7280</v>
      </c>
      <c r="IE18" s="1">
        <v>672</v>
      </c>
      <c r="IF18" s="1">
        <v>2146</v>
      </c>
      <c r="IG18" s="1">
        <v>830</v>
      </c>
      <c r="IH18" s="1">
        <v>1</v>
      </c>
      <c r="II18" s="1">
        <v>1</v>
      </c>
      <c r="IJ18" s="1">
        <v>0</v>
      </c>
      <c r="IK18" s="1">
        <v>0.45600000000000002</v>
      </c>
      <c r="IL18" s="1">
        <v>0.72499999999999998</v>
      </c>
      <c r="IM18" s="1" t="s">
        <v>3620</v>
      </c>
      <c r="IN18" s="1">
        <v>0.83333333333333304</v>
      </c>
      <c r="IO18" s="1">
        <v>1</v>
      </c>
      <c r="IP18" s="1">
        <v>0.46700000000000003</v>
      </c>
      <c r="IQ18" s="1">
        <v>296</v>
      </c>
      <c r="IR18" s="1" t="s">
        <v>3669</v>
      </c>
      <c r="IS18" s="1">
        <v>0.75</v>
      </c>
      <c r="IT18" s="1">
        <v>99</v>
      </c>
      <c r="IU18" s="1">
        <v>68</v>
      </c>
      <c r="IV18" s="1">
        <v>1</v>
      </c>
      <c r="IW18" s="1">
        <v>1</v>
      </c>
      <c r="IX18" s="1">
        <v>1</v>
      </c>
      <c r="IY18" s="1">
        <v>1</v>
      </c>
      <c r="IZ18" s="1">
        <v>0.83299999999999996</v>
      </c>
      <c r="JA18" s="1">
        <v>1</v>
      </c>
      <c r="JB18" s="1" t="s">
        <v>272</v>
      </c>
      <c r="JC18" s="1">
        <v>0.63600000000000001</v>
      </c>
      <c r="JD18" s="1">
        <v>0.502</v>
      </c>
      <c r="JE18" s="1">
        <v>0.23599999999999999</v>
      </c>
      <c r="JF18" s="1">
        <v>0.93079999999999996</v>
      </c>
      <c r="JG18" s="1">
        <v>2018</v>
      </c>
      <c r="JH18" s="1">
        <v>3218</v>
      </c>
      <c r="JI18" s="1">
        <v>3191</v>
      </c>
      <c r="JJ18" s="1">
        <v>625</v>
      </c>
      <c r="JK18" s="1">
        <v>2.125</v>
      </c>
      <c r="JL18" s="1" t="s">
        <v>3708</v>
      </c>
      <c r="JM18" s="1" t="s">
        <v>3708</v>
      </c>
      <c r="JN18" s="486" t="s">
        <v>6008</v>
      </c>
      <c r="JO18" s="1">
        <v>55</v>
      </c>
      <c r="JP18" s="1">
        <v>7280</v>
      </c>
      <c r="JQ18" s="1">
        <v>672</v>
      </c>
      <c r="JR18" s="1">
        <v>2892</v>
      </c>
      <c r="JS18" s="1">
        <v>0.78500000000000003</v>
      </c>
      <c r="JT18" s="1">
        <v>0.79400000000000004</v>
      </c>
      <c r="JU18" s="1" t="s">
        <v>272</v>
      </c>
      <c r="JV18" s="1">
        <v>0.502</v>
      </c>
      <c r="JW18" s="1">
        <v>0.34899999999999998</v>
      </c>
      <c r="JX18" s="1">
        <v>0.92200000000000004</v>
      </c>
      <c r="JY18" s="1">
        <v>0.42699999999999999</v>
      </c>
      <c r="JZ18" s="1">
        <v>0.68400000000000005</v>
      </c>
      <c r="KA18" s="1" t="s">
        <v>272</v>
      </c>
      <c r="KB18" s="1" t="s">
        <v>272</v>
      </c>
      <c r="KC18" s="1">
        <v>1</v>
      </c>
      <c r="KD18" s="1">
        <v>110</v>
      </c>
      <c r="KE18" s="1" t="s">
        <v>272</v>
      </c>
      <c r="KF18" s="1" t="s">
        <v>272</v>
      </c>
      <c r="KG18" s="1" t="s">
        <v>272</v>
      </c>
      <c r="KH18" s="1" t="s">
        <v>272</v>
      </c>
      <c r="KI18" s="1" t="s">
        <v>272</v>
      </c>
      <c r="KJ18" s="1" t="s">
        <v>272</v>
      </c>
      <c r="KK18" s="1" t="s">
        <v>272</v>
      </c>
      <c r="KL18" s="1" t="s">
        <v>272</v>
      </c>
      <c r="KM18" s="1" t="s">
        <v>6021</v>
      </c>
      <c r="KN18" s="1" t="s">
        <v>272</v>
      </c>
      <c r="KO18" s="1" t="s">
        <v>6022</v>
      </c>
      <c r="KP18" s="1" t="s">
        <v>272</v>
      </c>
      <c r="KQ18" s="1" t="s">
        <v>272</v>
      </c>
      <c r="KR18" s="1" t="s">
        <v>272</v>
      </c>
      <c r="KS18" s="1">
        <v>1305</v>
      </c>
      <c r="KT18" s="1" t="s">
        <v>272</v>
      </c>
      <c r="KU18" s="1" t="s">
        <v>6012</v>
      </c>
      <c r="KV18" s="1" t="s">
        <v>6012</v>
      </c>
      <c r="KW18" s="1" t="s">
        <v>6012</v>
      </c>
      <c r="KX18" s="1" t="s">
        <v>6012</v>
      </c>
      <c r="KY18" s="1">
        <v>10</v>
      </c>
      <c r="KZ18" s="1">
        <v>9</v>
      </c>
      <c r="LA18" s="1">
        <v>4</v>
      </c>
      <c r="LB18" s="1">
        <v>1</v>
      </c>
      <c r="LC18" s="1">
        <v>9</v>
      </c>
      <c r="LD18" s="1">
        <v>1</v>
      </c>
      <c r="LE18" s="1">
        <v>1</v>
      </c>
      <c r="LF18" s="1" t="s">
        <v>272</v>
      </c>
      <c r="LG18" s="1" t="s">
        <v>272</v>
      </c>
      <c r="LH18" s="1" t="s">
        <v>272</v>
      </c>
      <c r="LI18" s="1" t="s">
        <v>272</v>
      </c>
      <c r="LJ18" s="1">
        <v>0</v>
      </c>
      <c r="LK18" s="1" t="s">
        <v>272</v>
      </c>
      <c r="LL18" s="1" t="s">
        <v>272</v>
      </c>
      <c r="LM18" s="1" t="s">
        <v>272</v>
      </c>
      <c r="LN18" s="1" t="s">
        <v>272</v>
      </c>
      <c r="LO18" s="1">
        <v>0.875</v>
      </c>
      <c r="LP18" s="1">
        <v>1</v>
      </c>
      <c r="LQ18" s="1">
        <v>0.76100000000000001</v>
      </c>
      <c r="LR18" s="1">
        <v>0.34300000000000003</v>
      </c>
      <c r="LS18" s="1">
        <v>0.75</v>
      </c>
      <c r="LT18" s="1" t="s">
        <v>272</v>
      </c>
      <c r="LU18" s="1" t="s">
        <v>272</v>
      </c>
      <c r="LV18" s="1" t="s">
        <v>272</v>
      </c>
      <c r="LW18" s="1">
        <v>0.42699999999999999</v>
      </c>
      <c r="LX18" s="1" t="s">
        <v>272</v>
      </c>
      <c r="LY18" s="1" t="s">
        <v>272</v>
      </c>
      <c r="LZ18" s="1" t="s">
        <v>272</v>
      </c>
      <c r="MA18" s="1">
        <v>0.49099999999999999</v>
      </c>
      <c r="MB18" s="1">
        <v>0.83599999999999997</v>
      </c>
      <c r="MC18" s="1">
        <v>5.7000000000000002E-2</v>
      </c>
      <c r="MD18" s="1">
        <v>0.255</v>
      </c>
      <c r="ME18" s="1">
        <v>0.92200000000000004</v>
      </c>
      <c r="MF18" s="1" t="s">
        <v>272</v>
      </c>
      <c r="MG18" s="1" t="s">
        <v>272</v>
      </c>
      <c r="MH18" s="1" t="s">
        <v>272</v>
      </c>
      <c r="MI18" s="1" t="s">
        <v>272</v>
      </c>
      <c r="MJ18" s="1">
        <v>0.55600000000000005</v>
      </c>
      <c r="MK18" s="1">
        <v>5346</v>
      </c>
      <c r="ML18" s="1">
        <v>86</v>
      </c>
      <c r="MM18" s="1">
        <v>27</v>
      </c>
      <c r="MN18" s="1">
        <v>2</v>
      </c>
      <c r="MO18" s="1">
        <v>4.75</v>
      </c>
      <c r="MP18" s="1" t="s">
        <v>272</v>
      </c>
      <c r="MQ18" s="1" t="s">
        <v>272</v>
      </c>
      <c r="MR18" s="1" t="s">
        <v>272</v>
      </c>
      <c r="MS18" s="1">
        <v>0.92200000000000004</v>
      </c>
      <c r="MT18" s="1">
        <v>0.20300000000000001</v>
      </c>
      <c r="MU18" s="1" t="s">
        <v>272</v>
      </c>
      <c r="MV18" s="1" t="s">
        <v>272</v>
      </c>
      <c r="MW18" s="1" t="s">
        <v>272</v>
      </c>
      <c r="MX18" s="1" t="s">
        <v>272</v>
      </c>
      <c r="MY18" s="1" t="s">
        <v>272</v>
      </c>
      <c r="MZ18" s="1" t="s">
        <v>272</v>
      </c>
      <c r="NA18" s="1" t="s">
        <v>272</v>
      </c>
      <c r="NB18" s="1">
        <v>0.92200000000000004</v>
      </c>
      <c r="NC18" s="1" t="s">
        <v>272</v>
      </c>
      <c r="ND18" s="1" t="s">
        <v>3757</v>
      </c>
      <c r="NE18" s="392">
        <v>284</v>
      </c>
      <c r="NF18" s="1">
        <v>270</v>
      </c>
      <c r="NG18" s="1">
        <v>0.38400000000000001</v>
      </c>
      <c r="NH18" s="1">
        <v>0.34300000000000003</v>
      </c>
      <c r="NI18" s="1">
        <v>401</v>
      </c>
      <c r="NJ18" s="1" t="s">
        <v>3708</v>
      </c>
      <c r="NK18" s="1" t="s">
        <v>3708</v>
      </c>
      <c r="NL18" s="1">
        <v>81</v>
      </c>
      <c r="NM18" s="1" t="s">
        <v>272</v>
      </c>
      <c r="NN18" s="1" t="s">
        <v>272</v>
      </c>
      <c r="NO18" s="1">
        <v>70</v>
      </c>
      <c r="NP18" s="1" t="s">
        <v>272</v>
      </c>
      <c r="NQ18" s="1" t="s">
        <v>272</v>
      </c>
      <c r="NR18" s="1">
        <v>0.873</v>
      </c>
      <c r="NS18" s="1">
        <v>0.33700000000000002</v>
      </c>
      <c r="NT18" s="1">
        <v>0.49299999999999999</v>
      </c>
      <c r="NU18" s="1">
        <v>19</v>
      </c>
      <c r="NV18" s="1">
        <v>0</v>
      </c>
      <c r="NW18" s="1">
        <v>482</v>
      </c>
      <c r="NX18" s="1">
        <v>0.23599999999999999</v>
      </c>
      <c r="NY18" s="1">
        <v>2892</v>
      </c>
      <c r="NZ18" s="1">
        <v>0.375</v>
      </c>
      <c r="OA18" s="1">
        <v>3218</v>
      </c>
      <c r="OB18" s="1">
        <v>3191</v>
      </c>
      <c r="OC18" s="1">
        <v>2545</v>
      </c>
      <c r="OD18" s="1">
        <v>1602</v>
      </c>
      <c r="OE18" s="1">
        <v>0.34899999999999998</v>
      </c>
      <c r="OF18" s="1" t="s">
        <v>272</v>
      </c>
      <c r="OG18" s="1">
        <v>0.439</v>
      </c>
      <c r="OH18" s="1">
        <v>0.502</v>
      </c>
      <c r="OI18" s="1" t="s">
        <v>272</v>
      </c>
      <c r="OJ18" s="1">
        <v>0.48599999999999999</v>
      </c>
      <c r="OK18" s="1">
        <v>0.75</v>
      </c>
      <c r="OL18" s="1">
        <v>6</v>
      </c>
      <c r="OM18" s="1">
        <v>0.16800000000000001</v>
      </c>
      <c r="ON18" s="1">
        <v>4.9000000000000002E-2</v>
      </c>
      <c r="OO18" s="1">
        <v>1</v>
      </c>
      <c r="OP18" s="1">
        <v>12</v>
      </c>
      <c r="OQ18" s="1" t="s">
        <v>272</v>
      </c>
      <c r="OR18" s="1">
        <v>1</v>
      </c>
      <c r="OS18" s="1">
        <v>0</v>
      </c>
      <c r="OT18" s="1" t="s">
        <v>272</v>
      </c>
      <c r="OU18" s="1" t="s">
        <v>272</v>
      </c>
      <c r="OV18" s="1" t="s">
        <v>272</v>
      </c>
      <c r="OW18" s="1" t="s">
        <v>272</v>
      </c>
      <c r="OX18" s="1" t="s">
        <v>272</v>
      </c>
      <c r="OY18" s="1" t="s">
        <v>272</v>
      </c>
      <c r="OZ18" s="1" t="s">
        <v>272</v>
      </c>
      <c r="PA18" s="1">
        <v>0.875</v>
      </c>
      <c r="PB18" s="1">
        <v>1071</v>
      </c>
      <c r="PC18" s="1">
        <v>921</v>
      </c>
      <c r="PD18" s="1">
        <v>129</v>
      </c>
      <c r="PE18" s="1">
        <v>125</v>
      </c>
      <c r="PF18" s="1">
        <v>1</v>
      </c>
      <c r="PG18" s="1">
        <v>0.45800000000000002</v>
      </c>
      <c r="PH18" s="1">
        <v>0.78400000000000003</v>
      </c>
      <c r="PI18" s="1">
        <v>0.32700000000000001</v>
      </c>
      <c r="PJ18" s="1" t="s">
        <v>272</v>
      </c>
      <c r="PK18" s="1" t="s">
        <v>272</v>
      </c>
      <c r="PL18" s="1" t="s">
        <v>272</v>
      </c>
      <c r="PM18" s="1" t="s">
        <v>272</v>
      </c>
      <c r="PN18" s="1" t="s">
        <v>272</v>
      </c>
      <c r="PO18" s="1" t="s">
        <v>272</v>
      </c>
      <c r="PP18" s="1" t="s">
        <v>272</v>
      </c>
      <c r="PQ18" s="1" t="s">
        <v>272</v>
      </c>
      <c r="PR18" s="1" t="s">
        <v>272</v>
      </c>
      <c r="PS18" s="394" t="s">
        <v>272</v>
      </c>
      <c r="PT18" s="1" t="s">
        <v>272</v>
      </c>
      <c r="PU18" s="1" t="s">
        <v>272</v>
      </c>
      <c r="PV18" s="1" t="s">
        <v>272</v>
      </c>
      <c r="PW18" s="1" t="s">
        <v>272</v>
      </c>
      <c r="PX18" s="1" t="s">
        <v>272</v>
      </c>
      <c r="PY18" s="1">
        <v>7</v>
      </c>
      <c r="PZ18" s="1" t="s">
        <v>3620</v>
      </c>
      <c r="QA18" s="1" t="s">
        <v>3790</v>
      </c>
      <c r="QB18" s="1">
        <v>2892</v>
      </c>
      <c r="QC18" s="1" t="s">
        <v>6008</v>
      </c>
      <c r="QD18" s="1" t="s">
        <v>272</v>
      </c>
      <c r="QE18" s="1">
        <v>4.6031746031746037</v>
      </c>
      <c r="QF18" s="1" t="s">
        <v>272</v>
      </c>
      <c r="QG18" s="1" t="s">
        <v>272</v>
      </c>
      <c r="QH18" s="1">
        <v>6</v>
      </c>
      <c r="QI18" s="1">
        <v>0</v>
      </c>
      <c r="QJ18" s="1" t="s">
        <v>272</v>
      </c>
      <c r="QK18" s="1" t="s">
        <v>272</v>
      </c>
      <c r="QL18" s="1" t="s">
        <v>272</v>
      </c>
      <c r="QM18" s="1">
        <v>0.4</v>
      </c>
      <c r="QN18" s="1">
        <v>2</v>
      </c>
      <c r="QO18" s="1" t="s">
        <v>272</v>
      </c>
      <c r="QP18" s="1" t="s">
        <v>272</v>
      </c>
      <c r="QQ18" s="1" t="s">
        <v>272</v>
      </c>
      <c r="QR18" s="1" t="s">
        <v>272</v>
      </c>
      <c r="QS18" s="1" t="s">
        <v>272</v>
      </c>
      <c r="QT18" s="1" t="s">
        <v>272</v>
      </c>
      <c r="QU18" s="1" t="s">
        <v>272</v>
      </c>
      <c r="QV18" s="1" t="s">
        <v>272</v>
      </c>
      <c r="QW18" s="1">
        <v>0.875</v>
      </c>
      <c r="QX18" s="1">
        <v>0.125</v>
      </c>
      <c r="QY18" s="1">
        <v>0.625</v>
      </c>
    </row>
    <row r="19" spans="1:467">
      <c r="A19" s="21">
        <v>20</v>
      </c>
      <c r="B19" s="1" t="s">
        <v>74</v>
      </c>
      <c r="C19" s="1">
        <v>63.930814335080214</v>
      </c>
      <c r="D19" s="1">
        <v>70.317927211038224</v>
      </c>
      <c r="E19" s="1">
        <v>58.057641471587694</v>
      </c>
      <c r="F19" s="1">
        <v>105.50360610341303</v>
      </c>
      <c r="G19" s="1">
        <v>132.43769059692841</v>
      </c>
      <c r="H19" s="1">
        <v>84.866871895090767</v>
      </c>
      <c r="I19" s="1">
        <v>5.5679259940054804</v>
      </c>
      <c r="J19" s="1">
        <v>10.082733771226659</v>
      </c>
      <c r="K19" s="1">
        <v>3.0934949381839272</v>
      </c>
      <c r="L19" s="1">
        <v>11.020690404009908</v>
      </c>
      <c r="M19" s="1">
        <v>12.354368094124071</v>
      </c>
      <c r="N19" s="1" t="s">
        <v>2384</v>
      </c>
      <c r="O19" s="1">
        <v>10.796632322282896</v>
      </c>
      <c r="P19" s="1">
        <v>15.567554755011221</v>
      </c>
      <c r="Q19" s="1">
        <v>5.5791459777527583</v>
      </c>
      <c r="R19" s="1">
        <v>19.283961493979401</v>
      </c>
      <c r="S19" s="1">
        <v>14.069999395572541</v>
      </c>
      <c r="T19" s="1" t="s">
        <v>2384</v>
      </c>
      <c r="U19" s="1">
        <v>6.3003236685835455</v>
      </c>
      <c r="V19" s="1">
        <v>10.177014873910659</v>
      </c>
      <c r="W19" s="1">
        <v>364.95158784820399</v>
      </c>
      <c r="X19" s="1">
        <v>421.65999808441836</v>
      </c>
      <c r="Y19" s="1">
        <v>323.07842368687392</v>
      </c>
      <c r="Z19" s="1">
        <v>39.236277746898601</v>
      </c>
      <c r="AA19" s="1">
        <v>57.458495216436063</v>
      </c>
      <c r="AB19" s="1">
        <v>11.15035167344128</v>
      </c>
      <c r="AC19" s="1">
        <v>40.143326768418042</v>
      </c>
      <c r="AD19" s="1">
        <v>97.187181693366568</v>
      </c>
      <c r="AE19" s="1">
        <v>14.262430236488816</v>
      </c>
      <c r="AF19" s="1" t="s">
        <v>272</v>
      </c>
      <c r="AG19" s="1" t="s">
        <v>272</v>
      </c>
      <c r="AH19" s="1">
        <v>0</v>
      </c>
      <c r="AI19" s="1">
        <v>0</v>
      </c>
      <c r="AJ19" s="1">
        <v>0</v>
      </c>
      <c r="AK19" s="1">
        <v>0</v>
      </c>
      <c r="AL19" s="1" t="s">
        <v>2384</v>
      </c>
      <c r="AM19" s="1">
        <v>0</v>
      </c>
      <c r="AN19" s="1">
        <v>0</v>
      </c>
      <c r="AO19" s="1">
        <v>0</v>
      </c>
      <c r="AP19" s="1">
        <v>0</v>
      </c>
      <c r="AQ19" s="1" t="s">
        <v>2384</v>
      </c>
      <c r="AR19" s="1" t="s">
        <v>272</v>
      </c>
      <c r="AS19" s="1">
        <v>0.70299999999999996</v>
      </c>
      <c r="AT19" s="1" t="s">
        <v>2384</v>
      </c>
      <c r="AU19" s="1" t="s">
        <v>2384</v>
      </c>
      <c r="AV19" s="1">
        <v>39.200000000000003</v>
      </c>
      <c r="AW19" s="1">
        <v>57.5</v>
      </c>
      <c r="AX19" s="1">
        <v>11.2</v>
      </c>
      <c r="AY19" s="1">
        <v>40.1</v>
      </c>
      <c r="AZ19" s="1">
        <v>97.2</v>
      </c>
      <c r="BA19" s="1">
        <v>11.2</v>
      </c>
      <c r="BB19" s="1" t="s">
        <v>2384</v>
      </c>
      <c r="BC19" s="1">
        <v>14.3</v>
      </c>
      <c r="BD19" s="1" t="s">
        <v>272</v>
      </c>
      <c r="BE19" s="1" t="s">
        <v>272</v>
      </c>
      <c r="BF19" s="1" t="s">
        <v>272</v>
      </c>
      <c r="BG19" s="1" t="s">
        <v>272</v>
      </c>
      <c r="BH19" s="1" t="s">
        <v>272</v>
      </c>
      <c r="BI19" s="1" t="s">
        <v>272</v>
      </c>
      <c r="BJ19" s="1" t="s">
        <v>272</v>
      </c>
      <c r="BK19" s="1" t="s">
        <v>272</v>
      </c>
      <c r="BL19" s="1" t="s">
        <v>272</v>
      </c>
      <c r="BM19" s="1" t="s">
        <v>272</v>
      </c>
      <c r="BN19" s="1">
        <v>8</v>
      </c>
      <c r="BO19" s="1" t="s">
        <v>2384</v>
      </c>
      <c r="BP19" s="1" t="s">
        <v>2384</v>
      </c>
      <c r="BQ19" s="1" t="s">
        <v>2384</v>
      </c>
      <c r="BR19" s="1" t="s">
        <v>2384</v>
      </c>
      <c r="BS19" s="1" t="s">
        <v>2384</v>
      </c>
      <c r="BT19" s="1" t="s">
        <v>2384</v>
      </c>
      <c r="BU19" s="1" t="s">
        <v>2384</v>
      </c>
      <c r="BV19" s="1" t="s">
        <v>2384</v>
      </c>
      <c r="BW19" s="1" t="s">
        <v>2384</v>
      </c>
      <c r="BX19" s="1" t="s">
        <v>2384</v>
      </c>
      <c r="BY19" s="1" t="s">
        <v>2384</v>
      </c>
      <c r="BZ19" s="1" t="s">
        <v>2384</v>
      </c>
      <c r="CA19" s="1" t="s">
        <v>2384</v>
      </c>
      <c r="CB19" s="275">
        <v>34</v>
      </c>
      <c r="CC19" s="275">
        <v>88</v>
      </c>
      <c r="CD19" s="1" t="s">
        <v>2384</v>
      </c>
      <c r="CE19" s="1">
        <v>0.87984325472010205</v>
      </c>
      <c r="CF19" s="1">
        <v>0.79008405149483996</v>
      </c>
      <c r="CG19" s="275">
        <v>62</v>
      </c>
      <c r="CH19" s="275">
        <v>46</v>
      </c>
      <c r="CI19" s="1" t="s">
        <v>2384</v>
      </c>
      <c r="CJ19" s="1" t="s">
        <v>2384</v>
      </c>
      <c r="CK19" s="1">
        <v>20</v>
      </c>
      <c r="CL19" s="1">
        <v>0</v>
      </c>
      <c r="CM19" s="1" t="s">
        <v>2384</v>
      </c>
      <c r="CN19" s="1" t="s">
        <v>2384</v>
      </c>
      <c r="CO19" s="1">
        <v>94.285714285714278</v>
      </c>
      <c r="CP19" s="1">
        <v>97.142857142857139</v>
      </c>
      <c r="CQ19" s="1">
        <v>94.285714285714278</v>
      </c>
      <c r="CR19" s="1">
        <v>94.285714285714278</v>
      </c>
      <c r="CS19" s="1">
        <v>94.285714285714278</v>
      </c>
      <c r="CT19" s="1" t="s">
        <v>272</v>
      </c>
      <c r="CU19" s="1" t="s">
        <v>272</v>
      </c>
      <c r="CV19" s="1" t="s">
        <v>2384</v>
      </c>
      <c r="CW19" s="1">
        <v>44.061302681992338</v>
      </c>
      <c r="CX19" s="1">
        <v>46.284224250325948</v>
      </c>
      <c r="CY19" s="1">
        <v>55.671447196870929</v>
      </c>
      <c r="CZ19" s="1">
        <v>47.916666666666671</v>
      </c>
      <c r="DA19" s="1">
        <v>42.476190476190482</v>
      </c>
      <c r="DB19" s="1" t="s">
        <v>272</v>
      </c>
      <c r="DC19" s="1" t="s">
        <v>272</v>
      </c>
      <c r="DD19" s="1" t="s">
        <v>272</v>
      </c>
      <c r="DE19" s="1" t="s">
        <v>272</v>
      </c>
      <c r="DF19" s="1" t="s">
        <v>272</v>
      </c>
      <c r="DG19" s="1" t="s">
        <v>272</v>
      </c>
      <c r="DH19" s="1" t="s">
        <v>272</v>
      </c>
      <c r="DI19" s="1" t="s">
        <v>272</v>
      </c>
      <c r="DJ19" s="1" t="s">
        <v>272</v>
      </c>
      <c r="DK19" s="1" t="s">
        <v>272</v>
      </c>
      <c r="DL19" s="1" t="s">
        <v>272</v>
      </c>
      <c r="DM19" s="1" t="s">
        <v>272</v>
      </c>
      <c r="DN19" s="1" t="s">
        <v>272</v>
      </c>
      <c r="DO19" s="1" t="s">
        <v>272</v>
      </c>
      <c r="DP19" s="1">
        <v>100</v>
      </c>
      <c r="DQ19" s="1" t="s">
        <v>272</v>
      </c>
      <c r="DR19" s="1">
        <v>100</v>
      </c>
      <c r="DS19" s="1">
        <v>100</v>
      </c>
      <c r="DT19" s="1">
        <v>97.1</v>
      </c>
      <c r="DU19" s="1">
        <v>97.1</v>
      </c>
      <c r="DV19" s="1">
        <v>100</v>
      </c>
      <c r="DW19" s="1">
        <v>96.8</v>
      </c>
      <c r="DX19" s="1">
        <v>100</v>
      </c>
      <c r="DY19" s="1">
        <v>100</v>
      </c>
      <c r="DZ19" s="1">
        <v>96.3</v>
      </c>
      <c r="EA19" s="1">
        <v>97</v>
      </c>
      <c r="EB19" s="1">
        <v>85.298196950000005</v>
      </c>
      <c r="EC19" s="1">
        <v>98.529411760000002</v>
      </c>
      <c r="ED19" s="1">
        <v>78.613251160000004</v>
      </c>
      <c r="EE19" s="1">
        <v>91.645569620000003</v>
      </c>
      <c r="EF19" s="1">
        <v>95.034337030000003</v>
      </c>
      <c r="EG19" s="1">
        <v>91.33765468</v>
      </c>
      <c r="EH19" s="1">
        <v>9.0027008000000006E-2</v>
      </c>
      <c r="EI19" s="1">
        <v>0.166675085</v>
      </c>
      <c r="EJ19" s="1">
        <v>0.16612433600000001</v>
      </c>
      <c r="EK19" s="1">
        <v>3.1727073000000001E-2</v>
      </c>
      <c r="EL19" s="1">
        <v>0.25188211900000002</v>
      </c>
      <c r="EM19" s="1">
        <v>0.14186185800000001</v>
      </c>
      <c r="EN19" s="1">
        <v>7.2121636489999998</v>
      </c>
      <c r="EO19" s="1">
        <v>4.4648719630000002</v>
      </c>
      <c r="EP19" s="1">
        <v>5.5574584690000002</v>
      </c>
      <c r="EQ19" s="1">
        <v>0.73718786199999997</v>
      </c>
      <c r="ER19" s="1">
        <v>5.2979205729999999</v>
      </c>
      <c r="ES19" s="1">
        <v>2.6748841460000001</v>
      </c>
      <c r="ET19" s="1">
        <v>54.285714285714285</v>
      </c>
      <c r="EU19" s="1">
        <v>97.142857142857139</v>
      </c>
      <c r="EV19" s="1">
        <v>94.285714285714278</v>
      </c>
      <c r="EW19" s="1">
        <v>51.428571428571423</v>
      </c>
      <c r="EX19" s="1">
        <v>88.571428571428569</v>
      </c>
      <c r="EY19" s="1">
        <v>0</v>
      </c>
      <c r="EZ19" s="1">
        <v>100</v>
      </c>
      <c r="FA19" s="1">
        <v>91.428571428571431</v>
      </c>
      <c r="FB19" s="1">
        <v>94.285714285714278</v>
      </c>
      <c r="FC19" s="1">
        <v>97.142857142857139</v>
      </c>
      <c r="FD19" s="1">
        <v>5.7142857142857144</v>
      </c>
      <c r="FE19" s="1">
        <v>100</v>
      </c>
      <c r="FF19" s="1">
        <v>100</v>
      </c>
      <c r="FG19" s="1">
        <v>60</v>
      </c>
      <c r="FH19" s="1">
        <v>42.857142857142854</v>
      </c>
      <c r="FI19" s="1" t="s">
        <v>3604</v>
      </c>
      <c r="FJ19" s="1">
        <v>7.8</v>
      </c>
      <c r="FK19" s="1" t="s">
        <v>272</v>
      </c>
      <c r="FL19" s="1" t="s">
        <v>272</v>
      </c>
      <c r="FM19" s="1">
        <v>0.73099999999999998</v>
      </c>
      <c r="FN19" s="1" t="s">
        <v>272</v>
      </c>
      <c r="FO19" s="1" t="s">
        <v>272</v>
      </c>
      <c r="FP19" s="1" t="s">
        <v>272</v>
      </c>
      <c r="FQ19" s="1">
        <v>0.47499999999999998</v>
      </c>
      <c r="FR19" s="1">
        <v>0.432</v>
      </c>
      <c r="FS19" s="1">
        <v>0.84499999999999997</v>
      </c>
      <c r="FT19" s="1" t="s">
        <v>272</v>
      </c>
      <c r="FU19" s="1">
        <v>0</v>
      </c>
      <c r="FV19" s="1">
        <v>0.38800000000000001</v>
      </c>
      <c r="FW19" s="1">
        <v>0</v>
      </c>
      <c r="FX19" s="1">
        <v>1</v>
      </c>
      <c r="FY19" s="1">
        <v>1</v>
      </c>
      <c r="FZ19" s="1">
        <v>1</v>
      </c>
      <c r="GA19" s="1" t="s">
        <v>272</v>
      </c>
      <c r="GB19" s="1">
        <v>1</v>
      </c>
      <c r="GC19" s="1" t="s">
        <v>272</v>
      </c>
      <c r="GD19" s="1">
        <v>0.77300000000000002</v>
      </c>
      <c r="GE19" s="1">
        <v>0.64600000000000002</v>
      </c>
      <c r="GF19" s="1">
        <v>0</v>
      </c>
      <c r="GG19" s="1">
        <v>0</v>
      </c>
      <c r="GH19" s="1">
        <v>2</v>
      </c>
      <c r="GI19" s="1">
        <v>7</v>
      </c>
      <c r="GJ19" s="1">
        <v>2</v>
      </c>
      <c r="GK19" s="1">
        <v>9</v>
      </c>
      <c r="GL19" s="1">
        <v>0</v>
      </c>
      <c r="GM19" s="1">
        <v>131</v>
      </c>
      <c r="GN19" s="1">
        <v>107</v>
      </c>
      <c r="GO19" s="1">
        <v>0.60299999999999998</v>
      </c>
      <c r="GP19" s="1">
        <v>9.5000000000000001E-2</v>
      </c>
      <c r="GQ19" s="1">
        <v>0.152</v>
      </c>
      <c r="GR19" s="1">
        <v>0.751</v>
      </c>
      <c r="GS19" s="1">
        <v>0.90700000000000003</v>
      </c>
      <c r="GT19" s="1">
        <v>0.55600000000000005</v>
      </c>
      <c r="GU19" s="1">
        <v>0.93600000000000005</v>
      </c>
      <c r="GV19" s="1">
        <v>0.25</v>
      </c>
      <c r="GW19" s="1">
        <v>0</v>
      </c>
      <c r="GX19" s="1">
        <v>5.8000000000000003E-2</v>
      </c>
      <c r="GY19" s="1">
        <v>1</v>
      </c>
      <c r="GZ19" s="1">
        <v>5.3E-3</v>
      </c>
      <c r="HA19" s="1">
        <v>3.2000000000000002E-3</v>
      </c>
      <c r="HB19" s="1">
        <v>5.7999999999999996E-3</v>
      </c>
      <c r="HC19" s="1">
        <v>8.0000000000000004E-4</v>
      </c>
      <c r="HD19" s="1">
        <v>0</v>
      </c>
      <c r="HE19" s="1">
        <v>0</v>
      </c>
      <c r="HF19" s="1">
        <v>0</v>
      </c>
      <c r="HG19" s="1">
        <v>0</v>
      </c>
      <c r="HH19" s="1">
        <v>39.955629999999999</v>
      </c>
      <c r="HI19" s="1">
        <v>0.66666666666666663</v>
      </c>
      <c r="HJ19" s="1">
        <v>1</v>
      </c>
      <c r="HK19" s="1">
        <v>0.88888888888888884</v>
      </c>
      <c r="HL19" s="1">
        <v>0.22222222222222221</v>
      </c>
      <c r="HM19" s="1">
        <v>0.85399999999999998</v>
      </c>
      <c r="HN19" s="1">
        <v>51.1</v>
      </c>
      <c r="HO19" s="1">
        <v>200.3</v>
      </c>
      <c r="HP19" s="1">
        <v>0.88888888888888895</v>
      </c>
      <c r="HQ19" s="1">
        <v>1</v>
      </c>
      <c r="HR19" s="1" t="s">
        <v>272</v>
      </c>
      <c r="HS19" s="1">
        <v>0.66700000000000004</v>
      </c>
      <c r="HT19" s="1" t="s">
        <v>272</v>
      </c>
      <c r="HU19" s="1">
        <v>1</v>
      </c>
      <c r="HV19" s="1">
        <v>1</v>
      </c>
      <c r="HW19" s="1">
        <v>0.52</v>
      </c>
      <c r="HX19" s="1">
        <v>0.73899999999999999</v>
      </c>
      <c r="HY19" s="1">
        <v>0.25600000000000001</v>
      </c>
      <c r="HZ19" s="1">
        <v>47.7</v>
      </c>
      <c r="IA19" s="1">
        <v>44.4</v>
      </c>
      <c r="IB19" s="1">
        <v>54.2</v>
      </c>
      <c r="IC19" s="1" t="s">
        <v>272</v>
      </c>
      <c r="ID19" s="1">
        <v>4332</v>
      </c>
      <c r="IE19" s="1">
        <v>404</v>
      </c>
      <c r="IF19" s="1">
        <v>4574</v>
      </c>
      <c r="IG19" s="1">
        <v>1389</v>
      </c>
      <c r="IH19" s="1">
        <v>0</v>
      </c>
      <c r="II19" s="1">
        <v>1</v>
      </c>
      <c r="IJ19" s="1">
        <v>0</v>
      </c>
      <c r="IK19" s="1">
        <v>0.438</v>
      </c>
      <c r="IL19" s="1">
        <v>0.59799999999999998</v>
      </c>
      <c r="IM19" s="1" t="s">
        <v>3621</v>
      </c>
      <c r="IN19" s="1">
        <v>0.88888888888888895</v>
      </c>
      <c r="IO19" s="1">
        <v>1</v>
      </c>
      <c r="IP19" s="1">
        <v>0.47699999999999998</v>
      </c>
      <c r="IQ19" s="1">
        <v>219</v>
      </c>
      <c r="IR19" s="1" t="s">
        <v>3670</v>
      </c>
      <c r="IS19" s="1">
        <v>0.55555555555555602</v>
      </c>
      <c r="IT19" s="1">
        <v>592</v>
      </c>
      <c r="IU19" s="1">
        <v>251</v>
      </c>
      <c r="IV19" s="1">
        <v>1</v>
      </c>
      <c r="IW19" s="1">
        <v>0.88888888888888895</v>
      </c>
      <c r="IX19" s="1">
        <v>1</v>
      </c>
      <c r="IY19" s="1" t="s">
        <v>272</v>
      </c>
      <c r="IZ19" s="1">
        <v>0.66700000000000004</v>
      </c>
      <c r="JA19" s="1" t="s">
        <v>272</v>
      </c>
      <c r="JB19" s="1" t="s">
        <v>272</v>
      </c>
      <c r="JC19" s="1">
        <v>0.60899999999999999</v>
      </c>
      <c r="JD19" s="1">
        <v>0.372</v>
      </c>
      <c r="JE19" s="1">
        <v>0.33300000000000002</v>
      </c>
      <c r="JF19" s="1">
        <v>0.91080000000000005</v>
      </c>
      <c r="JG19" s="1">
        <v>4043</v>
      </c>
      <c r="JH19" s="1">
        <v>4116</v>
      </c>
      <c r="JI19" s="1">
        <v>4063</v>
      </c>
      <c r="JJ19" s="1">
        <v>405</v>
      </c>
      <c r="JK19" s="1">
        <v>2.3333333333333299</v>
      </c>
      <c r="JL19" s="1" t="s">
        <v>3708</v>
      </c>
      <c r="JM19" s="1" t="s">
        <v>3708</v>
      </c>
      <c r="JN19" s="486" t="s">
        <v>6008</v>
      </c>
      <c r="JO19" s="1">
        <v>95</v>
      </c>
      <c r="JP19" s="1">
        <v>4332</v>
      </c>
      <c r="JQ19" s="1">
        <v>404</v>
      </c>
      <c r="JR19" s="1">
        <v>2140</v>
      </c>
      <c r="JS19" s="1">
        <v>0.7</v>
      </c>
      <c r="JT19" s="1">
        <v>0.83699999999999997</v>
      </c>
      <c r="JU19" s="1" t="s">
        <v>272</v>
      </c>
      <c r="JV19" s="1">
        <v>0.372</v>
      </c>
      <c r="JW19" s="1">
        <v>0.23899999999999999</v>
      </c>
      <c r="JX19" s="1">
        <v>0.79700000000000004</v>
      </c>
      <c r="JY19" s="1">
        <v>0.41799999999999998</v>
      </c>
      <c r="JZ19" s="1">
        <v>0.67300000000000004</v>
      </c>
      <c r="KA19" s="1" t="s">
        <v>272</v>
      </c>
      <c r="KB19" s="1" t="s">
        <v>272</v>
      </c>
      <c r="KC19" s="1">
        <v>0.88888888888888895</v>
      </c>
      <c r="KD19" s="1">
        <v>22</v>
      </c>
      <c r="KE19" s="1" t="s">
        <v>272</v>
      </c>
      <c r="KF19" s="1" t="s">
        <v>272</v>
      </c>
      <c r="KG19" s="1" t="s">
        <v>272</v>
      </c>
      <c r="KH19" s="1" t="s">
        <v>272</v>
      </c>
      <c r="KI19" s="1" t="s">
        <v>272</v>
      </c>
      <c r="KJ19" s="1" t="s">
        <v>272</v>
      </c>
      <c r="KK19" s="1" t="s">
        <v>272</v>
      </c>
      <c r="KL19" s="1" t="s">
        <v>272</v>
      </c>
      <c r="KM19" s="1" t="s">
        <v>6021</v>
      </c>
      <c r="KN19" s="1" t="s">
        <v>272</v>
      </c>
      <c r="KO19" s="1" t="s">
        <v>6022</v>
      </c>
      <c r="KP19" s="1" t="s">
        <v>272</v>
      </c>
      <c r="KQ19" s="1" t="s">
        <v>272</v>
      </c>
      <c r="KR19" s="1" t="s">
        <v>272</v>
      </c>
      <c r="KS19" s="1">
        <v>1073</v>
      </c>
      <c r="KT19" s="1" t="s">
        <v>272</v>
      </c>
      <c r="KU19" s="1" t="s">
        <v>6012</v>
      </c>
      <c r="KV19" s="1" t="s">
        <v>6012</v>
      </c>
      <c r="KW19" s="1" t="s">
        <v>6012</v>
      </c>
      <c r="KX19" s="1" t="s">
        <v>6012</v>
      </c>
      <c r="KY19" s="1">
        <v>7</v>
      </c>
      <c r="KZ19" s="1">
        <v>7</v>
      </c>
      <c r="LA19" s="1">
        <v>2</v>
      </c>
      <c r="LB19" s="1">
        <v>1</v>
      </c>
      <c r="LC19" s="1">
        <v>3</v>
      </c>
      <c r="LD19" s="1">
        <v>0</v>
      </c>
      <c r="LE19" s="1">
        <v>0</v>
      </c>
      <c r="LF19" s="1" t="s">
        <v>272</v>
      </c>
      <c r="LG19" s="1" t="s">
        <v>272</v>
      </c>
      <c r="LH19" s="1" t="s">
        <v>272</v>
      </c>
      <c r="LI19" s="1" t="s">
        <v>272</v>
      </c>
      <c r="LJ19" s="1">
        <v>0.11111111111111099</v>
      </c>
      <c r="LK19" s="1" t="s">
        <v>272</v>
      </c>
      <c r="LL19" s="1" t="s">
        <v>272</v>
      </c>
      <c r="LM19" s="1" t="s">
        <v>272</v>
      </c>
      <c r="LN19" s="1" t="s">
        <v>272</v>
      </c>
      <c r="LO19" s="1">
        <v>0.88888888888888895</v>
      </c>
      <c r="LP19" s="1">
        <v>1</v>
      </c>
      <c r="LQ19" s="1">
        <v>0.79700000000000004</v>
      </c>
      <c r="LR19" s="1">
        <v>0.35799999999999998</v>
      </c>
      <c r="LS19" s="1">
        <v>0.55555555555555602</v>
      </c>
      <c r="LT19" s="1" t="s">
        <v>272</v>
      </c>
      <c r="LU19" s="1" t="s">
        <v>272</v>
      </c>
      <c r="LV19" s="1" t="s">
        <v>272</v>
      </c>
      <c r="LW19" s="1">
        <v>0.41799999999999998</v>
      </c>
      <c r="LX19" s="1" t="s">
        <v>272</v>
      </c>
      <c r="LY19" s="1" t="s">
        <v>272</v>
      </c>
      <c r="LZ19" s="1" t="s">
        <v>272</v>
      </c>
      <c r="MA19" s="1">
        <v>0.47</v>
      </c>
      <c r="MB19" s="1">
        <v>0.84499999999999997</v>
      </c>
      <c r="MC19" s="1">
        <v>0.11700000000000001</v>
      </c>
      <c r="MD19" s="1">
        <v>0.23400000000000001</v>
      </c>
      <c r="ME19" s="1">
        <v>0.79700000000000004</v>
      </c>
      <c r="MF19" s="1" t="s">
        <v>272</v>
      </c>
      <c r="MG19" s="1" t="s">
        <v>272</v>
      </c>
      <c r="MH19" s="1" t="s">
        <v>272</v>
      </c>
      <c r="MI19" s="1" t="s">
        <v>272</v>
      </c>
      <c r="MJ19" s="1">
        <v>0.54600000000000004</v>
      </c>
      <c r="MK19" s="1">
        <v>12849</v>
      </c>
      <c r="ML19" s="1">
        <v>84</v>
      </c>
      <c r="MM19" s="1">
        <v>19</v>
      </c>
      <c r="MN19" s="1">
        <v>1.2222222222222201</v>
      </c>
      <c r="MO19" s="1">
        <v>18.7777777777778</v>
      </c>
      <c r="MP19" s="1" t="s">
        <v>272</v>
      </c>
      <c r="MQ19" s="1" t="s">
        <v>272</v>
      </c>
      <c r="MR19" s="1" t="s">
        <v>272</v>
      </c>
      <c r="MS19" s="1">
        <v>0.79700000000000004</v>
      </c>
      <c r="MT19" s="1">
        <v>0.313</v>
      </c>
      <c r="MU19" s="1" t="s">
        <v>272</v>
      </c>
      <c r="MV19" s="1" t="s">
        <v>272</v>
      </c>
      <c r="MW19" s="1" t="s">
        <v>272</v>
      </c>
      <c r="MX19" s="1" t="s">
        <v>272</v>
      </c>
      <c r="MY19" s="1" t="s">
        <v>272</v>
      </c>
      <c r="MZ19" s="1" t="s">
        <v>272</v>
      </c>
      <c r="NA19" s="1" t="s">
        <v>272</v>
      </c>
      <c r="NB19" s="1">
        <v>0.79700000000000004</v>
      </c>
      <c r="NC19" s="1" t="s">
        <v>272</v>
      </c>
      <c r="ND19" s="1" t="s">
        <v>3758</v>
      </c>
      <c r="NE19" s="392">
        <v>401</v>
      </c>
      <c r="NF19" s="1">
        <v>379</v>
      </c>
      <c r="NG19" s="1">
        <v>0.38800000000000001</v>
      </c>
      <c r="NH19" s="1">
        <v>0.35799999999999998</v>
      </c>
      <c r="NI19" s="1">
        <v>319</v>
      </c>
      <c r="NJ19" s="1" t="s">
        <v>3708</v>
      </c>
      <c r="NK19" s="1" t="s">
        <v>3708</v>
      </c>
      <c r="NL19" s="1">
        <v>49</v>
      </c>
      <c r="NM19" s="1" t="s">
        <v>272</v>
      </c>
      <c r="NN19" s="1" t="s">
        <v>272</v>
      </c>
      <c r="NO19" s="1">
        <v>55</v>
      </c>
      <c r="NP19" s="1" t="s">
        <v>272</v>
      </c>
      <c r="NQ19" s="1" t="s">
        <v>272</v>
      </c>
      <c r="NR19" s="1">
        <v>0.91500000000000004</v>
      </c>
      <c r="NS19" s="1">
        <v>0.309</v>
      </c>
      <c r="NT19" s="1">
        <v>0.53400000000000003</v>
      </c>
      <c r="NU19" s="1">
        <v>8</v>
      </c>
      <c r="NV19" s="1">
        <v>0</v>
      </c>
      <c r="NW19" s="1">
        <v>1203</v>
      </c>
      <c r="NX19" s="1">
        <v>0.33300000000000002</v>
      </c>
      <c r="NY19" s="1">
        <v>2140</v>
      </c>
      <c r="NZ19" s="1">
        <v>0.11111111111111099</v>
      </c>
      <c r="OA19" s="1">
        <v>4116</v>
      </c>
      <c r="OB19" s="1">
        <v>4063</v>
      </c>
      <c r="OC19" s="1">
        <v>1946</v>
      </c>
      <c r="OD19" s="1">
        <v>1213</v>
      </c>
      <c r="OE19" s="1">
        <v>0.23899999999999999</v>
      </c>
      <c r="OF19" s="1" t="s">
        <v>272</v>
      </c>
      <c r="OG19" s="1">
        <v>0.432</v>
      </c>
      <c r="OH19" s="1">
        <v>0.372</v>
      </c>
      <c r="OI19" s="1" t="s">
        <v>272</v>
      </c>
      <c r="OJ19" s="1">
        <v>0.47499999999999998</v>
      </c>
      <c r="OK19" s="1">
        <v>0.33333333333333298</v>
      </c>
      <c r="OL19" s="1">
        <v>8</v>
      </c>
      <c r="OM19" s="1">
        <v>0.107</v>
      </c>
      <c r="ON19" s="1">
        <v>3.7999999999999999E-2</v>
      </c>
      <c r="OO19" s="1">
        <v>0</v>
      </c>
      <c r="OP19" s="1">
        <v>1</v>
      </c>
      <c r="OQ19" s="1" t="s">
        <v>272</v>
      </c>
      <c r="OR19" s="1">
        <v>0</v>
      </c>
      <c r="OS19" s="1">
        <v>0</v>
      </c>
      <c r="OT19" s="1" t="s">
        <v>272</v>
      </c>
      <c r="OU19" s="1" t="s">
        <v>272</v>
      </c>
      <c r="OV19" s="1" t="s">
        <v>272</v>
      </c>
      <c r="OW19" s="1" t="s">
        <v>272</v>
      </c>
      <c r="OX19" s="1" t="s">
        <v>272</v>
      </c>
      <c r="OY19" s="1" t="s">
        <v>272</v>
      </c>
      <c r="OZ19" s="1" t="s">
        <v>272</v>
      </c>
      <c r="PA19" s="1">
        <v>0.88888888888888895</v>
      </c>
      <c r="PB19" s="1">
        <v>909</v>
      </c>
      <c r="PC19" s="1">
        <v>803</v>
      </c>
      <c r="PD19" s="1">
        <v>38</v>
      </c>
      <c r="PE19" s="1">
        <v>38</v>
      </c>
      <c r="PF19" s="1">
        <v>1</v>
      </c>
      <c r="PG19" s="1">
        <v>0.433</v>
      </c>
      <c r="PH19" s="1">
        <v>0.79</v>
      </c>
      <c r="PI19" s="1">
        <v>0.32300000000000001</v>
      </c>
      <c r="PJ19" s="1" t="s">
        <v>272</v>
      </c>
      <c r="PK19" s="1" t="s">
        <v>272</v>
      </c>
      <c r="PL19" s="1" t="s">
        <v>272</v>
      </c>
      <c r="PM19" s="1" t="s">
        <v>272</v>
      </c>
      <c r="PN19" s="1" t="s">
        <v>272</v>
      </c>
      <c r="PO19" s="1" t="s">
        <v>272</v>
      </c>
      <c r="PP19" s="1" t="s">
        <v>272</v>
      </c>
      <c r="PQ19" s="1" t="s">
        <v>272</v>
      </c>
      <c r="PR19" s="1" t="s">
        <v>272</v>
      </c>
      <c r="PS19" s="394" t="s">
        <v>272</v>
      </c>
      <c r="PT19" s="1" t="s">
        <v>272</v>
      </c>
      <c r="PU19" s="1" t="s">
        <v>272</v>
      </c>
      <c r="PV19" s="1" t="s">
        <v>272</v>
      </c>
      <c r="PW19" s="1" t="s">
        <v>272</v>
      </c>
      <c r="PX19" s="1" t="s">
        <v>272</v>
      </c>
      <c r="PY19" s="1">
        <v>10</v>
      </c>
      <c r="PZ19" s="1" t="s">
        <v>3621</v>
      </c>
      <c r="QA19" s="1" t="s">
        <v>3777</v>
      </c>
      <c r="QB19" s="1">
        <v>2140</v>
      </c>
      <c r="QC19" s="1" t="s">
        <v>6008</v>
      </c>
      <c r="QD19" s="1" t="s">
        <v>272</v>
      </c>
      <c r="QE19" s="1">
        <v>8.471760797342192</v>
      </c>
      <c r="QF19" s="1" t="s">
        <v>272</v>
      </c>
      <c r="QG19" s="1" t="s">
        <v>272</v>
      </c>
      <c r="QH19" s="1">
        <v>8</v>
      </c>
      <c r="QI19" s="1">
        <v>0</v>
      </c>
      <c r="QJ19" s="1" t="s">
        <v>272</v>
      </c>
      <c r="QK19" s="1" t="s">
        <v>272</v>
      </c>
      <c r="QL19" s="1" t="s">
        <v>272</v>
      </c>
      <c r="QM19" s="1">
        <v>0.4</v>
      </c>
      <c r="QN19" s="1">
        <v>2.2999999999999998</v>
      </c>
      <c r="QO19" s="1" t="s">
        <v>272</v>
      </c>
      <c r="QP19" s="1" t="s">
        <v>272</v>
      </c>
      <c r="QQ19" s="1" t="s">
        <v>272</v>
      </c>
      <c r="QR19" s="1" t="s">
        <v>272</v>
      </c>
      <c r="QS19" s="1" t="s">
        <v>272</v>
      </c>
      <c r="QT19" s="1" t="s">
        <v>272</v>
      </c>
      <c r="QU19" s="1" t="s">
        <v>272</v>
      </c>
      <c r="QV19" s="1" t="s">
        <v>272</v>
      </c>
      <c r="QW19" s="1">
        <v>0.55555555555555602</v>
      </c>
      <c r="QX19" s="1">
        <v>0.22222222222222199</v>
      </c>
      <c r="QY19" s="1">
        <v>0.11111111111111099</v>
      </c>
    </row>
    <row r="20" spans="1:467">
      <c r="A20" s="21">
        <v>21</v>
      </c>
      <c r="B20" s="1" t="s">
        <v>79</v>
      </c>
      <c r="C20" s="1">
        <v>66.840769258369249</v>
      </c>
      <c r="D20" s="1">
        <v>78.803971899390859</v>
      </c>
      <c r="E20" s="1">
        <v>55.75761769314817</v>
      </c>
      <c r="F20" s="1">
        <v>107.50652808459829</v>
      </c>
      <c r="G20" s="1">
        <v>137.83045303953099</v>
      </c>
      <c r="H20" s="1">
        <v>83.233694751014539</v>
      </c>
      <c r="I20" s="1">
        <v>5.9698185588638877</v>
      </c>
      <c r="J20" s="1">
        <v>10.665037813752887</v>
      </c>
      <c r="K20" s="1">
        <v>3.2396781417654341</v>
      </c>
      <c r="L20" s="1">
        <v>11.429494967062244</v>
      </c>
      <c r="M20" s="1">
        <v>10.771787149641975</v>
      </c>
      <c r="N20" s="1" t="s">
        <v>2384</v>
      </c>
      <c r="O20" s="1">
        <v>10.539033816384839</v>
      </c>
      <c r="P20" s="1">
        <v>16.107940844844176</v>
      </c>
      <c r="Q20" s="1">
        <v>5.4487366303308233</v>
      </c>
      <c r="R20" s="1">
        <v>20.28977591309339</v>
      </c>
      <c r="S20" s="1">
        <v>12.533051078917939</v>
      </c>
      <c r="T20" s="1" t="s">
        <v>2384</v>
      </c>
      <c r="U20" s="1">
        <v>6.8209043959802136</v>
      </c>
      <c r="V20" s="1">
        <v>10.954240757508936</v>
      </c>
      <c r="W20" s="1">
        <v>373.44589928637316</v>
      </c>
      <c r="X20" s="1">
        <v>426.64626578994472</v>
      </c>
      <c r="Y20" s="1">
        <v>335.54231094649202</v>
      </c>
      <c r="Z20" s="1">
        <v>37.704810791662659</v>
      </c>
      <c r="AA20" s="1">
        <v>58.757753184842876</v>
      </c>
      <c r="AB20" s="1">
        <v>10.389690554512688</v>
      </c>
      <c r="AC20" s="1">
        <v>39.866547110711622</v>
      </c>
      <c r="AD20" s="1">
        <v>101.67864641821352</v>
      </c>
      <c r="AE20" s="1">
        <v>13.112872111609526</v>
      </c>
      <c r="AF20" s="1" t="s">
        <v>272</v>
      </c>
      <c r="AG20" s="1" t="s">
        <v>272</v>
      </c>
      <c r="AH20" s="1">
        <v>0</v>
      </c>
      <c r="AI20" s="1">
        <v>0</v>
      </c>
      <c r="AJ20" s="1">
        <v>0</v>
      </c>
      <c r="AK20" s="1">
        <v>0</v>
      </c>
      <c r="AL20" s="1" t="s">
        <v>2384</v>
      </c>
      <c r="AM20" s="1">
        <v>0</v>
      </c>
      <c r="AN20" s="1">
        <v>0</v>
      </c>
      <c r="AO20" s="1">
        <v>0</v>
      </c>
      <c r="AP20" s="1">
        <v>0</v>
      </c>
      <c r="AQ20" s="1" t="s">
        <v>2384</v>
      </c>
      <c r="AR20" s="1" t="s">
        <v>272</v>
      </c>
      <c r="AS20" s="1">
        <v>0.72399999999999998</v>
      </c>
      <c r="AT20" s="1" t="s">
        <v>2384</v>
      </c>
      <c r="AU20" s="1" t="s">
        <v>2384</v>
      </c>
      <c r="AV20" s="1">
        <v>37.700000000000003</v>
      </c>
      <c r="AW20" s="1">
        <v>58.8</v>
      </c>
      <c r="AX20" s="1">
        <v>10.4</v>
      </c>
      <c r="AY20" s="1">
        <v>39.9</v>
      </c>
      <c r="AZ20" s="1">
        <v>101.7</v>
      </c>
      <c r="BA20" s="1">
        <v>10.4</v>
      </c>
      <c r="BB20" s="1" t="s">
        <v>2384</v>
      </c>
      <c r="BC20" s="1">
        <v>13.1</v>
      </c>
      <c r="BD20" s="1" t="s">
        <v>272</v>
      </c>
      <c r="BE20" s="1" t="s">
        <v>272</v>
      </c>
      <c r="BF20" s="1" t="s">
        <v>272</v>
      </c>
      <c r="BG20" s="1" t="s">
        <v>272</v>
      </c>
      <c r="BH20" s="1" t="s">
        <v>272</v>
      </c>
      <c r="BI20" s="1" t="s">
        <v>272</v>
      </c>
      <c r="BJ20" s="1" t="s">
        <v>272</v>
      </c>
      <c r="BK20" s="1" t="s">
        <v>272</v>
      </c>
      <c r="BL20" s="1" t="s">
        <v>272</v>
      </c>
      <c r="BM20" s="1" t="s">
        <v>272</v>
      </c>
      <c r="BN20" s="1">
        <v>55</v>
      </c>
      <c r="BO20" s="1" t="s">
        <v>2384</v>
      </c>
      <c r="BP20" s="1" t="s">
        <v>2384</v>
      </c>
      <c r="BQ20" s="1" t="s">
        <v>2384</v>
      </c>
      <c r="BR20" s="1" t="s">
        <v>2384</v>
      </c>
      <c r="BS20" s="1" t="s">
        <v>2384</v>
      </c>
      <c r="BT20" s="1" t="s">
        <v>2384</v>
      </c>
      <c r="BU20" s="1" t="s">
        <v>2384</v>
      </c>
      <c r="BV20" s="1" t="s">
        <v>2384</v>
      </c>
      <c r="BW20" s="1" t="s">
        <v>2384</v>
      </c>
      <c r="BX20" s="1" t="s">
        <v>2384</v>
      </c>
      <c r="BY20" s="1" t="s">
        <v>2384</v>
      </c>
      <c r="BZ20" s="1" t="s">
        <v>2384</v>
      </c>
      <c r="CA20" s="1" t="s">
        <v>2384</v>
      </c>
      <c r="CB20" s="275">
        <v>180</v>
      </c>
      <c r="CC20" s="275">
        <v>147</v>
      </c>
      <c r="CD20" s="1" t="s">
        <v>2384</v>
      </c>
      <c r="CE20" s="1">
        <v>0.77163173315303135</v>
      </c>
      <c r="CF20" s="1">
        <v>0.65179410265962689</v>
      </c>
      <c r="CG20" s="275">
        <v>326</v>
      </c>
      <c r="CH20" s="275">
        <v>92</v>
      </c>
      <c r="CI20" s="1" t="s">
        <v>2384</v>
      </c>
      <c r="CJ20" s="1" t="s">
        <v>2384</v>
      </c>
      <c r="CK20" s="1">
        <v>17</v>
      </c>
      <c r="CL20" s="1">
        <v>1</v>
      </c>
      <c r="CM20" s="1" t="s">
        <v>2384</v>
      </c>
      <c r="CN20" s="1" t="s">
        <v>2384</v>
      </c>
      <c r="CO20" s="1">
        <v>74.603174603174608</v>
      </c>
      <c r="CP20" s="1">
        <v>77.777777777777786</v>
      </c>
      <c r="CQ20" s="1">
        <v>66.666666666666657</v>
      </c>
      <c r="CR20" s="1">
        <v>79.66101694915254</v>
      </c>
      <c r="CS20" s="1">
        <v>80.952380952380949</v>
      </c>
      <c r="CT20" s="1" t="s">
        <v>272</v>
      </c>
      <c r="CU20" s="1" t="s">
        <v>272</v>
      </c>
      <c r="CV20" s="1" t="s">
        <v>2384</v>
      </c>
      <c r="CW20" s="1">
        <v>37.710633352701919</v>
      </c>
      <c r="CX20" s="1">
        <v>42.976190476190482</v>
      </c>
      <c r="CY20" s="1">
        <v>45.912698412698411</v>
      </c>
      <c r="CZ20" s="1">
        <v>42.541436464088399</v>
      </c>
      <c r="DA20" s="1">
        <v>38.2454128440367</v>
      </c>
      <c r="DB20" s="1" t="s">
        <v>272</v>
      </c>
      <c r="DC20" s="1" t="s">
        <v>272</v>
      </c>
      <c r="DD20" s="1" t="s">
        <v>272</v>
      </c>
      <c r="DE20" s="1" t="s">
        <v>272</v>
      </c>
      <c r="DF20" s="1" t="s">
        <v>272</v>
      </c>
      <c r="DG20" s="1" t="s">
        <v>272</v>
      </c>
      <c r="DH20" s="1" t="s">
        <v>272</v>
      </c>
      <c r="DI20" s="1" t="s">
        <v>272</v>
      </c>
      <c r="DJ20" s="1" t="s">
        <v>272</v>
      </c>
      <c r="DK20" s="1" t="s">
        <v>272</v>
      </c>
      <c r="DL20" s="1" t="s">
        <v>272</v>
      </c>
      <c r="DM20" s="1" t="s">
        <v>272</v>
      </c>
      <c r="DN20" s="1" t="s">
        <v>272</v>
      </c>
      <c r="DO20" s="1" t="s">
        <v>272</v>
      </c>
      <c r="DP20" s="1">
        <v>72.2</v>
      </c>
      <c r="DQ20" s="1">
        <v>0</v>
      </c>
      <c r="DR20" s="1">
        <v>72.5</v>
      </c>
      <c r="DS20" s="1">
        <v>68</v>
      </c>
      <c r="DT20" s="1">
        <v>73.7</v>
      </c>
      <c r="DU20" s="1">
        <v>76.5</v>
      </c>
      <c r="DV20" s="1">
        <v>58.3</v>
      </c>
      <c r="DW20" s="1">
        <v>55</v>
      </c>
      <c r="DX20" s="1">
        <v>46</v>
      </c>
      <c r="DY20" s="1">
        <v>40</v>
      </c>
      <c r="DZ20" s="1">
        <v>56.1</v>
      </c>
      <c r="EA20" s="1">
        <v>54.1</v>
      </c>
      <c r="EB20" s="1">
        <v>74.322289159999997</v>
      </c>
      <c r="EC20" s="1">
        <v>95.736122280000004</v>
      </c>
      <c r="ED20" s="1">
        <v>71.949046859999996</v>
      </c>
      <c r="EE20" s="1">
        <v>83.679312809999999</v>
      </c>
      <c r="EF20" s="1">
        <v>87.94917864</v>
      </c>
      <c r="EG20" s="1">
        <v>66.867469880000002</v>
      </c>
      <c r="EH20" s="1">
        <v>4.7206923999999997E-2</v>
      </c>
      <c r="EI20" s="1">
        <v>0.21564256600000001</v>
      </c>
      <c r="EJ20" s="1">
        <v>0.17725758</v>
      </c>
      <c r="EK20" s="1">
        <v>2.0027237E-2</v>
      </c>
      <c r="EL20" s="1">
        <v>0.31191583699999997</v>
      </c>
      <c r="EM20" s="1">
        <v>0.11875255</v>
      </c>
      <c r="EN20" s="1">
        <v>5.2242328870000003</v>
      </c>
      <c r="EO20" s="1">
        <v>6.0234541579999998</v>
      </c>
      <c r="EP20" s="1">
        <v>6.1227495100000002</v>
      </c>
      <c r="EQ20" s="1">
        <v>1.8652033429999999</v>
      </c>
      <c r="ER20" s="1">
        <v>8.4684606359999997</v>
      </c>
      <c r="ES20" s="1">
        <v>1.920746375</v>
      </c>
      <c r="ET20" s="1">
        <v>69.841269841269835</v>
      </c>
      <c r="EU20" s="1">
        <v>96.825396825396822</v>
      </c>
      <c r="EV20" s="1">
        <v>96.825396825396822</v>
      </c>
      <c r="EW20" s="1">
        <v>49.206349206349202</v>
      </c>
      <c r="EX20" s="1">
        <v>88.888888888888886</v>
      </c>
      <c r="EY20" s="1">
        <v>9.5238095238095237</v>
      </c>
      <c r="EZ20" s="1">
        <v>74.603174603174608</v>
      </c>
      <c r="FA20" s="1">
        <v>66.666666666666657</v>
      </c>
      <c r="FB20" s="1">
        <v>71.428571428571431</v>
      </c>
      <c r="FC20" s="1">
        <v>98.412698412698404</v>
      </c>
      <c r="FD20" s="1">
        <v>9.5238095238095237</v>
      </c>
      <c r="FE20" s="1">
        <v>100</v>
      </c>
      <c r="FF20" s="1">
        <v>98.412698412698404</v>
      </c>
      <c r="FG20" s="1">
        <v>44.444444444444443</v>
      </c>
      <c r="FH20" s="1">
        <v>33.333333333333329</v>
      </c>
      <c r="FI20" s="1">
        <v>0</v>
      </c>
      <c r="FJ20" s="1">
        <v>7.7</v>
      </c>
      <c r="FK20" s="1" t="s">
        <v>272</v>
      </c>
      <c r="FL20" s="1" t="s">
        <v>272</v>
      </c>
      <c r="FM20" s="1">
        <v>0.70499999999999996</v>
      </c>
      <c r="FN20" s="1" t="s">
        <v>272</v>
      </c>
      <c r="FO20" s="1" t="s">
        <v>272</v>
      </c>
      <c r="FP20" s="1" t="s">
        <v>272</v>
      </c>
      <c r="FQ20" s="1">
        <v>0.495</v>
      </c>
      <c r="FR20" s="1">
        <v>0.47299999999999998</v>
      </c>
      <c r="FS20" s="1">
        <v>0.85799999999999998</v>
      </c>
      <c r="FT20" s="1" t="s">
        <v>272</v>
      </c>
      <c r="FU20" s="1">
        <v>1</v>
      </c>
      <c r="FV20" s="1">
        <v>0.27700000000000002</v>
      </c>
      <c r="FW20" s="1">
        <v>1</v>
      </c>
      <c r="FX20" s="1">
        <v>0.92857142857142905</v>
      </c>
      <c r="FY20" s="1">
        <v>1</v>
      </c>
      <c r="FZ20" s="1">
        <v>1</v>
      </c>
      <c r="GA20" s="1" t="s">
        <v>272</v>
      </c>
      <c r="GB20" s="1">
        <v>0.92900000000000005</v>
      </c>
      <c r="GC20" s="1" t="s">
        <v>272</v>
      </c>
      <c r="GD20" s="1">
        <v>0.77600000000000002</v>
      </c>
      <c r="GE20" s="1">
        <v>0.73599999999999999</v>
      </c>
      <c r="GF20" s="1">
        <v>0</v>
      </c>
      <c r="GG20" s="1">
        <v>2</v>
      </c>
      <c r="GH20" s="1">
        <v>5</v>
      </c>
      <c r="GI20" s="1">
        <v>30</v>
      </c>
      <c r="GJ20" s="1">
        <v>35</v>
      </c>
      <c r="GK20" s="1">
        <v>60</v>
      </c>
      <c r="GL20" s="1">
        <v>39</v>
      </c>
      <c r="GM20" s="1">
        <v>545</v>
      </c>
      <c r="GN20" s="1">
        <v>1027</v>
      </c>
      <c r="GO20" s="1">
        <v>0.68300000000000005</v>
      </c>
      <c r="GP20" s="1">
        <v>0.108</v>
      </c>
      <c r="GQ20" s="1">
        <v>0.183</v>
      </c>
      <c r="GR20" s="1">
        <v>0.83799999999999997</v>
      </c>
      <c r="GS20" s="1">
        <v>0.88500000000000001</v>
      </c>
      <c r="GT20" s="1">
        <v>0.72699999999999998</v>
      </c>
      <c r="GU20" s="1">
        <v>0.95399999999999996</v>
      </c>
      <c r="GV20" s="1">
        <v>0.45800000000000002</v>
      </c>
      <c r="GW20" s="1">
        <v>0</v>
      </c>
      <c r="GX20" s="1">
        <v>0.161</v>
      </c>
      <c r="GY20" s="1">
        <v>0.85714285714285698</v>
      </c>
      <c r="GZ20" s="1">
        <v>6.7000000000000002E-3</v>
      </c>
      <c r="HA20" s="1">
        <v>3.3999999999999998E-3</v>
      </c>
      <c r="HB20" s="1">
        <v>5.1000000000000004E-3</v>
      </c>
      <c r="HC20" s="1">
        <v>0</v>
      </c>
      <c r="HD20" s="1">
        <v>0</v>
      </c>
      <c r="HE20" s="1">
        <v>1.03E-2</v>
      </c>
      <c r="HF20" s="1">
        <v>1.12E-2</v>
      </c>
      <c r="HG20" s="1">
        <v>2.2599999999999999E-2</v>
      </c>
      <c r="HH20" s="1">
        <v>43.890030000000003</v>
      </c>
      <c r="HI20" s="1">
        <v>0.7857142857142857</v>
      </c>
      <c r="HJ20" s="1">
        <v>1</v>
      </c>
      <c r="HK20" s="1">
        <v>0.9285714285714286</v>
      </c>
      <c r="HL20" s="1">
        <v>0.5</v>
      </c>
      <c r="HM20" s="1">
        <v>0.74099999999999999</v>
      </c>
      <c r="HN20" s="1">
        <v>60</v>
      </c>
      <c r="HO20" s="1">
        <v>224.3</v>
      </c>
      <c r="HP20" s="1">
        <v>0.85714285714285698</v>
      </c>
      <c r="HQ20" s="1">
        <v>1</v>
      </c>
      <c r="HR20" s="1" t="s">
        <v>272</v>
      </c>
      <c r="HS20" s="1">
        <v>0.78600000000000003</v>
      </c>
      <c r="HT20" s="1" t="s">
        <v>272</v>
      </c>
      <c r="HU20" s="1">
        <v>1</v>
      </c>
      <c r="HV20" s="1">
        <v>1</v>
      </c>
      <c r="HW20" s="1">
        <v>0.54</v>
      </c>
      <c r="HX20" s="1">
        <v>0.71299999999999997</v>
      </c>
      <c r="HY20" s="1">
        <v>0.41299999999999998</v>
      </c>
      <c r="HZ20" s="1">
        <v>47.6</v>
      </c>
      <c r="IA20" s="1">
        <v>43.8</v>
      </c>
      <c r="IB20" s="1">
        <v>55.5</v>
      </c>
      <c r="IC20" s="1" t="s">
        <v>272</v>
      </c>
      <c r="ID20" s="1">
        <v>7832</v>
      </c>
      <c r="IE20" s="1">
        <v>1085</v>
      </c>
      <c r="IF20" s="1">
        <v>5978</v>
      </c>
      <c r="IG20" s="1">
        <v>2083</v>
      </c>
      <c r="IH20" s="1">
        <v>1</v>
      </c>
      <c r="II20" s="1">
        <v>1</v>
      </c>
      <c r="IJ20" s="1">
        <v>0</v>
      </c>
      <c r="IK20" s="1">
        <v>0.57599999999999996</v>
      </c>
      <c r="IL20" s="1">
        <v>0.69499999999999995</v>
      </c>
      <c r="IM20" s="1" t="s">
        <v>3622</v>
      </c>
      <c r="IN20" s="1">
        <v>0.92857142857142905</v>
      </c>
      <c r="IO20" s="1">
        <v>1</v>
      </c>
      <c r="IP20" s="1">
        <v>0.4</v>
      </c>
      <c r="IQ20" s="1">
        <v>81</v>
      </c>
      <c r="IR20" s="1" t="s">
        <v>3671</v>
      </c>
      <c r="IS20" s="1">
        <v>0.85714285714285698</v>
      </c>
      <c r="IT20" s="1">
        <v>527</v>
      </c>
      <c r="IU20" s="1">
        <v>280</v>
      </c>
      <c r="IV20" s="1">
        <v>1</v>
      </c>
      <c r="IW20" s="1">
        <v>0.85714285714285698</v>
      </c>
      <c r="IX20" s="1">
        <v>1</v>
      </c>
      <c r="IY20" s="1" t="s">
        <v>272</v>
      </c>
      <c r="IZ20" s="1">
        <v>0.78600000000000003</v>
      </c>
      <c r="JA20" s="1" t="s">
        <v>272</v>
      </c>
      <c r="JB20" s="1" t="s">
        <v>272</v>
      </c>
      <c r="JC20" s="1">
        <v>0.68300000000000005</v>
      </c>
      <c r="JD20" s="1">
        <v>0.36899999999999999</v>
      </c>
      <c r="JE20" s="1">
        <v>0.24399999999999999</v>
      </c>
      <c r="JF20" s="1">
        <v>0.88049999999999995</v>
      </c>
      <c r="JG20" s="1">
        <v>5061</v>
      </c>
      <c r="JH20" s="1">
        <v>3798</v>
      </c>
      <c r="JI20" s="1">
        <v>3775</v>
      </c>
      <c r="JJ20" s="1">
        <v>989</v>
      </c>
      <c r="JK20" s="1">
        <v>1.78571428571429</v>
      </c>
      <c r="JL20" s="1" t="s">
        <v>3708</v>
      </c>
      <c r="JM20" s="1" t="s">
        <v>3708</v>
      </c>
      <c r="JN20" s="486" t="s">
        <v>6008</v>
      </c>
      <c r="JO20" s="1">
        <v>364</v>
      </c>
      <c r="JP20" s="1">
        <v>7832</v>
      </c>
      <c r="JQ20" s="1">
        <v>1085</v>
      </c>
      <c r="JR20" s="1">
        <v>5068</v>
      </c>
      <c r="JS20" s="1">
        <v>0.69299999999999995</v>
      </c>
      <c r="JT20" s="1">
        <v>0.80100000000000005</v>
      </c>
      <c r="JU20" s="1" t="s">
        <v>272</v>
      </c>
      <c r="JV20" s="1">
        <v>0.36899999999999999</v>
      </c>
      <c r="JW20" s="1">
        <v>0.254</v>
      </c>
      <c r="JX20" s="1">
        <v>0.72599999999999998</v>
      </c>
      <c r="JY20" s="1">
        <v>0.46</v>
      </c>
      <c r="JZ20" s="1">
        <v>0.74299999999999999</v>
      </c>
      <c r="KA20" s="1" t="s">
        <v>272</v>
      </c>
      <c r="KB20" s="1" t="s">
        <v>272</v>
      </c>
      <c r="KC20" s="1">
        <v>0.78571428571428603</v>
      </c>
      <c r="KD20" s="1">
        <v>14</v>
      </c>
      <c r="KE20" s="1" t="s">
        <v>272</v>
      </c>
      <c r="KF20" s="1" t="s">
        <v>272</v>
      </c>
      <c r="KG20" s="1" t="s">
        <v>272</v>
      </c>
      <c r="KH20" s="1" t="s">
        <v>272</v>
      </c>
      <c r="KI20" s="1" t="s">
        <v>272</v>
      </c>
      <c r="KJ20" s="1" t="s">
        <v>272</v>
      </c>
      <c r="KK20" s="1" t="s">
        <v>272</v>
      </c>
      <c r="KL20" s="1" t="s">
        <v>272</v>
      </c>
      <c r="KM20" s="1" t="s">
        <v>6021</v>
      </c>
      <c r="KN20" s="1" t="s">
        <v>272</v>
      </c>
      <c r="KO20" s="1" t="s">
        <v>6022</v>
      </c>
      <c r="KP20" s="1" t="s">
        <v>272</v>
      </c>
      <c r="KQ20" s="1" t="s">
        <v>272</v>
      </c>
      <c r="KR20" s="1" t="s">
        <v>272</v>
      </c>
      <c r="KS20" s="1">
        <v>2607</v>
      </c>
      <c r="KT20" s="1" t="s">
        <v>272</v>
      </c>
      <c r="KU20" s="1" t="s">
        <v>6012</v>
      </c>
      <c r="KV20" s="1" t="s">
        <v>6012</v>
      </c>
      <c r="KW20" s="1" t="s">
        <v>6012</v>
      </c>
      <c r="KX20" s="1" t="s">
        <v>6012</v>
      </c>
      <c r="KY20" s="1">
        <v>35</v>
      </c>
      <c r="KZ20" s="1">
        <v>14</v>
      </c>
      <c r="LA20" s="1">
        <v>13</v>
      </c>
      <c r="LB20" s="1">
        <v>8</v>
      </c>
      <c r="LC20" s="1">
        <v>3</v>
      </c>
      <c r="LD20" s="1">
        <v>1</v>
      </c>
      <c r="LE20" s="1">
        <v>4</v>
      </c>
      <c r="LF20" s="1">
        <v>0.63</v>
      </c>
      <c r="LG20" s="1" t="s">
        <v>272</v>
      </c>
      <c r="LH20" s="1" t="s">
        <v>272</v>
      </c>
      <c r="LI20" s="1">
        <v>9</v>
      </c>
      <c r="LJ20" s="1">
        <v>0.35714285714285698</v>
      </c>
      <c r="LK20" s="1" t="s">
        <v>272</v>
      </c>
      <c r="LL20" s="1" t="s">
        <v>272</v>
      </c>
      <c r="LM20" s="1" t="s">
        <v>272</v>
      </c>
      <c r="LN20" s="1" t="s">
        <v>272</v>
      </c>
      <c r="LO20" s="1">
        <v>0.92857142857142905</v>
      </c>
      <c r="LP20" s="1">
        <v>1</v>
      </c>
      <c r="LQ20" s="1">
        <v>0.748</v>
      </c>
      <c r="LR20" s="1">
        <v>0.32500000000000001</v>
      </c>
      <c r="LS20" s="1">
        <v>0.57142857142857095</v>
      </c>
      <c r="LT20" s="1" t="s">
        <v>272</v>
      </c>
      <c r="LU20" s="1" t="s">
        <v>272</v>
      </c>
      <c r="LV20" s="1" t="s">
        <v>272</v>
      </c>
      <c r="LW20" s="1">
        <v>0.46</v>
      </c>
      <c r="LX20" s="1" t="s">
        <v>272</v>
      </c>
      <c r="LY20" s="1" t="s">
        <v>272</v>
      </c>
      <c r="LZ20" s="1" t="s">
        <v>272</v>
      </c>
      <c r="MA20" s="1">
        <v>0.46500000000000002</v>
      </c>
      <c r="MB20" s="1">
        <v>0.85799999999999998</v>
      </c>
      <c r="MC20" s="1">
        <v>4.3999999999999997E-2</v>
      </c>
      <c r="MD20" s="1">
        <v>0.26200000000000001</v>
      </c>
      <c r="ME20" s="1">
        <v>0.72599999999999998</v>
      </c>
      <c r="MF20" s="1" t="s">
        <v>272</v>
      </c>
      <c r="MG20" s="1">
        <v>21</v>
      </c>
      <c r="MH20" s="1" t="s">
        <v>272</v>
      </c>
      <c r="MI20" s="1" t="s">
        <v>272</v>
      </c>
      <c r="MJ20" s="1">
        <v>0.48099999999999998</v>
      </c>
      <c r="MK20" s="1">
        <v>14806</v>
      </c>
      <c r="ML20" s="1">
        <v>152</v>
      </c>
      <c r="MM20" s="1">
        <v>37</v>
      </c>
      <c r="MN20" s="1">
        <v>6.5</v>
      </c>
      <c r="MO20" s="1">
        <v>1.1428571428571399</v>
      </c>
      <c r="MP20" s="1" t="s">
        <v>272</v>
      </c>
      <c r="MQ20" s="1" t="s">
        <v>272</v>
      </c>
      <c r="MR20" s="1" t="s">
        <v>272</v>
      </c>
      <c r="MS20" s="1">
        <v>0.72599999999999998</v>
      </c>
      <c r="MT20" s="1">
        <v>0.26300000000000001</v>
      </c>
      <c r="MU20" s="1" t="s">
        <v>272</v>
      </c>
      <c r="MV20" s="1" t="s">
        <v>272</v>
      </c>
      <c r="MW20" s="1" t="s">
        <v>272</v>
      </c>
      <c r="MX20" s="1" t="s">
        <v>272</v>
      </c>
      <c r="MY20" s="1" t="s">
        <v>272</v>
      </c>
      <c r="MZ20" s="1" t="s">
        <v>272</v>
      </c>
      <c r="NA20" s="1" t="s">
        <v>272</v>
      </c>
      <c r="NB20" s="1">
        <v>0.72599999999999998</v>
      </c>
      <c r="NC20" s="1" t="s">
        <v>272</v>
      </c>
      <c r="ND20" s="1" t="s">
        <v>3759</v>
      </c>
      <c r="NE20" s="392">
        <v>1344</v>
      </c>
      <c r="NF20" s="1">
        <v>1255</v>
      </c>
      <c r="NG20" s="1">
        <v>0.27700000000000002</v>
      </c>
      <c r="NH20" s="1">
        <v>0.32500000000000001</v>
      </c>
      <c r="NI20" s="1">
        <v>710</v>
      </c>
      <c r="NJ20" s="1" t="s">
        <v>3708</v>
      </c>
      <c r="NK20" s="1" t="s">
        <v>3708</v>
      </c>
      <c r="NL20" s="1">
        <v>144</v>
      </c>
      <c r="NM20" s="1" t="s">
        <v>272</v>
      </c>
      <c r="NN20" s="1" t="s">
        <v>272</v>
      </c>
      <c r="NO20" s="1">
        <v>175</v>
      </c>
      <c r="NP20" s="1" t="s">
        <v>272</v>
      </c>
      <c r="NQ20" s="1" t="s">
        <v>272</v>
      </c>
      <c r="NR20" s="1">
        <v>0.49099999999999999</v>
      </c>
      <c r="NS20" s="1">
        <v>0.29799999999999999</v>
      </c>
      <c r="NT20" s="1">
        <v>0.72099999999999997</v>
      </c>
      <c r="NU20" s="1">
        <v>58</v>
      </c>
      <c r="NV20" s="1">
        <v>1</v>
      </c>
      <c r="NW20" s="1">
        <v>3548</v>
      </c>
      <c r="NX20" s="1">
        <v>0.24399999999999999</v>
      </c>
      <c r="NY20" s="1">
        <v>5068</v>
      </c>
      <c r="NZ20" s="1">
        <v>0.28571428571428598</v>
      </c>
      <c r="OA20" s="1">
        <v>3798</v>
      </c>
      <c r="OB20" s="1">
        <v>3775</v>
      </c>
      <c r="OC20" s="1">
        <v>4315</v>
      </c>
      <c r="OD20" s="1">
        <v>2982</v>
      </c>
      <c r="OE20" s="1">
        <v>0.254</v>
      </c>
      <c r="OF20" s="1" t="s">
        <v>272</v>
      </c>
      <c r="OG20" s="1">
        <v>0.47299999999999998</v>
      </c>
      <c r="OH20" s="1">
        <v>0.36899999999999999</v>
      </c>
      <c r="OI20" s="1" t="s">
        <v>272</v>
      </c>
      <c r="OJ20" s="1">
        <v>0.495</v>
      </c>
      <c r="OK20" s="1">
        <v>0.14285714285714299</v>
      </c>
      <c r="OL20" s="1">
        <v>55</v>
      </c>
      <c r="OM20" s="1">
        <v>8.2000000000000003E-2</v>
      </c>
      <c r="ON20" s="1">
        <v>1.9E-2</v>
      </c>
      <c r="OO20" s="1">
        <v>49</v>
      </c>
      <c r="OP20" s="1">
        <v>10</v>
      </c>
      <c r="OQ20" s="1" t="s">
        <v>272</v>
      </c>
      <c r="OR20" s="1">
        <v>4</v>
      </c>
      <c r="OS20" s="1">
        <v>5</v>
      </c>
      <c r="OT20" s="1">
        <v>3</v>
      </c>
      <c r="OU20" s="1" t="s">
        <v>272</v>
      </c>
      <c r="OV20" s="1" t="s">
        <v>272</v>
      </c>
      <c r="OW20" s="1" t="s">
        <v>272</v>
      </c>
      <c r="OX20" s="1" t="s">
        <v>272</v>
      </c>
      <c r="OY20" s="1" t="s">
        <v>272</v>
      </c>
      <c r="OZ20" s="1" t="s">
        <v>272</v>
      </c>
      <c r="PA20" s="1">
        <v>0.92857142857142905</v>
      </c>
      <c r="PB20" s="1">
        <v>2376</v>
      </c>
      <c r="PC20" s="1">
        <v>2054</v>
      </c>
      <c r="PD20" s="1">
        <v>446</v>
      </c>
      <c r="PE20" s="1">
        <v>441</v>
      </c>
      <c r="PF20" s="1">
        <v>1</v>
      </c>
      <c r="PG20" s="1">
        <v>0.436</v>
      </c>
      <c r="PH20" s="1">
        <v>0.72899999999999998</v>
      </c>
      <c r="PI20" s="1">
        <v>0.29299999999999998</v>
      </c>
      <c r="PJ20" s="1" t="s">
        <v>272</v>
      </c>
      <c r="PK20" s="1" t="s">
        <v>272</v>
      </c>
      <c r="PL20" s="1" t="s">
        <v>272</v>
      </c>
      <c r="PM20" s="1" t="s">
        <v>272</v>
      </c>
      <c r="PN20" s="1" t="s">
        <v>272</v>
      </c>
      <c r="PO20" s="1" t="s">
        <v>272</v>
      </c>
      <c r="PP20" s="1" t="s">
        <v>272</v>
      </c>
      <c r="PQ20" s="1" t="s">
        <v>272</v>
      </c>
      <c r="PR20" s="1" t="s">
        <v>272</v>
      </c>
      <c r="PS20" s="394" t="s">
        <v>272</v>
      </c>
      <c r="PT20" s="1" t="s">
        <v>272</v>
      </c>
      <c r="PU20" s="1" t="s">
        <v>272</v>
      </c>
      <c r="PV20" s="1" t="s">
        <v>272</v>
      </c>
      <c r="PW20" s="1" t="s">
        <v>272</v>
      </c>
      <c r="PX20" s="1" t="s">
        <v>272</v>
      </c>
      <c r="PY20" s="1">
        <v>18</v>
      </c>
      <c r="PZ20" s="1" t="s">
        <v>3622</v>
      </c>
      <c r="QA20" s="1" t="s">
        <v>3791</v>
      </c>
      <c r="QB20" s="1">
        <v>5068</v>
      </c>
      <c r="QC20" s="1" t="s">
        <v>6008</v>
      </c>
      <c r="QD20" s="1" t="s">
        <v>272</v>
      </c>
      <c r="QE20" s="1">
        <v>8.3652618135376748</v>
      </c>
      <c r="QF20" s="1" t="s">
        <v>272</v>
      </c>
      <c r="QG20" s="1" t="s">
        <v>272</v>
      </c>
      <c r="QH20" s="1">
        <v>55</v>
      </c>
      <c r="QI20" s="1">
        <v>0</v>
      </c>
      <c r="QJ20" s="1" t="s">
        <v>272</v>
      </c>
      <c r="QK20" s="1" t="s">
        <v>272</v>
      </c>
      <c r="QL20" s="1" t="s">
        <v>272</v>
      </c>
      <c r="QM20" s="1">
        <v>0.4</v>
      </c>
      <c r="QN20" s="1">
        <v>1.9</v>
      </c>
      <c r="QO20" s="1" t="s">
        <v>272</v>
      </c>
      <c r="QP20" s="1" t="s">
        <v>272</v>
      </c>
      <c r="QQ20" s="1" t="s">
        <v>272</v>
      </c>
      <c r="QR20" s="1" t="s">
        <v>272</v>
      </c>
      <c r="QS20" s="1" t="s">
        <v>272</v>
      </c>
      <c r="QT20" s="1" t="s">
        <v>272</v>
      </c>
      <c r="QU20" s="1" t="s">
        <v>272</v>
      </c>
      <c r="QV20" s="1" t="s">
        <v>272</v>
      </c>
      <c r="QW20" s="1">
        <v>0.85714285714285698</v>
      </c>
      <c r="QX20" s="1">
        <v>0</v>
      </c>
      <c r="QY20" s="1">
        <v>0.14285714285714299</v>
      </c>
    </row>
    <row r="21" spans="1:467">
      <c r="A21" s="21">
        <v>22</v>
      </c>
      <c r="B21" s="1" t="s">
        <v>84</v>
      </c>
      <c r="C21" s="1">
        <v>67.469941433723065</v>
      </c>
      <c r="D21" s="1">
        <v>81.282788448623066</v>
      </c>
      <c r="E21" s="1">
        <v>54.54040031452076</v>
      </c>
      <c r="F21" s="1">
        <v>107.8521759524551</v>
      </c>
      <c r="G21" s="1">
        <v>141.37834775350208</v>
      </c>
      <c r="H21" s="1">
        <v>80.730303288825283</v>
      </c>
      <c r="I21" s="1">
        <v>6.3996602217909508</v>
      </c>
      <c r="J21" s="1">
        <v>9.9154534328126811</v>
      </c>
      <c r="K21" s="1">
        <v>3.4880441380516833</v>
      </c>
      <c r="L21" s="1">
        <v>11.307750351905785</v>
      </c>
      <c r="M21" s="1">
        <v>11.01857753815816</v>
      </c>
      <c r="N21" s="1" t="s">
        <v>2384</v>
      </c>
      <c r="O21" s="1">
        <v>11.103122381009964</v>
      </c>
      <c r="P21" s="1">
        <v>15.007445043341654</v>
      </c>
      <c r="Q21" s="1">
        <v>6.0186921370804995</v>
      </c>
      <c r="R21" s="1">
        <v>20.017169269970562</v>
      </c>
      <c r="S21" s="1">
        <v>12.68049076356041</v>
      </c>
      <c r="T21" s="1" t="s">
        <v>2384</v>
      </c>
      <c r="U21" s="1">
        <v>6.9221585260811382</v>
      </c>
      <c r="V21" s="1">
        <v>11.001019419633691</v>
      </c>
      <c r="W21" s="1">
        <v>376.36347084538772</v>
      </c>
      <c r="X21" s="1">
        <v>434.04173402960316</v>
      </c>
      <c r="Y21" s="1">
        <v>333.15587513802524</v>
      </c>
      <c r="Z21" s="1">
        <v>39.776266774972193</v>
      </c>
      <c r="AA21" s="1">
        <v>55.498066568762532</v>
      </c>
      <c r="AB21" s="1">
        <v>10.441711395879555</v>
      </c>
      <c r="AC21" s="1">
        <v>39.398010526166907</v>
      </c>
      <c r="AD21" s="1">
        <v>102.06824217451019</v>
      </c>
      <c r="AE21" s="1">
        <v>12.878132874720951</v>
      </c>
      <c r="AF21" s="1" t="s">
        <v>272</v>
      </c>
      <c r="AG21" s="1" t="s">
        <v>272</v>
      </c>
      <c r="AH21" s="1">
        <v>0</v>
      </c>
      <c r="AI21" s="1">
        <v>0</v>
      </c>
      <c r="AJ21" s="1">
        <v>0</v>
      </c>
      <c r="AK21" s="1">
        <v>0</v>
      </c>
      <c r="AL21" s="1" t="s">
        <v>2384</v>
      </c>
      <c r="AM21" s="1">
        <v>0</v>
      </c>
      <c r="AN21" s="1">
        <v>0</v>
      </c>
      <c r="AO21" s="1">
        <v>0</v>
      </c>
      <c r="AP21" s="1">
        <v>0</v>
      </c>
      <c r="AQ21" s="1" t="s">
        <v>2384</v>
      </c>
      <c r="AR21" s="1" t="s">
        <v>272</v>
      </c>
      <c r="AS21" s="1">
        <v>0.753</v>
      </c>
      <c r="AT21" s="1" t="s">
        <v>2384</v>
      </c>
      <c r="AU21" s="1" t="s">
        <v>2384</v>
      </c>
      <c r="AV21" s="1">
        <v>39.799999999999997</v>
      </c>
      <c r="AW21" s="1">
        <v>55.5</v>
      </c>
      <c r="AX21" s="1">
        <v>10.4</v>
      </c>
      <c r="AY21" s="1">
        <v>39.4</v>
      </c>
      <c r="AZ21" s="1">
        <v>102.1</v>
      </c>
      <c r="BA21" s="1">
        <v>10.4</v>
      </c>
      <c r="BB21" s="1" t="s">
        <v>2384</v>
      </c>
      <c r="BC21" s="1">
        <v>12.9</v>
      </c>
      <c r="BD21" s="1" t="s">
        <v>272</v>
      </c>
      <c r="BE21" s="1" t="s">
        <v>272</v>
      </c>
      <c r="BF21" s="1" t="s">
        <v>272</v>
      </c>
      <c r="BG21" s="1" t="s">
        <v>272</v>
      </c>
      <c r="BH21" s="1" t="s">
        <v>272</v>
      </c>
      <c r="BI21" s="1" t="s">
        <v>272</v>
      </c>
      <c r="BJ21" s="1" t="s">
        <v>272</v>
      </c>
      <c r="BK21" s="1" t="s">
        <v>272</v>
      </c>
      <c r="BL21" s="1" t="s">
        <v>272</v>
      </c>
      <c r="BM21" s="1" t="s">
        <v>272</v>
      </c>
      <c r="BN21" s="1">
        <v>39</v>
      </c>
      <c r="BO21" s="1" t="s">
        <v>2384</v>
      </c>
      <c r="BP21" s="1" t="s">
        <v>2384</v>
      </c>
      <c r="BQ21" s="1" t="s">
        <v>2384</v>
      </c>
      <c r="BR21" s="1" t="s">
        <v>2384</v>
      </c>
      <c r="BS21" s="1" t="s">
        <v>2384</v>
      </c>
      <c r="BT21" s="1" t="s">
        <v>2384</v>
      </c>
      <c r="BU21" s="1" t="s">
        <v>2384</v>
      </c>
      <c r="BV21" s="1" t="s">
        <v>2384</v>
      </c>
      <c r="BW21" s="1" t="s">
        <v>2384</v>
      </c>
      <c r="BX21" s="1" t="s">
        <v>2384</v>
      </c>
      <c r="BY21" s="1" t="s">
        <v>2384</v>
      </c>
      <c r="BZ21" s="1" t="s">
        <v>2384</v>
      </c>
      <c r="CA21" s="1" t="s">
        <v>2384</v>
      </c>
      <c r="CB21" s="275">
        <v>33</v>
      </c>
      <c r="CC21" s="275">
        <v>108</v>
      </c>
      <c r="CD21" s="1" t="s">
        <v>2384</v>
      </c>
      <c r="CE21" s="1">
        <v>0.84340106086704147</v>
      </c>
      <c r="CF21" s="1">
        <v>0.77679029475589834</v>
      </c>
      <c r="CG21" s="275">
        <v>307</v>
      </c>
      <c r="CH21" s="275">
        <v>106</v>
      </c>
      <c r="CI21" s="1" t="s">
        <v>2384</v>
      </c>
      <c r="CJ21" s="1" t="s">
        <v>2384</v>
      </c>
      <c r="CK21" s="1">
        <v>37</v>
      </c>
      <c r="CL21" s="1">
        <v>0</v>
      </c>
      <c r="CM21" s="1" t="s">
        <v>2384</v>
      </c>
      <c r="CN21" s="1" t="s">
        <v>2384</v>
      </c>
      <c r="CO21" s="1">
        <v>88.888888888888886</v>
      </c>
      <c r="CP21" s="1">
        <v>88.888888888888886</v>
      </c>
      <c r="CQ21" s="1">
        <v>90.740740740740748</v>
      </c>
      <c r="CR21" s="1">
        <v>87.037037037037038</v>
      </c>
      <c r="CS21" s="1">
        <v>87.037037037037038</v>
      </c>
      <c r="CT21" s="1" t="s">
        <v>272</v>
      </c>
      <c r="CU21" s="1" t="s">
        <v>272</v>
      </c>
      <c r="CV21" s="1" t="s">
        <v>2384</v>
      </c>
      <c r="CW21" s="1">
        <v>42.387332521315471</v>
      </c>
      <c r="CX21" s="1">
        <v>46.227929373996787</v>
      </c>
      <c r="CY21" s="1">
        <v>52.247191011235962</v>
      </c>
      <c r="CZ21" s="1">
        <v>54.955680902497981</v>
      </c>
      <c r="DA21" s="1">
        <v>47.505668934240362</v>
      </c>
      <c r="DB21" s="1" t="s">
        <v>272</v>
      </c>
      <c r="DC21" s="1" t="s">
        <v>272</v>
      </c>
      <c r="DD21" s="1" t="s">
        <v>272</v>
      </c>
      <c r="DE21" s="1" t="s">
        <v>272</v>
      </c>
      <c r="DF21" s="1" t="s">
        <v>272</v>
      </c>
      <c r="DG21" s="1" t="s">
        <v>272</v>
      </c>
      <c r="DH21" s="1" t="s">
        <v>272</v>
      </c>
      <c r="DI21" s="1" t="s">
        <v>272</v>
      </c>
      <c r="DJ21" s="1" t="s">
        <v>272</v>
      </c>
      <c r="DK21" s="1" t="s">
        <v>272</v>
      </c>
      <c r="DL21" s="1" t="s">
        <v>272</v>
      </c>
      <c r="DM21" s="1" t="s">
        <v>272</v>
      </c>
      <c r="DN21" s="1" t="s">
        <v>272</v>
      </c>
      <c r="DO21" s="1" t="s">
        <v>272</v>
      </c>
      <c r="DP21" s="1">
        <v>86.5</v>
      </c>
      <c r="DQ21" s="1" t="s">
        <v>272</v>
      </c>
      <c r="DR21" s="1">
        <v>81.8</v>
      </c>
      <c r="DS21" s="1">
        <v>84</v>
      </c>
      <c r="DT21" s="1">
        <v>85.7</v>
      </c>
      <c r="DU21" s="1">
        <v>87</v>
      </c>
      <c r="DV21" s="1">
        <v>75</v>
      </c>
      <c r="DW21" s="1">
        <v>76.900000000000006</v>
      </c>
      <c r="DX21" s="1">
        <v>79.2</v>
      </c>
      <c r="DY21" s="1">
        <v>68.8</v>
      </c>
      <c r="DZ21" s="1">
        <v>63.6</v>
      </c>
      <c r="EA21" s="1">
        <v>68.8</v>
      </c>
      <c r="EB21" s="1">
        <v>84.864577800000006</v>
      </c>
      <c r="EC21" s="1">
        <v>96.607431340000005</v>
      </c>
      <c r="ED21" s="1">
        <v>70.135294650000006</v>
      </c>
      <c r="EE21" s="1">
        <v>85.185185189999999</v>
      </c>
      <c r="EF21" s="1">
        <v>91.484852259999997</v>
      </c>
      <c r="EG21" s="1">
        <v>78.254211330000004</v>
      </c>
      <c r="EH21" s="1">
        <v>5.6625142000000003E-2</v>
      </c>
      <c r="EI21" s="1">
        <v>0.17509301799999999</v>
      </c>
      <c r="EJ21" s="1">
        <v>0.11969067799999999</v>
      </c>
      <c r="EK21" s="1">
        <v>2.6932873E-2</v>
      </c>
      <c r="EL21" s="1">
        <v>0.20451913399999999</v>
      </c>
      <c r="EM21" s="1">
        <v>8.7066325999999999E-2</v>
      </c>
      <c r="EN21" s="1">
        <v>5.6118495560000001</v>
      </c>
      <c r="EO21" s="1">
        <v>9.0318815200000007</v>
      </c>
      <c r="EP21" s="1">
        <v>5.731101883</v>
      </c>
      <c r="EQ21" s="1">
        <v>1.0591644950000001</v>
      </c>
      <c r="ER21" s="1">
        <v>6.5881444609999997</v>
      </c>
      <c r="ES21" s="1">
        <v>1.8825930769999999</v>
      </c>
      <c r="ET21" s="1">
        <v>77.777777777777786</v>
      </c>
      <c r="EU21" s="1">
        <v>94.444444444444443</v>
      </c>
      <c r="EV21" s="1">
        <v>62.962962962962962</v>
      </c>
      <c r="EW21" s="1">
        <v>0</v>
      </c>
      <c r="EX21" s="1">
        <v>66.666666666666657</v>
      </c>
      <c r="EY21" s="1">
        <v>1.8518518518518516</v>
      </c>
      <c r="EZ21" s="1">
        <v>98.148148148148152</v>
      </c>
      <c r="FA21" s="1">
        <v>72.222222222222214</v>
      </c>
      <c r="FB21" s="1">
        <v>85.18518518518519</v>
      </c>
      <c r="FC21" s="1">
        <v>98.148148148148152</v>
      </c>
      <c r="FD21" s="1">
        <v>3.7037037037037033</v>
      </c>
      <c r="FE21" s="1">
        <v>100</v>
      </c>
      <c r="FF21" s="1">
        <v>100</v>
      </c>
      <c r="FG21" s="1">
        <v>14.814814814814813</v>
      </c>
      <c r="FH21" s="1">
        <v>24.074074074074073</v>
      </c>
      <c r="FI21" s="1">
        <v>0</v>
      </c>
      <c r="FJ21" s="1">
        <v>8</v>
      </c>
      <c r="FK21" s="1" t="s">
        <v>272</v>
      </c>
      <c r="FL21" s="1" t="s">
        <v>272</v>
      </c>
      <c r="FM21" s="1">
        <v>0.749</v>
      </c>
      <c r="FN21" s="1" t="s">
        <v>272</v>
      </c>
      <c r="FO21" s="1" t="s">
        <v>272</v>
      </c>
      <c r="FP21" s="1" t="s">
        <v>272</v>
      </c>
      <c r="FQ21" s="1">
        <v>0.47799999999999998</v>
      </c>
      <c r="FR21" s="1">
        <v>0.441</v>
      </c>
      <c r="FS21" s="1">
        <v>0.84799999999999998</v>
      </c>
      <c r="FT21" s="1" t="s">
        <v>272</v>
      </c>
      <c r="FU21" s="1">
        <v>0</v>
      </c>
      <c r="FV21" s="1">
        <v>0.35799999999999998</v>
      </c>
      <c r="FW21" s="1">
        <v>0</v>
      </c>
      <c r="FX21" s="1">
        <v>0.875</v>
      </c>
      <c r="FY21" s="1">
        <v>1</v>
      </c>
      <c r="FZ21" s="1">
        <v>1</v>
      </c>
      <c r="GA21" s="1">
        <v>0</v>
      </c>
      <c r="GB21" s="1">
        <v>1</v>
      </c>
      <c r="GC21" s="1">
        <v>1</v>
      </c>
      <c r="GD21" s="1">
        <v>0.85899999999999999</v>
      </c>
      <c r="GE21" s="1">
        <v>0.61699999999999999</v>
      </c>
      <c r="GF21" s="1">
        <v>1</v>
      </c>
      <c r="GG21" s="1">
        <v>1</v>
      </c>
      <c r="GH21" s="1">
        <v>5</v>
      </c>
      <c r="GI21" s="1">
        <v>31</v>
      </c>
      <c r="GJ21" s="1">
        <v>18</v>
      </c>
      <c r="GK21" s="1">
        <v>35</v>
      </c>
      <c r="GL21" s="1">
        <v>80</v>
      </c>
      <c r="GM21" s="1">
        <v>718</v>
      </c>
      <c r="GN21" s="1">
        <v>683</v>
      </c>
      <c r="GO21" s="1">
        <v>0.56699999999999995</v>
      </c>
      <c r="GP21" s="1">
        <v>0.106</v>
      </c>
      <c r="GQ21" s="1">
        <v>0.25</v>
      </c>
      <c r="GR21" s="1">
        <v>0.78200000000000003</v>
      </c>
      <c r="GS21" s="1">
        <v>0.76</v>
      </c>
      <c r="GT21" s="1">
        <v>0.58799999999999997</v>
      </c>
      <c r="GU21" s="1">
        <v>0.97099999999999997</v>
      </c>
      <c r="GV21" s="1">
        <v>0.436</v>
      </c>
      <c r="GW21" s="1">
        <v>0.38500000000000001</v>
      </c>
      <c r="GX21" s="1">
        <v>0.13</v>
      </c>
      <c r="GY21" s="1">
        <v>0.875</v>
      </c>
      <c r="GZ21" s="1">
        <v>2.3999999999999998E-3</v>
      </c>
      <c r="HA21" s="1">
        <v>2.7000000000000001E-3</v>
      </c>
      <c r="HB21" s="1">
        <v>4.4999999999999997E-3</v>
      </c>
      <c r="HC21" s="1">
        <v>6.9999999999999999E-4</v>
      </c>
      <c r="HD21" s="1">
        <v>0</v>
      </c>
      <c r="HE21" s="1">
        <v>8.2000000000000007E-3</v>
      </c>
      <c r="HF21" s="1">
        <v>8.0000000000000002E-3</v>
      </c>
      <c r="HG21" s="1">
        <v>5.4000000000000003E-3</v>
      </c>
      <c r="HH21" s="1">
        <v>45.016959999999997</v>
      </c>
      <c r="HI21" s="1">
        <v>0.66666666666666663</v>
      </c>
      <c r="HJ21" s="1">
        <v>1</v>
      </c>
      <c r="HK21" s="1">
        <v>0.93333333333333335</v>
      </c>
      <c r="HL21" s="1">
        <v>0.46666666666666667</v>
      </c>
      <c r="HM21" s="1">
        <v>0.79600000000000004</v>
      </c>
      <c r="HN21" s="1">
        <v>60.7</v>
      </c>
      <c r="HO21" s="1">
        <v>195.4</v>
      </c>
      <c r="HP21" s="1">
        <v>0.93333333333333302</v>
      </c>
      <c r="HQ21" s="1">
        <v>1</v>
      </c>
      <c r="HR21" s="1">
        <v>1</v>
      </c>
      <c r="HS21" s="1">
        <v>0.8</v>
      </c>
      <c r="HT21" s="1">
        <v>0</v>
      </c>
      <c r="HU21" s="1">
        <v>1</v>
      </c>
      <c r="HV21" s="1">
        <v>1</v>
      </c>
      <c r="HW21" s="1">
        <v>0.57899999999999996</v>
      </c>
      <c r="HX21" s="1">
        <v>0.68100000000000005</v>
      </c>
      <c r="HY21" s="1">
        <v>0.378</v>
      </c>
      <c r="HZ21" s="1">
        <v>42.9</v>
      </c>
      <c r="IA21" s="1">
        <v>44.4</v>
      </c>
      <c r="IB21" s="1">
        <v>58.7</v>
      </c>
      <c r="IC21" s="1" t="s">
        <v>272</v>
      </c>
      <c r="ID21" s="1">
        <v>33552</v>
      </c>
      <c r="IE21" s="1">
        <v>2787</v>
      </c>
      <c r="IF21" s="1">
        <v>11093</v>
      </c>
      <c r="IG21" s="1">
        <v>3946</v>
      </c>
      <c r="IH21" s="1">
        <v>1</v>
      </c>
      <c r="II21" s="1">
        <v>1</v>
      </c>
      <c r="IJ21" s="1">
        <v>0</v>
      </c>
      <c r="IK21" s="1">
        <v>0.498</v>
      </c>
      <c r="IL21" s="1">
        <v>0.73199999999999998</v>
      </c>
      <c r="IM21" s="1" t="s">
        <v>3623</v>
      </c>
      <c r="IN21" s="1">
        <v>1</v>
      </c>
      <c r="IO21" s="1">
        <v>1</v>
      </c>
      <c r="IP21" s="1">
        <v>0.39800000000000002</v>
      </c>
      <c r="IQ21" s="1">
        <v>838</v>
      </c>
      <c r="IR21" s="1" t="s">
        <v>3672</v>
      </c>
      <c r="IS21" s="1">
        <v>0.4375</v>
      </c>
      <c r="IT21" s="1">
        <v>1298</v>
      </c>
      <c r="IU21" s="1">
        <v>482</v>
      </c>
      <c r="IV21" s="1">
        <v>0.9375</v>
      </c>
      <c r="IW21" s="1">
        <v>0.93333333333333302</v>
      </c>
      <c r="IX21" s="1">
        <v>1</v>
      </c>
      <c r="IY21" s="1">
        <v>1</v>
      </c>
      <c r="IZ21" s="1">
        <v>0.8</v>
      </c>
      <c r="JA21" s="1">
        <v>0</v>
      </c>
      <c r="JB21" s="1" t="s">
        <v>272</v>
      </c>
      <c r="JC21" s="1">
        <v>0.64500000000000002</v>
      </c>
      <c r="JD21" s="1">
        <v>0.434</v>
      </c>
      <c r="JE21" s="1">
        <v>0.25600000000000001</v>
      </c>
      <c r="JF21" s="1">
        <v>0.89049999999999996</v>
      </c>
      <c r="JG21" s="1">
        <v>10971</v>
      </c>
      <c r="JH21" s="1">
        <v>6183</v>
      </c>
      <c r="JI21" s="1">
        <v>6146</v>
      </c>
      <c r="JJ21" s="1">
        <v>2045</v>
      </c>
      <c r="JK21" s="1">
        <v>2.5</v>
      </c>
      <c r="JL21" s="1">
        <v>13</v>
      </c>
      <c r="JM21" s="1">
        <v>11</v>
      </c>
      <c r="JN21" s="486" t="s">
        <v>6008</v>
      </c>
      <c r="JO21" s="1">
        <v>218</v>
      </c>
      <c r="JP21" s="1">
        <v>33552</v>
      </c>
      <c r="JQ21" s="1">
        <v>2787</v>
      </c>
      <c r="JR21" s="1">
        <v>6155</v>
      </c>
      <c r="JS21" s="1">
        <v>0.75</v>
      </c>
      <c r="JT21" s="1">
        <v>0.81299999999999994</v>
      </c>
      <c r="JU21" s="1" t="s">
        <v>272</v>
      </c>
      <c r="JV21" s="1">
        <v>0.434</v>
      </c>
      <c r="JW21" s="1">
        <v>0.253</v>
      </c>
      <c r="JX21" s="1">
        <v>0.79400000000000004</v>
      </c>
      <c r="JY21" s="1">
        <v>0.55100000000000005</v>
      </c>
      <c r="JZ21" s="1">
        <v>0.72899999999999998</v>
      </c>
      <c r="KA21" s="1" t="s">
        <v>272</v>
      </c>
      <c r="KB21" s="1" t="s">
        <v>272</v>
      </c>
      <c r="KC21" s="1">
        <v>0.8125</v>
      </c>
      <c r="KD21" s="1">
        <v>265</v>
      </c>
      <c r="KE21" s="1" t="s">
        <v>272</v>
      </c>
      <c r="KF21" s="1" t="s">
        <v>272</v>
      </c>
      <c r="KG21" s="1" t="s">
        <v>272</v>
      </c>
      <c r="KH21" s="1" t="s">
        <v>272</v>
      </c>
      <c r="KI21" s="1" t="s">
        <v>272</v>
      </c>
      <c r="KJ21" s="1" t="s">
        <v>272</v>
      </c>
      <c r="KK21" s="1" t="s">
        <v>272</v>
      </c>
      <c r="KL21" s="1" t="s">
        <v>272</v>
      </c>
      <c r="KM21" s="1" t="s">
        <v>6021</v>
      </c>
      <c r="KN21" s="1" t="s">
        <v>272</v>
      </c>
      <c r="KO21" s="1" t="s">
        <v>6022</v>
      </c>
      <c r="KP21" s="1" t="s">
        <v>272</v>
      </c>
      <c r="KQ21" s="1" t="s">
        <v>272</v>
      </c>
      <c r="KR21" s="1" t="s">
        <v>272</v>
      </c>
      <c r="KS21" s="1">
        <v>3364</v>
      </c>
      <c r="KT21" s="1" t="s">
        <v>272</v>
      </c>
      <c r="KU21" s="1" t="s">
        <v>6012</v>
      </c>
      <c r="KV21" s="1" t="s">
        <v>6012</v>
      </c>
      <c r="KW21" s="1" t="s">
        <v>6012</v>
      </c>
      <c r="KX21" s="1" t="s">
        <v>6012</v>
      </c>
      <c r="KY21" s="1">
        <v>37</v>
      </c>
      <c r="KZ21" s="1">
        <v>12</v>
      </c>
      <c r="LA21" s="1">
        <v>15</v>
      </c>
      <c r="LB21" s="1">
        <v>14</v>
      </c>
      <c r="LC21" s="1">
        <v>6</v>
      </c>
      <c r="LD21" s="1">
        <v>1</v>
      </c>
      <c r="LE21" s="1">
        <v>5</v>
      </c>
      <c r="LF21" s="1" t="s">
        <v>272</v>
      </c>
      <c r="LG21" s="1" t="s">
        <v>272</v>
      </c>
      <c r="LH21" s="1" t="s">
        <v>272</v>
      </c>
      <c r="LI21" s="1" t="s">
        <v>272</v>
      </c>
      <c r="LJ21" s="1">
        <v>0.25</v>
      </c>
      <c r="LK21" s="1" t="s">
        <v>272</v>
      </c>
      <c r="LL21" s="1" t="s">
        <v>272</v>
      </c>
      <c r="LM21" s="1" t="s">
        <v>272</v>
      </c>
      <c r="LN21" s="1" t="s">
        <v>272</v>
      </c>
      <c r="LO21" s="1">
        <v>1</v>
      </c>
      <c r="LP21" s="1">
        <v>0.9375</v>
      </c>
      <c r="LQ21" s="1">
        <v>0.76800000000000002</v>
      </c>
      <c r="LR21" s="1">
        <v>0.377</v>
      </c>
      <c r="LS21" s="1">
        <v>0.75</v>
      </c>
      <c r="LT21" s="1" t="s">
        <v>272</v>
      </c>
      <c r="LU21" s="1" t="s">
        <v>272</v>
      </c>
      <c r="LV21" s="1" t="s">
        <v>272</v>
      </c>
      <c r="LW21" s="1">
        <v>0.55100000000000005</v>
      </c>
      <c r="LX21" s="1" t="s">
        <v>272</v>
      </c>
      <c r="LY21" s="1" t="s">
        <v>272</v>
      </c>
      <c r="LZ21" s="1" t="s">
        <v>272</v>
      </c>
      <c r="MA21" s="1">
        <v>0.49099999999999999</v>
      </c>
      <c r="MB21" s="1">
        <v>0.84799999999999998</v>
      </c>
      <c r="MC21" s="1">
        <v>4.2000000000000003E-2</v>
      </c>
      <c r="MD21" s="1">
        <v>0.216</v>
      </c>
      <c r="ME21" s="1">
        <v>0.79400000000000004</v>
      </c>
      <c r="MF21" s="1" t="s">
        <v>272</v>
      </c>
      <c r="MG21" s="1">
        <v>15</v>
      </c>
      <c r="MH21" s="1" t="s">
        <v>272</v>
      </c>
      <c r="MI21" s="1" t="s">
        <v>272</v>
      </c>
      <c r="MJ21" s="1">
        <v>0.54500000000000004</v>
      </c>
      <c r="MK21" s="1">
        <v>17416</v>
      </c>
      <c r="ML21" s="1">
        <v>139</v>
      </c>
      <c r="MM21" s="1">
        <v>41</v>
      </c>
      <c r="MN21" s="1">
        <v>4.9375</v>
      </c>
      <c r="MO21" s="1">
        <v>6.9375</v>
      </c>
      <c r="MP21" s="1" t="s">
        <v>272</v>
      </c>
      <c r="MQ21" s="1" t="s">
        <v>272</v>
      </c>
      <c r="MR21" s="1" t="s">
        <v>272</v>
      </c>
      <c r="MS21" s="1">
        <v>0.79400000000000004</v>
      </c>
      <c r="MT21" s="1">
        <v>0.28000000000000003</v>
      </c>
      <c r="MU21" s="1" t="s">
        <v>272</v>
      </c>
      <c r="MV21" s="1" t="s">
        <v>272</v>
      </c>
      <c r="MW21" s="1" t="s">
        <v>272</v>
      </c>
      <c r="MX21" s="1" t="s">
        <v>272</v>
      </c>
      <c r="MY21" s="1" t="s">
        <v>272</v>
      </c>
      <c r="MZ21" s="1" t="s">
        <v>272</v>
      </c>
      <c r="NA21" s="1" t="s">
        <v>272</v>
      </c>
      <c r="NB21" s="1">
        <v>0.79400000000000004</v>
      </c>
      <c r="NC21" s="1" t="s">
        <v>272</v>
      </c>
      <c r="ND21" s="1" t="s">
        <v>3760</v>
      </c>
      <c r="NE21" s="392">
        <v>1278</v>
      </c>
      <c r="NF21" s="1">
        <v>1197</v>
      </c>
      <c r="NG21" s="1">
        <v>0.35799999999999998</v>
      </c>
      <c r="NH21" s="1">
        <v>0.377</v>
      </c>
      <c r="NI21" s="1">
        <v>1244</v>
      </c>
      <c r="NJ21" s="1">
        <v>29</v>
      </c>
      <c r="NK21" s="1">
        <v>20</v>
      </c>
      <c r="NL21" s="1">
        <v>217</v>
      </c>
      <c r="NM21" s="1" t="s">
        <v>272</v>
      </c>
      <c r="NN21" s="1" t="s">
        <v>272</v>
      </c>
      <c r="NO21" s="1">
        <v>226</v>
      </c>
      <c r="NP21" s="1" t="s">
        <v>272</v>
      </c>
      <c r="NQ21" s="1" t="s">
        <v>272</v>
      </c>
      <c r="NR21" s="1">
        <v>0.47</v>
      </c>
      <c r="NS21" s="1">
        <v>0.35499999999999998</v>
      </c>
      <c r="NT21" s="1">
        <v>0.625</v>
      </c>
      <c r="NU21" s="1">
        <v>20</v>
      </c>
      <c r="NV21" s="1">
        <v>4</v>
      </c>
      <c r="NW21" s="1">
        <v>3904</v>
      </c>
      <c r="NX21" s="1">
        <v>0.25600000000000001</v>
      </c>
      <c r="NY21" s="1">
        <v>6155</v>
      </c>
      <c r="NZ21" s="1">
        <v>0.3125</v>
      </c>
      <c r="OA21" s="1">
        <v>6183</v>
      </c>
      <c r="OB21" s="1">
        <v>6146</v>
      </c>
      <c r="OC21" s="1">
        <v>11786</v>
      </c>
      <c r="OD21" s="1">
        <v>6588</v>
      </c>
      <c r="OE21" s="1">
        <v>0.253</v>
      </c>
      <c r="OF21" s="1" t="s">
        <v>272</v>
      </c>
      <c r="OG21" s="1">
        <v>0.441</v>
      </c>
      <c r="OH21" s="1">
        <v>0.434</v>
      </c>
      <c r="OI21" s="1" t="s">
        <v>272</v>
      </c>
      <c r="OJ21" s="1">
        <v>0.47799999999999998</v>
      </c>
      <c r="OK21" s="1">
        <v>0.3125</v>
      </c>
      <c r="OL21" s="1">
        <v>39</v>
      </c>
      <c r="OM21" s="1">
        <v>0.124</v>
      </c>
      <c r="ON21" s="1">
        <v>5.8999999999999997E-2</v>
      </c>
      <c r="OO21" s="1">
        <v>37</v>
      </c>
      <c r="OP21" s="1">
        <v>13</v>
      </c>
      <c r="OQ21" s="1" t="s">
        <v>272</v>
      </c>
      <c r="OR21" s="1">
        <v>5</v>
      </c>
      <c r="OS21" s="1">
        <v>1</v>
      </c>
      <c r="OT21" s="1" t="s">
        <v>272</v>
      </c>
      <c r="OU21" s="1" t="s">
        <v>272</v>
      </c>
      <c r="OV21" s="1" t="s">
        <v>272</v>
      </c>
      <c r="OW21" s="1" t="s">
        <v>272</v>
      </c>
      <c r="OX21" s="1" t="s">
        <v>272</v>
      </c>
      <c r="OY21" s="1" t="s">
        <v>272</v>
      </c>
      <c r="OZ21" s="1" t="s">
        <v>272</v>
      </c>
      <c r="PA21" s="1">
        <v>1</v>
      </c>
      <c r="PB21" s="1">
        <v>4160</v>
      </c>
      <c r="PC21" s="1">
        <v>3148</v>
      </c>
      <c r="PD21" s="1">
        <v>528</v>
      </c>
      <c r="PE21" s="1">
        <v>517</v>
      </c>
      <c r="PF21" s="1">
        <v>0.9375</v>
      </c>
      <c r="PG21" s="1">
        <v>0.42899999999999999</v>
      </c>
      <c r="PH21" s="1">
        <v>0.76900000000000002</v>
      </c>
      <c r="PI21" s="1">
        <v>0.35099999999999998</v>
      </c>
      <c r="PJ21" s="1" t="s">
        <v>272</v>
      </c>
      <c r="PK21" s="1" t="s">
        <v>272</v>
      </c>
      <c r="PL21" s="1" t="s">
        <v>272</v>
      </c>
      <c r="PM21" s="1" t="s">
        <v>272</v>
      </c>
      <c r="PN21" s="1" t="s">
        <v>272</v>
      </c>
      <c r="PO21" s="1" t="s">
        <v>272</v>
      </c>
      <c r="PP21" s="1" t="s">
        <v>272</v>
      </c>
      <c r="PQ21" s="1" t="s">
        <v>272</v>
      </c>
      <c r="PR21" s="1" t="s">
        <v>272</v>
      </c>
      <c r="PS21" s="394" t="s">
        <v>272</v>
      </c>
      <c r="PT21" s="1" t="s">
        <v>272</v>
      </c>
      <c r="PU21" s="1" t="s">
        <v>272</v>
      </c>
      <c r="PV21" s="1" t="s">
        <v>272</v>
      </c>
      <c r="PW21" s="1" t="s">
        <v>272</v>
      </c>
      <c r="PX21" s="1" t="s">
        <v>272</v>
      </c>
      <c r="PY21" s="1">
        <v>26</v>
      </c>
      <c r="PZ21" s="1" t="s">
        <v>3623</v>
      </c>
      <c r="QA21" s="1" t="s">
        <v>3792</v>
      </c>
      <c r="QB21" s="1">
        <v>6155</v>
      </c>
      <c r="QC21" s="1" t="s">
        <v>6008</v>
      </c>
      <c r="QD21" s="1" t="s">
        <v>272</v>
      </c>
      <c r="QE21" s="1">
        <v>5.343511450381679</v>
      </c>
      <c r="QF21" s="1" t="s">
        <v>272</v>
      </c>
      <c r="QG21" s="1" t="s">
        <v>272</v>
      </c>
      <c r="QH21" s="1">
        <v>39</v>
      </c>
      <c r="QI21" s="1">
        <v>0</v>
      </c>
      <c r="QJ21" s="1" t="s">
        <v>272</v>
      </c>
      <c r="QK21" s="1" t="s">
        <v>272</v>
      </c>
      <c r="QL21" s="1" t="s">
        <v>272</v>
      </c>
      <c r="QM21" s="1">
        <v>0.4</v>
      </c>
      <c r="QN21" s="1">
        <v>1.6</v>
      </c>
      <c r="QO21" s="1" t="s">
        <v>272</v>
      </c>
      <c r="QP21" s="1" t="s">
        <v>272</v>
      </c>
      <c r="QQ21" s="1" t="s">
        <v>272</v>
      </c>
      <c r="QR21" s="1" t="s">
        <v>272</v>
      </c>
      <c r="QS21" s="1" t="s">
        <v>272</v>
      </c>
      <c r="QT21" s="1" t="s">
        <v>272</v>
      </c>
      <c r="QU21" s="1" t="s">
        <v>272</v>
      </c>
      <c r="QV21" s="1" t="s">
        <v>272</v>
      </c>
      <c r="QW21" s="1">
        <v>0.6875</v>
      </c>
      <c r="QX21" s="1">
        <v>0.1875</v>
      </c>
      <c r="QY21" s="1">
        <v>0.375</v>
      </c>
    </row>
    <row r="22" spans="1:467">
      <c r="A22" s="21">
        <v>23</v>
      </c>
      <c r="B22" s="1" t="s">
        <v>89</v>
      </c>
      <c r="C22" s="1">
        <v>64.929556629936812</v>
      </c>
      <c r="D22" s="1">
        <v>75.463499388366543</v>
      </c>
      <c r="E22" s="1">
        <v>55.065174762669393</v>
      </c>
      <c r="F22" s="1">
        <v>105.95163241792339</v>
      </c>
      <c r="G22" s="1">
        <v>136.17457467301975</v>
      </c>
      <c r="H22" s="1">
        <v>83.206405281128724</v>
      </c>
      <c r="I22" s="1">
        <v>5.3285501396196588</v>
      </c>
      <c r="J22" s="1">
        <v>9.5572553317311755</v>
      </c>
      <c r="K22" s="1">
        <v>3.1427446471427238</v>
      </c>
      <c r="L22" s="1">
        <v>11.250250750562167</v>
      </c>
      <c r="M22" s="1">
        <v>11.103114134934804</v>
      </c>
      <c r="N22" s="1" t="s">
        <v>2384</v>
      </c>
      <c r="O22" s="1">
        <v>9.5870155171746436</v>
      </c>
      <c r="P22" s="1">
        <v>14.837889415395921</v>
      </c>
      <c r="Q22" s="1">
        <v>5.6106352685556375</v>
      </c>
      <c r="R22" s="1">
        <v>19.932015297243982</v>
      </c>
      <c r="S22" s="1">
        <v>13.300359732338418</v>
      </c>
      <c r="T22" s="1" t="s">
        <v>2384</v>
      </c>
      <c r="U22" s="1">
        <v>6.6374230583284417</v>
      </c>
      <c r="V22" s="1">
        <v>10.972077476998658</v>
      </c>
      <c r="W22" s="1">
        <v>401.23148372135643</v>
      </c>
      <c r="X22" s="1">
        <v>452.59818189852757</v>
      </c>
      <c r="Y22" s="1">
        <v>368.50722977756516</v>
      </c>
      <c r="Z22" s="1">
        <v>37.77814794520998</v>
      </c>
      <c r="AA22" s="1">
        <v>62.454605633940183</v>
      </c>
      <c r="AB22" s="1">
        <v>11.437953070341473</v>
      </c>
      <c r="AC22" s="1">
        <v>44.138188449792217</v>
      </c>
      <c r="AD22" s="1">
        <v>111.88979000657153</v>
      </c>
      <c r="AE22" s="1">
        <v>13.278288897070441</v>
      </c>
      <c r="AF22" s="1" t="s">
        <v>272</v>
      </c>
      <c r="AG22" s="1" t="s">
        <v>272</v>
      </c>
      <c r="AH22" s="1">
        <v>0</v>
      </c>
      <c r="AI22" s="1">
        <v>0</v>
      </c>
      <c r="AJ22" s="1">
        <v>0</v>
      </c>
      <c r="AK22" s="1">
        <v>0</v>
      </c>
      <c r="AL22" s="1" t="s">
        <v>2384</v>
      </c>
      <c r="AM22" s="1">
        <v>0</v>
      </c>
      <c r="AN22" s="1">
        <v>0</v>
      </c>
      <c r="AO22" s="1">
        <v>0</v>
      </c>
      <c r="AP22" s="1">
        <v>0</v>
      </c>
      <c r="AQ22" s="1" t="s">
        <v>2384</v>
      </c>
      <c r="AR22" s="1" t="s">
        <v>272</v>
      </c>
      <c r="AS22" s="1">
        <v>0.64400000000000002</v>
      </c>
      <c r="AT22" s="1" t="s">
        <v>2384</v>
      </c>
      <c r="AU22" s="1" t="s">
        <v>2384</v>
      </c>
      <c r="AV22" s="1">
        <v>37.799999999999997</v>
      </c>
      <c r="AW22" s="1">
        <v>62.5</v>
      </c>
      <c r="AX22" s="1">
        <v>11.4</v>
      </c>
      <c r="AY22" s="1">
        <v>44.1</v>
      </c>
      <c r="AZ22" s="1">
        <v>111.9</v>
      </c>
      <c r="BA22" s="1">
        <v>11.4</v>
      </c>
      <c r="BB22" s="1" t="s">
        <v>2384</v>
      </c>
      <c r="BC22" s="1">
        <v>13.3</v>
      </c>
      <c r="BD22" s="1" t="s">
        <v>272</v>
      </c>
      <c r="BE22" s="1" t="s">
        <v>272</v>
      </c>
      <c r="BF22" s="1" t="s">
        <v>272</v>
      </c>
      <c r="BG22" s="1" t="s">
        <v>272</v>
      </c>
      <c r="BH22" s="1" t="s">
        <v>272</v>
      </c>
      <c r="BI22" s="1" t="s">
        <v>272</v>
      </c>
      <c r="BJ22" s="1" t="s">
        <v>272</v>
      </c>
      <c r="BK22" s="1" t="s">
        <v>272</v>
      </c>
      <c r="BL22" s="1" t="s">
        <v>272</v>
      </c>
      <c r="BM22" s="1" t="s">
        <v>272</v>
      </c>
      <c r="BN22" s="1">
        <v>170</v>
      </c>
      <c r="BO22" s="1" t="s">
        <v>2384</v>
      </c>
      <c r="BP22" s="1" t="s">
        <v>2384</v>
      </c>
      <c r="BQ22" s="1" t="s">
        <v>2384</v>
      </c>
      <c r="BR22" s="1" t="s">
        <v>2384</v>
      </c>
      <c r="BS22" s="1" t="s">
        <v>2384</v>
      </c>
      <c r="BT22" s="1" t="s">
        <v>2384</v>
      </c>
      <c r="BU22" s="1" t="s">
        <v>2384</v>
      </c>
      <c r="BV22" s="1" t="s">
        <v>2384</v>
      </c>
      <c r="BW22" s="1" t="s">
        <v>2384</v>
      </c>
      <c r="BX22" s="1" t="s">
        <v>2384</v>
      </c>
      <c r="BY22" s="1" t="s">
        <v>2384</v>
      </c>
      <c r="BZ22" s="1" t="s">
        <v>2384</v>
      </c>
      <c r="CA22" s="1" t="s">
        <v>2384</v>
      </c>
      <c r="CB22" s="275">
        <v>416</v>
      </c>
      <c r="CC22" s="275">
        <v>124</v>
      </c>
      <c r="CD22" s="1" t="s">
        <v>2384</v>
      </c>
      <c r="CE22" s="1">
        <v>0.85849637882209984</v>
      </c>
      <c r="CF22" s="1">
        <v>0.77257299594107598</v>
      </c>
      <c r="CG22" s="275">
        <v>528</v>
      </c>
      <c r="CH22" s="275">
        <v>199</v>
      </c>
      <c r="CI22" s="1" t="s">
        <v>2384</v>
      </c>
      <c r="CJ22" s="1" t="s">
        <v>2384</v>
      </c>
      <c r="CK22" s="1">
        <v>142</v>
      </c>
      <c r="CL22" s="1">
        <v>0</v>
      </c>
      <c r="CM22" s="1" t="s">
        <v>2384</v>
      </c>
      <c r="CN22" s="1" t="s">
        <v>2384</v>
      </c>
      <c r="CO22" s="1">
        <v>65.573770491803273</v>
      </c>
      <c r="CP22" s="1">
        <v>66.129032258064512</v>
      </c>
      <c r="CQ22" s="1">
        <v>58.333333333333336</v>
      </c>
      <c r="CR22" s="1">
        <v>71.794871794871796</v>
      </c>
      <c r="CS22" s="1">
        <v>81.666666666666671</v>
      </c>
      <c r="CT22" s="1" t="s">
        <v>272</v>
      </c>
      <c r="CU22" s="1" t="s">
        <v>272</v>
      </c>
      <c r="CV22" s="1" t="s">
        <v>2384</v>
      </c>
      <c r="CW22" s="1">
        <v>43.217869860796377</v>
      </c>
      <c r="CX22" s="1">
        <v>49.838396897220427</v>
      </c>
      <c r="CY22" s="1">
        <v>50.549450549450547</v>
      </c>
      <c r="CZ22" s="1">
        <v>55.023314963967785</v>
      </c>
      <c r="DA22" s="1">
        <v>49.222952779438131</v>
      </c>
      <c r="DB22" s="1" t="s">
        <v>272</v>
      </c>
      <c r="DC22" s="1" t="s">
        <v>272</v>
      </c>
      <c r="DD22" s="1" t="s">
        <v>272</v>
      </c>
      <c r="DE22" s="1" t="s">
        <v>272</v>
      </c>
      <c r="DF22" s="1" t="s">
        <v>272</v>
      </c>
      <c r="DG22" s="1" t="s">
        <v>272</v>
      </c>
      <c r="DH22" s="1" t="s">
        <v>272</v>
      </c>
      <c r="DI22" s="1" t="s">
        <v>272</v>
      </c>
      <c r="DJ22" s="1" t="s">
        <v>272</v>
      </c>
      <c r="DK22" s="1" t="s">
        <v>272</v>
      </c>
      <c r="DL22" s="1" t="s">
        <v>272</v>
      </c>
      <c r="DM22" s="1" t="s">
        <v>272</v>
      </c>
      <c r="DN22" s="1" t="s">
        <v>272</v>
      </c>
      <c r="DO22" s="1" t="s">
        <v>272</v>
      </c>
      <c r="DP22" s="1">
        <v>68.3</v>
      </c>
      <c r="DQ22" s="1">
        <v>50</v>
      </c>
      <c r="DR22" s="1">
        <v>66.7</v>
      </c>
      <c r="DS22" s="1">
        <v>57.9</v>
      </c>
      <c r="DT22" s="1">
        <v>64.7</v>
      </c>
      <c r="DU22" s="1">
        <v>50</v>
      </c>
      <c r="DV22" s="1">
        <v>73.900000000000006</v>
      </c>
      <c r="DW22" s="1">
        <v>69.7</v>
      </c>
      <c r="DX22" s="1">
        <v>62.7</v>
      </c>
      <c r="DY22" s="1">
        <v>67.900000000000006</v>
      </c>
      <c r="DZ22" s="1">
        <v>64.599999999999994</v>
      </c>
      <c r="EA22" s="1">
        <v>66</v>
      </c>
      <c r="EB22" s="1">
        <v>67.580287929999997</v>
      </c>
      <c r="EC22" s="1">
        <v>79.757085020000005</v>
      </c>
      <c r="ED22" s="1">
        <v>62.043126469999997</v>
      </c>
      <c r="EE22" s="1">
        <v>70.861244020000001</v>
      </c>
      <c r="EF22" s="1">
        <v>86.881937440000002</v>
      </c>
      <c r="EG22" s="1">
        <v>78.30894309</v>
      </c>
      <c r="EH22" s="1">
        <v>4.4464205999999999E-2</v>
      </c>
      <c r="EI22" s="1">
        <v>0.168155151</v>
      </c>
      <c r="EJ22" s="1">
        <v>0.154817028</v>
      </c>
      <c r="EK22" s="1">
        <v>2.3395557000000001E-2</v>
      </c>
      <c r="EL22" s="1">
        <v>0.35104622299999999</v>
      </c>
      <c r="EM22" s="1">
        <v>0.159684302</v>
      </c>
      <c r="EN22" s="1">
        <v>6.6918630500000003</v>
      </c>
      <c r="EO22" s="1">
        <v>6.4608945850000001</v>
      </c>
      <c r="EP22" s="1">
        <v>5.9210433159999996</v>
      </c>
      <c r="EQ22" s="1">
        <v>1.715674202</v>
      </c>
      <c r="ER22" s="1">
        <v>8.0354289580000007</v>
      </c>
      <c r="ES22" s="1">
        <v>2.8220070659999998</v>
      </c>
      <c r="ET22" s="1">
        <v>59.677419354838712</v>
      </c>
      <c r="EU22" s="1">
        <v>95.161290322580655</v>
      </c>
      <c r="EV22" s="1">
        <v>93.333333333333329</v>
      </c>
      <c r="EW22" s="1">
        <v>42.622950819672127</v>
      </c>
      <c r="EX22" s="1">
        <v>90.163934426229503</v>
      </c>
      <c r="EY22" s="1">
        <v>13.114754098360656</v>
      </c>
      <c r="EZ22" s="1">
        <v>83.870967741935488</v>
      </c>
      <c r="FA22" s="1">
        <v>83.333333333333343</v>
      </c>
      <c r="FB22" s="1">
        <v>93.220338983050837</v>
      </c>
      <c r="FC22" s="1">
        <v>100</v>
      </c>
      <c r="FD22" s="1">
        <v>11.475409836065573</v>
      </c>
      <c r="FE22" s="1">
        <v>100</v>
      </c>
      <c r="FF22" s="1">
        <v>100</v>
      </c>
      <c r="FG22" s="1">
        <v>69.491525423728817</v>
      </c>
      <c r="FH22" s="1">
        <v>68.333333333333329</v>
      </c>
      <c r="FI22" s="1">
        <v>0</v>
      </c>
      <c r="FJ22" s="1">
        <v>8.3000000000000007</v>
      </c>
      <c r="FK22" s="1" t="s">
        <v>272</v>
      </c>
      <c r="FL22" s="1" t="s">
        <v>272</v>
      </c>
      <c r="FM22" s="1">
        <v>0.84099999999999997</v>
      </c>
      <c r="FN22" s="1" t="s">
        <v>272</v>
      </c>
      <c r="FO22" s="1" t="s">
        <v>272</v>
      </c>
      <c r="FP22" s="1" t="s">
        <v>272</v>
      </c>
      <c r="FQ22" s="1">
        <v>0.48699999999999999</v>
      </c>
      <c r="FR22" s="1">
        <v>0.42899999999999999</v>
      </c>
      <c r="FS22" s="1">
        <v>0.84</v>
      </c>
      <c r="FT22" s="1" t="s">
        <v>272</v>
      </c>
      <c r="FU22" s="1">
        <v>0</v>
      </c>
      <c r="FV22" s="1">
        <v>0.379</v>
      </c>
      <c r="FW22" s="1">
        <v>0</v>
      </c>
      <c r="FX22" s="1">
        <v>0.96666666666666701</v>
      </c>
      <c r="FY22" s="1">
        <v>1</v>
      </c>
      <c r="FZ22" s="1">
        <v>1</v>
      </c>
      <c r="GA22" s="1">
        <v>1</v>
      </c>
      <c r="GB22" s="1">
        <v>1</v>
      </c>
      <c r="GC22" s="1">
        <v>1</v>
      </c>
      <c r="GD22" s="1">
        <v>0.88300000000000001</v>
      </c>
      <c r="GE22" s="1">
        <v>0.72399999999999998</v>
      </c>
      <c r="GF22" s="1">
        <v>4</v>
      </c>
      <c r="GG22" s="1">
        <v>2</v>
      </c>
      <c r="GH22" s="1">
        <v>22</v>
      </c>
      <c r="GI22" s="1">
        <v>185</v>
      </c>
      <c r="GJ22" s="1">
        <v>108</v>
      </c>
      <c r="GK22" s="1">
        <v>168</v>
      </c>
      <c r="GL22" s="1">
        <v>131</v>
      </c>
      <c r="GM22" s="1">
        <v>2865</v>
      </c>
      <c r="GN22" s="1">
        <v>3000</v>
      </c>
      <c r="GO22" s="1">
        <v>0.52</v>
      </c>
      <c r="GP22" s="1">
        <v>6.9000000000000006E-2</v>
      </c>
      <c r="GQ22" s="1">
        <v>0.217</v>
      </c>
      <c r="GR22" s="1">
        <v>0.83199999999999996</v>
      </c>
      <c r="GS22" s="1">
        <v>0.86099999999999999</v>
      </c>
      <c r="GT22" s="1">
        <v>0.70799999999999996</v>
      </c>
      <c r="GU22" s="1">
        <v>0.98899999999999999</v>
      </c>
      <c r="GV22" s="1">
        <v>0.42899999999999999</v>
      </c>
      <c r="GW22" s="1">
        <v>3.1E-2</v>
      </c>
      <c r="GX22" s="1">
        <v>0.26100000000000001</v>
      </c>
      <c r="GY22" s="1">
        <v>0.83333333333333304</v>
      </c>
      <c r="GZ22" s="1">
        <v>4.4000000000000003E-3</v>
      </c>
      <c r="HA22" s="1">
        <v>2E-3</v>
      </c>
      <c r="HB22" s="1">
        <v>2.7000000000000001E-3</v>
      </c>
      <c r="HC22" s="1">
        <v>1E-4</v>
      </c>
      <c r="HD22" s="1">
        <v>0</v>
      </c>
      <c r="HE22" s="1">
        <v>4.5999999999999999E-3</v>
      </c>
      <c r="HF22" s="1">
        <v>9.5999999999999992E-3</v>
      </c>
      <c r="HG22" s="1">
        <v>3.0999999999999999E-3</v>
      </c>
      <c r="HH22" s="1">
        <v>43.501649999999998</v>
      </c>
      <c r="HI22" s="1">
        <v>0.89655172413793105</v>
      </c>
      <c r="HJ22" s="1">
        <v>0.96551724137931039</v>
      </c>
      <c r="HK22" s="1">
        <v>1</v>
      </c>
      <c r="HL22" s="1">
        <v>0.62068965517241381</v>
      </c>
      <c r="HM22" s="1">
        <v>0.748</v>
      </c>
      <c r="HN22" s="1">
        <v>57.1</v>
      </c>
      <c r="HO22" s="1">
        <v>206.1</v>
      </c>
      <c r="HP22" s="1">
        <v>1</v>
      </c>
      <c r="HQ22" s="1">
        <v>1</v>
      </c>
      <c r="HR22" s="1">
        <v>1</v>
      </c>
      <c r="HS22" s="1">
        <v>0.93100000000000005</v>
      </c>
      <c r="HT22" s="1">
        <v>1</v>
      </c>
      <c r="HU22" s="1">
        <v>1</v>
      </c>
      <c r="HV22" s="1">
        <v>1</v>
      </c>
      <c r="HW22" s="1">
        <v>0.53400000000000003</v>
      </c>
      <c r="HX22" s="1">
        <v>0.66800000000000004</v>
      </c>
      <c r="HY22" s="1">
        <v>0.35499999999999998</v>
      </c>
      <c r="HZ22" s="1">
        <v>47.2</v>
      </c>
      <c r="IA22" s="1">
        <v>47.4</v>
      </c>
      <c r="IB22" s="1">
        <v>61</v>
      </c>
      <c r="IC22" s="1" t="s">
        <v>272</v>
      </c>
      <c r="ID22" s="1">
        <v>114547</v>
      </c>
      <c r="IE22" s="1">
        <v>9926</v>
      </c>
      <c r="IF22" s="1">
        <v>19169</v>
      </c>
      <c r="IG22" s="1">
        <v>6319</v>
      </c>
      <c r="IH22" s="1">
        <v>0</v>
      </c>
      <c r="II22" s="1">
        <v>1</v>
      </c>
      <c r="IJ22" s="1">
        <v>0</v>
      </c>
      <c r="IK22" s="1">
        <v>0.54</v>
      </c>
      <c r="IL22" s="1">
        <v>0.78</v>
      </c>
      <c r="IM22" s="1" t="s">
        <v>3624</v>
      </c>
      <c r="IN22" s="1">
        <v>0.96551724137931005</v>
      </c>
      <c r="IO22" s="1">
        <v>1</v>
      </c>
      <c r="IP22" s="1">
        <v>0.28299999999999997</v>
      </c>
      <c r="IQ22" s="1">
        <v>1306</v>
      </c>
      <c r="IR22" s="1" t="s">
        <v>3673</v>
      </c>
      <c r="IS22" s="1">
        <v>0.63333333333333297</v>
      </c>
      <c r="IT22" s="1">
        <v>3925</v>
      </c>
      <c r="IU22" s="1">
        <v>2077</v>
      </c>
      <c r="IV22" s="1">
        <v>0.93333333333333302</v>
      </c>
      <c r="IW22" s="1">
        <v>1</v>
      </c>
      <c r="IX22" s="1">
        <v>1</v>
      </c>
      <c r="IY22" s="1">
        <v>1</v>
      </c>
      <c r="IZ22" s="1">
        <v>0.93100000000000005</v>
      </c>
      <c r="JA22" s="1">
        <v>1</v>
      </c>
      <c r="JB22" s="1" t="s">
        <v>272</v>
      </c>
      <c r="JC22" s="1">
        <v>0.67700000000000005</v>
      </c>
      <c r="JD22" s="1">
        <v>0.49199999999999999</v>
      </c>
      <c r="JE22" s="1">
        <v>0.28000000000000003</v>
      </c>
      <c r="JF22" s="1">
        <v>0.91569999999999996</v>
      </c>
      <c r="JG22" s="1">
        <v>19450</v>
      </c>
      <c r="JH22" s="1">
        <v>12909</v>
      </c>
      <c r="JI22" s="1">
        <v>12791</v>
      </c>
      <c r="JJ22" s="1">
        <v>4373</v>
      </c>
      <c r="JK22" s="1">
        <v>2.6</v>
      </c>
      <c r="JL22" s="1">
        <v>32</v>
      </c>
      <c r="JM22" s="1">
        <v>28</v>
      </c>
      <c r="JN22" s="486" t="s">
        <v>6008</v>
      </c>
      <c r="JO22" s="1">
        <v>419</v>
      </c>
      <c r="JP22" s="1">
        <v>114547</v>
      </c>
      <c r="JQ22" s="1">
        <v>9926</v>
      </c>
      <c r="JR22" s="1">
        <v>22058</v>
      </c>
      <c r="JS22" s="1">
        <v>0.76200000000000001</v>
      </c>
      <c r="JT22" s="1">
        <v>0.84099999999999997</v>
      </c>
      <c r="JU22" s="1" t="s">
        <v>272</v>
      </c>
      <c r="JV22" s="1">
        <v>0.49199999999999999</v>
      </c>
      <c r="JW22" s="1">
        <v>0.33</v>
      </c>
      <c r="JX22" s="1">
        <v>0.754</v>
      </c>
      <c r="JY22" s="1">
        <v>0.48499999999999999</v>
      </c>
      <c r="JZ22" s="1">
        <v>0.74199999999999999</v>
      </c>
      <c r="KA22" s="1" t="s">
        <v>272</v>
      </c>
      <c r="KB22" s="1" t="s">
        <v>272</v>
      </c>
      <c r="KC22" s="1">
        <v>0.96666666666666701</v>
      </c>
      <c r="KD22" s="1">
        <v>501</v>
      </c>
      <c r="KE22" s="1" t="s">
        <v>272</v>
      </c>
      <c r="KF22" s="1" t="s">
        <v>272</v>
      </c>
      <c r="KG22" s="1" t="s">
        <v>272</v>
      </c>
      <c r="KH22" s="1" t="s">
        <v>272</v>
      </c>
      <c r="KI22" s="1" t="s">
        <v>272</v>
      </c>
      <c r="KJ22" s="1" t="s">
        <v>272</v>
      </c>
      <c r="KK22" s="1" t="s">
        <v>272</v>
      </c>
      <c r="KL22" s="1" t="s">
        <v>272</v>
      </c>
      <c r="KM22" s="1" t="s">
        <v>6021</v>
      </c>
      <c r="KN22" s="1" t="s">
        <v>272</v>
      </c>
      <c r="KO22" s="1" t="s">
        <v>6022</v>
      </c>
      <c r="KP22" s="1" t="s">
        <v>272</v>
      </c>
      <c r="KQ22" s="1" t="s">
        <v>272</v>
      </c>
      <c r="KR22" s="1" t="s">
        <v>272</v>
      </c>
      <c r="KS22" s="1">
        <v>10676</v>
      </c>
      <c r="KT22" s="1" t="s">
        <v>272</v>
      </c>
      <c r="KU22" s="1" t="s">
        <v>6012</v>
      </c>
      <c r="KV22" s="1" t="s">
        <v>6012</v>
      </c>
      <c r="KW22" s="1" t="s">
        <v>6012</v>
      </c>
      <c r="KX22" s="1" t="s">
        <v>6012</v>
      </c>
      <c r="KY22" s="1">
        <v>99</v>
      </c>
      <c r="KZ22" s="1">
        <v>127</v>
      </c>
      <c r="LA22" s="1">
        <v>61</v>
      </c>
      <c r="LB22" s="1">
        <v>26</v>
      </c>
      <c r="LC22" s="1">
        <v>28</v>
      </c>
      <c r="LD22" s="1">
        <v>0</v>
      </c>
      <c r="LE22" s="1">
        <v>14</v>
      </c>
      <c r="LF22" s="1">
        <v>0.46200000000000002</v>
      </c>
      <c r="LG22" s="1" t="s">
        <v>272</v>
      </c>
      <c r="LH22" s="1" t="s">
        <v>272</v>
      </c>
      <c r="LI22" s="1">
        <v>9</v>
      </c>
      <c r="LJ22" s="1">
        <v>0.5</v>
      </c>
      <c r="LK22" s="1" t="s">
        <v>272</v>
      </c>
      <c r="LL22" s="1" t="s">
        <v>272</v>
      </c>
      <c r="LM22" s="1" t="s">
        <v>272</v>
      </c>
      <c r="LN22" s="1" t="s">
        <v>272</v>
      </c>
      <c r="LO22" s="1">
        <v>1</v>
      </c>
      <c r="LP22" s="1">
        <v>1</v>
      </c>
      <c r="LQ22" s="1">
        <v>0.78600000000000003</v>
      </c>
      <c r="LR22" s="1">
        <v>0.36399999999999999</v>
      </c>
      <c r="LS22" s="1">
        <v>0.86666666666666703</v>
      </c>
      <c r="LT22" s="1" t="s">
        <v>272</v>
      </c>
      <c r="LU22" s="1" t="s">
        <v>272</v>
      </c>
      <c r="LV22" s="1" t="s">
        <v>272</v>
      </c>
      <c r="LW22" s="1">
        <v>0.48499999999999999</v>
      </c>
      <c r="LX22" s="1" t="s">
        <v>272</v>
      </c>
      <c r="LY22" s="1" t="s">
        <v>272</v>
      </c>
      <c r="LZ22" s="1" t="s">
        <v>272</v>
      </c>
      <c r="MA22" s="1">
        <v>0.51800000000000002</v>
      </c>
      <c r="MB22" s="1">
        <v>0.84</v>
      </c>
      <c r="MC22" s="1">
        <v>6.8000000000000005E-2</v>
      </c>
      <c r="MD22" s="1">
        <v>0.27300000000000002</v>
      </c>
      <c r="ME22" s="1">
        <v>0.754</v>
      </c>
      <c r="MF22" s="1" t="s">
        <v>272</v>
      </c>
      <c r="MG22" s="1">
        <v>43</v>
      </c>
      <c r="MH22" s="1" t="s">
        <v>272</v>
      </c>
      <c r="MI22" s="1" t="s">
        <v>272</v>
      </c>
      <c r="MJ22" s="1">
        <v>0.55600000000000005</v>
      </c>
      <c r="MK22" s="1">
        <v>33979</v>
      </c>
      <c r="ML22" s="1">
        <v>352</v>
      </c>
      <c r="MM22" s="1">
        <v>127</v>
      </c>
      <c r="MN22" s="1">
        <v>6.2666666666666702</v>
      </c>
      <c r="MO22" s="1">
        <v>5.2</v>
      </c>
      <c r="MP22" s="1" t="s">
        <v>272</v>
      </c>
      <c r="MQ22" s="1" t="s">
        <v>272</v>
      </c>
      <c r="MR22" s="1" t="s">
        <v>272</v>
      </c>
      <c r="MS22" s="1">
        <v>0.754</v>
      </c>
      <c r="MT22" s="1">
        <v>0.25</v>
      </c>
      <c r="MU22" s="1" t="s">
        <v>272</v>
      </c>
      <c r="MV22" s="1" t="s">
        <v>272</v>
      </c>
      <c r="MW22" s="1" t="s">
        <v>272</v>
      </c>
      <c r="MX22" s="1" t="s">
        <v>272</v>
      </c>
      <c r="MY22" s="1" t="s">
        <v>272</v>
      </c>
      <c r="MZ22" s="1" t="s">
        <v>272</v>
      </c>
      <c r="NA22" s="1" t="s">
        <v>272</v>
      </c>
      <c r="NB22" s="1">
        <v>0.754</v>
      </c>
      <c r="NC22" s="1" t="s">
        <v>272</v>
      </c>
      <c r="ND22" s="1" t="s">
        <v>3761</v>
      </c>
      <c r="NE22" s="392">
        <v>4658</v>
      </c>
      <c r="NF22" s="1">
        <v>4281</v>
      </c>
      <c r="NG22" s="1">
        <v>0.379</v>
      </c>
      <c r="NH22" s="1">
        <v>0.36399999999999999</v>
      </c>
      <c r="NI22" s="1">
        <v>3934</v>
      </c>
      <c r="NJ22" s="1">
        <v>136</v>
      </c>
      <c r="NK22" s="1">
        <v>86</v>
      </c>
      <c r="NL22" s="1">
        <v>353</v>
      </c>
      <c r="NM22" s="1" t="s">
        <v>272</v>
      </c>
      <c r="NN22" s="1" t="s">
        <v>272</v>
      </c>
      <c r="NO22" s="1">
        <v>911</v>
      </c>
      <c r="NP22" s="1" t="s">
        <v>272</v>
      </c>
      <c r="NQ22" s="1" t="s">
        <v>272</v>
      </c>
      <c r="NR22" s="1">
        <v>0.57399999999999995</v>
      </c>
      <c r="NS22" s="1">
        <v>0.317</v>
      </c>
      <c r="NT22" s="1">
        <v>0.68100000000000005</v>
      </c>
      <c r="NU22" s="1">
        <v>104</v>
      </c>
      <c r="NV22" s="1">
        <v>2</v>
      </c>
      <c r="NW22" s="1">
        <v>7917</v>
      </c>
      <c r="NX22" s="1">
        <v>0.28000000000000003</v>
      </c>
      <c r="NY22" s="1">
        <v>22058</v>
      </c>
      <c r="NZ22" s="1">
        <v>0.4</v>
      </c>
      <c r="OA22" s="1">
        <v>12909</v>
      </c>
      <c r="OB22" s="1">
        <v>12791</v>
      </c>
      <c r="OC22" s="1">
        <v>40094</v>
      </c>
      <c r="OD22" s="1">
        <v>22147</v>
      </c>
      <c r="OE22" s="1">
        <v>0.33</v>
      </c>
      <c r="OF22" s="1" t="s">
        <v>272</v>
      </c>
      <c r="OG22" s="1">
        <v>0.42899999999999999</v>
      </c>
      <c r="OH22" s="1">
        <v>0.49199999999999999</v>
      </c>
      <c r="OI22" s="1" t="s">
        <v>272</v>
      </c>
      <c r="OJ22" s="1">
        <v>0.48699999999999999</v>
      </c>
      <c r="OK22" s="1">
        <v>0.53333333333333299</v>
      </c>
      <c r="OL22" s="1">
        <v>170</v>
      </c>
      <c r="OM22" s="1">
        <v>0.13600000000000001</v>
      </c>
      <c r="ON22" s="1">
        <v>4.7E-2</v>
      </c>
      <c r="OO22" s="1">
        <v>240</v>
      </c>
      <c r="OP22" s="1">
        <v>33</v>
      </c>
      <c r="OQ22" s="1" t="s">
        <v>272</v>
      </c>
      <c r="OR22" s="1">
        <v>14</v>
      </c>
      <c r="OS22" s="1">
        <v>10</v>
      </c>
      <c r="OT22" s="1">
        <v>16</v>
      </c>
      <c r="OU22" s="1" t="s">
        <v>272</v>
      </c>
      <c r="OV22" s="1" t="s">
        <v>272</v>
      </c>
      <c r="OW22" s="1" t="s">
        <v>272</v>
      </c>
      <c r="OX22" s="1" t="s">
        <v>272</v>
      </c>
      <c r="OY22" s="1" t="s">
        <v>272</v>
      </c>
      <c r="OZ22" s="1" t="s">
        <v>272</v>
      </c>
      <c r="PA22" s="1">
        <v>1</v>
      </c>
      <c r="PB22" s="1">
        <v>4376</v>
      </c>
      <c r="PC22" s="1">
        <v>3792</v>
      </c>
      <c r="PD22" s="1">
        <v>1151</v>
      </c>
      <c r="PE22" s="1">
        <v>1128</v>
      </c>
      <c r="PF22" s="1">
        <v>1</v>
      </c>
      <c r="PG22" s="1">
        <v>0.38300000000000001</v>
      </c>
      <c r="PH22" s="1">
        <v>0.78900000000000003</v>
      </c>
      <c r="PI22" s="1">
        <v>0.34499999999999997</v>
      </c>
      <c r="PJ22" s="1" t="s">
        <v>272</v>
      </c>
      <c r="PK22" s="1" t="s">
        <v>272</v>
      </c>
      <c r="PL22" s="1" t="s">
        <v>272</v>
      </c>
      <c r="PM22" s="1" t="s">
        <v>272</v>
      </c>
      <c r="PN22" s="1" t="s">
        <v>272</v>
      </c>
      <c r="PO22" s="1" t="s">
        <v>272</v>
      </c>
      <c r="PP22" s="1" t="s">
        <v>272</v>
      </c>
      <c r="PQ22" s="1" t="s">
        <v>272</v>
      </c>
      <c r="PR22" s="1" t="s">
        <v>272</v>
      </c>
      <c r="PS22" s="394" t="s">
        <v>272</v>
      </c>
      <c r="PT22" s="1" t="s">
        <v>272</v>
      </c>
      <c r="PU22" s="1" t="s">
        <v>272</v>
      </c>
      <c r="PV22" s="1" t="s">
        <v>272</v>
      </c>
      <c r="PW22" s="1" t="s">
        <v>272</v>
      </c>
      <c r="PX22" s="1" t="s">
        <v>272</v>
      </c>
      <c r="PY22" s="1">
        <v>67</v>
      </c>
      <c r="PZ22" s="1" t="s">
        <v>3624</v>
      </c>
      <c r="QA22" s="1" t="s">
        <v>3793</v>
      </c>
      <c r="QB22" s="1">
        <v>22058</v>
      </c>
      <c r="QC22" s="1" t="s">
        <v>6008</v>
      </c>
      <c r="QD22" s="1" t="s">
        <v>272</v>
      </c>
      <c r="QE22" s="1">
        <v>31.037310373103733</v>
      </c>
      <c r="QF22" s="1" t="s">
        <v>272</v>
      </c>
      <c r="QG22" s="1" t="s">
        <v>272</v>
      </c>
      <c r="QH22" s="1">
        <v>170</v>
      </c>
      <c r="QI22" s="1">
        <v>0</v>
      </c>
      <c r="QJ22" s="1" t="s">
        <v>272</v>
      </c>
      <c r="QK22" s="1" t="s">
        <v>272</v>
      </c>
      <c r="QL22" s="1" t="s">
        <v>272</v>
      </c>
      <c r="QM22" s="1">
        <v>0.3</v>
      </c>
      <c r="QN22" s="1">
        <v>2.5</v>
      </c>
      <c r="QO22" s="1" t="s">
        <v>272</v>
      </c>
      <c r="QP22" s="1" t="s">
        <v>272</v>
      </c>
      <c r="QQ22" s="1" t="s">
        <v>272</v>
      </c>
      <c r="QR22" s="1" t="s">
        <v>272</v>
      </c>
      <c r="QS22" s="1" t="s">
        <v>272</v>
      </c>
      <c r="QT22" s="1" t="s">
        <v>272</v>
      </c>
      <c r="QU22" s="1" t="s">
        <v>272</v>
      </c>
      <c r="QV22" s="1" t="s">
        <v>272</v>
      </c>
      <c r="QW22" s="1">
        <v>0.9</v>
      </c>
      <c r="QX22" s="1">
        <v>0.4</v>
      </c>
      <c r="QY22" s="1">
        <v>0.5</v>
      </c>
    </row>
    <row r="23" spans="1:467">
      <c r="A23" s="21">
        <v>24</v>
      </c>
      <c r="B23" s="1" t="s">
        <v>93</v>
      </c>
      <c r="C23" s="1">
        <v>64.292275083180584</v>
      </c>
      <c r="D23" s="1">
        <v>75.929648541016391</v>
      </c>
      <c r="E23" s="1">
        <v>53.539502336772067</v>
      </c>
      <c r="F23" s="1">
        <v>104.19133889037268</v>
      </c>
      <c r="G23" s="1">
        <v>134.81776348694197</v>
      </c>
      <c r="H23" s="1">
        <v>80.168289496827398</v>
      </c>
      <c r="I23" s="1">
        <v>5.4409294965408517</v>
      </c>
      <c r="J23" s="1">
        <v>9.2144797634709708</v>
      </c>
      <c r="K23" s="1">
        <v>3.209968071212693</v>
      </c>
      <c r="L23" s="1">
        <v>10.851925700455324</v>
      </c>
      <c r="M23" s="1">
        <v>11.109591053679122</v>
      </c>
      <c r="N23" s="1" t="s">
        <v>2384</v>
      </c>
      <c r="O23" s="1">
        <v>9.5704884586413801</v>
      </c>
      <c r="P23" s="1">
        <v>14.398802442847533</v>
      </c>
      <c r="Q23" s="1">
        <v>5.4370474551727481</v>
      </c>
      <c r="R23" s="1">
        <v>19.329244950457376</v>
      </c>
      <c r="S23" s="1">
        <v>13.146636332073651</v>
      </c>
      <c r="T23" s="1" t="s">
        <v>2384</v>
      </c>
      <c r="U23" s="1">
        <v>7.1393374835010031</v>
      </c>
      <c r="V23" s="1">
        <v>11.197488952934405</v>
      </c>
      <c r="W23" s="1">
        <v>386.13528968839819</v>
      </c>
      <c r="X23" s="1">
        <v>442.4018947706283</v>
      </c>
      <c r="Y23" s="1">
        <v>346.48019006569956</v>
      </c>
      <c r="Z23" s="1">
        <v>38.462954664061918</v>
      </c>
      <c r="AA23" s="1">
        <v>58.061755685842165</v>
      </c>
      <c r="AB23" s="1">
        <v>10.678186031371359</v>
      </c>
      <c r="AC23" s="1">
        <v>39.836951688877704</v>
      </c>
      <c r="AD23" s="1">
        <v>107.36549796061543</v>
      </c>
      <c r="AE23" s="1">
        <v>12.537882413944043</v>
      </c>
      <c r="AF23" s="1" t="s">
        <v>272</v>
      </c>
      <c r="AG23" s="1" t="s">
        <v>272</v>
      </c>
      <c r="AH23" s="1">
        <v>0</v>
      </c>
      <c r="AI23" s="1">
        <v>0</v>
      </c>
      <c r="AJ23" s="1">
        <v>0</v>
      </c>
      <c r="AK23" s="1">
        <v>0</v>
      </c>
      <c r="AL23" s="1" t="s">
        <v>2384</v>
      </c>
      <c r="AM23" s="1">
        <v>0</v>
      </c>
      <c r="AN23" s="1">
        <v>0</v>
      </c>
      <c r="AO23" s="1">
        <v>0</v>
      </c>
      <c r="AP23" s="1">
        <v>0</v>
      </c>
      <c r="AQ23" s="1" t="s">
        <v>2384</v>
      </c>
      <c r="AR23" s="1" t="s">
        <v>272</v>
      </c>
      <c r="AS23" s="1">
        <v>0.62</v>
      </c>
      <c r="AT23" s="1" t="s">
        <v>2384</v>
      </c>
      <c r="AU23" s="1" t="s">
        <v>2384</v>
      </c>
      <c r="AV23" s="1">
        <v>38.5</v>
      </c>
      <c r="AW23" s="1">
        <v>58.1</v>
      </c>
      <c r="AX23" s="1">
        <v>10.7</v>
      </c>
      <c r="AY23" s="1">
        <v>39.799999999999997</v>
      </c>
      <c r="AZ23" s="1">
        <v>107.4</v>
      </c>
      <c r="BA23" s="1">
        <v>10.7</v>
      </c>
      <c r="BB23" s="1" t="s">
        <v>2384</v>
      </c>
      <c r="BC23" s="1">
        <v>12.5</v>
      </c>
      <c r="BD23" s="1" t="s">
        <v>272</v>
      </c>
      <c r="BE23" s="1" t="s">
        <v>272</v>
      </c>
      <c r="BF23" s="1" t="s">
        <v>272</v>
      </c>
      <c r="BG23" s="1" t="s">
        <v>272</v>
      </c>
      <c r="BH23" s="1" t="s">
        <v>272</v>
      </c>
      <c r="BI23" s="1" t="s">
        <v>272</v>
      </c>
      <c r="BJ23" s="1" t="s">
        <v>272</v>
      </c>
      <c r="BK23" s="1" t="s">
        <v>272</v>
      </c>
      <c r="BL23" s="1" t="s">
        <v>272</v>
      </c>
      <c r="BM23" s="1" t="s">
        <v>272</v>
      </c>
      <c r="BN23" s="1">
        <v>268</v>
      </c>
      <c r="BO23" s="1" t="s">
        <v>2384</v>
      </c>
      <c r="BP23" s="1" t="s">
        <v>2384</v>
      </c>
      <c r="BQ23" s="1" t="s">
        <v>2384</v>
      </c>
      <c r="BR23" s="1" t="s">
        <v>2384</v>
      </c>
      <c r="BS23" s="1" t="s">
        <v>2384</v>
      </c>
      <c r="BT23" s="1" t="s">
        <v>2384</v>
      </c>
      <c r="BU23" s="1" t="s">
        <v>2384</v>
      </c>
      <c r="BV23" s="1" t="s">
        <v>2384</v>
      </c>
      <c r="BW23" s="1" t="s">
        <v>2384</v>
      </c>
      <c r="BX23" s="1" t="s">
        <v>2384</v>
      </c>
      <c r="BY23" s="1" t="s">
        <v>2384</v>
      </c>
      <c r="BZ23" s="1" t="s">
        <v>2384</v>
      </c>
      <c r="CA23" s="1" t="s">
        <v>2384</v>
      </c>
      <c r="CB23" s="275">
        <v>306</v>
      </c>
      <c r="CC23" s="275">
        <v>121</v>
      </c>
      <c r="CD23" s="1" t="s">
        <v>2384</v>
      </c>
      <c r="CE23" s="1">
        <v>0.85745715252776999</v>
      </c>
      <c r="CF23" s="1">
        <v>0.81111964305969542</v>
      </c>
      <c r="CG23" s="275">
        <v>349</v>
      </c>
      <c r="CH23" s="275">
        <v>145</v>
      </c>
      <c r="CI23" s="1" t="s">
        <v>2384</v>
      </c>
      <c r="CJ23" s="1" t="s">
        <v>2384</v>
      </c>
      <c r="CK23" s="1">
        <v>69</v>
      </c>
      <c r="CL23" s="1">
        <v>0</v>
      </c>
      <c r="CM23" s="1" t="s">
        <v>2384</v>
      </c>
      <c r="CN23" s="1" t="s">
        <v>2384</v>
      </c>
      <c r="CO23" s="1">
        <v>80.645161290322577</v>
      </c>
      <c r="CP23" s="1">
        <v>84.848484848484844</v>
      </c>
      <c r="CQ23" s="1">
        <v>81.818181818181827</v>
      </c>
      <c r="CR23" s="1">
        <v>84.375</v>
      </c>
      <c r="CS23" s="1">
        <v>84.848484848484844</v>
      </c>
      <c r="CT23" s="1" t="s">
        <v>272</v>
      </c>
      <c r="CU23" s="1" t="s">
        <v>272</v>
      </c>
      <c r="CV23" s="1" t="s">
        <v>2384</v>
      </c>
      <c r="CW23" s="1">
        <v>42.707838479809979</v>
      </c>
      <c r="CX23" s="1">
        <v>47.292418772563174</v>
      </c>
      <c r="CY23" s="1">
        <v>50.049228749589759</v>
      </c>
      <c r="CZ23" s="1">
        <v>48.293625241468128</v>
      </c>
      <c r="DA23" s="1">
        <v>43.664625529910509</v>
      </c>
      <c r="DB23" s="1" t="s">
        <v>272</v>
      </c>
      <c r="DC23" s="1" t="s">
        <v>272</v>
      </c>
      <c r="DD23" s="1" t="s">
        <v>272</v>
      </c>
      <c r="DE23" s="1" t="s">
        <v>272</v>
      </c>
      <c r="DF23" s="1" t="s">
        <v>272</v>
      </c>
      <c r="DG23" s="1" t="s">
        <v>272</v>
      </c>
      <c r="DH23" s="1" t="s">
        <v>272</v>
      </c>
      <c r="DI23" s="1" t="s">
        <v>272</v>
      </c>
      <c r="DJ23" s="1" t="s">
        <v>272</v>
      </c>
      <c r="DK23" s="1" t="s">
        <v>272</v>
      </c>
      <c r="DL23" s="1" t="s">
        <v>272</v>
      </c>
      <c r="DM23" s="1" t="s">
        <v>272</v>
      </c>
      <c r="DN23" s="1" t="s">
        <v>272</v>
      </c>
      <c r="DO23" s="1" t="s">
        <v>272</v>
      </c>
      <c r="DP23" s="1">
        <v>30.8</v>
      </c>
      <c r="DQ23" s="1" t="s">
        <v>272</v>
      </c>
      <c r="DR23" s="1">
        <v>28.6</v>
      </c>
      <c r="DS23" s="1">
        <v>32</v>
      </c>
      <c r="DT23" s="1">
        <v>28.1</v>
      </c>
      <c r="DU23" s="1">
        <v>31</v>
      </c>
      <c r="DV23" s="1">
        <v>42.9</v>
      </c>
      <c r="DW23" s="1">
        <v>25</v>
      </c>
      <c r="DX23" s="1">
        <v>29.6</v>
      </c>
      <c r="DY23" s="1">
        <v>28.6</v>
      </c>
      <c r="DZ23" s="1">
        <v>32.299999999999997</v>
      </c>
      <c r="EA23" s="1">
        <v>31.3</v>
      </c>
      <c r="EB23" s="1">
        <v>66.994468350000005</v>
      </c>
      <c r="EC23" s="1">
        <v>97.309970379999996</v>
      </c>
      <c r="ED23" s="1">
        <v>59.714375390000001</v>
      </c>
      <c r="EE23" s="1">
        <v>76.665745090000001</v>
      </c>
      <c r="EF23" s="1">
        <v>87.754802760000004</v>
      </c>
      <c r="EG23" s="1">
        <v>60.371876819999997</v>
      </c>
      <c r="EH23" s="1">
        <v>7.4994141E-2</v>
      </c>
      <c r="EI23" s="1">
        <v>0.17417940500000001</v>
      </c>
      <c r="EJ23" s="1">
        <v>0.22457452999999999</v>
      </c>
      <c r="EK23" s="1">
        <v>2.2169912999999999E-2</v>
      </c>
      <c r="EL23" s="1">
        <v>0.39130839899999997</v>
      </c>
      <c r="EM23" s="1">
        <v>0.14793482099999999</v>
      </c>
      <c r="EN23" s="1">
        <v>7.6259667210000002</v>
      </c>
      <c r="EO23" s="1">
        <v>12.168533589999999</v>
      </c>
      <c r="EP23" s="1">
        <v>7.5914530630000003</v>
      </c>
      <c r="EQ23" s="1">
        <v>2.3584874899999999</v>
      </c>
      <c r="ER23" s="1">
        <v>7.0590792870000003</v>
      </c>
      <c r="ES23" s="1">
        <v>3.0129683690000002</v>
      </c>
      <c r="ET23" s="1">
        <v>48.484848484848484</v>
      </c>
      <c r="EU23" s="1">
        <v>96.969696969696969</v>
      </c>
      <c r="EV23" s="1">
        <v>81.818181818181827</v>
      </c>
      <c r="EW23" s="1">
        <v>24.242424242424242</v>
      </c>
      <c r="EX23" s="1">
        <v>75.757575757575751</v>
      </c>
      <c r="EY23" s="1">
        <v>6.4516129032258061</v>
      </c>
      <c r="EZ23" s="1">
        <v>100</v>
      </c>
      <c r="FA23" s="1">
        <v>60.606060606060609</v>
      </c>
      <c r="FB23" s="1">
        <v>100</v>
      </c>
      <c r="FC23" s="1">
        <v>100</v>
      </c>
      <c r="FD23" s="1">
        <v>3.225806451612903</v>
      </c>
      <c r="FE23" s="1">
        <v>100</v>
      </c>
      <c r="FF23" s="1">
        <v>96.969696969696969</v>
      </c>
      <c r="FG23" s="1">
        <v>39.393939393939391</v>
      </c>
      <c r="FH23" s="1">
        <v>30.303030303030305</v>
      </c>
      <c r="FI23" s="1">
        <v>0</v>
      </c>
      <c r="FJ23" s="1">
        <v>7.9</v>
      </c>
      <c r="FK23" s="1" t="s">
        <v>272</v>
      </c>
      <c r="FL23" s="1" t="s">
        <v>272</v>
      </c>
      <c r="FM23" s="1">
        <v>0.79900000000000004</v>
      </c>
      <c r="FN23" s="1" t="s">
        <v>272</v>
      </c>
      <c r="FO23" s="1" t="s">
        <v>272</v>
      </c>
      <c r="FP23" s="1" t="s">
        <v>272</v>
      </c>
      <c r="FQ23" s="1">
        <v>0.51600000000000001</v>
      </c>
      <c r="FR23" s="1">
        <v>0.433</v>
      </c>
      <c r="FS23" s="1">
        <v>0.83099999999999996</v>
      </c>
      <c r="FT23" s="1" t="s">
        <v>272</v>
      </c>
      <c r="FU23" s="1">
        <v>0</v>
      </c>
      <c r="FV23" s="1">
        <v>0.313</v>
      </c>
      <c r="FW23" s="1">
        <v>0</v>
      </c>
      <c r="FX23" s="1">
        <v>1</v>
      </c>
      <c r="FY23" s="1">
        <v>0</v>
      </c>
      <c r="FZ23" s="1">
        <v>1</v>
      </c>
      <c r="GA23" s="1" t="s">
        <v>272</v>
      </c>
      <c r="GB23" s="1">
        <v>1</v>
      </c>
      <c r="GC23" s="1" t="s">
        <v>272</v>
      </c>
      <c r="GD23" s="1">
        <v>0.73799999999999999</v>
      </c>
      <c r="GE23" s="1">
        <v>0.67300000000000004</v>
      </c>
      <c r="GF23" s="1">
        <v>0</v>
      </c>
      <c r="GG23" s="1">
        <v>4</v>
      </c>
      <c r="GH23" s="1">
        <v>11</v>
      </c>
      <c r="GI23" s="1">
        <v>74</v>
      </c>
      <c r="GJ23" s="1">
        <v>39</v>
      </c>
      <c r="GK23" s="1">
        <v>58</v>
      </c>
      <c r="GL23" s="1">
        <v>119</v>
      </c>
      <c r="GM23" s="1">
        <v>1501</v>
      </c>
      <c r="GN23" s="1">
        <v>932</v>
      </c>
      <c r="GO23" s="1">
        <v>0.54700000000000004</v>
      </c>
      <c r="GP23" s="1">
        <v>7.3999999999999996E-2</v>
      </c>
      <c r="GQ23" s="1">
        <v>0.20200000000000001</v>
      </c>
      <c r="GR23" s="1">
        <v>0.80700000000000005</v>
      </c>
      <c r="GS23" s="1">
        <v>0.83099999999999996</v>
      </c>
      <c r="GT23" s="1">
        <v>0.59899999999999998</v>
      </c>
      <c r="GU23" s="1">
        <v>0.97099999999999997</v>
      </c>
      <c r="GV23" s="1">
        <v>0.35499999999999998</v>
      </c>
      <c r="GW23" s="1">
        <v>6.9000000000000006E-2</v>
      </c>
      <c r="GX23" s="1">
        <v>0.13</v>
      </c>
      <c r="GY23" s="1">
        <v>0.95454545454545503</v>
      </c>
      <c r="GZ23" s="1">
        <v>4.4999999999999997E-3</v>
      </c>
      <c r="HA23" s="1">
        <v>3.3999999999999998E-3</v>
      </c>
      <c r="HB23" s="1">
        <v>4.3E-3</v>
      </c>
      <c r="HC23" s="1">
        <v>0</v>
      </c>
      <c r="HD23" s="1">
        <v>0</v>
      </c>
      <c r="HE23" s="1">
        <v>7.9000000000000008E-3</v>
      </c>
      <c r="HF23" s="1">
        <v>1.1299999999999999E-2</v>
      </c>
      <c r="HG23" s="1">
        <v>2.3999999999999998E-3</v>
      </c>
      <c r="HH23" s="1">
        <v>44.229930000000003</v>
      </c>
      <c r="HI23" s="1">
        <v>0.77272727272727271</v>
      </c>
      <c r="HJ23" s="1">
        <v>1</v>
      </c>
      <c r="HK23" s="1">
        <v>0.95454545454545503</v>
      </c>
      <c r="HL23" s="1">
        <v>0.40909090909090912</v>
      </c>
      <c r="HM23" s="1">
        <v>0.81399999999999995</v>
      </c>
      <c r="HN23" s="1">
        <v>57.5</v>
      </c>
      <c r="HO23" s="1">
        <v>207.6</v>
      </c>
      <c r="HP23" s="1">
        <v>0.90909090909090895</v>
      </c>
      <c r="HQ23" s="1">
        <v>1</v>
      </c>
      <c r="HR23" s="1" t="s">
        <v>272</v>
      </c>
      <c r="HS23" s="1">
        <v>0.72699999999999998</v>
      </c>
      <c r="HT23" s="1" t="s">
        <v>272</v>
      </c>
      <c r="HU23" s="1">
        <v>1</v>
      </c>
      <c r="HV23" s="1">
        <v>1</v>
      </c>
      <c r="HW23" s="1">
        <v>0.48399999999999999</v>
      </c>
      <c r="HX23" s="1">
        <v>0.65</v>
      </c>
      <c r="HY23" s="1">
        <v>0.44900000000000001</v>
      </c>
      <c r="HZ23" s="1">
        <v>47.1</v>
      </c>
      <c r="IA23" s="1">
        <v>44.4</v>
      </c>
      <c r="IB23" s="1">
        <v>57.2</v>
      </c>
      <c r="IC23" s="1" t="s">
        <v>272</v>
      </c>
      <c r="ID23" s="1">
        <v>45427</v>
      </c>
      <c r="IE23" s="1">
        <v>3623</v>
      </c>
      <c r="IF23" s="1">
        <v>7452</v>
      </c>
      <c r="IG23" s="1">
        <v>2606</v>
      </c>
      <c r="IH23" s="1">
        <v>1</v>
      </c>
      <c r="II23" s="1">
        <v>1</v>
      </c>
      <c r="IJ23" s="1">
        <v>0</v>
      </c>
      <c r="IK23" s="1">
        <v>0.436</v>
      </c>
      <c r="IL23" s="1">
        <v>0.61099999999999999</v>
      </c>
      <c r="IM23" s="1" t="s">
        <v>3625</v>
      </c>
      <c r="IN23" s="1">
        <v>1</v>
      </c>
      <c r="IO23" s="1">
        <v>1</v>
      </c>
      <c r="IP23" s="1">
        <v>0.41499999999999998</v>
      </c>
      <c r="IQ23" s="1">
        <v>689</v>
      </c>
      <c r="IR23" s="1" t="s">
        <v>3674</v>
      </c>
      <c r="IS23" s="1">
        <v>0.54545454545454497</v>
      </c>
      <c r="IT23" s="1">
        <v>903</v>
      </c>
      <c r="IU23" s="1">
        <v>495</v>
      </c>
      <c r="IV23" s="1">
        <v>0.90909090909090895</v>
      </c>
      <c r="IW23" s="1">
        <v>0.90909090909090895</v>
      </c>
      <c r="IX23" s="1">
        <v>1</v>
      </c>
      <c r="IY23" s="1" t="s">
        <v>272</v>
      </c>
      <c r="IZ23" s="1">
        <v>0.72699999999999998</v>
      </c>
      <c r="JA23" s="1" t="s">
        <v>272</v>
      </c>
      <c r="JB23" s="1" t="s">
        <v>272</v>
      </c>
      <c r="JC23" s="1">
        <v>0.56799999999999995</v>
      </c>
      <c r="JD23" s="1">
        <v>0.311</v>
      </c>
      <c r="JE23" s="1">
        <v>0.30299999999999999</v>
      </c>
      <c r="JF23" s="1">
        <v>0.92349999999999999</v>
      </c>
      <c r="JG23" s="1">
        <v>6218</v>
      </c>
      <c r="JH23" s="1">
        <v>8086</v>
      </c>
      <c r="JI23" s="1">
        <v>7967</v>
      </c>
      <c r="JJ23" s="1">
        <v>1938</v>
      </c>
      <c r="JK23" s="1">
        <v>1.86363636363636</v>
      </c>
      <c r="JL23" s="1">
        <v>16</v>
      </c>
      <c r="JM23" s="1">
        <v>16</v>
      </c>
      <c r="JN23" s="486" t="s">
        <v>6008</v>
      </c>
      <c r="JO23" s="1">
        <v>680</v>
      </c>
      <c r="JP23" s="1">
        <v>45427</v>
      </c>
      <c r="JQ23" s="1">
        <v>3623</v>
      </c>
      <c r="JR23" s="1">
        <v>9729</v>
      </c>
      <c r="JS23" s="1">
        <v>0.66300000000000003</v>
      </c>
      <c r="JT23" s="1">
        <v>0.81</v>
      </c>
      <c r="JU23" s="1" t="s">
        <v>272</v>
      </c>
      <c r="JV23" s="1">
        <v>0.311</v>
      </c>
      <c r="JW23" s="1">
        <v>0.25700000000000001</v>
      </c>
      <c r="JX23" s="1">
        <v>0.75700000000000001</v>
      </c>
      <c r="JY23" s="1">
        <v>0.44900000000000001</v>
      </c>
      <c r="JZ23" s="1">
        <v>0.68799999999999994</v>
      </c>
      <c r="KA23" s="1" t="s">
        <v>272</v>
      </c>
      <c r="KB23" s="1" t="s">
        <v>272</v>
      </c>
      <c r="KC23" s="1">
        <v>0.77272727272727304</v>
      </c>
      <c r="KD23" s="1">
        <v>67</v>
      </c>
      <c r="KE23" s="1" t="s">
        <v>272</v>
      </c>
      <c r="KF23" s="1" t="s">
        <v>272</v>
      </c>
      <c r="KG23" s="1" t="s">
        <v>272</v>
      </c>
      <c r="KH23" s="1" t="s">
        <v>272</v>
      </c>
      <c r="KI23" s="1" t="s">
        <v>272</v>
      </c>
      <c r="KJ23" s="1" t="s">
        <v>272</v>
      </c>
      <c r="KK23" s="1" t="s">
        <v>272</v>
      </c>
      <c r="KL23" s="1" t="s">
        <v>272</v>
      </c>
      <c r="KM23" s="1" t="s">
        <v>6021</v>
      </c>
      <c r="KN23" s="1" t="s">
        <v>272</v>
      </c>
      <c r="KO23" s="1" t="s">
        <v>6022</v>
      </c>
      <c r="KP23" s="1" t="s">
        <v>272</v>
      </c>
      <c r="KQ23" s="1" t="s">
        <v>272</v>
      </c>
      <c r="KR23" s="1" t="s">
        <v>272</v>
      </c>
      <c r="KS23" s="1">
        <v>5086</v>
      </c>
      <c r="KT23" s="1" t="s">
        <v>272</v>
      </c>
      <c r="KU23" s="1" t="s">
        <v>6012</v>
      </c>
      <c r="KV23" s="1" t="s">
        <v>6012</v>
      </c>
      <c r="KW23" s="1" t="s">
        <v>6012</v>
      </c>
      <c r="KX23" s="1" t="s">
        <v>6012</v>
      </c>
      <c r="KY23" s="1">
        <v>51</v>
      </c>
      <c r="KZ23" s="1">
        <v>18</v>
      </c>
      <c r="LA23" s="1">
        <v>22</v>
      </c>
      <c r="LB23" s="1">
        <v>30</v>
      </c>
      <c r="LC23" s="1">
        <v>9</v>
      </c>
      <c r="LD23" s="1">
        <v>0</v>
      </c>
      <c r="LE23" s="1">
        <v>6</v>
      </c>
      <c r="LF23" s="1">
        <v>0.55200000000000005</v>
      </c>
      <c r="LG23" s="1" t="s">
        <v>272</v>
      </c>
      <c r="LH23" s="1" t="s">
        <v>272</v>
      </c>
      <c r="LI23" s="1">
        <v>17</v>
      </c>
      <c r="LJ23" s="1">
        <v>0.13636363636363599</v>
      </c>
      <c r="LK23" s="1" t="s">
        <v>272</v>
      </c>
      <c r="LL23" s="1" t="s">
        <v>272</v>
      </c>
      <c r="LM23" s="1" t="s">
        <v>272</v>
      </c>
      <c r="LN23" s="1" t="s">
        <v>272</v>
      </c>
      <c r="LO23" s="1">
        <v>1</v>
      </c>
      <c r="LP23" s="1">
        <v>1</v>
      </c>
      <c r="LQ23" s="1">
        <v>0.755</v>
      </c>
      <c r="LR23" s="1">
        <v>0.36299999999999999</v>
      </c>
      <c r="LS23" s="1">
        <v>0.86363636363636398</v>
      </c>
      <c r="LT23" s="1" t="s">
        <v>272</v>
      </c>
      <c r="LU23" s="1" t="s">
        <v>272</v>
      </c>
      <c r="LV23" s="1" t="s">
        <v>272</v>
      </c>
      <c r="LW23" s="1">
        <v>0.44900000000000001</v>
      </c>
      <c r="LX23" s="1" t="s">
        <v>272</v>
      </c>
      <c r="LY23" s="1" t="s">
        <v>272</v>
      </c>
      <c r="LZ23" s="1" t="s">
        <v>272</v>
      </c>
      <c r="MA23" s="1">
        <v>0.52</v>
      </c>
      <c r="MB23" s="1">
        <v>0.83099999999999996</v>
      </c>
      <c r="MC23" s="1">
        <v>2E-3</v>
      </c>
      <c r="MD23" s="1">
        <v>0.21299999999999999</v>
      </c>
      <c r="ME23" s="1">
        <v>0.75700000000000001</v>
      </c>
      <c r="MF23" s="1" t="s">
        <v>272</v>
      </c>
      <c r="MG23" s="1">
        <v>25</v>
      </c>
      <c r="MH23" s="1" t="s">
        <v>272</v>
      </c>
      <c r="MI23" s="1" t="s">
        <v>272</v>
      </c>
      <c r="MJ23" s="1">
        <v>0.50800000000000001</v>
      </c>
      <c r="MK23" s="1">
        <v>16776</v>
      </c>
      <c r="ML23" s="1">
        <v>231</v>
      </c>
      <c r="MM23" s="1">
        <v>58</v>
      </c>
      <c r="MN23" s="1">
        <v>1.52173913043478</v>
      </c>
      <c r="MO23" s="1">
        <v>5.7727272727272698</v>
      </c>
      <c r="MP23" s="1" t="s">
        <v>272</v>
      </c>
      <c r="MQ23" s="1" t="s">
        <v>272</v>
      </c>
      <c r="MR23" s="1" t="s">
        <v>272</v>
      </c>
      <c r="MS23" s="1">
        <v>0.75700000000000001</v>
      </c>
      <c r="MT23" s="1">
        <v>0.30299999999999999</v>
      </c>
      <c r="MU23" s="1" t="s">
        <v>272</v>
      </c>
      <c r="MV23" s="1" t="s">
        <v>272</v>
      </c>
      <c r="MW23" s="1" t="s">
        <v>272</v>
      </c>
      <c r="MX23" s="1" t="s">
        <v>272</v>
      </c>
      <c r="MY23" s="1" t="s">
        <v>272</v>
      </c>
      <c r="MZ23" s="1" t="s">
        <v>272</v>
      </c>
      <c r="NA23" s="1" t="s">
        <v>272</v>
      </c>
      <c r="NB23" s="1">
        <v>0.75700000000000001</v>
      </c>
      <c r="NC23" s="1" t="s">
        <v>272</v>
      </c>
      <c r="ND23" s="1" t="s">
        <v>3762</v>
      </c>
      <c r="NE23" s="392">
        <v>2389</v>
      </c>
      <c r="NF23" s="1">
        <v>2228</v>
      </c>
      <c r="NG23" s="1">
        <v>0.313</v>
      </c>
      <c r="NH23" s="1">
        <v>0.36299999999999999</v>
      </c>
      <c r="NI23" s="1">
        <v>943</v>
      </c>
      <c r="NJ23" s="1">
        <v>40</v>
      </c>
      <c r="NK23" s="1">
        <v>30</v>
      </c>
      <c r="NL23" s="1">
        <v>145</v>
      </c>
      <c r="NM23" s="1" t="s">
        <v>272</v>
      </c>
      <c r="NN23" s="1" t="s">
        <v>272</v>
      </c>
      <c r="NO23" s="1">
        <v>404</v>
      </c>
      <c r="NP23" s="1" t="s">
        <v>272</v>
      </c>
      <c r="NQ23" s="1" t="s">
        <v>272</v>
      </c>
      <c r="NR23" s="1">
        <v>0.44</v>
      </c>
      <c r="NS23" s="1">
        <v>0.40200000000000002</v>
      </c>
      <c r="NT23" s="1">
        <v>0.64500000000000002</v>
      </c>
      <c r="NU23" s="1">
        <v>54</v>
      </c>
      <c r="NV23" s="1">
        <v>0</v>
      </c>
      <c r="NW23" s="1">
        <v>3378</v>
      </c>
      <c r="NX23" s="1">
        <v>0.30299999999999999</v>
      </c>
      <c r="NY23" s="1">
        <v>9729</v>
      </c>
      <c r="NZ23" s="1">
        <v>0.36363636363636398</v>
      </c>
      <c r="OA23" s="1">
        <v>8086</v>
      </c>
      <c r="OB23" s="1">
        <v>7967</v>
      </c>
      <c r="OC23" s="1">
        <v>19913</v>
      </c>
      <c r="OD23" s="1">
        <v>11100</v>
      </c>
      <c r="OE23" s="1">
        <v>0.25700000000000001</v>
      </c>
      <c r="OF23" s="1" t="s">
        <v>272</v>
      </c>
      <c r="OG23" s="1">
        <v>0.433</v>
      </c>
      <c r="OH23" s="1">
        <v>0.311</v>
      </c>
      <c r="OI23" s="1" t="s">
        <v>272</v>
      </c>
      <c r="OJ23" s="1">
        <v>0.51600000000000001</v>
      </c>
      <c r="OK23" s="1">
        <v>0.47826086956521702</v>
      </c>
      <c r="OL23" s="1">
        <v>268</v>
      </c>
      <c r="OM23" s="1">
        <v>9.0999999999999998E-2</v>
      </c>
      <c r="ON23" s="1">
        <v>7.2999999999999995E-2</v>
      </c>
      <c r="OO23" s="1">
        <v>94</v>
      </c>
      <c r="OP23" s="1">
        <v>14</v>
      </c>
      <c r="OQ23" s="1" t="s">
        <v>272</v>
      </c>
      <c r="OR23" s="1">
        <v>6</v>
      </c>
      <c r="OS23" s="1">
        <v>15</v>
      </c>
      <c r="OT23" s="1">
        <v>5</v>
      </c>
      <c r="OU23" s="1" t="s">
        <v>272</v>
      </c>
      <c r="OV23" s="1" t="s">
        <v>272</v>
      </c>
      <c r="OW23" s="1" t="s">
        <v>272</v>
      </c>
      <c r="OX23" s="1" t="s">
        <v>272</v>
      </c>
      <c r="OY23" s="1" t="s">
        <v>272</v>
      </c>
      <c r="OZ23" s="1" t="s">
        <v>272</v>
      </c>
      <c r="PA23" s="1">
        <v>1</v>
      </c>
      <c r="PB23" s="1">
        <v>2893</v>
      </c>
      <c r="PC23" s="1">
        <v>2561</v>
      </c>
      <c r="PD23" s="1">
        <v>811</v>
      </c>
      <c r="PE23" s="1">
        <v>796</v>
      </c>
      <c r="PF23" s="1">
        <v>1</v>
      </c>
      <c r="PG23" s="1">
        <v>0.40200000000000002</v>
      </c>
      <c r="PH23" s="1">
        <v>0.76300000000000001</v>
      </c>
      <c r="PI23" s="1">
        <v>0.32400000000000001</v>
      </c>
      <c r="PJ23" s="1" t="s">
        <v>272</v>
      </c>
      <c r="PK23" s="1" t="s">
        <v>272</v>
      </c>
      <c r="PL23" s="1" t="s">
        <v>272</v>
      </c>
      <c r="PM23" s="1" t="s">
        <v>272</v>
      </c>
      <c r="PN23" s="1" t="s">
        <v>272</v>
      </c>
      <c r="PO23" s="1" t="s">
        <v>272</v>
      </c>
      <c r="PP23" s="1" t="s">
        <v>272</v>
      </c>
      <c r="PQ23" s="1" t="s">
        <v>272</v>
      </c>
      <c r="PR23" s="1" t="s">
        <v>272</v>
      </c>
      <c r="PS23" s="394" t="s">
        <v>272</v>
      </c>
      <c r="PT23" s="1" t="s">
        <v>272</v>
      </c>
      <c r="PU23" s="1" t="s">
        <v>272</v>
      </c>
      <c r="PV23" s="1" t="s">
        <v>272</v>
      </c>
      <c r="PW23" s="1" t="s">
        <v>272</v>
      </c>
      <c r="PX23" s="1" t="s">
        <v>272</v>
      </c>
      <c r="PY23" s="1">
        <v>39</v>
      </c>
      <c r="PZ23" s="1" t="s">
        <v>3625</v>
      </c>
      <c r="QA23" s="1" t="s">
        <v>3794</v>
      </c>
      <c r="QB23" s="1">
        <v>9729</v>
      </c>
      <c r="QC23" s="1" t="s">
        <v>6008</v>
      </c>
      <c r="QD23" s="1" t="s">
        <v>272</v>
      </c>
      <c r="QE23" s="1">
        <v>4.2325056433408577</v>
      </c>
      <c r="QF23" s="1" t="s">
        <v>272</v>
      </c>
      <c r="QG23" s="1" t="s">
        <v>272</v>
      </c>
      <c r="QH23" s="1">
        <v>268</v>
      </c>
      <c r="QI23" s="1">
        <v>0</v>
      </c>
      <c r="QJ23" s="1" t="s">
        <v>272</v>
      </c>
      <c r="QK23" s="1" t="s">
        <v>272</v>
      </c>
      <c r="QL23" s="1" t="s">
        <v>272</v>
      </c>
      <c r="QM23" s="1">
        <v>0.4</v>
      </c>
      <c r="QN23" s="1">
        <v>2.1</v>
      </c>
      <c r="QO23" s="1" t="s">
        <v>272</v>
      </c>
      <c r="QP23" s="1" t="s">
        <v>272</v>
      </c>
      <c r="QQ23" s="1" t="s">
        <v>272</v>
      </c>
      <c r="QR23" s="1" t="s">
        <v>272</v>
      </c>
      <c r="QS23" s="1" t="s">
        <v>272</v>
      </c>
      <c r="QT23" s="1" t="s">
        <v>272</v>
      </c>
      <c r="QU23" s="1" t="s">
        <v>272</v>
      </c>
      <c r="QV23" s="1" t="s">
        <v>272</v>
      </c>
      <c r="QW23" s="1">
        <v>0.81818181818181801</v>
      </c>
      <c r="QX23" s="1">
        <v>0.18181818181818199</v>
      </c>
      <c r="QY23" s="1">
        <v>0.27272727272727298</v>
      </c>
    </row>
    <row r="24" spans="1:467">
      <c r="A24" s="21">
        <v>25</v>
      </c>
      <c r="B24" s="1" t="s">
        <v>97</v>
      </c>
      <c r="C24" s="1">
        <v>70.322419785227694</v>
      </c>
      <c r="D24" s="1">
        <v>85.312324844607247</v>
      </c>
      <c r="E24" s="1">
        <v>56.357030930476903</v>
      </c>
      <c r="F24" s="1">
        <v>112.88755785546498</v>
      </c>
      <c r="G24" s="1">
        <v>149.5139161413471</v>
      </c>
      <c r="H24" s="1">
        <v>84.469559571295136</v>
      </c>
      <c r="I24" s="1">
        <v>7.9458308206961492</v>
      </c>
      <c r="J24" s="1">
        <v>10.060886531355077</v>
      </c>
      <c r="K24" s="1">
        <v>3.3603877066566543</v>
      </c>
      <c r="L24" s="1">
        <v>11.677413981737468</v>
      </c>
      <c r="M24" s="1">
        <v>12.312136527291532</v>
      </c>
      <c r="N24" s="1" t="s">
        <v>2384</v>
      </c>
      <c r="O24" s="1">
        <v>13.607345150429373</v>
      </c>
      <c r="P24" s="1">
        <v>16.200502906518381</v>
      </c>
      <c r="Q24" s="1">
        <v>5.5071306082827158</v>
      </c>
      <c r="R24" s="1">
        <v>19.860551364287318</v>
      </c>
      <c r="S24" s="1">
        <v>13.875706147588955</v>
      </c>
      <c r="T24" s="1" t="s">
        <v>2384</v>
      </c>
      <c r="U24" s="1">
        <v>7.6662415531093879</v>
      </c>
      <c r="V24" s="1">
        <v>12.284042551477377</v>
      </c>
      <c r="W24" s="1">
        <v>394.86558770316719</v>
      </c>
      <c r="X24" s="1">
        <v>464.70066295217526</v>
      </c>
      <c r="Y24" s="1">
        <v>343.78212115446644</v>
      </c>
      <c r="Z24" s="1">
        <v>59.455133401557141</v>
      </c>
      <c r="AA24" s="1">
        <v>61.490672916231077</v>
      </c>
      <c r="AB24" s="1">
        <v>8.2454521260747189</v>
      </c>
      <c r="AC24" s="1">
        <v>42.640600679973744</v>
      </c>
      <c r="AD24" s="1">
        <v>99.321975193100684</v>
      </c>
      <c r="AE24" s="1">
        <v>11.593722792566245</v>
      </c>
      <c r="AF24" s="1" t="s">
        <v>272</v>
      </c>
      <c r="AG24" s="1" t="s">
        <v>272</v>
      </c>
      <c r="AH24" s="1">
        <v>0</v>
      </c>
      <c r="AI24" s="1">
        <v>0</v>
      </c>
      <c r="AJ24" s="1">
        <v>0</v>
      </c>
      <c r="AK24" s="1">
        <v>0</v>
      </c>
      <c r="AL24" s="1" t="s">
        <v>2384</v>
      </c>
      <c r="AM24" s="1">
        <v>0</v>
      </c>
      <c r="AN24" s="1">
        <v>0</v>
      </c>
      <c r="AO24" s="1">
        <v>0</v>
      </c>
      <c r="AP24" s="1">
        <v>0</v>
      </c>
      <c r="AQ24" s="1" t="s">
        <v>2384</v>
      </c>
      <c r="AR24" s="1" t="s">
        <v>272</v>
      </c>
      <c r="AS24" s="1">
        <v>0.70899999999999996</v>
      </c>
      <c r="AT24" s="1" t="s">
        <v>2384</v>
      </c>
      <c r="AU24" s="1" t="s">
        <v>2384</v>
      </c>
      <c r="AV24" s="1">
        <v>59.5</v>
      </c>
      <c r="AW24" s="1">
        <v>61.5</v>
      </c>
      <c r="AX24" s="1">
        <v>8.1999999999999993</v>
      </c>
      <c r="AY24" s="1">
        <v>42.6</v>
      </c>
      <c r="AZ24" s="1">
        <v>99.3</v>
      </c>
      <c r="BA24" s="1">
        <v>8.1999999999999993</v>
      </c>
      <c r="BB24" s="1" t="s">
        <v>2384</v>
      </c>
      <c r="BC24" s="1">
        <v>11.6</v>
      </c>
      <c r="BD24" s="1" t="s">
        <v>272</v>
      </c>
      <c r="BE24" s="1" t="s">
        <v>272</v>
      </c>
      <c r="BF24" s="1" t="s">
        <v>272</v>
      </c>
      <c r="BG24" s="1" t="s">
        <v>272</v>
      </c>
      <c r="BH24" s="1" t="s">
        <v>272</v>
      </c>
      <c r="BI24" s="1" t="s">
        <v>272</v>
      </c>
      <c r="BJ24" s="1" t="s">
        <v>272</v>
      </c>
      <c r="BK24" s="1" t="s">
        <v>272</v>
      </c>
      <c r="BL24" s="1" t="s">
        <v>272</v>
      </c>
      <c r="BM24" s="1" t="s">
        <v>272</v>
      </c>
      <c r="BN24" s="1">
        <v>40</v>
      </c>
      <c r="BO24" s="1" t="s">
        <v>2384</v>
      </c>
      <c r="BP24" s="1" t="s">
        <v>2384</v>
      </c>
      <c r="BQ24" s="1" t="s">
        <v>2384</v>
      </c>
      <c r="BR24" s="1" t="s">
        <v>2384</v>
      </c>
      <c r="BS24" s="1" t="s">
        <v>2384</v>
      </c>
      <c r="BT24" s="1" t="s">
        <v>2384</v>
      </c>
      <c r="BU24" s="1" t="s">
        <v>2384</v>
      </c>
      <c r="BV24" s="1" t="s">
        <v>2384</v>
      </c>
      <c r="BW24" s="1" t="s">
        <v>2384</v>
      </c>
      <c r="BX24" s="1" t="s">
        <v>2384</v>
      </c>
      <c r="BY24" s="1" t="s">
        <v>2384</v>
      </c>
      <c r="BZ24" s="1" t="s">
        <v>2384</v>
      </c>
      <c r="CA24" s="1" t="s">
        <v>2384</v>
      </c>
      <c r="CB24" s="275">
        <v>34</v>
      </c>
      <c r="CC24" s="275">
        <v>161</v>
      </c>
      <c r="CD24" s="1" t="s">
        <v>2384</v>
      </c>
      <c r="CE24" s="1">
        <v>0.82279229787147401</v>
      </c>
      <c r="CF24" s="1">
        <v>0.70024819329338073</v>
      </c>
      <c r="CG24" s="275">
        <v>54</v>
      </c>
      <c r="CH24" s="275">
        <v>6</v>
      </c>
      <c r="CI24" s="1" t="s">
        <v>2384</v>
      </c>
      <c r="CJ24" s="1" t="s">
        <v>2384</v>
      </c>
      <c r="CK24" s="1">
        <v>24</v>
      </c>
      <c r="CL24" s="1">
        <v>0</v>
      </c>
      <c r="CM24" s="1" t="s">
        <v>2384</v>
      </c>
      <c r="CN24" s="1" t="s">
        <v>2384</v>
      </c>
      <c r="CO24" s="1">
        <v>83.333333333333343</v>
      </c>
      <c r="CP24" s="1">
        <v>86.206896551724128</v>
      </c>
      <c r="CQ24" s="1">
        <v>90</v>
      </c>
      <c r="CR24" s="1">
        <v>76.666666666666671</v>
      </c>
      <c r="CS24" s="1">
        <v>83.333333333333343</v>
      </c>
      <c r="CT24" s="1" t="s">
        <v>272</v>
      </c>
      <c r="CU24" s="1" t="s">
        <v>272</v>
      </c>
      <c r="CV24" s="1" t="s">
        <v>2384</v>
      </c>
      <c r="CW24" s="1">
        <v>54.882154882154886</v>
      </c>
      <c r="CX24" s="1">
        <v>53.6</v>
      </c>
      <c r="CY24" s="1">
        <v>60.571428571428577</v>
      </c>
      <c r="CZ24" s="1">
        <v>50.925925925925931</v>
      </c>
      <c r="DA24" s="1">
        <v>47.79661016949153</v>
      </c>
      <c r="DB24" s="1" t="s">
        <v>272</v>
      </c>
      <c r="DC24" s="1" t="s">
        <v>272</v>
      </c>
      <c r="DD24" s="1" t="s">
        <v>272</v>
      </c>
      <c r="DE24" s="1" t="s">
        <v>272</v>
      </c>
      <c r="DF24" s="1" t="s">
        <v>272</v>
      </c>
      <c r="DG24" s="1" t="s">
        <v>272</v>
      </c>
      <c r="DH24" s="1" t="s">
        <v>272</v>
      </c>
      <c r="DI24" s="1" t="s">
        <v>272</v>
      </c>
      <c r="DJ24" s="1" t="s">
        <v>272</v>
      </c>
      <c r="DK24" s="1" t="s">
        <v>272</v>
      </c>
      <c r="DL24" s="1" t="s">
        <v>272</v>
      </c>
      <c r="DM24" s="1" t="s">
        <v>272</v>
      </c>
      <c r="DN24" s="1" t="s">
        <v>272</v>
      </c>
      <c r="DO24" s="1" t="s">
        <v>272</v>
      </c>
      <c r="DP24" s="1">
        <v>90</v>
      </c>
      <c r="DQ24" s="1" t="s">
        <v>272</v>
      </c>
      <c r="DR24" s="1">
        <v>89.7</v>
      </c>
      <c r="DS24" s="1">
        <v>90</v>
      </c>
      <c r="DT24" s="1">
        <v>90</v>
      </c>
      <c r="DU24" s="1">
        <v>89.3</v>
      </c>
      <c r="DV24" s="1">
        <v>100</v>
      </c>
      <c r="DW24" s="1">
        <v>100</v>
      </c>
      <c r="DX24" s="1">
        <v>100</v>
      </c>
      <c r="DY24" s="1" t="s">
        <v>272</v>
      </c>
      <c r="DZ24" s="1">
        <v>93.3</v>
      </c>
      <c r="EA24" s="1">
        <v>87.5</v>
      </c>
      <c r="EB24" s="1">
        <v>88.60606061</v>
      </c>
      <c r="EC24" s="1">
        <v>99.691358019999996</v>
      </c>
      <c r="ED24" s="1">
        <v>81.091510470000003</v>
      </c>
      <c r="EE24" s="1">
        <v>90.518331230000001</v>
      </c>
      <c r="EF24" s="1">
        <v>96.761720639999993</v>
      </c>
      <c r="EG24" s="1">
        <v>86.540284360000001</v>
      </c>
      <c r="EH24" s="1">
        <v>8.8226644000000007E-2</v>
      </c>
      <c r="EI24" s="1">
        <v>0.37145952599999998</v>
      </c>
      <c r="EJ24" s="1">
        <v>0.22162061699999999</v>
      </c>
      <c r="EK24" s="1">
        <v>2.5894996E-2</v>
      </c>
      <c r="EL24" s="1">
        <v>0.32624332099999998</v>
      </c>
      <c r="EM24" s="1">
        <v>0.14827549200000001</v>
      </c>
      <c r="EN24" s="1">
        <v>5.3916282720000002</v>
      </c>
      <c r="EO24" s="1">
        <v>5.0147036060000003</v>
      </c>
      <c r="EP24" s="1">
        <v>4.8146083820000003</v>
      </c>
      <c r="EQ24" s="1">
        <v>1.2801838539999999</v>
      </c>
      <c r="ER24" s="1">
        <v>5.3149404029999996</v>
      </c>
      <c r="ES24" s="1">
        <v>2.2671107770000001</v>
      </c>
      <c r="ET24" s="1">
        <v>53.333333333333336</v>
      </c>
      <c r="EU24" s="1">
        <v>83.333333333333343</v>
      </c>
      <c r="EV24" s="1">
        <v>86.666666666666671</v>
      </c>
      <c r="EW24" s="1">
        <v>96.666666666666671</v>
      </c>
      <c r="EX24" s="1">
        <v>93.333333333333329</v>
      </c>
      <c r="EY24" s="1">
        <v>0</v>
      </c>
      <c r="EZ24" s="1">
        <v>75.862068965517238</v>
      </c>
      <c r="FA24" s="1">
        <v>63.333333333333329</v>
      </c>
      <c r="FB24" s="1">
        <v>100</v>
      </c>
      <c r="FC24" s="1">
        <v>93.333333333333329</v>
      </c>
      <c r="FD24" s="1">
        <v>0</v>
      </c>
      <c r="FE24" s="1">
        <v>100</v>
      </c>
      <c r="FF24" s="1">
        <v>96.666666666666671</v>
      </c>
      <c r="FG24" s="1">
        <v>56.666666666666664</v>
      </c>
      <c r="FH24" s="1">
        <v>53.333333333333336</v>
      </c>
      <c r="FI24" s="1">
        <v>0</v>
      </c>
      <c r="FJ24" s="1">
        <v>8.1999999999999993</v>
      </c>
      <c r="FK24" s="1" t="s">
        <v>272</v>
      </c>
      <c r="FL24" s="1" t="s">
        <v>272</v>
      </c>
      <c r="FM24" s="1">
        <v>0.754</v>
      </c>
      <c r="FN24" s="1" t="s">
        <v>272</v>
      </c>
      <c r="FO24" s="1" t="s">
        <v>272</v>
      </c>
      <c r="FP24" s="1" t="s">
        <v>272</v>
      </c>
      <c r="FQ24" s="1">
        <v>0.504</v>
      </c>
      <c r="FR24" s="1">
        <v>0.45800000000000002</v>
      </c>
      <c r="FS24" s="1">
        <v>0.84099999999999997</v>
      </c>
      <c r="FT24" s="1" t="s">
        <v>272</v>
      </c>
      <c r="FU24" s="1">
        <v>1</v>
      </c>
      <c r="FV24" s="1">
        <v>0.34699999999999998</v>
      </c>
      <c r="FW24" s="1">
        <v>1</v>
      </c>
      <c r="FX24" s="1">
        <v>1</v>
      </c>
      <c r="FY24" s="1">
        <v>1</v>
      </c>
      <c r="FZ24" s="1">
        <v>1</v>
      </c>
      <c r="GA24" s="1">
        <v>0</v>
      </c>
      <c r="GB24" s="1">
        <v>1</v>
      </c>
      <c r="GC24" s="1">
        <v>1</v>
      </c>
      <c r="GD24" s="1">
        <v>0.76500000000000001</v>
      </c>
      <c r="GE24" s="1">
        <v>0.71399999999999997</v>
      </c>
      <c r="GF24" s="1">
        <v>0</v>
      </c>
      <c r="GG24" s="1">
        <v>1</v>
      </c>
      <c r="GH24" s="1">
        <v>3</v>
      </c>
      <c r="GI24" s="1">
        <v>11</v>
      </c>
      <c r="GJ24" s="1">
        <v>6</v>
      </c>
      <c r="GK24" s="1">
        <v>20</v>
      </c>
      <c r="GL24" s="1">
        <v>5</v>
      </c>
      <c r="GM24" s="1">
        <v>302</v>
      </c>
      <c r="GN24" s="1">
        <v>124</v>
      </c>
      <c r="GO24" s="1">
        <v>0.13200000000000001</v>
      </c>
      <c r="GP24" s="1">
        <v>6.6000000000000003E-2</v>
      </c>
      <c r="GQ24" s="1">
        <v>0.17699999999999999</v>
      </c>
      <c r="GR24" s="1">
        <v>0.68899999999999995</v>
      </c>
      <c r="GS24" s="1">
        <v>0.73399999999999999</v>
      </c>
      <c r="GT24" s="1">
        <v>0.64100000000000001</v>
      </c>
      <c r="GU24" s="1">
        <v>0.75</v>
      </c>
      <c r="GV24" s="1">
        <v>0.32</v>
      </c>
      <c r="GW24" s="1">
        <v>0.14799999999999999</v>
      </c>
      <c r="GX24" s="1">
        <v>1.0999999999999999E-2</v>
      </c>
      <c r="GY24" s="1">
        <v>0.77777777777777801</v>
      </c>
      <c r="GZ24" s="1">
        <v>6.4999999999999997E-3</v>
      </c>
      <c r="HA24" s="1">
        <v>2.5999999999999999E-3</v>
      </c>
      <c r="HB24" s="1">
        <v>4.4999999999999997E-3</v>
      </c>
      <c r="HC24" s="1">
        <v>0</v>
      </c>
      <c r="HD24" s="1">
        <v>0</v>
      </c>
      <c r="HE24" s="1">
        <v>1.1900000000000001E-2</v>
      </c>
      <c r="HF24" s="1">
        <v>1.03E-2</v>
      </c>
      <c r="HG24" s="1">
        <v>0</v>
      </c>
      <c r="HH24" s="1">
        <v>44.598210000000002</v>
      </c>
      <c r="HI24" s="1">
        <v>0.5</v>
      </c>
      <c r="HJ24" s="1">
        <v>0.875</v>
      </c>
      <c r="HK24" s="1">
        <v>1</v>
      </c>
      <c r="HL24" s="1">
        <v>0.375</v>
      </c>
      <c r="HM24" s="1">
        <v>0.751</v>
      </c>
      <c r="HN24" s="1">
        <v>55.4</v>
      </c>
      <c r="HO24" s="1">
        <v>211.1</v>
      </c>
      <c r="HP24" s="1">
        <v>0.875</v>
      </c>
      <c r="HQ24" s="1">
        <v>1</v>
      </c>
      <c r="HR24" s="1">
        <v>1</v>
      </c>
      <c r="HS24" s="1">
        <v>0.75</v>
      </c>
      <c r="HT24" s="1">
        <v>0</v>
      </c>
      <c r="HU24" s="1">
        <v>1</v>
      </c>
      <c r="HV24" s="1">
        <v>1</v>
      </c>
      <c r="HW24" s="1">
        <v>0.59299999999999997</v>
      </c>
      <c r="HX24" s="1">
        <v>0.67300000000000004</v>
      </c>
      <c r="HY24" s="1">
        <v>0.32</v>
      </c>
      <c r="HZ24" s="1">
        <v>40.4</v>
      </c>
      <c r="IA24" s="1">
        <v>44.3</v>
      </c>
      <c r="IB24" s="1">
        <v>53.6</v>
      </c>
      <c r="IC24" s="1" t="s">
        <v>272</v>
      </c>
      <c r="ID24" s="1">
        <v>3879</v>
      </c>
      <c r="IE24" s="1">
        <v>379</v>
      </c>
      <c r="IF24" s="1">
        <v>1616</v>
      </c>
      <c r="IG24" s="1">
        <v>569</v>
      </c>
      <c r="IH24" s="1">
        <v>1</v>
      </c>
      <c r="II24" s="1">
        <v>1</v>
      </c>
      <c r="IJ24" s="1">
        <v>0</v>
      </c>
      <c r="IK24" s="1">
        <v>0.51900000000000002</v>
      </c>
      <c r="IL24" s="1">
        <v>0.70099999999999996</v>
      </c>
      <c r="IM24" s="1" t="s">
        <v>3626</v>
      </c>
      <c r="IN24" s="1">
        <v>1</v>
      </c>
      <c r="IO24" s="1">
        <v>1</v>
      </c>
      <c r="IP24" s="1">
        <v>0.26600000000000001</v>
      </c>
      <c r="IQ24" s="1">
        <v>84</v>
      </c>
      <c r="IR24" s="1" t="s">
        <v>3675</v>
      </c>
      <c r="IS24" s="1">
        <v>0.44444444444444398</v>
      </c>
      <c r="IT24" s="1">
        <v>449</v>
      </c>
      <c r="IU24" s="1">
        <v>274</v>
      </c>
      <c r="IV24" s="1">
        <v>0.66666666666666696</v>
      </c>
      <c r="IW24" s="1">
        <v>0.875</v>
      </c>
      <c r="IX24" s="1">
        <v>1</v>
      </c>
      <c r="IY24" s="1">
        <v>1</v>
      </c>
      <c r="IZ24" s="1">
        <v>0.75</v>
      </c>
      <c r="JA24" s="1">
        <v>0</v>
      </c>
      <c r="JB24" s="1" t="s">
        <v>272</v>
      </c>
      <c r="JC24" s="1">
        <v>0.64</v>
      </c>
      <c r="JD24" s="1">
        <v>0.48099999999999998</v>
      </c>
      <c r="JE24" s="1">
        <v>0.25600000000000001</v>
      </c>
      <c r="JF24" s="1">
        <v>0.90439999999999998</v>
      </c>
      <c r="JG24" s="1">
        <v>2020</v>
      </c>
      <c r="JH24" s="1">
        <v>1311</v>
      </c>
      <c r="JI24" s="1">
        <v>1304</v>
      </c>
      <c r="JJ24" s="1">
        <v>1006</v>
      </c>
      <c r="JK24" s="1">
        <v>0.77777777777777801</v>
      </c>
      <c r="JL24" s="1" t="s">
        <v>3708</v>
      </c>
      <c r="JM24" s="1" t="s">
        <v>3708</v>
      </c>
      <c r="JN24" s="486" t="s">
        <v>6008</v>
      </c>
      <c r="JO24" s="1">
        <v>18</v>
      </c>
      <c r="JP24" s="1">
        <v>3879</v>
      </c>
      <c r="JQ24" s="1">
        <v>379</v>
      </c>
      <c r="JR24" s="1">
        <v>2082</v>
      </c>
      <c r="JS24" s="1">
        <v>0.76400000000000001</v>
      </c>
      <c r="JT24" s="1">
        <v>0.83599999999999997</v>
      </c>
      <c r="JU24" s="1" t="s">
        <v>272</v>
      </c>
      <c r="JV24" s="1">
        <v>0.48099999999999998</v>
      </c>
      <c r="JW24" s="1">
        <v>0.316</v>
      </c>
      <c r="JX24" s="1">
        <v>0.76900000000000002</v>
      </c>
      <c r="JY24" s="1">
        <v>0.42</v>
      </c>
      <c r="JZ24" s="1">
        <v>0.64900000000000002</v>
      </c>
      <c r="KA24" s="1" t="s">
        <v>272</v>
      </c>
      <c r="KB24" s="1" t="s">
        <v>272</v>
      </c>
      <c r="KC24" s="1">
        <v>0.77777777777777801</v>
      </c>
      <c r="KD24" s="1">
        <v>9</v>
      </c>
      <c r="KE24" s="1" t="s">
        <v>272</v>
      </c>
      <c r="KF24" s="1" t="s">
        <v>272</v>
      </c>
      <c r="KG24" s="1" t="s">
        <v>272</v>
      </c>
      <c r="KH24" s="1" t="s">
        <v>272</v>
      </c>
      <c r="KI24" s="1" t="s">
        <v>272</v>
      </c>
      <c r="KJ24" s="1" t="s">
        <v>272</v>
      </c>
      <c r="KK24" s="1" t="s">
        <v>272</v>
      </c>
      <c r="KL24" s="1" t="s">
        <v>272</v>
      </c>
      <c r="KM24" s="1" t="s">
        <v>6021</v>
      </c>
      <c r="KN24" s="1" t="s">
        <v>272</v>
      </c>
      <c r="KO24" s="1" t="s">
        <v>6022</v>
      </c>
      <c r="KP24" s="1" t="s">
        <v>272</v>
      </c>
      <c r="KQ24" s="1" t="s">
        <v>272</v>
      </c>
      <c r="KR24" s="1" t="s">
        <v>272</v>
      </c>
      <c r="KS24" s="1">
        <v>1624</v>
      </c>
      <c r="KT24" s="1" t="s">
        <v>272</v>
      </c>
      <c r="KU24" s="1" t="s">
        <v>6012</v>
      </c>
      <c r="KV24" s="1" t="s">
        <v>6012</v>
      </c>
      <c r="KW24" s="1" t="s">
        <v>6012</v>
      </c>
      <c r="KX24" s="1" t="s">
        <v>6012</v>
      </c>
      <c r="KY24" s="1">
        <v>7</v>
      </c>
      <c r="KZ24" s="1">
        <v>8</v>
      </c>
      <c r="LA24" s="1">
        <v>8</v>
      </c>
      <c r="LB24" s="1">
        <v>7</v>
      </c>
      <c r="LC24" s="1">
        <v>1</v>
      </c>
      <c r="LD24" s="1">
        <v>1</v>
      </c>
      <c r="LE24" s="1">
        <v>2</v>
      </c>
      <c r="LF24" s="1" t="s">
        <v>272</v>
      </c>
      <c r="LG24" s="1" t="s">
        <v>272</v>
      </c>
      <c r="LH24" s="1" t="s">
        <v>272</v>
      </c>
      <c r="LI24" s="1" t="s">
        <v>272</v>
      </c>
      <c r="LJ24" s="1">
        <v>0</v>
      </c>
      <c r="LK24" s="1" t="s">
        <v>272</v>
      </c>
      <c r="LL24" s="1" t="s">
        <v>272</v>
      </c>
      <c r="LM24" s="1" t="s">
        <v>272</v>
      </c>
      <c r="LN24" s="1" t="s">
        <v>272</v>
      </c>
      <c r="LO24" s="1">
        <v>1</v>
      </c>
      <c r="LP24" s="1">
        <v>1</v>
      </c>
      <c r="LQ24" s="1">
        <v>0.77800000000000002</v>
      </c>
      <c r="LR24" s="1">
        <v>0.28199999999999997</v>
      </c>
      <c r="LS24" s="1">
        <v>0.44444444444444398</v>
      </c>
      <c r="LT24" s="1" t="s">
        <v>272</v>
      </c>
      <c r="LU24" s="1" t="s">
        <v>272</v>
      </c>
      <c r="LV24" s="1" t="s">
        <v>272</v>
      </c>
      <c r="LW24" s="1">
        <v>0.42</v>
      </c>
      <c r="LX24" s="1" t="s">
        <v>272</v>
      </c>
      <c r="LY24" s="1" t="s">
        <v>272</v>
      </c>
      <c r="LZ24" s="1" t="s">
        <v>272</v>
      </c>
      <c r="MA24" s="1">
        <v>0.437</v>
      </c>
      <c r="MB24" s="1">
        <v>0.84099999999999997</v>
      </c>
      <c r="MC24" s="1">
        <v>0.04</v>
      </c>
      <c r="MD24" s="1">
        <v>0.16200000000000001</v>
      </c>
      <c r="ME24" s="1">
        <v>0.76900000000000002</v>
      </c>
      <c r="MF24" s="1" t="s">
        <v>272</v>
      </c>
      <c r="MG24" s="1">
        <v>19</v>
      </c>
      <c r="MH24" s="1" t="s">
        <v>272</v>
      </c>
      <c r="MI24" s="1" t="s">
        <v>272</v>
      </c>
      <c r="MJ24" s="1">
        <v>0.51300000000000001</v>
      </c>
      <c r="MK24" s="1">
        <v>10711</v>
      </c>
      <c r="ML24" s="1">
        <v>67</v>
      </c>
      <c r="MM24" s="1">
        <v>23</v>
      </c>
      <c r="MN24" s="1">
        <v>2.5555555555555598</v>
      </c>
      <c r="MO24" s="1">
        <v>4.2222222222222197</v>
      </c>
      <c r="MP24" s="1" t="s">
        <v>272</v>
      </c>
      <c r="MQ24" s="1" t="s">
        <v>272</v>
      </c>
      <c r="MR24" s="1" t="s">
        <v>272</v>
      </c>
      <c r="MS24" s="1">
        <v>0.76900000000000002</v>
      </c>
      <c r="MT24" s="1">
        <v>0.28199999999999997</v>
      </c>
      <c r="MU24" s="1" t="s">
        <v>272</v>
      </c>
      <c r="MV24" s="1" t="s">
        <v>272</v>
      </c>
      <c r="MW24" s="1" t="s">
        <v>272</v>
      </c>
      <c r="MX24" s="1" t="s">
        <v>272</v>
      </c>
      <c r="MY24" s="1" t="s">
        <v>272</v>
      </c>
      <c r="MZ24" s="1" t="s">
        <v>272</v>
      </c>
      <c r="NA24" s="1" t="s">
        <v>272</v>
      </c>
      <c r="NB24" s="1">
        <v>0.76900000000000002</v>
      </c>
      <c r="NC24" s="1" t="s">
        <v>272</v>
      </c>
      <c r="ND24" s="1" t="s">
        <v>3758</v>
      </c>
      <c r="NE24" s="392">
        <v>220</v>
      </c>
      <c r="NF24" s="1">
        <v>207</v>
      </c>
      <c r="NG24" s="1">
        <v>0.34699999999999998</v>
      </c>
      <c r="NH24" s="1">
        <v>0.28199999999999997</v>
      </c>
      <c r="NI24" s="1">
        <v>272</v>
      </c>
      <c r="NJ24" s="1" t="s">
        <v>3708</v>
      </c>
      <c r="NK24" s="1" t="s">
        <v>3708</v>
      </c>
      <c r="NL24" s="1">
        <v>99</v>
      </c>
      <c r="NM24" s="1" t="s">
        <v>272</v>
      </c>
      <c r="NN24" s="1" t="s">
        <v>272</v>
      </c>
      <c r="NO24" s="1">
        <v>75</v>
      </c>
      <c r="NP24" s="1" t="s">
        <v>272</v>
      </c>
      <c r="NQ24" s="1" t="s">
        <v>272</v>
      </c>
      <c r="NR24" s="1">
        <v>0.55500000000000005</v>
      </c>
      <c r="NS24" s="1">
        <v>0.36599999999999999</v>
      </c>
      <c r="NT24" s="1">
        <v>0.66900000000000004</v>
      </c>
      <c r="NU24" s="1">
        <v>7</v>
      </c>
      <c r="NV24" s="1">
        <v>0</v>
      </c>
      <c r="NW24" s="1">
        <v>481</v>
      </c>
      <c r="NX24" s="1">
        <v>0.25600000000000001</v>
      </c>
      <c r="NY24" s="1">
        <v>2082</v>
      </c>
      <c r="NZ24" s="1">
        <v>0.33333333333333298</v>
      </c>
      <c r="OA24" s="1">
        <v>1311</v>
      </c>
      <c r="OB24" s="1">
        <v>1304</v>
      </c>
      <c r="OC24" s="1">
        <v>1225</v>
      </c>
      <c r="OD24" s="1">
        <v>871</v>
      </c>
      <c r="OE24" s="1">
        <v>0.316</v>
      </c>
      <c r="OF24" s="1" t="s">
        <v>272</v>
      </c>
      <c r="OG24" s="1">
        <v>0.45800000000000002</v>
      </c>
      <c r="OH24" s="1">
        <v>0.48099999999999998</v>
      </c>
      <c r="OI24" s="1" t="s">
        <v>272</v>
      </c>
      <c r="OJ24" s="1">
        <v>0.504</v>
      </c>
      <c r="OK24" s="1">
        <v>0.44444444444444398</v>
      </c>
      <c r="OL24" s="1">
        <v>40</v>
      </c>
      <c r="OM24" s="1">
        <v>7.5999999999999998E-2</v>
      </c>
      <c r="ON24" s="1">
        <v>3.7999999999999999E-2</v>
      </c>
      <c r="OO24" s="1">
        <v>30</v>
      </c>
      <c r="OP24" s="1">
        <v>3</v>
      </c>
      <c r="OQ24" s="1" t="s">
        <v>272</v>
      </c>
      <c r="OR24" s="1">
        <v>2</v>
      </c>
      <c r="OS24" s="1">
        <v>7</v>
      </c>
      <c r="OT24" s="1" t="s">
        <v>272</v>
      </c>
      <c r="OU24" s="1" t="s">
        <v>272</v>
      </c>
      <c r="OV24" s="1" t="s">
        <v>272</v>
      </c>
      <c r="OW24" s="1" t="s">
        <v>272</v>
      </c>
      <c r="OX24" s="1" t="s">
        <v>272</v>
      </c>
      <c r="OY24" s="1" t="s">
        <v>272</v>
      </c>
      <c r="OZ24" s="1" t="s">
        <v>272</v>
      </c>
      <c r="PA24" s="1">
        <v>1</v>
      </c>
      <c r="PB24" s="1">
        <v>2122</v>
      </c>
      <c r="PC24" s="1">
        <v>1687</v>
      </c>
      <c r="PD24" s="1">
        <v>48</v>
      </c>
      <c r="PE24" s="1">
        <v>46</v>
      </c>
      <c r="PF24" s="1">
        <v>1</v>
      </c>
      <c r="PG24" s="1">
        <v>0.438</v>
      </c>
      <c r="PH24" s="1">
        <v>0.78300000000000003</v>
      </c>
      <c r="PI24" s="1">
        <v>0.27200000000000002</v>
      </c>
      <c r="PJ24" s="1" t="s">
        <v>272</v>
      </c>
      <c r="PK24" s="1" t="s">
        <v>272</v>
      </c>
      <c r="PL24" s="1" t="s">
        <v>272</v>
      </c>
      <c r="PM24" s="1" t="s">
        <v>272</v>
      </c>
      <c r="PN24" s="1" t="s">
        <v>272</v>
      </c>
      <c r="PO24" s="1" t="s">
        <v>272</v>
      </c>
      <c r="PP24" s="1" t="s">
        <v>272</v>
      </c>
      <c r="PQ24" s="1" t="s">
        <v>272</v>
      </c>
      <c r="PR24" s="1" t="s">
        <v>272</v>
      </c>
      <c r="PS24" s="394" t="s">
        <v>272</v>
      </c>
      <c r="PT24" s="1" t="s">
        <v>272</v>
      </c>
      <c r="PU24" s="1" t="s">
        <v>272</v>
      </c>
      <c r="PV24" s="1" t="s">
        <v>272</v>
      </c>
      <c r="PW24" s="1" t="s">
        <v>272</v>
      </c>
      <c r="PX24" s="1" t="s">
        <v>272</v>
      </c>
      <c r="PY24" s="1">
        <v>11</v>
      </c>
      <c r="PZ24" s="1" t="s">
        <v>3626</v>
      </c>
      <c r="QA24" s="1" t="s">
        <v>3795</v>
      </c>
      <c r="QB24" s="1">
        <v>2082</v>
      </c>
      <c r="QC24" s="1" t="s">
        <v>6008</v>
      </c>
      <c r="QD24" s="1" t="s">
        <v>272</v>
      </c>
      <c r="QE24" s="1">
        <v>11.597633136094675</v>
      </c>
      <c r="QF24" s="1" t="s">
        <v>272</v>
      </c>
      <c r="QG24" s="1" t="s">
        <v>272</v>
      </c>
      <c r="QH24" s="1">
        <v>40</v>
      </c>
      <c r="QI24" s="1">
        <v>0</v>
      </c>
      <c r="QJ24" s="1" t="s">
        <v>272</v>
      </c>
      <c r="QK24" s="1" t="s">
        <v>272</v>
      </c>
      <c r="QL24" s="1" t="s">
        <v>272</v>
      </c>
      <c r="QM24" s="1">
        <v>0.4</v>
      </c>
      <c r="QN24" s="1">
        <v>1.2</v>
      </c>
      <c r="QO24" s="1" t="s">
        <v>272</v>
      </c>
      <c r="QP24" s="1" t="s">
        <v>272</v>
      </c>
      <c r="QQ24" s="1" t="s">
        <v>272</v>
      </c>
      <c r="QR24" s="1" t="s">
        <v>272</v>
      </c>
      <c r="QS24" s="1" t="s">
        <v>272</v>
      </c>
      <c r="QT24" s="1" t="s">
        <v>272</v>
      </c>
      <c r="QU24" s="1" t="s">
        <v>272</v>
      </c>
      <c r="QV24" s="1" t="s">
        <v>272</v>
      </c>
      <c r="QW24" s="1">
        <v>0.77777777777777801</v>
      </c>
      <c r="QX24" s="1">
        <v>0.11111111111111099</v>
      </c>
      <c r="QY24" s="1">
        <v>0</v>
      </c>
    </row>
    <row r="25" spans="1:467">
      <c r="A25" s="21">
        <v>26</v>
      </c>
      <c r="B25" s="1" t="s">
        <v>101</v>
      </c>
      <c r="C25" s="1">
        <v>66.895914644677504</v>
      </c>
      <c r="D25" s="1">
        <v>82.282493877409962</v>
      </c>
      <c r="E25" s="1">
        <v>53.031126634317999</v>
      </c>
      <c r="F25" s="1">
        <v>109.7020883656575</v>
      </c>
      <c r="G25" s="1">
        <v>147.60364278495567</v>
      </c>
      <c r="H25" s="1">
        <v>81.319841870469205</v>
      </c>
      <c r="I25" s="1">
        <v>6.9150299436687632</v>
      </c>
      <c r="J25" s="1">
        <v>8.1502915736979631</v>
      </c>
      <c r="K25" s="1">
        <v>2.6032096541371943</v>
      </c>
      <c r="L25" s="1">
        <v>11.974840975543138</v>
      </c>
      <c r="M25" s="1">
        <v>8.9044961075327773</v>
      </c>
      <c r="N25" s="1" t="s">
        <v>2384</v>
      </c>
      <c r="O25" s="1">
        <v>11.861862821503596</v>
      </c>
      <c r="P25" s="1">
        <v>14.627761199363878</v>
      </c>
      <c r="Q25" s="1">
        <v>5.0645652753016002</v>
      </c>
      <c r="R25" s="1">
        <v>20.219113319689715</v>
      </c>
      <c r="S25" s="1">
        <v>10.452038439388769</v>
      </c>
      <c r="T25" s="1" t="s">
        <v>2384</v>
      </c>
      <c r="U25" s="1">
        <v>7.6695006682926783</v>
      </c>
      <c r="V25" s="1">
        <v>12.161105790218276</v>
      </c>
      <c r="W25" s="1">
        <v>404.07828099973221</v>
      </c>
      <c r="X25" s="1">
        <v>474.25327616446117</v>
      </c>
      <c r="Y25" s="1">
        <v>356.34943295138999</v>
      </c>
      <c r="Z25" s="1">
        <v>51.713839749490518</v>
      </c>
      <c r="AA25" s="1">
        <v>58.228671485702392</v>
      </c>
      <c r="AB25" s="1">
        <v>11.058950286117611</v>
      </c>
      <c r="AC25" s="1">
        <v>41.926446314701721</v>
      </c>
      <c r="AD25" s="1">
        <v>103.35026446865133</v>
      </c>
      <c r="AE25" s="1">
        <v>14.902468741157998</v>
      </c>
      <c r="AF25" s="1" t="s">
        <v>272</v>
      </c>
      <c r="AG25" s="1" t="s">
        <v>272</v>
      </c>
      <c r="AH25" s="1">
        <v>0</v>
      </c>
      <c r="AI25" s="1">
        <v>0</v>
      </c>
      <c r="AJ25" s="1">
        <v>0</v>
      </c>
      <c r="AK25" s="1">
        <v>0</v>
      </c>
      <c r="AL25" s="1" t="s">
        <v>2384</v>
      </c>
      <c r="AM25" s="1">
        <v>0</v>
      </c>
      <c r="AN25" s="1">
        <v>0</v>
      </c>
      <c r="AO25" s="1">
        <v>0</v>
      </c>
      <c r="AP25" s="1">
        <v>0</v>
      </c>
      <c r="AQ25" s="1" t="s">
        <v>2384</v>
      </c>
      <c r="AR25" s="1" t="s">
        <v>272</v>
      </c>
      <c r="AS25" s="1">
        <v>0.67</v>
      </c>
      <c r="AT25" s="1" t="s">
        <v>2384</v>
      </c>
      <c r="AU25" s="1" t="s">
        <v>2384</v>
      </c>
      <c r="AV25" s="1">
        <v>51.7</v>
      </c>
      <c r="AW25" s="1">
        <v>58.2</v>
      </c>
      <c r="AX25" s="1">
        <v>11.1</v>
      </c>
      <c r="AY25" s="1">
        <v>41.9</v>
      </c>
      <c r="AZ25" s="1">
        <v>103.4</v>
      </c>
      <c r="BA25" s="1">
        <v>11.1</v>
      </c>
      <c r="BB25" s="1" t="s">
        <v>2384</v>
      </c>
      <c r="BC25" s="1">
        <v>14.9</v>
      </c>
      <c r="BD25" s="1" t="s">
        <v>272</v>
      </c>
      <c r="BE25" s="1" t="s">
        <v>272</v>
      </c>
      <c r="BF25" s="1" t="s">
        <v>272</v>
      </c>
      <c r="BG25" s="1" t="s">
        <v>272</v>
      </c>
      <c r="BH25" s="1" t="s">
        <v>272</v>
      </c>
      <c r="BI25" s="1" t="s">
        <v>272</v>
      </c>
      <c r="BJ25" s="1" t="s">
        <v>272</v>
      </c>
      <c r="BK25" s="1" t="s">
        <v>272</v>
      </c>
      <c r="BL25" s="1" t="s">
        <v>272</v>
      </c>
      <c r="BM25" s="1" t="s">
        <v>272</v>
      </c>
      <c r="BN25" s="1">
        <v>11</v>
      </c>
      <c r="BO25" s="1" t="s">
        <v>2384</v>
      </c>
      <c r="BP25" s="1" t="s">
        <v>2384</v>
      </c>
      <c r="BQ25" s="1" t="s">
        <v>2384</v>
      </c>
      <c r="BR25" s="1" t="s">
        <v>2384</v>
      </c>
      <c r="BS25" s="1" t="s">
        <v>2384</v>
      </c>
      <c r="BT25" s="1" t="s">
        <v>2384</v>
      </c>
      <c r="BU25" s="1" t="s">
        <v>2384</v>
      </c>
      <c r="BV25" s="1" t="s">
        <v>2384</v>
      </c>
      <c r="BW25" s="1" t="s">
        <v>2384</v>
      </c>
      <c r="BX25" s="1" t="s">
        <v>2384</v>
      </c>
      <c r="BY25" s="1" t="s">
        <v>2384</v>
      </c>
      <c r="BZ25" s="1" t="s">
        <v>2384</v>
      </c>
      <c r="CA25" s="1" t="s">
        <v>2384</v>
      </c>
      <c r="CB25" s="275">
        <v>20</v>
      </c>
      <c r="CC25" s="275">
        <v>26</v>
      </c>
      <c r="CD25" s="1" t="s">
        <v>2384</v>
      </c>
      <c r="CE25" s="1">
        <v>0.86954648150248171</v>
      </c>
      <c r="CF25" s="1">
        <v>0.79720655461002887</v>
      </c>
      <c r="CG25" s="275">
        <v>15</v>
      </c>
      <c r="CH25" s="275">
        <v>3</v>
      </c>
      <c r="CI25" s="1" t="s">
        <v>2384</v>
      </c>
      <c r="CJ25" s="1" t="s">
        <v>2384</v>
      </c>
      <c r="CK25" s="1">
        <v>22</v>
      </c>
      <c r="CL25" s="1">
        <v>0</v>
      </c>
      <c r="CM25" s="1" t="s">
        <v>2384</v>
      </c>
      <c r="CN25" s="1" t="s">
        <v>2384</v>
      </c>
      <c r="CO25" s="1">
        <v>100</v>
      </c>
      <c r="CP25" s="1">
        <v>100</v>
      </c>
      <c r="CQ25" s="1">
        <v>100</v>
      </c>
      <c r="CR25" s="1">
        <v>100</v>
      </c>
      <c r="CS25" s="1">
        <v>100</v>
      </c>
      <c r="CT25" s="1" t="s">
        <v>272</v>
      </c>
      <c r="CU25" s="1" t="s">
        <v>272</v>
      </c>
      <c r="CV25" s="1" t="s">
        <v>2384</v>
      </c>
      <c r="CW25" s="1">
        <v>46.969696969696969</v>
      </c>
      <c r="CX25" s="1">
        <v>52.130325814536334</v>
      </c>
      <c r="CY25" s="1">
        <v>58.145363408521298</v>
      </c>
      <c r="CZ25" s="1">
        <v>52.475247524752476</v>
      </c>
      <c r="DA25" s="1">
        <v>47.686832740213525</v>
      </c>
      <c r="DB25" s="1" t="s">
        <v>272</v>
      </c>
      <c r="DC25" s="1" t="s">
        <v>272</v>
      </c>
      <c r="DD25" s="1" t="s">
        <v>272</v>
      </c>
      <c r="DE25" s="1" t="s">
        <v>272</v>
      </c>
      <c r="DF25" s="1" t="s">
        <v>272</v>
      </c>
      <c r="DG25" s="1" t="s">
        <v>272</v>
      </c>
      <c r="DH25" s="1" t="s">
        <v>272</v>
      </c>
      <c r="DI25" s="1" t="s">
        <v>272</v>
      </c>
      <c r="DJ25" s="1" t="s">
        <v>272</v>
      </c>
      <c r="DK25" s="1" t="s">
        <v>272</v>
      </c>
      <c r="DL25" s="1" t="s">
        <v>272</v>
      </c>
      <c r="DM25" s="1" t="s">
        <v>272</v>
      </c>
      <c r="DN25" s="1" t="s">
        <v>272</v>
      </c>
      <c r="DO25" s="1" t="s">
        <v>272</v>
      </c>
      <c r="DP25" s="1">
        <v>60</v>
      </c>
      <c r="DQ25" s="1">
        <v>0</v>
      </c>
      <c r="DR25" s="1">
        <v>42.9</v>
      </c>
      <c r="DS25" s="1">
        <v>40</v>
      </c>
      <c r="DT25" s="1">
        <v>60</v>
      </c>
      <c r="DU25" s="1">
        <v>53.3</v>
      </c>
      <c r="DV25" s="1">
        <v>25</v>
      </c>
      <c r="DW25" s="1">
        <v>40</v>
      </c>
      <c r="DX25" s="1">
        <v>23.1</v>
      </c>
      <c r="DY25" s="1">
        <v>33.299999999999997</v>
      </c>
      <c r="DZ25" s="1">
        <v>35.700000000000003</v>
      </c>
      <c r="EA25" s="1">
        <v>13.3</v>
      </c>
      <c r="EB25" s="1">
        <v>85.079365080000002</v>
      </c>
      <c r="EC25" s="1">
        <v>97.384305839999996</v>
      </c>
      <c r="ED25" s="1">
        <v>76.462297390000003</v>
      </c>
      <c r="EE25" s="1">
        <v>89.416058390000003</v>
      </c>
      <c r="EF25" s="1">
        <v>92.379835869999994</v>
      </c>
      <c r="EG25" s="1">
        <v>83.07692308</v>
      </c>
      <c r="EH25" s="1">
        <v>9.1726289000000003E-2</v>
      </c>
      <c r="EI25" s="1">
        <v>0.15111965899999999</v>
      </c>
      <c r="EJ25" s="1">
        <v>0.21294547799999999</v>
      </c>
      <c r="EK25" s="1">
        <v>1.1438158E-2</v>
      </c>
      <c r="EL25" s="1">
        <v>0.204014478</v>
      </c>
      <c r="EM25" s="1">
        <v>0.15422298800000001</v>
      </c>
      <c r="EN25" s="1">
        <v>5.7787561920000003</v>
      </c>
      <c r="EO25" s="1">
        <v>6.8278609699999997</v>
      </c>
      <c r="EP25" s="1">
        <v>5.7013138330000004</v>
      </c>
      <c r="EQ25" s="1">
        <v>1.044685069</v>
      </c>
      <c r="ER25" s="1">
        <v>5.6136887130000002</v>
      </c>
      <c r="ES25" s="1">
        <v>1.179352263</v>
      </c>
      <c r="ET25" s="1">
        <v>73.333333333333329</v>
      </c>
      <c r="EU25" s="1">
        <v>86.666666666666671</v>
      </c>
      <c r="EV25" s="1">
        <v>33.333333333333329</v>
      </c>
      <c r="EW25" s="1">
        <v>73.333333333333329</v>
      </c>
      <c r="EX25" s="1">
        <v>80</v>
      </c>
      <c r="EY25" s="1">
        <v>0</v>
      </c>
      <c r="EZ25" s="1">
        <v>86.666666666666671</v>
      </c>
      <c r="FA25" s="1">
        <v>6.666666666666667</v>
      </c>
      <c r="FB25" s="1">
        <v>53.333333333333336</v>
      </c>
      <c r="FC25" s="1">
        <v>86.666666666666671</v>
      </c>
      <c r="FD25" s="1">
        <v>13.333333333333334</v>
      </c>
      <c r="FE25" s="1">
        <v>100</v>
      </c>
      <c r="FF25" s="1">
        <v>100</v>
      </c>
      <c r="FG25" s="1">
        <v>26.666666666666668</v>
      </c>
      <c r="FH25" s="1">
        <v>33.333333333333329</v>
      </c>
      <c r="FI25" s="1">
        <v>0</v>
      </c>
      <c r="FJ25" s="1">
        <v>8</v>
      </c>
      <c r="FK25" s="1" t="s">
        <v>272</v>
      </c>
      <c r="FL25" s="1" t="s">
        <v>272</v>
      </c>
      <c r="FM25" s="1">
        <v>0.71699999999999997</v>
      </c>
      <c r="FN25" s="1" t="s">
        <v>272</v>
      </c>
      <c r="FO25" s="1" t="s">
        <v>272</v>
      </c>
      <c r="FP25" s="1" t="s">
        <v>272</v>
      </c>
      <c r="FQ25" s="1">
        <v>0.46100000000000002</v>
      </c>
      <c r="FR25" s="1">
        <v>0.45500000000000002</v>
      </c>
      <c r="FS25" s="1">
        <v>0.88100000000000001</v>
      </c>
      <c r="FT25" s="1" t="s">
        <v>272</v>
      </c>
      <c r="FU25" s="1">
        <v>1</v>
      </c>
      <c r="FV25" s="1">
        <v>0.33500000000000002</v>
      </c>
      <c r="FW25" s="1">
        <v>1</v>
      </c>
      <c r="FX25" s="1">
        <v>0.8</v>
      </c>
      <c r="FY25" s="1">
        <v>1</v>
      </c>
      <c r="FZ25" s="1">
        <v>1</v>
      </c>
      <c r="GA25" s="1" t="s">
        <v>272</v>
      </c>
      <c r="GB25" s="1">
        <v>1</v>
      </c>
      <c r="GC25" s="1" t="s">
        <v>272</v>
      </c>
      <c r="GD25" s="1">
        <v>0.76800000000000002</v>
      </c>
      <c r="GE25" s="1">
        <v>0.75</v>
      </c>
      <c r="GF25" s="1">
        <v>0</v>
      </c>
      <c r="GG25" s="1">
        <v>1</v>
      </c>
      <c r="GH25" s="1">
        <v>1</v>
      </c>
      <c r="GI25" s="1">
        <v>7</v>
      </c>
      <c r="GJ25" s="1">
        <v>10</v>
      </c>
      <c r="GK25" s="1">
        <v>7</v>
      </c>
      <c r="GL25" s="1">
        <v>7</v>
      </c>
      <c r="GM25" s="1">
        <v>171</v>
      </c>
      <c r="GN25" s="1">
        <v>156</v>
      </c>
      <c r="GO25" s="1">
        <v>0.374</v>
      </c>
      <c r="GP25" s="1">
        <v>9.7000000000000003E-2</v>
      </c>
      <c r="GQ25" s="1">
        <v>0.108</v>
      </c>
      <c r="GR25" s="1">
        <v>0.86899999999999999</v>
      </c>
      <c r="GS25" s="1">
        <v>0.94299999999999995</v>
      </c>
      <c r="GT25" s="1">
        <v>0.68899999999999995</v>
      </c>
      <c r="GU25" s="1">
        <v>1</v>
      </c>
      <c r="GV25" s="1">
        <v>0.28799999999999998</v>
      </c>
      <c r="GW25" s="1">
        <v>8.3000000000000004E-2</v>
      </c>
      <c r="GX25" s="1">
        <v>0.25900000000000001</v>
      </c>
      <c r="GY25" s="1">
        <v>0.8</v>
      </c>
      <c r="GZ25" s="1">
        <v>8.6E-3</v>
      </c>
      <c r="HA25" s="1">
        <v>5.7000000000000002E-3</v>
      </c>
      <c r="HB25" s="1">
        <v>3.5000000000000001E-3</v>
      </c>
      <c r="HC25" s="1">
        <v>0</v>
      </c>
      <c r="HD25" s="1">
        <v>0</v>
      </c>
      <c r="HE25" s="1">
        <v>0</v>
      </c>
      <c r="HF25" s="1">
        <v>0</v>
      </c>
      <c r="HG25" s="1">
        <v>0</v>
      </c>
      <c r="HH25" s="1">
        <v>36.657699999999998</v>
      </c>
      <c r="HI25" s="1">
        <v>0.6</v>
      </c>
      <c r="HJ25" s="1">
        <v>0.8</v>
      </c>
      <c r="HK25" s="1">
        <v>1</v>
      </c>
      <c r="HL25" s="1">
        <v>0.4</v>
      </c>
      <c r="HM25" s="1">
        <v>0.95799999999999996</v>
      </c>
      <c r="HN25" s="1">
        <v>36.200000000000003</v>
      </c>
      <c r="HO25" s="1">
        <v>162.80000000000001</v>
      </c>
      <c r="HP25" s="1">
        <v>0.8</v>
      </c>
      <c r="HQ25" s="1">
        <v>1</v>
      </c>
      <c r="HR25" s="1" t="s">
        <v>272</v>
      </c>
      <c r="HS25" s="1">
        <v>0.8</v>
      </c>
      <c r="HT25" s="1" t="s">
        <v>272</v>
      </c>
      <c r="HU25" s="1">
        <v>1</v>
      </c>
      <c r="HV25" s="1">
        <v>1</v>
      </c>
      <c r="HW25" s="1">
        <v>0.41899999999999998</v>
      </c>
      <c r="HX25" s="1">
        <v>0.65</v>
      </c>
      <c r="HY25" s="1">
        <v>0.41099999999999998</v>
      </c>
      <c r="HZ25" s="1">
        <v>42.4</v>
      </c>
      <c r="IA25" s="1">
        <v>44.2</v>
      </c>
      <c r="IB25" s="1">
        <v>50.2</v>
      </c>
      <c r="IC25" s="1" t="s">
        <v>272</v>
      </c>
      <c r="ID25" s="1">
        <v>3878</v>
      </c>
      <c r="IE25" s="1">
        <v>496</v>
      </c>
      <c r="IF25" s="1">
        <v>1390</v>
      </c>
      <c r="IG25" s="1">
        <v>486</v>
      </c>
      <c r="IH25" s="1">
        <v>1</v>
      </c>
      <c r="II25" s="1">
        <v>1</v>
      </c>
      <c r="IJ25" s="1">
        <v>0</v>
      </c>
      <c r="IK25" s="1">
        <v>0.442</v>
      </c>
      <c r="IL25" s="1">
        <v>0.67</v>
      </c>
      <c r="IM25" s="1" t="s">
        <v>3627</v>
      </c>
      <c r="IN25" s="1">
        <v>1</v>
      </c>
      <c r="IO25" s="1">
        <v>1</v>
      </c>
      <c r="IP25" s="1">
        <v>0.42899999999999999</v>
      </c>
      <c r="IQ25" s="1">
        <v>268</v>
      </c>
      <c r="IR25" s="1" t="s">
        <v>3676</v>
      </c>
      <c r="IS25" s="1">
        <v>1</v>
      </c>
      <c r="IT25" s="1" t="s">
        <v>272</v>
      </c>
      <c r="IU25" s="1" t="s">
        <v>272</v>
      </c>
      <c r="IV25" s="1">
        <v>1</v>
      </c>
      <c r="IW25" s="1">
        <v>0.8</v>
      </c>
      <c r="IX25" s="1">
        <v>1</v>
      </c>
      <c r="IY25" s="1" t="s">
        <v>272</v>
      </c>
      <c r="IZ25" s="1">
        <v>0.8</v>
      </c>
      <c r="JA25" s="1" t="s">
        <v>272</v>
      </c>
      <c r="JB25" s="1" t="s">
        <v>272</v>
      </c>
      <c r="JC25" s="1">
        <v>0.53600000000000003</v>
      </c>
      <c r="JD25" s="1">
        <v>0.41</v>
      </c>
      <c r="JE25" s="1">
        <v>0.29199999999999998</v>
      </c>
      <c r="JF25" s="1">
        <v>0.82899999999999996</v>
      </c>
      <c r="JG25" s="1">
        <v>849</v>
      </c>
      <c r="JH25" s="1">
        <v>1405</v>
      </c>
      <c r="JI25" s="1">
        <v>1395</v>
      </c>
      <c r="JJ25" s="1">
        <v>192</v>
      </c>
      <c r="JK25" s="1">
        <v>6.6</v>
      </c>
      <c r="JL25" s="1" t="s">
        <v>272</v>
      </c>
      <c r="JM25" s="1" t="s">
        <v>272</v>
      </c>
      <c r="JN25" s="486" t="s">
        <v>6008</v>
      </c>
      <c r="JO25" s="1">
        <v>37</v>
      </c>
      <c r="JP25" s="1">
        <v>3878</v>
      </c>
      <c r="JQ25" s="1">
        <v>496</v>
      </c>
      <c r="JR25" s="1">
        <v>2477</v>
      </c>
      <c r="JS25" s="1">
        <v>0.67800000000000005</v>
      </c>
      <c r="JT25" s="1">
        <v>0.83199999999999996</v>
      </c>
      <c r="JU25" s="1" t="s">
        <v>272</v>
      </c>
      <c r="JV25" s="1">
        <v>0.41</v>
      </c>
      <c r="JW25" s="1">
        <v>0.224</v>
      </c>
      <c r="JX25" s="1">
        <v>0.70599999999999996</v>
      </c>
      <c r="JY25" s="1">
        <v>0.38200000000000001</v>
      </c>
      <c r="JZ25" s="1">
        <v>0.71099999999999997</v>
      </c>
      <c r="KA25" s="1" t="s">
        <v>272</v>
      </c>
      <c r="KB25" s="1" t="s">
        <v>272</v>
      </c>
      <c r="KC25" s="1">
        <v>1</v>
      </c>
      <c r="KD25" s="1">
        <v>16</v>
      </c>
      <c r="KE25" s="1" t="s">
        <v>272</v>
      </c>
      <c r="KF25" s="1" t="s">
        <v>272</v>
      </c>
      <c r="KG25" s="1" t="s">
        <v>272</v>
      </c>
      <c r="KH25" s="1" t="s">
        <v>272</v>
      </c>
      <c r="KI25" s="1" t="s">
        <v>272</v>
      </c>
      <c r="KJ25" s="1" t="s">
        <v>272</v>
      </c>
      <c r="KK25" s="1" t="s">
        <v>272</v>
      </c>
      <c r="KL25" s="1" t="s">
        <v>272</v>
      </c>
      <c r="KM25" s="1" t="s">
        <v>6021</v>
      </c>
      <c r="KN25" s="1" t="s">
        <v>272</v>
      </c>
      <c r="KO25" s="1" t="s">
        <v>6022</v>
      </c>
      <c r="KP25" s="1" t="s">
        <v>272</v>
      </c>
      <c r="KQ25" s="1" t="s">
        <v>272</v>
      </c>
      <c r="KR25" s="1" t="s">
        <v>272</v>
      </c>
      <c r="KS25" s="1">
        <v>748</v>
      </c>
      <c r="KT25" s="1" t="s">
        <v>272</v>
      </c>
      <c r="KU25" s="1" t="s">
        <v>6012</v>
      </c>
      <c r="KV25" s="1" t="s">
        <v>6012</v>
      </c>
      <c r="KW25" s="1" t="s">
        <v>6012</v>
      </c>
      <c r="KX25" s="1" t="s">
        <v>6012</v>
      </c>
      <c r="KY25" s="1">
        <v>2</v>
      </c>
      <c r="KZ25" s="1">
        <v>2</v>
      </c>
      <c r="LA25" s="1">
        <v>2</v>
      </c>
      <c r="LB25" s="1">
        <v>0</v>
      </c>
      <c r="LC25" s="1">
        <v>1</v>
      </c>
      <c r="LD25" s="1">
        <v>1</v>
      </c>
      <c r="LE25" s="1">
        <v>1</v>
      </c>
      <c r="LF25" s="1" t="s">
        <v>272</v>
      </c>
      <c r="LG25" s="1" t="s">
        <v>272</v>
      </c>
      <c r="LH25" s="1" t="s">
        <v>272</v>
      </c>
      <c r="LI25" s="1" t="s">
        <v>272</v>
      </c>
      <c r="LJ25" s="1">
        <v>0.4</v>
      </c>
      <c r="LK25" s="1" t="s">
        <v>272</v>
      </c>
      <c r="LL25" s="1" t="s">
        <v>272</v>
      </c>
      <c r="LM25" s="1" t="s">
        <v>272</v>
      </c>
      <c r="LN25" s="1" t="s">
        <v>272</v>
      </c>
      <c r="LO25" s="1">
        <v>1</v>
      </c>
      <c r="LP25" s="1">
        <v>1</v>
      </c>
      <c r="LQ25" s="1">
        <v>0.79600000000000004</v>
      </c>
      <c r="LR25" s="1">
        <v>0.33100000000000002</v>
      </c>
      <c r="LS25" s="1">
        <v>0.6</v>
      </c>
      <c r="LT25" s="1" t="s">
        <v>272</v>
      </c>
      <c r="LU25" s="1" t="s">
        <v>272</v>
      </c>
      <c r="LV25" s="1" t="s">
        <v>272</v>
      </c>
      <c r="LW25" s="1">
        <v>0.38200000000000001</v>
      </c>
      <c r="LX25" s="1" t="s">
        <v>272</v>
      </c>
      <c r="LY25" s="1" t="s">
        <v>272</v>
      </c>
      <c r="LZ25" s="1" t="s">
        <v>272</v>
      </c>
      <c r="MA25" s="1">
        <v>0.434</v>
      </c>
      <c r="MB25" s="1">
        <v>0.88100000000000001</v>
      </c>
      <c r="MC25" s="1">
        <v>5.2999999999999999E-2</v>
      </c>
      <c r="MD25" s="1">
        <v>0.223</v>
      </c>
      <c r="ME25" s="1">
        <v>0.70599999999999996</v>
      </c>
      <c r="MF25" s="1" t="s">
        <v>272</v>
      </c>
      <c r="MG25" s="1" t="s">
        <v>272</v>
      </c>
      <c r="MH25" s="1" t="s">
        <v>272</v>
      </c>
      <c r="MI25" s="1" t="s">
        <v>272</v>
      </c>
      <c r="MJ25" s="1">
        <v>0.51700000000000002</v>
      </c>
      <c r="MK25" s="1">
        <v>1669</v>
      </c>
      <c r="ML25" s="1">
        <v>40</v>
      </c>
      <c r="MM25" s="1">
        <v>13</v>
      </c>
      <c r="MN25" s="1">
        <v>3.4</v>
      </c>
      <c r="MO25" s="1">
        <v>15.2</v>
      </c>
      <c r="MP25" s="1" t="s">
        <v>272</v>
      </c>
      <c r="MQ25" s="1" t="s">
        <v>272</v>
      </c>
      <c r="MR25" s="1" t="s">
        <v>272</v>
      </c>
      <c r="MS25" s="1">
        <v>0.70599999999999996</v>
      </c>
      <c r="MT25" s="1">
        <v>0.32600000000000001</v>
      </c>
      <c r="MU25" s="1" t="s">
        <v>272</v>
      </c>
      <c r="MV25" s="1" t="s">
        <v>272</v>
      </c>
      <c r="MW25" s="1" t="s">
        <v>272</v>
      </c>
      <c r="MX25" s="1" t="s">
        <v>272</v>
      </c>
      <c r="MY25" s="1" t="s">
        <v>272</v>
      </c>
      <c r="MZ25" s="1" t="s">
        <v>272</v>
      </c>
      <c r="NA25" s="1" t="s">
        <v>272</v>
      </c>
      <c r="NB25" s="1">
        <v>0.70599999999999996</v>
      </c>
      <c r="NC25" s="1" t="s">
        <v>272</v>
      </c>
      <c r="ND25" s="1" t="s">
        <v>3763</v>
      </c>
      <c r="NE25" s="392">
        <v>162</v>
      </c>
      <c r="NF25" s="1">
        <v>154</v>
      </c>
      <c r="NG25" s="1">
        <v>0.33500000000000002</v>
      </c>
      <c r="NH25" s="1">
        <v>0.33100000000000002</v>
      </c>
      <c r="NI25" s="1">
        <v>73</v>
      </c>
      <c r="NJ25" s="1" t="s">
        <v>272</v>
      </c>
      <c r="NK25" s="1" t="s">
        <v>272</v>
      </c>
      <c r="NL25" s="1">
        <v>15</v>
      </c>
      <c r="NM25" s="1" t="s">
        <v>272</v>
      </c>
      <c r="NN25" s="1" t="s">
        <v>272</v>
      </c>
      <c r="NO25" s="1">
        <v>42</v>
      </c>
      <c r="NP25" s="1" t="s">
        <v>272</v>
      </c>
      <c r="NQ25" s="1" t="s">
        <v>272</v>
      </c>
      <c r="NR25" s="1">
        <v>0.64400000000000002</v>
      </c>
      <c r="NS25" s="1">
        <v>0.40100000000000002</v>
      </c>
      <c r="NT25" s="1">
        <v>0.55200000000000005</v>
      </c>
      <c r="NU25" s="1">
        <v>5</v>
      </c>
      <c r="NV25" s="1">
        <v>1</v>
      </c>
      <c r="NW25" s="1">
        <v>299</v>
      </c>
      <c r="NX25" s="1">
        <v>0.29199999999999998</v>
      </c>
      <c r="NY25" s="1">
        <v>2477</v>
      </c>
      <c r="NZ25" s="1">
        <v>0</v>
      </c>
      <c r="OA25" s="1">
        <v>1405</v>
      </c>
      <c r="OB25" s="1">
        <v>1395</v>
      </c>
      <c r="OC25" s="1">
        <v>1498</v>
      </c>
      <c r="OD25" s="1">
        <v>1049</v>
      </c>
      <c r="OE25" s="1">
        <v>0.224</v>
      </c>
      <c r="OF25" s="1" t="s">
        <v>272</v>
      </c>
      <c r="OG25" s="1">
        <v>0.45500000000000002</v>
      </c>
      <c r="OH25" s="1">
        <v>0.41</v>
      </c>
      <c r="OI25" s="1" t="s">
        <v>272</v>
      </c>
      <c r="OJ25" s="1">
        <v>0.46100000000000002</v>
      </c>
      <c r="OK25" s="1">
        <v>0.2</v>
      </c>
      <c r="OL25" s="1">
        <v>11</v>
      </c>
      <c r="OM25" s="1">
        <v>0.104</v>
      </c>
      <c r="ON25" s="1">
        <v>5.1999999999999998E-2</v>
      </c>
      <c r="OO25" s="1">
        <v>0</v>
      </c>
      <c r="OP25" s="1">
        <v>1</v>
      </c>
      <c r="OQ25" s="1" t="s">
        <v>272</v>
      </c>
      <c r="OR25" s="1">
        <v>1</v>
      </c>
      <c r="OS25" s="1">
        <v>0</v>
      </c>
      <c r="OT25" s="1" t="s">
        <v>272</v>
      </c>
      <c r="OU25" s="1" t="s">
        <v>272</v>
      </c>
      <c r="OV25" s="1" t="s">
        <v>272</v>
      </c>
      <c r="OW25" s="1" t="s">
        <v>272</v>
      </c>
      <c r="OX25" s="1" t="s">
        <v>272</v>
      </c>
      <c r="OY25" s="1" t="s">
        <v>272</v>
      </c>
      <c r="OZ25" s="1" t="s">
        <v>272</v>
      </c>
      <c r="PA25" s="1">
        <v>1</v>
      </c>
      <c r="PB25" s="1">
        <v>729</v>
      </c>
      <c r="PC25" s="1">
        <v>613</v>
      </c>
      <c r="PD25" s="1">
        <v>180</v>
      </c>
      <c r="PE25" s="1">
        <v>176</v>
      </c>
      <c r="PF25" s="1">
        <v>1</v>
      </c>
      <c r="PG25" s="1">
        <v>0.41099999999999998</v>
      </c>
      <c r="PH25" s="1">
        <v>0.79700000000000004</v>
      </c>
      <c r="PI25" s="1">
        <v>0.30399999999999999</v>
      </c>
      <c r="PJ25" s="1" t="s">
        <v>272</v>
      </c>
      <c r="PK25" s="1" t="s">
        <v>272</v>
      </c>
      <c r="PL25" s="1" t="s">
        <v>272</v>
      </c>
      <c r="PM25" s="1" t="s">
        <v>272</v>
      </c>
      <c r="PN25" s="1" t="s">
        <v>272</v>
      </c>
      <c r="PO25" s="1" t="s">
        <v>272</v>
      </c>
      <c r="PP25" s="1" t="s">
        <v>272</v>
      </c>
      <c r="PQ25" s="1" t="s">
        <v>272</v>
      </c>
      <c r="PR25" s="1" t="s">
        <v>272</v>
      </c>
      <c r="PS25" s="394" t="s">
        <v>272</v>
      </c>
      <c r="PT25" s="1" t="s">
        <v>272</v>
      </c>
      <c r="PU25" s="1" t="s">
        <v>272</v>
      </c>
      <c r="PV25" s="1" t="s">
        <v>272</v>
      </c>
      <c r="PW25" s="1" t="s">
        <v>272</v>
      </c>
      <c r="PX25" s="1" t="s">
        <v>272</v>
      </c>
      <c r="PY25" s="1">
        <v>5</v>
      </c>
      <c r="PZ25" s="1" t="s">
        <v>3627</v>
      </c>
      <c r="QA25" s="1" t="s">
        <v>3796</v>
      </c>
      <c r="QB25" s="1">
        <v>2477</v>
      </c>
      <c r="QC25" s="1" t="s">
        <v>6008</v>
      </c>
      <c r="QD25" s="1" t="s">
        <v>272</v>
      </c>
      <c r="QE25" s="1">
        <v>5.6047197640117989</v>
      </c>
      <c r="QF25" s="1" t="s">
        <v>272</v>
      </c>
      <c r="QG25" s="1" t="s">
        <v>272</v>
      </c>
      <c r="QH25" s="1">
        <v>11</v>
      </c>
      <c r="QI25" s="1">
        <v>0</v>
      </c>
      <c r="QJ25" s="1" t="s">
        <v>272</v>
      </c>
      <c r="QK25" s="1" t="s">
        <v>272</v>
      </c>
      <c r="QL25" s="1" t="s">
        <v>272</v>
      </c>
      <c r="QM25" s="1">
        <v>0.4</v>
      </c>
      <c r="QN25" s="1">
        <v>2.2000000000000002</v>
      </c>
      <c r="QO25" s="1" t="s">
        <v>272</v>
      </c>
      <c r="QP25" s="1" t="s">
        <v>272</v>
      </c>
      <c r="QQ25" s="1" t="s">
        <v>272</v>
      </c>
      <c r="QR25" s="1" t="s">
        <v>272</v>
      </c>
      <c r="QS25" s="1" t="s">
        <v>272</v>
      </c>
      <c r="QT25" s="1" t="s">
        <v>272</v>
      </c>
      <c r="QU25" s="1" t="s">
        <v>272</v>
      </c>
      <c r="QV25" s="1" t="s">
        <v>272</v>
      </c>
      <c r="QW25" s="1">
        <v>1</v>
      </c>
      <c r="QX25" s="1">
        <v>0.2</v>
      </c>
      <c r="QY25" s="1">
        <v>0</v>
      </c>
    </row>
    <row r="26" spans="1:467">
      <c r="A26" s="21">
        <v>27</v>
      </c>
      <c r="B26" s="1" t="s">
        <v>105</v>
      </c>
      <c r="C26" s="1">
        <v>63.487170776393405</v>
      </c>
      <c r="D26" s="1">
        <v>76.007878240640821</v>
      </c>
      <c r="E26" s="1">
        <v>52.561887316277563</v>
      </c>
      <c r="F26" s="1">
        <v>104.92540045530211</v>
      </c>
      <c r="G26" s="1">
        <v>136.82177308260128</v>
      </c>
      <c r="H26" s="1">
        <v>80.579774836292643</v>
      </c>
      <c r="I26" s="1">
        <v>6.8483399200378994</v>
      </c>
      <c r="J26" s="1">
        <v>9.5839809465369079</v>
      </c>
      <c r="K26" s="1">
        <v>1.82510791634849</v>
      </c>
      <c r="L26" s="1">
        <v>12.823658110732776</v>
      </c>
      <c r="M26" s="1">
        <v>9.7706609619612106</v>
      </c>
      <c r="N26" s="1" t="s">
        <v>2384</v>
      </c>
      <c r="O26" s="1">
        <v>11.763211104175168</v>
      </c>
      <c r="P26" s="1">
        <v>15.635193523623299</v>
      </c>
      <c r="Q26" s="1">
        <v>4.5785263195914769</v>
      </c>
      <c r="R26" s="1">
        <v>21.375025291378474</v>
      </c>
      <c r="S26" s="1">
        <v>11.317293057971783</v>
      </c>
      <c r="T26" s="1" t="s">
        <v>2384</v>
      </c>
      <c r="U26" s="1">
        <v>6.3780508660733553</v>
      </c>
      <c r="V26" s="1">
        <v>10.235173256475633</v>
      </c>
      <c r="W26" s="1">
        <v>397.50516687494962</v>
      </c>
      <c r="X26" s="1">
        <v>466.18520707479803</v>
      </c>
      <c r="Y26" s="1">
        <v>348.46835157062094</v>
      </c>
      <c r="Z26" s="1">
        <v>51.989217619717394</v>
      </c>
      <c r="AA26" s="1">
        <v>51.750759651174818</v>
      </c>
      <c r="AB26" s="1">
        <v>10.756669421883542</v>
      </c>
      <c r="AC26" s="1">
        <v>43.472210714965634</v>
      </c>
      <c r="AD26" s="1">
        <v>104.090500301665</v>
      </c>
      <c r="AE26" s="1">
        <v>9.8350705287680249</v>
      </c>
      <c r="AF26" s="1" t="s">
        <v>272</v>
      </c>
      <c r="AG26" s="1" t="s">
        <v>272</v>
      </c>
      <c r="AH26" s="1">
        <v>0</v>
      </c>
      <c r="AI26" s="1">
        <v>0</v>
      </c>
      <c r="AJ26" s="1">
        <v>0</v>
      </c>
      <c r="AK26" s="1">
        <v>0</v>
      </c>
      <c r="AL26" s="1" t="s">
        <v>2384</v>
      </c>
      <c r="AM26" s="1">
        <v>0</v>
      </c>
      <c r="AN26" s="1">
        <v>0</v>
      </c>
      <c r="AO26" s="1">
        <v>0</v>
      </c>
      <c r="AP26" s="1">
        <v>0</v>
      </c>
      <c r="AQ26" s="1" t="s">
        <v>2384</v>
      </c>
      <c r="AR26" s="1" t="s">
        <v>272</v>
      </c>
      <c r="AS26" s="1">
        <v>0.76200000000000001</v>
      </c>
      <c r="AT26" s="1" t="s">
        <v>2384</v>
      </c>
      <c r="AU26" s="1" t="s">
        <v>2384</v>
      </c>
      <c r="AV26" s="1">
        <v>52</v>
      </c>
      <c r="AW26" s="1">
        <v>51.8</v>
      </c>
      <c r="AX26" s="1">
        <v>10.8</v>
      </c>
      <c r="AY26" s="1">
        <v>43.5</v>
      </c>
      <c r="AZ26" s="1">
        <v>104.1</v>
      </c>
      <c r="BA26" s="1">
        <v>10.8</v>
      </c>
      <c r="BB26" s="1" t="s">
        <v>2384</v>
      </c>
      <c r="BC26" s="1">
        <v>9.8000000000000007</v>
      </c>
      <c r="BD26" s="1" t="s">
        <v>272</v>
      </c>
      <c r="BE26" s="1" t="s">
        <v>272</v>
      </c>
      <c r="BF26" s="1" t="s">
        <v>272</v>
      </c>
      <c r="BG26" s="1" t="s">
        <v>272</v>
      </c>
      <c r="BH26" s="1" t="s">
        <v>272</v>
      </c>
      <c r="BI26" s="1" t="s">
        <v>272</v>
      </c>
      <c r="BJ26" s="1" t="s">
        <v>272</v>
      </c>
      <c r="BK26" s="1" t="s">
        <v>272</v>
      </c>
      <c r="BL26" s="1" t="s">
        <v>272</v>
      </c>
      <c r="BM26" s="1" t="s">
        <v>272</v>
      </c>
      <c r="BN26" s="1">
        <v>5</v>
      </c>
      <c r="BO26" s="1" t="s">
        <v>2384</v>
      </c>
      <c r="BP26" s="1" t="s">
        <v>2384</v>
      </c>
      <c r="BQ26" s="1" t="s">
        <v>2384</v>
      </c>
      <c r="BR26" s="1" t="s">
        <v>2384</v>
      </c>
      <c r="BS26" s="1" t="s">
        <v>2384</v>
      </c>
      <c r="BT26" s="1" t="s">
        <v>2384</v>
      </c>
      <c r="BU26" s="1" t="s">
        <v>2384</v>
      </c>
      <c r="BV26" s="1" t="s">
        <v>2384</v>
      </c>
      <c r="BW26" s="1" t="s">
        <v>2384</v>
      </c>
      <c r="BX26" s="1" t="s">
        <v>2384</v>
      </c>
      <c r="BY26" s="1" t="s">
        <v>2384</v>
      </c>
      <c r="BZ26" s="1" t="s">
        <v>2384</v>
      </c>
      <c r="CA26" s="1" t="s">
        <v>2384</v>
      </c>
      <c r="CB26" s="275">
        <v>21</v>
      </c>
      <c r="CC26" s="275">
        <v>46</v>
      </c>
      <c r="CD26" s="1" t="s">
        <v>2384</v>
      </c>
      <c r="CE26" s="1">
        <v>0.99596364608393484</v>
      </c>
      <c r="CF26" s="1">
        <v>0.83888658039689878</v>
      </c>
      <c r="CG26" s="275">
        <v>29</v>
      </c>
      <c r="CH26" s="275">
        <v>6</v>
      </c>
      <c r="CI26" s="1" t="s">
        <v>2384</v>
      </c>
      <c r="CJ26" s="1" t="s">
        <v>2384</v>
      </c>
      <c r="CK26" s="1">
        <v>14</v>
      </c>
      <c r="CL26" s="1">
        <v>0</v>
      </c>
      <c r="CM26" s="1" t="s">
        <v>2384</v>
      </c>
      <c r="CN26" s="1" t="s">
        <v>2384</v>
      </c>
      <c r="CO26" s="1">
        <v>94.444444444444443</v>
      </c>
      <c r="CP26" s="1">
        <v>94.73684210526315</v>
      </c>
      <c r="CQ26" s="1">
        <v>89.473684210526315</v>
      </c>
      <c r="CR26" s="1">
        <v>100</v>
      </c>
      <c r="CS26" s="1">
        <v>100</v>
      </c>
      <c r="CT26" s="1" t="s">
        <v>272</v>
      </c>
      <c r="CU26" s="1" t="s">
        <v>272</v>
      </c>
      <c r="CV26" s="1" t="s">
        <v>2384</v>
      </c>
      <c r="CW26" s="1">
        <v>45.91836734693878</v>
      </c>
      <c r="CX26" s="1">
        <v>45.537757437070937</v>
      </c>
      <c r="CY26" s="1">
        <v>54.462242562929063</v>
      </c>
      <c r="CZ26" s="1">
        <v>46.222222222222221</v>
      </c>
      <c r="DA26" s="1">
        <v>42.58064516129032</v>
      </c>
      <c r="DB26" s="1" t="s">
        <v>272</v>
      </c>
      <c r="DC26" s="1" t="s">
        <v>272</v>
      </c>
      <c r="DD26" s="1" t="s">
        <v>272</v>
      </c>
      <c r="DE26" s="1" t="s">
        <v>272</v>
      </c>
      <c r="DF26" s="1" t="s">
        <v>272</v>
      </c>
      <c r="DG26" s="1" t="s">
        <v>272</v>
      </c>
      <c r="DH26" s="1" t="s">
        <v>272</v>
      </c>
      <c r="DI26" s="1" t="s">
        <v>272</v>
      </c>
      <c r="DJ26" s="1" t="s">
        <v>272</v>
      </c>
      <c r="DK26" s="1" t="s">
        <v>272</v>
      </c>
      <c r="DL26" s="1" t="s">
        <v>272</v>
      </c>
      <c r="DM26" s="1" t="s">
        <v>272</v>
      </c>
      <c r="DN26" s="1" t="s">
        <v>272</v>
      </c>
      <c r="DO26" s="1" t="s">
        <v>272</v>
      </c>
      <c r="DP26" s="1">
        <v>88.9</v>
      </c>
      <c r="DQ26" s="1" t="s">
        <v>272</v>
      </c>
      <c r="DR26" s="1">
        <v>88.9</v>
      </c>
      <c r="DS26" s="1">
        <v>89.5</v>
      </c>
      <c r="DT26" s="1">
        <v>89.5</v>
      </c>
      <c r="DU26" s="1">
        <v>89.5</v>
      </c>
      <c r="DV26" s="1">
        <v>100</v>
      </c>
      <c r="DW26" s="1">
        <v>81.8</v>
      </c>
      <c r="DX26" s="1">
        <v>100</v>
      </c>
      <c r="DY26" s="1">
        <v>100</v>
      </c>
      <c r="DZ26" s="1">
        <v>89.5</v>
      </c>
      <c r="EA26" s="1">
        <v>84.2</v>
      </c>
      <c r="EB26" s="1">
        <v>76.775956280000003</v>
      </c>
      <c r="EC26" s="1">
        <v>94.117647059999996</v>
      </c>
      <c r="ED26" s="1">
        <v>75.258358659999999</v>
      </c>
      <c r="EE26" s="1">
        <v>89.152542370000006</v>
      </c>
      <c r="EF26" s="1">
        <v>91.949563530000006</v>
      </c>
      <c r="EG26" s="1">
        <v>88.059701489999995</v>
      </c>
      <c r="EH26" s="1">
        <v>8.5702043000000006E-2</v>
      </c>
      <c r="EI26" s="1">
        <v>0.20880789699999999</v>
      </c>
      <c r="EJ26" s="1">
        <v>0.13221829199999999</v>
      </c>
      <c r="EK26" s="1">
        <v>4.7620666999999998E-2</v>
      </c>
      <c r="EL26" s="1">
        <v>0.30563404599999999</v>
      </c>
      <c r="EM26" s="1">
        <v>0.146402167</v>
      </c>
      <c r="EN26" s="1">
        <v>5.2278245959999996</v>
      </c>
      <c r="EO26" s="1">
        <v>5.0018982540000003</v>
      </c>
      <c r="EP26" s="1">
        <v>5.437477275</v>
      </c>
      <c r="EQ26" s="1">
        <v>1.0034354910000001</v>
      </c>
      <c r="ER26" s="1">
        <v>5.9454472059999999</v>
      </c>
      <c r="ES26" s="1">
        <v>3.6783544400000001</v>
      </c>
      <c r="ET26" s="1">
        <v>73.68421052631578</v>
      </c>
      <c r="EU26" s="1">
        <v>100</v>
      </c>
      <c r="EV26" s="1">
        <v>84.210526315789465</v>
      </c>
      <c r="EW26" s="1">
        <v>89.473684210526315</v>
      </c>
      <c r="EX26" s="1">
        <v>78.94736842105263</v>
      </c>
      <c r="EY26" s="1">
        <v>5.5555555555555554</v>
      </c>
      <c r="EZ26" s="1">
        <v>100</v>
      </c>
      <c r="FA26" s="1">
        <v>84.210526315789465</v>
      </c>
      <c r="FB26" s="1">
        <v>100</v>
      </c>
      <c r="FC26" s="1">
        <v>100</v>
      </c>
      <c r="FD26" s="1">
        <v>0</v>
      </c>
      <c r="FE26" s="1">
        <v>100</v>
      </c>
      <c r="FF26" s="1">
        <v>100</v>
      </c>
      <c r="FG26" s="1">
        <v>36.84210526315789</v>
      </c>
      <c r="FH26" s="1">
        <v>26.315789473684209</v>
      </c>
      <c r="FI26" s="1">
        <v>0</v>
      </c>
      <c r="FJ26" s="1">
        <v>8.1</v>
      </c>
      <c r="FK26" s="1" t="s">
        <v>272</v>
      </c>
      <c r="FL26" s="1" t="s">
        <v>272</v>
      </c>
      <c r="FM26" s="1">
        <v>0.75800000000000001</v>
      </c>
      <c r="FN26" s="1" t="s">
        <v>272</v>
      </c>
      <c r="FO26" s="1" t="s">
        <v>272</v>
      </c>
      <c r="FP26" s="1" t="s">
        <v>272</v>
      </c>
      <c r="FQ26" s="1">
        <v>0.51200000000000001</v>
      </c>
      <c r="FR26" s="1">
        <v>0.48499999999999999</v>
      </c>
      <c r="FS26" s="1">
        <v>0.83599999999999997</v>
      </c>
      <c r="FT26" s="1" t="s">
        <v>272</v>
      </c>
      <c r="FU26" s="1">
        <v>1</v>
      </c>
      <c r="FV26" s="1">
        <v>0.373</v>
      </c>
      <c r="FW26" s="1">
        <v>0</v>
      </c>
      <c r="FX26" s="1">
        <v>0.8</v>
      </c>
      <c r="FY26" s="1">
        <v>1</v>
      </c>
      <c r="FZ26" s="1">
        <v>1</v>
      </c>
      <c r="GA26" s="1" t="s">
        <v>272</v>
      </c>
      <c r="GB26" s="1">
        <v>1</v>
      </c>
      <c r="GC26" s="1" t="s">
        <v>272</v>
      </c>
      <c r="GD26" s="1">
        <v>0.73299999999999998</v>
      </c>
      <c r="GE26" s="1">
        <v>0.68799999999999994</v>
      </c>
      <c r="GF26" s="1">
        <v>0</v>
      </c>
      <c r="GG26" s="1">
        <v>1</v>
      </c>
      <c r="GH26" s="1">
        <v>2</v>
      </c>
      <c r="GI26" s="1">
        <v>10</v>
      </c>
      <c r="GJ26" s="1">
        <v>11</v>
      </c>
      <c r="GK26" s="1">
        <v>14</v>
      </c>
      <c r="GL26" s="1">
        <v>21</v>
      </c>
      <c r="GM26" s="1">
        <v>212</v>
      </c>
      <c r="GN26" s="1">
        <v>59</v>
      </c>
      <c r="GO26" s="1">
        <v>0.30299999999999999</v>
      </c>
      <c r="GP26" s="1">
        <v>0.11799999999999999</v>
      </c>
      <c r="GQ26" s="1">
        <v>0.20100000000000001</v>
      </c>
      <c r="GR26" s="1">
        <v>0.80500000000000005</v>
      </c>
      <c r="GS26" s="1">
        <v>0.9</v>
      </c>
      <c r="GT26" s="1">
        <v>0.70299999999999996</v>
      </c>
      <c r="GU26" s="1">
        <v>1</v>
      </c>
      <c r="GV26" s="1">
        <v>0.52400000000000002</v>
      </c>
      <c r="GW26" s="1">
        <v>0</v>
      </c>
      <c r="GX26" s="1">
        <v>0.26200000000000001</v>
      </c>
      <c r="GY26" s="1">
        <v>1</v>
      </c>
      <c r="GZ26" s="1">
        <v>4.1000000000000003E-3</v>
      </c>
      <c r="HA26" s="1">
        <v>0</v>
      </c>
      <c r="HB26" s="1">
        <v>4.0000000000000001E-3</v>
      </c>
      <c r="HC26" s="1">
        <v>0</v>
      </c>
      <c r="HD26" s="1">
        <v>0</v>
      </c>
      <c r="HE26" s="1">
        <v>0</v>
      </c>
      <c r="HF26" s="1">
        <v>0</v>
      </c>
      <c r="HG26" s="1">
        <v>0</v>
      </c>
      <c r="HH26" s="1">
        <v>38.508749999999999</v>
      </c>
      <c r="HI26" s="1">
        <v>0.6</v>
      </c>
      <c r="HJ26" s="1">
        <v>1</v>
      </c>
      <c r="HK26" s="1">
        <v>1</v>
      </c>
      <c r="HL26" s="1">
        <v>0.6</v>
      </c>
      <c r="HM26" s="1">
        <v>0.78500000000000003</v>
      </c>
      <c r="HN26" s="1">
        <v>49.4</v>
      </c>
      <c r="HO26" s="1">
        <v>160.19999999999999</v>
      </c>
      <c r="HP26" s="1">
        <v>0.8</v>
      </c>
      <c r="HQ26" s="1">
        <v>1</v>
      </c>
      <c r="HR26" s="1" t="s">
        <v>272</v>
      </c>
      <c r="HS26" s="1">
        <v>0.8</v>
      </c>
      <c r="HT26" s="1" t="s">
        <v>272</v>
      </c>
      <c r="HU26" s="1">
        <v>1</v>
      </c>
      <c r="HV26" s="1">
        <v>1</v>
      </c>
      <c r="HW26" s="1">
        <v>0.55100000000000005</v>
      </c>
      <c r="HX26" s="1">
        <v>0.59399999999999997</v>
      </c>
      <c r="HY26" s="1">
        <v>0.38400000000000001</v>
      </c>
      <c r="HZ26" s="1">
        <v>42.2</v>
      </c>
      <c r="IA26" s="1">
        <v>49.8</v>
      </c>
      <c r="IB26" s="1">
        <v>56.6</v>
      </c>
      <c r="IC26" s="1" t="s">
        <v>272</v>
      </c>
      <c r="ID26" s="1">
        <v>3971</v>
      </c>
      <c r="IE26" s="1">
        <v>375</v>
      </c>
      <c r="IF26" s="1">
        <v>1747</v>
      </c>
      <c r="IG26" s="1">
        <v>564</v>
      </c>
      <c r="IH26" s="1">
        <v>1</v>
      </c>
      <c r="II26" s="1">
        <v>1</v>
      </c>
      <c r="IJ26" s="1">
        <v>0</v>
      </c>
      <c r="IK26" s="1">
        <v>0.51100000000000001</v>
      </c>
      <c r="IL26" s="1">
        <v>0.66700000000000004</v>
      </c>
      <c r="IM26" s="1" t="s">
        <v>3628</v>
      </c>
      <c r="IN26" s="1">
        <v>0.6</v>
      </c>
      <c r="IO26" s="1">
        <v>1</v>
      </c>
      <c r="IP26" s="1">
        <v>0.58199999999999996</v>
      </c>
      <c r="IQ26" s="1">
        <v>76</v>
      </c>
      <c r="IR26" s="1" t="s">
        <v>3677</v>
      </c>
      <c r="IS26" s="1">
        <v>0</v>
      </c>
      <c r="IT26" s="1" t="s">
        <v>272</v>
      </c>
      <c r="IU26" s="1" t="s">
        <v>272</v>
      </c>
      <c r="IV26" s="1">
        <v>1</v>
      </c>
      <c r="IW26" s="1">
        <v>0.8</v>
      </c>
      <c r="IX26" s="1">
        <v>1</v>
      </c>
      <c r="IY26" s="1" t="s">
        <v>272</v>
      </c>
      <c r="IZ26" s="1">
        <v>0.8</v>
      </c>
      <c r="JA26" s="1" t="s">
        <v>272</v>
      </c>
      <c r="JB26" s="1" t="s">
        <v>272</v>
      </c>
      <c r="JC26" s="1">
        <v>0.57899999999999996</v>
      </c>
      <c r="JD26" s="1">
        <v>0.36499999999999999</v>
      </c>
      <c r="JE26" s="1">
        <v>0.26400000000000001</v>
      </c>
      <c r="JF26" s="1">
        <v>0.91239999999999999</v>
      </c>
      <c r="JG26" s="1">
        <v>726</v>
      </c>
      <c r="JH26" s="1">
        <v>1029</v>
      </c>
      <c r="JI26" s="1">
        <v>1026</v>
      </c>
      <c r="JJ26" s="1">
        <v>352</v>
      </c>
      <c r="JK26" s="1">
        <v>1.2</v>
      </c>
      <c r="JL26" s="1" t="s">
        <v>3708</v>
      </c>
      <c r="JM26" s="1" t="s">
        <v>3708</v>
      </c>
      <c r="JN26" s="486" t="s">
        <v>6008</v>
      </c>
      <c r="JO26" s="1">
        <v>8</v>
      </c>
      <c r="JP26" s="1">
        <v>3971</v>
      </c>
      <c r="JQ26" s="1">
        <v>375</v>
      </c>
      <c r="JR26" s="1">
        <v>1780</v>
      </c>
      <c r="JS26" s="1">
        <v>0.73299999999999998</v>
      </c>
      <c r="JT26" s="1">
        <v>0.84</v>
      </c>
      <c r="JU26" s="1" t="s">
        <v>272</v>
      </c>
      <c r="JV26" s="1">
        <v>0.36499999999999999</v>
      </c>
      <c r="JW26" s="1">
        <v>0.312</v>
      </c>
      <c r="JX26" s="1">
        <v>0.749</v>
      </c>
      <c r="JY26" s="1">
        <v>0.51900000000000002</v>
      </c>
      <c r="JZ26" s="1">
        <v>0.67</v>
      </c>
      <c r="KA26" s="1" t="s">
        <v>272</v>
      </c>
      <c r="KB26" s="1" t="s">
        <v>272</v>
      </c>
      <c r="KC26" s="1">
        <v>1</v>
      </c>
      <c r="KD26" s="1">
        <v>8</v>
      </c>
      <c r="KE26" s="1" t="s">
        <v>272</v>
      </c>
      <c r="KF26" s="1" t="s">
        <v>272</v>
      </c>
      <c r="KG26" s="1" t="s">
        <v>272</v>
      </c>
      <c r="KH26" s="1" t="s">
        <v>272</v>
      </c>
      <c r="KI26" s="1" t="s">
        <v>272</v>
      </c>
      <c r="KJ26" s="1" t="s">
        <v>272</v>
      </c>
      <c r="KK26" s="1" t="s">
        <v>272</v>
      </c>
      <c r="KL26" s="1" t="s">
        <v>272</v>
      </c>
      <c r="KM26" s="1" t="s">
        <v>6021</v>
      </c>
      <c r="KN26" s="1" t="s">
        <v>272</v>
      </c>
      <c r="KO26" s="1" t="s">
        <v>6022</v>
      </c>
      <c r="KP26" s="1" t="s">
        <v>272</v>
      </c>
      <c r="KQ26" s="1" t="s">
        <v>272</v>
      </c>
      <c r="KR26" s="1" t="s">
        <v>272</v>
      </c>
      <c r="KS26" s="1">
        <v>816</v>
      </c>
      <c r="KT26" s="1" t="s">
        <v>272</v>
      </c>
      <c r="KU26" s="1" t="s">
        <v>6012</v>
      </c>
      <c r="KV26" s="1" t="s">
        <v>6012</v>
      </c>
      <c r="KW26" s="1" t="s">
        <v>6012</v>
      </c>
      <c r="KX26" s="1" t="s">
        <v>6012</v>
      </c>
      <c r="KY26" s="1">
        <v>6</v>
      </c>
      <c r="KZ26" s="1">
        <v>19</v>
      </c>
      <c r="LA26" s="1">
        <v>5</v>
      </c>
      <c r="LB26" s="1">
        <v>2</v>
      </c>
      <c r="LC26" s="1">
        <v>2</v>
      </c>
      <c r="LD26" s="1">
        <v>1</v>
      </c>
      <c r="LE26" s="1">
        <v>1</v>
      </c>
      <c r="LF26" s="1" t="s">
        <v>272</v>
      </c>
      <c r="LG26" s="1" t="s">
        <v>272</v>
      </c>
      <c r="LH26" s="1" t="s">
        <v>272</v>
      </c>
      <c r="LI26" s="1" t="s">
        <v>272</v>
      </c>
      <c r="LJ26" s="1">
        <v>0</v>
      </c>
      <c r="LK26" s="1" t="s">
        <v>272</v>
      </c>
      <c r="LL26" s="1" t="s">
        <v>272</v>
      </c>
      <c r="LM26" s="1" t="s">
        <v>272</v>
      </c>
      <c r="LN26" s="1" t="s">
        <v>272</v>
      </c>
      <c r="LO26" s="1">
        <v>1</v>
      </c>
      <c r="LP26" s="1">
        <v>1</v>
      </c>
      <c r="LQ26" s="1">
        <v>0.81</v>
      </c>
      <c r="LR26" s="1">
        <v>0.33300000000000002</v>
      </c>
      <c r="LS26" s="1">
        <v>1</v>
      </c>
      <c r="LT26" s="1" t="s">
        <v>272</v>
      </c>
      <c r="LU26" s="1" t="s">
        <v>272</v>
      </c>
      <c r="LV26" s="1" t="s">
        <v>272</v>
      </c>
      <c r="LW26" s="1">
        <v>0.51900000000000002</v>
      </c>
      <c r="LX26" s="1" t="s">
        <v>272</v>
      </c>
      <c r="LY26" s="1" t="s">
        <v>272</v>
      </c>
      <c r="LZ26" s="1" t="s">
        <v>272</v>
      </c>
      <c r="MA26" s="1">
        <v>0.42199999999999999</v>
      </c>
      <c r="MB26" s="1">
        <v>0.83599999999999997</v>
      </c>
      <c r="MC26" s="1">
        <v>4.5999999999999999E-2</v>
      </c>
      <c r="MD26" s="1">
        <v>0.215</v>
      </c>
      <c r="ME26" s="1">
        <v>0.749</v>
      </c>
      <c r="MF26" s="1" t="s">
        <v>272</v>
      </c>
      <c r="MG26" s="1" t="s">
        <v>272</v>
      </c>
      <c r="MH26" s="1" t="s">
        <v>272</v>
      </c>
      <c r="MI26" s="1" t="s">
        <v>272</v>
      </c>
      <c r="MJ26" s="1">
        <v>0.52800000000000002</v>
      </c>
      <c r="MK26" s="1">
        <v>2958</v>
      </c>
      <c r="ML26" s="1">
        <v>39</v>
      </c>
      <c r="MM26" s="1">
        <v>18</v>
      </c>
      <c r="MN26" s="1">
        <v>2.6</v>
      </c>
      <c r="MO26" s="1">
        <v>25.2</v>
      </c>
      <c r="MP26" s="1" t="s">
        <v>272</v>
      </c>
      <c r="MQ26" s="1" t="s">
        <v>272</v>
      </c>
      <c r="MR26" s="1" t="s">
        <v>272</v>
      </c>
      <c r="MS26" s="1">
        <v>0.749</v>
      </c>
      <c r="MT26" s="1">
        <v>0.34699999999999998</v>
      </c>
      <c r="MU26" s="1" t="s">
        <v>272</v>
      </c>
      <c r="MV26" s="1" t="s">
        <v>272</v>
      </c>
      <c r="MW26" s="1" t="s">
        <v>272</v>
      </c>
      <c r="MX26" s="1" t="s">
        <v>272</v>
      </c>
      <c r="MY26" s="1" t="s">
        <v>272</v>
      </c>
      <c r="MZ26" s="1" t="s">
        <v>272</v>
      </c>
      <c r="NA26" s="1" t="s">
        <v>272</v>
      </c>
      <c r="NB26" s="1">
        <v>0.749</v>
      </c>
      <c r="NC26" s="1" t="s">
        <v>272</v>
      </c>
      <c r="ND26" s="1" t="s">
        <v>3764</v>
      </c>
      <c r="NE26" s="392">
        <v>115</v>
      </c>
      <c r="NF26" s="1">
        <v>110</v>
      </c>
      <c r="NG26" s="1">
        <v>0.373</v>
      </c>
      <c r="NH26" s="1">
        <v>0.33300000000000002</v>
      </c>
      <c r="NI26" s="1">
        <v>324</v>
      </c>
      <c r="NJ26" s="1" t="s">
        <v>3708</v>
      </c>
      <c r="NK26" s="1" t="s">
        <v>3708</v>
      </c>
      <c r="NL26" s="1">
        <v>227</v>
      </c>
      <c r="NM26" s="1" t="s">
        <v>272</v>
      </c>
      <c r="NN26" s="1" t="s">
        <v>272</v>
      </c>
      <c r="NO26" s="1">
        <v>56</v>
      </c>
      <c r="NP26" s="1" t="s">
        <v>272</v>
      </c>
      <c r="NQ26" s="1" t="s">
        <v>272</v>
      </c>
      <c r="NR26" s="1">
        <v>0.67800000000000005</v>
      </c>
      <c r="NS26" s="1">
        <v>0.39400000000000002</v>
      </c>
      <c r="NT26" s="1">
        <v>0.74</v>
      </c>
      <c r="NU26" s="1">
        <v>5</v>
      </c>
      <c r="NV26" s="1">
        <v>0</v>
      </c>
      <c r="NW26" s="1">
        <v>329</v>
      </c>
      <c r="NX26" s="1">
        <v>0.26400000000000001</v>
      </c>
      <c r="NY26" s="1">
        <v>1780</v>
      </c>
      <c r="NZ26" s="1">
        <v>0.4</v>
      </c>
      <c r="OA26" s="1">
        <v>1029</v>
      </c>
      <c r="OB26" s="1">
        <v>1026</v>
      </c>
      <c r="OC26" s="1">
        <v>1871</v>
      </c>
      <c r="OD26" s="1">
        <v>1514</v>
      </c>
      <c r="OE26" s="1">
        <v>0.312</v>
      </c>
      <c r="OF26" s="1" t="s">
        <v>272</v>
      </c>
      <c r="OG26" s="1">
        <v>0.48499999999999999</v>
      </c>
      <c r="OH26" s="1">
        <v>0.36499999999999999</v>
      </c>
      <c r="OI26" s="1" t="s">
        <v>272</v>
      </c>
      <c r="OJ26" s="1">
        <v>0.51200000000000001</v>
      </c>
      <c r="OK26" s="1">
        <v>0.4</v>
      </c>
      <c r="OL26" s="1">
        <v>5</v>
      </c>
      <c r="OM26" s="1">
        <v>0.13900000000000001</v>
      </c>
      <c r="ON26" s="1">
        <v>5.6000000000000001E-2</v>
      </c>
      <c r="OO26" s="1">
        <v>4</v>
      </c>
      <c r="OP26" s="1">
        <v>2</v>
      </c>
      <c r="OQ26" s="1" t="s">
        <v>272</v>
      </c>
      <c r="OR26" s="1">
        <v>1</v>
      </c>
      <c r="OS26" s="1">
        <v>6</v>
      </c>
      <c r="OT26" s="1" t="s">
        <v>272</v>
      </c>
      <c r="OU26" s="1" t="s">
        <v>272</v>
      </c>
      <c r="OV26" s="1" t="s">
        <v>272</v>
      </c>
      <c r="OW26" s="1" t="s">
        <v>272</v>
      </c>
      <c r="OX26" s="1" t="s">
        <v>272</v>
      </c>
      <c r="OY26" s="1" t="s">
        <v>272</v>
      </c>
      <c r="OZ26" s="1" t="s">
        <v>272</v>
      </c>
      <c r="PA26" s="1">
        <v>1</v>
      </c>
      <c r="PB26" s="1">
        <v>705</v>
      </c>
      <c r="PC26" s="1">
        <v>603</v>
      </c>
      <c r="PD26" s="1">
        <v>200</v>
      </c>
      <c r="PE26" s="1">
        <v>190</v>
      </c>
      <c r="PF26" s="1">
        <v>1</v>
      </c>
      <c r="PG26" s="1">
        <v>0.40600000000000003</v>
      </c>
      <c r="PH26" s="1">
        <v>0.83199999999999996</v>
      </c>
      <c r="PI26" s="1">
        <v>0.32500000000000001</v>
      </c>
      <c r="PJ26" s="1" t="s">
        <v>272</v>
      </c>
      <c r="PK26" s="1" t="s">
        <v>272</v>
      </c>
      <c r="PL26" s="1" t="s">
        <v>272</v>
      </c>
      <c r="PM26" s="1" t="s">
        <v>272</v>
      </c>
      <c r="PN26" s="1" t="s">
        <v>272</v>
      </c>
      <c r="PO26" s="1" t="s">
        <v>272</v>
      </c>
      <c r="PP26" s="1" t="s">
        <v>272</v>
      </c>
      <c r="PQ26" s="1" t="s">
        <v>272</v>
      </c>
      <c r="PR26" s="1" t="s">
        <v>272</v>
      </c>
      <c r="PS26" s="394" t="s">
        <v>272</v>
      </c>
      <c r="PT26" s="1" t="s">
        <v>272</v>
      </c>
      <c r="PU26" s="1" t="s">
        <v>272</v>
      </c>
      <c r="PV26" s="1" t="s">
        <v>272</v>
      </c>
      <c r="PW26" s="1" t="s">
        <v>272</v>
      </c>
      <c r="PX26" s="1" t="s">
        <v>272</v>
      </c>
      <c r="PY26" s="1">
        <v>1</v>
      </c>
      <c r="PZ26" s="1" t="s">
        <v>3628</v>
      </c>
      <c r="QA26" s="1" t="s">
        <v>3797</v>
      </c>
      <c r="QB26" s="1">
        <v>1780</v>
      </c>
      <c r="QC26" s="1" t="s">
        <v>6008</v>
      </c>
      <c r="QD26" s="1" t="s">
        <v>272</v>
      </c>
      <c r="QE26" s="1">
        <v>9.7297297297297298</v>
      </c>
      <c r="QF26" s="1" t="s">
        <v>272</v>
      </c>
      <c r="QG26" s="1" t="s">
        <v>272</v>
      </c>
      <c r="QH26" s="1">
        <v>5</v>
      </c>
      <c r="QI26" s="1">
        <v>0</v>
      </c>
      <c r="QJ26" s="1" t="s">
        <v>272</v>
      </c>
      <c r="QK26" s="1" t="s">
        <v>272</v>
      </c>
      <c r="QL26" s="1" t="s">
        <v>272</v>
      </c>
      <c r="QM26" s="1">
        <v>0.4</v>
      </c>
      <c r="QN26" s="1">
        <v>1.3</v>
      </c>
      <c r="QO26" s="1" t="s">
        <v>272</v>
      </c>
      <c r="QP26" s="1" t="s">
        <v>272</v>
      </c>
      <c r="QQ26" s="1" t="s">
        <v>272</v>
      </c>
      <c r="QR26" s="1" t="s">
        <v>272</v>
      </c>
      <c r="QS26" s="1" t="s">
        <v>272</v>
      </c>
      <c r="QT26" s="1" t="s">
        <v>272</v>
      </c>
      <c r="QU26" s="1" t="s">
        <v>272</v>
      </c>
      <c r="QV26" s="1" t="s">
        <v>272</v>
      </c>
      <c r="QW26" s="1">
        <v>1</v>
      </c>
      <c r="QX26" s="1">
        <v>0.4</v>
      </c>
      <c r="QY26" s="1">
        <v>0.2</v>
      </c>
    </row>
    <row r="27" spans="1:467">
      <c r="A27" s="21">
        <v>28</v>
      </c>
      <c r="B27" s="1" t="s">
        <v>109</v>
      </c>
      <c r="C27" s="1">
        <v>64.764836343070058</v>
      </c>
      <c r="D27" s="1">
        <v>76.738015740387084</v>
      </c>
      <c r="E27" s="1">
        <v>53.546269707812414</v>
      </c>
      <c r="F27" s="1">
        <v>105.28371146213036</v>
      </c>
      <c r="G27" s="1">
        <v>135.24479699251481</v>
      </c>
      <c r="H27" s="1">
        <v>81.569080432818211</v>
      </c>
      <c r="I27" s="1">
        <v>7.0711945411608772</v>
      </c>
      <c r="J27" s="1">
        <v>9.7239403641376043</v>
      </c>
      <c r="K27" s="1">
        <v>2.5251443837366154</v>
      </c>
      <c r="L27" s="1">
        <v>10.949300226074579</v>
      </c>
      <c r="M27" s="1">
        <v>6.8690636088566155</v>
      </c>
      <c r="N27" s="1" t="s">
        <v>2384</v>
      </c>
      <c r="O27" s="1">
        <v>11.893923817633592</v>
      </c>
      <c r="P27" s="1">
        <v>15.121416595653946</v>
      </c>
      <c r="Q27" s="1">
        <v>5.0869885798078158</v>
      </c>
      <c r="R27" s="1">
        <v>20.15289426941716</v>
      </c>
      <c r="S27" s="1">
        <v>8.3033815418834074</v>
      </c>
      <c r="T27" s="1" t="s">
        <v>2384</v>
      </c>
      <c r="U27" s="1">
        <v>6.8556660025333747</v>
      </c>
      <c r="V27" s="1">
        <v>10.599713282789939</v>
      </c>
      <c r="W27" s="1">
        <v>369.60856740980955</v>
      </c>
      <c r="X27" s="1">
        <v>431.89913529627671</v>
      </c>
      <c r="Y27" s="1">
        <v>322.44798353049953</v>
      </c>
      <c r="Z27" s="1">
        <v>44.898404209338004</v>
      </c>
      <c r="AA27" s="1">
        <v>57.915111475670962</v>
      </c>
      <c r="AB27" s="1">
        <v>11.524671671581457</v>
      </c>
      <c r="AC27" s="1">
        <v>42.457907789877503</v>
      </c>
      <c r="AD27" s="1">
        <v>80.626645591711181</v>
      </c>
      <c r="AE27" s="1">
        <v>12.844645489273702</v>
      </c>
      <c r="AF27" s="1" t="s">
        <v>272</v>
      </c>
      <c r="AG27" s="1" t="s">
        <v>272</v>
      </c>
      <c r="AH27" s="1">
        <v>0</v>
      </c>
      <c r="AI27" s="1">
        <v>0</v>
      </c>
      <c r="AJ27" s="1">
        <v>0</v>
      </c>
      <c r="AK27" s="1">
        <v>0</v>
      </c>
      <c r="AL27" s="1" t="s">
        <v>2384</v>
      </c>
      <c r="AM27" s="1">
        <v>0</v>
      </c>
      <c r="AN27" s="1">
        <v>0</v>
      </c>
      <c r="AO27" s="1">
        <v>0</v>
      </c>
      <c r="AP27" s="1">
        <v>0</v>
      </c>
      <c r="AQ27" s="1" t="s">
        <v>2384</v>
      </c>
      <c r="AR27" s="1" t="s">
        <v>272</v>
      </c>
      <c r="AS27" s="1">
        <v>0.67700000000000005</v>
      </c>
      <c r="AT27" s="1" t="s">
        <v>2384</v>
      </c>
      <c r="AU27" s="1" t="s">
        <v>2384</v>
      </c>
      <c r="AV27" s="1">
        <v>44.9</v>
      </c>
      <c r="AW27" s="1">
        <v>57.9</v>
      </c>
      <c r="AX27" s="1">
        <v>11.5</v>
      </c>
      <c r="AY27" s="1">
        <v>42.5</v>
      </c>
      <c r="AZ27" s="1">
        <v>80.599999999999994</v>
      </c>
      <c r="BA27" s="1">
        <v>11.5</v>
      </c>
      <c r="BB27" s="1" t="s">
        <v>2384</v>
      </c>
      <c r="BC27" s="1">
        <v>12.8</v>
      </c>
      <c r="BD27" s="1" t="s">
        <v>272</v>
      </c>
      <c r="BE27" s="1" t="s">
        <v>272</v>
      </c>
      <c r="BF27" s="1" t="s">
        <v>272</v>
      </c>
      <c r="BG27" s="1" t="s">
        <v>272</v>
      </c>
      <c r="BH27" s="1" t="s">
        <v>272</v>
      </c>
      <c r="BI27" s="1" t="s">
        <v>272</v>
      </c>
      <c r="BJ27" s="1" t="s">
        <v>272</v>
      </c>
      <c r="BK27" s="1" t="s">
        <v>272</v>
      </c>
      <c r="BL27" s="1" t="s">
        <v>272</v>
      </c>
      <c r="BM27" s="1" t="s">
        <v>272</v>
      </c>
      <c r="BN27" s="1">
        <v>15</v>
      </c>
      <c r="BO27" s="1" t="s">
        <v>2384</v>
      </c>
      <c r="BP27" s="1" t="s">
        <v>2384</v>
      </c>
      <c r="BQ27" s="1" t="s">
        <v>2384</v>
      </c>
      <c r="BR27" s="1" t="s">
        <v>2384</v>
      </c>
      <c r="BS27" s="1" t="s">
        <v>2384</v>
      </c>
      <c r="BT27" s="1" t="s">
        <v>2384</v>
      </c>
      <c r="BU27" s="1" t="s">
        <v>2384</v>
      </c>
      <c r="BV27" s="1" t="s">
        <v>2384</v>
      </c>
      <c r="BW27" s="1" t="s">
        <v>2384</v>
      </c>
      <c r="BX27" s="1" t="s">
        <v>2384</v>
      </c>
      <c r="BY27" s="1" t="s">
        <v>2384</v>
      </c>
      <c r="BZ27" s="1" t="s">
        <v>2384</v>
      </c>
      <c r="CA27" s="1" t="s">
        <v>2384</v>
      </c>
      <c r="CB27" s="275">
        <v>20</v>
      </c>
      <c r="CC27" s="275">
        <v>32</v>
      </c>
      <c r="CD27" s="1" t="s">
        <v>2384</v>
      </c>
      <c r="CE27" s="1">
        <v>0.82504106437347369</v>
      </c>
      <c r="CF27" s="1">
        <v>0.67463998877135967</v>
      </c>
      <c r="CG27" s="275">
        <v>38</v>
      </c>
      <c r="CH27" s="275">
        <v>15</v>
      </c>
      <c r="CI27" s="1" t="s">
        <v>2384</v>
      </c>
      <c r="CJ27" s="1" t="s">
        <v>2384</v>
      </c>
      <c r="CK27" s="1">
        <v>14</v>
      </c>
      <c r="CL27" s="1">
        <v>0</v>
      </c>
      <c r="CM27" s="1" t="s">
        <v>2384</v>
      </c>
      <c r="CN27" s="1" t="s">
        <v>2384</v>
      </c>
      <c r="CO27" s="1">
        <v>94.117647058823522</v>
      </c>
      <c r="CP27" s="1">
        <v>88.235294117647058</v>
      </c>
      <c r="CQ27" s="1">
        <v>94.117647058823522</v>
      </c>
      <c r="CR27" s="1">
        <v>94.117647058823522</v>
      </c>
      <c r="CS27" s="1">
        <v>94.117647058823522</v>
      </c>
      <c r="CT27" s="1" t="s">
        <v>272</v>
      </c>
      <c r="CU27" s="1" t="s">
        <v>272</v>
      </c>
      <c r="CV27" s="1" t="s">
        <v>2384</v>
      </c>
      <c r="CW27" s="1">
        <v>42.288557213930353</v>
      </c>
      <c r="CX27" s="1">
        <v>47.457627118644069</v>
      </c>
      <c r="CY27" s="1">
        <v>51.525423728813557</v>
      </c>
      <c r="CZ27" s="1">
        <v>49.324324324324323</v>
      </c>
      <c r="DA27" s="1">
        <v>46.116504854368934</v>
      </c>
      <c r="DB27" s="1" t="s">
        <v>272</v>
      </c>
      <c r="DC27" s="1" t="s">
        <v>272</v>
      </c>
      <c r="DD27" s="1" t="s">
        <v>272</v>
      </c>
      <c r="DE27" s="1" t="s">
        <v>272</v>
      </c>
      <c r="DF27" s="1" t="s">
        <v>272</v>
      </c>
      <c r="DG27" s="1" t="s">
        <v>272</v>
      </c>
      <c r="DH27" s="1" t="s">
        <v>272</v>
      </c>
      <c r="DI27" s="1" t="s">
        <v>272</v>
      </c>
      <c r="DJ27" s="1" t="s">
        <v>272</v>
      </c>
      <c r="DK27" s="1" t="s">
        <v>272</v>
      </c>
      <c r="DL27" s="1" t="s">
        <v>272</v>
      </c>
      <c r="DM27" s="1" t="s">
        <v>272</v>
      </c>
      <c r="DN27" s="1" t="s">
        <v>272</v>
      </c>
      <c r="DO27" s="1" t="s">
        <v>272</v>
      </c>
      <c r="DP27" s="1">
        <v>88.2</v>
      </c>
      <c r="DQ27" s="1" t="s">
        <v>272</v>
      </c>
      <c r="DR27" s="1">
        <v>88.2</v>
      </c>
      <c r="DS27" s="1">
        <v>88.2</v>
      </c>
      <c r="DT27" s="1">
        <v>88.2</v>
      </c>
      <c r="DU27" s="1">
        <v>88.2</v>
      </c>
      <c r="DV27" s="1">
        <v>88.2</v>
      </c>
      <c r="DW27" s="1">
        <v>88.2</v>
      </c>
      <c r="DX27" s="1">
        <v>88.2</v>
      </c>
      <c r="DY27" s="1">
        <v>88.2</v>
      </c>
      <c r="DZ27" s="1">
        <v>88.2</v>
      </c>
      <c r="EA27" s="1">
        <v>88.2</v>
      </c>
      <c r="EB27" s="1">
        <v>70</v>
      </c>
      <c r="EC27" s="1">
        <v>92.703862659999999</v>
      </c>
      <c r="ED27" s="1">
        <v>69.331395349999994</v>
      </c>
      <c r="EE27" s="1">
        <v>70.995671000000002</v>
      </c>
      <c r="EF27" s="1">
        <v>92.764857879999994</v>
      </c>
      <c r="EG27" s="1">
        <v>80.865603640000003</v>
      </c>
      <c r="EH27" s="1">
        <v>0.19334880099999999</v>
      </c>
      <c r="EI27" s="1">
        <v>0.34207525700000002</v>
      </c>
      <c r="EJ27" s="1">
        <v>0.16025640999999999</v>
      </c>
      <c r="EK27" s="1">
        <v>3.9764067E-2</v>
      </c>
      <c r="EL27" s="1">
        <v>0.39117769499999999</v>
      </c>
      <c r="EM27" s="1">
        <v>0.18184573400000001</v>
      </c>
      <c r="EN27" s="1">
        <v>5.4137664350000003</v>
      </c>
      <c r="EO27" s="1">
        <v>6.6419612309999998</v>
      </c>
      <c r="EP27" s="1">
        <v>3.8019451809999998</v>
      </c>
      <c r="EQ27" s="1">
        <v>3.061833123</v>
      </c>
      <c r="ER27" s="1">
        <v>6.4419475659999996</v>
      </c>
      <c r="ES27" s="1">
        <v>2.2175077029999999</v>
      </c>
      <c r="ET27" s="1">
        <v>41.17647058823529</v>
      </c>
      <c r="EU27" s="1">
        <v>94.117647058823522</v>
      </c>
      <c r="EV27" s="1">
        <v>82.35294117647058</v>
      </c>
      <c r="EW27" s="1">
        <v>100</v>
      </c>
      <c r="EX27" s="1">
        <v>76.470588235294116</v>
      </c>
      <c r="EY27" s="1">
        <v>35.294117647058826</v>
      </c>
      <c r="EZ27" s="1">
        <v>64.705882352941174</v>
      </c>
      <c r="FA27" s="1">
        <v>47.058823529411761</v>
      </c>
      <c r="FB27" s="1">
        <v>100</v>
      </c>
      <c r="FC27" s="1">
        <v>100</v>
      </c>
      <c r="FD27" s="1">
        <v>47.058823529411761</v>
      </c>
      <c r="FE27" s="1">
        <v>100</v>
      </c>
      <c r="FF27" s="1">
        <v>94.117647058823522</v>
      </c>
      <c r="FG27" s="1">
        <v>64.705882352941174</v>
      </c>
      <c r="FH27" s="1">
        <v>64.705882352941174</v>
      </c>
      <c r="FI27" s="1" t="s">
        <v>3605</v>
      </c>
      <c r="FJ27" s="1">
        <v>7.8</v>
      </c>
      <c r="FK27" s="1" t="s">
        <v>272</v>
      </c>
      <c r="FL27" s="1" t="s">
        <v>272</v>
      </c>
      <c r="FM27" s="1">
        <v>0.72299999999999998</v>
      </c>
      <c r="FN27" s="1" t="s">
        <v>272</v>
      </c>
      <c r="FO27" s="1" t="s">
        <v>272</v>
      </c>
      <c r="FP27" s="1" t="s">
        <v>272</v>
      </c>
      <c r="FQ27" s="1">
        <v>0.48899999999999999</v>
      </c>
      <c r="FR27" s="1">
        <v>0.44700000000000001</v>
      </c>
      <c r="FS27" s="1">
        <v>0.86699999999999999</v>
      </c>
      <c r="FT27" s="1" t="s">
        <v>272</v>
      </c>
      <c r="FU27" s="1">
        <v>1</v>
      </c>
      <c r="FV27" s="1">
        <v>0.31900000000000001</v>
      </c>
      <c r="FW27" s="1">
        <v>0</v>
      </c>
      <c r="FX27" s="1">
        <v>0.8</v>
      </c>
      <c r="FY27" s="1">
        <v>1</v>
      </c>
      <c r="FZ27" s="1">
        <v>0.8</v>
      </c>
      <c r="GA27" s="1" t="s">
        <v>272</v>
      </c>
      <c r="GB27" s="1">
        <v>1</v>
      </c>
      <c r="GC27" s="1" t="s">
        <v>272</v>
      </c>
      <c r="GD27" s="1">
        <v>0.745</v>
      </c>
      <c r="GE27" s="1">
        <v>0.75900000000000001</v>
      </c>
      <c r="GF27" s="1">
        <v>0</v>
      </c>
      <c r="GG27" s="1">
        <v>0</v>
      </c>
      <c r="GH27" s="1">
        <v>3</v>
      </c>
      <c r="GI27" s="1">
        <v>7</v>
      </c>
      <c r="GJ27" s="1">
        <v>8</v>
      </c>
      <c r="GK27" s="1">
        <v>8</v>
      </c>
      <c r="GL27" s="1">
        <v>0</v>
      </c>
      <c r="GM27" s="1">
        <v>149</v>
      </c>
      <c r="GN27" s="1">
        <v>109</v>
      </c>
      <c r="GO27" s="1">
        <v>0.34100000000000003</v>
      </c>
      <c r="GP27" s="1">
        <v>7.0999999999999994E-2</v>
      </c>
      <c r="GQ27" s="1">
        <v>0.17399999999999999</v>
      </c>
      <c r="GR27" s="1">
        <v>0.83199999999999996</v>
      </c>
      <c r="GS27" s="1">
        <v>0.94899999999999995</v>
      </c>
      <c r="GT27" s="1">
        <v>0.629</v>
      </c>
      <c r="GU27" s="1">
        <v>0.99</v>
      </c>
      <c r="GV27" s="1">
        <v>0.61</v>
      </c>
      <c r="GW27" s="1">
        <v>6.7000000000000004E-2</v>
      </c>
      <c r="GX27" s="1">
        <v>0.10299999999999999</v>
      </c>
      <c r="GY27" s="1">
        <v>1</v>
      </c>
      <c r="GZ27" s="1">
        <v>3.7000000000000002E-3</v>
      </c>
      <c r="HA27" s="1">
        <v>3.0999999999999999E-3</v>
      </c>
      <c r="HB27" s="1">
        <v>0</v>
      </c>
      <c r="HC27" s="1">
        <v>2.2000000000000001E-3</v>
      </c>
      <c r="HD27" s="1">
        <v>0</v>
      </c>
      <c r="HE27" s="1">
        <v>0</v>
      </c>
      <c r="HF27" s="1">
        <v>0</v>
      </c>
      <c r="HG27" s="1">
        <v>0</v>
      </c>
      <c r="HH27" s="1">
        <v>37.844889999999999</v>
      </c>
      <c r="HI27" s="1">
        <v>0.6</v>
      </c>
      <c r="HJ27" s="1">
        <v>0.8</v>
      </c>
      <c r="HK27" s="1">
        <v>1</v>
      </c>
      <c r="HL27" s="1">
        <v>0.2</v>
      </c>
      <c r="HM27" s="1">
        <v>0.88200000000000001</v>
      </c>
      <c r="HN27" s="1">
        <v>42</v>
      </c>
      <c r="HO27" s="1">
        <v>194.3</v>
      </c>
      <c r="HP27" s="1">
        <v>0.8</v>
      </c>
      <c r="HQ27" s="1">
        <v>0.8</v>
      </c>
      <c r="HR27" s="1" t="s">
        <v>272</v>
      </c>
      <c r="HS27" s="1">
        <v>1</v>
      </c>
      <c r="HT27" s="1" t="s">
        <v>272</v>
      </c>
      <c r="HU27" s="1">
        <v>1</v>
      </c>
      <c r="HV27" s="1">
        <v>1</v>
      </c>
      <c r="HW27" s="1">
        <v>0.51</v>
      </c>
      <c r="HX27" s="1">
        <v>0.67300000000000004</v>
      </c>
      <c r="HY27" s="1">
        <v>0.435</v>
      </c>
      <c r="HZ27" s="1">
        <v>45.9</v>
      </c>
      <c r="IA27" s="1">
        <v>44.6</v>
      </c>
      <c r="IB27" s="1">
        <v>50.7</v>
      </c>
      <c r="IC27" s="1" t="s">
        <v>272</v>
      </c>
      <c r="ID27" s="1">
        <v>8763</v>
      </c>
      <c r="IE27" s="1">
        <v>686</v>
      </c>
      <c r="IF27" s="1">
        <v>1295</v>
      </c>
      <c r="IG27" s="1">
        <v>469</v>
      </c>
      <c r="IH27" s="1">
        <v>1</v>
      </c>
      <c r="II27" s="1">
        <v>1</v>
      </c>
      <c r="IJ27" s="1">
        <v>0</v>
      </c>
      <c r="IK27" s="1">
        <v>0.52100000000000002</v>
      </c>
      <c r="IL27" s="1">
        <v>0.66200000000000003</v>
      </c>
      <c r="IM27" s="1" t="s">
        <v>3629</v>
      </c>
      <c r="IN27" s="1">
        <v>1</v>
      </c>
      <c r="IO27" s="1">
        <v>1</v>
      </c>
      <c r="IP27" s="1">
        <v>0.55500000000000005</v>
      </c>
      <c r="IQ27" s="1">
        <v>502</v>
      </c>
      <c r="IR27" s="1" t="s">
        <v>3678</v>
      </c>
      <c r="IS27" s="1">
        <v>0.6</v>
      </c>
      <c r="IT27" s="1">
        <v>39</v>
      </c>
      <c r="IU27" s="1">
        <v>21</v>
      </c>
      <c r="IV27" s="1">
        <v>1</v>
      </c>
      <c r="IW27" s="1">
        <v>0.8</v>
      </c>
      <c r="IX27" s="1">
        <v>0.8</v>
      </c>
      <c r="IY27" s="1" t="s">
        <v>272</v>
      </c>
      <c r="IZ27" s="1">
        <v>1</v>
      </c>
      <c r="JA27" s="1" t="s">
        <v>272</v>
      </c>
      <c r="JB27" s="1" t="s">
        <v>272</v>
      </c>
      <c r="JC27" s="1">
        <v>0.56699999999999995</v>
      </c>
      <c r="JD27" s="1">
        <v>0.434</v>
      </c>
      <c r="JE27" s="1">
        <v>0.33</v>
      </c>
      <c r="JF27" s="1">
        <v>0.89700000000000002</v>
      </c>
      <c r="JG27" s="1">
        <v>1918</v>
      </c>
      <c r="JH27" s="1">
        <v>1421</v>
      </c>
      <c r="JI27" s="1">
        <v>1411</v>
      </c>
      <c r="JJ27" s="1">
        <v>150</v>
      </c>
      <c r="JK27" s="1">
        <v>3</v>
      </c>
      <c r="JL27" s="1" t="s">
        <v>3708</v>
      </c>
      <c r="JM27" s="1" t="s">
        <v>3708</v>
      </c>
      <c r="JN27" s="486" t="s">
        <v>6008</v>
      </c>
      <c r="JO27" s="1">
        <v>28</v>
      </c>
      <c r="JP27" s="1">
        <v>8763</v>
      </c>
      <c r="JQ27" s="1">
        <v>686</v>
      </c>
      <c r="JR27" s="1">
        <v>1635</v>
      </c>
      <c r="JS27" s="1">
        <v>0.72699999999999998</v>
      </c>
      <c r="JT27" s="1">
        <v>0.83099999999999996</v>
      </c>
      <c r="JU27" s="1" t="s">
        <v>272</v>
      </c>
      <c r="JV27" s="1">
        <v>0.434</v>
      </c>
      <c r="JW27" s="1">
        <v>0.33300000000000002</v>
      </c>
      <c r="JX27" s="1">
        <v>0.77100000000000002</v>
      </c>
      <c r="JY27" s="1">
        <v>0.53400000000000003</v>
      </c>
      <c r="JZ27" s="1">
        <v>0.69799999999999995</v>
      </c>
      <c r="KA27" s="1" t="s">
        <v>272</v>
      </c>
      <c r="KB27" s="1" t="s">
        <v>272</v>
      </c>
      <c r="KC27" s="1">
        <v>0.6</v>
      </c>
      <c r="KD27" s="1">
        <v>1</v>
      </c>
      <c r="KE27" s="1" t="s">
        <v>272</v>
      </c>
      <c r="KF27" s="1" t="s">
        <v>272</v>
      </c>
      <c r="KG27" s="1" t="s">
        <v>272</v>
      </c>
      <c r="KH27" s="1" t="s">
        <v>272</v>
      </c>
      <c r="KI27" s="1" t="s">
        <v>272</v>
      </c>
      <c r="KJ27" s="1" t="s">
        <v>272</v>
      </c>
      <c r="KK27" s="1" t="s">
        <v>272</v>
      </c>
      <c r="KL27" s="1" t="s">
        <v>272</v>
      </c>
      <c r="KM27" s="1" t="s">
        <v>6021</v>
      </c>
      <c r="KN27" s="1" t="s">
        <v>272</v>
      </c>
      <c r="KO27" s="1" t="s">
        <v>6022</v>
      </c>
      <c r="KP27" s="1" t="s">
        <v>272</v>
      </c>
      <c r="KQ27" s="1" t="s">
        <v>272</v>
      </c>
      <c r="KR27" s="1" t="s">
        <v>272</v>
      </c>
      <c r="KS27" s="1">
        <v>593</v>
      </c>
      <c r="KT27" s="1" t="s">
        <v>272</v>
      </c>
      <c r="KU27" s="1" t="s">
        <v>6012</v>
      </c>
      <c r="KV27" s="1" t="s">
        <v>6012</v>
      </c>
      <c r="KW27" s="1" t="s">
        <v>6012</v>
      </c>
      <c r="KX27" s="1" t="s">
        <v>6012</v>
      </c>
      <c r="KY27" s="1">
        <v>7</v>
      </c>
      <c r="KZ27" s="1">
        <v>4</v>
      </c>
      <c r="LA27" s="1">
        <v>7</v>
      </c>
      <c r="LB27" s="1">
        <v>1</v>
      </c>
      <c r="LC27" s="1">
        <v>2</v>
      </c>
      <c r="LD27" s="1">
        <v>0</v>
      </c>
      <c r="LE27" s="1">
        <v>2</v>
      </c>
      <c r="LF27" s="1" t="s">
        <v>272</v>
      </c>
      <c r="LG27" s="1" t="s">
        <v>272</v>
      </c>
      <c r="LH27" s="1" t="s">
        <v>272</v>
      </c>
      <c r="LI27" s="1" t="s">
        <v>272</v>
      </c>
      <c r="LJ27" s="1">
        <v>0.2</v>
      </c>
      <c r="LK27" s="1" t="s">
        <v>272</v>
      </c>
      <c r="LL27" s="1" t="s">
        <v>272</v>
      </c>
      <c r="LM27" s="1" t="s">
        <v>272</v>
      </c>
      <c r="LN27" s="1" t="s">
        <v>272</v>
      </c>
      <c r="LO27" s="1">
        <v>1</v>
      </c>
      <c r="LP27" s="1">
        <v>1</v>
      </c>
      <c r="LQ27" s="1">
        <v>0.80600000000000005</v>
      </c>
      <c r="LR27" s="1">
        <v>0.317</v>
      </c>
      <c r="LS27" s="1">
        <v>0.6</v>
      </c>
      <c r="LT27" s="1" t="s">
        <v>272</v>
      </c>
      <c r="LU27" s="1" t="s">
        <v>272</v>
      </c>
      <c r="LV27" s="1" t="s">
        <v>272</v>
      </c>
      <c r="LW27" s="1">
        <v>0.53400000000000003</v>
      </c>
      <c r="LX27" s="1" t="s">
        <v>272</v>
      </c>
      <c r="LY27" s="1" t="s">
        <v>272</v>
      </c>
      <c r="LZ27" s="1" t="s">
        <v>272</v>
      </c>
      <c r="MA27" s="1">
        <v>0.42799999999999999</v>
      </c>
      <c r="MB27" s="1">
        <v>0.86699999999999999</v>
      </c>
      <c r="MC27" s="1">
        <v>4.3999999999999997E-2</v>
      </c>
      <c r="MD27" s="1">
        <v>0.312</v>
      </c>
      <c r="ME27" s="1">
        <v>0.77100000000000002</v>
      </c>
      <c r="MF27" s="1" t="s">
        <v>272</v>
      </c>
      <c r="MG27" s="1" t="s">
        <v>272</v>
      </c>
      <c r="MH27" s="1" t="s">
        <v>272</v>
      </c>
      <c r="MI27" s="1" t="s">
        <v>272</v>
      </c>
      <c r="MJ27" s="1">
        <v>0.56100000000000005</v>
      </c>
      <c r="MK27" s="1">
        <v>1966</v>
      </c>
      <c r="ML27" s="1">
        <v>33</v>
      </c>
      <c r="MM27" s="1">
        <v>13</v>
      </c>
      <c r="MN27" s="1">
        <v>4.4000000000000004</v>
      </c>
      <c r="MO27" s="1">
        <v>7.2</v>
      </c>
      <c r="MP27" s="1" t="s">
        <v>272</v>
      </c>
      <c r="MQ27" s="1" t="s">
        <v>272</v>
      </c>
      <c r="MR27" s="1" t="s">
        <v>272</v>
      </c>
      <c r="MS27" s="1">
        <v>0.77100000000000002</v>
      </c>
      <c r="MT27" s="1">
        <v>0.26100000000000001</v>
      </c>
      <c r="MU27" s="1" t="s">
        <v>272</v>
      </c>
      <c r="MV27" s="1" t="s">
        <v>272</v>
      </c>
      <c r="MW27" s="1" t="s">
        <v>272</v>
      </c>
      <c r="MX27" s="1" t="s">
        <v>272</v>
      </c>
      <c r="MY27" s="1" t="s">
        <v>272</v>
      </c>
      <c r="MZ27" s="1" t="s">
        <v>272</v>
      </c>
      <c r="NA27" s="1" t="s">
        <v>272</v>
      </c>
      <c r="NB27" s="1">
        <v>0.77100000000000002</v>
      </c>
      <c r="NC27" s="1" t="s">
        <v>272</v>
      </c>
      <c r="ND27" s="1" t="s">
        <v>3765</v>
      </c>
      <c r="NE27" s="392">
        <v>108</v>
      </c>
      <c r="NF27" s="1">
        <v>100</v>
      </c>
      <c r="NG27" s="1">
        <v>0.31900000000000001</v>
      </c>
      <c r="NH27" s="1">
        <v>0.317</v>
      </c>
      <c r="NI27" s="1">
        <v>571</v>
      </c>
      <c r="NJ27" s="1" t="s">
        <v>3708</v>
      </c>
      <c r="NK27" s="1" t="s">
        <v>3708</v>
      </c>
      <c r="NL27" s="1">
        <v>69</v>
      </c>
      <c r="NM27" s="1" t="s">
        <v>272</v>
      </c>
      <c r="NN27" s="1" t="s">
        <v>272</v>
      </c>
      <c r="NO27" s="1">
        <v>43</v>
      </c>
      <c r="NP27" s="1" t="s">
        <v>272</v>
      </c>
      <c r="NQ27" s="1" t="s">
        <v>272</v>
      </c>
      <c r="NR27" s="1">
        <v>0.55500000000000005</v>
      </c>
      <c r="NS27" s="1">
        <v>0.32900000000000001</v>
      </c>
      <c r="NT27" s="1">
        <v>0.57299999999999995</v>
      </c>
      <c r="NU27" s="1">
        <v>10</v>
      </c>
      <c r="NV27" s="1">
        <v>0</v>
      </c>
      <c r="NW27" s="1">
        <v>644</v>
      </c>
      <c r="NX27" s="1">
        <v>0.33</v>
      </c>
      <c r="NY27" s="1">
        <v>1635</v>
      </c>
      <c r="NZ27" s="1">
        <v>0.4</v>
      </c>
      <c r="OA27" s="1">
        <v>1421</v>
      </c>
      <c r="OB27" s="1">
        <v>1411</v>
      </c>
      <c r="OC27" s="1">
        <v>534</v>
      </c>
      <c r="OD27" s="1">
        <v>345</v>
      </c>
      <c r="OE27" s="1">
        <v>0.33300000000000002</v>
      </c>
      <c r="OF27" s="1" t="s">
        <v>272</v>
      </c>
      <c r="OG27" s="1">
        <v>0.44700000000000001</v>
      </c>
      <c r="OH27" s="1">
        <v>0.434</v>
      </c>
      <c r="OI27" s="1" t="s">
        <v>272</v>
      </c>
      <c r="OJ27" s="1">
        <v>0.48899999999999999</v>
      </c>
      <c r="OK27" s="1">
        <v>0.8</v>
      </c>
      <c r="OL27" s="1">
        <v>15</v>
      </c>
      <c r="OM27" s="1">
        <v>9.2999999999999999E-2</v>
      </c>
      <c r="ON27" s="1">
        <v>4.8000000000000001E-2</v>
      </c>
      <c r="OO27" s="1">
        <v>4</v>
      </c>
      <c r="OP27" s="1">
        <v>4</v>
      </c>
      <c r="OQ27" s="1" t="s">
        <v>272</v>
      </c>
      <c r="OR27" s="1">
        <v>2</v>
      </c>
      <c r="OS27" s="1">
        <v>0</v>
      </c>
      <c r="OT27" s="1" t="s">
        <v>272</v>
      </c>
      <c r="OU27" s="1" t="s">
        <v>272</v>
      </c>
      <c r="OV27" s="1" t="s">
        <v>272</v>
      </c>
      <c r="OW27" s="1" t="s">
        <v>272</v>
      </c>
      <c r="OX27" s="1" t="s">
        <v>272</v>
      </c>
      <c r="OY27" s="1" t="s">
        <v>272</v>
      </c>
      <c r="OZ27" s="1" t="s">
        <v>272</v>
      </c>
      <c r="PA27" s="1">
        <v>1</v>
      </c>
      <c r="PB27" s="1">
        <v>495</v>
      </c>
      <c r="PC27" s="1">
        <v>418</v>
      </c>
      <c r="PD27" s="1">
        <v>77</v>
      </c>
      <c r="PE27" s="1">
        <v>65</v>
      </c>
      <c r="PF27" s="1">
        <v>1</v>
      </c>
      <c r="PG27" s="1">
        <v>0.40899999999999997</v>
      </c>
      <c r="PH27" s="1">
        <v>0.81699999999999995</v>
      </c>
      <c r="PI27" s="1">
        <v>0.27700000000000002</v>
      </c>
      <c r="PJ27" s="1" t="s">
        <v>272</v>
      </c>
      <c r="PK27" s="1" t="s">
        <v>272</v>
      </c>
      <c r="PL27" s="1" t="s">
        <v>272</v>
      </c>
      <c r="PM27" s="1" t="s">
        <v>272</v>
      </c>
      <c r="PN27" s="1" t="s">
        <v>272</v>
      </c>
      <c r="PO27" s="1" t="s">
        <v>272</v>
      </c>
      <c r="PP27" s="1" t="s">
        <v>272</v>
      </c>
      <c r="PQ27" s="1" t="s">
        <v>272</v>
      </c>
      <c r="PR27" s="1" t="s">
        <v>272</v>
      </c>
      <c r="PS27" s="394" t="s">
        <v>272</v>
      </c>
      <c r="PT27" s="1" t="s">
        <v>272</v>
      </c>
      <c r="PU27" s="1" t="s">
        <v>272</v>
      </c>
      <c r="PV27" s="1" t="s">
        <v>272</v>
      </c>
      <c r="PW27" s="1" t="s">
        <v>272</v>
      </c>
      <c r="PX27" s="1" t="s">
        <v>272</v>
      </c>
      <c r="PY27" s="1">
        <v>2</v>
      </c>
      <c r="PZ27" s="1" t="s">
        <v>3629</v>
      </c>
      <c r="QA27" s="1" t="s">
        <v>3784</v>
      </c>
      <c r="QB27" s="1">
        <v>1635</v>
      </c>
      <c r="QC27" s="1" t="s">
        <v>6008</v>
      </c>
      <c r="QD27" s="1" t="s">
        <v>272</v>
      </c>
      <c r="QE27" s="1">
        <v>4.9230769230769234</v>
      </c>
      <c r="QF27" s="1" t="s">
        <v>272</v>
      </c>
      <c r="QG27" s="1" t="s">
        <v>272</v>
      </c>
      <c r="QH27" s="1">
        <v>15</v>
      </c>
      <c r="QI27" s="1">
        <v>0</v>
      </c>
      <c r="QJ27" s="1" t="s">
        <v>272</v>
      </c>
      <c r="QK27" s="1" t="s">
        <v>272</v>
      </c>
      <c r="QL27" s="1" t="s">
        <v>272</v>
      </c>
      <c r="QM27" s="1">
        <v>0.4</v>
      </c>
      <c r="QN27" s="1">
        <v>1.1000000000000001</v>
      </c>
      <c r="QO27" s="1" t="s">
        <v>272</v>
      </c>
      <c r="QP27" s="1" t="s">
        <v>272</v>
      </c>
      <c r="QQ27" s="1" t="s">
        <v>272</v>
      </c>
      <c r="QR27" s="1" t="s">
        <v>272</v>
      </c>
      <c r="QS27" s="1" t="s">
        <v>272</v>
      </c>
      <c r="QT27" s="1" t="s">
        <v>272</v>
      </c>
      <c r="QU27" s="1" t="s">
        <v>272</v>
      </c>
      <c r="QV27" s="1" t="s">
        <v>272</v>
      </c>
      <c r="QW27" s="1">
        <v>1</v>
      </c>
      <c r="QX27" s="1">
        <v>0</v>
      </c>
      <c r="QY27" s="1">
        <v>0.6</v>
      </c>
    </row>
    <row r="28" spans="1:467">
      <c r="A28" s="21">
        <v>29</v>
      </c>
      <c r="B28" s="1" t="s">
        <v>117</v>
      </c>
      <c r="C28" s="1">
        <v>61.309696829264766</v>
      </c>
      <c r="D28" s="1">
        <v>72.266563636034448</v>
      </c>
      <c r="E28" s="1">
        <v>50.955214908352993</v>
      </c>
      <c r="F28" s="1">
        <v>100.37437814136484</v>
      </c>
      <c r="G28" s="1">
        <v>128.31743833730638</v>
      </c>
      <c r="H28" s="1">
        <v>77.890555963133522</v>
      </c>
      <c r="I28" s="1">
        <v>4.4256651723261573</v>
      </c>
      <c r="J28" s="1">
        <v>9.3431826201815049</v>
      </c>
      <c r="K28" s="1">
        <v>4.04896431126524</v>
      </c>
      <c r="L28" s="1">
        <v>9.0448529738358214</v>
      </c>
      <c r="M28" s="1">
        <v>9.098272735214767</v>
      </c>
      <c r="N28" s="1" t="s">
        <v>2384</v>
      </c>
      <c r="O28" s="1">
        <v>7.9027482975812369</v>
      </c>
      <c r="P28" s="1">
        <v>14.901245946173317</v>
      </c>
      <c r="Q28" s="1">
        <v>7.3320196314410646</v>
      </c>
      <c r="R28" s="1">
        <v>16.849744435730841</v>
      </c>
      <c r="S28" s="1">
        <v>10.922112401957836</v>
      </c>
      <c r="T28" s="1" t="s">
        <v>2384</v>
      </c>
      <c r="U28" s="1">
        <v>6.3946642917660927</v>
      </c>
      <c r="V28" s="1">
        <v>10.774629888847441</v>
      </c>
      <c r="W28" s="1">
        <v>357.71938779585201</v>
      </c>
      <c r="X28" s="1">
        <v>412.70474768090889</v>
      </c>
      <c r="Y28" s="1">
        <v>317.39141343510408</v>
      </c>
      <c r="Z28" s="1">
        <v>32.017818898273326</v>
      </c>
      <c r="AA28" s="1">
        <v>52.88040453128864</v>
      </c>
      <c r="AB28" s="1">
        <v>12.506516677051041</v>
      </c>
      <c r="AC28" s="1">
        <v>36.695913768912739</v>
      </c>
      <c r="AD28" s="1">
        <v>102.60260129559691</v>
      </c>
      <c r="AE28" s="1">
        <v>10.516808231800693</v>
      </c>
      <c r="AF28" s="1" t="s">
        <v>272</v>
      </c>
      <c r="AG28" s="1" t="s">
        <v>272</v>
      </c>
      <c r="AH28" s="1">
        <v>0</v>
      </c>
      <c r="AI28" s="1">
        <v>0</v>
      </c>
      <c r="AJ28" s="1">
        <v>0</v>
      </c>
      <c r="AK28" s="1">
        <v>0</v>
      </c>
      <c r="AL28" s="1" t="s">
        <v>2384</v>
      </c>
      <c r="AM28" s="1">
        <v>0</v>
      </c>
      <c r="AN28" s="1">
        <v>0</v>
      </c>
      <c r="AO28" s="1">
        <v>0</v>
      </c>
      <c r="AP28" s="1">
        <v>0</v>
      </c>
      <c r="AQ28" s="1" t="s">
        <v>2384</v>
      </c>
      <c r="AR28" s="1" t="s">
        <v>272</v>
      </c>
      <c r="AS28" s="1">
        <v>0.72</v>
      </c>
      <c r="AT28" s="1" t="s">
        <v>2384</v>
      </c>
      <c r="AU28" s="1" t="s">
        <v>2384</v>
      </c>
      <c r="AV28" s="1">
        <v>32</v>
      </c>
      <c r="AW28" s="1">
        <v>52.9</v>
      </c>
      <c r="AX28" s="1">
        <v>12.5</v>
      </c>
      <c r="AY28" s="1">
        <v>36.700000000000003</v>
      </c>
      <c r="AZ28" s="1">
        <v>102.6</v>
      </c>
      <c r="BA28" s="1">
        <v>12.5</v>
      </c>
      <c r="BB28" s="1" t="s">
        <v>2384</v>
      </c>
      <c r="BC28" s="1">
        <v>10.5</v>
      </c>
      <c r="BD28" s="1" t="s">
        <v>272</v>
      </c>
      <c r="BE28" s="1" t="s">
        <v>272</v>
      </c>
      <c r="BF28" s="1" t="s">
        <v>272</v>
      </c>
      <c r="BG28" s="1" t="s">
        <v>272</v>
      </c>
      <c r="BH28" s="1" t="s">
        <v>272</v>
      </c>
      <c r="BI28" s="1" t="s">
        <v>272</v>
      </c>
      <c r="BJ28" s="1" t="s">
        <v>272</v>
      </c>
      <c r="BK28" s="1" t="s">
        <v>272</v>
      </c>
      <c r="BL28" s="1" t="s">
        <v>272</v>
      </c>
      <c r="BM28" s="1" t="s">
        <v>272</v>
      </c>
      <c r="BN28" s="1">
        <v>2</v>
      </c>
      <c r="BO28" s="1" t="s">
        <v>2384</v>
      </c>
      <c r="BP28" s="1" t="s">
        <v>2384</v>
      </c>
      <c r="BQ28" s="1" t="s">
        <v>2384</v>
      </c>
      <c r="BR28" s="1" t="s">
        <v>2384</v>
      </c>
      <c r="BS28" s="1" t="s">
        <v>2384</v>
      </c>
      <c r="BT28" s="1" t="s">
        <v>2384</v>
      </c>
      <c r="BU28" s="1" t="s">
        <v>2384</v>
      </c>
      <c r="BV28" s="1" t="s">
        <v>2384</v>
      </c>
      <c r="BW28" s="1" t="s">
        <v>2384</v>
      </c>
      <c r="BX28" s="1" t="s">
        <v>2384</v>
      </c>
      <c r="BY28" s="1" t="s">
        <v>2384</v>
      </c>
      <c r="BZ28" s="1" t="s">
        <v>2384</v>
      </c>
      <c r="CA28" s="1" t="s">
        <v>2384</v>
      </c>
      <c r="CB28" s="275">
        <v>12</v>
      </c>
      <c r="CC28" s="275">
        <v>40</v>
      </c>
      <c r="CD28" s="1" t="s">
        <v>2384</v>
      </c>
      <c r="CE28" s="1">
        <v>0.86513409961685817</v>
      </c>
      <c r="CF28" s="1">
        <v>0.78504028628509959</v>
      </c>
      <c r="CG28" s="275">
        <v>137</v>
      </c>
      <c r="CH28" s="275">
        <v>23</v>
      </c>
      <c r="CI28" s="1" t="s">
        <v>2384</v>
      </c>
      <c r="CJ28" s="1" t="s">
        <v>2384</v>
      </c>
      <c r="CK28" s="1">
        <v>15</v>
      </c>
      <c r="CL28" s="1">
        <v>0</v>
      </c>
      <c r="CM28" s="1" t="s">
        <v>2384</v>
      </c>
      <c r="CN28" s="1" t="s">
        <v>2384</v>
      </c>
      <c r="CO28" s="1">
        <v>81.481481481481481</v>
      </c>
      <c r="CP28" s="1">
        <v>81.481481481481481</v>
      </c>
      <c r="CQ28" s="1">
        <v>81.481481481481481</v>
      </c>
      <c r="CR28" s="1">
        <v>74.074074074074076</v>
      </c>
      <c r="CS28" s="1">
        <v>73.076923076923066</v>
      </c>
      <c r="CT28" s="1" t="s">
        <v>272</v>
      </c>
      <c r="CU28" s="1" t="s">
        <v>272</v>
      </c>
      <c r="CV28" s="1" t="s">
        <v>2384</v>
      </c>
      <c r="CW28" s="1">
        <v>50.226244343891402</v>
      </c>
      <c r="CX28" s="1">
        <v>55.374592833876221</v>
      </c>
      <c r="CY28" s="1">
        <v>62.866449511400646</v>
      </c>
      <c r="CZ28" s="1">
        <v>60.130718954248366</v>
      </c>
      <c r="DA28" s="1">
        <v>50.239234449760758</v>
      </c>
      <c r="DB28" s="1" t="s">
        <v>272</v>
      </c>
      <c r="DC28" s="1" t="s">
        <v>272</v>
      </c>
      <c r="DD28" s="1" t="s">
        <v>272</v>
      </c>
      <c r="DE28" s="1" t="s">
        <v>272</v>
      </c>
      <c r="DF28" s="1" t="s">
        <v>272</v>
      </c>
      <c r="DG28" s="1" t="s">
        <v>272</v>
      </c>
      <c r="DH28" s="1" t="s">
        <v>272</v>
      </c>
      <c r="DI28" s="1" t="s">
        <v>272</v>
      </c>
      <c r="DJ28" s="1" t="s">
        <v>272</v>
      </c>
      <c r="DK28" s="1" t="s">
        <v>272</v>
      </c>
      <c r="DL28" s="1" t="s">
        <v>272</v>
      </c>
      <c r="DM28" s="1" t="s">
        <v>272</v>
      </c>
      <c r="DN28" s="1" t="s">
        <v>272</v>
      </c>
      <c r="DO28" s="1" t="s">
        <v>272</v>
      </c>
      <c r="DP28" s="1">
        <v>77.8</v>
      </c>
      <c r="DQ28" s="1">
        <v>50</v>
      </c>
      <c r="DR28" s="1">
        <v>77.8</v>
      </c>
      <c r="DS28" s="1">
        <v>77.8</v>
      </c>
      <c r="DT28" s="1">
        <v>77.8</v>
      </c>
      <c r="DU28" s="1">
        <v>75</v>
      </c>
      <c r="DV28" s="1">
        <v>66.7</v>
      </c>
      <c r="DW28" s="1">
        <v>63.6</v>
      </c>
      <c r="DX28" s="1">
        <v>72.2</v>
      </c>
      <c r="DY28" s="1">
        <v>72.2</v>
      </c>
      <c r="DZ28" s="1">
        <v>71.400000000000006</v>
      </c>
      <c r="EA28" s="1">
        <v>77.8</v>
      </c>
      <c r="EB28" s="1">
        <v>77.010309280000001</v>
      </c>
      <c r="EC28" s="1">
        <v>70.512820509999997</v>
      </c>
      <c r="ED28" s="1">
        <v>63.921941930000003</v>
      </c>
      <c r="EE28" s="1">
        <v>78.482972140000001</v>
      </c>
      <c r="EF28" s="1">
        <v>83.439490449999994</v>
      </c>
      <c r="EG28" s="1">
        <v>73.921568629999996</v>
      </c>
      <c r="EH28" s="1">
        <v>6.2493489999999999E-2</v>
      </c>
      <c r="EI28" s="1">
        <v>0.12899064800000001</v>
      </c>
      <c r="EJ28" s="1">
        <v>8.1996617999999993E-2</v>
      </c>
      <c r="EK28" s="1">
        <v>1.1652295999999999E-2</v>
      </c>
      <c r="EL28" s="1">
        <v>0.12787094900000001</v>
      </c>
      <c r="EM28" s="1">
        <v>8.4489192000000005E-2</v>
      </c>
      <c r="EN28" s="1">
        <v>10.10311426</v>
      </c>
      <c r="EO28" s="1">
        <v>2.515317639</v>
      </c>
      <c r="EP28" s="1">
        <v>5.3835904269999997</v>
      </c>
      <c r="EQ28" s="1">
        <v>1.505476579</v>
      </c>
      <c r="ER28" s="1">
        <v>3.8607190280000001</v>
      </c>
      <c r="ES28" s="1">
        <v>1.7953953389999999</v>
      </c>
      <c r="ET28" s="1">
        <v>33.333333333333329</v>
      </c>
      <c r="EU28" s="1">
        <v>100</v>
      </c>
      <c r="EV28" s="1">
        <v>40.74074074074074</v>
      </c>
      <c r="EW28" s="1">
        <v>3.7037037037037033</v>
      </c>
      <c r="EX28" s="1">
        <v>77.777777777777786</v>
      </c>
      <c r="EY28" s="1">
        <v>3.7037037037037033</v>
      </c>
      <c r="EZ28" s="1">
        <v>29.629629629629626</v>
      </c>
      <c r="FA28" s="1">
        <v>14.814814814814813</v>
      </c>
      <c r="FB28" s="1">
        <v>74.074074074074076</v>
      </c>
      <c r="FC28" s="1">
        <v>96.15384615384616</v>
      </c>
      <c r="FD28" s="1">
        <v>3.7037037037037033</v>
      </c>
      <c r="FE28" s="1">
        <v>100</v>
      </c>
      <c r="FF28" s="1">
        <v>92.592592592592595</v>
      </c>
      <c r="FG28" s="1">
        <v>29.629629629629626</v>
      </c>
      <c r="FH28" s="1">
        <v>53.846153846153847</v>
      </c>
      <c r="FI28" s="1">
        <v>0</v>
      </c>
      <c r="FJ28" s="1">
        <v>7.8</v>
      </c>
      <c r="FK28" s="1" t="s">
        <v>272</v>
      </c>
      <c r="FL28" s="1" t="s">
        <v>272</v>
      </c>
      <c r="FM28" s="1">
        <v>0.70499999999999996</v>
      </c>
      <c r="FN28" s="1" t="s">
        <v>272</v>
      </c>
      <c r="FO28" s="1" t="s">
        <v>272</v>
      </c>
      <c r="FP28" s="1" t="s">
        <v>272</v>
      </c>
      <c r="FQ28" s="1">
        <v>0.46200000000000002</v>
      </c>
      <c r="FR28" s="1">
        <v>0.41299999999999998</v>
      </c>
      <c r="FS28" s="1">
        <v>0.82099999999999995</v>
      </c>
      <c r="FT28" s="1" t="s">
        <v>272</v>
      </c>
      <c r="FU28" s="1">
        <v>1</v>
      </c>
      <c r="FV28" s="1">
        <v>0.45400000000000001</v>
      </c>
      <c r="FW28" s="1">
        <v>0</v>
      </c>
      <c r="FX28" s="1">
        <v>0.75</v>
      </c>
      <c r="FY28" s="1">
        <v>0</v>
      </c>
      <c r="FZ28" s="1">
        <v>1</v>
      </c>
      <c r="GA28" s="1">
        <v>0.5</v>
      </c>
      <c r="GB28" s="1">
        <v>1</v>
      </c>
      <c r="GC28" s="1">
        <v>1</v>
      </c>
      <c r="GD28" s="1">
        <v>0.747</v>
      </c>
      <c r="GE28" s="1">
        <v>0.68100000000000005</v>
      </c>
      <c r="GF28" s="1">
        <v>0</v>
      </c>
      <c r="GG28" s="1">
        <v>1</v>
      </c>
      <c r="GH28" s="1">
        <v>1</v>
      </c>
      <c r="GI28" s="1">
        <v>10</v>
      </c>
      <c r="GJ28" s="1">
        <v>7</v>
      </c>
      <c r="GK28" s="1">
        <v>15</v>
      </c>
      <c r="GL28" s="1">
        <v>24</v>
      </c>
      <c r="GM28" s="1">
        <v>115</v>
      </c>
      <c r="GN28" s="1">
        <v>32</v>
      </c>
      <c r="GO28" s="1">
        <v>0.23499999999999999</v>
      </c>
      <c r="GP28" s="1">
        <v>5.1999999999999998E-2</v>
      </c>
      <c r="GQ28" s="1">
        <v>0.105</v>
      </c>
      <c r="GR28" s="1">
        <v>0.77600000000000002</v>
      </c>
      <c r="GS28" s="1">
        <v>0.85699999999999998</v>
      </c>
      <c r="GT28" s="1">
        <v>0.86799999999999999</v>
      </c>
      <c r="GU28" s="1">
        <v>0.97</v>
      </c>
      <c r="GV28" s="1">
        <v>0.65600000000000003</v>
      </c>
      <c r="GW28" s="1">
        <v>0</v>
      </c>
      <c r="GX28" s="1">
        <v>0.218</v>
      </c>
      <c r="GY28" s="1">
        <v>0.75</v>
      </c>
      <c r="GZ28" s="1">
        <v>3.8E-3</v>
      </c>
      <c r="HA28" s="1">
        <v>1.21E-2</v>
      </c>
      <c r="HB28" s="1">
        <v>8.0999999999999996E-3</v>
      </c>
      <c r="HC28" s="1">
        <v>0</v>
      </c>
      <c r="HD28" s="1">
        <v>0</v>
      </c>
      <c r="HE28" s="1">
        <v>0</v>
      </c>
      <c r="HF28" s="1">
        <v>5.5599999999999997E-2</v>
      </c>
      <c r="HG28" s="1">
        <v>0</v>
      </c>
      <c r="HH28" s="1">
        <v>48.632680000000001</v>
      </c>
      <c r="HI28" s="1">
        <v>1</v>
      </c>
      <c r="HJ28" s="1">
        <v>1</v>
      </c>
      <c r="HK28" s="1">
        <v>1</v>
      </c>
      <c r="HL28" s="1">
        <v>0.5</v>
      </c>
      <c r="HM28" s="1">
        <v>0.745</v>
      </c>
      <c r="HN28" s="1">
        <v>49.8</v>
      </c>
      <c r="HO28" s="1">
        <v>160.69999999999999</v>
      </c>
      <c r="HP28" s="1">
        <v>0.5</v>
      </c>
      <c r="HQ28" s="1">
        <v>1</v>
      </c>
      <c r="HR28" s="1">
        <v>1</v>
      </c>
      <c r="HS28" s="1">
        <v>0.5</v>
      </c>
      <c r="HT28" s="1">
        <v>0.5</v>
      </c>
      <c r="HU28" s="1">
        <v>1</v>
      </c>
      <c r="HV28" s="1">
        <v>1</v>
      </c>
      <c r="HW28" s="1">
        <v>0.54700000000000004</v>
      </c>
      <c r="HX28" s="1">
        <v>0.90600000000000003</v>
      </c>
      <c r="HY28" s="1">
        <v>0.27800000000000002</v>
      </c>
      <c r="HZ28" s="1">
        <v>39.799999999999997</v>
      </c>
      <c r="IA28" s="1">
        <v>46</v>
      </c>
      <c r="IB28" s="1">
        <v>51.5</v>
      </c>
      <c r="IC28" s="1" t="s">
        <v>272</v>
      </c>
      <c r="ID28" s="1">
        <v>2194</v>
      </c>
      <c r="IE28" s="1">
        <v>237</v>
      </c>
      <c r="IF28" s="1">
        <v>274</v>
      </c>
      <c r="IG28" s="1">
        <v>105</v>
      </c>
      <c r="IH28" s="1">
        <v>1</v>
      </c>
      <c r="II28" s="1">
        <v>1</v>
      </c>
      <c r="IJ28" s="1">
        <v>0</v>
      </c>
      <c r="IK28" s="1">
        <v>0.49199999999999999</v>
      </c>
      <c r="IL28" s="1">
        <v>0.66800000000000004</v>
      </c>
      <c r="IM28" s="1" t="s">
        <v>3630</v>
      </c>
      <c r="IN28" s="1">
        <v>1</v>
      </c>
      <c r="IO28" s="1">
        <v>1</v>
      </c>
      <c r="IP28" s="1">
        <v>0.20799999999999999</v>
      </c>
      <c r="IQ28" s="1">
        <v>23</v>
      </c>
      <c r="IR28" s="1" t="s">
        <v>3679</v>
      </c>
      <c r="IS28" s="1">
        <v>0.5</v>
      </c>
      <c r="IT28" s="1" t="s">
        <v>272</v>
      </c>
      <c r="IU28" s="1" t="s">
        <v>272</v>
      </c>
      <c r="IV28" s="1">
        <v>0.75</v>
      </c>
      <c r="IW28" s="1">
        <v>0.5</v>
      </c>
      <c r="IX28" s="1">
        <v>1</v>
      </c>
      <c r="IY28" s="1">
        <v>1</v>
      </c>
      <c r="IZ28" s="1">
        <v>0.5</v>
      </c>
      <c r="JA28" s="1">
        <v>0.5</v>
      </c>
      <c r="JB28" s="1" t="s">
        <v>272</v>
      </c>
      <c r="JC28" s="1">
        <v>0.64</v>
      </c>
      <c r="JD28" s="1">
        <v>0.51300000000000001</v>
      </c>
      <c r="JE28" s="1">
        <v>0.32800000000000001</v>
      </c>
      <c r="JF28" s="1">
        <v>0.91639999999999999</v>
      </c>
      <c r="JG28" s="1">
        <v>1072</v>
      </c>
      <c r="JH28" s="1">
        <v>277</v>
      </c>
      <c r="JI28" s="1">
        <v>276</v>
      </c>
      <c r="JJ28" s="1">
        <v>278</v>
      </c>
      <c r="JK28" s="1">
        <v>1</v>
      </c>
      <c r="JL28" s="1" t="s">
        <v>272</v>
      </c>
      <c r="JM28" s="1" t="s">
        <v>272</v>
      </c>
      <c r="JN28" s="486" t="s">
        <v>6008</v>
      </c>
      <c r="JO28" s="1">
        <v>46</v>
      </c>
      <c r="JP28" s="1">
        <v>2194</v>
      </c>
      <c r="JQ28" s="1">
        <v>237</v>
      </c>
      <c r="JR28" s="1">
        <v>1160</v>
      </c>
      <c r="JS28" s="1">
        <v>0.76800000000000002</v>
      </c>
      <c r="JT28" s="1">
        <v>0.82599999999999996</v>
      </c>
      <c r="JU28" s="1" t="s">
        <v>272</v>
      </c>
      <c r="JV28" s="1">
        <v>0.51300000000000001</v>
      </c>
      <c r="JW28" s="1">
        <v>0.38500000000000001</v>
      </c>
      <c r="JX28" s="1">
        <v>0.84499999999999997</v>
      </c>
      <c r="JY28" s="1">
        <v>0.503</v>
      </c>
      <c r="JZ28" s="1">
        <v>0.68100000000000005</v>
      </c>
      <c r="KA28" s="1" t="s">
        <v>272</v>
      </c>
      <c r="KB28" s="1" t="s">
        <v>272</v>
      </c>
      <c r="KC28" s="1">
        <v>1</v>
      </c>
      <c r="KD28" s="1">
        <v>9</v>
      </c>
      <c r="KE28" s="1" t="s">
        <v>272</v>
      </c>
      <c r="KF28" s="1" t="s">
        <v>272</v>
      </c>
      <c r="KG28" s="1" t="s">
        <v>272</v>
      </c>
      <c r="KH28" s="1" t="s">
        <v>272</v>
      </c>
      <c r="KI28" s="1" t="s">
        <v>272</v>
      </c>
      <c r="KJ28" s="1" t="s">
        <v>272</v>
      </c>
      <c r="KK28" s="1" t="s">
        <v>272</v>
      </c>
      <c r="KL28" s="1" t="s">
        <v>272</v>
      </c>
      <c r="KM28" s="1" t="s">
        <v>6021</v>
      </c>
      <c r="KN28" s="1" t="s">
        <v>272</v>
      </c>
      <c r="KO28" s="1" t="s">
        <v>6022</v>
      </c>
      <c r="KP28" s="1" t="s">
        <v>272</v>
      </c>
      <c r="KQ28" s="1" t="s">
        <v>272</v>
      </c>
      <c r="KR28" s="1" t="s">
        <v>272</v>
      </c>
      <c r="KS28" s="1">
        <v>653</v>
      </c>
      <c r="KT28" s="1" t="s">
        <v>272</v>
      </c>
      <c r="KU28" s="1" t="s">
        <v>6012</v>
      </c>
      <c r="KV28" s="1" t="s">
        <v>6012</v>
      </c>
      <c r="KW28" s="1" t="s">
        <v>6012</v>
      </c>
      <c r="KX28" s="1" t="s">
        <v>6012</v>
      </c>
      <c r="KY28" s="1">
        <v>5</v>
      </c>
      <c r="KZ28" s="1">
        <v>1</v>
      </c>
      <c r="LA28" s="1">
        <v>5</v>
      </c>
      <c r="LB28" s="1">
        <v>1</v>
      </c>
      <c r="LC28" s="1">
        <v>0</v>
      </c>
      <c r="LD28" s="1">
        <v>1</v>
      </c>
      <c r="LE28" s="1">
        <v>1</v>
      </c>
      <c r="LF28" s="1" t="s">
        <v>272</v>
      </c>
      <c r="LG28" s="1" t="s">
        <v>272</v>
      </c>
      <c r="LH28" s="1" t="s">
        <v>272</v>
      </c>
      <c r="LI28" s="1" t="s">
        <v>272</v>
      </c>
      <c r="LJ28" s="1">
        <v>0</v>
      </c>
      <c r="LK28" s="1" t="s">
        <v>272</v>
      </c>
      <c r="LL28" s="1" t="s">
        <v>272</v>
      </c>
      <c r="LM28" s="1" t="s">
        <v>272</v>
      </c>
      <c r="LN28" s="1" t="s">
        <v>272</v>
      </c>
      <c r="LO28" s="1">
        <v>1</v>
      </c>
      <c r="LP28" s="1">
        <v>1</v>
      </c>
      <c r="LQ28" s="1">
        <v>0.8</v>
      </c>
      <c r="LR28" s="1">
        <v>0.35599999999999998</v>
      </c>
      <c r="LS28" s="1">
        <v>0.75</v>
      </c>
      <c r="LT28" s="1" t="s">
        <v>272</v>
      </c>
      <c r="LU28" s="1" t="s">
        <v>272</v>
      </c>
      <c r="LV28" s="1" t="s">
        <v>272</v>
      </c>
      <c r="LW28" s="1">
        <v>0.503</v>
      </c>
      <c r="LX28" s="1" t="s">
        <v>272</v>
      </c>
      <c r="LY28" s="1" t="s">
        <v>272</v>
      </c>
      <c r="LZ28" s="1" t="s">
        <v>272</v>
      </c>
      <c r="MA28" s="1">
        <v>0.499</v>
      </c>
      <c r="MB28" s="1">
        <v>0.82099999999999995</v>
      </c>
      <c r="MC28" s="1">
        <v>6.8000000000000005E-2</v>
      </c>
      <c r="MD28" s="1">
        <v>0.26600000000000001</v>
      </c>
      <c r="ME28" s="1">
        <v>0.84499999999999997</v>
      </c>
      <c r="MF28" s="1" t="s">
        <v>272</v>
      </c>
      <c r="MG28" s="1" t="s">
        <v>272</v>
      </c>
      <c r="MH28" s="1" t="s">
        <v>272</v>
      </c>
      <c r="MI28" s="1" t="s">
        <v>272</v>
      </c>
      <c r="MJ28" s="1">
        <v>0.55300000000000005</v>
      </c>
      <c r="MK28" s="1">
        <v>1209</v>
      </c>
      <c r="ML28" s="1">
        <v>25</v>
      </c>
      <c r="MM28" s="1">
        <v>10</v>
      </c>
      <c r="MN28" s="1">
        <v>3.75</v>
      </c>
      <c r="MO28" s="1">
        <v>0</v>
      </c>
      <c r="MP28" s="1" t="s">
        <v>272</v>
      </c>
      <c r="MQ28" s="1" t="s">
        <v>272</v>
      </c>
      <c r="MR28" s="1" t="s">
        <v>272</v>
      </c>
      <c r="MS28" s="1">
        <v>0.84499999999999997</v>
      </c>
      <c r="MT28" s="1">
        <v>0.33600000000000002</v>
      </c>
      <c r="MU28" s="1" t="s">
        <v>272</v>
      </c>
      <c r="MV28" s="1" t="s">
        <v>272</v>
      </c>
      <c r="MW28" s="1" t="s">
        <v>272</v>
      </c>
      <c r="MX28" s="1" t="s">
        <v>272</v>
      </c>
      <c r="MY28" s="1" t="s">
        <v>272</v>
      </c>
      <c r="MZ28" s="1" t="s">
        <v>272</v>
      </c>
      <c r="NA28" s="1" t="s">
        <v>272</v>
      </c>
      <c r="NB28" s="1">
        <v>0.84499999999999997</v>
      </c>
      <c r="NC28" s="1" t="s">
        <v>272</v>
      </c>
      <c r="ND28" s="1" t="s">
        <v>3751</v>
      </c>
      <c r="NE28" s="392">
        <v>112</v>
      </c>
      <c r="NF28" s="1">
        <v>109</v>
      </c>
      <c r="NG28" s="1">
        <v>0.45400000000000001</v>
      </c>
      <c r="NH28" s="1">
        <v>0.35599999999999998</v>
      </c>
      <c r="NI28" s="1">
        <v>73</v>
      </c>
      <c r="NJ28" s="1" t="s">
        <v>272</v>
      </c>
      <c r="NK28" s="1" t="s">
        <v>272</v>
      </c>
      <c r="NL28" s="1">
        <v>5</v>
      </c>
      <c r="NM28" s="1" t="s">
        <v>272</v>
      </c>
      <c r="NN28" s="1" t="s">
        <v>272</v>
      </c>
      <c r="NO28" s="1">
        <v>37</v>
      </c>
      <c r="NP28" s="1" t="s">
        <v>272</v>
      </c>
      <c r="NQ28" s="1" t="s">
        <v>272</v>
      </c>
      <c r="NR28" s="1">
        <v>0.53700000000000003</v>
      </c>
      <c r="NS28" s="1">
        <v>0.35399999999999998</v>
      </c>
      <c r="NT28" s="1">
        <v>0.495</v>
      </c>
      <c r="NU28" s="1">
        <v>6</v>
      </c>
      <c r="NV28" s="1">
        <v>0</v>
      </c>
      <c r="NW28" s="1">
        <v>418</v>
      </c>
      <c r="NX28" s="1">
        <v>0.32800000000000001</v>
      </c>
      <c r="NY28" s="1">
        <v>1160</v>
      </c>
      <c r="NZ28" s="1">
        <v>0.25</v>
      </c>
      <c r="OA28" s="1">
        <v>277</v>
      </c>
      <c r="OB28" s="1">
        <v>276</v>
      </c>
      <c r="OC28" s="1">
        <v>233</v>
      </c>
      <c r="OD28" s="1">
        <v>189</v>
      </c>
      <c r="OE28" s="1">
        <v>0.38500000000000001</v>
      </c>
      <c r="OF28" s="1" t="s">
        <v>272</v>
      </c>
      <c r="OG28" s="1">
        <v>0.41299999999999998</v>
      </c>
      <c r="OH28" s="1">
        <v>0.51300000000000001</v>
      </c>
      <c r="OI28" s="1" t="s">
        <v>272</v>
      </c>
      <c r="OJ28" s="1">
        <v>0.46200000000000002</v>
      </c>
      <c r="OK28" s="1">
        <v>0.25</v>
      </c>
      <c r="OL28" s="1">
        <v>2</v>
      </c>
      <c r="OM28" s="1">
        <v>0.14199999999999999</v>
      </c>
      <c r="ON28" s="1">
        <v>4.2999999999999997E-2</v>
      </c>
      <c r="OO28" s="1">
        <v>0</v>
      </c>
      <c r="OP28" s="1">
        <v>1</v>
      </c>
      <c r="OQ28" s="1" t="s">
        <v>272</v>
      </c>
      <c r="OR28" s="1">
        <v>1</v>
      </c>
      <c r="OS28" s="1">
        <v>0</v>
      </c>
      <c r="OT28" s="1" t="s">
        <v>272</v>
      </c>
      <c r="OU28" s="1" t="s">
        <v>272</v>
      </c>
      <c r="OV28" s="1" t="s">
        <v>272</v>
      </c>
      <c r="OW28" s="1" t="s">
        <v>272</v>
      </c>
      <c r="OX28" s="1" t="s">
        <v>272</v>
      </c>
      <c r="OY28" s="1" t="s">
        <v>272</v>
      </c>
      <c r="OZ28" s="1" t="s">
        <v>272</v>
      </c>
      <c r="PA28" s="1">
        <v>1</v>
      </c>
      <c r="PB28" s="1">
        <v>354</v>
      </c>
      <c r="PC28" s="1">
        <v>313</v>
      </c>
      <c r="PD28" s="1">
        <v>29</v>
      </c>
      <c r="PE28" s="1">
        <v>28</v>
      </c>
      <c r="PF28" s="1">
        <v>1</v>
      </c>
      <c r="PG28" s="1">
        <v>0.443</v>
      </c>
      <c r="PH28" s="1">
        <v>0.81399999999999995</v>
      </c>
      <c r="PI28" s="1">
        <v>0.32</v>
      </c>
      <c r="PJ28" s="1" t="s">
        <v>272</v>
      </c>
      <c r="PK28" s="1" t="s">
        <v>272</v>
      </c>
      <c r="PL28" s="1" t="s">
        <v>272</v>
      </c>
      <c r="PM28" s="1" t="s">
        <v>272</v>
      </c>
      <c r="PN28" s="1" t="s">
        <v>272</v>
      </c>
      <c r="PO28" s="1" t="s">
        <v>272</v>
      </c>
      <c r="PP28" s="1" t="s">
        <v>272</v>
      </c>
      <c r="PQ28" s="1" t="s">
        <v>272</v>
      </c>
      <c r="PR28" s="1" t="s">
        <v>272</v>
      </c>
      <c r="PS28" s="394" t="s">
        <v>272</v>
      </c>
      <c r="PT28" s="1" t="s">
        <v>272</v>
      </c>
      <c r="PU28" s="1" t="s">
        <v>272</v>
      </c>
      <c r="PV28" s="1" t="s">
        <v>272</v>
      </c>
      <c r="PW28" s="1" t="s">
        <v>272</v>
      </c>
      <c r="PX28" s="1" t="s">
        <v>272</v>
      </c>
      <c r="PY28" s="1">
        <v>1</v>
      </c>
      <c r="PZ28" s="1" t="s">
        <v>3630</v>
      </c>
      <c r="QA28" s="1" t="s">
        <v>3788</v>
      </c>
      <c r="QB28" s="1">
        <v>1160</v>
      </c>
      <c r="QC28" s="1" t="s">
        <v>6008</v>
      </c>
      <c r="QD28" s="1" t="s">
        <v>272</v>
      </c>
      <c r="QE28" s="1">
        <v>15.123456790123457</v>
      </c>
      <c r="QF28" s="1" t="s">
        <v>272</v>
      </c>
      <c r="QG28" s="1" t="s">
        <v>272</v>
      </c>
      <c r="QH28" s="1">
        <v>2</v>
      </c>
      <c r="QI28" s="1">
        <v>0</v>
      </c>
      <c r="QJ28" s="1" t="s">
        <v>272</v>
      </c>
      <c r="QK28" s="1" t="s">
        <v>272</v>
      </c>
      <c r="QL28" s="1" t="s">
        <v>272</v>
      </c>
      <c r="QM28" s="1">
        <v>0.4</v>
      </c>
      <c r="QN28" s="1">
        <v>2.1</v>
      </c>
      <c r="QO28" s="1" t="s">
        <v>272</v>
      </c>
      <c r="QP28" s="1" t="s">
        <v>272</v>
      </c>
      <c r="QQ28" s="1" t="s">
        <v>272</v>
      </c>
      <c r="QR28" s="1" t="s">
        <v>272</v>
      </c>
      <c r="QS28" s="1" t="s">
        <v>272</v>
      </c>
      <c r="QT28" s="1" t="s">
        <v>272</v>
      </c>
      <c r="QU28" s="1" t="s">
        <v>272</v>
      </c>
      <c r="QV28" s="1" t="s">
        <v>272</v>
      </c>
      <c r="QW28" s="1">
        <v>0.75</v>
      </c>
      <c r="QX28" s="1">
        <v>0.25</v>
      </c>
      <c r="QY28" s="1">
        <v>0.5</v>
      </c>
    </row>
    <row r="29" spans="1:467">
      <c r="A29" s="21">
        <v>30</v>
      </c>
      <c r="B29" s="1" t="s">
        <v>121</v>
      </c>
      <c r="C29" s="1">
        <v>56.713596941226534</v>
      </c>
      <c r="D29" s="1">
        <v>65.241980520035256</v>
      </c>
      <c r="E29" s="1">
        <v>48.872284393687096</v>
      </c>
      <c r="F29" s="1">
        <v>93.837173037043414</v>
      </c>
      <c r="G29" s="1">
        <v>120.13617216179097</v>
      </c>
      <c r="H29" s="1">
        <v>73.06167500525207</v>
      </c>
      <c r="I29" s="1">
        <v>5.0104552300829175</v>
      </c>
      <c r="J29" s="1">
        <v>8.8001428541887385</v>
      </c>
      <c r="K29" s="1">
        <v>2.6976866264228176</v>
      </c>
      <c r="L29" s="1">
        <v>8.7658617902570946</v>
      </c>
      <c r="M29" s="1">
        <v>10.639744166067491</v>
      </c>
      <c r="N29" s="1" t="s">
        <v>2384</v>
      </c>
      <c r="O29" s="1">
        <v>9.2895279092429401</v>
      </c>
      <c r="P29" s="1">
        <v>13.476543404284564</v>
      </c>
      <c r="Q29" s="1">
        <v>4.9959729921984835</v>
      </c>
      <c r="R29" s="1">
        <v>15.742568079644972</v>
      </c>
      <c r="S29" s="1">
        <v>12.242777104326768</v>
      </c>
      <c r="T29" s="1" t="s">
        <v>2384</v>
      </c>
      <c r="U29" s="1">
        <v>5.9508583202926557</v>
      </c>
      <c r="V29" s="1">
        <v>10.031036208379076</v>
      </c>
      <c r="W29" s="1">
        <v>356.40894300174347</v>
      </c>
      <c r="X29" s="1">
        <v>400.52771027135259</v>
      </c>
      <c r="Y29" s="1">
        <v>325.713578235402</v>
      </c>
      <c r="Z29" s="1">
        <v>35.945174998092916</v>
      </c>
      <c r="AA29" s="1">
        <v>51.724156418336285</v>
      </c>
      <c r="AB29" s="1">
        <v>10.084791846957922</v>
      </c>
      <c r="AC29" s="1">
        <v>35.483668306892568</v>
      </c>
      <c r="AD29" s="1">
        <v>93.171372281470767</v>
      </c>
      <c r="AE29" s="1">
        <v>11.99275041024039</v>
      </c>
      <c r="AF29" s="1" t="s">
        <v>272</v>
      </c>
      <c r="AG29" s="1" t="s">
        <v>272</v>
      </c>
      <c r="AH29" s="1">
        <v>0</v>
      </c>
      <c r="AI29" s="1">
        <v>0</v>
      </c>
      <c r="AJ29" s="1">
        <v>0</v>
      </c>
      <c r="AK29" s="1">
        <v>0</v>
      </c>
      <c r="AL29" s="1" t="s">
        <v>2384</v>
      </c>
      <c r="AM29" s="1">
        <v>0</v>
      </c>
      <c r="AN29" s="1">
        <v>0</v>
      </c>
      <c r="AO29" s="1">
        <v>0</v>
      </c>
      <c r="AP29" s="1">
        <v>0</v>
      </c>
      <c r="AQ29" s="1" t="s">
        <v>2384</v>
      </c>
      <c r="AR29" s="1" t="s">
        <v>272</v>
      </c>
      <c r="AS29" s="1">
        <v>0.73</v>
      </c>
      <c r="AT29" s="1" t="s">
        <v>2384</v>
      </c>
      <c r="AU29" s="1" t="s">
        <v>2384</v>
      </c>
      <c r="AV29" s="1">
        <v>35.9</v>
      </c>
      <c r="AW29" s="1">
        <v>51.7</v>
      </c>
      <c r="AX29" s="1">
        <v>10.1</v>
      </c>
      <c r="AY29" s="1">
        <v>35.5</v>
      </c>
      <c r="AZ29" s="1">
        <v>93.2</v>
      </c>
      <c r="BA29" s="1">
        <v>10.1</v>
      </c>
      <c r="BB29" s="1" t="s">
        <v>2384</v>
      </c>
      <c r="BC29" s="1">
        <v>12</v>
      </c>
      <c r="BD29" s="1" t="s">
        <v>272</v>
      </c>
      <c r="BE29" s="1" t="s">
        <v>272</v>
      </c>
      <c r="BF29" s="1" t="s">
        <v>272</v>
      </c>
      <c r="BG29" s="1" t="s">
        <v>272</v>
      </c>
      <c r="BH29" s="1" t="s">
        <v>272</v>
      </c>
      <c r="BI29" s="1" t="s">
        <v>272</v>
      </c>
      <c r="BJ29" s="1" t="s">
        <v>272</v>
      </c>
      <c r="BK29" s="1" t="s">
        <v>272</v>
      </c>
      <c r="BL29" s="1" t="s">
        <v>272</v>
      </c>
      <c r="BM29" s="1" t="s">
        <v>272</v>
      </c>
      <c r="BN29" s="1">
        <v>39</v>
      </c>
      <c r="BO29" s="1" t="s">
        <v>2384</v>
      </c>
      <c r="BP29" s="1" t="s">
        <v>2384</v>
      </c>
      <c r="BQ29" s="1" t="s">
        <v>2384</v>
      </c>
      <c r="BR29" s="1" t="s">
        <v>2384</v>
      </c>
      <c r="BS29" s="1" t="s">
        <v>2384</v>
      </c>
      <c r="BT29" s="1" t="s">
        <v>2384</v>
      </c>
      <c r="BU29" s="1" t="s">
        <v>2384</v>
      </c>
      <c r="BV29" s="1" t="s">
        <v>2384</v>
      </c>
      <c r="BW29" s="1" t="s">
        <v>2384</v>
      </c>
      <c r="BX29" s="1" t="s">
        <v>2384</v>
      </c>
      <c r="BY29" s="1" t="s">
        <v>2384</v>
      </c>
      <c r="BZ29" s="1" t="s">
        <v>2384</v>
      </c>
      <c r="CA29" s="1" t="s">
        <v>2384</v>
      </c>
      <c r="CB29" s="275">
        <v>55</v>
      </c>
      <c r="CC29" s="275">
        <v>37</v>
      </c>
      <c r="CD29" s="1" t="s">
        <v>2384</v>
      </c>
      <c r="CE29" s="1">
        <v>0.82621711366538952</v>
      </c>
      <c r="CF29" s="1">
        <v>0.79052589518979555</v>
      </c>
      <c r="CG29" s="275">
        <v>39</v>
      </c>
      <c r="CH29" s="275">
        <v>20</v>
      </c>
      <c r="CI29" s="1" t="s">
        <v>2384</v>
      </c>
      <c r="CJ29" s="1" t="s">
        <v>2384</v>
      </c>
      <c r="CK29" s="1">
        <v>20</v>
      </c>
      <c r="CL29" s="1">
        <v>0</v>
      </c>
      <c r="CM29" s="1" t="s">
        <v>2384</v>
      </c>
      <c r="CN29" s="1" t="s">
        <v>2384</v>
      </c>
      <c r="CO29" s="1">
        <v>86.486486486486484</v>
      </c>
      <c r="CP29" s="1">
        <v>81.578947368421055</v>
      </c>
      <c r="CQ29" s="1">
        <v>84.313725490196077</v>
      </c>
      <c r="CR29" s="1">
        <v>81.081081081081081</v>
      </c>
      <c r="CS29" s="1">
        <v>79.220779220779221</v>
      </c>
      <c r="CT29" s="1" t="s">
        <v>272</v>
      </c>
      <c r="CU29" s="1" t="s">
        <v>272</v>
      </c>
      <c r="CV29" s="1" t="s">
        <v>2384</v>
      </c>
      <c r="CW29" s="1">
        <v>48.752399232245679</v>
      </c>
      <c r="CX29" s="1">
        <v>52.338811630847026</v>
      </c>
      <c r="CY29" s="1">
        <v>57.142857142857139</v>
      </c>
      <c r="CZ29" s="1">
        <v>52.76381909547738</v>
      </c>
      <c r="DA29" s="1">
        <v>47.962962962962962</v>
      </c>
      <c r="DB29" s="1" t="s">
        <v>272</v>
      </c>
      <c r="DC29" s="1" t="s">
        <v>272</v>
      </c>
      <c r="DD29" s="1" t="s">
        <v>272</v>
      </c>
      <c r="DE29" s="1" t="s">
        <v>272</v>
      </c>
      <c r="DF29" s="1" t="s">
        <v>272</v>
      </c>
      <c r="DG29" s="1" t="s">
        <v>272</v>
      </c>
      <c r="DH29" s="1" t="s">
        <v>272</v>
      </c>
      <c r="DI29" s="1" t="s">
        <v>272</v>
      </c>
      <c r="DJ29" s="1" t="s">
        <v>272</v>
      </c>
      <c r="DK29" s="1" t="s">
        <v>272</v>
      </c>
      <c r="DL29" s="1" t="s">
        <v>272</v>
      </c>
      <c r="DM29" s="1" t="s">
        <v>272</v>
      </c>
      <c r="DN29" s="1" t="s">
        <v>272</v>
      </c>
      <c r="DO29" s="1" t="s">
        <v>272</v>
      </c>
      <c r="DP29" s="1">
        <v>89.1</v>
      </c>
      <c r="DQ29" s="1">
        <v>100</v>
      </c>
      <c r="DR29" s="1">
        <v>81.7</v>
      </c>
      <c r="DS29" s="1">
        <v>76.900000000000006</v>
      </c>
      <c r="DT29" s="1">
        <v>84.7</v>
      </c>
      <c r="DU29" s="1">
        <v>84.6</v>
      </c>
      <c r="DV29" s="1">
        <v>60</v>
      </c>
      <c r="DW29" s="1">
        <v>61.9</v>
      </c>
      <c r="DX29" s="1">
        <v>57.7</v>
      </c>
      <c r="DY29" s="1">
        <v>53.8</v>
      </c>
      <c r="DZ29" s="1">
        <v>66.099999999999994</v>
      </c>
      <c r="EA29" s="1">
        <v>65.2</v>
      </c>
      <c r="EB29" s="1">
        <v>83</v>
      </c>
      <c r="EC29" s="1">
        <v>75.159235670000001</v>
      </c>
      <c r="ED29" s="1">
        <v>71.547729380000007</v>
      </c>
      <c r="EE29" s="1">
        <v>87.814313350000006</v>
      </c>
      <c r="EF29" s="1">
        <v>90.402075229999994</v>
      </c>
      <c r="EG29" s="1">
        <v>66.5625</v>
      </c>
      <c r="EH29" s="1">
        <v>5.1056877000000001E-2</v>
      </c>
      <c r="EI29" s="1">
        <v>6.3694267999999998E-2</v>
      </c>
      <c r="EJ29" s="1">
        <v>8.3769244000000007E-2</v>
      </c>
      <c r="EK29" s="1">
        <v>2.8523695000000002E-2</v>
      </c>
      <c r="EL29" s="1">
        <v>0.199936528</v>
      </c>
      <c r="EM29" s="1">
        <v>8.6562911000000006E-2</v>
      </c>
      <c r="EN29" s="1">
        <v>8.1691003779999996</v>
      </c>
      <c r="EO29" s="1">
        <v>3.3333333330000001</v>
      </c>
      <c r="EP29" s="1">
        <v>6.0258009269999997</v>
      </c>
      <c r="EQ29" s="1">
        <v>2.1066786190000002</v>
      </c>
      <c r="ER29" s="1">
        <v>7.3405268169999998</v>
      </c>
      <c r="ES29" s="1">
        <v>2.3083443039999998</v>
      </c>
      <c r="ET29" s="1">
        <v>82.666666666666671</v>
      </c>
      <c r="EU29" s="1">
        <v>85.526315789473685</v>
      </c>
      <c r="EV29" s="1">
        <v>6.666666666666667</v>
      </c>
      <c r="EW29" s="1">
        <v>14.285714285714285</v>
      </c>
      <c r="EX29" s="1">
        <v>75.324675324675326</v>
      </c>
      <c r="EY29" s="1">
        <v>5.4054054054054053</v>
      </c>
      <c r="EZ29" s="1">
        <v>56.578947368421048</v>
      </c>
      <c r="FA29" s="1">
        <v>50.980392156862742</v>
      </c>
      <c r="FB29" s="1">
        <v>54.54545454545454</v>
      </c>
      <c r="FC29" s="1">
        <v>84.415584415584405</v>
      </c>
      <c r="FD29" s="1">
        <v>2.7027027027027026</v>
      </c>
      <c r="FE29" s="1">
        <v>100</v>
      </c>
      <c r="FF29" s="1">
        <v>92.156862745098039</v>
      </c>
      <c r="FG29" s="1">
        <v>31.168831168831169</v>
      </c>
      <c r="FH29" s="1">
        <v>27.27272727272727</v>
      </c>
      <c r="FI29" s="1">
        <v>0</v>
      </c>
      <c r="FJ29" s="1">
        <v>8.1999999999999993</v>
      </c>
      <c r="FK29" s="1" t="s">
        <v>272</v>
      </c>
      <c r="FL29" s="1" t="s">
        <v>272</v>
      </c>
      <c r="FM29" s="1">
        <v>0.72799999999999998</v>
      </c>
      <c r="FN29" s="1" t="s">
        <v>272</v>
      </c>
      <c r="FO29" s="1" t="s">
        <v>272</v>
      </c>
      <c r="FP29" s="1" t="s">
        <v>272</v>
      </c>
      <c r="FQ29" s="1">
        <v>0.47599999999999998</v>
      </c>
      <c r="FR29" s="1">
        <v>0.43099999999999999</v>
      </c>
      <c r="FS29" s="1">
        <v>0.83799999999999997</v>
      </c>
      <c r="FT29" s="1" t="s">
        <v>272</v>
      </c>
      <c r="FU29" s="1">
        <v>0</v>
      </c>
      <c r="FV29" s="1">
        <v>0.314</v>
      </c>
      <c r="FW29" s="1">
        <v>0</v>
      </c>
      <c r="FX29" s="1">
        <v>1</v>
      </c>
      <c r="FY29" s="1">
        <v>1</v>
      </c>
      <c r="FZ29" s="1">
        <v>1</v>
      </c>
      <c r="GA29" s="1">
        <v>0.5</v>
      </c>
      <c r="GB29" s="1">
        <v>1</v>
      </c>
      <c r="GC29" s="1">
        <v>1</v>
      </c>
      <c r="GD29" s="1">
        <v>0.84199999999999997</v>
      </c>
      <c r="GE29" s="1">
        <v>0.64300000000000002</v>
      </c>
      <c r="GF29" s="1">
        <v>0</v>
      </c>
      <c r="GG29" s="1">
        <v>1</v>
      </c>
      <c r="GH29" s="1">
        <v>6</v>
      </c>
      <c r="GI29" s="1">
        <v>18</v>
      </c>
      <c r="GJ29" s="1">
        <v>13</v>
      </c>
      <c r="GK29" s="1">
        <v>28</v>
      </c>
      <c r="GL29" s="1">
        <v>22</v>
      </c>
      <c r="GM29" s="1">
        <v>365</v>
      </c>
      <c r="GN29" s="1">
        <v>690</v>
      </c>
      <c r="GO29" s="1">
        <v>0.25900000000000001</v>
      </c>
      <c r="GP29" s="1">
        <v>4.7E-2</v>
      </c>
      <c r="GQ29" s="1">
        <v>0.17799999999999999</v>
      </c>
      <c r="GR29" s="1">
        <v>0.69699999999999995</v>
      </c>
      <c r="GS29" s="1">
        <v>0.93</v>
      </c>
      <c r="GT29" s="1">
        <v>0.49299999999999999</v>
      </c>
      <c r="GU29" s="1">
        <v>0.94699999999999995</v>
      </c>
      <c r="GV29" s="1">
        <v>0.34100000000000003</v>
      </c>
      <c r="GW29" s="1">
        <v>3.5999999999999997E-2</v>
      </c>
      <c r="GX29" s="1">
        <v>0.121</v>
      </c>
      <c r="GY29" s="1">
        <v>0.91666666666666696</v>
      </c>
      <c r="GZ29" s="1">
        <v>4.3E-3</v>
      </c>
      <c r="HA29" s="1">
        <v>2.8999999999999998E-3</v>
      </c>
      <c r="HB29" s="1">
        <v>5.1000000000000004E-3</v>
      </c>
      <c r="HC29" s="1">
        <v>0</v>
      </c>
      <c r="HD29" s="1">
        <v>0</v>
      </c>
      <c r="HE29" s="1">
        <v>2.1700000000000001E-2</v>
      </c>
      <c r="HF29" s="1">
        <v>0</v>
      </c>
      <c r="HG29" s="1">
        <v>7.1999999999999998E-3</v>
      </c>
      <c r="HH29" s="1">
        <v>42.237450000000003</v>
      </c>
      <c r="HI29" s="1">
        <v>0.875</v>
      </c>
      <c r="HJ29" s="1">
        <v>1</v>
      </c>
      <c r="HK29" s="1">
        <v>1</v>
      </c>
      <c r="HL29" s="1">
        <v>0.625</v>
      </c>
      <c r="HM29" s="1">
        <v>0.84399999999999997</v>
      </c>
      <c r="HN29" s="1">
        <v>48</v>
      </c>
      <c r="HO29" s="1">
        <v>217.5</v>
      </c>
      <c r="HP29" s="1">
        <v>1</v>
      </c>
      <c r="HQ29" s="1">
        <v>1</v>
      </c>
      <c r="HR29" s="1">
        <v>1</v>
      </c>
      <c r="HS29" s="1">
        <v>0.625</v>
      </c>
      <c r="HT29" s="1">
        <v>0.75</v>
      </c>
      <c r="HU29" s="1">
        <v>1</v>
      </c>
      <c r="HV29" s="1">
        <v>1</v>
      </c>
      <c r="HW29" s="1">
        <v>0.60899999999999999</v>
      </c>
      <c r="HX29" s="1">
        <v>0.53900000000000003</v>
      </c>
      <c r="HY29" s="1">
        <v>0.39500000000000002</v>
      </c>
      <c r="HZ29" s="1">
        <v>42.7</v>
      </c>
      <c r="IA29" s="1">
        <v>41.4</v>
      </c>
      <c r="IB29" s="1">
        <v>52.7</v>
      </c>
      <c r="IC29" s="1" t="s">
        <v>272</v>
      </c>
      <c r="ID29" s="1">
        <v>17022</v>
      </c>
      <c r="IE29" s="1">
        <v>1382</v>
      </c>
      <c r="IF29" s="1">
        <v>4311</v>
      </c>
      <c r="IG29" s="1">
        <v>1446</v>
      </c>
      <c r="IH29" s="1">
        <v>1</v>
      </c>
      <c r="II29" s="1">
        <v>1</v>
      </c>
      <c r="IJ29" s="1">
        <v>0</v>
      </c>
      <c r="IK29" s="1">
        <v>0.49</v>
      </c>
      <c r="IL29" s="1">
        <v>0.69799999999999995</v>
      </c>
      <c r="IM29" s="1" t="s">
        <v>3631</v>
      </c>
      <c r="IN29" s="1">
        <v>1</v>
      </c>
      <c r="IO29" s="1">
        <v>1</v>
      </c>
      <c r="IP29" s="1">
        <v>0.503</v>
      </c>
      <c r="IQ29" s="1">
        <v>545</v>
      </c>
      <c r="IR29" s="1" t="s">
        <v>3680</v>
      </c>
      <c r="IS29" s="1">
        <v>0.75</v>
      </c>
      <c r="IT29" s="1">
        <v>1192</v>
      </c>
      <c r="IU29" s="1">
        <v>264</v>
      </c>
      <c r="IV29" s="1">
        <v>0.91666666666666696</v>
      </c>
      <c r="IW29" s="1">
        <v>1</v>
      </c>
      <c r="IX29" s="1">
        <v>1</v>
      </c>
      <c r="IY29" s="1">
        <v>1</v>
      </c>
      <c r="IZ29" s="1">
        <v>0.625</v>
      </c>
      <c r="JA29" s="1">
        <v>0.75</v>
      </c>
      <c r="JB29" s="1" t="s">
        <v>272</v>
      </c>
      <c r="JC29" s="1">
        <v>0.65100000000000002</v>
      </c>
      <c r="JD29" s="1">
        <v>0.497</v>
      </c>
      <c r="JE29" s="1">
        <v>0.26100000000000001</v>
      </c>
      <c r="JF29" s="1">
        <v>0.93</v>
      </c>
      <c r="JG29" s="1">
        <v>3929</v>
      </c>
      <c r="JH29" s="1">
        <v>3117</v>
      </c>
      <c r="JI29" s="1">
        <v>3092</v>
      </c>
      <c r="JJ29" s="1">
        <v>433</v>
      </c>
      <c r="JK29" s="1">
        <v>2.6666666666666701</v>
      </c>
      <c r="JL29" s="1" t="s">
        <v>3708</v>
      </c>
      <c r="JM29" s="1" t="s">
        <v>3708</v>
      </c>
      <c r="JN29" s="486" t="s">
        <v>6008</v>
      </c>
      <c r="JO29" s="1">
        <v>82</v>
      </c>
      <c r="JP29" s="1">
        <v>17022</v>
      </c>
      <c r="JQ29" s="1">
        <v>1382</v>
      </c>
      <c r="JR29" s="1">
        <v>3068</v>
      </c>
      <c r="JS29" s="1">
        <v>0.76600000000000001</v>
      </c>
      <c r="JT29" s="1">
        <v>0.85799999999999998</v>
      </c>
      <c r="JU29" s="1" t="s">
        <v>272</v>
      </c>
      <c r="JV29" s="1">
        <v>0.497</v>
      </c>
      <c r="JW29" s="1">
        <v>0.34200000000000003</v>
      </c>
      <c r="JX29" s="1">
        <v>0.77800000000000002</v>
      </c>
      <c r="JY29" s="1">
        <v>0.54500000000000004</v>
      </c>
      <c r="JZ29" s="1">
        <v>0.78600000000000003</v>
      </c>
      <c r="KA29" s="1" t="s">
        <v>272</v>
      </c>
      <c r="KB29" s="1" t="s">
        <v>272</v>
      </c>
      <c r="KC29" s="1">
        <v>0.91666666666666696</v>
      </c>
      <c r="KD29" s="1">
        <v>26</v>
      </c>
      <c r="KE29" s="1" t="s">
        <v>272</v>
      </c>
      <c r="KF29" s="1" t="s">
        <v>272</v>
      </c>
      <c r="KG29" s="1" t="s">
        <v>272</v>
      </c>
      <c r="KH29" s="1" t="s">
        <v>272</v>
      </c>
      <c r="KI29" s="1" t="s">
        <v>272</v>
      </c>
      <c r="KJ29" s="1" t="s">
        <v>272</v>
      </c>
      <c r="KK29" s="1" t="s">
        <v>272</v>
      </c>
      <c r="KL29" s="1" t="s">
        <v>272</v>
      </c>
      <c r="KM29" s="1" t="s">
        <v>6021</v>
      </c>
      <c r="KN29" s="1" t="s">
        <v>272</v>
      </c>
      <c r="KO29" s="1" t="s">
        <v>6022</v>
      </c>
      <c r="KP29" s="1" t="s">
        <v>272</v>
      </c>
      <c r="KQ29" s="1" t="s">
        <v>272</v>
      </c>
      <c r="KR29" s="1" t="s">
        <v>272</v>
      </c>
      <c r="KS29" s="1">
        <v>1490</v>
      </c>
      <c r="KT29" s="1" t="s">
        <v>272</v>
      </c>
      <c r="KU29" s="1" t="s">
        <v>6012</v>
      </c>
      <c r="KV29" s="1" t="s">
        <v>6012</v>
      </c>
      <c r="KW29" s="1" t="s">
        <v>6012</v>
      </c>
      <c r="KX29" s="1" t="s">
        <v>6012</v>
      </c>
      <c r="KY29" s="1">
        <v>12</v>
      </c>
      <c r="KZ29" s="1">
        <v>8</v>
      </c>
      <c r="LA29" s="1">
        <v>8</v>
      </c>
      <c r="LB29" s="1">
        <v>2</v>
      </c>
      <c r="LC29" s="1">
        <v>1</v>
      </c>
      <c r="LD29" s="1">
        <v>1</v>
      </c>
      <c r="LE29" s="1">
        <v>2</v>
      </c>
      <c r="LF29" s="1" t="s">
        <v>272</v>
      </c>
      <c r="LG29" s="1" t="s">
        <v>272</v>
      </c>
      <c r="LH29" s="1" t="s">
        <v>272</v>
      </c>
      <c r="LI29" s="1" t="s">
        <v>272</v>
      </c>
      <c r="LJ29" s="1">
        <v>8.3333333333333301E-2</v>
      </c>
      <c r="LK29" s="1" t="s">
        <v>272</v>
      </c>
      <c r="LL29" s="1" t="s">
        <v>272</v>
      </c>
      <c r="LM29" s="1" t="s">
        <v>272</v>
      </c>
      <c r="LN29" s="1" t="s">
        <v>272</v>
      </c>
      <c r="LO29" s="1">
        <v>0.83333333333333304</v>
      </c>
      <c r="LP29" s="1">
        <v>1</v>
      </c>
      <c r="LQ29" s="1">
        <v>0.81899999999999995</v>
      </c>
      <c r="LR29" s="1">
        <v>0.35399999999999998</v>
      </c>
      <c r="LS29" s="1">
        <v>0.66666666666666696</v>
      </c>
      <c r="LT29" s="1" t="s">
        <v>272</v>
      </c>
      <c r="LU29" s="1" t="s">
        <v>272</v>
      </c>
      <c r="LV29" s="1" t="s">
        <v>272</v>
      </c>
      <c r="LW29" s="1">
        <v>0.54500000000000004</v>
      </c>
      <c r="LX29" s="1" t="s">
        <v>272</v>
      </c>
      <c r="LY29" s="1" t="s">
        <v>272</v>
      </c>
      <c r="LZ29" s="1" t="s">
        <v>272</v>
      </c>
      <c r="MA29" s="1">
        <v>0.51400000000000001</v>
      </c>
      <c r="MB29" s="1">
        <v>0.83799999999999997</v>
      </c>
      <c r="MC29" s="1">
        <v>5.2999999999999999E-2</v>
      </c>
      <c r="MD29" s="1">
        <v>0.251</v>
      </c>
      <c r="ME29" s="1">
        <v>0.77800000000000002</v>
      </c>
      <c r="MF29" s="1" t="s">
        <v>272</v>
      </c>
      <c r="MG29" s="1" t="s">
        <v>272</v>
      </c>
      <c r="MH29" s="1" t="s">
        <v>272</v>
      </c>
      <c r="MI29" s="1" t="s">
        <v>272</v>
      </c>
      <c r="MJ29" s="1">
        <v>0.57499999999999996</v>
      </c>
      <c r="MK29" s="1">
        <v>4729</v>
      </c>
      <c r="ML29" s="1">
        <v>147</v>
      </c>
      <c r="MM29" s="1">
        <v>53</v>
      </c>
      <c r="MN29" s="1">
        <v>2.5833333333333299</v>
      </c>
      <c r="MO29" s="1">
        <v>6.75</v>
      </c>
      <c r="MP29" s="1" t="s">
        <v>272</v>
      </c>
      <c r="MQ29" s="1" t="s">
        <v>272</v>
      </c>
      <c r="MR29" s="1" t="s">
        <v>272</v>
      </c>
      <c r="MS29" s="1">
        <v>0.77800000000000002</v>
      </c>
      <c r="MT29" s="1">
        <v>0.29199999999999998</v>
      </c>
      <c r="MU29" s="1" t="s">
        <v>272</v>
      </c>
      <c r="MV29" s="1" t="s">
        <v>272</v>
      </c>
      <c r="MW29" s="1" t="s">
        <v>272</v>
      </c>
      <c r="MX29" s="1" t="s">
        <v>272</v>
      </c>
      <c r="MY29" s="1" t="s">
        <v>272</v>
      </c>
      <c r="MZ29" s="1" t="s">
        <v>272</v>
      </c>
      <c r="NA29" s="1" t="s">
        <v>272</v>
      </c>
      <c r="NB29" s="1">
        <v>0.77800000000000002</v>
      </c>
      <c r="NC29" s="1" t="s">
        <v>272</v>
      </c>
      <c r="ND29" s="1" t="s">
        <v>3756</v>
      </c>
      <c r="NE29" s="392">
        <v>318</v>
      </c>
      <c r="NF29" s="1">
        <v>298</v>
      </c>
      <c r="NG29" s="1">
        <v>0.314</v>
      </c>
      <c r="NH29" s="1">
        <v>0.35399999999999998</v>
      </c>
      <c r="NI29" s="1">
        <v>1039</v>
      </c>
      <c r="NJ29" s="1">
        <v>15</v>
      </c>
      <c r="NK29" s="1">
        <v>14</v>
      </c>
      <c r="NL29" s="1">
        <v>179</v>
      </c>
      <c r="NM29" s="1" t="s">
        <v>272</v>
      </c>
      <c r="NN29" s="1" t="s">
        <v>272</v>
      </c>
      <c r="NO29" s="1">
        <v>88</v>
      </c>
      <c r="NP29" s="1" t="s">
        <v>272</v>
      </c>
      <c r="NQ29" s="1" t="s">
        <v>272</v>
      </c>
      <c r="NR29" s="1">
        <v>0.47599999999999998</v>
      </c>
      <c r="NS29" s="1">
        <v>0.43099999999999999</v>
      </c>
      <c r="NT29" s="1">
        <v>0.69799999999999995</v>
      </c>
      <c r="NU29" s="1">
        <v>18</v>
      </c>
      <c r="NV29" s="1">
        <v>0</v>
      </c>
      <c r="NW29" s="1">
        <v>1710</v>
      </c>
      <c r="NX29" s="1">
        <v>0.26100000000000001</v>
      </c>
      <c r="NY29" s="1">
        <v>3068</v>
      </c>
      <c r="NZ29" s="1">
        <v>0.41666666666666702</v>
      </c>
      <c r="OA29" s="1">
        <v>3117</v>
      </c>
      <c r="OB29" s="1">
        <v>3092</v>
      </c>
      <c r="OC29" s="1">
        <v>4626</v>
      </c>
      <c r="OD29" s="1">
        <v>2706</v>
      </c>
      <c r="OE29" s="1">
        <v>0.34200000000000003</v>
      </c>
      <c r="OF29" s="1" t="s">
        <v>272</v>
      </c>
      <c r="OG29" s="1">
        <v>0.43099999999999999</v>
      </c>
      <c r="OH29" s="1">
        <v>0.497</v>
      </c>
      <c r="OI29" s="1" t="s">
        <v>272</v>
      </c>
      <c r="OJ29" s="1">
        <v>0.47599999999999998</v>
      </c>
      <c r="OK29" s="1">
        <v>0.25</v>
      </c>
      <c r="OL29" s="1">
        <v>39</v>
      </c>
      <c r="OM29" s="1">
        <v>0.127</v>
      </c>
      <c r="ON29" s="1">
        <v>0.05</v>
      </c>
      <c r="OO29" s="1">
        <v>30</v>
      </c>
      <c r="OP29" s="1">
        <v>6</v>
      </c>
      <c r="OQ29" s="1" t="s">
        <v>272</v>
      </c>
      <c r="OR29" s="1">
        <v>2</v>
      </c>
      <c r="OS29" s="1">
        <v>1</v>
      </c>
      <c r="OT29" s="1" t="s">
        <v>272</v>
      </c>
      <c r="OU29" s="1" t="s">
        <v>272</v>
      </c>
      <c r="OV29" s="1" t="s">
        <v>272</v>
      </c>
      <c r="OW29" s="1" t="s">
        <v>272</v>
      </c>
      <c r="OX29" s="1" t="s">
        <v>272</v>
      </c>
      <c r="OY29" s="1" t="s">
        <v>272</v>
      </c>
      <c r="OZ29" s="1" t="s">
        <v>272</v>
      </c>
      <c r="PA29" s="1">
        <v>0.83333333333333304</v>
      </c>
      <c r="PB29" s="1">
        <v>2276</v>
      </c>
      <c r="PC29" s="1">
        <v>1750</v>
      </c>
      <c r="PD29" s="1">
        <v>136</v>
      </c>
      <c r="PE29" s="1">
        <v>136</v>
      </c>
      <c r="PF29" s="1">
        <v>1</v>
      </c>
      <c r="PG29" s="1">
        <v>0.42099999999999999</v>
      </c>
      <c r="PH29" s="1">
        <v>0.83499999999999996</v>
      </c>
      <c r="PI29" s="1">
        <v>0.33</v>
      </c>
      <c r="PJ29" s="1" t="s">
        <v>272</v>
      </c>
      <c r="PK29" s="1" t="s">
        <v>272</v>
      </c>
      <c r="PL29" s="1" t="s">
        <v>272</v>
      </c>
      <c r="PM29" s="1" t="s">
        <v>272</v>
      </c>
      <c r="PN29" s="1" t="s">
        <v>272</v>
      </c>
      <c r="PO29" s="1" t="s">
        <v>272</v>
      </c>
      <c r="PP29" s="1" t="s">
        <v>272</v>
      </c>
      <c r="PQ29" s="1" t="s">
        <v>272</v>
      </c>
      <c r="PR29" s="1" t="s">
        <v>272</v>
      </c>
      <c r="PS29" s="394" t="s">
        <v>272</v>
      </c>
      <c r="PT29" s="1" t="s">
        <v>272</v>
      </c>
      <c r="PU29" s="1" t="s">
        <v>272</v>
      </c>
      <c r="PV29" s="1" t="s">
        <v>272</v>
      </c>
      <c r="PW29" s="1" t="s">
        <v>272</v>
      </c>
      <c r="PX29" s="1" t="s">
        <v>272</v>
      </c>
      <c r="PY29" s="1">
        <v>7</v>
      </c>
      <c r="PZ29" s="1" t="s">
        <v>3631</v>
      </c>
      <c r="QA29" s="1" t="s">
        <v>3798</v>
      </c>
      <c r="QB29" s="1">
        <v>3068</v>
      </c>
      <c r="QC29" s="1" t="s">
        <v>6008</v>
      </c>
      <c r="QD29" s="1" t="s">
        <v>272</v>
      </c>
      <c r="QE29" s="1">
        <v>6.8531468531468533</v>
      </c>
      <c r="QF29" s="1" t="s">
        <v>272</v>
      </c>
      <c r="QG29" s="1" t="s">
        <v>272</v>
      </c>
      <c r="QH29" s="1">
        <v>39</v>
      </c>
      <c r="QI29" s="1">
        <v>0</v>
      </c>
      <c r="QJ29" s="1" t="s">
        <v>272</v>
      </c>
      <c r="QK29" s="1" t="s">
        <v>272</v>
      </c>
      <c r="QL29" s="1" t="s">
        <v>272</v>
      </c>
      <c r="QM29" s="1">
        <v>0.4</v>
      </c>
      <c r="QN29" s="1">
        <v>1.9</v>
      </c>
      <c r="QO29" s="1" t="s">
        <v>272</v>
      </c>
      <c r="QP29" s="1" t="s">
        <v>272</v>
      </c>
      <c r="QQ29" s="1" t="s">
        <v>272</v>
      </c>
      <c r="QR29" s="1" t="s">
        <v>272</v>
      </c>
      <c r="QS29" s="1" t="s">
        <v>272</v>
      </c>
      <c r="QT29" s="1" t="s">
        <v>272</v>
      </c>
      <c r="QU29" s="1" t="s">
        <v>272</v>
      </c>
      <c r="QV29" s="1" t="s">
        <v>272</v>
      </c>
      <c r="QW29" s="1">
        <v>0.91666666666666696</v>
      </c>
      <c r="QX29" s="1">
        <v>0.41666666666666702</v>
      </c>
      <c r="QY29" s="1">
        <v>0.25</v>
      </c>
    </row>
    <row r="30" spans="1:467">
      <c r="A30" s="21">
        <v>31</v>
      </c>
      <c r="B30" s="1" t="s">
        <v>129</v>
      </c>
      <c r="C30" s="1">
        <v>63.192666498218564</v>
      </c>
      <c r="D30" s="1">
        <v>77.444109387201323</v>
      </c>
      <c r="E30" s="1">
        <v>50.749033082643223</v>
      </c>
      <c r="F30" s="1">
        <v>103.95421416537107</v>
      </c>
      <c r="G30" s="1">
        <v>136.26649425323001</v>
      </c>
      <c r="H30" s="1">
        <v>78.588218517127331</v>
      </c>
      <c r="I30" s="1">
        <v>7.0090447075572051</v>
      </c>
      <c r="J30" s="1">
        <v>8.31193763746559</v>
      </c>
      <c r="K30" s="1">
        <v>3.2549664096625501</v>
      </c>
      <c r="L30" s="1">
        <v>10.689239413485634</v>
      </c>
      <c r="M30" s="1">
        <v>10.385109239268747</v>
      </c>
      <c r="N30" s="1" t="s">
        <v>2384</v>
      </c>
      <c r="O30" s="1">
        <v>11.629074635024251</v>
      </c>
      <c r="P30" s="1">
        <v>13.168941840095087</v>
      </c>
      <c r="Q30" s="1">
        <v>5.7609598257759469</v>
      </c>
      <c r="R30" s="1">
        <v>19.80368211444862</v>
      </c>
      <c r="S30" s="1">
        <v>11.698170814833606</v>
      </c>
      <c r="T30" s="1" t="s">
        <v>2384</v>
      </c>
      <c r="U30" s="1">
        <v>6.0079190790133143</v>
      </c>
      <c r="V30" s="1">
        <v>10.568239560570195</v>
      </c>
      <c r="W30" s="1">
        <v>377.63344325120227</v>
      </c>
      <c r="X30" s="1">
        <v>429.41919979033003</v>
      </c>
      <c r="Y30" s="1">
        <v>340.65378423898636</v>
      </c>
      <c r="Z30" s="1">
        <v>44.540465042879511</v>
      </c>
      <c r="AA30" s="1">
        <v>58.042965296968468</v>
      </c>
      <c r="AB30" s="1">
        <v>10.806065228153358</v>
      </c>
      <c r="AC30" s="1">
        <v>42.111143738674386</v>
      </c>
      <c r="AD30" s="1">
        <v>91.915250755112311</v>
      </c>
      <c r="AE30" s="1">
        <v>16.163418664521839</v>
      </c>
      <c r="AF30" s="1" t="s">
        <v>272</v>
      </c>
      <c r="AG30" s="1" t="s">
        <v>272</v>
      </c>
      <c r="AH30" s="1">
        <v>0</v>
      </c>
      <c r="AI30" s="1">
        <v>0</v>
      </c>
      <c r="AJ30" s="1">
        <v>0</v>
      </c>
      <c r="AK30" s="1">
        <v>0</v>
      </c>
      <c r="AL30" s="1" t="s">
        <v>2384</v>
      </c>
      <c r="AM30" s="1">
        <v>0</v>
      </c>
      <c r="AN30" s="1">
        <v>0</v>
      </c>
      <c r="AO30" s="1">
        <v>0</v>
      </c>
      <c r="AP30" s="1">
        <v>0</v>
      </c>
      <c r="AQ30" s="1" t="s">
        <v>2384</v>
      </c>
      <c r="AR30" s="1" t="s">
        <v>272</v>
      </c>
      <c r="AS30" s="1">
        <v>0.752</v>
      </c>
      <c r="AT30" s="1" t="s">
        <v>2384</v>
      </c>
      <c r="AU30" s="1" t="s">
        <v>2384</v>
      </c>
      <c r="AV30" s="1">
        <v>44.5</v>
      </c>
      <c r="AW30" s="1">
        <v>58</v>
      </c>
      <c r="AX30" s="1">
        <v>10.8</v>
      </c>
      <c r="AY30" s="1">
        <v>42.1</v>
      </c>
      <c r="AZ30" s="1">
        <v>91.9</v>
      </c>
      <c r="BA30" s="1">
        <v>10.8</v>
      </c>
      <c r="BB30" s="1" t="s">
        <v>2384</v>
      </c>
      <c r="BC30" s="1">
        <v>16.2</v>
      </c>
      <c r="BD30" s="1" t="s">
        <v>272</v>
      </c>
      <c r="BE30" s="1" t="s">
        <v>272</v>
      </c>
      <c r="BF30" s="1" t="s">
        <v>272</v>
      </c>
      <c r="BG30" s="1" t="s">
        <v>272</v>
      </c>
      <c r="BH30" s="1" t="s">
        <v>272</v>
      </c>
      <c r="BI30" s="1" t="s">
        <v>272</v>
      </c>
      <c r="BJ30" s="1" t="s">
        <v>272</v>
      </c>
      <c r="BK30" s="1" t="s">
        <v>272</v>
      </c>
      <c r="BL30" s="1" t="s">
        <v>272</v>
      </c>
      <c r="BM30" s="1" t="s">
        <v>272</v>
      </c>
      <c r="BN30" s="1">
        <v>13</v>
      </c>
      <c r="BO30" s="1" t="s">
        <v>2384</v>
      </c>
      <c r="BP30" s="1" t="s">
        <v>2384</v>
      </c>
      <c r="BQ30" s="1" t="s">
        <v>2384</v>
      </c>
      <c r="BR30" s="1" t="s">
        <v>2384</v>
      </c>
      <c r="BS30" s="1" t="s">
        <v>2384</v>
      </c>
      <c r="BT30" s="1" t="s">
        <v>2384</v>
      </c>
      <c r="BU30" s="1" t="s">
        <v>2384</v>
      </c>
      <c r="BV30" s="1" t="s">
        <v>2384</v>
      </c>
      <c r="BW30" s="1" t="s">
        <v>2384</v>
      </c>
      <c r="BX30" s="1" t="s">
        <v>2384</v>
      </c>
      <c r="BY30" s="1" t="s">
        <v>2384</v>
      </c>
      <c r="BZ30" s="1" t="s">
        <v>2384</v>
      </c>
      <c r="CA30" s="1" t="s">
        <v>2384</v>
      </c>
      <c r="CB30" s="275">
        <v>17</v>
      </c>
      <c r="CC30" s="275">
        <v>23</v>
      </c>
      <c r="CD30" s="1" t="s">
        <v>2384</v>
      </c>
      <c r="CE30" s="1">
        <v>0.81634671841568385</v>
      </c>
      <c r="CF30" s="1">
        <v>0.73590194114560981</v>
      </c>
      <c r="CG30" s="275">
        <v>37</v>
      </c>
      <c r="CH30" s="275">
        <v>11</v>
      </c>
      <c r="CI30" s="1" t="s">
        <v>2384</v>
      </c>
      <c r="CJ30" s="1" t="s">
        <v>2384</v>
      </c>
      <c r="CK30" s="1">
        <v>16</v>
      </c>
      <c r="CL30" s="1">
        <v>0</v>
      </c>
      <c r="CM30" s="1" t="s">
        <v>2384</v>
      </c>
      <c r="CN30" s="1" t="s">
        <v>2384</v>
      </c>
      <c r="CO30" s="1">
        <v>97.61904761904762</v>
      </c>
      <c r="CP30" s="1">
        <v>92.857142857142861</v>
      </c>
      <c r="CQ30" s="1">
        <v>100</v>
      </c>
      <c r="CR30" s="1">
        <v>92.857142857142861</v>
      </c>
      <c r="CS30" s="1">
        <v>92.857142857142861</v>
      </c>
      <c r="CT30" s="1" t="s">
        <v>272</v>
      </c>
      <c r="CU30" s="1" t="s">
        <v>272</v>
      </c>
      <c r="CV30" s="1" t="s">
        <v>2384</v>
      </c>
      <c r="CW30" s="1">
        <v>43.811394891944985</v>
      </c>
      <c r="CX30" s="1">
        <v>48.326639892904957</v>
      </c>
      <c r="CY30" s="1">
        <v>51.941097724230254</v>
      </c>
      <c r="CZ30" s="1">
        <v>46.875</v>
      </c>
      <c r="DA30" s="1">
        <v>41.509433962264154</v>
      </c>
      <c r="DB30" s="1" t="s">
        <v>272</v>
      </c>
      <c r="DC30" s="1" t="s">
        <v>272</v>
      </c>
      <c r="DD30" s="1" t="s">
        <v>272</v>
      </c>
      <c r="DE30" s="1" t="s">
        <v>272</v>
      </c>
      <c r="DF30" s="1" t="s">
        <v>272</v>
      </c>
      <c r="DG30" s="1" t="s">
        <v>272</v>
      </c>
      <c r="DH30" s="1" t="s">
        <v>272</v>
      </c>
      <c r="DI30" s="1" t="s">
        <v>272</v>
      </c>
      <c r="DJ30" s="1" t="s">
        <v>272</v>
      </c>
      <c r="DK30" s="1" t="s">
        <v>272</v>
      </c>
      <c r="DL30" s="1" t="s">
        <v>272</v>
      </c>
      <c r="DM30" s="1" t="s">
        <v>272</v>
      </c>
      <c r="DN30" s="1" t="s">
        <v>272</v>
      </c>
      <c r="DO30" s="1" t="s">
        <v>272</v>
      </c>
      <c r="DP30" s="1">
        <v>92.5</v>
      </c>
      <c r="DQ30" s="1">
        <v>88.9</v>
      </c>
      <c r="DR30" s="1">
        <v>94.6</v>
      </c>
      <c r="DS30" s="1">
        <v>92.7</v>
      </c>
      <c r="DT30" s="1">
        <v>92.5</v>
      </c>
      <c r="DU30" s="1">
        <v>100</v>
      </c>
      <c r="DV30" s="1">
        <v>92.3</v>
      </c>
      <c r="DW30" s="1">
        <v>85.7</v>
      </c>
      <c r="DX30" s="1">
        <v>83.3</v>
      </c>
      <c r="DY30" s="1">
        <v>91.7</v>
      </c>
      <c r="DZ30" s="1">
        <v>96.3</v>
      </c>
      <c r="EA30" s="1">
        <v>86.5</v>
      </c>
      <c r="EB30" s="1">
        <v>84.899845920000004</v>
      </c>
      <c r="EC30" s="1">
        <v>94.074074069999995</v>
      </c>
      <c r="ED30" s="1">
        <v>74.514038880000001</v>
      </c>
      <c r="EE30" s="1">
        <v>90.909090910000003</v>
      </c>
      <c r="EF30" s="1">
        <v>92.317327770000006</v>
      </c>
      <c r="EG30" s="1">
        <v>89.818181820000007</v>
      </c>
      <c r="EH30" s="1">
        <v>8.7897599000000007E-2</v>
      </c>
      <c r="EI30" s="1">
        <v>0.36109773699999997</v>
      </c>
      <c r="EJ30" s="1">
        <v>0.16998191700000001</v>
      </c>
      <c r="EK30" s="1">
        <v>2.3312200000000002E-3</v>
      </c>
      <c r="EL30" s="1">
        <v>0.26281537799999999</v>
      </c>
      <c r="EM30" s="1">
        <v>0.173974932</v>
      </c>
      <c r="EN30" s="1">
        <v>7.130692743</v>
      </c>
      <c r="EO30" s="1">
        <v>6.499759268</v>
      </c>
      <c r="EP30" s="1">
        <v>5.8607594939999998</v>
      </c>
      <c r="EQ30" s="1">
        <v>0.89751958200000004</v>
      </c>
      <c r="ER30" s="1">
        <v>5.9946936319999997</v>
      </c>
      <c r="ES30" s="1">
        <v>2.1746866470000001</v>
      </c>
      <c r="ET30" s="1">
        <v>73.80952380952381</v>
      </c>
      <c r="EU30" s="1">
        <v>100</v>
      </c>
      <c r="EV30" s="1">
        <v>88.095238095238088</v>
      </c>
      <c r="EW30" s="1">
        <v>50</v>
      </c>
      <c r="EX30" s="1">
        <v>92.857142857142861</v>
      </c>
      <c r="EY30" s="1">
        <v>7.1428571428571423</v>
      </c>
      <c r="EZ30" s="1">
        <v>92.857142857142861</v>
      </c>
      <c r="FA30" s="1">
        <v>73.80952380952381</v>
      </c>
      <c r="FB30" s="1">
        <v>66.666666666666657</v>
      </c>
      <c r="FC30" s="1">
        <v>95.238095238095227</v>
      </c>
      <c r="FD30" s="1">
        <v>4.7619047619047619</v>
      </c>
      <c r="FE30" s="1">
        <v>100</v>
      </c>
      <c r="FF30" s="1">
        <v>97.61904761904762</v>
      </c>
      <c r="FG30" s="1">
        <v>57.142857142857139</v>
      </c>
      <c r="FH30" s="1">
        <v>52.380952380952387</v>
      </c>
      <c r="FI30" s="1">
        <v>0</v>
      </c>
      <c r="FJ30" s="1">
        <v>7.9</v>
      </c>
      <c r="FK30" s="1" t="s">
        <v>272</v>
      </c>
      <c r="FL30" s="1" t="s">
        <v>272</v>
      </c>
      <c r="FM30" s="1">
        <v>0.83599999999999997</v>
      </c>
      <c r="FN30" s="1" t="s">
        <v>272</v>
      </c>
      <c r="FO30" s="1" t="s">
        <v>272</v>
      </c>
      <c r="FP30" s="1" t="s">
        <v>272</v>
      </c>
      <c r="FQ30" s="1">
        <v>0.47499999999999998</v>
      </c>
      <c r="FR30" s="1">
        <v>0.40699999999999997</v>
      </c>
      <c r="FS30" s="1">
        <v>0.83799999999999997</v>
      </c>
      <c r="FT30" s="1" t="s">
        <v>272</v>
      </c>
      <c r="FU30" s="1">
        <v>1</v>
      </c>
      <c r="FV30" s="1">
        <v>0.39600000000000002</v>
      </c>
      <c r="FW30" s="1">
        <v>1</v>
      </c>
      <c r="FX30" s="1">
        <v>0.875</v>
      </c>
      <c r="FY30" s="1">
        <v>1</v>
      </c>
      <c r="FZ30" s="1">
        <v>1</v>
      </c>
      <c r="GA30" s="1" t="s">
        <v>272</v>
      </c>
      <c r="GB30" s="1">
        <v>1</v>
      </c>
      <c r="GC30" s="1" t="s">
        <v>272</v>
      </c>
      <c r="GD30" s="1">
        <v>0.83199999999999996</v>
      </c>
      <c r="GE30" s="1">
        <v>0.66700000000000004</v>
      </c>
      <c r="GF30" s="1">
        <v>0</v>
      </c>
      <c r="GG30" s="1">
        <v>0</v>
      </c>
      <c r="GH30" s="1">
        <v>7</v>
      </c>
      <c r="GI30" s="1">
        <v>41</v>
      </c>
      <c r="GJ30" s="1">
        <v>14</v>
      </c>
      <c r="GK30" s="1">
        <v>56</v>
      </c>
      <c r="GL30" s="1">
        <v>0</v>
      </c>
      <c r="GM30" s="1">
        <v>297</v>
      </c>
      <c r="GN30" s="1">
        <v>176</v>
      </c>
      <c r="GO30" s="1">
        <v>0.378</v>
      </c>
      <c r="GP30" s="1">
        <v>0.107</v>
      </c>
      <c r="GQ30" s="1">
        <v>0.17399999999999999</v>
      </c>
      <c r="GR30" s="1">
        <v>0.61</v>
      </c>
      <c r="GS30" s="1">
        <v>0.74</v>
      </c>
      <c r="GT30" s="1">
        <v>0.43099999999999999</v>
      </c>
      <c r="GU30" s="1">
        <v>0.98399999999999999</v>
      </c>
      <c r="GV30" s="1">
        <v>0.41</v>
      </c>
      <c r="GW30" s="1">
        <v>4.8000000000000001E-2</v>
      </c>
      <c r="GX30" s="1">
        <v>0.17299999999999999</v>
      </c>
      <c r="GY30" s="1">
        <v>0.75</v>
      </c>
      <c r="GZ30" s="1">
        <v>2.8999999999999998E-3</v>
      </c>
      <c r="HA30" s="1">
        <v>2.2000000000000001E-3</v>
      </c>
      <c r="HB30" s="1">
        <v>5.8999999999999999E-3</v>
      </c>
      <c r="HC30" s="1">
        <v>0</v>
      </c>
      <c r="HD30" s="1">
        <v>0</v>
      </c>
      <c r="HE30" s="1">
        <v>1.0800000000000001E-2</v>
      </c>
      <c r="HF30" s="1">
        <v>0</v>
      </c>
      <c r="HG30" s="1">
        <v>0</v>
      </c>
      <c r="HH30" s="1">
        <v>43.08464</v>
      </c>
      <c r="HI30" s="1">
        <v>1</v>
      </c>
      <c r="HJ30" s="1">
        <v>1</v>
      </c>
      <c r="HK30" s="1">
        <v>1</v>
      </c>
      <c r="HL30" s="1">
        <v>0.25</v>
      </c>
      <c r="HM30" s="1">
        <v>0.8</v>
      </c>
      <c r="HN30" s="1">
        <v>52.4</v>
      </c>
      <c r="HO30" s="1">
        <v>194.7</v>
      </c>
      <c r="HP30" s="1">
        <v>1</v>
      </c>
      <c r="HQ30" s="1">
        <v>1</v>
      </c>
      <c r="HR30" s="1" t="s">
        <v>272</v>
      </c>
      <c r="HS30" s="1">
        <v>1</v>
      </c>
      <c r="HT30" s="1" t="s">
        <v>272</v>
      </c>
      <c r="HU30" s="1">
        <v>1</v>
      </c>
      <c r="HV30" s="1">
        <v>1</v>
      </c>
      <c r="HW30" s="1">
        <v>0.51700000000000002</v>
      </c>
      <c r="HX30" s="1">
        <v>0.71499999999999997</v>
      </c>
      <c r="HY30" s="1">
        <v>0.439</v>
      </c>
      <c r="HZ30" s="1">
        <v>46.1</v>
      </c>
      <c r="IA30" s="1">
        <v>43.3</v>
      </c>
      <c r="IB30" s="1">
        <v>61.2</v>
      </c>
      <c r="IC30" s="1" t="s">
        <v>272</v>
      </c>
      <c r="ID30" s="1">
        <v>5031</v>
      </c>
      <c r="IE30" s="1">
        <v>766</v>
      </c>
      <c r="IF30" s="1">
        <v>2791</v>
      </c>
      <c r="IG30" s="1">
        <v>1217</v>
      </c>
      <c r="IH30" s="1">
        <v>1</v>
      </c>
      <c r="II30" s="1">
        <v>1</v>
      </c>
      <c r="IJ30" s="1">
        <v>0</v>
      </c>
      <c r="IK30" s="1">
        <v>0.45200000000000001</v>
      </c>
      <c r="IL30" s="1">
        <v>0.72499999999999998</v>
      </c>
      <c r="IM30" s="1" t="s">
        <v>3632</v>
      </c>
      <c r="IN30" s="1">
        <v>0.875</v>
      </c>
      <c r="IO30" s="1">
        <v>1</v>
      </c>
      <c r="IP30" s="1">
        <v>0.46700000000000003</v>
      </c>
      <c r="IQ30" s="1">
        <v>123</v>
      </c>
      <c r="IR30" s="1" t="s">
        <v>3681</v>
      </c>
      <c r="IS30" s="1">
        <v>0.375</v>
      </c>
      <c r="IT30" s="1">
        <v>460</v>
      </c>
      <c r="IU30" s="1">
        <v>253</v>
      </c>
      <c r="IV30" s="1">
        <v>0.875</v>
      </c>
      <c r="IW30" s="1">
        <v>1</v>
      </c>
      <c r="IX30" s="1">
        <v>1</v>
      </c>
      <c r="IY30" s="1" t="s">
        <v>272</v>
      </c>
      <c r="IZ30" s="1">
        <v>1</v>
      </c>
      <c r="JA30" s="1" t="s">
        <v>272</v>
      </c>
      <c r="JB30" s="1" t="s">
        <v>272</v>
      </c>
      <c r="JC30" s="1">
        <v>0.60399999999999998</v>
      </c>
      <c r="JD30" s="1">
        <v>0.46700000000000003</v>
      </c>
      <c r="JE30" s="1">
        <v>0.249</v>
      </c>
      <c r="JF30" s="1">
        <v>0.92710000000000004</v>
      </c>
      <c r="JG30" s="1">
        <v>2291</v>
      </c>
      <c r="JH30" s="1">
        <v>2696</v>
      </c>
      <c r="JI30" s="1">
        <v>2663</v>
      </c>
      <c r="JJ30" s="1">
        <v>380</v>
      </c>
      <c r="JK30" s="1">
        <v>1</v>
      </c>
      <c r="JL30" s="1" t="s">
        <v>3708</v>
      </c>
      <c r="JM30" s="1" t="s">
        <v>3708</v>
      </c>
      <c r="JN30" s="486" t="s">
        <v>6008</v>
      </c>
      <c r="JO30" s="1">
        <v>68</v>
      </c>
      <c r="JP30" s="1">
        <v>5031</v>
      </c>
      <c r="JQ30" s="1">
        <v>766</v>
      </c>
      <c r="JR30" s="1">
        <v>2712</v>
      </c>
      <c r="JS30" s="1">
        <v>0.76400000000000001</v>
      </c>
      <c r="JT30" s="1">
        <v>0.83599999999999997</v>
      </c>
      <c r="JU30" s="1" t="s">
        <v>272</v>
      </c>
      <c r="JV30" s="1">
        <v>0.46700000000000003</v>
      </c>
      <c r="JW30" s="1">
        <v>0.28699999999999998</v>
      </c>
      <c r="JX30" s="1">
        <v>0.78600000000000003</v>
      </c>
      <c r="JY30" s="1">
        <v>0.497</v>
      </c>
      <c r="JZ30" s="1">
        <v>0.74199999999999999</v>
      </c>
      <c r="KA30" s="1" t="s">
        <v>272</v>
      </c>
      <c r="KB30" s="1" t="s">
        <v>272</v>
      </c>
      <c r="KC30" s="1">
        <v>0.75</v>
      </c>
      <c r="KD30" s="1">
        <v>161</v>
      </c>
      <c r="KE30" s="1" t="s">
        <v>272</v>
      </c>
      <c r="KF30" s="1" t="s">
        <v>272</v>
      </c>
      <c r="KG30" s="1" t="s">
        <v>272</v>
      </c>
      <c r="KH30" s="1" t="s">
        <v>272</v>
      </c>
      <c r="KI30" s="1" t="s">
        <v>272</v>
      </c>
      <c r="KJ30" s="1" t="s">
        <v>272</v>
      </c>
      <c r="KK30" s="1" t="s">
        <v>272</v>
      </c>
      <c r="KL30" s="1" t="s">
        <v>272</v>
      </c>
      <c r="KM30" s="1" t="s">
        <v>6021</v>
      </c>
      <c r="KN30" s="1" t="s">
        <v>272</v>
      </c>
      <c r="KO30" s="1" t="s">
        <v>6022</v>
      </c>
      <c r="KP30" s="1" t="s">
        <v>272</v>
      </c>
      <c r="KQ30" s="1" t="s">
        <v>272</v>
      </c>
      <c r="KR30" s="1" t="s">
        <v>272</v>
      </c>
      <c r="KS30" s="1">
        <v>973</v>
      </c>
      <c r="KT30" s="1" t="s">
        <v>272</v>
      </c>
      <c r="KU30" s="1" t="s">
        <v>6012</v>
      </c>
      <c r="KV30" s="1" t="s">
        <v>6012</v>
      </c>
      <c r="KW30" s="1" t="s">
        <v>6012</v>
      </c>
      <c r="KX30" s="1" t="s">
        <v>6012</v>
      </c>
      <c r="KY30" s="1">
        <v>11</v>
      </c>
      <c r="KZ30" s="1">
        <v>2</v>
      </c>
      <c r="LA30" s="1">
        <v>4</v>
      </c>
      <c r="LB30" s="1">
        <v>1</v>
      </c>
      <c r="LC30" s="1">
        <v>1</v>
      </c>
      <c r="LD30" s="1">
        <v>0</v>
      </c>
      <c r="LE30" s="1">
        <v>2</v>
      </c>
      <c r="LF30" s="1" t="s">
        <v>272</v>
      </c>
      <c r="LG30" s="1" t="s">
        <v>272</v>
      </c>
      <c r="LH30" s="1" t="s">
        <v>272</v>
      </c>
      <c r="LI30" s="1" t="s">
        <v>272</v>
      </c>
      <c r="LJ30" s="1">
        <v>0.375</v>
      </c>
      <c r="LK30" s="1" t="s">
        <v>272</v>
      </c>
      <c r="LL30" s="1" t="s">
        <v>272</v>
      </c>
      <c r="LM30" s="1" t="s">
        <v>272</v>
      </c>
      <c r="LN30" s="1" t="s">
        <v>272</v>
      </c>
      <c r="LO30" s="1">
        <v>1</v>
      </c>
      <c r="LP30" s="1">
        <v>1</v>
      </c>
      <c r="LQ30" s="1">
        <v>0.79600000000000004</v>
      </c>
      <c r="LR30" s="1">
        <v>0.38600000000000001</v>
      </c>
      <c r="LS30" s="1">
        <v>0.875</v>
      </c>
      <c r="LT30" s="1" t="s">
        <v>272</v>
      </c>
      <c r="LU30" s="1" t="s">
        <v>272</v>
      </c>
      <c r="LV30" s="1" t="s">
        <v>272</v>
      </c>
      <c r="LW30" s="1">
        <v>0.497</v>
      </c>
      <c r="LX30" s="1" t="s">
        <v>272</v>
      </c>
      <c r="LY30" s="1" t="s">
        <v>272</v>
      </c>
      <c r="LZ30" s="1" t="s">
        <v>272</v>
      </c>
      <c r="MA30" s="1">
        <v>0.51400000000000001</v>
      </c>
      <c r="MB30" s="1">
        <v>0.83799999999999997</v>
      </c>
      <c r="MC30" s="1">
        <v>3.5999999999999997E-2</v>
      </c>
      <c r="MD30" s="1">
        <v>0.22700000000000001</v>
      </c>
      <c r="ME30" s="1">
        <v>0.78600000000000003</v>
      </c>
      <c r="MF30" s="1" t="s">
        <v>272</v>
      </c>
      <c r="MG30" s="1" t="s">
        <v>272</v>
      </c>
      <c r="MH30" s="1" t="s">
        <v>272</v>
      </c>
      <c r="MI30" s="1" t="s">
        <v>272</v>
      </c>
      <c r="MJ30" s="1">
        <v>0.53900000000000003</v>
      </c>
      <c r="MK30" s="1">
        <v>4571</v>
      </c>
      <c r="ML30" s="1">
        <v>71</v>
      </c>
      <c r="MM30" s="1">
        <v>23</v>
      </c>
      <c r="MN30" s="1">
        <v>2.3333333333333299</v>
      </c>
      <c r="MO30" s="1">
        <v>83.5</v>
      </c>
      <c r="MP30" s="1" t="s">
        <v>272</v>
      </c>
      <c r="MQ30" s="1" t="s">
        <v>272</v>
      </c>
      <c r="MR30" s="1" t="s">
        <v>272</v>
      </c>
      <c r="MS30" s="1">
        <v>0.78600000000000003</v>
      </c>
      <c r="MT30" s="1">
        <v>0.315</v>
      </c>
      <c r="MU30" s="1" t="s">
        <v>272</v>
      </c>
      <c r="MV30" s="1" t="s">
        <v>272</v>
      </c>
      <c r="MW30" s="1" t="s">
        <v>272</v>
      </c>
      <c r="MX30" s="1" t="s">
        <v>272</v>
      </c>
      <c r="MY30" s="1" t="s">
        <v>272</v>
      </c>
      <c r="MZ30" s="1" t="s">
        <v>272</v>
      </c>
      <c r="NA30" s="1" t="s">
        <v>272</v>
      </c>
      <c r="NB30" s="1">
        <v>0.78600000000000003</v>
      </c>
      <c r="NC30" s="1" t="s">
        <v>272</v>
      </c>
      <c r="ND30" s="1" t="s">
        <v>3766</v>
      </c>
      <c r="NE30" s="392">
        <v>337</v>
      </c>
      <c r="NF30" s="1">
        <v>326</v>
      </c>
      <c r="NG30" s="1">
        <v>0.39600000000000002</v>
      </c>
      <c r="NH30" s="1">
        <v>0.38600000000000001</v>
      </c>
      <c r="NI30" s="1">
        <v>787</v>
      </c>
      <c r="NJ30" s="1" t="s">
        <v>272</v>
      </c>
      <c r="NK30" s="1" t="s">
        <v>272</v>
      </c>
      <c r="NL30" s="1">
        <v>209</v>
      </c>
      <c r="NM30" s="1" t="s">
        <v>272</v>
      </c>
      <c r="NN30" s="1" t="s">
        <v>272</v>
      </c>
      <c r="NO30" s="1">
        <v>68</v>
      </c>
      <c r="NP30" s="1" t="s">
        <v>272</v>
      </c>
      <c r="NQ30" s="1" t="s">
        <v>272</v>
      </c>
      <c r="NR30" s="1">
        <v>0.76900000000000002</v>
      </c>
      <c r="NS30" s="1">
        <v>0.34100000000000003</v>
      </c>
      <c r="NT30" s="1">
        <v>0.69499999999999995</v>
      </c>
      <c r="NU30" s="1">
        <v>8</v>
      </c>
      <c r="NV30" s="1">
        <v>0</v>
      </c>
      <c r="NW30" s="1">
        <v>2731</v>
      </c>
      <c r="NX30" s="1">
        <v>0.249</v>
      </c>
      <c r="NY30" s="1">
        <v>2712</v>
      </c>
      <c r="NZ30" s="1">
        <v>0.25</v>
      </c>
      <c r="OA30" s="1">
        <v>2696</v>
      </c>
      <c r="OB30" s="1">
        <v>2663</v>
      </c>
      <c r="OC30" s="1">
        <v>1720</v>
      </c>
      <c r="OD30" s="1">
        <v>1034</v>
      </c>
      <c r="OE30" s="1">
        <v>0.28699999999999998</v>
      </c>
      <c r="OF30" s="1" t="s">
        <v>272</v>
      </c>
      <c r="OG30" s="1">
        <v>0.40699999999999997</v>
      </c>
      <c r="OH30" s="1">
        <v>0.46700000000000003</v>
      </c>
      <c r="OI30" s="1" t="s">
        <v>272</v>
      </c>
      <c r="OJ30" s="1">
        <v>0.47499999999999998</v>
      </c>
      <c r="OK30" s="1">
        <v>0.44444444444444398</v>
      </c>
      <c r="OL30" s="1">
        <v>13</v>
      </c>
      <c r="OM30" s="1">
        <v>0.11600000000000001</v>
      </c>
      <c r="ON30" s="1">
        <v>8.2000000000000003E-2</v>
      </c>
      <c r="OO30" s="1">
        <v>0</v>
      </c>
      <c r="OP30" s="1">
        <v>5</v>
      </c>
      <c r="OQ30" s="1" t="s">
        <v>272</v>
      </c>
      <c r="OR30" s="1">
        <v>2</v>
      </c>
      <c r="OS30" s="1">
        <v>0</v>
      </c>
      <c r="OT30" s="1" t="s">
        <v>272</v>
      </c>
      <c r="OU30" s="1" t="s">
        <v>272</v>
      </c>
      <c r="OV30" s="1" t="s">
        <v>272</v>
      </c>
      <c r="OW30" s="1" t="s">
        <v>272</v>
      </c>
      <c r="OX30" s="1" t="s">
        <v>272</v>
      </c>
      <c r="OY30" s="1" t="s">
        <v>272</v>
      </c>
      <c r="OZ30" s="1" t="s">
        <v>272</v>
      </c>
      <c r="PA30" s="1">
        <v>1</v>
      </c>
      <c r="PB30" s="1">
        <v>2147</v>
      </c>
      <c r="PC30" s="1">
        <v>1543</v>
      </c>
      <c r="PD30" s="1">
        <v>538</v>
      </c>
      <c r="PE30" s="1">
        <v>525</v>
      </c>
      <c r="PF30" s="1">
        <v>1</v>
      </c>
      <c r="PG30" s="1">
        <v>0.44900000000000001</v>
      </c>
      <c r="PH30" s="1">
        <v>0.81100000000000005</v>
      </c>
      <c r="PI30" s="1">
        <v>0.36899999999999999</v>
      </c>
      <c r="PJ30" s="1" t="s">
        <v>272</v>
      </c>
      <c r="PK30" s="1" t="s">
        <v>272</v>
      </c>
      <c r="PL30" s="1" t="s">
        <v>272</v>
      </c>
      <c r="PM30" s="1" t="s">
        <v>272</v>
      </c>
      <c r="PN30" s="1" t="s">
        <v>272</v>
      </c>
      <c r="PO30" s="1" t="s">
        <v>272</v>
      </c>
      <c r="PP30" s="1" t="s">
        <v>272</v>
      </c>
      <c r="PQ30" s="1" t="s">
        <v>272</v>
      </c>
      <c r="PR30" s="1" t="s">
        <v>272</v>
      </c>
      <c r="PS30" s="394" t="s">
        <v>272</v>
      </c>
      <c r="PT30" s="1" t="s">
        <v>272</v>
      </c>
      <c r="PU30" s="1" t="s">
        <v>272</v>
      </c>
      <c r="PV30" s="1" t="s">
        <v>272</v>
      </c>
      <c r="PW30" s="1" t="s">
        <v>272</v>
      </c>
      <c r="PX30" s="1" t="s">
        <v>272</v>
      </c>
      <c r="PY30" s="1">
        <v>12</v>
      </c>
      <c r="PZ30" s="1" t="s">
        <v>3632</v>
      </c>
      <c r="QA30" s="1" t="s">
        <v>3799</v>
      </c>
      <c r="QB30" s="1">
        <v>2712</v>
      </c>
      <c r="QC30" s="1" t="s">
        <v>6008</v>
      </c>
      <c r="QD30" s="1" t="s">
        <v>272</v>
      </c>
      <c r="QE30" s="1">
        <v>8.695652173913043</v>
      </c>
      <c r="QF30" s="1" t="s">
        <v>272</v>
      </c>
      <c r="QG30" s="1" t="s">
        <v>272</v>
      </c>
      <c r="QH30" s="1">
        <v>13</v>
      </c>
      <c r="QI30" s="1">
        <v>0</v>
      </c>
      <c r="QJ30" s="1" t="s">
        <v>272</v>
      </c>
      <c r="QK30" s="1" t="s">
        <v>272</v>
      </c>
      <c r="QL30" s="1" t="s">
        <v>272</v>
      </c>
      <c r="QM30" s="1">
        <v>0.4</v>
      </c>
      <c r="QN30" s="1">
        <v>2.4</v>
      </c>
      <c r="QO30" s="1" t="s">
        <v>272</v>
      </c>
      <c r="QP30" s="1" t="s">
        <v>272</v>
      </c>
      <c r="QQ30" s="1" t="s">
        <v>272</v>
      </c>
      <c r="QR30" s="1" t="s">
        <v>272</v>
      </c>
      <c r="QS30" s="1" t="s">
        <v>272</v>
      </c>
      <c r="QT30" s="1" t="s">
        <v>272</v>
      </c>
      <c r="QU30" s="1" t="s">
        <v>272</v>
      </c>
      <c r="QV30" s="1" t="s">
        <v>272</v>
      </c>
      <c r="QW30" s="1">
        <v>0.75</v>
      </c>
      <c r="QX30" s="1">
        <v>0.5</v>
      </c>
      <c r="QY30" s="1">
        <v>0.625</v>
      </c>
    </row>
    <row r="31" spans="1:467">
      <c r="A31" s="21">
        <v>32</v>
      </c>
      <c r="B31" s="1" t="s">
        <v>133</v>
      </c>
      <c r="C31" s="1">
        <v>64.409308149110529</v>
      </c>
      <c r="D31" s="1">
        <v>74.820121237935609</v>
      </c>
      <c r="E31" s="1">
        <v>54.683521748771106</v>
      </c>
      <c r="F31" s="1">
        <v>103.40700307776847</v>
      </c>
      <c r="G31" s="1">
        <v>132.81818333587515</v>
      </c>
      <c r="H31" s="1">
        <v>80.323453624656125</v>
      </c>
      <c r="I31" s="1">
        <v>5.9229142810030257</v>
      </c>
      <c r="J31" s="1">
        <v>9.2787389840182399</v>
      </c>
      <c r="K31" s="1">
        <v>2.8408401369893528</v>
      </c>
      <c r="L31" s="1">
        <v>10.724495404754771</v>
      </c>
      <c r="M31" s="1">
        <v>10.143634889931114</v>
      </c>
      <c r="N31" s="1" t="s">
        <v>2384</v>
      </c>
      <c r="O31" s="1">
        <v>9.8742724230650971</v>
      </c>
      <c r="P31" s="1">
        <v>14.804175103011113</v>
      </c>
      <c r="Q31" s="1">
        <v>5.5040843712670355</v>
      </c>
      <c r="R31" s="1">
        <v>18.213018163171505</v>
      </c>
      <c r="S31" s="1">
        <v>11.594612420884129</v>
      </c>
      <c r="T31" s="1" t="s">
        <v>2384</v>
      </c>
      <c r="U31" s="1">
        <v>7.2993000651771327</v>
      </c>
      <c r="V31" s="1">
        <v>11.489802642332533</v>
      </c>
      <c r="W31" s="1">
        <v>361.4473020888156</v>
      </c>
      <c r="X31" s="1">
        <v>409.37522041767329</v>
      </c>
      <c r="Y31" s="1">
        <v>329.32131622625121</v>
      </c>
      <c r="Z31" s="1">
        <v>34.8893897056669</v>
      </c>
      <c r="AA31" s="1">
        <v>54.622749281327948</v>
      </c>
      <c r="AB31" s="1">
        <v>10.853921207195381</v>
      </c>
      <c r="AC31" s="1">
        <v>37.848228006977308</v>
      </c>
      <c r="AD31" s="1">
        <v>98.358024105019538</v>
      </c>
      <c r="AE31" s="1">
        <v>15.555765578157752</v>
      </c>
      <c r="AF31" s="1" t="s">
        <v>272</v>
      </c>
      <c r="AG31" s="1" t="s">
        <v>272</v>
      </c>
      <c r="AH31" s="1">
        <v>0</v>
      </c>
      <c r="AI31" s="1">
        <v>0</v>
      </c>
      <c r="AJ31" s="1">
        <v>0</v>
      </c>
      <c r="AK31" s="1">
        <v>0</v>
      </c>
      <c r="AL31" s="1" t="s">
        <v>2384</v>
      </c>
      <c r="AM31" s="1">
        <v>0</v>
      </c>
      <c r="AN31" s="1">
        <v>0</v>
      </c>
      <c r="AO31" s="1">
        <v>0</v>
      </c>
      <c r="AP31" s="1">
        <v>0</v>
      </c>
      <c r="AQ31" s="1" t="s">
        <v>2384</v>
      </c>
      <c r="AR31" s="1" t="s">
        <v>272</v>
      </c>
      <c r="AS31" s="1" t="s">
        <v>2548</v>
      </c>
      <c r="AT31" s="1" t="s">
        <v>2384</v>
      </c>
      <c r="AU31" s="1" t="s">
        <v>2384</v>
      </c>
      <c r="AV31" s="1">
        <v>34.9</v>
      </c>
      <c r="AW31" s="1">
        <v>54.6</v>
      </c>
      <c r="AX31" s="1">
        <v>10.9</v>
      </c>
      <c r="AY31" s="1">
        <v>37.799999999999997</v>
      </c>
      <c r="AZ31" s="1">
        <v>98.4</v>
      </c>
      <c r="BA31" s="1">
        <v>10.9</v>
      </c>
      <c r="BB31" s="1" t="s">
        <v>2384</v>
      </c>
      <c r="BC31" s="1">
        <v>15.6</v>
      </c>
      <c r="BD31" s="1" t="s">
        <v>272</v>
      </c>
      <c r="BE31" s="1" t="s">
        <v>272</v>
      </c>
      <c r="BF31" s="1" t="s">
        <v>272</v>
      </c>
      <c r="BG31" s="1" t="s">
        <v>272</v>
      </c>
      <c r="BH31" s="1" t="s">
        <v>272</v>
      </c>
      <c r="BI31" s="1" t="s">
        <v>272</v>
      </c>
      <c r="BJ31" s="1" t="s">
        <v>272</v>
      </c>
      <c r="BK31" s="1" t="s">
        <v>272</v>
      </c>
      <c r="BL31" s="1" t="s">
        <v>272</v>
      </c>
      <c r="BM31" s="1" t="s">
        <v>272</v>
      </c>
      <c r="BN31" s="1">
        <v>77</v>
      </c>
      <c r="BO31" s="1" t="s">
        <v>2384</v>
      </c>
      <c r="BP31" s="1" t="s">
        <v>2384</v>
      </c>
      <c r="BQ31" s="1" t="s">
        <v>2384</v>
      </c>
      <c r="BR31" s="1" t="s">
        <v>2384</v>
      </c>
      <c r="BS31" s="1" t="s">
        <v>2384</v>
      </c>
      <c r="BT31" s="1" t="s">
        <v>2384</v>
      </c>
      <c r="BU31" s="1" t="s">
        <v>2384</v>
      </c>
      <c r="BV31" s="1" t="s">
        <v>2384</v>
      </c>
      <c r="BW31" s="1" t="s">
        <v>2384</v>
      </c>
      <c r="BX31" s="1" t="s">
        <v>2384</v>
      </c>
      <c r="BY31" s="1" t="s">
        <v>2384</v>
      </c>
      <c r="BZ31" s="1" t="s">
        <v>2384</v>
      </c>
      <c r="CA31" s="1" t="s">
        <v>2384</v>
      </c>
      <c r="CB31" s="275">
        <v>26</v>
      </c>
      <c r="CC31" s="275">
        <v>133</v>
      </c>
      <c r="CD31" s="1" t="s">
        <v>2384</v>
      </c>
      <c r="CE31" s="1">
        <v>0.79899148464983205</v>
      </c>
      <c r="CF31" s="1">
        <v>0.68614334996075899</v>
      </c>
      <c r="CG31" s="275">
        <v>128</v>
      </c>
      <c r="CH31" s="275">
        <v>67</v>
      </c>
      <c r="CI31" s="1" t="s">
        <v>2384</v>
      </c>
      <c r="CJ31" s="1" t="s">
        <v>2384</v>
      </c>
      <c r="CK31" s="1">
        <v>36</v>
      </c>
      <c r="CL31" s="1">
        <v>1</v>
      </c>
      <c r="CM31" s="1" t="s">
        <v>2384</v>
      </c>
      <c r="CN31" s="1" t="s">
        <v>2384</v>
      </c>
      <c r="CO31" s="1">
        <v>94.285714285714278</v>
      </c>
      <c r="CP31" s="1">
        <v>91.428571428571431</v>
      </c>
      <c r="CQ31" s="1">
        <v>94.285714285714278</v>
      </c>
      <c r="CR31" s="1">
        <v>93.103448275862064</v>
      </c>
      <c r="CS31" s="1">
        <v>91.428571428571431</v>
      </c>
      <c r="CT31" s="1" t="s">
        <v>272</v>
      </c>
      <c r="CU31" s="1" t="s">
        <v>272</v>
      </c>
      <c r="CV31" s="1" t="s">
        <v>2384</v>
      </c>
      <c r="CW31" s="1">
        <v>43.226473629782838</v>
      </c>
      <c r="CX31" s="1">
        <v>48.32869080779944</v>
      </c>
      <c r="CY31" s="1">
        <v>54.387186629526461</v>
      </c>
      <c r="CZ31" s="1">
        <v>45.867768595041326</v>
      </c>
      <c r="DA31" s="1">
        <v>44.047619047619044</v>
      </c>
      <c r="DB31" s="1" t="s">
        <v>272</v>
      </c>
      <c r="DC31" s="1" t="s">
        <v>272</v>
      </c>
      <c r="DD31" s="1" t="s">
        <v>272</v>
      </c>
      <c r="DE31" s="1" t="s">
        <v>272</v>
      </c>
      <c r="DF31" s="1" t="s">
        <v>272</v>
      </c>
      <c r="DG31" s="1" t="s">
        <v>272</v>
      </c>
      <c r="DH31" s="1" t="s">
        <v>272</v>
      </c>
      <c r="DI31" s="1" t="s">
        <v>272</v>
      </c>
      <c r="DJ31" s="1" t="s">
        <v>272</v>
      </c>
      <c r="DK31" s="1" t="s">
        <v>272</v>
      </c>
      <c r="DL31" s="1" t="s">
        <v>272</v>
      </c>
      <c r="DM31" s="1" t="s">
        <v>272</v>
      </c>
      <c r="DN31" s="1" t="s">
        <v>272</v>
      </c>
      <c r="DO31" s="1" t="s">
        <v>272</v>
      </c>
      <c r="DP31" s="1">
        <v>83.9</v>
      </c>
      <c r="DQ31" s="1">
        <v>100</v>
      </c>
      <c r="DR31" s="1">
        <v>88.9</v>
      </c>
      <c r="DS31" s="1">
        <v>89.7</v>
      </c>
      <c r="DT31" s="1">
        <v>77.8</v>
      </c>
      <c r="DU31" s="1">
        <v>77.8</v>
      </c>
      <c r="DV31" s="1">
        <v>66.7</v>
      </c>
      <c r="DW31" s="1">
        <v>66.7</v>
      </c>
      <c r="DX31" s="1">
        <v>68.2</v>
      </c>
      <c r="DY31" s="1">
        <v>60</v>
      </c>
      <c r="DZ31" s="1">
        <v>80</v>
      </c>
      <c r="EA31" s="1">
        <v>75.8</v>
      </c>
      <c r="EB31" s="1">
        <v>67.370441459999995</v>
      </c>
      <c r="EC31" s="1">
        <v>92.084942080000005</v>
      </c>
      <c r="ED31" s="1">
        <v>68.989882769999994</v>
      </c>
      <c r="EE31" s="1">
        <v>85.762711859999996</v>
      </c>
      <c r="EF31" s="1">
        <v>86.341059599999994</v>
      </c>
      <c r="EG31" s="1">
        <v>64.660691420000006</v>
      </c>
      <c r="EH31" s="1">
        <v>5.8109725000000001E-2</v>
      </c>
      <c r="EI31" s="1">
        <v>9.1228069999999994E-2</v>
      </c>
      <c r="EJ31" s="1">
        <v>0.14980165200000001</v>
      </c>
      <c r="EK31" s="1">
        <v>1.6173087999999999E-2</v>
      </c>
      <c r="EL31" s="1">
        <v>0.23259242299999999</v>
      </c>
      <c r="EM31" s="1">
        <v>8.9260278999999998E-2</v>
      </c>
      <c r="EN31" s="1">
        <v>5.3426764660000003</v>
      </c>
      <c r="EO31" s="1">
        <v>3.6350877189999999</v>
      </c>
      <c r="EP31" s="1">
        <v>5.7581165680000002</v>
      </c>
      <c r="EQ31" s="1">
        <v>1.0602357680000001</v>
      </c>
      <c r="ER31" s="1">
        <v>5.9360207039999997</v>
      </c>
      <c r="ES31" s="1">
        <v>2.2248599370000002</v>
      </c>
      <c r="ET31" s="1">
        <v>71.428571428571431</v>
      </c>
      <c r="EU31" s="1">
        <v>97.142857142857139</v>
      </c>
      <c r="EV31" s="1">
        <v>88.571428571428569</v>
      </c>
      <c r="EW31" s="1">
        <v>34.285714285714285</v>
      </c>
      <c r="EX31" s="1">
        <v>91.428571428571431</v>
      </c>
      <c r="EY31" s="1">
        <v>0</v>
      </c>
      <c r="EZ31" s="1">
        <v>74.285714285714292</v>
      </c>
      <c r="FA31" s="1">
        <v>62.857142857142854</v>
      </c>
      <c r="FB31" s="1">
        <v>91.428571428571431</v>
      </c>
      <c r="FC31" s="1">
        <v>100</v>
      </c>
      <c r="FD31" s="1">
        <v>0</v>
      </c>
      <c r="FE31" s="1">
        <v>100</v>
      </c>
      <c r="FF31" s="1">
        <v>97.142857142857139</v>
      </c>
      <c r="FG31" s="1">
        <v>42.857142857142854</v>
      </c>
      <c r="FH31" s="1">
        <v>37.142857142857146</v>
      </c>
      <c r="FI31" s="1">
        <v>0</v>
      </c>
      <c r="FJ31" s="1" t="s">
        <v>2548</v>
      </c>
      <c r="FK31" s="1" t="s">
        <v>272</v>
      </c>
      <c r="FL31" s="1" t="s">
        <v>272</v>
      </c>
      <c r="FM31" s="1" t="s">
        <v>2548</v>
      </c>
      <c r="FN31" s="1" t="s">
        <v>272</v>
      </c>
      <c r="FO31" s="1" t="s">
        <v>272</v>
      </c>
      <c r="FP31" s="1" t="s">
        <v>272</v>
      </c>
      <c r="FQ31" s="1">
        <v>0.52600000000000002</v>
      </c>
      <c r="FR31" s="1">
        <v>0.44600000000000001</v>
      </c>
      <c r="FS31" s="1">
        <v>0.85099999999999998</v>
      </c>
      <c r="FT31" s="1" t="s">
        <v>272</v>
      </c>
      <c r="FU31" s="1">
        <v>1</v>
      </c>
      <c r="FV31" s="1" t="s">
        <v>2548</v>
      </c>
      <c r="FW31" s="1">
        <v>1</v>
      </c>
      <c r="FX31" s="1">
        <v>0.92307692307692302</v>
      </c>
      <c r="FY31" s="1">
        <v>1</v>
      </c>
      <c r="FZ31" s="1">
        <v>1</v>
      </c>
      <c r="GA31" s="1">
        <v>1</v>
      </c>
      <c r="GB31" s="1">
        <v>1</v>
      </c>
      <c r="GC31" s="1">
        <v>1</v>
      </c>
      <c r="GD31" s="1" t="s">
        <v>2548</v>
      </c>
      <c r="GE31" s="1" t="s">
        <v>2548</v>
      </c>
      <c r="GF31" s="1">
        <v>1</v>
      </c>
      <c r="GG31" s="1">
        <v>0</v>
      </c>
      <c r="GH31" s="1">
        <v>8</v>
      </c>
      <c r="GI31" s="1">
        <v>23</v>
      </c>
      <c r="GJ31" s="1">
        <v>20</v>
      </c>
      <c r="GK31" s="1">
        <v>69</v>
      </c>
      <c r="GL31" s="1">
        <v>21</v>
      </c>
      <c r="GM31" s="1">
        <v>523</v>
      </c>
      <c r="GN31" s="1">
        <v>389</v>
      </c>
      <c r="GO31" s="1">
        <v>0.52800000000000002</v>
      </c>
      <c r="GP31" s="1">
        <v>7.4999999999999997E-2</v>
      </c>
      <c r="GQ31" s="1" t="s">
        <v>2548</v>
      </c>
      <c r="GR31" s="1">
        <v>0.81899999999999995</v>
      </c>
      <c r="GS31" s="1">
        <v>0.85499999999999998</v>
      </c>
      <c r="GT31" s="1">
        <v>0.626</v>
      </c>
      <c r="GU31" s="1">
        <v>0.99199999999999999</v>
      </c>
      <c r="GV31" s="1">
        <v>0.29899999999999999</v>
      </c>
      <c r="GW31" s="1">
        <v>0.104</v>
      </c>
      <c r="GX31" s="1">
        <v>8.1000000000000003E-2</v>
      </c>
      <c r="GY31" s="1">
        <v>0.92307692307692302</v>
      </c>
      <c r="GZ31" s="1">
        <v>4.4000000000000003E-3</v>
      </c>
      <c r="HA31" s="1">
        <v>3.0000000000000001E-3</v>
      </c>
      <c r="HB31" s="1">
        <v>5.5999999999999999E-3</v>
      </c>
      <c r="HC31" s="1">
        <v>5.9999999999999995E-4</v>
      </c>
      <c r="HD31" s="1">
        <v>0</v>
      </c>
      <c r="HE31" s="1">
        <v>6.0000000000000001E-3</v>
      </c>
      <c r="HF31" s="1">
        <v>1.0999999999999999E-2</v>
      </c>
      <c r="HG31" s="1">
        <v>7.0000000000000001E-3</v>
      </c>
      <c r="HH31" s="1">
        <v>42.458379999999998</v>
      </c>
      <c r="HI31" s="1">
        <v>0.91666666666666663</v>
      </c>
      <c r="HJ31" s="1">
        <v>1</v>
      </c>
      <c r="HK31" s="1">
        <v>0.91666666666666663</v>
      </c>
      <c r="HL31" s="1">
        <v>0.75</v>
      </c>
      <c r="HM31" s="1">
        <v>0.83599999999999997</v>
      </c>
      <c r="HN31" s="1">
        <v>49.2</v>
      </c>
      <c r="HO31" s="1">
        <v>191.3</v>
      </c>
      <c r="HP31" s="1">
        <v>0.91666666666666696</v>
      </c>
      <c r="HQ31" s="1">
        <v>1</v>
      </c>
      <c r="HR31" s="1">
        <v>1</v>
      </c>
      <c r="HS31" s="1">
        <v>0.91700000000000004</v>
      </c>
      <c r="HT31" s="1">
        <v>1</v>
      </c>
      <c r="HU31" s="1">
        <v>1</v>
      </c>
      <c r="HV31" s="1">
        <v>1</v>
      </c>
      <c r="HW31" s="1">
        <v>0.47299999999999998</v>
      </c>
      <c r="HX31" s="1">
        <v>0.67800000000000005</v>
      </c>
      <c r="HY31" s="1">
        <v>0.42599999999999999</v>
      </c>
      <c r="HZ31" s="1">
        <v>43.4</v>
      </c>
      <c r="IA31" s="1">
        <v>44.4</v>
      </c>
      <c r="IB31" s="1">
        <v>56.2</v>
      </c>
      <c r="IC31" s="1" t="s">
        <v>272</v>
      </c>
      <c r="ID31" s="1">
        <v>18894</v>
      </c>
      <c r="IE31" s="1">
        <v>1892</v>
      </c>
      <c r="IF31" s="1">
        <v>3866</v>
      </c>
      <c r="IG31" s="1">
        <v>1293</v>
      </c>
      <c r="IH31" s="1">
        <v>1</v>
      </c>
      <c r="II31" s="1">
        <v>1</v>
      </c>
      <c r="IJ31" s="1">
        <v>0</v>
      </c>
      <c r="IK31" s="1" t="s">
        <v>2548</v>
      </c>
      <c r="IL31" s="1" t="s">
        <v>2548</v>
      </c>
      <c r="IM31" s="1" t="s">
        <v>3633</v>
      </c>
      <c r="IN31" s="1">
        <v>0.91666666666666696</v>
      </c>
      <c r="IO31" s="1">
        <v>0.91666666666666696</v>
      </c>
      <c r="IP31" s="1">
        <v>0.46200000000000002</v>
      </c>
      <c r="IQ31" s="1">
        <v>777</v>
      </c>
      <c r="IR31" s="1" t="s">
        <v>3682</v>
      </c>
      <c r="IS31" s="1">
        <v>0.76923076923076905</v>
      </c>
      <c r="IT31" s="1">
        <v>895</v>
      </c>
      <c r="IU31" s="1">
        <v>378</v>
      </c>
      <c r="IV31" s="1">
        <v>0.92307692307692302</v>
      </c>
      <c r="IW31" s="1">
        <v>0.91666666666666696</v>
      </c>
      <c r="IX31" s="1">
        <v>1</v>
      </c>
      <c r="IY31" s="1">
        <v>1</v>
      </c>
      <c r="IZ31" s="1">
        <v>0.91700000000000004</v>
      </c>
      <c r="JA31" s="1">
        <v>1</v>
      </c>
      <c r="JB31" s="1" t="s">
        <v>272</v>
      </c>
      <c r="JC31" s="1" t="s">
        <v>2548</v>
      </c>
      <c r="JD31" s="1" t="s">
        <v>2548</v>
      </c>
      <c r="JE31" s="1" t="s">
        <v>2548</v>
      </c>
      <c r="JF31" s="1">
        <v>0.92949999999999999</v>
      </c>
      <c r="JG31" s="1">
        <v>5295</v>
      </c>
      <c r="JH31" s="1">
        <v>3031</v>
      </c>
      <c r="JI31" s="1">
        <v>3011</v>
      </c>
      <c r="JJ31" s="1">
        <v>416</v>
      </c>
      <c r="JK31" s="1">
        <v>4.9230769230769198</v>
      </c>
      <c r="JL31" s="1" t="s">
        <v>3708</v>
      </c>
      <c r="JM31" s="1" t="s">
        <v>3708</v>
      </c>
      <c r="JN31" s="486" t="s">
        <v>6008</v>
      </c>
      <c r="JO31" s="1">
        <v>27</v>
      </c>
      <c r="JP31" s="1">
        <v>18894</v>
      </c>
      <c r="JQ31" s="1">
        <v>1892</v>
      </c>
      <c r="JR31" s="1">
        <v>4093</v>
      </c>
      <c r="JS31" s="1" t="s">
        <v>2548</v>
      </c>
      <c r="JT31" s="1">
        <v>0.82</v>
      </c>
      <c r="JU31" s="1" t="s">
        <v>272</v>
      </c>
      <c r="JV31" s="1" t="s">
        <v>2548</v>
      </c>
      <c r="JW31" s="1" t="s">
        <v>2548</v>
      </c>
      <c r="JX31" s="1" t="s">
        <v>2548</v>
      </c>
      <c r="JY31" s="1" t="s">
        <v>2548</v>
      </c>
      <c r="JZ31" s="1" t="s">
        <v>2548</v>
      </c>
      <c r="KA31" s="1" t="s">
        <v>272</v>
      </c>
      <c r="KB31" s="1" t="s">
        <v>272</v>
      </c>
      <c r="KC31" s="1">
        <v>1</v>
      </c>
      <c r="KD31" s="1">
        <v>89</v>
      </c>
      <c r="KE31" s="1" t="s">
        <v>272</v>
      </c>
      <c r="KF31" s="1" t="s">
        <v>272</v>
      </c>
      <c r="KG31" s="1" t="s">
        <v>272</v>
      </c>
      <c r="KH31" s="1" t="s">
        <v>272</v>
      </c>
      <c r="KI31" s="1" t="s">
        <v>272</v>
      </c>
      <c r="KJ31" s="1" t="s">
        <v>272</v>
      </c>
      <c r="KK31" s="1" t="s">
        <v>272</v>
      </c>
      <c r="KL31" s="1" t="s">
        <v>272</v>
      </c>
      <c r="KM31" s="1" t="s">
        <v>6021</v>
      </c>
      <c r="KN31" s="1" t="s">
        <v>272</v>
      </c>
      <c r="KO31" s="1" t="s">
        <v>6022</v>
      </c>
      <c r="KP31" s="1" t="s">
        <v>272</v>
      </c>
      <c r="KQ31" s="1" t="s">
        <v>272</v>
      </c>
      <c r="KR31" s="1" t="s">
        <v>272</v>
      </c>
      <c r="KS31" s="1">
        <v>2494</v>
      </c>
      <c r="KT31" s="1" t="s">
        <v>272</v>
      </c>
      <c r="KU31" s="1" t="s">
        <v>6012</v>
      </c>
      <c r="KV31" s="1" t="s">
        <v>6012</v>
      </c>
      <c r="KW31" s="1" t="s">
        <v>6012</v>
      </c>
      <c r="KX31" s="1" t="s">
        <v>6012</v>
      </c>
      <c r="KY31" s="1">
        <v>24</v>
      </c>
      <c r="KZ31" s="1">
        <v>24</v>
      </c>
      <c r="LA31" s="1">
        <v>20</v>
      </c>
      <c r="LB31" s="1">
        <v>8</v>
      </c>
      <c r="LC31" s="1">
        <v>20</v>
      </c>
      <c r="LD31" s="1">
        <v>1</v>
      </c>
      <c r="LE31" s="1">
        <v>4</v>
      </c>
      <c r="LF31" s="1">
        <v>0.51800000000000002</v>
      </c>
      <c r="LG31" s="1" t="s">
        <v>272</v>
      </c>
      <c r="LH31" s="1" t="s">
        <v>272</v>
      </c>
      <c r="LI31" s="1">
        <v>1</v>
      </c>
      <c r="LJ31" s="1">
        <v>0.53846153846153799</v>
      </c>
      <c r="LK31" s="1" t="s">
        <v>272</v>
      </c>
      <c r="LL31" s="1" t="s">
        <v>272</v>
      </c>
      <c r="LM31" s="1" t="s">
        <v>272</v>
      </c>
      <c r="LN31" s="1" t="s">
        <v>272</v>
      </c>
      <c r="LO31" s="1">
        <v>1</v>
      </c>
      <c r="LP31" s="1">
        <v>1</v>
      </c>
      <c r="LQ31" s="1">
        <v>0.78800000000000003</v>
      </c>
      <c r="LR31" s="1">
        <v>0.34599999999999997</v>
      </c>
      <c r="LS31" s="1">
        <v>1</v>
      </c>
      <c r="LT31" s="1" t="s">
        <v>272</v>
      </c>
      <c r="LU31" s="1" t="s">
        <v>272</v>
      </c>
      <c r="LV31" s="1" t="s">
        <v>272</v>
      </c>
      <c r="LW31" s="1" t="s">
        <v>2548</v>
      </c>
      <c r="LX31" s="1" t="s">
        <v>272</v>
      </c>
      <c r="LY31" s="1" t="s">
        <v>272</v>
      </c>
      <c r="LZ31" s="1" t="s">
        <v>272</v>
      </c>
      <c r="MA31" s="1">
        <v>0.47899999999999998</v>
      </c>
      <c r="MB31" s="1">
        <v>0.85099999999999998</v>
      </c>
      <c r="MC31" s="1" t="s">
        <v>2548</v>
      </c>
      <c r="MD31" s="1" t="s">
        <v>2548</v>
      </c>
      <c r="ME31" s="1" t="s">
        <v>2548</v>
      </c>
      <c r="MF31" s="1" t="s">
        <v>272</v>
      </c>
      <c r="MG31" s="1" t="s">
        <v>272</v>
      </c>
      <c r="MH31" s="1" t="s">
        <v>272</v>
      </c>
      <c r="MI31" s="1" t="s">
        <v>272</v>
      </c>
      <c r="MJ31" s="1">
        <v>0.50900000000000001</v>
      </c>
      <c r="MK31" s="1">
        <v>19238</v>
      </c>
      <c r="ML31" s="1">
        <v>146</v>
      </c>
      <c r="MM31" s="1">
        <v>42</v>
      </c>
      <c r="MN31" s="1">
        <v>2.3846153846153801</v>
      </c>
      <c r="MO31" s="1">
        <v>5.6153846153846096</v>
      </c>
      <c r="MP31" s="1" t="s">
        <v>272</v>
      </c>
      <c r="MQ31" s="1" t="s">
        <v>272</v>
      </c>
      <c r="MR31" s="1" t="s">
        <v>272</v>
      </c>
      <c r="MS31" s="1" t="s">
        <v>2548</v>
      </c>
      <c r="MT31" s="1" t="s">
        <v>2548</v>
      </c>
      <c r="MU31" s="1" t="s">
        <v>272</v>
      </c>
      <c r="MV31" s="1" t="s">
        <v>272</v>
      </c>
      <c r="MW31" s="1" t="s">
        <v>272</v>
      </c>
      <c r="MX31" s="1" t="s">
        <v>272</v>
      </c>
      <c r="MY31" s="1" t="s">
        <v>272</v>
      </c>
      <c r="MZ31" s="1" t="s">
        <v>272</v>
      </c>
      <c r="NA31" s="1" t="s">
        <v>272</v>
      </c>
      <c r="NB31" s="1" t="s">
        <v>2548</v>
      </c>
      <c r="NC31" s="1" t="s">
        <v>272</v>
      </c>
      <c r="ND31" s="1" t="s">
        <v>3692</v>
      </c>
      <c r="NE31" s="392">
        <v>854</v>
      </c>
      <c r="NF31" s="1">
        <v>816</v>
      </c>
      <c r="NG31" s="1" t="s">
        <v>2548</v>
      </c>
      <c r="NH31" s="1">
        <v>0.34599999999999997</v>
      </c>
      <c r="NI31" s="1">
        <v>1379</v>
      </c>
      <c r="NJ31" s="1" t="s">
        <v>3708</v>
      </c>
      <c r="NK31" s="1" t="s">
        <v>3708</v>
      </c>
      <c r="NL31" s="1">
        <v>183</v>
      </c>
      <c r="NM31" s="1" t="s">
        <v>272</v>
      </c>
      <c r="NN31" s="1" t="s">
        <v>272</v>
      </c>
      <c r="NO31" s="1">
        <v>138</v>
      </c>
      <c r="NP31" s="1" t="s">
        <v>272</v>
      </c>
      <c r="NQ31" s="1" t="s">
        <v>272</v>
      </c>
      <c r="NR31" s="1" t="s">
        <v>2548</v>
      </c>
      <c r="NS31" s="1" t="s">
        <v>2548</v>
      </c>
      <c r="NT31" s="1" t="s">
        <v>2548</v>
      </c>
      <c r="NU31" s="1">
        <v>42</v>
      </c>
      <c r="NV31" s="1">
        <v>1</v>
      </c>
      <c r="NW31" s="1">
        <v>5285</v>
      </c>
      <c r="NX31" s="1" t="s">
        <v>2548</v>
      </c>
      <c r="NY31" s="1">
        <v>4093</v>
      </c>
      <c r="NZ31" s="1">
        <v>0.15384615384615399</v>
      </c>
      <c r="OA31" s="1">
        <v>3031</v>
      </c>
      <c r="OB31" s="1">
        <v>3011</v>
      </c>
      <c r="OC31" s="1">
        <v>5680</v>
      </c>
      <c r="OD31" s="1">
        <v>2989</v>
      </c>
      <c r="OE31" s="1" t="s">
        <v>2548</v>
      </c>
      <c r="OF31" s="1" t="s">
        <v>272</v>
      </c>
      <c r="OG31" s="1">
        <v>0.44600000000000001</v>
      </c>
      <c r="OH31" s="1" t="s">
        <v>2548</v>
      </c>
      <c r="OI31" s="1" t="s">
        <v>272</v>
      </c>
      <c r="OJ31" s="1">
        <v>0.52600000000000002</v>
      </c>
      <c r="OK31" s="1">
        <v>0.46153846153846201</v>
      </c>
      <c r="OL31" s="1">
        <v>77</v>
      </c>
      <c r="OM31" s="1" t="s">
        <v>2548</v>
      </c>
      <c r="ON31" s="1" t="s">
        <v>2548</v>
      </c>
      <c r="OO31" s="1">
        <v>565</v>
      </c>
      <c r="OP31" s="1">
        <v>5</v>
      </c>
      <c r="OQ31" s="1" t="s">
        <v>272</v>
      </c>
      <c r="OR31" s="1">
        <v>4</v>
      </c>
      <c r="OS31" s="1">
        <v>8</v>
      </c>
      <c r="OT31" s="1">
        <v>3</v>
      </c>
      <c r="OU31" s="1" t="s">
        <v>272</v>
      </c>
      <c r="OV31" s="1" t="s">
        <v>272</v>
      </c>
      <c r="OW31" s="1" t="s">
        <v>272</v>
      </c>
      <c r="OX31" s="1" t="s">
        <v>272</v>
      </c>
      <c r="OY31" s="1" t="s">
        <v>272</v>
      </c>
      <c r="OZ31" s="1" t="s">
        <v>272</v>
      </c>
      <c r="PA31" s="1">
        <v>1</v>
      </c>
      <c r="PB31" s="1">
        <v>1900</v>
      </c>
      <c r="PC31" s="1">
        <v>1674</v>
      </c>
      <c r="PD31" s="1">
        <v>409</v>
      </c>
      <c r="PE31" s="1">
        <v>402</v>
      </c>
      <c r="PF31" s="1">
        <v>1</v>
      </c>
      <c r="PG31" s="1">
        <v>0.433</v>
      </c>
      <c r="PH31" s="1">
        <v>0.80200000000000005</v>
      </c>
      <c r="PI31" s="1">
        <v>0.33500000000000002</v>
      </c>
      <c r="PJ31" s="1" t="s">
        <v>272</v>
      </c>
      <c r="PK31" s="1" t="s">
        <v>272</v>
      </c>
      <c r="PL31" s="1" t="s">
        <v>272</v>
      </c>
      <c r="PM31" s="1" t="s">
        <v>272</v>
      </c>
      <c r="PN31" s="1" t="s">
        <v>272</v>
      </c>
      <c r="PO31" s="1" t="s">
        <v>272</v>
      </c>
      <c r="PP31" s="1" t="s">
        <v>272</v>
      </c>
      <c r="PQ31" s="1" t="s">
        <v>272</v>
      </c>
      <c r="PR31" s="1" t="s">
        <v>272</v>
      </c>
      <c r="PS31" s="394" t="s">
        <v>272</v>
      </c>
      <c r="PT31" s="1" t="s">
        <v>272</v>
      </c>
      <c r="PU31" s="1" t="s">
        <v>272</v>
      </c>
      <c r="PV31" s="1" t="s">
        <v>272</v>
      </c>
      <c r="PW31" s="1" t="s">
        <v>272</v>
      </c>
      <c r="PX31" s="1" t="s">
        <v>272</v>
      </c>
      <c r="PY31" s="1">
        <v>18</v>
      </c>
      <c r="PZ31" s="1" t="s">
        <v>3633</v>
      </c>
      <c r="QA31" s="1" t="s">
        <v>3800</v>
      </c>
      <c r="QB31" s="1">
        <v>4093</v>
      </c>
      <c r="QC31" s="1" t="s">
        <v>6008</v>
      </c>
      <c r="QD31" s="1" t="s">
        <v>272</v>
      </c>
      <c r="QE31" s="1">
        <v>16.498993963782695</v>
      </c>
      <c r="QF31" s="1" t="s">
        <v>272</v>
      </c>
      <c r="QG31" s="1" t="s">
        <v>272</v>
      </c>
      <c r="QH31" s="1">
        <v>77</v>
      </c>
      <c r="QI31" s="1">
        <v>0</v>
      </c>
      <c r="QJ31" s="1" t="s">
        <v>272</v>
      </c>
      <c r="QK31" s="1" t="s">
        <v>272</v>
      </c>
      <c r="QL31" s="1" t="s">
        <v>272</v>
      </c>
      <c r="QM31" s="1">
        <v>0.4</v>
      </c>
      <c r="QN31" s="1">
        <v>2.4</v>
      </c>
      <c r="QO31" s="1" t="s">
        <v>272</v>
      </c>
      <c r="QP31" s="1" t="s">
        <v>272</v>
      </c>
      <c r="QQ31" s="1" t="s">
        <v>272</v>
      </c>
      <c r="QR31" s="1" t="s">
        <v>272</v>
      </c>
      <c r="QS31" s="1" t="s">
        <v>272</v>
      </c>
      <c r="QT31" s="1" t="s">
        <v>272</v>
      </c>
      <c r="QU31" s="1" t="s">
        <v>272</v>
      </c>
      <c r="QV31" s="1" t="s">
        <v>272</v>
      </c>
      <c r="QW31" s="1">
        <v>0.61538461538461497</v>
      </c>
      <c r="QX31" s="1">
        <v>0.38461538461538503</v>
      </c>
      <c r="QY31" s="1">
        <v>0.38461538461538503</v>
      </c>
    </row>
    <row r="32" spans="1:467">
      <c r="A32" s="21">
        <v>33</v>
      </c>
      <c r="B32" s="1" t="s">
        <v>137</v>
      </c>
      <c r="C32" s="1">
        <v>64.127379878111739</v>
      </c>
      <c r="D32" s="1">
        <v>77.03678150133176</v>
      </c>
      <c r="E32" s="1">
        <v>52.158994544529563</v>
      </c>
      <c r="F32" s="1">
        <v>106.70706401297804</v>
      </c>
      <c r="G32" s="1">
        <v>140.28441673379646</v>
      </c>
      <c r="H32" s="1">
        <v>80.020220327854503</v>
      </c>
      <c r="I32" s="1">
        <v>6.7176379239842001</v>
      </c>
      <c r="J32" s="1">
        <v>8.9561521023968087</v>
      </c>
      <c r="K32" s="1">
        <v>2.8057026140410599</v>
      </c>
      <c r="L32" s="1">
        <v>11.56375609714409</v>
      </c>
      <c r="M32" s="1">
        <v>9.9305333470377928</v>
      </c>
      <c r="N32" s="1" t="s">
        <v>2384</v>
      </c>
      <c r="O32" s="1">
        <v>11.646573908265434</v>
      </c>
      <c r="P32" s="1">
        <v>14.711104541727721</v>
      </c>
      <c r="Q32" s="1">
        <v>5.3733024226679991</v>
      </c>
      <c r="R32" s="1">
        <v>21.148924422771959</v>
      </c>
      <c r="S32" s="1">
        <v>11.531863611055911</v>
      </c>
      <c r="T32" s="1" t="s">
        <v>2384</v>
      </c>
      <c r="U32" s="1">
        <v>7.0338911488118052</v>
      </c>
      <c r="V32" s="1">
        <v>11.557501708077549</v>
      </c>
      <c r="W32" s="1">
        <v>364.19652297522475</v>
      </c>
      <c r="X32" s="1">
        <v>415.86385064419926</v>
      </c>
      <c r="Y32" s="1">
        <v>328.20586928340128</v>
      </c>
      <c r="Z32" s="1">
        <v>36.598148838290037</v>
      </c>
      <c r="AA32" s="1">
        <v>57.466415787459255</v>
      </c>
      <c r="AB32" s="1">
        <v>9.9291470426028603</v>
      </c>
      <c r="AC32" s="1">
        <v>42.505436281388334</v>
      </c>
      <c r="AD32" s="1">
        <v>92.807733520184314</v>
      </c>
      <c r="AE32" s="1">
        <v>15.581754461981262</v>
      </c>
      <c r="AF32" s="1" t="s">
        <v>272</v>
      </c>
      <c r="AG32" s="1" t="s">
        <v>272</v>
      </c>
      <c r="AH32" s="1">
        <v>0</v>
      </c>
      <c r="AI32" s="1">
        <v>0</v>
      </c>
      <c r="AJ32" s="1">
        <v>0</v>
      </c>
      <c r="AK32" s="1">
        <v>0</v>
      </c>
      <c r="AL32" s="1" t="s">
        <v>2384</v>
      </c>
      <c r="AM32" s="1">
        <v>0</v>
      </c>
      <c r="AN32" s="1">
        <v>0</v>
      </c>
      <c r="AO32" s="1">
        <v>0</v>
      </c>
      <c r="AP32" s="1">
        <v>0</v>
      </c>
      <c r="AQ32" s="1" t="s">
        <v>2384</v>
      </c>
      <c r="AR32" s="1" t="s">
        <v>272</v>
      </c>
      <c r="AS32" s="1">
        <v>0.73799999999999999</v>
      </c>
      <c r="AT32" s="1" t="s">
        <v>2384</v>
      </c>
      <c r="AU32" s="1" t="s">
        <v>2384</v>
      </c>
      <c r="AV32" s="1">
        <v>36.6</v>
      </c>
      <c r="AW32" s="1">
        <v>57.5</v>
      </c>
      <c r="AX32" s="1">
        <v>9.9</v>
      </c>
      <c r="AY32" s="1">
        <v>42.5</v>
      </c>
      <c r="AZ32" s="1">
        <v>92.8</v>
      </c>
      <c r="BA32" s="1">
        <v>9.9</v>
      </c>
      <c r="BB32" s="1" t="s">
        <v>2384</v>
      </c>
      <c r="BC32" s="1">
        <v>15.6</v>
      </c>
      <c r="BD32" s="1" t="s">
        <v>272</v>
      </c>
      <c r="BE32" s="1" t="s">
        <v>272</v>
      </c>
      <c r="BF32" s="1" t="s">
        <v>272</v>
      </c>
      <c r="BG32" s="1" t="s">
        <v>272</v>
      </c>
      <c r="BH32" s="1" t="s">
        <v>272</v>
      </c>
      <c r="BI32" s="1" t="s">
        <v>272</v>
      </c>
      <c r="BJ32" s="1" t="s">
        <v>272</v>
      </c>
      <c r="BK32" s="1" t="s">
        <v>272</v>
      </c>
      <c r="BL32" s="1" t="s">
        <v>272</v>
      </c>
      <c r="BM32" s="1" t="s">
        <v>272</v>
      </c>
      <c r="BN32" s="1">
        <v>82</v>
      </c>
      <c r="BO32" s="1" t="s">
        <v>2384</v>
      </c>
      <c r="BP32" s="1" t="s">
        <v>2384</v>
      </c>
      <c r="BQ32" s="1" t="s">
        <v>2384</v>
      </c>
      <c r="BR32" s="1" t="s">
        <v>2384</v>
      </c>
      <c r="BS32" s="1" t="s">
        <v>2384</v>
      </c>
      <c r="BT32" s="1" t="s">
        <v>2384</v>
      </c>
      <c r="BU32" s="1" t="s">
        <v>2384</v>
      </c>
      <c r="BV32" s="1" t="s">
        <v>2384</v>
      </c>
      <c r="BW32" s="1" t="s">
        <v>2384</v>
      </c>
      <c r="BX32" s="1" t="s">
        <v>2384</v>
      </c>
      <c r="BY32" s="1" t="s">
        <v>2384</v>
      </c>
      <c r="BZ32" s="1" t="s">
        <v>2384</v>
      </c>
      <c r="CA32" s="1" t="s">
        <v>2384</v>
      </c>
      <c r="CB32" s="275">
        <v>254</v>
      </c>
      <c r="CC32" s="275">
        <v>235</v>
      </c>
      <c r="CD32" s="1" t="s">
        <v>2384</v>
      </c>
      <c r="CE32" s="1">
        <v>0.82811216589594294</v>
      </c>
      <c r="CF32" s="1">
        <v>0.7440927799242284</v>
      </c>
      <c r="CG32" s="275">
        <v>182</v>
      </c>
      <c r="CH32" s="275">
        <v>81</v>
      </c>
      <c r="CI32" s="1" t="s">
        <v>2384</v>
      </c>
      <c r="CJ32" s="1" t="s">
        <v>2384</v>
      </c>
      <c r="CK32" s="1">
        <v>55</v>
      </c>
      <c r="CL32" s="1">
        <v>0</v>
      </c>
      <c r="CM32" s="1" t="s">
        <v>2384</v>
      </c>
      <c r="CN32" s="1" t="s">
        <v>2384</v>
      </c>
      <c r="CO32" s="1">
        <v>72.222222222222214</v>
      </c>
      <c r="CP32" s="1">
        <v>85.18518518518519</v>
      </c>
      <c r="CQ32" s="1">
        <v>72.222222222222214</v>
      </c>
      <c r="CR32" s="1">
        <v>73.91304347826086</v>
      </c>
      <c r="CS32" s="1">
        <v>70.370370370370367</v>
      </c>
      <c r="CT32" s="1" t="s">
        <v>272</v>
      </c>
      <c r="CU32" s="1" t="s">
        <v>272</v>
      </c>
      <c r="CV32" s="1" t="s">
        <v>2384</v>
      </c>
      <c r="CW32" s="1">
        <v>40</v>
      </c>
      <c r="CX32" s="1">
        <v>46.319498825371966</v>
      </c>
      <c r="CY32" s="1">
        <v>48.512137823022712</v>
      </c>
      <c r="CZ32" s="1">
        <v>45.461598138091539</v>
      </c>
      <c r="DA32" s="1">
        <v>40.510543840177583</v>
      </c>
      <c r="DB32" s="1" t="s">
        <v>272</v>
      </c>
      <c r="DC32" s="1" t="s">
        <v>272</v>
      </c>
      <c r="DD32" s="1" t="s">
        <v>272</v>
      </c>
      <c r="DE32" s="1" t="s">
        <v>272</v>
      </c>
      <c r="DF32" s="1" t="s">
        <v>272</v>
      </c>
      <c r="DG32" s="1" t="s">
        <v>272</v>
      </c>
      <c r="DH32" s="1" t="s">
        <v>272</v>
      </c>
      <c r="DI32" s="1" t="s">
        <v>272</v>
      </c>
      <c r="DJ32" s="1" t="s">
        <v>272</v>
      </c>
      <c r="DK32" s="1" t="s">
        <v>272</v>
      </c>
      <c r="DL32" s="1" t="s">
        <v>272</v>
      </c>
      <c r="DM32" s="1" t="s">
        <v>272</v>
      </c>
      <c r="DN32" s="1" t="s">
        <v>272</v>
      </c>
      <c r="DO32" s="1" t="s">
        <v>272</v>
      </c>
      <c r="DP32" s="1">
        <v>75</v>
      </c>
      <c r="DQ32" s="1">
        <v>33.299999999999997</v>
      </c>
      <c r="DR32" s="1">
        <v>76.900000000000006</v>
      </c>
      <c r="DS32" s="1">
        <v>70.7</v>
      </c>
      <c r="DT32" s="1">
        <v>69</v>
      </c>
      <c r="DU32" s="1">
        <v>73.2</v>
      </c>
      <c r="DV32" s="1">
        <v>59.6</v>
      </c>
      <c r="DW32" s="1">
        <v>63.9</v>
      </c>
      <c r="DX32" s="1">
        <v>67.3</v>
      </c>
      <c r="DY32" s="1">
        <v>57.8</v>
      </c>
      <c r="DZ32" s="1">
        <v>62.7</v>
      </c>
      <c r="EA32" s="1">
        <v>60.4</v>
      </c>
      <c r="EB32" s="1">
        <v>78.896695289999997</v>
      </c>
      <c r="EC32" s="1">
        <v>95.435244159999996</v>
      </c>
      <c r="ED32" s="1">
        <v>70.859141589999993</v>
      </c>
      <c r="EE32" s="1">
        <v>82.585139319999996</v>
      </c>
      <c r="EF32" s="1">
        <v>88.035527689999995</v>
      </c>
      <c r="EG32" s="1">
        <v>66.978440079999999</v>
      </c>
      <c r="EH32" s="1">
        <v>6.4030246999999998E-2</v>
      </c>
      <c r="EI32" s="1">
        <v>0.23893565</v>
      </c>
      <c r="EJ32" s="1">
        <v>0.165928934</v>
      </c>
      <c r="EK32" s="1">
        <v>2.1924793000000001E-2</v>
      </c>
      <c r="EL32" s="1">
        <v>0.30256915200000001</v>
      </c>
      <c r="EM32" s="1">
        <v>0.111549724</v>
      </c>
      <c r="EN32" s="1">
        <v>5.8587675700000004</v>
      </c>
      <c r="EO32" s="1">
        <v>10.23079012</v>
      </c>
      <c r="EP32" s="1">
        <v>6.6971845759999997</v>
      </c>
      <c r="EQ32" s="1">
        <v>1.317527087</v>
      </c>
      <c r="ER32" s="1">
        <v>6.8534598510000002</v>
      </c>
      <c r="ES32" s="1">
        <v>3.0329985239999999</v>
      </c>
      <c r="ET32" s="1">
        <v>66.666666666666657</v>
      </c>
      <c r="EU32" s="1">
        <v>98.148148148148152</v>
      </c>
      <c r="EV32" s="1">
        <v>55.555555555555557</v>
      </c>
      <c r="EW32" s="1">
        <v>22.222222222222221</v>
      </c>
      <c r="EX32" s="1">
        <v>74.074074074074076</v>
      </c>
      <c r="EY32" s="1">
        <v>0</v>
      </c>
      <c r="EZ32" s="1">
        <v>66.666666666666657</v>
      </c>
      <c r="FA32" s="1">
        <v>51.851851851851848</v>
      </c>
      <c r="FB32" s="1">
        <v>74.074074074074076</v>
      </c>
      <c r="FC32" s="1">
        <v>92.592592592592595</v>
      </c>
      <c r="FD32" s="1">
        <v>0</v>
      </c>
      <c r="FE32" s="1">
        <v>98.148148148148152</v>
      </c>
      <c r="FF32" s="1">
        <v>98.148148148148152</v>
      </c>
      <c r="FG32" s="1">
        <v>27.777777777777779</v>
      </c>
      <c r="FH32" s="1">
        <v>22.222222222222221</v>
      </c>
      <c r="FI32" s="1">
        <v>0</v>
      </c>
      <c r="FJ32" s="1">
        <v>7.5</v>
      </c>
      <c r="FK32" s="1" t="s">
        <v>272</v>
      </c>
      <c r="FL32" s="1" t="s">
        <v>272</v>
      </c>
      <c r="FM32" s="1">
        <v>0.67600000000000005</v>
      </c>
      <c r="FN32" s="1" t="s">
        <v>272</v>
      </c>
      <c r="FO32" s="1" t="s">
        <v>272</v>
      </c>
      <c r="FP32" s="1" t="s">
        <v>272</v>
      </c>
      <c r="FQ32" s="1">
        <v>0.46600000000000003</v>
      </c>
      <c r="FR32" s="1">
        <v>0.44500000000000001</v>
      </c>
      <c r="FS32" s="1">
        <v>0.84499999999999997</v>
      </c>
      <c r="FT32" s="1" t="s">
        <v>272</v>
      </c>
      <c r="FU32" s="1">
        <v>0</v>
      </c>
      <c r="FV32" s="1">
        <v>0.308</v>
      </c>
      <c r="FW32" s="1">
        <v>0</v>
      </c>
      <c r="FX32" s="1">
        <v>0.94736842105263197</v>
      </c>
      <c r="FY32" s="1">
        <v>0</v>
      </c>
      <c r="FZ32" s="1">
        <v>1</v>
      </c>
      <c r="GA32" s="1" t="s">
        <v>272</v>
      </c>
      <c r="GB32" s="1">
        <v>1</v>
      </c>
      <c r="GC32" s="1" t="s">
        <v>272</v>
      </c>
      <c r="GD32" s="1">
        <v>0.73299999999999998</v>
      </c>
      <c r="GE32" s="1">
        <v>0.69699999999999995</v>
      </c>
      <c r="GF32" s="1">
        <v>1</v>
      </c>
      <c r="GG32" s="1">
        <v>1</v>
      </c>
      <c r="GH32" s="1">
        <v>15</v>
      </c>
      <c r="GI32" s="1">
        <v>65</v>
      </c>
      <c r="GJ32" s="1">
        <v>42</v>
      </c>
      <c r="GK32" s="1">
        <v>94</v>
      </c>
      <c r="GL32" s="1">
        <v>83</v>
      </c>
      <c r="GM32" s="1">
        <v>1178</v>
      </c>
      <c r="GN32" s="1">
        <v>981</v>
      </c>
      <c r="GO32" s="1">
        <v>0.17799999999999999</v>
      </c>
      <c r="GP32" s="1">
        <v>5.1999999999999998E-2</v>
      </c>
      <c r="GQ32" s="1">
        <v>0.23</v>
      </c>
      <c r="GR32" s="1">
        <v>0.73099999999999998</v>
      </c>
      <c r="GS32" s="1">
        <v>0.80200000000000005</v>
      </c>
      <c r="GT32" s="1">
        <v>0.57899999999999996</v>
      </c>
      <c r="GU32" s="1">
        <v>0.98699999999999999</v>
      </c>
      <c r="GV32" s="1">
        <v>0.39600000000000002</v>
      </c>
      <c r="GW32" s="1">
        <v>0.10199999999999999</v>
      </c>
      <c r="GX32" s="1">
        <v>0.129</v>
      </c>
      <c r="GY32" s="1">
        <v>1</v>
      </c>
      <c r="GZ32" s="1">
        <v>2.8999999999999998E-3</v>
      </c>
      <c r="HA32" s="1">
        <v>1.8E-3</v>
      </c>
      <c r="HB32" s="1">
        <v>8.9999999999999998E-4</v>
      </c>
      <c r="HC32" s="1">
        <v>0</v>
      </c>
      <c r="HD32" s="1">
        <v>0</v>
      </c>
      <c r="HE32" s="1">
        <v>0</v>
      </c>
      <c r="HF32" s="1">
        <v>8.3000000000000001E-3</v>
      </c>
      <c r="HG32" s="1">
        <v>0</v>
      </c>
      <c r="HH32" s="1">
        <v>44.122489999999999</v>
      </c>
      <c r="HI32" s="1">
        <v>0.78947368421052633</v>
      </c>
      <c r="HJ32" s="1">
        <v>1</v>
      </c>
      <c r="HK32" s="1">
        <v>1</v>
      </c>
      <c r="HL32" s="1">
        <v>0.63157894736842102</v>
      </c>
      <c r="HM32" s="1">
        <v>0.80900000000000005</v>
      </c>
      <c r="HN32" s="1">
        <v>45.3</v>
      </c>
      <c r="HO32" s="1">
        <v>168.8</v>
      </c>
      <c r="HP32" s="1">
        <v>0.94736842105263197</v>
      </c>
      <c r="HQ32" s="1">
        <v>1</v>
      </c>
      <c r="HR32" s="1" t="s">
        <v>272</v>
      </c>
      <c r="HS32" s="1">
        <v>0.89500000000000002</v>
      </c>
      <c r="HT32" s="1" t="s">
        <v>272</v>
      </c>
      <c r="HU32" s="1">
        <v>1</v>
      </c>
      <c r="HV32" s="1">
        <v>1</v>
      </c>
      <c r="HW32" s="1">
        <v>0.58499999999999996</v>
      </c>
      <c r="HX32" s="1">
        <v>0.69599999999999995</v>
      </c>
      <c r="HY32" s="1">
        <v>0.41399999999999998</v>
      </c>
      <c r="HZ32" s="1">
        <v>43.6</v>
      </c>
      <c r="IA32" s="1">
        <v>45.4</v>
      </c>
      <c r="IB32" s="1">
        <v>56.6</v>
      </c>
      <c r="IC32" s="1" t="s">
        <v>272</v>
      </c>
      <c r="ID32" s="1">
        <v>33236</v>
      </c>
      <c r="IE32" s="1">
        <v>4342</v>
      </c>
      <c r="IF32" s="1">
        <v>13396</v>
      </c>
      <c r="IG32" s="1">
        <v>5708</v>
      </c>
      <c r="IH32" s="1">
        <v>1</v>
      </c>
      <c r="II32" s="1">
        <v>1</v>
      </c>
      <c r="IJ32" s="1">
        <v>0</v>
      </c>
      <c r="IK32" s="1">
        <v>0.34599999999999997</v>
      </c>
      <c r="IL32" s="1">
        <v>0.59299999999999997</v>
      </c>
      <c r="IM32" s="1" t="s">
        <v>3634</v>
      </c>
      <c r="IN32" s="1">
        <v>0.94736842105263197</v>
      </c>
      <c r="IO32" s="1">
        <v>1</v>
      </c>
      <c r="IP32" s="1">
        <v>0.41899999999999998</v>
      </c>
      <c r="IQ32" s="1">
        <v>1436</v>
      </c>
      <c r="IR32" s="1" t="s">
        <v>3683</v>
      </c>
      <c r="IS32" s="1">
        <v>0.73684210526315796</v>
      </c>
      <c r="IT32" s="1">
        <v>3725</v>
      </c>
      <c r="IU32" s="1">
        <v>1369</v>
      </c>
      <c r="IV32" s="1">
        <v>1</v>
      </c>
      <c r="IW32" s="1">
        <v>0.94736842105263197</v>
      </c>
      <c r="IX32" s="1">
        <v>1</v>
      </c>
      <c r="IY32" s="1" t="s">
        <v>272</v>
      </c>
      <c r="IZ32" s="1">
        <v>0.89500000000000002</v>
      </c>
      <c r="JA32" s="1" t="s">
        <v>272</v>
      </c>
      <c r="JB32" s="1" t="s">
        <v>272</v>
      </c>
      <c r="JC32" s="1">
        <v>0.59399999999999997</v>
      </c>
      <c r="JD32" s="1">
        <v>0.42099999999999999</v>
      </c>
      <c r="JE32" s="1">
        <v>0.317</v>
      </c>
      <c r="JF32" s="1">
        <v>0.93489999999999995</v>
      </c>
      <c r="JG32" s="1">
        <v>9527</v>
      </c>
      <c r="JH32" s="1">
        <v>9165</v>
      </c>
      <c r="JI32" s="1">
        <v>9078</v>
      </c>
      <c r="JJ32" s="1">
        <v>1257</v>
      </c>
      <c r="JK32" s="1">
        <v>2.2105263157894699</v>
      </c>
      <c r="JL32" s="1" t="s">
        <v>3708</v>
      </c>
      <c r="JM32" s="1" t="s">
        <v>3708</v>
      </c>
      <c r="JN32" s="486" t="s">
        <v>6008</v>
      </c>
      <c r="JO32" s="1">
        <v>231</v>
      </c>
      <c r="JP32" s="1">
        <v>33236</v>
      </c>
      <c r="JQ32" s="1">
        <v>4342</v>
      </c>
      <c r="JR32" s="1">
        <v>9482</v>
      </c>
      <c r="JS32" s="1">
        <v>0.67300000000000004</v>
      </c>
      <c r="JT32" s="1">
        <v>0.81</v>
      </c>
      <c r="JU32" s="1" t="s">
        <v>272</v>
      </c>
      <c r="JV32" s="1">
        <v>0.42099999999999999</v>
      </c>
      <c r="JW32" s="1">
        <v>0.309</v>
      </c>
      <c r="JX32" s="1">
        <v>0.82899999999999996</v>
      </c>
      <c r="JY32" s="1">
        <v>0.47499999999999998</v>
      </c>
      <c r="JZ32" s="1">
        <v>0.69399999999999995</v>
      </c>
      <c r="KA32" s="1" t="s">
        <v>272</v>
      </c>
      <c r="KB32" s="1" t="s">
        <v>272</v>
      </c>
      <c r="KC32" s="1">
        <v>0.94736842105263197</v>
      </c>
      <c r="KD32" s="1">
        <v>123</v>
      </c>
      <c r="KE32" s="1" t="s">
        <v>272</v>
      </c>
      <c r="KF32" s="1" t="s">
        <v>272</v>
      </c>
      <c r="KG32" s="1" t="s">
        <v>272</v>
      </c>
      <c r="KH32" s="1" t="s">
        <v>272</v>
      </c>
      <c r="KI32" s="1" t="s">
        <v>272</v>
      </c>
      <c r="KJ32" s="1" t="s">
        <v>272</v>
      </c>
      <c r="KK32" s="1" t="s">
        <v>272</v>
      </c>
      <c r="KL32" s="1" t="s">
        <v>272</v>
      </c>
      <c r="KM32" s="1" t="s">
        <v>6021</v>
      </c>
      <c r="KN32" s="1" t="s">
        <v>272</v>
      </c>
      <c r="KO32" s="1" t="s">
        <v>6022</v>
      </c>
      <c r="KP32" s="1" t="s">
        <v>272</v>
      </c>
      <c r="KQ32" s="1" t="s">
        <v>272</v>
      </c>
      <c r="KR32" s="1" t="s">
        <v>272</v>
      </c>
      <c r="KS32" s="1">
        <v>4828</v>
      </c>
      <c r="KT32" s="1" t="s">
        <v>272</v>
      </c>
      <c r="KU32" s="1" t="s">
        <v>6012</v>
      </c>
      <c r="KV32" s="1" t="s">
        <v>6012</v>
      </c>
      <c r="KW32" s="1" t="s">
        <v>6012</v>
      </c>
      <c r="KX32" s="1" t="s">
        <v>6012</v>
      </c>
      <c r="KY32" s="1">
        <v>36</v>
      </c>
      <c r="KZ32" s="1">
        <v>37</v>
      </c>
      <c r="LA32" s="1">
        <v>36</v>
      </c>
      <c r="LB32" s="1">
        <v>10</v>
      </c>
      <c r="LC32" s="1">
        <v>9</v>
      </c>
      <c r="LD32" s="1">
        <v>0</v>
      </c>
      <c r="LE32" s="1">
        <v>7</v>
      </c>
      <c r="LF32" s="1">
        <v>0.317</v>
      </c>
      <c r="LG32" s="1" t="s">
        <v>272</v>
      </c>
      <c r="LH32" s="1" t="s">
        <v>272</v>
      </c>
      <c r="LI32" s="1">
        <v>1</v>
      </c>
      <c r="LJ32" s="1">
        <v>0.52631578947368396</v>
      </c>
      <c r="LK32" s="1" t="s">
        <v>272</v>
      </c>
      <c r="LL32" s="1" t="s">
        <v>272</v>
      </c>
      <c r="LM32" s="1" t="s">
        <v>272</v>
      </c>
      <c r="LN32" s="1" t="s">
        <v>272</v>
      </c>
      <c r="LO32" s="1">
        <v>1</v>
      </c>
      <c r="LP32" s="1">
        <v>1</v>
      </c>
      <c r="LQ32" s="1">
        <v>0.78100000000000003</v>
      </c>
      <c r="LR32" s="1">
        <v>0.34799999999999998</v>
      </c>
      <c r="LS32" s="1">
        <v>0.84210526315789502</v>
      </c>
      <c r="LT32" s="1" t="s">
        <v>272</v>
      </c>
      <c r="LU32" s="1" t="s">
        <v>272</v>
      </c>
      <c r="LV32" s="1" t="s">
        <v>272</v>
      </c>
      <c r="LW32" s="1">
        <v>0.47499999999999998</v>
      </c>
      <c r="LX32" s="1" t="s">
        <v>272</v>
      </c>
      <c r="LY32" s="1" t="s">
        <v>272</v>
      </c>
      <c r="LZ32" s="1" t="s">
        <v>272</v>
      </c>
      <c r="MA32" s="1">
        <v>0.497</v>
      </c>
      <c r="MB32" s="1">
        <v>0.84499999999999997</v>
      </c>
      <c r="MC32" s="1">
        <v>5.8000000000000003E-2</v>
      </c>
      <c r="MD32" s="1">
        <v>0.27600000000000002</v>
      </c>
      <c r="ME32" s="1">
        <v>0.82899999999999996</v>
      </c>
      <c r="MF32" s="1" t="s">
        <v>272</v>
      </c>
      <c r="MG32" s="1">
        <v>24</v>
      </c>
      <c r="MH32" s="1" t="s">
        <v>272</v>
      </c>
      <c r="MI32" s="1" t="s">
        <v>272</v>
      </c>
      <c r="MJ32" s="1">
        <v>0.54100000000000004</v>
      </c>
      <c r="MK32" s="1">
        <v>22685</v>
      </c>
      <c r="ML32" s="1">
        <v>269</v>
      </c>
      <c r="MM32" s="1">
        <v>52</v>
      </c>
      <c r="MN32" s="1">
        <v>2.6315789473684199</v>
      </c>
      <c r="MO32" s="1">
        <v>4.4736842105263204</v>
      </c>
      <c r="MP32" s="1" t="s">
        <v>272</v>
      </c>
      <c r="MQ32" s="1" t="s">
        <v>272</v>
      </c>
      <c r="MR32" s="1" t="s">
        <v>272</v>
      </c>
      <c r="MS32" s="1">
        <v>0.82899999999999996</v>
      </c>
      <c r="MT32" s="1">
        <v>0.27100000000000002</v>
      </c>
      <c r="MU32" s="1" t="s">
        <v>272</v>
      </c>
      <c r="MV32" s="1" t="s">
        <v>272</v>
      </c>
      <c r="MW32" s="1" t="s">
        <v>272</v>
      </c>
      <c r="MX32" s="1" t="s">
        <v>272</v>
      </c>
      <c r="MY32" s="1" t="s">
        <v>272</v>
      </c>
      <c r="MZ32" s="1" t="s">
        <v>272</v>
      </c>
      <c r="NA32" s="1" t="s">
        <v>272</v>
      </c>
      <c r="NB32" s="1">
        <v>0.82899999999999996</v>
      </c>
      <c r="NC32" s="1" t="s">
        <v>272</v>
      </c>
      <c r="ND32" s="1" t="s">
        <v>3767</v>
      </c>
      <c r="NE32" s="392">
        <v>1523</v>
      </c>
      <c r="NF32" s="1">
        <v>1442</v>
      </c>
      <c r="NG32" s="1">
        <v>0.308</v>
      </c>
      <c r="NH32" s="1">
        <v>0.34799999999999998</v>
      </c>
      <c r="NI32" s="1">
        <v>1675</v>
      </c>
      <c r="NJ32" s="1">
        <v>51</v>
      </c>
      <c r="NK32" s="1">
        <v>35</v>
      </c>
      <c r="NL32" s="1">
        <v>404</v>
      </c>
      <c r="NM32" s="1" t="s">
        <v>272</v>
      </c>
      <c r="NN32" s="1" t="s">
        <v>272</v>
      </c>
      <c r="NO32" s="1">
        <v>313</v>
      </c>
      <c r="NP32" s="1" t="s">
        <v>272</v>
      </c>
      <c r="NQ32" s="1" t="s">
        <v>272</v>
      </c>
      <c r="NR32" s="1">
        <v>0.51700000000000002</v>
      </c>
      <c r="NS32" s="1">
        <v>0.51100000000000001</v>
      </c>
      <c r="NT32" s="1">
        <v>0.68100000000000005</v>
      </c>
      <c r="NU32" s="1">
        <v>62</v>
      </c>
      <c r="NV32" s="1">
        <v>1</v>
      </c>
      <c r="NW32" s="1">
        <v>3626</v>
      </c>
      <c r="NX32" s="1">
        <v>0.317</v>
      </c>
      <c r="NY32" s="1">
        <v>9482</v>
      </c>
      <c r="NZ32" s="1">
        <v>0.21052631578947401</v>
      </c>
      <c r="OA32" s="1">
        <v>9165</v>
      </c>
      <c r="OB32" s="1">
        <v>9078</v>
      </c>
      <c r="OC32" s="1">
        <v>7316</v>
      </c>
      <c r="OD32" s="1">
        <v>4932</v>
      </c>
      <c r="OE32" s="1">
        <v>0.309</v>
      </c>
      <c r="OF32" s="1" t="s">
        <v>272</v>
      </c>
      <c r="OG32" s="1">
        <v>0.44500000000000001</v>
      </c>
      <c r="OH32" s="1">
        <v>0.42099999999999999</v>
      </c>
      <c r="OI32" s="1" t="s">
        <v>272</v>
      </c>
      <c r="OJ32" s="1">
        <v>0.46600000000000003</v>
      </c>
      <c r="OK32" s="1">
        <v>0.26315789473684198</v>
      </c>
      <c r="OL32" s="1">
        <v>82</v>
      </c>
      <c r="OM32" s="1">
        <v>9.8000000000000004E-2</v>
      </c>
      <c r="ON32" s="1">
        <v>1.7000000000000001E-2</v>
      </c>
      <c r="OO32" s="1">
        <v>170</v>
      </c>
      <c r="OP32" s="1">
        <v>12</v>
      </c>
      <c r="OQ32" s="1" t="s">
        <v>272</v>
      </c>
      <c r="OR32" s="1">
        <v>7</v>
      </c>
      <c r="OS32" s="1">
        <v>24</v>
      </c>
      <c r="OT32" s="1">
        <v>6</v>
      </c>
      <c r="OU32" s="1" t="s">
        <v>272</v>
      </c>
      <c r="OV32" s="1" t="s">
        <v>272</v>
      </c>
      <c r="OW32" s="1" t="s">
        <v>272</v>
      </c>
      <c r="OX32" s="1" t="s">
        <v>272</v>
      </c>
      <c r="OY32" s="1" t="s">
        <v>272</v>
      </c>
      <c r="OZ32" s="1" t="s">
        <v>272</v>
      </c>
      <c r="PA32" s="1">
        <v>1</v>
      </c>
      <c r="PB32" s="1">
        <v>2358</v>
      </c>
      <c r="PC32" s="1">
        <v>2085</v>
      </c>
      <c r="PD32" s="1">
        <v>1264</v>
      </c>
      <c r="PE32" s="1">
        <v>1244</v>
      </c>
      <c r="PF32" s="1">
        <v>1</v>
      </c>
      <c r="PG32" s="1">
        <v>0.41899999999999998</v>
      </c>
      <c r="PH32" s="1">
        <v>0.79700000000000004</v>
      </c>
      <c r="PI32" s="1">
        <v>0.32600000000000001</v>
      </c>
      <c r="PJ32" s="1" t="s">
        <v>272</v>
      </c>
      <c r="PK32" s="1" t="s">
        <v>272</v>
      </c>
      <c r="PL32" s="1" t="s">
        <v>272</v>
      </c>
      <c r="PM32" s="1" t="s">
        <v>272</v>
      </c>
      <c r="PN32" s="1" t="s">
        <v>272</v>
      </c>
      <c r="PO32" s="1" t="s">
        <v>272</v>
      </c>
      <c r="PP32" s="1" t="s">
        <v>272</v>
      </c>
      <c r="PQ32" s="1" t="s">
        <v>272</v>
      </c>
      <c r="PR32" s="1" t="s">
        <v>272</v>
      </c>
      <c r="PS32" s="394" t="s">
        <v>272</v>
      </c>
      <c r="PT32" s="1" t="s">
        <v>272</v>
      </c>
      <c r="PU32" s="1" t="s">
        <v>272</v>
      </c>
      <c r="PV32" s="1" t="s">
        <v>272</v>
      </c>
      <c r="PW32" s="1" t="s">
        <v>272</v>
      </c>
      <c r="PX32" s="1" t="s">
        <v>272</v>
      </c>
      <c r="PY32" s="1">
        <v>22</v>
      </c>
      <c r="PZ32" s="1" t="s">
        <v>3634</v>
      </c>
      <c r="QA32" s="1" t="s">
        <v>3801</v>
      </c>
      <c r="QB32" s="1">
        <v>9482</v>
      </c>
      <c r="QC32" s="1" t="s">
        <v>6008</v>
      </c>
      <c r="QD32" s="1" t="s">
        <v>272</v>
      </c>
      <c r="QE32" s="1">
        <v>8.317929759704251</v>
      </c>
      <c r="QF32" s="1" t="s">
        <v>272</v>
      </c>
      <c r="QG32" s="1" t="s">
        <v>272</v>
      </c>
      <c r="QH32" s="1">
        <v>82</v>
      </c>
      <c r="QI32" s="1">
        <v>0</v>
      </c>
      <c r="QJ32" s="1" t="s">
        <v>272</v>
      </c>
      <c r="QK32" s="1" t="s">
        <v>272</v>
      </c>
      <c r="QL32" s="1" t="s">
        <v>272</v>
      </c>
      <c r="QM32" s="1">
        <v>0.4</v>
      </c>
      <c r="QN32" s="1">
        <v>1.8</v>
      </c>
      <c r="QO32" s="1" t="s">
        <v>272</v>
      </c>
      <c r="QP32" s="1" t="s">
        <v>272</v>
      </c>
      <c r="QQ32" s="1" t="s">
        <v>272</v>
      </c>
      <c r="QR32" s="1" t="s">
        <v>272</v>
      </c>
      <c r="QS32" s="1" t="s">
        <v>272</v>
      </c>
      <c r="QT32" s="1" t="s">
        <v>272</v>
      </c>
      <c r="QU32" s="1" t="s">
        <v>272</v>
      </c>
      <c r="QV32" s="1" t="s">
        <v>272</v>
      </c>
      <c r="QW32" s="1">
        <v>0.89473684210526305</v>
      </c>
      <c r="QX32" s="1">
        <v>0.26315789473684198</v>
      </c>
      <c r="QY32" s="1">
        <v>0.42105263157894701</v>
      </c>
    </row>
    <row r="33" spans="1:467">
      <c r="A33" s="21">
        <v>34</v>
      </c>
      <c r="B33" s="1" t="s">
        <v>143</v>
      </c>
      <c r="C33" s="1">
        <v>62.279606111286952</v>
      </c>
      <c r="D33" s="1">
        <v>76.978411434336081</v>
      </c>
      <c r="E33" s="1">
        <v>49.430565653681974</v>
      </c>
      <c r="F33" s="1">
        <v>102.96116947520086</v>
      </c>
      <c r="G33" s="1">
        <v>137.51813476314007</v>
      </c>
      <c r="H33" s="1">
        <v>76.416044530955062</v>
      </c>
      <c r="I33" s="1">
        <v>6.1970576035752476</v>
      </c>
      <c r="J33" s="1">
        <v>10.203198590810178</v>
      </c>
      <c r="K33" s="1">
        <v>2.8663304728429608</v>
      </c>
      <c r="L33" s="1">
        <v>10.849734309717727</v>
      </c>
      <c r="M33" s="1">
        <v>7.8696472005904168</v>
      </c>
      <c r="N33" s="1" t="s">
        <v>2384</v>
      </c>
      <c r="O33" s="1">
        <v>10.438624222109867</v>
      </c>
      <c r="P33" s="1">
        <v>15.664892232007638</v>
      </c>
      <c r="Q33" s="1">
        <v>5.5401322116824794</v>
      </c>
      <c r="R33" s="1">
        <v>20.044807306626588</v>
      </c>
      <c r="S33" s="1">
        <v>9.5432342428033454</v>
      </c>
      <c r="T33" s="1" t="s">
        <v>2384</v>
      </c>
      <c r="U33" s="1">
        <v>7.0755283252854033</v>
      </c>
      <c r="V33" s="1">
        <v>11.126606350064591</v>
      </c>
      <c r="W33" s="1">
        <v>362.10614732273154</v>
      </c>
      <c r="X33" s="1">
        <v>417.33275403014028</v>
      </c>
      <c r="Y33" s="1">
        <v>323.38426250845896</v>
      </c>
      <c r="Z33" s="1">
        <v>37.039176185814405</v>
      </c>
      <c r="AA33" s="1">
        <v>53.794705775460862</v>
      </c>
      <c r="AB33" s="1">
        <v>10.340465889538333</v>
      </c>
      <c r="AC33" s="1">
        <v>41.772368151424814</v>
      </c>
      <c r="AD33" s="1">
        <v>86.393721427213293</v>
      </c>
      <c r="AE33" s="1">
        <v>14.885713225438096</v>
      </c>
      <c r="AF33" s="1" t="s">
        <v>272</v>
      </c>
      <c r="AG33" s="1" t="s">
        <v>272</v>
      </c>
      <c r="AH33" s="1">
        <v>0</v>
      </c>
      <c r="AI33" s="1">
        <v>0</v>
      </c>
      <c r="AJ33" s="1">
        <v>0</v>
      </c>
      <c r="AK33" s="1">
        <v>0</v>
      </c>
      <c r="AL33" s="1" t="s">
        <v>2384</v>
      </c>
      <c r="AM33" s="1">
        <v>0</v>
      </c>
      <c r="AN33" s="1">
        <v>0</v>
      </c>
      <c r="AO33" s="1">
        <v>0</v>
      </c>
      <c r="AP33" s="1">
        <v>0</v>
      </c>
      <c r="AQ33" s="1" t="s">
        <v>2384</v>
      </c>
      <c r="AR33" s="1" t="s">
        <v>272</v>
      </c>
      <c r="AS33" s="1">
        <v>0.60899999999999999</v>
      </c>
      <c r="AT33" s="1" t="s">
        <v>2384</v>
      </c>
      <c r="AU33" s="1" t="s">
        <v>2384</v>
      </c>
      <c r="AV33" s="1">
        <v>37</v>
      </c>
      <c r="AW33" s="1">
        <v>53.8</v>
      </c>
      <c r="AX33" s="1">
        <v>10.3</v>
      </c>
      <c r="AY33" s="1">
        <v>41.8</v>
      </c>
      <c r="AZ33" s="1">
        <v>86.4</v>
      </c>
      <c r="BA33" s="1">
        <v>10.3</v>
      </c>
      <c r="BB33" s="1" t="s">
        <v>2384</v>
      </c>
      <c r="BC33" s="1">
        <v>14.9</v>
      </c>
      <c r="BD33" s="1" t="s">
        <v>272</v>
      </c>
      <c r="BE33" s="1" t="s">
        <v>272</v>
      </c>
      <c r="BF33" s="1" t="s">
        <v>272</v>
      </c>
      <c r="BG33" s="1" t="s">
        <v>272</v>
      </c>
      <c r="BH33" s="1" t="s">
        <v>272</v>
      </c>
      <c r="BI33" s="1" t="s">
        <v>272</v>
      </c>
      <c r="BJ33" s="1" t="s">
        <v>272</v>
      </c>
      <c r="BK33" s="1" t="s">
        <v>272</v>
      </c>
      <c r="BL33" s="1" t="s">
        <v>272</v>
      </c>
      <c r="BM33" s="1" t="s">
        <v>272</v>
      </c>
      <c r="BN33" s="1">
        <v>37</v>
      </c>
      <c r="BO33" s="1" t="s">
        <v>2384</v>
      </c>
      <c r="BP33" s="1" t="s">
        <v>2384</v>
      </c>
      <c r="BQ33" s="1" t="s">
        <v>2384</v>
      </c>
      <c r="BR33" s="1" t="s">
        <v>2384</v>
      </c>
      <c r="BS33" s="1" t="s">
        <v>2384</v>
      </c>
      <c r="BT33" s="1" t="s">
        <v>2384</v>
      </c>
      <c r="BU33" s="1" t="s">
        <v>2384</v>
      </c>
      <c r="BV33" s="1" t="s">
        <v>2384</v>
      </c>
      <c r="BW33" s="1" t="s">
        <v>2384</v>
      </c>
      <c r="BX33" s="1" t="s">
        <v>2384</v>
      </c>
      <c r="BY33" s="1" t="s">
        <v>2384</v>
      </c>
      <c r="BZ33" s="1" t="s">
        <v>2384</v>
      </c>
      <c r="CA33" s="1" t="s">
        <v>2384</v>
      </c>
      <c r="CB33" s="275">
        <v>19</v>
      </c>
      <c r="CC33" s="275">
        <v>153</v>
      </c>
      <c r="CD33" s="1" t="s">
        <v>2384</v>
      </c>
      <c r="CE33" s="1">
        <v>0.75202966909191715</v>
      </c>
      <c r="CF33" s="1">
        <v>0.63146460472871369</v>
      </c>
      <c r="CG33" s="275">
        <v>23</v>
      </c>
      <c r="CH33" s="275">
        <v>8</v>
      </c>
      <c r="CI33" s="1" t="s">
        <v>2384</v>
      </c>
      <c r="CJ33" s="1" t="s">
        <v>2384</v>
      </c>
      <c r="CK33" s="1">
        <v>19</v>
      </c>
      <c r="CL33" s="1">
        <v>0</v>
      </c>
      <c r="CM33" s="1" t="s">
        <v>2384</v>
      </c>
      <c r="CN33" s="1" t="s">
        <v>2384</v>
      </c>
      <c r="CO33" s="1">
        <v>68.965517241379317</v>
      </c>
      <c r="CP33" s="1">
        <v>75.862068965517238</v>
      </c>
      <c r="CQ33" s="1">
        <v>82.758620689655174</v>
      </c>
      <c r="CR33" s="1">
        <v>75.862068965517238</v>
      </c>
      <c r="CS33" s="1">
        <v>82.758620689655174</v>
      </c>
      <c r="CT33" s="1" t="s">
        <v>272</v>
      </c>
      <c r="CU33" s="1" t="s">
        <v>272</v>
      </c>
      <c r="CV33" s="1" t="s">
        <v>2384</v>
      </c>
      <c r="CW33" s="1">
        <v>40.958605664488019</v>
      </c>
      <c r="CX33" s="1">
        <v>45.688350983358546</v>
      </c>
      <c r="CY33" s="1">
        <v>48.714069591527988</v>
      </c>
      <c r="CZ33" s="1">
        <v>51.162790697674424</v>
      </c>
      <c r="DA33" s="1">
        <v>47.022587268993838</v>
      </c>
      <c r="DB33" s="1" t="s">
        <v>272</v>
      </c>
      <c r="DC33" s="1" t="s">
        <v>272</v>
      </c>
      <c r="DD33" s="1" t="s">
        <v>272</v>
      </c>
      <c r="DE33" s="1" t="s">
        <v>272</v>
      </c>
      <c r="DF33" s="1" t="s">
        <v>272</v>
      </c>
      <c r="DG33" s="1" t="s">
        <v>272</v>
      </c>
      <c r="DH33" s="1" t="s">
        <v>272</v>
      </c>
      <c r="DI33" s="1" t="s">
        <v>272</v>
      </c>
      <c r="DJ33" s="1" t="s">
        <v>272</v>
      </c>
      <c r="DK33" s="1" t="s">
        <v>272</v>
      </c>
      <c r="DL33" s="1" t="s">
        <v>272</v>
      </c>
      <c r="DM33" s="1" t="s">
        <v>272</v>
      </c>
      <c r="DN33" s="1" t="s">
        <v>272</v>
      </c>
      <c r="DO33" s="1" t="s">
        <v>272</v>
      </c>
      <c r="DP33" s="1">
        <v>92.9</v>
      </c>
      <c r="DQ33" s="1">
        <v>100</v>
      </c>
      <c r="DR33" s="1">
        <v>92.3</v>
      </c>
      <c r="DS33" s="1">
        <v>93.1</v>
      </c>
      <c r="DT33" s="1">
        <v>92.9</v>
      </c>
      <c r="DU33" s="1">
        <v>96.3</v>
      </c>
      <c r="DV33" s="1">
        <v>94.1</v>
      </c>
      <c r="DW33" s="1">
        <v>88.9</v>
      </c>
      <c r="DX33" s="1">
        <v>90.5</v>
      </c>
      <c r="DY33" s="1">
        <v>85.7</v>
      </c>
      <c r="DZ33" s="1">
        <v>92.6</v>
      </c>
      <c r="EA33" s="1">
        <v>89.7</v>
      </c>
      <c r="EB33" s="1">
        <v>70.56530214</v>
      </c>
      <c r="EC33" s="1">
        <v>94.344473010000002</v>
      </c>
      <c r="ED33" s="1">
        <v>62.320441989999999</v>
      </c>
      <c r="EE33" s="1">
        <v>84.61538462</v>
      </c>
      <c r="EF33" s="1">
        <v>75.010377750000004</v>
      </c>
      <c r="EG33" s="1">
        <v>77.794676809999999</v>
      </c>
      <c r="EH33" s="1">
        <v>0.115534083</v>
      </c>
      <c r="EI33" s="1">
        <v>0.15063643900000001</v>
      </c>
      <c r="EJ33" s="1">
        <v>0.117924528</v>
      </c>
      <c r="EK33" s="1">
        <v>2.2581240999999998E-2</v>
      </c>
      <c r="EL33" s="1">
        <v>0.25353432399999998</v>
      </c>
      <c r="EM33" s="1">
        <v>9.5717416999999999E-2</v>
      </c>
      <c r="EN33" s="1">
        <v>5.3880894860000002</v>
      </c>
      <c r="EO33" s="1">
        <v>5.8597574750000003</v>
      </c>
      <c r="EP33" s="1">
        <v>6.4679817039999996</v>
      </c>
      <c r="EQ33" s="1">
        <v>1.227598382</v>
      </c>
      <c r="ER33" s="1">
        <v>6.6387411470000002</v>
      </c>
      <c r="ES33" s="1">
        <v>2.0301355480000001</v>
      </c>
      <c r="ET33" s="1">
        <v>86.206896551724128</v>
      </c>
      <c r="EU33" s="1">
        <v>100</v>
      </c>
      <c r="EV33" s="1">
        <v>96.551724137931032</v>
      </c>
      <c r="EW33" s="1">
        <v>3.4482758620689653</v>
      </c>
      <c r="EX33" s="1">
        <v>68.965517241379317</v>
      </c>
      <c r="EY33" s="1">
        <v>0</v>
      </c>
      <c r="EZ33" s="1">
        <v>75.862068965517238</v>
      </c>
      <c r="FA33" s="1">
        <v>48.275862068965516</v>
      </c>
      <c r="FB33" s="1">
        <v>82.758620689655174</v>
      </c>
      <c r="FC33" s="1">
        <v>100</v>
      </c>
      <c r="FD33" s="1">
        <v>0</v>
      </c>
      <c r="FE33" s="1">
        <v>96.551724137931032</v>
      </c>
      <c r="FF33" s="1">
        <v>93.103448275862064</v>
      </c>
      <c r="FG33" s="1">
        <v>20.689655172413794</v>
      </c>
      <c r="FH33" s="1">
        <v>20.689655172413794</v>
      </c>
      <c r="FI33" s="1">
        <v>0</v>
      </c>
      <c r="FJ33" s="1">
        <v>7.6</v>
      </c>
      <c r="FK33" s="1" t="s">
        <v>272</v>
      </c>
      <c r="FL33" s="1" t="s">
        <v>272</v>
      </c>
      <c r="FM33" s="1">
        <v>0.67600000000000005</v>
      </c>
      <c r="FN33" s="1" t="s">
        <v>272</v>
      </c>
      <c r="FO33" s="1" t="s">
        <v>272</v>
      </c>
      <c r="FP33" s="1" t="s">
        <v>272</v>
      </c>
      <c r="FQ33" s="1">
        <v>0.46700000000000003</v>
      </c>
      <c r="FR33" s="1">
        <v>0.43099999999999999</v>
      </c>
      <c r="FS33" s="1">
        <v>0.86799999999999999</v>
      </c>
      <c r="FT33" s="1" t="s">
        <v>272</v>
      </c>
      <c r="FU33" s="1">
        <v>1</v>
      </c>
      <c r="FV33" s="1">
        <v>0.33700000000000002</v>
      </c>
      <c r="FW33" s="1">
        <v>1</v>
      </c>
      <c r="FX33" s="1">
        <v>1</v>
      </c>
      <c r="FY33" s="1">
        <v>1</v>
      </c>
      <c r="FZ33" s="1">
        <v>1</v>
      </c>
      <c r="GA33" s="1" t="s">
        <v>272</v>
      </c>
      <c r="GB33" s="1">
        <v>1</v>
      </c>
      <c r="GC33" s="1" t="s">
        <v>272</v>
      </c>
      <c r="GD33" s="1">
        <v>0.67700000000000005</v>
      </c>
      <c r="GE33" s="1">
        <v>0.71299999999999997</v>
      </c>
      <c r="GF33" s="1">
        <v>0</v>
      </c>
      <c r="GG33" s="1">
        <v>1</v>
      </c>
      <c r="GH33" s="1">
        <v>1</v>
      </c>
      <c r="GI33" s="1">
        <v>10</v>
      </c>
      <c r="GJ33" s="1">
        <v>2</v>
      </c>
      <c r="GK33" s="1">
        <v>20</v>
      </c>
      <c r="GL33" s="1">
        <v>10</v>
      </c>
      <c r="GM33" s="1">
        <v>369</v>
      </c>
      <c r="GN33" s="1">
        <v>153</v>
      </c>
      <c r="GO33" s="1">
        <v>0.22800000000000001</v>
      </c>
      <c r="GP33" s="1">
        <v>0.108</v>
      </c>
      <c r="GQ33" s="1">
        <v>0.125</v>
      </c>
      <c r="GR33" s="1">
        <v>0.64</v>
      </c>
      <c r="GS33" s="1">
        <v>0.92200000000000004</v>
      </c>
      <c r="GT33" s="1">
        <v>0.48</v>
      </c>
      <c r="GU33" s="1">
        <v>0.98399999999999999</v>
      </c>
      <c r="GV33" s="1">
        <v>0.41899999999999998</v>
      </c>
      <c r="GW33" s="1">
        <v>7.6999999999999999E-2</v>
      </c>
      <c r="GX33" s="1">
        <v>0.26700000000000002</v>
      </c>
      <c r="GY33" s="1">
        <v>1</v>
      </c>
      <c r="GZ33" s="1">
        <v>0</v>
      </c>
      <c r="HA33" s="1">
        <v>3.0000000000000001E-3</v>
      </c>
      <c r="HB33" s="1">
        <v>0</v>
      </c>
      <c r="HC33" s="1">
        <v>0</v>
      </c>
      <c r="HD33" s="1">
        <v>0</v>
      </c>
      <c r="HE33" s="1">
        <v>0</v>
      </c>
      <c r="HF33" s="1">
        <v>0</v>
      </c>
      <c r="HG33" s="1">
        <v>0</v>
      </c>
      <c r="HH33" s="1">
        <v>40.164909999999999</v>
      </c>
      <c r="HI33" s="1">
        <v>1</v>
      </c>
      <c r="HJ33" s="1">
        <v>1</v>
      </c>
      <c r="HK33" s="1">
        <v>1</v>
      </c>
      <c r="HL33" s="1">
        <v>0.4</v>
      </c>
      <c r="HM33" s="1">
        <v>0.8</v>
      </c>
      <c r="HN33" s="1">
        <v>54.1</v>
      </c>
      <c r="HO33" s="1">
        <v>198.5</v>
      </c>
      <c r="HP33" s="1">
        <v>1</v>
      </c>
      <c r="HQ33" s="1">
        <v>1</v>
      </c>
      <c r="HR33" s="1" t="s">
        <v>272</v>
      </c>
      <c r="HS33" s="1">
        <v>1</v>
      </c>
      <c r="HT33" s="1" t="s">
        <v>272</v>
      </c>
      <c r="HU33" s="1">
        <v>1</v>
      </c>
      <c r="HV33" s="1">
        <v>1</v>
      </c>
      <c r="HW33" s="1">
        <v>0.56399999999999995</v>
      </c>
      <c r="HX33" s="1">
        <v>0.623</v>
      </c>
      <c r="HY33" s="1">
        <v>0.4</v>
      </c>
      <c r="HZ33" s="1">
        <v>38.6</v>
      </c>
      <c r="IA33" s="1">
        <v>39.6</v>
      </c>
      <c r="IB33" s="1">
        <v>54.9</v>
      </c>
      <c r="IC33" s="1" t="s">
        <v>272</v>
      </c>
      <c r="ID33" s="1">
        <v>1187</v>
      </c>
      <c r="IE33" s="1">
        <v>256</v>
      </c>
      <c r="IF33" s="1">
        <v>2097</v>
      </c>
      <c r="IG33" s="1">
        <v>696</v>
      </c>
      <c r="IH33" s="1">
        <v>1</v>
      </c>
      <c r="II33" s="1">
        <v>1</v>
      </c>
      <c r="IJ33" s="1">
        <v>0</v>
      </c>
      <c r="IK33" s="1">
        <v>0.36599999999999999</v>
      </c>
      <c r="IL33" s="1">
        <v>0.621</v>
      </c>
      <c r="IM33" s="1" t="s">
        <v>3635</v>
      </c>
      <c r="IN33" s="1">
        <v>1</v>
      </c>
      <c r="IO33" s="1">
        <v>1</v>
      </c>
      <c r="IP33" s="1">
        <v>0.313</v>
      </c>
      <c r="IQ33" s="1">
        <v>35</v>
      </c>
      <c r="IR33" s="1" t="s">
        <v>3684</v>
      </c>
      <c r="IS33" s="1">
        <v>0.6</v>
      </c>
      <c r="IT33" s="1">
        <v>239</v>
      </c>
      <c r="IU33" s="1">
        <v>155</v>
      </c>
      <c r="IV33" s="1">
        <v>1</v>
      </c>
      <c r="IW33" s="1">
        <v>1</v>
      </c>
      <c r="IX33" s="1">
        <v>1</v>
      </c>
      <c r="IY33" s="1" t="s">
        <v>272</v>
      </c>
      <c r="IZ33" s="1">
        <v>1</v>
      </c>
      <c r="JA33" s="1" t="s">
        <v>272</v>
      </c>
      <c r="JB33" s="1" t="s">
        <v>272</v>
      </c>
      <c r="JC33" s="1">
        <v>0.54800000000000004</v>
      </c>
      <c r="JD33" s="1">
        <v>0.376</v>
      </c>
      <c r="JE33" s="1">
        <v>0.26700000000000002</v>
      </c>
      <c r="JF33" s="1">
        <v>0.89390000000000003</v>
      </c>
      <c r="JG33" s="1">
        <v>1270</v>
      </c>
      <c r="JH33" s="1">
        <v>1356</v>
      </c>
      <c r="JI33" s="1">
        <v>1351</v>
      </c>
      <c r="JJ33" s="1">
        <v>208</v>
      </c>
      <c r="JK33" s="1">
        <v>2.4</v>
      </c>
      <c r="JL33" s="1" t="s">
        <v>3708</v>
      </c>
      <c r="JM33" s="1" t="s">
        <v>3708</v>
      </c>
      <c r="JN33" s="486" t="s">
        <v>6008</v>
      </c>
      <c r="JO33" s="1">
        <v>17</v>
      </c>
      <c r="JP33" s="1">
        <v>1187</v>
      </c>
      <c r="JQ33" s="1">
        <v>256</v>
      </c>
      <c r="JR33" s="1">
        <v>2175</v>
      </c>
      <c r="JS33" s="1">
        <v>0.7</v>
      </c>
      <c r="JT33" s="1">
        <v>0.81399999999999995</v>
      </c>
      <c r="JU33" s="1" t="s">
        <v>272</v>
      </c>
      <c r="JV33" s="1">
        <v>0.376</v>
      </c>
      <c r="JW33" s="1">
        <v>0.29499999999999998</v>
      </c>
      <c r="JX33" s="1">
        <v>0.80300000000000005</v>
      </c>
      <c r="JY33" s="1">
        <v>0.40500000000000003</v>
      </c>
      <c r="JZ33" s="1">
        <v>0.63600000000000001</v>
      </c>
      <c r="KA33" s="1" t="s">
        <v>272</v>
      </c>
      <c r="KB33" s="1" t="s">
        <v>272</v>
      </c>
      <c r="KC33" s="1">
        <v>1</v>
      </c>
      <c r="KD33" s="1">
        <v>23</v>
      </c>
      <c r="KE33" s="1" t="s">
        <v>272</v>
      </c>
      <c r="KF33" s="1" t="s">
        <v>272</v>
      </c>
      <c r="KG33" s="1" t="s">
        <v>272</v>
      </c>
      <c r="KH33" s="1" t="s">
        <v>272</v>
      </c>
      <c r="KI33" s="1" t="s">
        <v>272</v>
      </c>
      <c r="KJ33" s="1" t="s">
        <v>272</v>
      </c>
      <c r="KK33" s="1" t="s">
        <v>272</v>
      </c>
      <c r="KL33" s="1" t="s">
        <v>272</v>
      </c>
      <c r="KM33" s="1" t="s">
        <v>6021</v>
      </c>
      <c r="KN33" s="1" t="s">
        <v>272</v>
      </c>
      <c r="KO33" s="1" t="s">
        <v>6022</v>
      </c>
      <c r="KP33" s="1" t="s">
        <v>272</v>
      </c>
      <c r="KQ33" s="1" t="s">
        <v>272</v>
      </c>
      <c r="KR33" s="1" t="s">
        <v>272</v>
      </c>
      <c r="KS33" s="1">
        <v>948</v>
      </c>
      <c r="KT33" s="1" t="s">
        <v>272</v>
      </c>
      <c r="KU33" s="1" t="s">
        <v>6012</v>
      </c>
      <c r="KV33" s="1" t="s">
        <v>6012</v>
      </c>
      <c r="KW33" s="1" t="s">
        <v>6012</v>
      </c>
      <c r="KX33" s="1" t="s">
        <v>6012</v>
      </c>
      <c r="KY33" s="1">
        <v>14</v>
      </c>
      <c r="KZ33" s="1">
        <v>16</v>
      </c>
      <c r="LA33" s="1">
        <v>15</v>
      </c>
      <c r="LB33" s="1">
        <v>2</v>
      </c>
      <c r="LC33" s="1">
        <v>2</v>
      </c>
      <c r="LD33" s="1">
        <v>1</v>
      </c>
      <c r="LE33" s="1">
        <v>1</v>
      </c>
      <c r="LF33" s="1">
        <v>0.83299999999999996</v>
      </c>
      <c r="LG33" s="1" t="s">
        <v>272</v>
      </c>
      <c r="LH33" s="1" t="s">
        <v>272</v>
      </c>
      <c r="LI33" s="1">
        <v>3</v>
      </c>
      <c r="LJ33" s="1">
        <v>0.2</v>
      </c>
      <c r="LK33" s="1" t="s">
        <v>272</v>
      </c>
      <c r="LL33" s="1" t="s">
        <v>272</v>
      </c>
      <c r="LM33" s="1" t="s">
        <v>272</v>
      </c>
      <c r="LN33" s="1" t="s">
        <v>272</v>
      </c>
      <c r="LO33" s="1">
        <v>1</v>
      </c>
      <c r="LP33" s="1">
        <v>1</v>
      </c>
      <c r="LQ33" s="1">
        <v>0.79800000000000004</v>
      </c>
      <c r="LR33" s="1">
        <v>0.35899999999999999</v>
      </c>
      <c r="LS33" s="1">
        <v>1</v>
      </c>
      <c r="LT33" s="1" t="s">
        <v>272</v>
      </c>
      <c r="LU33" s="1" t="s">
        <v>272</v>
      </c>
      <c r="LV33" s="1" t="s">
        <v>272</v>
      </c>
      <c r="LW33" s="1">
        <v>0.40500000000000003</v>
      </c>
      <c r="LX33" s="1" t="s">
        <v>272</v>
      </c>
      <c r="LY33" s="1" t="s">
        <v>272</v>
      </c>
      <c r="LZ33" s="1" t="s">
        <v>272</v>
      </c>
      <c r="MA33" s="1">
        <v>0.46</v>
      </c>
      <c r="MB33" s="1">
        <v>0.86799999999999999</v>
      </c>
      <c r="MC33" s="1">
        <v>4.3999999999999997E-2</v>
      </c>
      <c r="MD33" s="1">
        <v>0.23599999999999999</v>
      </c>
      <c r="ME33" s="1">
        <v>0.80300000000000005</v>
      </c>
      <c r="MF33" s="1" t="s">
        <v>272</v>
      </c>
      <c r="MG33" s="1" t="s">
        <v>272</v>
      </c>
      <c r="MH33" s="1" t="s">
        <v>272</v>
      </c>
      <c r="MI33" s="1" t="s">
        <v>272</v>
      </c>
      <c r="MJ33" s="1">
        <v>0.51200000000000001</v>
      </c>
      <c r="MK33" s="1">
        <v>4827</v>
      </c>
      <c r="ML33" s="1">
        <v>50</v>
      </c>
      <c r="MM33" s="1">
        <v>26</v>
      </c>
      <c r="MN33" s="1">
        <v>4.2</v>
      </c>
      <c r="MO33" s="1">
        <v>1.8</v>
      </c>
      <c r="MP33" s="1" t="s">
        <v>272</v>
      </c>
      <c r="MQ33" s="1" t="s">
        <v>272</v>
      </c>
      <c r="MR33" s="1" t="s">
        <v>272</v>
      </c>
      <c r="MS33" s="1">
        <v>0.80300000000000005</v>
      </c>
      <c r="MT33" s="1">
        <v>0.23799999999999999</v>
      </c>
      <c r="MU33" s="1" t="s">
        <v>272</v>
      </c>
      <c r="MV33" s="1" t="s">
        <v>272</v>
      </c>
      <c r="MW33" s="1" t="s">
        <v>272</v>
      </c>
      <c r="MX33" s="1" t="s">
        <v>272</v>
      </c>
      <c r="MY33" s="1" t="s">
        <v>272</v>
      </c>
      <c r="MZ33" s="1" t="s">
        <v>272</v>
      </c>
      <c r="NA33" s="1" t="s">
        <v>272</v>
      </c>
      <c r="NB33" s="1">
        <v>0.80300000000000005</v>
      </c>
      <c r="NC33" s="1" t="s">
        <v>272</v>
      </c>
      <c r="ND33" s="1" t="s">
        <v>3768</v>
      </c>
      <c r="NE33" s="392">
        <v>325</v>
      </c>
      <c r="NF33" s="1">
        <v>303</v>
      </c>
      <c r="NG33" s="1">
        <v>0.33700000000000002</v>
      </c>
      <c r="NH33" s="1">
        <v>0.35899999999999999</v>
      </c>
      <c r="NI33" s="1">
        <v>160</v>
      </c>
      <c r="NJ33" s="1">
        <v>15</v>
      </c>
      <c r="NK33" s="1">
        <v>13</v>
      </c>
      <c r="NL33" s="1">
        <v>70</v>
      </c>
      <c r="NM33" s="1" t="s">
        <v>272</v>
      </c>
      <c r="NN33" s="1" t="s">
        <v>272</v>
      </c>
      <c r="NO33" s="1">
        <v>59</v>
      </c>
      <c r="NP33" s="1" t="s">
        <v>272</v>
      </c>
      <c r="NQ33" s="1" t="s">
        <v>272</v>
      </c>
      <c r="NR33" s="1">
        <v>0.29599999999999999</v>
      </c>
      <c r="NS33" s="1">
        <v>0.34200000000000003</v>
      </c>
      <c r="NT33" s="1">
        <v>0.72</v>
      </c>
      <c r="NU33" s="1">
        <v>38</v>
      </c>
      <c r="NV33" s="1">
        <v>1</v>
      </c>
      <c r="NW33" s="1">
        <v>358</v>
      </c>
      <c r="NX33" s="1">
        <v>0.26700000000000002</v>
      </c>
      <c r="NY33" s="1">
        <v>2175</v>
      </c>
      <c r="NZ33" s="1">
        <v>0.4</v>
      </c>
      <c r="OA33" s="1">
        <v>1356</v>
      </c>
      <c r="OB33" s="1">
        <v>1351</v>
      </c>
      <c r="OC33" s="1">
        <v>1075</v>
      </c>
      <c r="OD33" s="1">
        <v>749</v>
      </c>
      <c r="OE33" s="1">
        <v>0.29499999999999998</v>
      </c>
      <c r="OF33" s="1" t="s">
        <v>272</v>
      </c>
      <c r="OG33" s="1">
        <v>0.43099999999999999</v>
      </c>
      <c r="OH33" s="1">
        <v>0.376</v>
      </c>
      <c r="OI33" s="1" t="s">
        <v>272</v>
      </c>
      <c r="OJ33" s="1">
        <v>0.46700000000000003</v>
      </c>
      <c r="OK33" s="1">
        <v>0.6</v>
      </c>
      <c r="OL33" s="1">
        <v>37</v>
      </c>
      <c r="OM33" s="1">
        <v>0.115</v>
      </c>
      <c r="ON33" s="1">
        <v>8.5000000000000006E-2</v>
      </c>
      <c r="OO33" s="1">
        <v>18</v>
      </c>
      <c r="OP33" s="1">
        <v>0</v>
      </c>
      <c r="OQ33" s="1" t="s">
        <v>272</v>
      </c>
      <c r="OR33" s="1">
        <v>1</v>
      </c>
      <c r="OS33" s="1">
        <v>2</v>
      </c>
      <c r="OT33" s="1">
        <v>11</v>
      </c>
      <c r="OU33" s="1" t="s">
        <v>272</v>
      </c>
      <c r="OV33" s="1" t="s">
        <v>272</v>
      </c>
      <c r="OW33" s="1" t="s">
        <v>272</v>
      </c>
      <c r="OX33" s="1" t="s">
        <v>272</v>
      </c>
      <c r="OY33" s="1" t="s">
        <v>272</v>
      </c>
      <c r="OZ33" s="1" t="s">
        <v>272</v>
      </c>
      <c r="PA33" s="1">
        <v>1</v>
      </c>
      <c r="PB33" s="1">
        <v>1124</v>
      </c>
      <c r="PC33" s="1">
        <v>941</v>
      </c>
      <c r="PD33" s="1">
        <v>150</v>
      </c>
      <c r="PE33" s="1">
        <v>145</v>
      </c>
      <c r="PF33" s="1">
        <v>1</v>
      </c>
      <c r="PG33" s="1">
        <v>0.41799999999999998</v>
      </c>
      <c r="PH33" s="1">
        <v>0.79200000000000004</v>
      </c>
      <c r="PI33" s="1">
        <v>0.36199999999999999</v>
      </c>
      <c r="PJ33" s="1" t="s">
        <v>272</v>
      </c>
      <c r="PK33" s="1" t="s">
        <v>272</v>
      </c>
      <c r="PL33" s="1" t="s">
        <v>272</v>
      </c>
      <c r="PM33" s="1" t="s">
        <v>272</v>
      </c>
      <c r="PN33" s="1" t="s">
        <v>272</v>
      </c>
      <c r="PO33" s="1" t="s">
        <v>272</v>
      </c>
      <c r="PP33" s="1" t="s">
        <v>272</v>
      </c>
      <c r="PQ33" s="1" t="s">
        <v>272</v>
      </c>
      <c r="PR33" s="1" t="s">
        <v>272</v>
      </c>
      <c r="PS33" s="394" t="s">
        <v>272</v>
      </c>
      <c r="PT33" s="1" t="s">
        <v>272</v>
      </c>
      <c r="PU33" s="1" t="s">
        <v>272</v>
      </c>
      <c r="PV33" s="1" t="s">
        <v>272</v>
      </c>
      <c r="PW33" s="1" t="s">
        <v>272</v>
      </c>
      <c r="PX33" s="1" t="s">
        <v>272</v>
      </c>
      <c r="PY33" s="1">
        <v>3</v>
      </c>
      <c r="PZ33" s="1" t="s">
        <v>3635</v>
      </c>
      <c r="QA33" s="1" t="s">
        <v>3802</v>
      </c>
      <c r="QB33" s="1">
        <v>2175</v>
      </c>
      <c r="QC33" s="1" t="s">
        <v>6008</v>
      </c>
      <c r="QD33" s="1" t="s">
        <v>272</v>
      </c>
      <c r="QE33" s="1">
        <v>5.305466237942122</v>
      </c>
      <c r="QF33" s="1" t="s">
        <v>272</v>
      </c>
      <c r="QG33" s="1" t="s">
        <v>272</v>
      </c>
      <c r="QH33" s="1">
        <v>37</v>
      </c>
      <c r="QI33" s="1">
        <v>0</v>
      </c>
      <c r="QJ33" s="1" t="s">
        <v>272</v>
      </c>
      <c r="QK33" s="1" t="s">
        <v>272</v>
      </c>
      <c r="QL33" s="1" t="s">
        <v>272</v>
      </c>
      <c r="QM33" s="1">
        <v>0.4</v>
      </c>
      <c r="QN33" s="1">
        <v>2</v>
      </c>
      <c r="QO33" s="1" t="s">
        <v>272</v>
      </c>
      <c r="QP33" s="1" t="s">
        <v>272</v>
      </c>
      <c r="QQ33" s="1" t="s">
        <v>272</v>
      </c>
      <c r="QR33" s="1" t="s">
        <v>272</v>
      </c>
      <c r="QS33" s="1" t="s">
        <v>272</v>
      </c>
      <c r="QT33" s="1" t="s">
        <v>272</v>
      </c>
      <c r="QU33" s="1" t="s">
        <v>272</v>
      </c>
      <c r="QV33" s="1" t="s">
        <v>272</v>
      </c>
      <c r="QW33" s="1">
        <v>1</v>
      </c>
      <c r="QX33" s="1">
        <v>0.4</v>
      </c>
      <c r="QY33" s="1">
        <v>0.6</v>
      </c>
    </row>
    <row r="34" spans="1:467">
      <c r="A34" s="21">
        <v>35</v>
      </c>
      <c r="B34" s="1" t="s">
        <v>149</v>
      </c>
      <c r="C34" s="1">
        <v>59.374629975258436</v>
      </c>
      <c r="D34" s="1">
        <v>71.784618655789586</v>
      </c>
      <c r="E34" s="1">
        <v>48.03304105201331</v>
      </c>
      <c r="F34" s="1">
        <v>98.723338440317718</v>
      </c>
      <c r="G34" s="1">
        <v>132.8995884545335</v>
      </c>
      <c r="H34" s="1">
        <v>71.49640847989177</v>
      </c>
      <c r="I34" s="1">
        <v>5.9063160302273756</v>
      </c>
      <c r="J34" s="1">
        <v>7.2568158521882919</v>
      </c>
      <c r="K34" s="1">
        <v>2.7136174419858321</v>
      </c>
      <c r="L34" s="1">
        <v>12.34861320765866</v>
      </c>
      <c r="M34" s="1">
        <v>8.4563200173188768</v>
      </c>
      <c r="N34" s="1" t="s">
        <v>2384</v>
      </c>
      <c r="O34" s="1">
        <v>10.600496741069627</v>
      </c>
      <c r="P34" s="1">
        <v>12.259691893038761</v>
      </c>
      <c r="Q34" s="1">
        <v>5.2067577604350035</v>
      </c>
      <c r="R34" s="1">
        <v>21.443021448872127</v>
      </c>
      <c r="S34" s="1">
        <v>9.768779802512741</v>
      </c>
      <c r="T34" s="1" t="s">
        <v>2384</v>
      </c>
      <c r="U34" s="1">
        <v>5.8769305179645945</v>
      </c>
      <c r="V34" s="1">
        <v>10.25509123752024</v>
      </c>
      <c r="W34" s="1">
        <v>371.78667039418991</v>
      </c>
      <c r="X34" s="1">
        <v>447.55855544891074</v>
      </c>
      <c r="Y34" s="1">
        <v>311.19911630547801</v>
      </c>
      <c r="Z34" s="1">
        <v>44.739868142360095</v>
      </c>
      <c r="AA34" s="1">
        <v>49.76930074384201</v>
      </c>
      <c r="AB34" s="1">
        <v>11.036963420996043</v>
      </c>
      <c r="AC34" s="1">
        <v>45.411694396259932</v>
      </c>
      <c r="AD34" s="1">
        <v>84.344804693385598</v>
      </c>
      <c r="AE34" s="1">
        <v>11.436976443353219</v>
      </c>
      <c r="AF34" s="1" t="s">
        <v>272</v>
      </c>
      <c r="AG34" s="1" t="s">
        <v>272</v>
      </c>
      <c r="AH34" s="1">
        <v>0</v>
      </c>
      <c r="AI34" s="1">
        <v>0</v>
      </c>
      <c r="AJ34" s="1">
        <v>0</v>
      </c>
      <c r="AK34" s="1">
        <v>0</v>
      </c>
      <c r="AL34" s="1" t="s">
        <v>2384</v>
      </c>
      <c r="AM34" s="1">
        <v>0</v>
      </c>
      <c r="AN34" s="1">
        <v>0</v>
      </c>
      <c r="AO34" s="1">
        <v>0</v>
      </c>
      <c r="AP34" s="1">
        <v>0</v>
      </c>
      <c r="AQ34" s="1" t="s">
        <v>2384</v>
      </c>
      <c r="AR34" s="1" t="s">
        <v>272</v>
      </c>
      <c r="AS34" s="1">
        <v>0.67900000000000005</v>
      </c>
      <c r="AT34" s="1" t="s">
        <v>2384</v>
      </c>
      <c r="AU34" s="1" t="s">
        <v>2384</v>
      </c>
      <c r="AV34" s="1">
        <v>44.7</v>
      </c>
      <c r="AW34" s="1">
        <v>49.8</v>
      </c>
      <c r="AX34" s="1">
        <v>11</v>
      </c>
      <c r="AY34" s="1">
        <v>45.4</v>
      </c>
      <c r="AZ34" s="1">
        <v>84.3</v>
      </c>
      <c r="BA34" s="1">
        <v>11</v>
      </c>
      <c r="BB34" s="1" t="s">
        <v>2384</v>
      </c>
      <c r="BC34" s="1">
        <v>11.4</v>
      </c>
      <c r="BD34" s="1" t="s">
        <v>272</v>
      </c>
      <c r="BE34" s="1" t="s">
        <v>272</v>
      </c>
      <c r="BF34" s="1" t="s">
        <v>272</v>
      </c>
      <c r="BG34" s="1" t="s">
        <v>272</v>
      </c>
      <c r="BH34" s="1" t="s">
        <v>272</v>
      </c>
      <c r="BI34" s="1" t="s">
        <v>272</v>
      </c>
      <c r="BJ34" s="1" t="s">
        <v>272</v>
      </c>
      <c r="BK34" s="1" t="s">
        <v>272</v>
      </c>
      <c r="BL34" s="1" t="s">
        <v>272</v>
      </c>
      <c r="BM34" s="1" t="s">
        <v>272</v>
      </c>
      <c r="BN34" s="1">
        <v>25</v>
      </c>
      <c r="BO34" s="1" t="s">
        <v>2384</v>
      </c>
      <c r="BP34" s="1" t="s">
        <v>2384</v>
      </c>
      <c r="BQ34" s="1" t="s">
        <v>2384</v>
      </c>
      <c r="BR34" s="1" t="s">
        <v>2384</v>
      </c>
      <c r="BS34" s="1" t="s">
        <v>2384</v>
      </c>
      <c r="BT34" s="1" t="s">
        <v>2384</v>
      </c>
      <c r="BU34" s="1" t="s">
        <v>2384</v>
      </c>
      <c r="BV34" s="1" t="s">
        <v>2384</v>
      </c>
      <c r="BW34" s="1" t="s">
        <v>2384</v>
      </c>
      <c r="BX34" s="1" t="s">
        <v>2384</v>
      </c>
      <c r="BY34" s="1" t="s">
        <v>2384</v>
      </c>
      <c r="BZ34" s="1" t="s">
        <v>2384</v>
      </c>
      <c r="CA34" s="1" t="s">
        <v>2384</v>
      </c>
      <c r="CB34" s="275">
        <v>22</v>
      </c>
      <c r="CC34" s="275">
        <v>0</v>
      </c>
      <c r="CD34" s="1" t="s">
        <v>2384</v>
      </c>
      <c r="CE34" s="1">
        <v>0.85619993033786135</v>
      </c>
      <c r="CF34" s="1">
        <v>0.75688358128394573</v>
      </c>
      <c r="CG34" s="275">
        <v>21</v>
      </c>
      <c r="CH34" s="275">
        <v>12</v>
      </c>
      <c r="CI34" s="1" t="s">
        <v>2384</v>
      </c>
      <c r="CJ34" s="1" t="s">
        <v>2384</v>
      </c>
      <c r="CK34" s="1">
        <v>16</v>
      </c>
      <c r="CL34" s="1">
        <v>3</v>
      </c>
      <c r="CM34" s="1" t="s">
        <v>2384</v>
      </c>
      <c r="CN34" s="1" t="s">
        <v>2384</v>
      </c>
      <c r="CO34" s="1">
        <v>89.473684210526315</v>
      </c>
      <c r="CP34" s="1">
        <v>73.68421052631578</v>
      </c>
      <c r="CQ34" s="1">
        <v>73.68421052631578</v>
      </c>
      <c r="CR34" s="1">
        <v>100</v>
      </c>
      <c r="CS34" s="1">
        <v>100</v>
      </c>
      <c r="CT34" s="1" t="s">
        <v>272</v>
      </c>
      <c r="CU34" s="1" t="s">
        <v>272</v>
      </c>
      <c r="CV34" s="1" t="s">
        <v>2384</v>
      </c>
      <c r="CW34" s="1">
        <v>41.687344913151364</v>
      </c>
      <c r="CX34" s="1">
        <v>44.845360824742272</v>
      </c>
      <c r="CY34" s="1">
        <v>47.594501718213053</v>
      </c>
      <c r="CZ34" s="1">
        <v>47.23127035830619</v>
      </c>
      <c r="DA34" s="1">
        <v>40.714285714285715</v>
      </c>
      <c r="DB34" s="1" t="s">
        <v>272</v>
      </c>
      <c r="DC34" s="1" t="s">
        <v>272</v>
      </c>
      <c r="DD34" s="1" t="s">
        <v>272</v>
      </c>
      <c r="DE34" s="1" t="s">
        <v>272</v>
      </c>
      <c r="DF34" s="1" t="s">
        <v>272</v>
      </c>
      <c r="DG34" s="1" t="s">
        <v>272</v>
      </c>
      <c r="DH34" s="1" t="s">
        <v>272</v>
      </c>
      <c r="DI34" s="1" t="s">
        <v>272</v>
      </c>
      <c r="DJ34" s="1" t="s">
        <v>272</v>
      </c>
      <c r="DK34" s="1" t="s">
        <v>272</v>
      </c>
      <c r="DL34" s="1" t="s">
        <v>272</v>
      </c>
      <c r="DM34" s="1" t="s">
        <v>272</v>
      </c>
      <c r="DN34" s="1" t="s">
        <v>272</v>
      </c>
      <c r="DO34" s="1" t="s">
        <v>272</v>
      </c>
      <c r="DP34" s="1">
        <v>77.8</v>
      </c>
      <c r="DQ34" s="1" t="s">
        <v>272</v>
      </c>
      <c r="DR34" s="1">
        <v>75</v>
      </c>
      <c r="DS34" s="1">
        <v>77.8</v>
      </c>
      <c r="DT34" s="1">
        <v>86.7</v>
      </c>
      <c r="DU34" s="1">
        <v>80</v>
      </c>
      <c r="DV34" s="1">
        <v>80</v>
      </c>
      <c r="DW34" s="1">
        <v>78.599999999999994</v>
      </c>
      <c r="DX34" s="1">
        <v>69.2</v>
      </c>
      <c r="DY34" s="1">
        <v>71.400000000000006</v>
      </c>
      <c r="DZ34" s="1">
        <v>73.7</v>
      </c>
      <c r="EA34" s="1">
        <v>78.900000000000006</v>
      </c>
      <c r="EB34" s="1">
        <v>92.934782609999999</v>
      </c>
      <c r="EC34" s="1">
        <v>100</v>
      </c>
      <c r="ED34" s="1">
        <v>87.881040889999994</v>
      </c>
      <c r="EE34" s="1">
        <v>97.018970190000005</v>
      </c>
      <c r="EF34" s="1">
        <v>96.964440589999995</v>
      </c>
      <c r="EG34" s="1">
        <v>95.918367349999997</v>
      </c>
      <c r="EH34" s="1">
        <v>7.0385359999999994E-2</v>
      </c>
      <c r="EI34" s="1">
        <v>0.119474313</v>
      </c>
      <c r="EJ34" s="1">
        <v>9.7020656999999996E-2</v>
      </c>
      <c r="EK34" s="1">
        <v>4.7562425999999998E-2</v>
      </c>
      <c r="EL34" s="1">
        <v>0.34789787100000003</v>
      </c>
      <c r="EM34" s="1">
        <v>0.28268995200000002</v>
      </c>
      <c r="EN34" s="1">
        <v>3.2377265529999999</v>
      </c>
      <c r="EO34" s="1">
        <v>12.06690562</v>
      </c>
      <c r="EP34" s="1">
        <v>5.437199337</v>
      </c>
      <c r="EQ34" s="1">
        <v>2.1938168849999999</v>
      </c>
      <c r="ER34" s="1">
        <v>6.7987499260000002</v>
      </c>
      <c r="ES34" s="1">
        <v>2.9242705029999998</v>
      </c>
      <c r="ET34" s="1">
        <v>89.473684210526315</v>
      </c>
      <c r="EU34" s="1">
        <v>100</v>
      </c>
      <c r="EV34" s="1">
        <v>94.73684210526315</v>
      </c>
      <c r="EW34" s="1">
        <v>100</v>
      </c>
      <c r="EX34" s="1">
        <v>84.210526315789465</v>
      </c>
      <c r="EY34" s="1">
        <v>5.2631578947368416</v>
      </c>
      <c r="EZ34" s="1">
        <v>100</v>
      </c>
      <c r="FA34" s="1">
        <v>84.210526315789465</v>
      </c>
      <c r="FB34" s="1">
        <v>100</v>
      </c>
      <c r="FC34" s="1">
        <v>100</v>
      </c>
      <c r="FD34" s="1">
        <v>10.526315789473683</v>
      </c>
      <c r="FE34" s="1">
        <v>100</v>
      </c>
      <c r="FF34" s="1">
        <v>100</v>
      </c>
      <c r="FG34" s="1">
        <v>84.210526315789465</v>
      </c>
      <c r="FH34" s="1">
        <v>73.68421052631578</v>
      </c>
      <c r="FI34" s="1">
        <v>0</v>
      </c>
      <c r="FJ34" s="1">
        <v>7.5</v>
      </c>
      <c r="FK34" s="1" t="s">
        <v>272</v>
      </c>
      <c r="FL34" s="1" t="s">
        <v>272</v>
      </c>
      <c r="FM34" s="1">
        <v>0.69299999999999995</v>
      </c>
      <c r="FN34" s="1" t="s">
        <v>272</v>
      </c>
      <c r="FO34" s="1" t="s">
        <v>272</v>
      </c>
      <c r="FP34" s="1" t="s">
        <v>272</v>
      </c>
      <c r="FQ34" s="1">
        <v>0.48599999999999999</v>
      </c>
      <c r="FR34" s="1">
        <v>0.47299999999999998</v>
      </c>
      <c r="FS34" s="1">
        <v>0.871</v>
      </c>
      <c r="FT34" s="1" t="s">
        <v>272</v>
      </c>
      <c r="FU34" s="1">
        <v>1</v>
      </c>
      <c r="FV34" s="1">
        <v>0.32900000000000001</v>
      </c>
      <c r="FW34" s="1">
        <v>1</v>
      </c>
      <c r="FX34" s="1">
        <v>0.85714285714285698</v>
      </c>
      <c r="FY34" s="1">
        <v>1</v>
      </c>
      <c r="FZ34" s="1">
        <v>1</v>
      </c>
      <c r="GA34" s="1">
        <v>0</v>
      </c>
      <c r="GB34" s="1">
        <v>1</v>
      </c>
      <c r="GC34" s="1">
        <v>0</v>
      </c>
      <c r="GD34" s="1">
        <v>0.77</v>
      </c>
      <c r="GE34" s="1">
        <v>0.69799999999999995</v>
      </c>
      <c r="GF34" s="1">
        <v>0</v>
      </c>
      <c r="GG34" s="1">
        <v>1</v>
      </c>
      <c r="GH34" s="1">
        <v>1</v>
      </c>
      <c r="GI34" s="1">
        <v>12</v>
      </c>
      <c r="GJ34" s="1">
        <v>12</v>
      </c>
      <c r="GK34" s="1">
        <v>22</v>
      </c>
      <c r="GL34" s="1">
        <v>46</v>
      </c>
      <c r="GM34" s="1">
        <v>142</v>
      </c>
      <c r="GN34" s="1">
        <v>90</v>
      </c>
      <c r="GO34" s="1">
        <v>0.26100000000000001</v>
      </c>
      <c r="GP34" s="1">
        <v>0.109</v>
      </c>
      <c r="GQ34" s="1">
        <v>0.11</v>
      </c>
      <c r="GR34" s="1">
        <v>0.79800000000000004</v>
      </c>
      <c r="GS34" s="1">
        <v>0.93200000000000005</v>
      </c>
      <c r="GT34" s="1">
        <v>0.66100000000000003</v>
      </c>
      <c r="GU34" s="1">
        <v>0.97099999999999997</v>
      </c>
      <c r="GV34" s="1">
        <v>0.40200000000000002</v>
      </c>
      <c r="GW34" s="1">
        <v>0</v>
      </c>
      <c r="GX34" s="1">
        <v>0.27300000000000002</v>
      </c>
      <c r="GY34" s="1">
        <v>0.57142857142857095</v>
      </c>
      <c r="GZ34" s="1">
        <v>6.6E-3</v>
      </c>
      <c r="HA34" s="1">
        <v>2.8999999999999998E-3</v>
      </c>
      <c r="HB34" s="1">
        <v>1.9900000000000001E-2</v>
      </c>
      <c r="HC34" s="1">
        <v>0</v>
      </c>
      <c r="HD34" s="1">
        <v>0</v>
      </c>
      <c r="HE34" s="1">
        <v>0</v>
      </c>
      <c r="HF34" s="1">
        <v>0</v>
      </c>
      <c r="HG34" s="1">
        <v>1.61E-2</v>
      </c>
      <c r="HH34" s="1">
        <v>40.24</v>
      </c>
      <c r="HI34" s="1">
        <v>0.66666666666666663</v>
      </c>
      <c r="HJ34" s="1">
        <v>0.83333333333333337</v>
      </c>
      <c r="HK34" s="1">
        <v>1</v>
      </c>
      <c r="HL34" s="1">
        <v>0.5</v>
      </c>
      <c r="HM34" s="1">
        <v>0.93899999999999995</v>
      </c>
      <c r="HN34" s="1">
        <v>40.700000000000003</v>
      </c>
      <c r="HO34" s="1">
        <v>176.1</v>
      </c>
      <c r="HP34" s="1">
        <v>1</v>
      </c>
      <c r="HQ34" s="1">
        <v>1</v>
      </c>
      <c r="HR34" s="1">
        <v>1</v>
      </c>
      <c r="HS34" s="1">
        <v>0.83299999999999996</v>
      </c>
      <c r="HT34" s="1">
        <v>1</v>
      </c>
      <c r="HU34" s="1">
        <v>1</v>
      </c>
      <c r="HV34" s="1">
        <v>1</v>
      </c>
      <c r="HW34" s="1">
        <v>0.63600000000000001</v>
      </c>
      <c r="HX34" s="1">
        <v>0.72099999999999997</v>
      </c>
      <c r="HY34" s="1">
        <v>0.4</v>
      </c>
      <c r="HZ34" s="1">
        <v>42</v>
      </c>
      <c r="IA34" s="1">
        <v>42.3</v>
      </c>
      <c r="IB34" s="1">
        <v>58.4</v>
      </c>
      <c r="IC34" s="1" t="s">
        <v>272</v>
      </c>
      <c r="ID34" s="1">
        <v>3738</v>
      </c>
      <c r="IE34" s="1">
        <v>465</v>
      </c>
      <c r="IF34" s="1">
        <v>4565</v>
      </c>
      <c r="IG34" s="1">
        <v>1338</v>
      </c>
      <c r="IH34" s="1">
        <v>1</v>
      </c>
      <c r="II34" s="1">
        <v>1</v>
      </c>
      <c r="IJ34" s="1">
        <v>0</v>
      </c>
      <c r="IK34" s="1">
        <v>0.441</v>
      </c>
      <c r="IL34" s="1">
        <v>0.625</v>
      </c>
      <c r="IM34" s="1" t="s">
        <v>3636</v>
      </c>
      <c r="IN34" s="1">
        <v>1</v>
      </c>
      <c r="IO34" s="1">
        <v>1</v>
      </c>
      <c r="IP34" s="1">
        <v>0.47199999999999998</v>
      </c>
      <c r="IQ34" s="1">
        <v>367</v>
      </c>
      <c r="IR34" s="1" t="s">
        <v>3685</v>
      </c>
      <c r="IS34" s="1">
        <v>0.71428571428571397</v>
      </c>
      <c r="IT34" s="1">
        <v>332</v>
      </c>
      <c r="IU34" s="1">
        <v>155</v>
      </c>
      <c r="IV34" s="1">
        <v>0.71428571428571397</v>
      </c>
      <c r="IW34" s="1">
        <v>1</v>
      </c>
      <c r="IX34" s="1">
        <v>1</v>
      </c>
      <c r="IY34" s="1">
        <v>1</v>
      </c>
      <c r="IZ34" s="1">
        <v>0.83299999999999996</v>
      </c>
      <c r="JA34" s="1">
        <v>1</v>
      </c>
      <c r="JB34" s="1" t="s">
        <v>272</v>
      </c>
      <c r="JC34" s="1">
        <v>0.54900000000000004</v>
      </c>
      <c r="JD34" s="1">
        <v>0.43</v>
      </c>
      <c r="JE34" s="1">
        <v>0.27700000000000002</v>
      </c>
      <c r="JF34" s="1">
        <v>0.92400000000000004</v>
      </c>
      <c r="JG34" s="1">
        <v>1615</v>
      </c>
      <c r="JH34" s="1">
        <v>2125</v>
      </c>
      <c r="JI34" s="1">
        <v>2100</v>
      </c>
      <c r="JJ34" s="1">
        <v>336</v>
      </c>
      <c r="JK34" s="1">
        <v>1.5714285714285701</v>
      </c>
      <c r="JL34" s="1" t="s">
        <v>3708</v>
      </c>
      <c r="JM34" s="1" t="s">
        <v>3708</v>
      </c>
      <c r="JN34" s="486" t="s">
        <v>6008</v>
      </c>
      <c r="JO34" s="1">
        <v>293</v>
      </c>
      <c r="JP34" s="1">
        <v>3738</v>
      </c>
      <c r="JQ34" s="1">
        <v>465</v>
      </c>
      <c r="JR34" s="1">
        <v>2170</v>
      </c>
      <c r="JS34" s="1">
        <v>0.69299999999999995</v>
      </c>
      <c r="JT34" s="1">
        <v>0.85199999999999998</v>
      </c>
      <c r="JU34" s="1" t="s">
        <v>272</v>
      </c>
      <c r="JV34" s="1">
        <v>0.43</v>
      </c>
      <c r="JW34" s="1">
        <v>0.34899999999999998</v>
      </c>
      <c r="JX34" s="1">
        <v>0.80200000000000005</v>
      </c>
      <c r="JY34" s="1">
        <v>0.46800000000000003</v>
      </c>
      <c r="JZ34" s="1">
        <v>0.57899999999999996</v>
      </c>
      <c r="KA34" s="1" t="s">
        <v>272</v>
      </c>
      <c r="KB34" s="1" t="s">
        <v>272</v>
      </c>
      <c r="KC34" s="1">
        <v>0.85714285714285698</v>
      </c>
      <c r="KD34" s="1">
        <v>8</v>
      </c>
      <c r="KE34" s="1" t="s">
        <v>272</v>
      </c>
      <c r="KF34" s="1" t="s">
        <v>272</v>
      </c>
      <c r="KG34" s="1" t="s">
        <v>272</v>
      </c>
      <c r="KH34" s="1" t="s">
        <v>272</v>
      </c>
      <c r="KI34" s="1" t="s">
        <v>272</v>
      </c>
      <c r="KJ34" s="1" t="s">
        <v>272</v>
      </c>
      <c r="KK34" s="1" t="s">
        <v>272</v>
      </c>
      <c r="KL34" s="1" t="s">
        <v>272</v>
      </c>
      <c r="KM34" s="1" t="s">
        <v>6021</v>
      </c>
      <c r="KN34" s="1" t="s">
        <v>272</v>
      </c>
      <c r="KO34" s="1" t="s">
        <v>6022</v>
      </c>
      <c r="KP34" s="1" t="s">
        <v>272</v>
      </c>
      <c r="KQ34" s="1" t="s">
        <v>272</v>
      </c>
      <c r="KR34" s="1" t="s">
        <v>272</v>
      </c>
      <c r="KS34" s="1">
        <v>670</v>
      </c>
      <c r="KT34" s="1" t="s">
        <v>272</v>
      </c>
      <c r="KU34" s="1" t="s">
        <v>6012</v>
      </c>
      <c r="KV34" s="1" t="s">
        <v>6012</v>
      </c>
      <c r="KW34" s="1" t="s">
        <v>6012</v>
      </c>
      <c r="KX34" s="1" t="s">
        <v>6012</v>
      </c>
      <c r="KY34" s="1">
        <v>5</v>
      </c>
      <c r="KZ34" s="1">
        <v>4</v>
      </c>
      <c r="LA34" s="1">
        <v>6</v>
      </c>
      <c r="LB34" s="1">
        <v>2</v>
      </c>
      <c r="LC34" s="1">
        <v>1</v>
      </c>
      <c r="LD34" s="1">
        <v>1</v>
      </c>
      <c r="LE34" s="1">
        <v>2</v>
      </c>
      <c r="LF34" s="1" t="s">
        <v>272</v>
      </c>
      <c r="LG34" s="1" t="s">
        <v>272</v>
      </c>
      <c r="LH34" s="1" t="s">
        <v>272</v>
      </c>
      <c r="LI34" s="1" t="s">
        <v>272</v>
      </c>
      <c r="LJ34" s="1">
        <v>0</v>
      </c>
      <c r="LK34" s="1" t="s">
        <v>272</v>
      </c>
      <c r="LL34" s="1" t="s">
        <v>272</v>
      </c>
      <c r="LM34" s="1" t="s">
        <v>272</v>
      </c>
      <c r="LN34" s="1" t="s">
        <v>272</v>
      </c>
      <c r="LO34" s="1">
        <v>1</v>
      </c>
      <c r="LP34" s="1">
        <v>1</v>
      </c>
      <c r="LQ34" s="1">
        <v>0.79100000000000004</v>
      </c>
      <c r="LR34" s="1">
        <v>0.34499999999999997</v>
      </c>
      <c r="LS34" s="1">
        <v>0.57142857142857095</v>
      </c>
      <c r="LT34" s="1" t="s">
        <v>272</v>
      </c>
      <c r="LU34" s="1" t="s">
        <v>272</v>
      </c>
      <c r="LV34" s="1" t="s">
        <v>272</v>
      </c>
      <c r="LW34" s="1">
        <v>0.46800000000000003</v>
      </c>
      <c r="LX34" s="1" t="s">
        <v>272</v>
      </c>
      <c r="LY34" s="1" t="s">
        <v>272</v>
      </c>
      <c r="LZ34" s="1" t="s">
        <v>272</v>
      </c>
      <c r="MA34" s="1">
        <v>0.46700000000000003</v>
      </c>
      <c r="MB34" s="1">
        <v>0.871</v>
      </c>
      <c r="MC34" s="1">
        <v>0.03</v>
      </c>
      <c r="MD34" s="1">
        <v>0.32100000000000001</v>
      </c>
      <c r="ME34" s="1">
        <v>0.80200000000000005</v>
      </c>
      <c r="MF34" s="1" t="s">
        <v>272</v>
      </c>
      <c r="MG34" s="1" t="s">
        <v>272</v>
      </c>
      <c r="MH34" s="1" t="s">
        <v>272</v>
      </c>
      <c r="MI34" s="1" t="s">
        <v>272</v>
      </c>
      <c r="MJ34" s="1">
        <v>0.57999999999999996</v>
      </c>
      <c r="MK34" s="1">
        <v>3251</v>
      </c>
      <c r="ML34" s="1">
        <v>34</v>
      </c>
      <c r="MM34" s="1">
        <v>10</v>
      </c>
      <c r="MN34" s="1">
        <v>1.8571428571428601</v>
      </c>
      <c r="MO34" s="1">
        <v>3.4285714285714302</v>
      </c>
      <c r="MP34" s="1" t="s">
        <v>272</v>
      </c>
      <c r="MQ34" s="1" t="s">
        <v>272</v>
      </c>
      <c r="MR34" s="1" t="s">
        <v>272</v>
      </c>
      <c r="MS34" s="1">
        <v>0.80200000000000005</v>
      </c>
      <c r="MT34" s="1">
        <v>0.40899999999999997</v>
      </c>
      <c r="MU34" s="1" t="s">
        <v>272</v>
      </c>
      <c r="MV34" s="1" t="s">
        <v>272</v>
      </c>
      <c r="MW34" s="1" t="s">
        <v>272</v>
      </c>
      <c r="MX34" s="1" t="s">
        <v>272</v>
      </c>
      <c r="MY34" s="1" t="s">
        <v>272</v>
      </c>
      <c r="MZ34" s="1" t="s">
        <v>272</v>
      </c>
      <c r="NA34" s="1" t="s">
        <v>272</v>
      </c>
      <c r="NB34" s="1">
        <v>0.80200000000000005</v>
      </c>
      <c r="NC34" s="1" t="s">
        <v>272</v>
      </c>
      <c r="ND34" s="1" t="s">
        <v>3769</v>
      </c>
      <c r="NE34" s="392">
        <v>204</v>
      </c>
      <c r="NF34" s="1">
        <v>189</v>
      </c>
      <c r="NG34" s="1">
        <v>0.32900000000000001</v>
      </c>
      <c r="NH34" s="1">
        <v>0.34499999999999997</v>
      </c>
      <c r="NI34" s="1">
        <v>435</v>
      </c>
      <c r="NJ34" s="1" t="s">
        <v>3708</v>
      </c>
      <c r="NK34" s="1" t="s">
        <v>3708</v>
      </c>
      <c r="NL34" s="1">
        <v>62</v>
      </c>
      <c r="NM34" s="1" t="s">
        <v>272</v>
      </c>
      <c r="NN34" s="1" t="s">
        <v>272</v>
      </c>
      <c r="NO34" s="1">
        <v>63</v>
      </c>
      <c r="NP34" s="1" t="s">
        <v>272</v>
      </c>
      <c r="NQ34" s="1" t="s">
        <v>272</v>
      </c>
      <c r="NR34" s="1">
        <v>0.77400000000000002</v>
      </c>
      <c r="NS34" s="1">
        <v>0.30499999999999999</v>
      </c>
      <c r="NT34" s="1">
        <v>0.53100000000000003</v>
      </c>
      <c r="NU34" s="1">
        <v>6</v>
      </c>
      <c r="NV34" s="1">
        <v>3</v>
      </c>
      <c r="NW34" s="1">
        <v>467</v>
      </c>
      <c r="NX34" s="1">
        <v>0.27700000000000002</v>
      </c>
      <c r="NY34" s="1">
        <v>2170</v>
      </c>
      <c r="NZ34" s="1">
        <v>0.28571428571428598</v>
      </c>
      <c r="OA34" s="1">
        <v>2125</v>
      </c>
      <c r="OB34" s="1">
        <v>2100</v>
      </c>
      <c r="OC34" s="1">
        <v>3260</v>
      </c>
      <c r="OD34" s="1">
        <v>1848</v>
      </c>
      <c r="OE34" s="1">
        <v>0.34899999999999998</v>
      </c>
      <c r="OF34" s="1" t="s">
        <v>272</v>
      </c>
      <c r="OG34" s="1">
        <v>0.47299999999999998</v>
      </c>
      <c r="OH34" s="1">
        <v>0.43</v>
      </c>
      <c r="OI34" s="1" t="s">
        <v>272</v>
      </c>
      <c r="OJ34" s="1">
        <v>0.48599999999999999</v>
      </c>
      <c r="OK34" s="1">
        <v>0.28571428571428598</v>
      </c>
      <c r="OL34" s="1">
        <v>25</v>
      </c>
      <c r="OM34" s="1">
        <v>0.17299999999999999</v>
      </c>
      <c r="ON34" s="1">
        <v>0.111</v>
      </c>
      <c r="OO34" s="1">
        <v>0</v>
      </c>
      <c r="OP34" s="1">
        <v>1</v>
      </c>
      <c r="OQ34" s="1" t="s">
        <v>272</v>
      </c>
      <c r="OR34" s="1">
        <v>2</v>
      </c>
      <c r="OS34" s="1">
        <v>0</v>
      </c>
      <c r="OT34" s="1" t="s">
        <v>272</v>
      </c>
      <c r="OU34" s="1" t="s">
        <v>272</v>
      </c>
      <c r="OV34" s="1" t="s">
        <v>272</v>
      </c>
      <c r="OW34" s="1" t="s">
        <v>272</v>
      </c>
      <c r="OX34" s="1" t="s">
        <v>272</v>
      </c>
      <c r="OY34" s="1" t="s">
        <v>272</v>
      </c>
      <c r="OZ34" s="1" t="s">
        <v>272</v>
      </c>
      <c r="PA34" s="1">
        <v>1</v>
      </c>
      <c r="PB34" s="1">
        <v>1585</v>
      </c>
      <c r="PC34" s="1">
        <v>1228</v>
      </c>
      <c r="PD34" s="1">
        <v>110</v>
      </c>
      <c r="PE34" s="1">
        <v>107</v>
      </c>
      <c r="PF34" s="1">
        <v>1</v>
      </c>
      <c r="PG34" s="1">
        <v>0.45200000000000001</v>
      </c>
      <c r="PH34" s="1">
        <v>0.78500000000000003</v>
      </c>
      <c r="PI34" s="1">
        <v>0.29799999999999999</v>
      </c>
      <c r="PJ34" s="1" t="s">
        <v>272</v>
      </c>
      <c r="PK34" s="1" t="s">
        <v>272</v>
      </c>
      <c r="PL34" s="1" t="s">
        <v>272</v>
      </c>
      <c r="PM34" s="1" t="s">
        <v>272</v>
      </c>
      <c r="PN34" s="1" t="s">
        <v>272</v>
      </c>
      <c r="PO34" s="1" t="s">
        <v>272</v>
      </c>
      <c r="PP34" s="1" t="s">
        <v>272</v>
      </c>
      <c r="PQ34" s="1" t="s">
        <v>272</v>
      </c>
      <c r="PR34" s="1" t="s">
        <v>272</v>
      </c>
      <c r="PS34" s="394" t="s">
        <v>272</v>
      </c>
      <c r="PT34" s="1" t="s">
        <v>272</v>
      </c>
      <c r="PU34" s="1" t="s">
        <v>272</v>
      </c>
      <c r="PV34" s="1" t="s">
        <v>272</v>
      </c>
      <c r="PW34" s="1" t="s">
        <v>272</v>
      </c>
      <c r="PX34" s="1" t="s">
        <v>272</v>
      </c>
      <c r="PY34" s="1">
        <v>2</v>
      </c>
      <c r="PZ34" s="1" t="s">
        <v>3636</v>
      </c>
      <c r="QA34" s="1" t="s">
        <v>3803</v>
      </c>
      <c r="QB34" s="1">
        <v>2170</v>
      </c>
      <c r="QC34" s="1" t="s">
        <v>6008</v>
      </c>
      <c r="QD34" s="1" t="s">
        <v>272</v>
      </c>
      <c r="QE34" s="1">
        <v>19.621749408983451</v>
      </c>
      <c r="QF34" s="1" t="s">
        <v>272</v>
      </c>
      <c r="QG34" s="1" t="s">
        <v>272</v>
      </c>
      <c r="QH34" s="1">
        <v>25</v>
      </c>
      <c r="QI34" s="1">
        <v>0</v>
      </c>
      <c r="QJ34" s="1" t="s">
        <v>272</v>
      </c>
      <c r="QK34" s="1" t="s">
        <v>272</v>
      </c>
      <c r="QL34" s="1" t="s">
        <v>272</v>
      </c>
      <c r="QM34" s="1">
        <v>0.4</v>
      </c>
      <c r="QN34" s="1">
        <v>1.1000000000000001</v>
      </c>
      <c r="QO34" s="1" t="s">
        <v>272</v>
      </c>
      <c r="QP34" s="1" t="s">
        <v>272</v>
      </c>
      <c r="QQ34" s="1" t="s">
        <v>272</v>
      </c>
      <c r="QR34" s="1" t="s">
        <v>272</v>
      </c>
      <c r="QS34" s="1" t="s">
        <v>272</v>
      </c>
      <c r="QT34" s="1" t="s">
        <v>272</v>
      </c>
      <c r="QU34" s="1" t="s">
        <v>272</v>
      </c>
      <c r="QV34" s="1" t="s">
        <v>272</v>
      </c>
      <c r="QW34" s="1">
        <v>1</v>
      </c>
      <c r="QX34" s="1">
        <v>0</v>
      </c>
      <c r="QY34" s="1">
        <v>0.28571428571428598</v>
      </c>
    </row>
    <row r="35" spans="1:467">
      <c r="A35" s="21">
        <v>36</v>
      </c>
      <c r="B35" s="1" t="s">
        <v>152</v>
      </c>
      <c r="C35" s="1">
        <v>65.162182439554911</v>
      </c>
      <c r="D35" s="1">
        <v>80.195276777915325</v>
      </c>
      <c r="E35" s="1">
        <v>52.144942215281731</v>
      </c>
      <c r="F35" s="1">
        <v>106.31641020394675</v>
      </c>
      <c r="G35" s="1">
        <v>141.1794085415693</v>
      </c>
      <c r="H35" s="1">
        <v>80.221330054889535</v>
      </c>
      <c r="I35" s="1">
        <v>6.1205706415443606</v>
      </c>
      <c r="J35" s="1">
        <v>9.0568566512898236</v>
      </c>
      <c r="K35" s="1">
        <v>3.4988343984668742</v>
      </c>
      <c r="L35" s="1">
        <v>11.94228355828036</v>
      </c>
      <c r="M35" s="1">
        <v>9.663874397824582</v>
      </c>
      <c r="N35" s="1" t="s">
        <v>2384</v>
      </c>
      <c r="O35" s="1">
        <v>10.439671202783485</v>
      </c>
      <c r="P35" s="1">
        <v>14.162509365450799</v>
      </c>
      <c r="Q35" s="1">
        <v>6.3151889086289756</v>
      </c>
      <c r="R35" s="1">
        <v>21.088791045852123</v>
      </c>
      <c r="S35" s="1">
        <v>11.547957231625235</v>
      </c>
      <c r="T35" s="1" t="s">
        <v>2384</v>
      </c>
      <c r="U35" s="1">
        <v>6.6643302950044907</v>
      </c>
      <c r="V35" s="1">
        <v>10.976970135242992</v>
      </c>
      <c r="W35" s="1">
        <v>386.59781194675196</v>
      </c>
      <c r="X35" s="1">
        <v>452.41543882396979</v>
      </c>
      <c r="Y35" s="1">
        <v>340.10749334689086</v>
      </c>
      <c r="Z35" s="1">
        <v>45.472540474744441</v>
      </c>
      <c r="AA35" s="1">
        <v>58.019905523993742</v>
      </c>
      <c r="AB35" s="1">
        <v>12.184514228798081</v>
      </c>
      <c r="AC35" s="1">
        <v>45.09166588404603</v>
      </c>
      <c r="AD35" s="1">
        <v>89.399217860023029</v>
      </c>
      <c r="AE35" s="1">
        <v>12.249625018108441</v>
      </c>
      <c r="AF35" s="1" t="s">
        <v>272</v>
      </c>
      <c r="AG35" s="1" t="s">
        <v>272</v>
      </c>
      <c r="AH35" s="1">
        <v>0</v>
      </c>
      <c r="AI35" s="1">
        <v>0</v>
      </c>
      <c r="AJ35" s="1">
        <v>0</v>
      </c>
      <c r="AK35" s="1">
        <v>0</v>
      </c>
      <c r="AL35" s="1" t="s">
        <v>2384</v>
      </c>
      <c r="AM35" s="1">
        <v>0</v>
      </c>
      <c r="AN35" s="1">
        <v>0</v>
      </c>
      <c r="AO35" s="1">
        <v>0</v>
      </c>
      <c r="AP35" s="1">
        <v>0</v>
      </c>
      <c r="AQ35" s="1" t="s">
        <v>2384</v>
      </c>
      <c r="AR35" s="1" t="s">
        <v>272</v>
      </c>
      <c r="AS35" s="1">
        <v>0.71699999999999997</v>
      </c>
      <c r="AT35" s="1" t="s">
        <v>2384</v>
      </c>
      <c r="AU35" s="1" t="s">
        <v>2384</v>
      </c>
      <c r="AV35" s="1">
        <v>45.5</v>
      </c>
      <c r="AW35" s="1">
        <v>58</v>
      </c>
      <c r="AX35" s="1">
        <v>12.2</v>
      </c>
      <c r="AY35" s="1">
        <v>45.1</v>
      </c>
      <c r="AZ35" s="1">
        <v>89.4</v>
      </c>
      <c r="BA35" s="1">
        <v>12.2</v>
      </c>
      <c r="BB35" s="1" t="s">
        <v>2384</v>
      </c>
      <c r="BC35" s="1">
        <v>12.2</v>
      </c>
      <c r="BD35" s="1" t="s">
        <v>272</v>
      </c>
      <c r="BE35" s="1" t="s">
        <v>272</v>
      </c>
      <c r="BF35" s="1" t="s">
        <v>272</v>
      </c>
      <c r="BG35" s="1" t="s">
        <v>272</v>
      </c>
      <c r="BH35" s="1" t="s">
        <v>272</v>
      </c>
      <c r="BI35" s="1" t="s">
        <v>272</v>
      </c>
      <c r="BJ35" s="1" t="s">
        <v>272</v>
      </c>
      <c r="BK35" s="1" t="s">
        <v>272</v>
      </c>
      <c r="BL35" s="1" t="s">
        <v>272</v>
      </c>
      <c r="BM35" s="1" t="s">
        <v>272</v>
      </c>
      <c r="BN35" s="1">
        <v>148</v>
      </c>
      <c r="BO35" s="1" t="s">
        <v>2384</v>
      </c>
      <c r="BP35" s="1" t="s">
        <v>2384</v>
      </c>
      <c r="BQ35" s="1" t="s">
        <v>2384</v>
      </c>
      <c r="BR35" s="1" t="s">
        <v>2384</v>
      </c>
      <c r="BS35" s="1" t="s">
        <v>2384</v>
      </c>
      <c r="BT35" s="1" t="s">
        <v>2384</v>
      </c>
      <c r="BU35" s="1" t="s">
        <v>2384</v>
      </c>
      <c r="BV35" s="1" t="s">
        <v>2384</v>
      </c>
      <c r="BW35" s="1" t="s">
        <v>2384</v>
      </c>
      <c r="BX35" s="1" t="s">
        <v>2384</v>
      </c>
      <c r="BY35" s="1" t="s">
        <v>2384</v>
      </c>
      <c r="BZ35" s="1" t="s">
        <v>2384</v>
      </c>
      <c r="CA35" s="1" t="s">
        <v>2384</v>
      </c>
      <c r="CB35" s="275">
        <v>213</v>
      </c>
      <c r="CC35" s="275">
        <v>0</v>
      </c>
      <c r="CD35" s="1" t="s">
        <v>2384</v>
      </c>
      <c r="CE35" s="1">
        <v>0.78514327691149055</v>
      </c>
      <c r="CF35" s="1">
        <v>0.70094811047160133</v>
      </c>
      <c r="CG35" s="275">
        <v>52</v>
      </c>
      <c r="CH35" s="275">
        <v>26</v>
      </c>
      <c r="CI35" s="1" t="s">
        <v>2384</v>
      </c>
      <c r="CJ35" s="1" t="s">
        <v>2384</v>
      </c>
      <c r="CK35" s="1">
        <v>31</v>
      </c>
      <c r="CL35" s="1">
        <v>0</v>
      </c>
      <c r="CM35" s="1" t="s">
        <v>2384</v>
      </c>
      <c r="CN35" s="1" t="s">
        <v>2384</v>
      </c>
      <c r="CO35" s="1">
        <v>61.53846153846154</v>
      </c>
      <c r="CP35" s="1">
        <v>73.076923076923066</v>
      </c>
      <c r="CQ35" s="1">
        <v>61.53846153846154</v>
      </c>
      <c r="CR35" s="1">
        <v>73.68421052631578</v>
      </c>
      <c r="CS35" s="1">
        <v>76.923076923076934</v>
      </c>
      <c r="CT35" s="1" t="s">
        <v>272</v>
      </c>
      <c r="CU35" s="1" t="s">
        <v>272</v>
      </c>
      <c r="CV35" s="1" t="s">
        <v>2384</v>
      </c>
      <c r="CW35" s="1">
        <v>37.5</v>
      </c>
      <c r="CX35" s="1">
        <v>39.602925809822359</v>
      </c>
      <c r="CY35" s="1">
        <v>42.006269592476492</v>
      </c>
      <c r="CZ35" s="1">
        <v>42.884990253411303</v>
      </c>
      <c r="DA35" s="1">
        <v>38.789546079779917</v>
      </c>
      <c r="DB35" s="1" t="s">
        <v>272</v>
      </c>
      <c r="DC35" s="1" t="s">
        <v>272</v>
      </c>
      <c r="DD35" s="1" t="s">
        <v>272</v>
      </c>
      <c r="DE35" s="1" t="s">
        <v>272</v>
      </c>
      <c r="DF35" s="1" t="s">
        <v>272</v>
      </c>
      <c r="DG35" s="1" t="s">
        <v>272</v>
      </c>
      <c r="DH35" s="1" t="s">
        <v>272</v>
      </c>
      <c r="DI35" s="1" t="s">
        <v>272</v>
      </c>
      <c r="DJ35" s="1" t="s">
        <v>272</v>
      </c>
      <c r="DK35" s="1" t="s">
        <v>272</v>
      </c>
      <c r="DL35" s="1" t="s">
        <v>272</v>
      </c>
      <c r="DM35" s="1" t="s">
        <v>272</v>
      </c>
      <c r="DN35" s="1" t="s">
        <v>272</v>
      </c>
      <c r="DO35" s="1" t="s">
        <v>272</v>
      </c>
      <c r="DP35" s="1">
        <v>80</v>
      </c>
      <c r="DQ35" s="1" t="s">
        <v>272</v>
      </c>
      <c r="DR35" s="1">
        <v>71.400000000000006</v>
      </c>
      <c r="DS35" s="1">
        <v>80.8</v>
      </c>
      <c r="DT35" s="1">
        <v>68.400000000000006</v>
      </c>
      <c r="DU35" s="1">
        <v>69.2</v>
      </c>
      <c r="DV35" s="1">
        <v>100</v>
      </c>
      <c r="DW35" s="1">
        <v>100</v>
      </c>
      <c r="DX35" s="1">
        <v>68.8</v>
      </c>
      <c r="DY35" s="1" t="s">
        <v>272</v>
      </c>
      <c r="DZ35" s="1">
        <v>72.7</v>
      </c>
      <c r="EA35" s="1">
        <v>64</v>
      </c>
      <c r="EB35" s="1">
        <v>83.514099779999995</v>
      </c>
      <c r="EC35" s="1">
        <v>78.947368420000004</v>
      </c>
      <c r="ED35" s="1">
        <v>73.677363400000004</v>
      </c>
      <c r="EE35" s="1">
        <v>87.759336099999999</v>
      </c>
      <c r="EF35" s="1">
        <v>94.814378309999995</v>
      </c>
      <c r="EG35" s="1">
        <v>83.333333330000002</v>
      </c>
      <c r="EH35" s="1">
        <v>5.7378930000000002E-2</v>
      </c>
      <c r="EI35" s="1">
        <v>0</v>
      </c>
      <c r="EJ35" s="1">
        <v>0.18620890300000001</v>
      </c>
      <c r="EK35" s="1">
        <v>2.217885E-2</v>
      </c>
      <c r="EL35" s="1">
        <v>0.24675464</v>
      </c>
      <c r="EM35" s="1">
        <v>0.267565157</v>
      </c>
      <c r="EN35" s="1">
        <v>5.2903373880000002</v>
      </c>
      <c r="EO35" s="1">
        <v>3.1932773110000001</v>
      </c>
      <c r="EP35" s="1">
        <v>6.7093395400000002</v>
      </c>
      <c r="EQ35" s="1">
        <v>2.1380411640000001</v>
      </c>
      <c r="ER35" s="1">
        <v>6.0687336839999997</v>
      </c>
      <c r="ES35" s="1">
        <v>3.0324051129999998</v>
      </c>
      <c r="ET35" s="1">
        <v>76.923076923076934</v>
      </c>
      <c r="EU35" s="1">
        <v>100</v>
      </c>
      <c r="EV35" s="1">
        <v>100</v>
      </c>
      <c r="EW35" s="1">
        <v>84.615384615384613</v>
      </c>
      <c r="EX35" s="1">
        <v>100</v>
      </c>
      <c r="EY35" s="1">
        <v>11.538461538461538</v>
      </c>
      <c r="EZ35" s="1">
        <v>96.15384615384616</v>
      </c>
      <c r="FA35" s="1">
        <v>73.076923076923066</v>
      </c>
      <c r="FB35" s="1">
        <v>100</v>
      </c>
      <c r="FC35" s="1">
        <v>100</v>
      </c>
      <c r="FD35" s="1">
        <v>3.8461538461538463</v>
      </c>
      <c r="FE35" s="1">
        <v>100</v>
      </c>
      <c r="FF35" s="1">
        <v>100</v>
      </c>
      <c r="FG35" s="1">
        <v>46.153846153846153</v>
      </c>
      <c r="FH35" s="1">
        <v>38.461538461538467</v>
      </c>
      <c r="FI35" s="1">
        <v>0</v>
      </c>
      <c r="FJ35" s="1">
        <v>7.9</v>
      </c>
      <c r="FK35" s="1" t="s">
        <v>272</v>
      </c>
      <c r="FL35" s="1" t="s">
        <v>272</v>
      </c>
      <c r="FM35" s="1">
        <v>0.79700000000000004</v>
      </c>
      <c r="FN35" s="1" t="s">
        <v>272</v>
      </c>
      <c r="FO35" s="1" t="s">
        <v>272</v>
      </c>
      <c r="FP35" s="1" t="s">
        <v>272</v>
      </c>
      <c r="FQ35" s="1">
        <v>0.47799999999999998</v>
      </c>
      <c r="FR35" s="1">
        <v>0.39100000000000001</v>
      </c>
      <c r="FS35" s="1">
        <v>0.85399999999999998</v>
      </c>
      <c r="FT35" s="1" t="s">
        <v>272</v>
      </c>
      <c r="FU35" s="1">
        <v>1</v>
      </c>
      <c r="FV35" s="1">
        <v>0.28999999999999998</v>
      </c>
      <c r="FW35" s="1">
        <v>1</v>
      </c>
      <c r="FX35" s="1">
        <v>0.84615384615384603</v>
      </c>
      <c r="FY35" s="1">
        <v>0</v>
      </c>
      <c r="FZ35" s="1">
        <v>1</v>
      </c>
      <c r="GA35" s="1">
        <v>1</v>
      </c>
      <c r="GB35" s="1">
        <v>1</v>
      </c>
      <c r="GC35" s="1">
        <v>1</v>
      </c>
      <c r="GD35" s="1">
        <v>0.80800000000000005</v>
      </c>
      <c r="GE35" s="1">
        <v>0.68700000000000006</v>
      </c>
      <c r="GF35" s="1">
        <v>1</v>
      </c>
      <c r="GG35" s="1">
        <v>0</v>
      </c>
      <c r="GH35" s="1">
        <v>6</v>
      </c>
      <c r="GI35" s="1">
        <v>58</v>
      </c>
      <c r="GJ35" s="1">
        <v>24</v>
      </c>
      <c r="GK35" s="1">
        <v>65</v>
      </c>
      <c r="GL35" s="1">
        <v>37</v>
      </c>
      <c r="GM35" s="1">
        <v>510</v>
      </c>
      <c r="GN35" s="1">
        <v>303</v>
      </c>
      <c r="GO35" s="1">
        <v>0.41799999999999998</v>
      </c>
      <c r="GP35" s="1">
        <v>0.127</v>
      </c>
      <c r="GQ35" s="1">
        <v>0.23</v>
      </c>
      <c r="GR35" s="1">
        <v>0.88800000000000001</v>
      </c>
      <c r="GS35" s="1">
        <v>0.86199999999999999</v>
      </c>
      <c r="GT35" s="1">
        <v>0.77400000000000002</v>
      </c>
      <c r="GU35" s="1">
        <v>0.98499999999999999</v>
      </c>
      <c r="GV35" s="1">
        <v>0.52300000000000002</v>
      </c>
      <c r="GW35" s="1">
        <v>0</v>
      </c>
      <c r="GX35" s="1">
        <v>0.193</v>
      </c>
      <c r="GY35" s="1">
        <v>0.69230769230769196</v>
      </c>
      <c r="GZ35" s="1">
        <v>1.8E-3</v>
      </c>
      <c r="HA35" s="1">
        <v>5.8999999999999999E-3</v>
      </c>
      <c r="HB35" s="1">
        <v>0</v>
      </c>
      <c r="HC35" s="1">
        <v>0</v>
      </c>
      <c r="HD35" s="1">
        <v>3.2000000000000002E-3</v>
      </c>
      <c r="HE35" s="1">
        <v>6.1999999999999998E-3</v>
      </c>
      <c r="HF35" s="1">
        <v>0</v>
      </c>
      <c r="HG35" s="1">
        <v>5.4000000000000003E-3</v>
      </c>
      <c r="HH35" s="1">
        <v>41.391579999999998</v>
      </c>
      <c r="HI35" s="1">
        <v>0.81818181818181823</v>
      </c>
      <c r="HJ35" s="1">
        <v>1</v>
      </c>
      <c r="HK35" s="1">
        <v>1</v>
      </c>
      <c r="HL35" s="1">
        <v>0.36363636363636365</v>
      </c>
      <c r="HM35" s="1">
        <v>0.90100000000000002</v>
      </c>
      <c r="HN35" s="1">
        <v>45.4</v>
      </c>
      <c r="HO35" s="1">
        <v>177.5</v>
      </c>
      <c r="HP35" s="1">
        <v>0.81818181818181801</v>
      </c>
      <c r="HQ35" s="1">
        <v>1</v>
      </c>
      <c r="HR35" s="1">
        <v>0.5</v>
      </c>
      <c r="HS35" s="1">
        <v>1</v>
      </c>
      <c r="HT35" s="1">
        <v>0.5</v>
      </c>
      <c r="HU35" s="1">
        <v>1</v>
      </c>
      <c r="HV35" s="1">
        <v>1</v>
      </c>
      <c r="HW35" s="1">
        <v>0.46400000000000002</v>
      </c>
      <c r="HX35" s="1">
        <v>0.65400000000000003</v>
      </c>
      <c r="HY35" s="1">
        <v>0.42099999999999999</v>
      </c>
      <c r="HZ35" s="1">
        <v>47.5</v>
      </c>
      <c r="IA35" s="1">
        <v>44.3</v>
      </c>
      <c r="IB35" s="1">
        <v>53.6</v>
      </c>
      <c r="IC35" s="1" t="s">
        <v>272</v>
      </c>
      <c r="ID35" s="1">
        <v>18708</v>
      </c>
      <c r="IE35" s="1">
        <v>1403</v>
      </c>
      <c r="IF35" s="1">
        <v>7335</v>
      </c>
      <c r="IG35" s="1">
        <v>2340</v>
      </c>
      <c r="IH35" s="1">
        <v>1</v>
      </c>
      <c r="II35" s="1">
        <v>1</v>
      </c>
      <c r="IJ35" s="1">
        <v>0</v>
      </c>
      <c r="IK35" s="1">
        <v>0.497</v>
      </c>
      <c r="IL35" s="1">
        <v>0.73299999999999998</v>
      </c>
      <c r="IM35" s="1" t="s">
        <v>3637</v>
      </c>
      <c r="IN35" s="1">
        <v>1</v>
      </c>
      <c r="IO35" s="1">
        <v>0.81818181818181801</v>
      </c>
      <c r="IP35" s="1">
        <v>0.45200000000000001</v>
      </c>
      <c r="IQ35" s="1">
        <v>286</v>
      </c>
      <c r="IR35" s="1" t="s">
        <v>3686</v>
      </c>
      <c r="IS35" s="1">
        <v>0.46153846153846201</v>
      </c>
      <c r="IT35" s="1">
        <v>422</v>
      </c>
      <c r="IU35" s="1">
        <v>123</v>
      </c>
      <c r="IV35" s="1">
        <v>0.84615384615384603</v>
      </c>
      <c r="IW35" s="1">
        <v>0.81818181818181801</v>
      </c>
      <c r="IX35" s="1">
        <v>1</v>
      </c>
      <c r="IY35" s="1">
        <v>0.5</v>
      </c>
      <c r="IZ35" s="1">
        <v>1</v>
      </c>
      <c r="JA35" s="1">
        <v>0.5</v>
      </c>
      <c r="JB35" s="1" t="s">
        <v>272</v>
      </c>
      <c r="JC35" s="1">
        <v>0.626</v>
      </c>
      <c r="JD35" s="1">
        <v>0.504</v>
      </c>
      <c r="JE35" s="1">
        <v>0.25</v>
      </c>
      <c r="JF35" s="1">
        <v>0.88890000000000002</v>
      </c>
      <c r="JG35" s="1">
        <v>3169</v>
      </c>
      <c r="JH35" s="1">
        <v>3847</v>
      </c>
      <c r="JI35" s="1">
        <v>3764</v>
      </c>
      <c r="JJ35" s="1">
        <v>1053</v>
      </c>
      <c r="JK35" s="1">
        <v>2.1538461538461502</v>
      </c>
      <c r="JL35" s="1">
        <v>15</v>
      </c>
      <c r="JM35" s="1">
        <v>15</v>
      </c>
      <c r="JN35" s="486" t="s">
        <v>6008</v>
      </c>
      <c r="JO35" s="1">
        <v>344</v>
      </c>
      <c r="JP35" s="1">
        <v>18708</v>
      </c>
      <c r="JQ35" s="1">
        <v>1403</v>
      </c>
      <c r="JR35" s="1">
        <v>4114</v>
      </c>
      <c r="JS35" s="1">
        <v>0.77200000000000002</v>
      </c>
      <c r="JT35" s="1">
        <v>0.84</v>
      </c>
      <c r="JU35" s="1" t="s">
        <v>272</v>
      </c>
      <c r="JV35" s="1">
        <v>0.504</v>
      </c>
      <c r="JW35" s="1">
        <v>0.36499999999999999</v>
      </c>
      <c r="JX35" s="1">
        <v>0.76800000000000002</v>
      </c>
      <c r="JY35" s="1">
        <v>0.43099999999999999</v>
      </c>
      <c r="JZ35" s="1">
        <v>0.76</v>
      </c>
      <c r="KA35" s="1" t="s">
        <v>272</v>
      </c>
      <c r="KB35" s="1" t="s">
        <v>272</v>
      </c>
      <c r="KC35" s="1">
        <v>0.84615384615384603</v>
      </c>
      <c r="KD35" s="1">
        <v>108</v>
      </c>
      <c r="KE35" s="1" t="s">
        <v>272</v>
      </c>
      <c r="KF35" s="1" t="s">
        <v>272</v>
      </c>
      <c r="KG35" s="1" t="s">
        <v>272</v>
      </c>
      <c r="KH35" s="1" t="s">
        <v>272</v>
      </c>
      <c r="KI35" s="1" t="s">
        <v>272</v>
      </c>
      <c r="KJ35" s="1" t="s">
        <v>272</v>
      </c>
      <c r="KK35" s="1" t="s">
        <v>272</v>
      </c>
      <c r="KL35" s="1" t="s">
        <v>272</v>
      </c>
      <c r="KM35" s="1" t="s">
        <v>6021</v>
      </c>
      <c r="KN35" s="1" t="s">
        <v>272</v>
      </c>
      <c r="KO35" s="1" t="s">
        <v>6022</v>
      </c>
      <c r="KP35" s="1" t="s">
        <v>272</v>
      </c>
      <c r="KQ35" s="1" t="s">
        <v>272</v>
      </c>
      <c r="KR35" s="1" t="s">
        <v>272</v>
      </c>
      <c r="KS35" s="1">
        <v>2141</v>
      </c>
      <c r="KT35" s="1" t="s">
        <v>272</v>
      </c>
      <c r="KU35" s="1" t="s">
        <v>6012</v>
      </c>
      <c r="KV35" s="1" t="s">
        <v>6012</v>
      </c>
      <c r="KW35" s="1" t="s">
        <v>6012</v>
      </c>
      <c r="KX35" s="1" t="s">
        <v>6012</v>
      </c>
      <c r="KY35" s="1">
        <v>22</v>
      </c>
      <c r="KZ35" s="1">
        <v>21</v>
      </c>
      <c r="LA35" s="1">
        <v>25</v>
      </c>
      <c r="LB35" s="1">
        <v>3</v>
      </c>
      <c r="LC35" s="1">
        <v>5</v>
      </c>
      <c r="LD35" s="1">
        <v>1</v>
      </c>
      <c r="LE35" s="1">
        <v>5</v>
      </c>
      <c r="LF35" s="1">
        <v>0.876</v>
      </c>
      <c r="LG35" s="1" t="s">
        <v>272</v>
      </c>
      <c r="LH35" s="1" t="s">
        <v>272</v>
      </c>
      <c r="LI35" s="1">
        <v>7</v>
      </c>
      <c r="LJ35" s="1">
        <v>7.69230769230769E-2</v>
      </c>
      <c r="LK35" s="1" t="s">
        <v>272</v>
      </c>
      <c r="LL35" s="1" t="s">
        <v>272</v>
      </c>
      <c r="LM35" s="1" t="s">
        <v>272</v>
      </c>
      <c r="LN35" s="1" t="s">
        <v>272</v>
      </c>
      <c r="LO35" s="1">
        <v>1</v>
      </c>
      <c r="LP35" s="1">
        <v>1</v>
      </c>
      <c r="LQ35" s="1">
        <v>0.78900000000000003</v>
      </c>
      <c r="LR35" s="1">
        <v>0.40500000000000003</v>
      </c>
      <c r="LS35" s="1">
        <v>0.69230769230769196</v>
      </c>
      <c r="LT35" s="1" t="s">
        <v>272</v>
      </c>
      <c r="LU35" s="1" t="s">
        <v>272</v>
      </c>
      <c r="LV35" s="1" t="s">
        <v>272</v>
      </c>
      <c r="LW35" s="1">
        <v>0.43099999999999999</v>
      </c>
      <c r="LX35" s="1" t="s">
        <v>272</v>
      </c>
      <c r="LY35" s="1" t="s">
        <v>272</v>
      </c>
      <c r="LZ35" s="1" t="s">
        <v>272</v>
      </c>
      <c r="MA35" s="1">
        <v>0.48199999999999998</v>
      </c>
      <c r="MB35" s="1">
        <v>0.85399999999999998</v>
      </c>
      <c r="MC35" s="1">
        <v>7.1999999999999995E-2</v>
      </c>
      <c r="MD35" s="1">
        <v>0.26500000000000001</v>
      </c>
      <c r="ME35" s="1">
        <v>0.76800000000000002</v>
      </c>
      <c r="MF35" s="1" t="s">
        <v>272</v>
      </c>
      <c r="MG35" s="1">
        <v>10</v>
      </c>
      <c r="MH35" s="1" t="s">
        <v>272</v>
      </c>
      <c r="MI35" s="1" t="s">
        <v>272</v>
      </c>
      <c r="MJ35" s="1">
        <v>0.52200000000000002</v>
      </c>
      <c r="MK35" s="1">
        <v>7921</v>
      </c>
      <c r="ML35" s="1">
        <v>112</v>
      </c>
      <c r="MM35" s="1">
        <v>54</v>
      </c>
      <c r="MN35" s="1">
        <v>3.4615384615384599</v>
      </c>
      <c r="MO35" s="1">
        <v>1.6153846153846201</v>
      </c>
      <c r="MP35" s="1" t="s">
        <v>272</v>
      </c>
      <c r="MQ35" s="1" t="s">
        <v>272</v>
      </c>
      <c r="MR35" s="1" t="s">
        <v>272</v>
      </c>
      <c r="MS35" s="1">
        <v>0.76800000000000002</v>
      </c>
      <c r="MT35" s="1">
        <v>0.27300000000000002</v>
      </c>
      <c r="MU35" s="1" t="s">
        <v>272</v>
      </c>
      <c r="MV35" s="1" t="s">
        <v>272</v>
      </c>
      <c r="MW35" s="1" t="s">
        <v>272</v>
      </c>
      <c r="MX35" s="1" t="s">
        <v>272</v>
      </c>
      <c r="MY35" s="1" t="s">
        <v>272</v>
      </c>
      <c r="MZ35" s="1" t="s">
        <v>272</v>
      </c>
      <c r="NA35" s="1" t="s">
        <v>272</v>
      </c>
      <c r="NB35" s="1">
        <v>0.76800000000000002</v>
      </c>
      <c r="NC35" s="1" t="s">
        <v>272</v>
      </c>
      <c r="ND35" s="1" t="s">
        <v>3770</v>
      </c>
      <c r="NE35" s="392">
        <v>392</v>
      </c>
      <c r="NF35" s="1">
        <v>367</v>
      </c>
      <c r="NG35" s="1">
        <v>0.28999999999999998</v>
      </c>
      <c r="NH35" s="1">
        <v>0.40500000000000003</v>
      </c>
      <c r="NI35" s="1">
        <v>801</v>
      </c>
      <c r="NJ35" s="1">
        <v>16</v>
      </c>
      <c r="NK35" s="1">
        <v>10</v>
      </c>
      <c r="NL35" s="1">
        <v>97</v>
      </c>
      <c r="NM35" s="1" t="s">
        <v>272</v>
      </c>
      <c r="NN35" s="1" t="s">
        <v>272</v>
      </c>
      <c r="NO35" s="1">
        <v>116</v>
      </c>
      <c r="NP35" s="1" t="s">
        <v>272</v>
      </c>
      <c r="NQ35" s="1" t="s">
        <v>272</v>
      </c>
      <c r="NR35" s="1">
        <v>0.39800000000000002</v>
      </c>
      <c r="NS35" s="1">
        <v>0.314</v>
      </c>
      <c r="NT35" s="1">
        <v>0.61799999999999999</v>
      </c>
      <c r="NU35" s="1">
        <v>11</v>
      </c>
      <c r="NV35" s="1">
        <v>0</v>
      </c>
      <c r="NW35" s="1">
        <v>4231</v>
      </c>
      <c r="NX35" s="1">
        <v>0.25</v>
      </c>
      <c r="NY35" s="1">
        <v>4114</v>
      </c>
      <c r="NZ35" s="1">
        <v>0.46153846153846201</v>
      </c>
      <c r="OA35" s="1">
        <v>3847</v>
      </c>
      <c r="OB35" s="1">
        <v>3764</v>
      </c>
      <c r="OC35" s="1">
        <v>7911</v>
      </c>
      <c r="OD35" s="1">
        <v>4091</v>
      </c>
      <c r="OE35" s="1">
        <v>0.36499999999999999</v>
      </c>
      <c r="OF35" s="1" t="s">
        <v>272</v>
      </c>
      <c r="OG35" s="1">
        <v>0.39100000000000001</v>
      </c>
      <c r="OH35" s="1">
        <v>0.504</v>
      </c>
      <c r="OI35" s="1" t="s">
        <v>272</v>
      </c>
      <c r="OJ35" s="1">
        <v>0.47799999999999998</v>
      </c>
      <c r="OK35" s="1">
        <v>7.69230769230769E-2</v>
      </c>
      <c r="OL35" s="1">
        <v>148</v>
      </c>
      <c r="OM35" s="1">
        <v>0.109</v>
      </c>
      <c r="ON35" s="1">
        <v>4.1000000000000002E-2</v>
      </c>
      <c r="OO35" s="1">
        <v>149</v>
      </c>
      <c r="OP35" s="1">
        <v>6</v>
      </c>
      <c r="OQ35" s="1" t="s">
        <v>272</v>
      </c>
      <c r="OR35" s="1">
        <v>5</v>
      </c>
      <c r="OS35" s="1">
        <v>0</v>
      </c>
      <c r="OT35" s="1">
        <v>6</v>
      </c>
      <c r="OU35" s="1" t="s">
        <v>272</v>
      </c>
      <c r="OV35" s="1" t="s">
        <v>272</v>
      </c>
      <c r="OW35" s="1" t="s">
        <v>272</v>
      </c>
      <c r="OX35" s="1" t="s">
        <v>272</v>
      </c>
      <c r="OY35" s="1" t="s">
        <v>272</v>
      </c>
      <c r="OZ35" s="1" t="s">
        <v>272</v>
      </c>
      <c r="PA35" s="1">
        <v>1</v>
      </c>
      <c r="PB35" s="1">
        <v>3781</v>
      </c>
      <c r="PC35" s="1">
        <v>2660</v>
      </c>
      <c r="PD35" s="1">
        <v>238</v>
      </c>
      <c r="PE35" s="1">
        <v>231</v>
      </c>
      <c r="PF35" s="1">
        <v>1</v>
      </c>
      <c r="PG35" s="1">
        <v>0.436</v>
      </c>
      <c r="PH35" s="1">
        <v>0.80300000000000005</v>
      </c>
      <c r="PI35" s="1">
        <v>0.38100000000000001</v>
      </c>
      <c r="PJ35" s="1" t="s">
        <v>272</v>
      </c>
      <c r="PK35" s="1" t="s">
        <v>272</v>
      </c>
      <c r="PL35" s="1" t="s">
        <v>272</v>
      </c>
      <c r="PM35" s="1" t="s">
        <v>272</v>
      </c>
      <c r="PN35" s="1" t="s">
        <v>272</v>
      </c>
      <c r="PO35" s="1" t="s">
        <v>272</v>
      </c>
      <c r="PP35" s="1" t="s">
        <v>272</v>
      </c>
      <c r="PQ35" s="1" t="s">
        <v>272</v>
      </c>
      <c r="PR35" s="1" t="s">
        <v>272</v>
      </c>
      <c r="PS35" s="394" t="s">
        <v>272</v>
      </c>
      <c r="PT35" s="1" t="s">
        <v>272</v>
      </c>
      <c r="PU35" s="1" t="s">
        <v>272</v>
      </c>
      <c r="PV35" s="1" t="s">
        <v>272</v>
      </c>
      <c r="PW35" s="1" t="s">
        <v>272</v>
      </c>
      <c r="PX35" s="1" t="s">
        <v>272</v>
      </c>
      <c r="PY35" s="1">
        <v>8</v>
      </c>
      <c r="PZ35" s="1" t="s">
        <v>3637</v>
      </c>
      <c r="QA35" s="1" t="s">
        <v>3804</v>
      </c>
      <c r="QB35" s="1">
        <v>4114</v>
      </c>
      <c r="QC35" s="1" t="s">
        <v>6008</v>
      </c>
      <c r="QD35" s="1" t="s">
        <v>272</v>
      </c>
      <c r="QE35" s="1">
        <v>14.627285513361462</v>
      </c>
      <c r="QF35" s="1" t="s">
        <v>272</v>
      </c>
      <c r="QG35" s="1" t="s">
        <v>272</v>
      </c>
      <c r="QH35" s="1">
        <v>148</v>
      </c>
      <c r="QI35" s="1">
        <v>0</v>
      </c>
      <c r="QJ35" s="1" t="s">
        <v>272</v>
      </c>
      <c r="QK35" s="1" t="s">
        <v>272</v>
      </c>
      <c r="QL35" s="1" t="s">
        <v>272</v>
      </c>
      <c r="QM35" s="1">
        <v>0.4</v>
      </c>
      <c r="QN35" s="1">
        <v>1.7</v>
      </c>
      <c r="QO35" s="1" t="s">
        <v>272</v>
      </c>
      <c r="QP35" s="1" t="s">
        <v>272</v>
      </c>
      <c r="QQ35" s="1" t="s">
        <v>272</v>
      </c>
      <c r="QR35" s="1" t="s">
        <v>272</v>
      </c>
      <c r="QS35" s="1" t="s">
        <v>272</v>
      </c>
      <c r="QT35" s="1" t="s">
        <v>272</v>
      </c>
      <c r="QU35" s="1" t="s">
        <v>272</v>
      </c>
      <c r="QV35" s="1" t="s">
        <v>272</v>
      </c>
      <c r="QW35" s="1">
        <v>0.84615384615384603</v>
      </c>
      <c r="QX35" s="1">
        <v>0.230769230769231</v>
      </c>
      <c r="QY35" s="1">
        <v>0.46153846153846201</v>
      </c>
    </row>
    <row r="36" spans="1:467">
      <c r="A36" s="21">
        <v>37</v>
      </c>
      <c r="B36" s="1" t="s">
        <v>155</v>
      </c>
      <c r="C36" s="1">
        <v>70.502243639111285</v>
      </c>
      <c r="D36" s="1">
        <v>88.523051686596318</v>
      </c>
      <c r="E36" s="1">
        <v>54.514688009428319</v>
      </c>
      <c r="F36" s="1">
        <v>112.8004964716776</v>
      </c>
      <c r="G36" s="1">
        <v>151.07815058904833</v>
      </c>
      <c r="H36" s="1">
        <v>83.37945007153364</v>
      </c>
      <c r="I36" s="1">
        <v>6.8910615102466188</v>
      </c>
      <c r="J36" s="1">
        <v>9.5763171033144836</v>
      </c>
      <c r="K36" s="1">
        <v>3.7047675737493688</v>
      </c>
      <c r="L36" s="1">
        <v>13.806653991777527</v>
      </c>
      <c r="M36" s="1">
        <v>10.285716139446546</v>
      </c>
      <c r="N36" s="1" t="s">
        <v>2384</v>
      </c>
      <c r="O36" s="1">
        <v>11.628754885735558</v>
      </c>
      <c r="P36" s="1">
        <v>14.736078987339795</v>
      </c>
      <c r="Q36" s="1">
        <v>6.8866077608019909</v>
      </c>
      <c r="R36" s="1">
        <v>23.701586902459926</v>
      </c>
      <c r="S36" s="1">
        <v>11.940090123501893</v>
      </c>
      <c r="T36" s="1" t="s">
        <v>2384</v>
      </c>
      <c r="U36" s="1">
        <v>7.1856482922819316</v>
      </c>
      <c r="V36" s="1">
        <v>11.506528703301326</v>
      </c>
      <c r="W36" s="1">
        <v>409.68582689179601</v>
      </c>
      <c r="X36" s="1">
        <v>477.16349935012329</v>
      </c>
      <c r="Y36" s="1">
        <v>361.395195359539</v>
      </c>
      <c r="Z36" s="1">
        <v>46.728576893053692</v>
      </c>
      <c r="AA36" s="1">
        <v>61.14229266162728</v>
      </c>
      <c r="AB36" s="1">
        <v>14.677695032996589</v>
      </c>
      <c r="AC36" s="1">
        <v>47.361163815133338</v>
      </c>
      <c r="AD36" s="1">
        <v>101.01315470827738</v>
      </c>
      <c r="AE36" s="1">
        <v>14.740128524955152</v>
      </c>
      <c r="AF36" s="1" t="s">
        <v>272</v>
      </c>
      <c r="AG36" s="1" t="s">
        <v>272</v>
      </c>
      <c r="AH36" s="1">
        <v>0</v>
      </c>
      <c r="AI36" s="1">
        <v>0</v>
      </c>
      <c r="AJ36" s="1">
        <v>0</v>
      </c>
      <c r="AK36" s="1">
        <v>0</v>
      </c>
      <c r="AL36" s="1" t="s">
        <v>2384</v>
      </c>
      <c r="AM36" s="1">
        <v>0</v>
      </c>
      <c r="AN36" s="1">
        <v>0</v>
      </c>
      <c r="AO36" s="1">
        <v>0</v>
      </c>
      <c r="AP36" s="1">
        <v>0</v>
      </c>
      <c r="AQ36" s="1" t="s">
        <v>2384</v>
      </c>
      <c r="AR36" s="1" t="s">
        <v>272</v>
      </c>
      <c r="AS36" s="1">
        <v>0.69</v>
      </c>
      <c r="AT36" s="1" t="s">
        <v>2384</v>
      </c>
      <c r="AU36" s="1" t="s">
        <v>2384</v>
      </c>
      <c r="AV36" s="1">
        <v>46.7</v>
      </c>
      <c r="AW36" s="1">
        <v>61.1</v>
      </c>
      <c r="AX36" s="1">
        <v>14.7</v>
      </c>
      <c r="AY36" s="1">
        <v>47.4</v>
      </c>
      <c r="AZ36" s="1">
        <v>101</v>
      </c>
      <c r="BA36" s="1">
        <v>14.7</v>
      </c>
      <c r="BB36" s="1" t="s">
        <v>2384</v>
      </c>
      <c r="BC36" s="1">
        <v>14.7</v>
      </c>
      <c r="BD36" s="1" t="s">
        <v>272</v>
      </c>
      <c r="BE36" s="1" t="s">
        <v>272</v>
      </c>
      <c r="BF36" s="1" t="s">
        <v>272</v>
      </c>
      <c r="BG36" s="1" t="s">
        <v>272</v>
      </c>
      <c r="BH36" s="1" t="s">
        <v>272</v>
      </c>
      <c r="BI36" s="1" t="s">
        <v>272</v>
      </c>
      <c r="BJ36" s="1" t="s">
        <v>272</v>
      </c>
      <c r="BK36" s="1" t="s">
        <v>272</v>
      </c>
      <c r="BL36" s="1" t="s">
        <v>272</v>
      </c>
      <c r="BM36" s="1" t="s">
        <v>272</v>
      </c>
      <c r="BN36" s="1">
        <v>123</v>
      </c>
      <c r="BO36" s="1" t="s">
        <v>2384</v>
      </c>
      <c r="BP36" s="1" t="s">
        <v>2384</v>
      </c>
      <c r="BQ36" s="1" t="s">
        <v>2384</v>
      </c>
      <c r="BR36" s="1" t="s">
        <v>2384</v>
      </c>
      <c r="BS36" s="1" t="s">
        <v>2384</v>
      </c>
      <c r="BT36" s="1" t="s">
        <v>2384</v>
      </c>
      <c r="BU36" s="1" t="s">
        <v>2384</v>
      </c>
      <c r="BV36" s="1" t="s">
        <v>2384</v>
      </c>
      <c r="BW36" s="1" t="s">
        <v>2384</v>
      </c>
      <c r="BX36" s="1" t="s">
        <v>2384</v>
      </c>
      <c r="BY36" s="1" t="s">
        <v>2384</v>
      </c>
      <c r="BZ36" s="1" t="s">
        <v>2384</v>
      </c>
      <c r="CA36" s="1" t="s">
        <v>2384</v>
      </c>
      <c r="CB36" s="275">
        <v>188</v>
      </c>
      <c r="CC36" s="275">
        <v>954</v>
      </c>
      <c r="CD36" s="1" t="s">
        <v>2384</v>
      </c>
      <c r="CE36" s="1">
        <v>0.76931987161349713</v>
      </c>
      <c r="CF36" s="1">
        <v>0.70201791531984215</v>
      </c>
      <c r="CG36" s="275">
        <v>275</v>
      </c>
      <c r="CH36" s="275">
        <v>95</v>
      </c>
      <c r="CI36" s="1" t="s">
        <v>2384</v>
      </c>
      <c r="CJ36" s="1" t="s">
        <v>2384</v>
      </c>
      <c r="CK36" s="1">
        <v>78</v>
      </c>
      <c r="CL36" s="1">
        <v>0</v>
      </c>
      <c r="CM36" s="1" t="s">
        <v>2384</v>
      </c>
      <c r="CN36" s="1" t="s">
        <v>2384</v>
      </c>
      <c r="CO36" s="1">
        <v>81.395348837209298</v>
      </c>
      <c r="CP36" s="1">
        <v>90.697674418604649</v>
      </c>
      <c r="CQ36" s="1">
        <v>76.744186046511629</v>
      </c>
      <c r="CR36" s="1">
        <v>94.73684210526315</v>
      </c>
      <c r="CS36" s="1">
        <v>93.023255813953483</v>
      </c>
      <c r="CT36" s="1" t="s">
        <v>272</v>
      </c>
      <c r="CU36" s="1" t="s">
        <v>272</v>
      </c>
      <c r="CV36" s="1" t="s">
        <v>2384</v>
      </c>
      <c r="CW36" s="1">
        <v>36.085918854415269</v>
      </c>
      <c r="CX36" s="1">
        <v>40.252827677977379</v>
      </c>
      <c r="CY36" s="1">
        <v>42.182302062541581</v>
      </c>
      <c r="CZ36" s="1">
        <v>42.22495390288875</v>
      </c>
      <c r="DA36" s="1">
        <v>39.935809261806511</v>
      </c>
      <c r="DB36" s="1" t="s">
        <v>272</v>
      </c>
      <c r="DC36" s="1" t="s">
        <v>272</v>
      </c>
      <c r="DD36" s="1" t="s">
        <v>272</v>
      </c>
      <c r="DE36" s="1" t="s">
        <v>272</v>
      </c>
      <c r="DF36" s="1" t="s">
        <v>272</v>
      </c>
      <c r="DG36" s="1" t="s">
        <v>272</v>
      </c>
      <c r="DH36" s="1" t="s">
        <v>272</v>
      </c>
      <c r="DI36" s="1" t="s">
        <v>272</v>
      </c>
      <c r="DJ36" s="1" t="s">
        <v>272</v>
      </c>
      <c r="DK36" s="1" t="s">
        <v>272</v>
      </c>
      <c r="DL36" s="1" t="s">
        <v>272</v>
      </c>
      <c r="DM36" s="1" t="s">
        <v>272</v>
      </c>
      <c r="DN36" s="1" t="s">
        <v>272</v>
      </c>
      <c r="DO36" s="1" t="s">
        <v>272</v>
      </c>
      <c r="DP36" s="1">
        <v>88.9</v>
      </c>
      <c r="DQ36" s="1" t="s">
        <v>272</v>
      </c>
      <c r="DR36" s="1">
        <v>89.7</v>
      </c>
      <c r="DS36" s="1">
        <v>82.1</v>
      </c>
      <c r="DT36" s="1">
        <v>89.5</v>
      </c>
      <c r="DU36" s="1">
        <v>86.1</v>
      </c>
      <c r="DV36" s="1">
        <v>82.8</v>
      </c>
      <c r="DW36" s="1">
        <v>88.5</v>
      </c>
      <c r="DX36" s="1">
        <v>78.599999999999994</v>
      </c>
      <c r="DY36" s="1">
        <v>80.599999999999994</v>
      </c>
      <c r="DZ36" s="1">
        <v>76.2</v>
      </c>
      <c r="EA36" s="1">
        <v>75.599999999999994</v>
      </c>
      <c r="EB36" s="1">
        <v>83.457844179999995</v>
      </c>
      <c r="EC36" s="1">
        <v>97.803538739999993</v>
      </c>
      <c r="ED36" s="1">
        <v>72.446513289999999</v>
      </c>
      <c r="EE36" s="1">
        <v>86.390301129999997</v>
      </c>
      <c r="EF36" s="1">
        <v>94.891089109999996</v>
      </c>
      <c r="EG36" s="1">
        <v>85.105657809999997</v>
      </c>
      <c r="EH36" s="1">
        <v>9.6890940999999994E-2</v>
      </c>
      <c r="EI36" s="1">
        <v>0.22573363399999999</v>
      </c>
      <c r="EJ36" s="1">
        <v>0.21815530299999999</v>
      </c>
      <c r="EK36" s="1">
        <v>3.1229633E-2</v>
      </c>
      <c r="EL36" s="1">
        <v>0.39519228099999998</v>
      </c>
      <c r="EM36" s="1">
        <v>0.26802819500000002</v>
      </c>
      <c r="EN36" s="1">
        <v>5.3404006730000004</v>
      </c>
      <c r="EO36" s="1">
        <v>11.9347557</v>
      </c>
      <c r="EP36" s="1">
        <v>6.6767476329999997</v>
      </c>
      <c r="EQ36" s="1">
        <v>1.7359602430000001</v>
      </c>
      <c r="ER36" s="1">
        <v>6.8817966259999999</v>
      </c>
      <c r="ES36" s="1">
        <v>2.6702707129999999</v>
      </c>
      <c r="ET36" s="1">
        <v>65.116279069767444</v>
      </c>
      <c r="EU36" s="1">
        <v>100</v>
      </c>
      <c r="EV36" s="1">
        <v>83.720930232558146</v>
      </c>
      <c r="EW36" s="1">
        <v>46.511627906976742</v>
      </c>
      <c r="EX36" s="1">
        <v>90.697674418604649</v>
      </c>
      <c r="EY36" s="1">
        <v>16.279069767441861</v>
      </c>
      <c r="EZ36" s="1">
        <v>100</v>
      </c>
      <c r="FA36" s="1">
        <v>90.697674418604649</v>
      </c>
      <c r="FB36" s="1">
        <v>93.023255813953483</v>
      </c>
      <c r="FC36" s="1">
        <v>100</v>
      </c>
      <c r="FD36" s="1">
        <v>2.3255813953488373</v>
      </c>
      <c r="FE36" s="1">
        <v>100</v>
      </c>
      <c r="FF36" s="1">
        <v>97.674418604651152</v>
      </c>
      <c r="FG36" s="1">
        <v>48.837209302325576</v>
      </c>
      <c r="FH36" s="1">
        <v>53.488372093023251</v>
      </c>
      <c r="FI36" s="1" t="s">
        <v>3606</v>
      </c>
      <c r="FJ36" s="1">
        <v>7.9</v>
      </c>
      <c r="FK36" s="1" t="s">
        <v>272</v>
      </c>
      <c r="FL36" s="1" t="s">
        <v>272</v>
      </c>
      <c r="FM36" s="1">
        <v>0.78600000000000003</v>
      </c>
      <c r="FN36" s="1" t="s">
        <v>272</v>
      </c>
      <c r="FO36" s="1" t="s">
        <v>272</v>
      </c>
      <c r="FP36" s="1" t="s">
        <v>272</v>
      </c>
      <c r="FQ36" s="1">
        <v>0.49199999999999999</v>
      </c>
      <c r="FR36" s="1">
        <v>0.41399999999999998</v>
      </c>
      <c r="FS36" s="1">
        <v>0.83399999999999996</v>
      </c>
      <c r="FT36" s="1" t="s">
        <v>272</v>
      </c>
      <c r="FU36" s="1">
        <v>1</v>
      </c>
      <c r="FV36" s="1">
        <v>0.35699999999999998</v>
      </c>
      <c r="FW36" s="1">
        <v>1</v>
      </c>
      <c r="FX36" s="1">
        <v>0.94444444444444398</v>
      </c>
      <c r="FY36" s="1">
        <v>1</v>
      </c>
      <c r="FZ36" s="1">
        <v>1</v>
      </c>
      <c r="GA36" s="1" t="s">
        <v>272</v>
      </c>
      <c r="GB36" s="1">
        <v>0.94399999999999995</v>
      </c>
      <c r="GC36" s="1" t="s">
        <v>272</v>
      </c>
      <c r="GD36" s="1">
        <v>0.753</v>
      </c>
      <c r="GE36" s="1">
        <v>0.76200000000000001</v>
      </c>
      <c r="GF36" s="1">
        <v>1</v>
      </c>
      <c r="GG36" s="1">
        <v>2</v>
      </c>
      <c r="GH36" s="1">
        <v>14</v>
      </c>
      <c r="GI36" s="1">
        <v>92</v>
      </c>
      <c r="GJ36" s="1">
        <v>67</v>
      </c>
      <c r="GK36" s="1">
        <v>160</v>
      </c>
      <c r="GL36" s="1">
        <v>49</v>
      </c>
      <c r="GM36" s="1">
        <v>1664</v>
      </c>
      <c r="GN36" s="1">
        <v>1394</v>
      </c>
      <c r="GO36" s="1">
        <v>0.47599999999999998</v>
      </c>
      <c r="GP36" s="1">
        <v>7.8E-2</v>
      </c>
      <c r="GQ36" s="1">
        <v>0.185</v>
      </c>
      <c r="GR36" s="1">
        <v>0.94199999999999995</v>
      </c>
      <c r="GS36" s="1">
        <v>0.84899999999999998</v>
      </c>
      <c r="GT36" s="1">
        <v>0.78100000000000003</v>
      </c>
      <c r="GU36" s="1">
        <v>0.999</v>
      </c>
      <c r="GV36" s="1">
        <v>0.59</v>
      </c>
      <c r="GW36" s="1">
        <v>8.5000000000000006E-2</v>
      </c>
      <c r="GX36" s="1">
        <v>0.216</v>
      </c>
      <c r="GY36" s="1">
        <v>0.88888888888888895</v>
      </c>
      <c r="GZ36" s="1">
        <v>3.8E-3</v>
      </c>
      <c r="HA36" s="1">
        <v>2.7000000000000001E-3</v>
      </c>
      <c r="HB36" s="1">
        <v>2.3999999999999998E-3</v>
      </c>
      <c r="HC36" s="1">
        <v>0</v>
      </c>
      <c r="HD36" s="1">
        <v>1.1999999999999999E-3</v>
      </c>
      <c r="HE36" s="1">
        <v>5.1000000000000004E-3</v>
      </c>
      <c r="HF36" s="1">
        <v>4.0000000000000001E-3</v>
      </c>
      <c r="HG36" s="1">
        <v>5.7999999999999996E-3</v>
      </c>
      <c r="HH36" s="1">
        <v>40.075060000000001</v>
      </c>
      <c r="HI36" s="1">
        <v>0.88888888888888884</v>
      </c>
      <c r="HJ36" s="1">
        <v>1</v>
      </c>
      <c r="HK36" s="1">
        <v>0.94444444444444442</v>
      </c>
      <c r="HL36" s="1">
        <v>0.55555555555555558</v>
      </c>
      <c r="HM36" s="1">
        <v>0.77400000000000002</v>
      </c>
      <c r="HN36" s="1">
        <v>58.2</v>
      </c>
      <c r="HO36" s="1">
        <v>193.9</v>
      </c>
      <c r="HP36" s="1">
        <v>0.88888888888888895</v>
      </c>
      <c r="HQ36" s="1">
        <v>1</v>
      </c>
      <c r="HR36" s="1" t="s">
        <v>272</v>
      </c>
      <c r="HS36" s="1">
        <v>0.94399999999999995</v>
      </c>
      <c r="HT36" s="1" t="s">
        <v>272</v>
      </c>
      <c r="HU36" s="1">
        <v>1</v>
      </c>
      <c r="HV36" s="1">
        <v>1</v>
      </c>
      <c r="HW36" s="1">
        <v>0.46500000000000002</v>
      </c>
      <c r="HX36" s="1">
        <v>0.63100000000000001</v>
      </c>
      <c r="HY36" s="1">
        <v>0.33800000000000002</v>
      </c>
      <c r="HZ36" s="1">
        <v>45.7</v>
      </c>
      <c r="IA36" s="1">
        <v>43.3</v>
      </c>
      <c r="IB36" s="1">
        <v>54.1</v>
      </c>
      <c r="IC36" s="1" t="s">
        <v>272</v>
      </c>
      <c r="ID36" s="1">
        <v>71809</v>
      </c>
      <c r="IE36" s="1">
        <v>5494</v>
      </c>
      <c r="IF36" s="1">
        <v>27279</v>
      </c>
      <c r="IG36" s="1">
        <v>8979</v>
      </c>
      <c r="IH36" s="1">
        <v>1</v>
      </c>
      <c r="II36" s="1">
        <v>1</v>
      </c>
      <c r="IJ36" s="1">
        <v>0</v>
      </c>
      <c r="IK36" s="1">
        <v>0.48499999999999999</v>
      </c>
      <c r="IL36" s="1">
        <v>0.64800000000000002</v>
      </c>
      <c r="IM36" s="1" t="s">
        <v>3638</v>
      </c>
      <c r="IN36" s="1">
        <v>1</v>
      </c>
      <c r="IO36" s="1">
        <v>0.94444444444444398</v>
      </c>
      <c r="IP36" s="1">
        <v>0.39200000000000002</v>
      </c>
      <c r="IQ36" s="1">
        <v>506</v>
      </c>
      <c r="IR36" s="1" t="s">
        <v>3687</v>
      </c>
      <c r="IS36" s="1">
        <v>0.72222222222222199</v>
      </c>
      <c r="IT36" s="1">
        <v>1719</v>
      </c>
      <c r="IU36" s="1">
        <v>677</v>
      </c>
      <c r="IV36" s="1">
        <v>0.94444444444444398</v>
      </c>
      <c r="IW36" s="1">
        <v>0.88888888888888895</v>
      </c>
      <c r="IX36" s="1">
        <v>1</v>
      </c>
      <c r="IY36" s="1" t="s">
        <v>272</v>
      </c>
      <c r="IZ36" s="1">
        <v>0.94399999999999995</v>
      </c>
      <c r="JA36" s="1" t="s">
        <v>272</v>
      </c>
      <c r="JB36" s="1" t="s">
        <v>272</v>
      </c>
      <c r="JC36" s="1">
        <v>0.67600000000000005</v>
      </c>
      <c r="JD36" s="1">
        <v>0.47699999999999998</v>
      </c>
      <c r="JE36" s="1">
        <v>0.32100000000000001</v>
      </c>
      <c r="JF36" s="1">
        <v>0.93330000000000002</v>
      </c>
      <c r="JG36" s="1">
        <v>11341</v>
      </c>
      <c r="JH36" s="1">
        <v>15635</v>
      </c>
      <c r="JI36" s="1">
        <v>15336</v>
      </c>
      <c r="JJ36" s="1">
        <v>2032</v>
      </c>
      <c r="JK36" s="1">
        <v>3.5555555555555598</v>
      </c>
      <c r="JL36" s="1">
        <v>32</v>
      </c>
      <c r="JM36" s="1">
        <v>32</v>
      </c>
      <c r="JN36" s="486" t="s">
        <v>6008</v>
      </c>
      <c r="JO36" s="1">
        <v>436</v>
      </c>
      <c r="JP36" s="1">
        <v>71809</v>
      </c>
      <c r="JQ36" s="1">
        <v>5494</v>
      </c>
      <c r="JR36" s="1">
        <v>13152</v>
      </c>
      <c r="JS36" s="1">
        <v>0.82</v>
      </c>
      <c r="JT36" s="1">
        <v>0.79100000000000004</v>
      </c>
      <c r="JU36" s="1" t="s">
        <v>272</v>
      </c>
      <c r="JV36" s="1">
        <v>0.47699999999999998</v>
      </c>
      <c r="JW36" s="1">
        <v>0.35</v>
      </c>
      <c r="JX36" s="1">
        <v>0.65800000000000003</v>
      </c>
      <c r="JY36" s="1">
        <v>0.40100000000000002</v>
      </c>
      <c r="JZ36" s="1">
        <v>0.71</v>
      </c>
      <c r="KA36" s="1" t="s">
        <v>272</v>
      </c>
      <c r="KB36" s="1" t="s">
        <v>272</v>
      </c>
      <c r="KC36" s="1">
        <v>0.94444444444444398</v>
      </c>
      <c r="KD36" s="1">
        <v>125</v>
      </c>
      <c r="KE36" s="1" t="s">
        <v>272</v>
      </c>
      <c r="KF36" s="1" t="s">
        <v>272</v>
      </c>
      <c r="KG36" s="1" t="s">
        <v>272</v>
      </c>
      <c r="KH36" s="1" t="s">
        <v>272</v>
      </c>
      <c r="KI36" s="1" t="s">
        <v>272</v>
      </c>
      <c r="KJ36" s="1" t="s">
        <v>272</v>
      </c>
      <c r="KK36" s="1" t="s">
        <v>272</v>
      </c>
      <c r="KL36" s="1" t="s">
        <v>272</v>
      </c>
      <c r="KM36" s="1" t="s">
        <v>6021</v>
      </c>
      <c r="KN36" s="1" t="s">
        <v>272</v>
      </c>
      <c r="KO36" s="1" t="s">
        <v>6022</v>
      </c>
      <c r="KP36" s="1" t="s">
        <v>272</v>
      </c>
      <c r="KQ36" s="1" t="s">
        <v>272</v>
      </c>
      <c r="KR36" s="1" t="s">
        <v>272</v>
      </c>
      <c r="KS36" s="1">
        <v>4722</v>
      </c>
      <c r="KT36" s="1" t="s">
        <v>272</v>
      </c>
      <c r="KU36" s="1" t="s">
        <v>6012</v>
      </c>
      <c r="KV36" s="1" t="s">
        <v>6012</v>
      </c>
      <c r="KW36" s="1" t="s">
        <v>6012</v>
      </c>
      <c r="KX36" s="1" t="s">
        <v>6012</v>
      </c>
      <c r="KY36" s="1">
        <v>49</v>
      </c>
      <c r="KZ36" s="1">
        <v>51</v>
      </c>
      <c r="LA36" s="1">
        <v>25</v>
      </c>
      <c r="LB36" s="1">
        <v>6</v>
      </c>
      <c r="LC36" s="1">
        <v>37</v>
      </c>
      <c r="LD36" s="1">
        <v>1</v>
      </c>
      <c r="LE36" s="1">
        <v>8</v>
      </c>
      <c r="LF36" s="1">
        <v>0.33900000000000002</v>
      </c>
      <c r="LG36" s="1" t="s">
        <v>272</v>
      </c>
      <c r="LH36" s="1" t="s">
        <v>272</v>
      </c>
      <c r="LI36" s="1">
        <v>10</v>
      </c>
      <c r="LJ36" s="1">
        <v>0.5</v>
      </c>
      <c r="LK36" s="1" t="s">
        <v>272</v>
      </c>
      <c r="LL36" s="1" t="s">
        <v>272</v>
      </c>
      <c r="LM36" s="1" t="s">
        <v>272</v>
      </c>
      <c r="LN36" s="1" t="s">
        <v>272</v>
      </c>
      <c r="LO36" s="1">
        <v>1</v>
      </c>
      <c r="LP36" s="1">
        <v>1</v>
      </c>
      <c r="LQ36" s="1">
        <v>0.76300000000000001</v>
      </c>
      <c r="LR36" s="1">
        <v>0.38</v>
      </c>
      <c r="LS36" s="1">
        <v>1</v>
      </c>
      <c r="LT36" s="1" t="s">
        <v>272</v>
      </c>
      <c r="LU36" s="1" t="s">
        <v>272</v>
      </c>
      <c r="LV36" s="1" t="s">
        <v>272</v>
      </c>
      <c r="LW36" s="1">
        <v>0.40100000000000002</v>
      </c>
      <c r="LX36" s="1" t="s">
        <v>272</v>
      </c>
      <c r="LY36" s="1" t="s">
        <v>272</v>
      </c>
      <c r="LZ36" s="1" t="s">
        <v>272</v>
      </c>
      <c r="MA36" s="1">
        <v>0.50800000000000001</v>
      </c>
      <c r="MB36" s="1">
        <v>0.83399999999999996</v>
      </c>
      <c r="MC36" s="1">
        <v>8.4000000000000005E-2</v>
      </c>
      <c r="MD36" s="1">
        <v>0.28000000000000003</v>
      </c>
      <c r="ME36" s="1">
        <v>0.65800000000000003</v>
      </c>
      <c r="MF36" s="1" t="s">
        <v>272</v>
      </c>
      <c r="MG36" s="1">
        <v>33</v>
      </c>
      <c r="MH36" s="1" t="s">
        <v>272</v>
      </c>
      <c r="MI36" s="1" t="s">
        <v>272</v>
      </c>
      <c r="MJ36" s="1">
        <v>0.55000000000000004</v>
      </c>
      <c r="MK36" s="1">
        <v>25581</v>
      </c>
      <c r="ML36" s="1">
        <v>157</v>
      </c>
      <c r="MM36" s="1">
        <v>60</v>
      </c>
      <c r="MN36" s="1">
        <v>3.6111111111111098</v>
      </c>
      <c r="MO36" s="1">
        <v>11.2777777777778</v>
      </c>
      <c r="MP36" s="1" t="s">
        <v>272</v>
      </c>
      <c r="MQ36" s="1" t="s">
        <v>272</v>
      </c>
      <c r="MR36" s="1" t="s">
        <v>272</v>
      </c>
      <c r="MS36" s="1">
        <v>0.65800000000000003</v>
      </c>
      <c r="MT36" s="1">
        <v>0.26100000000000001</v>
      </c>
      <c r="MU36" s="1" t="s">
        <v>272</v>
      </c>
      <c r="MV36" s="1" t="s">
        <v>272</v>
      </c>
      <c r="MW36" s="1" t="s">
        <v>272</v>
      </c>
      <c r="MX36" s="1" t="s">
        <v>272</v>
      </c>
      <c r="MY36" s="1" t="s">
        <v>272</v>
      </c>
      <c r="MZ36" s="1" t="s">
        <v>272</v>
      </c>
      <c r="NA36" s="1" t="s">
        <v>272</v>
      </c>
      <c r="NB36" s="1">
        <v>0.65800000000000003</v>
      </c>
      <c r="NC36" s="1" t="s">
        <v>272</v>
      </c>
      <c r="ND36" s="1" t="s">
        <v>3771</v>
      </c>
      <c r="NE36" s="392">
        <v>1669</v>
      </c>
      <c r="NF36" s="1">
        <v>1557</v>
      </c>
      <c r="NG36" s="1">
        <v>0.35699999999999998</v>
      </c>
      <c r="NH36" s="1">
        <v>0.38</v>
      </c>
      <c r="NI36" s="1">
        <v>1562</v>
      </c>
      <c r="NJ36" s="1">
        <v>81</v>
      </c>
      <c r="NK36" s="1">
        <v>46</v>
      </c>
      <c r="NL36" s="1">
        <v>345</v>
      </c>
      <c r="NM36" s="1" t="s">
        <v>272</v>
      </c>
      <c r="NN36" s="1" t="s">
        <v>272</v>
      </c>
      <c r="NO36" s="1">
        <v>471</v>
      </c>
      <c r="NP36" s="1" t="s">
        <v>272</v>
      </c>
      <c r="NQ36" s="1" t="s">
        <v>272</v>
      </c>
      <c r="NR36" s="1">
        <v>0.56699999999999995</v>
      </c>
      <c r="NS36" s="1">
        <v>0.501</v>
      </c>
      <c r="NT36" s="1">
        <v>0.67100000000000004</v>
      </c>
      <c r="NU36" s="1">
        <v>33</v>
      </c>
      <c r="NV36" s="1">
        <v>3</v>
      </c>
      <c r="NW36" s="1">
        <v>3327</v>
      </c>
      <c r="NX36" s="1">
        <v>0.32100000000000001</v>
      </c>
      <c r="NY36" s="1">
        <v>13152</v>
      </c>
      <c r="NZ36" s="1">
        <v>0.27777777777777801</v>
      </c>
      <c r="OA36" s="1">
        <v>15635</v>
      </c>
      <c r="OB36" s="1">
        <v>15336</v>
      </c>
      <c r="OC36" s="1">
        <v>20474</v>
      </c>
      <c r="OD36" s="1">
        <v>11059</v>
      </c>
      <c r="OE36" s="1">
        <v>0.35</v>
      </c>
      <c r="OF36" s="1" t="s">
        <v>272</v>
      </c>
      <c r="OG36" s="1">
        <v>0.41399999999999998</v>
      </c>
      <c r="OH36" s="1">
        <v>0.47699999999999998</v>
      </c>
      <c r="OI36" s="1" t="s">
        <v>272</v>
      </c>
      <c r="OJ36" s="1">
        <v>0.49199999999999999</v>
      </c>
      <c r="OK36" s="1">
        <v>0.61111111111111105</v>
      </c>
      <c r="OL36" s="1">
        <v>123</v>
      </c>
      <c r="OM36" s="1">
        <v>0.16200000000000001</v>
      </c>
      <c r="ON36" s="1">
        <v>0.05</v>
      </c>
      <c r="OO36" s="1">
        <v>106</v>
      </c>
      <c r="OP36" s="1">
        <v>16</v>
      </c>
      <c r="OQ36" s="1" t="s">
        <v>272</v>
      </c>
      <c r="OR36" s="1">
        <v>8</v>
      </c>
      <c r="OS36" s="1">
        <v>1</v>
      </c>
      <c r="OT36" s="1">
        <v>7</v>
      </c>
      <c r="OU36" s="1" t="s">
        <v>272</v>
      </c>
      <c r="OV36" s="1" t="s">
        <v>272</v>
      </c>
      <c r="OW36" s="1" t="s">
        <v>272</v>
      </c>
      <c r="OX36" s="1" t="s">
        <v>272</v>
      </c>
      <c r="OY36" s="1" t="s">
        <v>272</v>
      </c>
      <c r="OZ36" s="1" t="s">
        <v>272</v>
      </c>
      <c r="PA36" s="1">
        <v>1</v>
      </c>
      <c r="PB36" s="1">
        <v>7801</v>
      </c>
      <c r="PC36" s="1">
        <v>6244</v>
      </c>
      <c r="PD36" s="1">
        <v>1191</v>
      </c>
      <c r="PE36" s="1">
        <v>1169</v>
      </c>
      <c r="PF36" s="1">
        <v>1</v>
      </c>
      <c r="PG36" s="1">
        <v>0.42199999999999999</v>
      </c>
      <c r="PH36" s="1">
        <v>0.76400000000000001</v>
      </c>
      <c r="PI36" s="1">
        <v>0.36899999999999999</v>
      </c>
      <c r="PJ36" s="1" t="s">
        <v>272</v>
      </c>
      <c r="PK36" s="1" t="s">
        <v>272</v>
      </c>
      <c r="PL36" s="1" t="s">
        <v>272</v>
      </c>
      <c r="PM36" s="1" t="s">
        <v>272</v>
      </c>
      <c r="PN36" s="1" t="s">
        <v>272</v>
      </c>
      <c r="PO36" s="1" t="s">
        <v>272</v>
      </c>
      <c r="PP36" s="1" t="s">
        <v>272</v>
      </c>
      <c r="PQ36" s="1" t="s">
        <v>272</v>
      </c>
      <c r="PR36" s="1" t="s">
        <v>272</v>
      </c>
      <c r="PS36" s="394" t="s">
        <v>272</v>
      </c>
      <c r="PT36" s="1" t="s">
        <v>272</v>
      </c>
      <c r="PU36" s="1" t="s">
        <v>272</v>
      </c>
      <c r="PV36" s="1" t="s">
        <v>272</v>
      </c>
      <c r="PW36" s="1" t="s">
        <v>272</v>
      </c>
      <c r="PX36" s="1" t="s">
        <v>272</v>
      </c>
      <c r="PY36" s="1">
        <v>49</v>
      </c>
      <c r="PZ36" s="1" t="s">
        <v>3638</v>
      </c>
      <c r="QA36" s="1" t="s">
        <v>3805</v>
      </c>
      <c r="QB36" s="1">
        <v>13152</v>
      </c>
      <c r="QC36" s="1" t="s">
        <v>6008</v>
      </c>
      <c r="QD36" s="1" t="s">
        <v>272</v>
      </c>
      <c r="QE36" s="1">
        <v>8.6152219873150102</v>
      </c>
      <c r="QF36" s="1" t="s">
        <v>272</v>
      </c>
      <c r="QG36" s="1" t="s">
        <v>272</v>
      </c>
      <c r="QH36" s="1">
        <v>123</v>
      </c>
      <c r="QI36" s="1">
        <v>0</v>
      </c>
      <c r="QJ36" s="1" t="s">
        <v>272</v>
      </c>
      <c r="QK36" s="1" t="s">
        <v>272</v>
      </c>
      <c r="QL36" s="1" t="s">
        <v>272</v>
      </c>
      <c r="QM36" s="1">
        <v>0.4</v>
      </c>
      <c r="QN36" s="1">
        <v>1.9</v>
      </c>
      <c r="QO36" s="1" t="s">
        <v>272</v>
      </c>
      <c r="QP36" s="1" t="s">
        <v>272</v>
      </c>
      <c r="QQ36" s="1" t="s">
        <v>272</v>
      </c>
      <c r="QR36" s="1" t="s">
        <v>272</v>
      </c>
      <c r="QS36" s="1" t="s">
        <v>272</v>
      </c>
      <c r="QT36" s="1" t="s">
        <v>272</v>
      </c>
      <c r="QU36" s="1" t="s">
        <v>272</v>
      </c>
      <c r="QV36" s="1" t="s">
        <v>272</v>
      </c>
      <c r="QW36" s="1">
        <v>0.88888888888888895</v>
      </c>
      <c r="QX36" s="1">
        <v>0.44444444444444398</v>
      </c>
      <c r="QY36" s="1">
        <v>0.61111111111111105</v>
      </c>
    </row>
    <row r="37" spans="1:467">
      <c r="A37" s="21">
        <v>38</v>
      </c>
      <c r="B37" s="1" t="s">
        <v>158</v>
      </c>
      <c r="C37" s="1">
        <v>64.744428537720083</v>
      </c>
      <c r="D37" s="1">
        <v>78.793392273403811</v>
      </c>
      <c r="E37" s="1">
        <v>52.209382078250684</v>
      </c>
      <c r="F37" s="1">
        <v>105.74026445494475</v>
      </c>
      <c r="G37" s="1">
        <v>139.83407514189375</v>
      </c>
      <c r="H37" s="1">
        <v>79.946320125037076</v>
      </c>
      <c r="I37" s="1">
        <v>5.7913958265983672</v>
      </c>
      <c r="J37" s="1">
        <v>9.1442053336512608</v>
      </c>
      <c r="K37" s="1">
        <v>3.5336036837876117</v>
      </c>
      <c r="L37" s="1">
        <v>11.500303520407932</v>
      </c>
      <c r="M37" s="1">
        <v>9.3817043320023643</v>
      </c>
      <c r="N37" s="1" t="s">
        <v>2384</v>
      </c>
      <c r="O37" s="1">
        <v>10.607639303088966</v>
      </c>
      <c r="P37" s="1">
        <v>14.189636083982224</v>
      </c>
      <c r="Q37" s="1">
        <v>6.3172582566496001</v>
      </c>
      <c r="R37" s="1">
        <v>20.526279163701716</v>
      </c>
      <c r="S37" s="1">
        <v>11.099122250790101</v>
      </c>
      <c r="T37" s="1" t="s">
        <v>2384</v>
      </c>
      <c r="U37" s="1">
        <v>6.8444781550181428</v>
      </c>
      <c r="V37" s="1">
        <v>11.180684042460598</v>
      </c>
      <c r="W37" s="1">
        <v>397.9473082356206</v>
      </c>
      <c r="X37" s="1">
        <v>460.29792686396178</v>
      </c>
      <c r="Y37" s="1">
        <v>353.59948792770831</v>
      </c>
      <c r="Z37" s="1">
        <v>44.531022486128535</v>
      </c>
      <c r="AA37" s="1">
        <v>57.742805230000734</v>
      </c>
      <c r="AB37" s="1">
        <v>13.372718099356</v>
      </c>
      <c r="AC37" s="1">
        <v>43.186015281536363</v>
      </c>
      <c r="AD37" s="1">
        <v>95.224334287947698</v>
      </c>
      <c r="AE37" s="1">
        <v>13.199074197338954</v>
      </c>
      <c r="AF37" s="1" t="s">
        <v>272</v>
      </c>
      <c r="AG37" s="1" t="s">
        <v>272</v>
      </c>
      <c r="AH37" s="1">
        <v>0</v>
      </c>
      <c r="AI37" s="1">
        <v>0</v>
      </c>
      <c r="AJ37" s="1">
        <v>0</v>
      </c>
      <c r="AK37" s="1">
        <v>0</v>
      </c>
      <c r="AL37" s="1" t="s">
        <v>2384</v>
      </c>
      <c r="AM37" s="1">
        <v>0</v>
      </c>
      <c r="AN37" s="1">
        <v>0</v>
      </c>
      <c r="AO37" s="1">
        <v>0</v>
      </c>
      <c r="AP37" s="1">
        <v>0</v>
      </c>
      <c r="AQ37" s="1" t="s">
        <v>2384</v>
      </c>
      <c r="AR37" s="1" t="s">
        <v>272</v>
      </c>
      <c r="AS37" s="1">
        <v>0.627</v>
      </c>
      <c r="AT37" s="1" t="s">
        <v>2384</v>
      </c>
      <c r="AU37" s="1" t="s">
        <v>2384</v>
      </c>
      <c r="AV37" s="1">
        <v>44.5</v>
      </c>
      <c r="AW37" s="1">
        <v>57.7</v>
      </c>
      <c r="AX37" s="1">
        <v>13.4</v>
      </c>
      <c r="AY37" s="1">
        <v>43.2</v>
      </c>
      <c r="AZ37" s="1">
        <v>95.2</v>
      </c>
      <c r="BA37" s="1">
        <v>13.4</v>
      </c>
      <c r="BB37" s="1" t="s">
        <v>2384</v>
      </c>
      <c r="BC37" s="1">
        <v>13.2</v>
      </c>
      <c r="BD37" s="1" t="s">
        <v>272</v>
      </c>
      <c r="BE37" s="1" t="s">
        <v>272</v>
      </c>
      <c r="BF37" s="1" t="s">
        <v>272</v>
      </c>
      <c r="BG37" s="1" t="s">
        <v>272</v>
      </c>
      <c r="BH37" s="1" t="s">
        <v>272</v>
      </c>
      <c r="BI37" s="1" t="s">
        <v>272</v>
      </c>
      <c r="BJ37" s="1" t="s">
        <v>272</v>
      </c>
      <c r="BK37" s="1" t="s">
        <v>272</v>
      </c>
      <c r="BL37" s="1" t="s">
        <v>272</v>
      </c>
      <c r="BM37" s="1" t="s">
        <v>272</v>
      </c>
      <c r="BN37" s="1">
        <v>41</v>
      </c>
      <c r="BO37" s="1" t="s">
        <v>2384</v>
      </c>
      <c r="BP37" s="1" t="s">
        <v>2384</v>
      </c>
      <c r="BQ37" s="1" t="s">
        <v>2384</v>
      </c>
      <c r="BR37" s="1" t="s">
        <v>2384</v>
      </c>
      <c r="BS37" s="1" t="s">
        <v>2384</v>
      </c>
      <c r="BT37" s="1" t="s">
        <v>2384</v>
      </c>
      <c r="BU37" s="1" t="s">
        <v>2384</v>
      </c>
      <c r="BV37" s="1" t="s">
        <v>2384</v>
      </c>
      <c r="BW37" s="1" t="s">
        <v>2384</v>
      </c>
      <c r="BX37" s="1" t="s">
        <v>2384</v>
      </c>
      <c r="BY37" s="1" t="s">
        <v>2384</v>
      </c>
      <c r="BZ37" s="1" t="s">
        <v>2384</v>
      </c>
      <c r="CA37" s="1" t="s">
        <v>2384</v>
      </c>
      <c r="CB37" s="275">
        <v>41</v>
      </c>
      <c r="CC37" s="275">
        <v>104</v>
      </c>
      <c r="CD37" s="1" t="s">
        <v>2384</v>
      </c>
      <c r="CE37" s="1">
        <v>0.84913740416187211</v>
      </c>
      <c r="CF37" s="1">
        <v>0.78510136727958502</v>
      </c>
      <c r="CG37" s="275">
        <v>211</v>
      </c>
      <c r="CH37" s="275">
        <v>55</v>
      </c>
      <c r="CI37" s="1" t="s">
        <v>2384</v>
      </c>
      <c r="CJ37" s="1" t="s">
        <v>2384</v>
      </c>
      <c r="CK37" s="1">
        <v>59</v>
      </c>
      <c r="CL37" s="1">
        <v>0</v>
      </c>
      <c r="CM37" s="1" t="s">
        <v>2384</v>
      </c>
      <c r="CN37" s="1" t="s">
        <v>2384</v>
      </c>
      <c r="CO37" s="1">
        <v>76.923076923076934</v>
      </c>
      <c r="CP37" s="1">
        <v>85.365853658536579</v>
      </c>
      <c r="CQ37" s="1">
        <v>73.170731707317074</v>
      </c>
      <c r="CR37" s="1">
        <v>87.878787878787875</v>
      </c>
      <c r="CS37" s="1">
        <v>87.804878048780495</v>
      </c>
      <c r="CT37" s="1" t="s">
        <v>272</v>
      </c>
      <c r="CU37" s="1" t="s">
        <v>272</v>
      </c>
      <c r="CV37" s="1" t="s">
        <v>2384</v>
      </c>
      <c r="CW37" s="1">
        <v>36.534586971121556</v>
      </c>
      <c r="CX37" s="1">
        <v>43.227937706465312</v>
      </c>
      <c r="CY37" s="1">
        <v>44.171779141104295</v>
      </c>
      <c r="CZ37" s="1">
        <v>42.831215970961892</v>
      </c>
      <c r="DA37" s="1">
        <v>38.92834086507424</v>
      </c>
      <c r="DB37" s="1" t="s">
        <v>272</v>
      </c>
      <c r="DC37" s="1" t="s">
        <v>272</v>
      </c>
      <c r="DD37" s="1" t="s">
        <v>272</v>
      </c>
      <c r="DE37" s="1" t="s">
        <v>272</v>
      </c>
      <c r="DF37" s="1" t="s">
        <v>272</v>
      </c>
      <c r="DG37" s="1" t="s">
        <v>272</v>
      </c>
      <c r="DH37" s="1" t="s">
        <v>272</v>
      </c>
      <c r="DI37" s="1" t="s">
        <v>272</v>
      </c>
      <c r="DJ37" s="1" t="s">
        <v>272</v>
      </c>
      <c r="DK37" s="1" t="s">
        <v>272</v>
      </c>
      <c r="DL37" s="1" t="s">
        <v>272</v>
      </c>
      <c r="DM37" s="1" t="s">
        <v>272</v>
      </c>
      <c r="DN37" s="1" t="s">
        <v>272</v>
      </c>
      <c r="DO37" s="1" t="s">
        <v>272</v>
      </c>
      <c r="DP37" s="1">
        <v>35.9</v>
      </c>
      <c r="DQ37" s="1">
        <v>25</v>
      </c>
      <c r="DR37" s="1">
        <v>35</v>
      </c>
      <c r="DS37" s="1">
        <v>42.5</v>
      </c>
      <c r="DT37" s="1">
        <v>45.5</v>
      </c>
      <c r="DU37" s="1">
        <v>42.9</v>
      </c>
      <c r="DV37" s="1">
        <v>33.299999999999997</v>
      </c>
      <c r="DW37" s="1">
        <v>33.299999999999997</v>
      </c>
      <c r="DX37" s="1">
        <v>47.4</v>
      </c>
      <c r="DY37" s="1">
        <v>41.2</v>
      </c>
      <c r="DZ37" s="1">
        <v>50</v>
      </c>
      <c r="EA37" s="1">
        <v>48.6</v>
      </c>
      <c r="EB37" s="1">
        <v>76.322213180000006</v>
      </c>
      <c r="EC37" s="1">
        <v>77.5</v>
      </c>
      <c r="ED37" s="1">
        <v>68.804347829999998</v>
      </c>
      <c r="EE37" s="1">
        <v>80.561330560000002</v>
      </c>
      <c r="EF37" s="1">
        <v>90.258780040000005</v>
      </c>
      <c r="EG37" s="1">
        <v>76.3169544</v>
      </c>
      <c r="EH37" s="1">
        <v>5.7262835999999998E-2</v>
      </c>
      <c r="EI37" s="1">
        <v>0.21838395899999999</v>
      </c>
      <c r="EJ37" s="1">
        <v>0.12708858000000001</v>
      </c>
      <c r="EK37" s="1">
        <v>2.1237935999999999E-2</v>
      </c>
      <c r="EL37" s="1">
        <v>0.31909185899999998</v>
      </c>
      <c r="EM37" s="1">
        <v>0.21592556900000001</v>
      </c>
      <c r="EN37" s="1">
        <v>4.6917350640000004</v>
      </c>
      <c r="EO37" s="1">
        <v>2.3823704590000001</v>
      </c>
      <c r="EP37" s="1">
        <v>5.0211684349999999</v>
      </c>
      <c r="EQ37" s="1">
        <v>1.1350496729999999</v>
      </c>
      <c r="ER37" s="1">
        <v>7.638437862</v>
      </c>
      <c r="ES37" s="1">
        <v>2.3910581409999998</v>
      </c>
      <c r="ET37" s="1">
        <v>24.390243902439025</v>
      </c>
      <c r="EU37" s="1">
        <v>95.121951219512198</v>
      </c>
      <c r="EV37" s="1">
        <v>70.731707317073173</v>
      </c>
      <c r="EW37" s="1">
        <v>58.536585365853654</v>
      </c>
      <c r="EX37" s="1">
        <v>85.365853658536579</v>
      </c>
      <c r="EY37" s="1">
        <v>0</v>
      </c>
      <c r="EZ37" s="1">
        <v>58.536585365853654</v>
      </c>
      <c r="FA37" s="1">
        <v>36.585365853658537</v>
      </c>
      <c r="FB37" s="1">
        <v>95.121951219512198</v>
      </c>
      <c r="FC37" s="1">
        <v>95.121951219512198</v>
      </c>
      <c r="FD37" s="1">
        <v>0</v>
      </c>
      <c r="FE37" s="1">
        <v>100</v>
      </c>
      <c r="FF37" s="1">
        <v>100</v>
      </c>
      <c r="FG37" s="1">
        <v>41.463414634146339</v>
      </c>
      <c r="FH37" s="1">
        <v>34.146341463414636</v>
      </c>
      <c r="FI37" s="1">
        <v>0</v>
      </c>
      <c r="FJ37" s="1">
        <v>7.8</v>
      </c>
      <c r="FK37" s="1" t="s">
        <v>272</v>
      </c>
      <c r="FL37" s="1" t="s">
        <v>272</v>
      </c>
      <c r="FM37" s="1">
        <v>0.81499999999999995</v>
      </c>
      <c r="FN37" s="1" t="s">
        <v>272</v>
      </c>
      <c r="FO37" s="1" t="s">
        <v>272</v>
      </c>
      <c r="FP37" s="1" t="s">
        <v>272</v>
      </c>
      <c r="FQ37" s="1">
        <v>0.45600000000000002</v>
      </c>
      <c r="FR37" s="1">
        <v>0.39800000000000002</v>
      </c>
      <c r="FS37" s="1">
        <v>0.81599999999999995</v>
      </c>
      <c r="FT37" s="1" t="s">
        <v>272</v>
      </c>
      <c r="FU37" s="1">
        <v>0</v>
      </c>
      <c r="FV37" s="1">
        <v>0.189</v>
      </c>
      <c r="FW37" s="1">
        <v>0</v>
      </c>
      <c r="FX37" s="1">
        <v>0.94444444444444398</v>
      </c>
      <c r="FY37" s="1">
        <v>1</v>
      </c>
      <c r="FZ37" s="1">
        <v>1</v>
      </c>
      <c r="GA37" s="1">
        <v>1</v>
      </c>
      <c r="GB37" s="1">
        <v>0.94099999999999995</v>
      </c>
      <c r="GC37" s="1">
        <v>1</v>
      </c>
      <c r="GD37" s="1">
        <v>0.8</v>
      </c>
      <c r="GE37" s="1">
        <v>0.71299999999999997</v>
      </c>
      <c r="GF37" s="1">
        <v>0</v>
      </c>
      <c r="GG37" s="1">
        <v>2</v>
      </c>
      <c r="GH37" s="1">
        <v>6</v>
      </c>
      <c r="GI37" s="1">
        <v>42</v>
      </c>
      <c r="GJ37" s="1">
        <v>27</v>
      </c>
      <c r="GK37" s="1">
        <v>37</v>
      </c>
      <c r="GL37" s="1">
        <v>27</v>
      </c>
      <c r="GM37" s="1">
        <v>776</v>
      </c>
      <c r="GN37" s="1">
        <v>1027</v>
      </c>
      <c r="GO37" s="1">
        <v>0.58899999999999997</v>
      </c>
      <c r="GP37" s="1">
        <v>0.105</v>
      </c>
      <c r="GQ37" s="1">
        <v>0.23100000000000001</v>
      </c>
      <c r="GR37" s="1">
        <v>0.76200000000000001</v>
      </c>
      <c r="GS37" s="1">
        <v>0.88700000000000001</v>
      </c>
      <c r="GT37" s="1">
        <v>0.69499999999999995</v>
      </c>
      <c r="GU37" s="1">
        <v>1</v>
      </c>
      <c r="GV37" s="1">
        <v>0.52700000000000002</v>
      </c>
      <c r="GW37" s="1">
        <v>2.7E-2</v>
      </c>
      <c r="GX37" s="1">
        <v>0.245</v>
      </c>
      <c r="GY37" s="1">
        <v>0.88888888888888895</v>
      </c>
      <c r="GZ37" s="1">
        <v>4.4999999999999997E-3</v>
      </c>
      <c r="HA37" s="1">
        <v>1.1999999999999999E-3</v>
      </c>
      <c r="HB37" s="1">
        <v>1.9E-3</v>
      </c>
      <c r="HC37" s="1">
        <v>0</v>
      </c>
      <c r="HD37" s="1">
        <v>1.5E-3</v>
      </c>
      <c r="HE37" s="1">
        <v>0</v>
      </c>
      <c r="HF37" s="1">
        <v>5.1999999999999998E-3</v>
      </c>
      <c r="HG37" s="1">
        <v>2.8E-3</v>
      </c>
      <c r="HH37" s="1">
        <v>40.124130000000001</v>
      </c>
      <c r="HI37" s="1">
        <v>0.76470588235294112</v>
      </c>
      <c r="HJ37" s="1">
        <v>0.94117647058823528</v>
      </c>
      <c r="HK37" s="1">
        <v>1</v>
      </c>
      <c r="HL37" s="1">
        <v>0.35294117647058826</v>
      </c>
      <c r="HM37" s="1">
        <v>0.83599999999999997</v>
      </c>
      <c r="HN37" s="1">
        <v>48.5</v>
      </c>
      <c r="HO37" s="1">
        <v>193.6</v>
      </c>
      <c r="HP37" s="1">
        <v>0.82352941176470595</v>
      </c>
      <c r="HQ37" s="1">
        <v>1</v>
      </c>
      <c r="HR37" s="1">
        <v>1</v>
      </c>
      <c r="HS37" s="1">
        <v>0.82399999999999995</v>
      </c>
      <c r="HT37" s="1">
        <v>0</v>
      </c>
      <c r="HU37" s="1">
        <v>1</v>
      </c>
      <c r="HV37" s="1">
        <v>1</v>
      </c>
      <c r="HW37" s="1">
        <v>0.51300000000000001</v>
      </c>
      <c r="HX37" s="1">
        <v>0.60499999999999998</v>
      </c>
      <c r="HY37" s="1">
        <v>0.40400000000000003</v>
      </c>
      <c r="HZ37" s="1">
        <v>44.4</v>
      </c>
      <c r="IA37" s="1">
        <v>44.7</v>
      </c>
      <c r="IB37" s="1">
        <v>55.1</v>
      </c>
      <c r="IC37" s="1" t="s">
        <v>272</v>
      </c>
      <c r="ID37" s="1">
        <v>35731</v>
      </c>
      <c r="IE37" s="1">
        <v>2687</v>
      </c>
      <c r="IF37" s="1">
        <v>13456</v>
      </c>
      <c r="IG37" s="1">
        <v>4166</v>
      </c>
      <c r="IH37" s="1">
        <v>1</v>
      </c>
      <c r="II37" s="1">
        <v>1</v>
      </c>
      <c r="IJ37" s="1">
        <v>0</v>
      </c>
      <c r="IK37" s="1">
        <v>0.38900000000000001</v>
      </c>
      <c r="IL37" s="1">
        <v>0.64600000000000002</v>
      </c>
      <c r="IM37" s="1" t="s">
        <v>3639</v>
      </c>
      <c r="IN37" s="1">
        <v>0.94117647058823495</v>
      </c>
      <c r="IO37" s="1">
        <v>0.94117647058823495</v>
      </c>
      <c r="IP37" s="1">
        <v>0.47399999999999998</v>
      </c>
      <c r="IQ37" s="1">
        <v>877</v>
      </c>
      <c r="IR37" s="1" t="s">
        <v>3688</v>
      </c>
      <c r="IS37" s="1">
        <v>0.72222222222222199</v>
      </c>
      <c r="IT37" s="1">
        <v>1050</v>
      </c>
      <c r="IU37" s="1">
        <v>354</v>
      </c>
      <c r="IV37" s="1">
        <v>0.94444444444444398</v>
      </c>
      <c r="IW37" s="1">
        <v>0.82352941176470595</v>
      </c>
      <c r="IX37" s="1">
        <v>1</v>
      </c>
      <c r="IY37" s="1">
        <v>1</v>
      </c>
      <c r="IZ37" s="1">
        <v>0.82399999999999995</v>
      </c>
      <c r="JA37" s="1">
        <v>0</v>
      </c>
      <c r="JB37" s="1" t="s">
        <v>272</v>
      </c>
      <c r="JC37" s="1">
        <v>0.55600000000000005</v>
      </c>
      <c r="JD37" s="1">
        <v>0.46500000000000002</v>
      </c>
      <c r="JE37" s="1">
        <v>0.33200000000000002</v>
      </c>
      <c r="JF37" s="1">
        <v>0.91059999999999997</v>
      </c>
      <c r="JG37" s="1">
        <v>6638</v>
      </c>
      <c r="JH37" s="1">
        <v>6805</v>
      </c>
      <c r="JI37" s="1">
        <v>6715</v>
      </c>
      <c r="JJ37" s="1">
        <v>1263</v>
      </c>
      <c r="JK37" s="1">
        <v>3.0555555555555598</v>
      </c>
      <c r="JL37" s="1">
        <v>29</v>
      </c>
      <c r="JM37" s="1">
        <v>28</v>
      </c>
      <c r="JN37" s="486" t="s">
        <v>6008</v>
      </c>
      <c r="JO37" s="1">
        <v>209</v>
      </c>
      <c r="JP37" s="1">
        <v>35731</v>
      </c>
      <c r="JQ37" s="1">
        <v>2687</v>
      </c>
      <c r="JR37" s="1">
        <v>7641</v>
      </c>
      <c r="JS37" s="1">
        <v>0.70899999999999996</v>
      </c>
      <c r="JT37" s="1">
        <v>0.83899999999999997</v>
      </c>
      <c r="JU37" s="1" t="s">
        <v>272</v>
      </c>
      <c r="JV37" s="1">
        <v>0.46500000000000002</v>
      </c>
      <c r="JW37" s="1">
        <v>0.314</v>
      </c>
      <c r="JX37" s="1">
        <v>0.72599999999999998</v>
      </c>
      <c r="JY37" s="1">
        <v>0.38900000000000001</v>
      </c>
      <c r="JZ37" s="1">
        <v>0.68600000000000005</v>
      </c>
      <c r="KA37" s="1" t="s">
        <v>272</v>
      </c>
      <c r="KB37" s="1" t="s">
        <v>272</v>
      </c>
      <c r="KC37" s="1">
        <v>0.72222222222222199</v>
      </c>
      <c r="KD37" s="1">
        <v>26</v>
      </c>
      <c r="KE37" s="1" t="s">
        <v>272</v>
      </c>
      <c r="KF37" s="1" t="s">
        <v>272</v>
      </c>
      <c r="KG37" s="1" t="s">
        <v>272</v>
      </c>
      <c r="KH37" s="1" t="s">
        <v>272</v>
      </c>
      <c r="KI37" s="1" t="s">
        <v>272</v>
      </c>
      <c r="KJ37" s="1" t="s">
        <v>272</v>
      </c>
      <c r="KK37" s="1" t="s">
        <v>272</v>
      </c>
      <c r="KL37" s="1" t="s">
        <v>272</v>
      </c>
      <c r="KM37" s="1" t="s">
        <v>6021</v>
      </c>
      <c r="KN37" s="1" t="s">
        <v>272</v>
      </c>
      <c r="KO37" s="1" t="s">
        <v>6022</v>
      </c>
      <c r="KP37" s="1" t="s">
        <v>272</v>
      </c>
      <c r="KQ37" s="1" t="s">
        <v>272</v>
      </c>
      <c r="KR37" s="1" t="s">
        <v>272</v>
      </c>
      <c r="KS37" s="1">
        <v>3568</v>
      </c>
      <c r="KT37" s="1" t="s">
        <v>272</v>
      </c>
      <c r="KU37" s="1" t="s">
        <v>6012</v>
      </c>
      <c r="KV37" s="1" t="s">
        <v>6012</v>
      </c>
      <c r="KW37" s="1" t="s">
        <v>6012</v>
      </c>
      <c r="KX37" s="1" t="s">
        <v>6012</v>
      </c>
      <c r="KY37" s="1">
        <v>39</v>
      </c>
      <c r="KZ37" s="1">
        <v>31</v>
      </c>
      <c r="LA37" s="1">
        <v>31</v>
      </c>
      <c r="LB37" s="1">
        <v>16</v>
      </c>
      <c r="LC37" s="1">
        <v>7</v>
      </c>
      <c r="LD37" s="1">
        <v>1</v>
      </c>
      <c r="LE37" s="1">
        <v>9</v>
      </c>
      <c r="LF37" s="1">
        <v>0.60199999999999998</v>
      </c>
      <c r="LG37" s="1" t="s">
        <v>272</v>
      </c>
      <c r="LH37" s="1" t="s">
        <v>272</v>
      </c>
      <c r="LI37" s="1">
        <v>3</v>
      </c>
      <c r="LJ37" s="1">
        <v>0.16666666666666699</v>
      </c>
      <c r="LK37" s="1" t="s">
        <v>272</v>
      </c>
      <c r="LL37" s="1" t="s">
        <v>272</v>
      </c>
      <c r="LM37" s="1" t="s">
        <v>272</v>
      </c>
      <c r="LN37" s="1" t="s">
        <v>272</v>
      </c>
      <c r="LO37" s="1">
        <v>1</v>
      </c>
      <c r="LP37" s="1">
        <v>1</v>
      </c>
      <c r="LQ37" s="1">
        <v>0.81200000000000006</v>
      </c>
      <c r="LR37" s="1">
        <v>0.39700000000000002</v>
      </c>
      <c r="LS37" s="1">
        <v>0.88888888888888895</v>
      </c>
      <c r="LT37" s="1" t="s">
        <v>272</v>
      </c>
      <c r="LU37" s="1" t="s">
        <v>272</v>
      </c>
      <c r="LV37" s="1" t="s">
        <v>272</v>
      </c>
      <c r="LW37" s="1">
        <v>0.38900000000000001</v>
      </c>
      <c r="LX37" s="1" t="s">
        <v>272</v>
      </c>
      <c r="LY37" s="1" t="s">
        <v>272</v>
      </c>
      <c r="LZ37" s="1" t="s">
        <v>272</v>
      </c>
      <c r="MA37" s="1">
        <v>0.48499999999999999</v>
      </c>
      <c r="MB37" s="1">
        <v>0.81599999999999995</v>
      </c>
      <c r="MC37" s="1">
        <v>0.04</v>
      </c>
      <c r="MD37" s="1">
        <v>0.26900000000000002</v>
      </c>
      <c r="ME37" s="1">
        <v>0.72599999999999998</v>
      </c>
      <c r="MF37" s="1" t="s">
        <v>272</v>
      </c>
      <c r="MG37" s="1">
        <v>17</v>
      </c>
      <c r="MH37" s="1" t="s">
        <v>272</v>
      </c>
      <c r="MI37" s="1" t="s">
        <v>272</v>
      </c>
      <c r="MJ37" s="1">
        <v>0.51800000000000002</v>
      </c>
      <c r="MK37" s="1">
        <v>8236</v>
      </c>
      <c r="ML37" s="1">
        <v>145</v>
      </c>
      <c r="MM37" s="1">
        <v>38</v>
      </c>
      <c r="MN37" s="1">
        <v>3.1666666666666701</v>
      </c>
      <c r="MO37" s="1">
        <v>1.2222222222222201</v>
      </c>
      <c r="MP37" s="1" t="s">
        <v>272</v>
      </c>
      <c r="MQ37" s="1" t="s">
        <v>272</v>
      </c>
      <c r="MR37" s="1" t="s">
        <v>272</v>
      </c>
      <c r="MS37" s="1">
        <v>0.72599999999999998</v>
      </c>
      <c r="MT37" s="1">
        <v>0.17799999999999999</v>
      </c>
      <c r="MU37" s="1" t="s">
        <v>272</v>
      </c>
      <c r="MV37" s="1" t="s">
        <v>272</v>
      </c>
      <c r="MW37" s="1" t="s">
        <v>272</v>
      </c>
      <c r="MX37" s="1" t="s">
        <v>272</v>
      </c>
      <c r="MY37" s="1" t="s">
        <v>272</v>
      </c>
      <c r="MZ37" s="1" t="s">
        <v>272</v>
      </c>
      <c r="NA37" s="1" t="s">
        <v>272</v>
      </c>
      <c r="NB37" s="1">
        <v>0.72599999999999998</v>
      </c>
      <c r="NC37" s="1" t="s">
        <v>272</v>
      </c>
      <c r="ND37" s="1" t="s">
        <v>3772</v>
      </c>
      <c r="NE37" s="392">
        <v>1249</v>
      </c>
      <c r="NF37" s="1">
        <v>1170</v>
      </c>
      <c r="NG37" s="1">
        <v>0.189</v>
      </c>
      <c r="NH37" s="1">
        <v>0.39700000000000002</v>
      </c>
      <c r="NI37" s="1">
        <v>871</v>
      </c>
      <c r="NJ37" s="1">
        <v>10</v>
      </c>
      <c r="NK37" s="1" t="s">
        <v>3708</v>
      </c>
      <c r="NL37" s="1">
        <v>227</v>
      </c>
      <c r="NM37" s="1" t="s">
        <v>272</v>
      </c>
      <c r="NN37" s="1" t="s">
        <v>272</v>
      </c>
      <c r="NO37" s="1">
        <v>224</v>
      </c>
      <c r="NP37" s="1" t="s">
        <v>272</v>
      </c>
      <c r="NQ37" s="1" t="s">
        <v>272</v>
      </c>
      <c r="NR37" s="1">
        <v>0.77</v>
      </c>
      <c r="NS37" s="1">
        <v>0.44800000000000001</v>
      </c>
      <c r="NT37" s="1">
        <v>0.59299999999999997</v>
      </c>
      <c r="NU37" s="1">
        <v>14</v>
      </c>
      <c r="NV37" s="1">
        <v>1</v>
      </c>
      <c r="NW37" s="1">
        <v>11466</v>
      </c>
      <c r="NX37" s="1">
        <v>0.33200000000000002</v>
      </c>
      <c r="NY37" s="1">
        <v>7641</v>
      </c>
      <c r="NZ37" s="1">
        <v>5.5555555555555601E-2</v>
      </c>
      <c r="OA37" s="1">
        <v>6805</v>
      </c>
      <c r="OB37" s="1">
        <v>6715</v>
      </c>
      <c r="OC37" s="1">
        <v>7802</v>
      </c>
      <c r="OD37" s="1">
        <v>4354</v>
      </c>
      <c r="OE37" s="1">
        <v>0.314</v>
      </c>
      <c r="OF37" s="1" t="s">
        <v>272</v>
      </c>
      <c r="OG37" s="1">
        <v>0.39800000000000002</v>
      </c>
      <c r="OH37" s="1">
        <v>0.46500000000000002</v>
      </c>
      <c r="OI37" s="1" t="s">
        <v>272</v>
      </c>
      <c r="OJ37" s="1">
        <v>0.45600000000000002</v>
      </c>
      <c r="OK37" s="1">
        <v>0.5</v>
      </c>
      <c r="OL37" s="1">
        <v>41</v>
      </c>
      <c r="OM37" s="1">
        <v>0.16200000000000001</v>
      </c>
      <c r="ON37" s="1">
        <v>5.7000000000000002E-2</v>
      </c>
      <c r="OO37" s="1">
        <v>255</v>
      </c>
      <c r="OP37" s="1">
        <v>9</v>
      </c>
      <c r="OQ37" s="1" t="s">
        <v>272</v>
      </c>
      <c r="OR37" s="1">
        <v>9</v>
      </c>
      <c r="OS37" s="1">
        <v>4</v>
      </c>
      <c r="OT37" s="1">
        <v>4</v>
      </c>
      <c r="OU37" s="1" t="s">
        <v>272</v>
      </c>
      <c r="OV37" s="1" t="s">
        <v>272</v>
      </c>
      <c r="OW37" s="1" t="s">
        <v>272</v>
      </c>
      <c r="OX37" s="1" t="s">
        <v>272</v>
      </c>
      <c r="OY37" s="1" t="s">
        <v>272</v>
      </c>
      <c r="OZ37" s="1" t="s">
        <v>272</v>
      </c>
      <c r="PA37" s="1">
        <v>1</v>
      </c>
      <c r="PB37" s="1">
        <v>2934</v>
      </c>
      <c r="PC37" s="1">
        <v>2456</v>
      </c>
      <c r="PD37" s="1">
        <v>521</v>
      </c>
      <c r="PE37" s="1">
        <v>509</v>
      </c>
      <c r="PF37" s="1">
        <v>1</v>
      </c>
      <c r="PG37" s="1">
        <v>0.441</v>
      </c>
      <c r="PH37" s="1">
        <v>0.80700000000000005</v>
      </c>
      <c r="PI37" s="1">
        <v>0.36499999999999999</v>
      </c>
      <c r="PJ37" s="1" t="s">
        <v>272</v>
      </c>
      <c r="PK37" s="1" t="s">
        <v>272</v>
      </c>
      <c r="PL37" s="1" t="s">
        <v>272</v>
      </c>
      <c r="PM37" s="1" t="s">
        <v>272</v>
      </c>
      <c r="PN37" s="1" t="s">
        <v>272</v>
      </c>
      <c r="PO37" s="1" t="s">
        <v>272</v>
      </c>
      <c r="PP37" s="1" t="s">
        <v>272</v>
      </c>
      <c r="PQ37" s="1" t="s">
        <v>272</v>
      </c>
      <c r="PR37" s="1" t="s">
        <v>272</v>
      </c>
      <c r="PS37" s="394" t="s">
        <v>272</v>
      </c>
      <c r="PT37" s="1" t="s">
        <v>272</v>
      </c>
      <c r="PU37" s="1" t="s">
        <v>272</v>
      </c>
      <c r="PV37" s="1" t="s">
        <v>272</v>
      </c>
      <c r="PW37" s="1" t="s">
        <v>272</v>
      </c>
      <c r="PX37" s="1" t="s">
        <v>272</v>
      </c>
      <c r="PY37" s="1">
        <v>23</v>
      </c>
      <c r="PZ37" s="1" t="s">
        <v>3639</v>
      </c>
      <c r="QA37" s="1" t="s">
        <v>3806</v>
      </c>
      <c r="QB37" s="1">
        <v>7641</v>
      </c>
      <c r="QC37" s="1" t="s">
        <v>6008</v>
      </c>
      <c r="QD37" s="1" t="s">
        <v>272</v>
      </c>
      <c r="QE37" s="1">
        <v>5.133614627285513</v>
      </c>
      <c r="QF37" s="1" t="s">
        <v>272</v>
      </c>
      <c r="QG37" s="1" t="s">
        <v>272</v>
      </c>
      <c r="QH37" s="1">
        <v>41</v>
      </c>
      <c r="QI37" s="1">
        <v>0</v>
      </c>
      <c r="QJ37" s="1" t="s">
        <v>272</v>
      </c>
      <c r="QK37" s="1" t="s">
        <v>272</v>
      </c>
      <c r="QL37" s="1" t="s">
        <v>272</v>
      </c>
      <c r="QM37" s="1">
        <v>0.4</v>
      </c>
      <c r="QN37" s="1">
        <v>2</v>
      </c>
      <c r="QO37" s="1" t="s">
        <v>272</v>
      </c>
      <c r="QP37" s="1" t="s">
        <v>272</v>
      </c>
      <c r="QQ37" s="1" t="s">
        <v>272</v>
      </c>
      <c r="QR37" s="1" t="s">
        <v>272</v>
      </c>
      <c r="QS37" s="1" t="s">
        <v>272</v>
      </c>
      <c r="QT37" s="1" t="s">
        <v>272</v>
      </c>
      <c r="QU37" s="1" t="s">
        <v>272</v>
      </c>
      <c r="QV37" s="1" t="s">
        <v>272</v>
      </c>
      <c r="QW37" s="1">
        <v>0.77777777777777801</v>
      </c>
      <c r="QX37" s="1">
        <v>0.16666666666666699</v>
      </c>
      <c r="QY37" s="1">
        <v>0.44444444444444398</v>
      </c>
    </row>
    <row r="38" spans="1:467">
      <c r="A38" s="21">
        <v>39</v>
      </c>
      <c r="B38" s="1" t="s">
        <v>162</v>
      </c>
      <c r="C38" s="1">
        <v>62.288461827464538</v>
      </c>
      <c r="D38" s="1">
        <v>75.508579981831133</v>
      </c>
      <c r="E38" s="1">
        <v>51.352175469616377</v>
      </c>
      <c r="F38" s="1">
        <v>101.97667834923108</v>
      </c>
      <c r="G38" s="1">
        <v>134.17320338733487</v>
      </c>
      <c r="H38" s="1">
        <v>77.678487335405748</v>
      </c>
      <c r="I38" s="1">
        <v>5.5790047204845843</v>
      </c>
      <c r="J38" s="1">
        <v>8.8338961634738862</v>
      </c>
      <c r="K38" s="1">
        <v>3.1309225272499659</v>
      </c>
      <c r="L38" s="1">
        <v>11.313957353191617</v>
      </c>
      <c r="M38" s="1">
        <v>9.9849794822473061</v>
      </c>
      <c r="N38" s="1" t="s">
        <v>2384</v>
      </c>
      <c r="O38" s="1">
        <v>10.959529362681295</v>
      </c>
      <c r="P38" s="1">
        <v>13.285396507026686</v>
      </c>
      <c r="Q38" s="1">
        <v>5.8069767458870603</v>
      </c>
      <c r="R38" s="1">
        <v>20.295706366438434</v>
      </c>
      <c r="S38" s="1">
        <v>11.512127464817452</v>
      </c>
      <c r="T38" s="1" t="s">
        <v>2384</v>
      </c>
      <c r="U38" s="1">
        <v>6.7924570627131766</v>
      </c>
      <c r="V38" s="1">
        <v>10.980493499970006</v>
      </c>
      <c r="W38" s="1">
        <v>399.62711422591491</v>
      </c>
      <c r="X38" s="1">
        <v>455.7277209156361</v>
      </c>
      <c r="Y38" s="1">
        <v>359.57734050680227</v>
      </c>
      <c r="Z38" s="1">
        <v>51.467488263568121</v>
      </c>
      <c r="AA38" s="1">
        <v>54.019473587570943</v>
      </c>
      <c r="AB38" s="1">
        <v>12.460451990924312</v>
      </c>
      <c r="AC38" s="1">
        <v>42.895450702206254</v>
      </c>
      <c r="AD38" s="1">
        <v>98.212865348981794</v>
      </c>
      <c r="AE38" s="1">
        <v>15.315477478180519</v>
      </c>
      <c r="AF38" s="1" t="s">
        <v>272</v>
      </c>
      <c r="AG38" s="1" t="s">
        <v>272</v>
      </c>
      <c r="AH38" s="1">
        <v>0</v>
      </c>
      <c r="AI38" s="1">
        <v>0</v>
      </c>
      <c r="AJ38" s="1">
        <v>0</v>
      </c>
      <c r="AK38" s="1">
        <v>0</v>
      </c>
      <c r="AL38" s="1" t="s">
        <v>2384</v>
      </c>
      <c r="AM38" s="1">
        <v>0</v>
      </c>
      <c r="AN38" s="1">
        <v>0</v>
      </c>
      <c r="AO38" s="1">
        <v>0</v>
      </c>
      <c r="AP38" s="1">
        <v>0</v>
      </c>
      <c r="AQ38" s="1" t="s">
        <v>2384</v>
      </c>
      <c r="AR38" s="1" t="s">
        <v>272</v>
      </c>
      <c r="AS38" s="1" t="s">
        <v>2548</v>
      </c>
      <c r="AT38" s="1" t="s">
        <v>2384</v>
      </c>
      <c r="AU38" s="1" t="s">
        <v>2384</v>
      </c>
      <c r="AV38" s="1">
        <v>51.5</v>
      </c>
      <c r="AW38" s="1">
        <v>54</v>
      </c>
      <c r="AX38" s="1">
        <v>12.5</v>
      </c>
      <c r="AY38" s="1">
        <v>42.9</v>
      </c>
      <c r="AZ38" s="1">
        <v>98.2</v>
      </c>
      <c r="BA38" s="1">
        <v>12.5</v>
      </c>
      <c r="BB38" s="1" t="s">
        <v>2384</v>
      </c>
      <c r="BC38" s="1">
        <v>15.3</v>
      </c>
      <c r="BD38" s="1" t="s">
        <v>272</v>
      </c>
      <c r="BE38" s="1" t="s">
        <v>272</v>
      </c>
      <c r="BF38" s="1" t="s">
        <v>272</v>
      </c>
      <c r="BG38" s="1" t="s">
        <v>272</v>
      </c>
      <c r="BH38" s="1" t="s">
        <v>272</v>
      </c>
      <c r="BI38" s="1" t="s">
        <v>272</v>
      </c>
      <c r="BJ38" s="1" t="s">
        <v>272</v>
      </c>
      <c r="BK38" s="1" t="s">
        <v>272</v>
      </c>
      <c r="BL38" s="1" t="s">
        <v>272</v>
      </c>
      <c r="BM38" s="1" t="s">
        <v>272</v>
      </c>
      <c r="BN38" s="1">
        <v>5</v>
      </c>
      <c r="BO38" s="1" t="s">
        <v>2384</v>
      </c>
      <c r="BP38" s="1" t="s">
        <v>2384</v>
      </c>
      <c r="BQ38" s="1" t="s">
        <v>2384</v>
      </c>
      <c r="BR38" s="1" t="s">
        <v>2384</v>
      </c>
      <c r="BS38" s="1" t="s">
        <v>2384</v>
      </c>
      <c r="BT38" s="1" t="s">
        <v>2384</v>
      </c>
      <c r="BU38" s="1" t="s">
        <v>2384</v>
      </c>
      <c r="BV38" s="1" t="s">
        <v>2384</v>
      </c>
      <c r="BW38" s="1" t="s">
        <v>2384</v>
      </c>
      <c r="BX38" s="1" t="s">
        <v>2384</v>
      </c>
      <c r="BY38" s="1" t="s">
        <v>2384</v>
      </c>
      <c r="BZ38" s="1" t="s">
        <v>2384</v>
      </c>
      <c r="CA38" s="1" t="s">
        <v>2384</v>
      </c>
      <c r="CB38" s="275">
        <v>66</v>
      </c>
      <c r="CC38" s="275">
        <v>40</v>
      </c>
      <c r="CD38" s="1" t="s">
        <v>2384</v>
      </c>
      <c r="CE38" s="1">
        <v>0.8577088790598475</v>
      </c>
      <c r="CF38" s="1">
        <v>0.76205129903581026</v>
      </c>
      <c r="CG38" s="275">
        <v>23</v>
      </c>
      <c r="CH38" s="275">
        <v>8</v>
      </c>
      <c r="CI38" s="1" t="s">
        <v>2384</v>
      </c>
      <c r="CJ38" s="1" t="s">
        <v>2384</v>
      </c>
      <c r="CK38" s="1">
        <v>13</v>
      </c>
      <c r="CL38" s="1">
        <v>0</v>
      </c>
      <c r="CM38" s="1" t="s">
        <v>2384</v>
      </c>
      <c r="CN38" s="1" t="s">
        <v>2384</v>
      </c>
      <c r="CO38" s="1">
        <v>76.923076923076934</v>
      </c>
      <c r="CP38" s="1">
        <v>79.487179487179489</v>
      </c>
      <c r="CQ38" s="1">
        <v>79.487179487179489</v>
      </c>
      <c r="CR38" s="1">
        <v>80</v>
      </c>
      <c r="CS38" s="1">
        <v>79.487179487179489</v>
      </c>
      <c r="CT38" s="1" t="s">
        <v>272</v>
      </c>
      <c r="CU38" s="1" t="s">
        <v>272</v>
      </c>
      <c r="CV38" s="1" t="s">
        <v>2384</v>
      </c>
      <c r="CW38" s="1">
        <v>40.682414698162731</v>
      </c>
      <c r="CX38" s="1">
        <v>43.278084714548804</v>
      </c>
      <c r="CY38" s="1">
        <v>44.014732965009209</v>
      </c>
      <c r="CZ38" s="1">
        <v>41.724137931034484</v>
      </c>
      <c r="DA38" s="1">
        <v>40.979381443298969</v>
      </c>
      <c r="DB38" s="1" t="s">
        <v>272</v>
      </c>
      <c r="DC38" s="1" t="s">
        <v>272</v>
      </c>
      <c r="DD38" s="1" t="s">
        <v>272</v>
      </c>
      <c r="DE38" s="1" t="s">
        <v>272</v>
      </c>
      <c r="DF38" s="1" t="s">
        <v>272</v>
      </c>
      <c r="DG38" s="1" t="s">
        <v>272</v>
      </c>
      <c r="DH38" s="1" t="s">
        <v>272</v>
      </c>
      <c r="DI38" s="1" t="s">
        <v>272</v>
      </c>
      <c r="DJ38" s="1" t="s">
        <v>272</v>
      </c>
      <c r="DK38" s="1" t="s">
        <v>272</v>
      </c>
      <c r="DL38" s="1" t="s">
        <v>272</v>
      </c>
      <c r="DM38" s="1" t="s">
        <v>272</v>
      </c>
      <c r="DN38" s="1" t="s">
        <v>272</v>
      </c>
      <c r="DO38" s="1" t="s">
        <v>272</v>
      </c>
      <c r="DP38" s="1">
        <v>89.5</v>
      </c>
      <c r="DQ38" s="1" t="s">
        <v>272</v>
      </c>
      <c r="DR38" s="1">
        <v>89.2</v>
      </c>
      <c r="DS38" s="1">
        <v>89.5</v>
      </c>
      <c r="DT38" s="1">
        <v>85.7</v>
      </c>
      <c r="DU38" s="1">
        <v>88.2</v>
      </c>
      <c r="DV38" s="1">
        <v>81.3</v>
      </c>
      <c r="DW38" s="1">
        <v>84.4</v>
      </c>
      <c r="DX38" s="1">
        <v>76.900000000000006</v>
      </c>
      <c r="DY38" s="1">
        <v>90</v>
      </c>
      <c r="DZ38" s="1">
        <v>80</v>
      </c>
      <c r="EA38" s="1">
        <v>75.7</v>
      </c>
      <c r="EB38" s="1">
        <v>85</v>
      </c>
      <c r="EC38" s="1">
        <v>96.642685850000007</v>
      </c>
      <c r="ED38" s="1">
        <v>78.719008259999995</v>
      </c>
      <c r="EE38" s="1">
        <v>87.012987010000003</v>
      </c>
      <c r="EF38" s="1">
        <v>96.287878789999994</v>
      </c>
      <c r="EG38" s="1">
        <v>81.471389650000006</v>
      </c>
      <c r="EH38" s="1">
        <v>7.5884048999999995E-2</v>
      </c>
      <c r="EI38" s="1">
        <v>0.11876484599999999</v>
      </c>
      <c r="EJ38" s="1">
        <v>0.204438387</v>
      </c>
      <c r="EK38" s="1">
        <v>2.1440823000000001E-2</v>
      </c>
      <c r="EL38" s="1">
        <v>0.36148537600000002</v>
      </c>
      <c r="EM38" s="1">
        <v>0.164997054</v>
      </c>
      <c r="EN38" s="1">
        <v>3.6424343600000002</v>
      </c>
      <c r="EO38" s="1">
        <v>16.50831354</v>
      </c>
      <c r="EP38" s="1">
        <v>5.736126337</v>
      </c>
      <c r="EQ38" s="1">
        <v>1.1006289309999999</v>
      </c>
      <c r="ER38" s="1">
        <v>7.2297075250000002</v>
      </c>
      <c r="ES38" s="1">
        <v>1.441759969</v>
      </c>
      <c r="ET38" s="1">
        <v>71.794871794871796</v>
      </c>
      <c r="EU38" s="1">
        <v>100</v>
      </c>
      <c r="EV38" s="1">
        <v>97.435897435897431</v>
      </c>
      <c r="EW38" s="1">
        <v>82.051282051282044</v>
      </c>
      <c r="EX38" s="1">
        <v>92.307692307692307</v>
      </c>
      <c r="EY38" s="1">
        <v>5.1282051282051277</v>
      </c>
      <c r="EZ38" s="1">
        <v>84.615384615384613</v>
      </c>
      <c r="FA38" s="1">
        <v>51.282051282051277</v>
      </c>
      <c r="FB38" s="1">
        <v>89.743589743589752</v>
      </c>
      <c r="FC38" s="1">
        <v>100</v>
      </c>
      <c r="FD38" s="1">
        <v>2.5641025641025639</v>
      </c>
      <c r="FE38" s="1">
        <v>100</v>
      </c>
      <c r="FF38" s="1">
        <v>97.435897435897431</v>
      </c>
      <c r="FG38" s="1">
        <v>58.974358974358978</v>
      </c>
      <c r="FH38" s="1">
        <v>58.974358974358978</v>
      </c>
      <c r="FI38" s="1">
        <v>0</v>
      </c>
      <c r="FJ38" s="1" t="s">
        <v>2548</v>
      </c>
      <c r="FK38" s="1" t="s">
        <v>272</v>
      </c>
      <c r="FL38" s="1" t="s">
        <v>272</v>
      </c>
      <c r="FM38" s="1" t="s">
        <v>2548</v>
      </c>
      <c r="FN38" s="1" t="s">
        <v>272</v>
      </c>
      <c r="FO38" s="1" t="s">
        <v>272</v>
      </c>
      <c r="FP38" s="1" t="s">
        <v>272</v>
      </c>
      <c r="FQ38" s="1">
        <v>0.46300000000000002</v>
      </c>
      <c r="FR38" s="1">
        <v>0.44</v>
      </c>
      <c r="FS38" s="1">
        <v>0.85899999999999999</v>
      </c>
      <c r="FT38" s="1" t="s">
        <v>272</v>
      </c>
      <c r="FU38" s="1">
        <v>0</v>
      </c>
      <c r="FV38" s="1" t="s">
        <v>2548</v>
      </c>
      <c r="FW38" s="1">
        <v>0</v>
      </c>
      <c r="FX38" s="1">
        <v>0.83333333333333304</v>
      </c>
      <c r="FY38" s="1">
        <v>1</v>
      </c>
      <c r="FZ38" s="1">
        <v>1</v>
      </c>
      <c r="GA38" s="1">
        <v>1</v>
      </c>
      <c r="GB38" s="1">
        <v>1</v>
      </c>
      <c r="GC38" s="1">
        <v>1</v>
      </c>
      <c r="GD38" s="1" t="s">
        <v>2548</v>
      </c>
      <c r="GE38" s="1" t="s">
        <v>2548</v>
      </c>
      <c r="GF38" s="1">
        <v>0</v>
      </c>
      <c r="GG38" s="1">
        <v>1</v>
      </c>
      <c r="GH38" s="1">
        <v>4</v>
      </c>
      <c r="GI38" s="1">
        <v>32</v>
      </c>
      <c r="GJ38" s="1">
        <v>16</v>
      </c>
      <c r="GK38" s="1">
        <v>63</v>
      </c>
      <c r="GL38" s="1">
        <v>13</v>
      </c>
      <c r="GM38" s="1">
        <v>261</v>
      </c>
      <c r="GN38" s="1">
        <v>153</v>
      </c>
      <c r="GO38" s="1">
        <v>0.39400000000000002</v>
      </c>
      <c r="GP38" s="1">
        <v>4.5999999999999999E-2</v>
      </c>
      <c r="GQ38" s="1" t="s">
        <v>2548</v>
      </c>
      <c r="GR38" s="1">
        <v>0.77700000000000002</v>
      </c>
      <c r="GS38" s="1">
        <v>0.93700000000000006</v>
      </c>
      <c r="GT38" s="1">
        <v>0.83</v>
      </c>
      <c r="GU38" s="1">
        <v>0.92200000000000004</v>
      </c>
      <c r="GV38" s="1">
        <v>0.52500000000000002</v>
      </c>
      <c r="GW38" s="1">
        <v>0</v>
      </c>
      <c r="GX38" s="1">
        <v>0.17399999999999999</v>
      </c>
      <c r="GY38" s="1">
        <v>0.66666666666666696</v>
      </c>
      <c r="GZ38" s="1">
        <v>0</v>
      </c>
      <c r="HA38" s="1">
        <v>2.5999999999999999E-3</v>
      </c>
      <c r="HB38" s="1">
        <v>0</v>
      </c>
      <c r="HC38" s="1">
        <v>0</v>
      </c>
      <c r="HD38" s="1">
        <v>0</v>
      </c>
      <c r="HE38" s="1">
        <v>3.2300000000000002E-2</v>
      </c>
      <c r="HF38" s="1">
        <v>0</v>
      </c>
      <c r="HG38" s="1">
        <v>0</v>
      </c>
      <c r="HH38" s="1">
        <v>40.079949999999997</v>
      </c>
      <c r="HI38" s="1">
        <v>0.8</v>
      </c>
      <c r="HJ38" s="1">
        <v>1</v>
      </c>
      <c r="HK38" s="1">
        <v>1</v>
      </c>
      <c r="HL38" s="1">
        <v>0.4</v>
      </c>
      <c r="HM38" s="1">
        <v>0.83</v>
      </c>
      <c r="HN38" s="1">
        <v>38.1</v>
      </c>
      <c r="HO38" s="1">
        <v>201.9</v>
      </c>
      <c r="HP38" s="1">
        <v>0.8</v>
      </c>
      <c r="HQ38" s="1">
        <v>1</v>
      </c>
      <c r="HR38" s="1">
        <v>1</v>
      </c>
      <c r="HS38" s="1">
        <v>0.8</v>
      </c>
      <c r="HT38" s="1">
        <v>0</v>
      </c>
      <c r="HU38" s="1">
        <v>1</v>
      </c>
      <c r="HV38" s="1">
        <v>1</v>
      </c>
      <c r="HW38" s="1">
        <v>0.504</v>
      </c>
      <c r="HX38" s="1">
        <v>0.7</v>
      </c>
      <c r="HY38" s="1">
        <v>0.38900000000000001</v>
      </c>
      <c r="HZ38" s="1">
        <v>43.6</v>
      </c>
      <c r="IA38" s="1">
        <v>39</v>
      </c>
      <c r="IB38" s="1">
        <v>52.5</v>
      </c>
      <c r="IC38" s="1" t="s">
        <v>272</v>
      </c>
      <c r="ID38" s="1">
        <v>8005</v>
      </c>
      <c r="IE38" s="1">
        <v>565</v>
      </c>
      <c r="IF38" s="1">
        <v>1998</v>
      </c>
      <c r="IG38" s="1">
        <v>685</v>
      </c>
      <c r="IH38" s="1">
        <v>1</v>
      </c>
      <c r="II38" s="1">
        <v>1</v>
      </c>
      <c r="IJ38" s="1">
        <v>0</v>
      </c>
      <c r="IK38" s="1" t="s">
        <v>2548</v>
      </c>
      <c r="IL38" s="1" t="s">
        <v>2548</v>
      </c>
      <c r="IM38" s="1" t="s">
        <v>3640</v>
      </c>
      <c r="IN38" s="1">
        <v>0.8</v>
      </c>
      <c r="IO38" s="1">
        <v>1</v>
      </c>
      <c r="IP38" s="1">
        <v>0.34300000000000003</v>
      </c>
      <c r="IQ38" s="1">
        <v>197</v>
      </c>
      <c r="IR38" s="1" t="s">
        <v>3689</v>
      </c>
      <c r="IS38" s="1">
        <v>0.5</v>
      </c>
      <c r="IT38" s="1" t="s">
        <v>272</v>
      </c>
      <c r="IU38" s="1" t="s">
        <v>272</v>
      </c>
      <c r="IV38" s="1">
        <v>1</v>
      </c>
      <c r="IW38" s="1">
        <v>0.8</v>
      </c>
      <c r="IX38" s="1">
        <v>1</v>
      </c>
      <c r="IY38" s="1">
        <v>1</v>
      </c>
      <c r="IZ38" s="1">
        <v>0.8</v>
      </c>
      <c r="JA38" s="1">
        <v>0</v>
      </c>
      <c r="JB38" s="1" t="s">
        <v>272</v>
      </c>
      <c r="JC38" s="1" t="s">
        <v>2548</v>
      </c>
      <c r="JD38" s="1" t="s">
        <v>2548</v>
      </c>
      <c r="JE38" s="1" t="s">
        <v>2548</v>
      </c>
      <c r="JF38" s="1">
        <v>0.89100000000000001</v>
      </c>
      <c r="JG38" s="1">
        <v>1611</v>
      </c>
      <c r="JH38" s="1">
        <v>1222</v>
      </c>
      <c r="JI38" s="1">
        <v>1211</v>
      </c>
      <c r="JJ38" s="1">
        <v>181</v>
      </c>
      <c r="JK38" s="1">
        <v>2.5</v>
      </c>
      <c r="JL38" s="1" t="s">
        <v>3708</v>
      </c>
      <c r="JM38" s="1" t="s">
        <v>3708</v>
      </c>
      <c r="JN38" s="486" t="s">
        <v>6008</v>
      </c>
      <c r="JO38" s="1">
        <v>3</v>
      </c>
      <c r="JP38" s="1">
        <v>8005</v>
      </c>
      <c r="JQ38" s="1">
        <v>565</v>
      </c>
      <c r="JR38" s="1">
        <v>2338</v>
      </c>
      <c r="JS38" s="1" t="s">
        <v>2548</v>
      </c>
      <c r="JT38" s="1">
        <v>0.82599999999999996</v>
      </c>
      <c r="JU38" s="1" t="s">
        <v>272</v>
      </c>
      <c r="JV38" s="1" t="s">
        <v>2548</v>
      </c>
      <c r="JW38" s="1" t="s">
        <v>2548</v>
      </c>
      <c r="JX38" s="1" t="s">
        <v>2548</v>
      </c>
      <c r="JY38" s="1" t="s">
        <v>2548</v>
      </c>
      <c r="JZ38" s="1" t="s">
        <v>2548</v>
      </c>
      <c r="KA38" s="1" t="s">
        <v>272</v>
      </c>
      <c r="KB38" s="1" t="s">
        <v>272</v>
      </c>
      <c r="KC38" s="1">
        <v>1</v>
      </c>
      <c r="KD38" s="1">
        <v>7</v>
      </c>
      <c r="KE38" s="1" t="s">
        <v>272</v>
      </c>
      <c r="KF38" s="1" t="s">
        <v>272</v>
      </c>
      <c r="KG38" s="1" t="s">
        <v>272</v>
      </c>
      <c r="KH38" s="1" t="s">
        <v>272</v>
      </c>
      <c r="KI38" s="1" t="s">
        <v>272</v>
      </c>
      <c r="KJ38" s="1" t="s">
        <v>272</v>
      </c>
      <c r="KK38" s="1" t="s">
        <v>272</v>
      </c>
      <c r="KL38" s="1" t="s">
        <v>272</v>
      </c>
      <c r="KM38" s="1" t="s">
        <v>6021</v>
      </c>
      <c r="KN38" s="1" t="s">
        <v>272</v>
      </c>
      <c r="KO38" s="1" t="s">
        <v>6022</v>
      </c>
      <c r="KP38" s="1" t="s">
        <v>272</v>
      </c>
      <c r="KQ38" s="1" t="s">
        <v>272</v>
      </c>
      <c r="KR38" s="1" t="s">
        <v>272</v>
      </c>
      <c r="KS38" s="1">
        <v>967</v>
      </c>
      <c r="KT38" s="1" t="s">
        <v>272</v>
      </c>
      <c r="KU38" s="1" t="s">
        <v>6012</v>
      </c>
      <c r="KV38" s="1" t="s">
        <v>6012</v>
      </c>
      <c r="KW38" s="1" t="s">
        <v>6012</v>
      </c>
      <c r="KX38" s="1" t="s">
        <v>6012</v>
      </c>
      <c r="KY38" s="1">
        <v>2</v>
      </c>
      <c r="KZ38" s="1">
        <v>3</v>
      </c>
      <c r="LA38" s="1">
        <v>8</v>
      </c>
      <c r="LB38" s="1">
        <v>1</v>
      </c>
      <c r="LC38" s="1">
        <v>0</v>
      </c>
      <c r="LD38" s="1">
        <v>1</v>
      </c>
      <c r="LE38" s="1">
        <v>1</v>
      </c>
      <c r="LF38" s="1" t="s">
        <v>272</v>
      </c>
      <c r="LG38" s="1" t="s">
        <v>272</v>
      </c>
      <c r="LH38" s="1" t="s">
        <v>272</v>
      </c>
      <c r="LI38" s="1" t="s">
        <v>272</v>
      </c>
      <c r="LJ38" s="1">
        <v>0.16666666666666699</v>
      </c>
      <c r="LK38" s="1" t="s">
        <v>272</v>
      </c>
      <c r="LL38" s="1" t="s">
        <v>272</v>
      </c>
      <c r="LM38" s="1" t="s">
        <v>272</v>
      </c>
      <c r="LN38" s="1" t="s">
        <v>272</v>
      </c>
      <c r="LO38" s="1">
        <v>1</v>
      </c>
      <c r="LP38" s="1">
        <v>1</v>
      </c>
      <c r="LQ38" s="1">
        <v>0.81200000000000006</v>
      </c>
      <c r="LR38" s="1">
        <v>0.38100000000000001</v>
      </c>
      <c r="LS38" s="1">
        <v>0.83333333333333304</v>
      </c>
      <c r="LT38" s="1" t="s">
        <v>272</v>
      </c>
      <c r="LU38" s="1" t="s">
        <v>272</v>
      </c>
      <c r="LV38" s="1" t="s">
        <v>272</v>
      </c>
      <c r="LW38" s="1" t="s">
        <v>2548</v>
      </c>
      <c r="LX38" s="1" t="s">
        <v>272</v>
      </c>
      <c r="LY38" s="1" t="s">
        <v>272</v>
      </c>
      <c r="LZ38" s="1" t="s">
        <v>272</v>
      </c>
      <c r="MA38" s="1">
        <v>0.499</v>
      </c>
      <c r="MB38" s="1">
        <v>0.85899999999999999</v>
      </c>
      <c r="MC38" s="1" t="s">
        <v>2548</v>
      </c>
      <c r="MD38" s="1" t="s">
        <v>2548</v>
      </c>
      <c r="ME38" s="1" t="s">
        <v>2548</v>
      </c>
      <c r="MF38" s="1" t="s">
        <v>272</v>
      </c>
      <c r="MG38" s="1" t="s">
        <v>272</v>
      </c>
      <c r="MH38" s="1" t="s">
        <v>272</v>
      </c>
      <c r="MI38" s="1" t="s">
        <v>272</v>
      </c>
      <c r="MJ38" s="1">
        <v>0.53500000000000003</v>
      </c>
      <c r="MK38" s="1">
        <v>1874</v>
      </c>
      <c r="ML38" s="1">
        <v>53</v>
      </c>
      <c r="MM38" s="1">
        <v>18</v>
      </c>
      <c r="MN38" s="1">
        <v>5.1666666666666696</v>
      </c>
      <c r="MO38" s="1">
        <v>1.1666666666666701</v>
      </c>
      <c r="MP38" s="1" t="s">
        <v>272</v>
      </c>
      <c r="MQ38" s="1" t="s">
        <v>272</v>
      </c>
      <c r="MR38" s="1" t="s">
        <v>272</v>
      </c>
      <c r="MS38" s="1" t="s">
        <v>2548</v>
      </c>
      <c r="MT38" s="1" t="s">
        <v>2548</v>
      </c>
      <c r="MU38" s="1" t="s">
        <v>272</v>
      </c>
      <c r="MV38" s="1" t="s">
        <v>272</v>
      </c>
      <c r="MW38" s="1" t="s">
        <v>272</v>
      </c>
      <c r="MX38" s="1" t="s">
        <v>272</v>
      </c>
      <c r="MY38" s="1" t="s">
        <v>272</v>
      </c>
      <c r="MZ38" s="1" t="s">
        <v>272</v>
      </c>
      <c r="NA38" s="1" t="s">
        <v>272</v>
      </c>
      <c r="NB38" s="1" t="s">
        <v>2548</v>
      </c>
      <c r="NC38" s="1" t="s">
        <v>272</v>
      </c>
      <c r="ND38" s="1" t="s">
        <v>3773</v>
      </c>
      <c r="NE38" s="392">
        <v>214</v>
      </c>
      <c r="NF38" s="1">
        <v>200</v>
      </c>
      <c r="NG38" s="1" t="s">
        <v>2548</v>
      </c>
      <c r="NH38" s="1">
        <v>0.38100000000000001</v>
      </c>
      <c r="NI38" s="1">
        <v>254</v>
      </c>
      <c r="NJ38" s="1" t="s">
        <v>3708</v>
      </c>
      <c r="NK38" s="1" t="s">
        <v>3708</v>
      </c>
      <c r="NL38" s="1">
        <v>90</v>
      </c>
      <c r="NM38" s="1" t="s">
        <v>272</v>
      </c>
      <c r="NN38" s="1" t="s">
        <v>272</v>
      </c>
      <c r="NO38" s="1">
        <v>47</v>
      </c>
      <c r="NP38" s="1" t="s">
        <v>272</v>
      </c>
      <c r="NQ38" s="1" t="s">
        <v>272</v>
      </c>
      <c r="NR38" s="1" t="s">
        <v>2548</v>
      </c>
      <c r="NS38" s="1" t="s">
        <v>2548</v>
      </c>
      <c r="NT38" s="1" t="s">
        <v>2548</v>
      </c>
      <c r="NU38" s="1">
        <v>1</v>
      </c>
      <c r="NV38" s="1">
        <v>1</v>
      </c>
      <c r="NW38" s="1">
        <v>687</v>
      </c>
      <c r="NX38" s="1" t="s">
        <v>2548</v>
      </c>
      <c r="NY38" s="1">
        <v>2338</v>
      </c>
      <c r="NZ38" s="1">
        <v>0</v>
      </c>
      <c r="OA38" s="1">
        <v>1222</v>
      </c>
      <c r="OB38" s="1">
        <v>1211</v>
      </c>
      <c r="OC38" s="1">
        <v>2619</v>
      </c>
      <c r="OD38" s="1">
        <v>1621</v>
      </c>
      <c r="OE38" s="1" t="s">
        <v>2548</v>
      </c>
      <c r="OF38" s="1" t="s">
        <v>272</v>
      </c>
      <c r="OG38" s="1">
        <v>0.44</v>
      </c>
      <c r="OH38" s="1" t="s">
        <v>2548</v>
      </c>
      <c r="OI38" s="1" t="s">
        <v>272</v>
      </c>
      <c r="OJ38" s="1">
        <v>0.46300000000000002</v>
      </c>
      <c r="OK38" s="1">
        <v>0.5</v>
      </c>
      <c r="OL38" s="1">
        <v>5</v>
      </c>
      <c r="OM38" s="1" t="s">
        <v>2548</v>
      </c>
      <c r="ON38" s="1" t="s">
        <v>2548</v>
      </c>
      <c r="OO38" s="1">
        <v>6</v>
      </c>
      <c r="OP38" s="1">
        <v>3</v>
      </c>
      <c r="OQ38" s="1" t="s">
        <v>272</v>
      </c>
      <c r="OR38" s="1">
        <v>1</v>
      </c>
      <c r="OS38" s="1">
        <v>0</v>
      </c>
      <c r="OT38" s="1" t="s">
        <v>272</v>
      </c>
      <c r="OU38" s="1" t="s">
        <v>272</v>
      </c>
      <c r="OV38" s="1" t="s">
        <v>272</v>
      </c>
      <c r="OW38" s="1" t="s">
        <v>272</v>
      </c>
      <c r="OX38" s="1" t="s">
        <v>272</v>
      </c>
      <c r="OY38" s="1" t="s">
        <v>272</v>
      </c>
      <c r="OZ38" s="1" t="s">
        <v>272</v>
      </c>
      <c r="PA38" s="1">
        <v>1</v>
      </c>
      <c r="PB38" s="1">
        <v>1026</v>
      </c>
      <c r="PC38" s="1">
        <v>856</v>
      </c>
      <c r="PD38" s="1">
        <v>174</v>
      </c>
      <c r="PE38" s="1">
        <v>168</v>
      </c>
      <c r="PF38" s="1">
        <v>1</v>
      </c>
      <c r="PG38" s="1">
        <v>0.41499999999999998</v>
      </c>
      <c r="PH38" s="1">
        <v>0.81200000000000006</v>
      </c>
      <c r="PI38" s="1">
        <v>0.33800000000000002</v>
      </c>
      <c r="PJ38" s="1" t="s">
        <v>272</v>
      </c>
      <c r="PK38" s="1" t="s">
        <v>272</v>
      </c>
      <c r="PL38" s="1" t="s">
        <v>272</v>
      </c>
      <c r="PM38" s="1" t="s">
        <v>272</v>
      </c>
      <c r="PN38" s="1" t="s">
        <v>272</v>
      </c>
      <c r="PO38" s="1" t="s">
        <v>272</v>
      </c>
      <c r="PP38" s="1" t="s">
        <v>272</v>
      </c>
      <c r="PQ38" s="1" t="s">
        <v>272</v>
      </c>
      <c r="PR38" s="1" t="s">
        <v>272</v>
      </c>
      <c r="PS38" s="394" t="s">
        <v>272</v>
      </c>
      <c r="PT38" s="1" t="s">
        <v>272</v>
      </c>
      <c r="PU38" s="1" t="s">
        <v>272</v>
      </c>
      <c r="PV38" s="1" t="s">
        <v>272</v>
      </c>
      <c r="PW38" s="1" t="s">
        <v>272</v>
      </c>
      <c r="PX38" s="1" t="s">
        <v>272</v>
      </c>
      <c r="PY38" s="1">
        <v>6</v>
      </c>
      <c r="PZ38" s="1" t="s">
        <v>3640</v>
      </c>
      <c r="QA38" s="1" t="s">
        <v>3807</v>
      </c>
      <c r="QB38" s="1">
        <v>2338</v>
      </c>
      <c r="QC38" s="1" t="s">
        <v>6008</v>
      </c>
      <c r="QD38" s="1" t="s">
        <v>272</v>
      </c>
      <c r="QE38" s="1">
        <v>5.6701030927835054</v>
      </c>
      <c r="QF38" s="1" t="s">
        <v>272</v>
      </c>
      <c r="QG38" s="1" t="s">
        <v>272</v>
      </c>
      <c r="QH38" s="1">
        <v>5</v>
      </c>
      <c r="QI38" s="1">
        <v>0</v>
      </c>
      <c r="QJ38" s="1" t="s">
        <v>272</v>
      </c>
      <c r="QK38" s="1" t="s">
        <v>272</v>
      </c>
      <c r="QL38" s="1" t="s">
        <v>272</v>
      </c>
      <c r="QM38" s="1">
        <v>0.3</v>
      </c>
      <c r="QN38" s="1">
        <v>2</v>
      </c>
      <c r="QO38" s="1" t="s">
        <v>272</v>
      </c>
      <c r="QP38" s="1" t="s">
        <v>272</v>
      </c>
      <c r="QQ38" s="1" t="s">
        <v>272</v>
      </c>
      <c r="QR38" s="1" t="s">
        <v>272</v>
      </c>
      <c r="QS38" s="1" t="s">
        <v>272</v>
      </c>
      <c r="QT38" s="1" t="s">
        <v>272</v>
      </c>
      <c r="QU38" s="1" t="s">
        <v>272</v>
      </c>
      <c r="QV38" s="1" t="s">
        <v>272</v>
      </c>
      <c r="QW38" s="1">
        <v>0.66666666666666696</v>
      </c>
      <c r="QX38" s="1">
        <v>0.16666666666666699</v>
      </c>
      <c r="QY38" s="1">
        <v>0.5</v>
      </c>
    </row>
    <row r="39" spans="1:467">
      <c r="A39" s="21">
        <v>40</v>
      </c>
      <c r="B39" s="1" t="s">
        <v>172</v>
      </c>
      <c r="C39" s="1">
        <v>72.782956989492519</v>
      </c>
      <c r="D39" s="1">
        <v>90.780303918068412</v>
      </c>
      <c r="E39" s="1">
        <v>58.002800788642979</v>
      </c>
      <c r="F39" s="1">
        <v>114.18469826958058</v>
      </c>
      <c r="G39" s="1">
        <v>155.45300233181129</v>
      </c>
      <c r="H39" s="1">
        <v>85.090091347453438</v>
      </c>
      <c r="I39" s="1">
        <v>6.6595946582173289</v>
      </c>
      <c r="J39" s="1">
        <v>10.303980092586718</v>
      </c>
      <c r="K39" s="1">
        <v>4.5029514710739278</v>
      </c>
      <c r="L39" s="1">
        <v>13.000146974317733</v>
      </c>
      <c r="M39" s="1">
        <v>8.4400334043899985</v>
      </c>
      <c r="N39" s="1" t="s">
        <v>2384</v>
      </c>
      <c r="O39" s="1">
        <v>11.098545718371224</v>
      </c>
      <c r="P39" s="1">
        <v>15.216122074308348</v>
      </c>
      <c r="Q39" s="1">
        <v>7.6278587557183029</v>
      </c>
      <c r="R39" s="1">
        <v>23.057971117062763</v>
      </c>
      <c r="S39" s="1">
        <v>9.52617385118673</v>
      </c>
      <c r="T39" s="1" t="s">
        <v>2384</v>
      </c>
      <c r="U39" s="1">
        <v>8.1827698595552594</v>
      </c>
      <c r="V39" s="1">
        <v>12.782647445445962</v>
      </c>
      <c r="W39" s="1">
        <v>398.81211813953655</v>
      </c>
      <c r="X39" s="1">
        <v>482.27076168695379</v>
      </c>
      <c r="Y39" s="1">
        <v>338.26142621097745</v>
      </c>
      <c r="Z39" s="1">
        <v>49.848590417490009</v>
      </c>
      <c r="AA39" s="1">
        <v>56.367156217104515</v>
      </c>
      <c r="AB39" s="1">
        <v>16.218386691848828</v>
      </c>
      <c r="AC39" s="1">
        <v>43.552977983673607</v>
      </c>
      <c r="AD39" s="1">
        <v>86.757252965326515</v>
      </c>
      <c r="AE39" s="1">
        <v>11.278197872622515</v>
      </c>
      <c r="AF39" s="1" t="s">
        <v>272</v>
      </c>
      <c r="AG39" s="1" t="s">
        <v>272</v>
      </c>
      <c r="AH39" s="1">
        <v>0</v>
      </c>
      <c r="AI39" s="1">
        <v>0</v>
      </c>
      <c r="AJ39" s="1">
        <v>0</v>
      </c>
      <c r="AK39" s="1">
        <v>0</v>
      </c>
      <c r="AL39" s="1" t="s">
        <v>2384</v>
      </c>
      <c r="AM39" s="1">
        <v>0</v>
      </c>
      <c r="AN39" s="1">
        <v>0</v>
      </c>
      <c r="AO39" s="1">
        <v>0</v>
      </c>
      <c r="AP39" s="1">
        <v>0</v>
      </c>
      <c r="AQ39" s="1" t="s">
        <v>2384</v>
      </c>
      <c r="AR39" s="1" t="s">
        <v>272</v>
      </c>
      <c r="AS39" s="1">
        <v>0.76200000000000001</v>
      </c>
      <c r="AT39" s="1" t="s">
        <v>2384</v>
      </c>
      <c r="AU39" s="1" t="s">
        <v>2384</v>
      </c>
      <c r="AV39" s="1">
        <v>49.8</v>
      </c>
      <c r="AW39" s="1">
        <v>56.4</v>
      </c>
      <c r="AX39" s="1">
        <v>16.2</v>
      </c>
      <c r="AY39" s="1">
        <v>43.6</v>
      </c>
      <c r="AZ39" s="1">
        <v>86.8</v>
      </c>
      <c r="BA39" s="1">
        <v>16.2</v>
      </c>
      <c r="BB39" s="1" t="s">
        <v>2384</v>
      </c>
      <c r="BC39" s="1">
        <v>11.3</v>
      </c>
      <c r="BD39" s="1" t="s">
        <v>272</v>
      </c>
      <c r="BE39" s="1" t="s">
        <v>272</v>
      </c>
      <c r="BF39" s="1" t="s">
        <v>272</v>
      </c>
      <c r="BG39" s="1" t="s">
        <v>272</v>
      </c>
      <c r="BH39" s="1" t="s">
        <v>272</v>
      </c>
      <c r="BI39" s="1" t="s">
        <v>272</v>
      </c>
      <c r="BJ39" s="1" t="s">
        <v>272</v>
      </c>
      <c r="BK39" s="1" t="s">
        <v>272</v>
      </c>
      <c r="BL39" s="1" t="s">
        <v>272</v>
      </c>
      <c r="BM39" s="1" t="s">
        <v>272</v>
      </c>
      <c r="BN39" s="1">
        <v>8</v>
      </c>
      <c r="BO39" s="1" t="s">
        <v>2384</v>
      </c>
      <c r="BP39" s="1" t="s">
        <v>2384</v>
      </c>
      <c r="BQ39" s="1" t="s">
        <v>2384</v>
      </c>
      <c r="BR39" s="1" t="s">
        <v>2384</v>
      </c>
      <c r="BS39" s="1" t="s">
        <v>2384</v>
      </c>
      <c r="BT39" s="1" t="s">
        <v>2384</v>
      </c>
      <c r="BU39" s="1" t="s">
        <v>2384</v>
      </c>
      <c r="BV39" s="1" t="s">
        <v>2384</v>
      </c>
      <c r="BW39" s="1" t="s">
        <v>2384</v>
      </c>
      <c r="BX39" s="1" t="s">
        <v>2384</v>
      </c>
      <c r="BY39" s="1" t="s">
        <v>2384</v>
      </c>
      <c r="BZ39" s="1" t="s">
        <v>2384</v>
      </c>
      <c r="CA39" s="1" t="s">
        <v>2384</v>
      </c>
      <c r="CB39" s="275">
        <v>26</v>
      </c>
      <c r="CC39" s="275">
        <v>50</v>
      </c>
      <c r="CD39" s="1" t="s">
        <v>2384</v>
      </c>
      <c r="CE39" s="1">
        <v>0.92942125428513811</v>
      </c>
      <c r="CF39" s="1">
        <v>0.82455783584414288</v>
      </c>
      <c r="CG39" s="275">
        <v>18</v>
      </c>
      <c r="CH39" s="275">
        <v>14</v>
      </c>
      <c r="CI39" s="1" t="s">
        <v>2384</v>
      </c>
      <c r="CJ39" s="1" t="s">
        <v>2384</v>
      </c>
      <c r="CK39" s="1">
        <v>24</v>
      </c>
      <c r="CL39" s="1">
        <v>0</v>
      </c>
      <c r="CM39" s="1" t="s">
        <v>2384</v>
      </c>
      <c r="CN39" s="1" t="s">
        <v>2384</v>
      </c>
      <c r="CO39" s="1">
        <v>96.666666666666671</v>
      </c>
      <c r="CP39" s="1">
        <v>90</v>
      </c>
      <c r="CQ39" s="1">
        <v>93.333333333333329</v>
      </c>
      <c r="CR39" s="1">
        <v>89.65517241379311</v>
      </c>
      <c r="CS39" s="1">
        <v>93.333333333333329</v>
      </c>
      <c r="CT39" s="1" t="s">
        <v>272</v>
      </c>
      <c r="CU39" s="1" t="s">
        <v>272</v>
      </c>
      <c r="CV39" s="1" t="s">
        <v>2384</v>
      </c>
      <c r="CW39" s="1">
        <v>40.684410646387832</v>
      </c>
      <c r="CX39" s="1">
        <v>40.591397849462361</v>
      </c>
      <c r="CY39" s="1">
        <v>46.505376344086017</v>
      </c>
      <c r="CZ39" s="1">
        <v>39.487179487179489</v>
      </c>
      <c r="DA39" s="1">
        <v>38.697318007662837</v>
      </c>
      <c r="DB39" s="1" t="s">
        <v>272</v>
      </c>
      <c r="DC39" s="1" t="s">
        <v>272</v>
      </c>
      <c r="DD39" s="1" t="s">
        <v>272</v>
      </c>
      <c r="DE39" s="1" t="s">
        <v>272</v>
      </c>
      <c r="DF39" s="1" t="s">
        <v>272</v>
      </c>
      <c r="DG39" s="1" t="s">
        <v>272</v>
      </c>
      <c r="DH39" s="1" t="s">
        <v>272</v>
      </c>
      <c r="DI39" s="1" t="s">
        <v>272</v>
      </c>
      <c r="DJ39" s="1" t="s">
        <v>272</v>
      </c>
      <c r="DK39" s="1" t="s">
        <v>272</v>
      </c>
      <c r="DL39" s="1" t="s">
        <v>272</v>
      </c>
      <c r="DM39" s="1" t="s">
        <v>272</v>
      </c>
      <c r="DN39" s="1" t="s">
        <v>272</v>
      </c>
      <c r="DO39" s="1" t="s">
        <v>272</v>
      </c>
      <c r="DP39" s="1">
        <v>100</v>
      </c>
      <c r="DQ39" s="1">
        <v>100</v>
      </c>
      <c r="DR39" s="1">
        <v>100</v>
      </c>
      <c r="DS39" s="1">
        <v>96.6</v>
      </c>
      <c r="DT39" s="1">
        <v>100</v>
      </c>
      <c r="DU39" s="1">
        <v>100</v>
      </c>
      <c r="DV39" s="1">
        <v>100</v>
      </c>
      <c r="DW39" s="1">
        <v>100</v>
      </c>
      <c r="DX39" s="1">
        <v>100</v>
      </c>
      <c r="DY39" s="1">
        <v>95.2</v>
      </c>
      <c r="DZ39" s="1">
        <v>96.4</v>
      </c>
      <c r="EA39" s="1">
        <v>96.6</v>
      </c>
      <c r="EB39" s="1">
        <v>77.551020410000007</v>
      </c>
      <c r="EC39" s="1">
        <v>95.593220340000002</v>
      </c>
      <c r="ED39" s="1">
        <v>67.139107609999996</v>
      </c>
      <c r="EE39" s="1">
        <v>84.068627449999994</v>
      </c>
      <c r="EF39" s="1">
        <v>88.25</v>
      </c>
      <c r="EG39" s="1">
        <v>82.70481144</v>
      </c>
      <c r="EH39" s="1">
        <v>0</v>
      </c>
      <c r="EI39" s="1">
        <v>0.28530670499999999</v>
      </c>
      <c r="EJ39" s="1">
        <v>0.25902845600000002</v>
      </c>
      <c r="EK39" s="1">
        <v>2.2325581000000001E-2</v>
      </c>
      <c r="EL39" s="1">
        <v>0.48074069699999999</v>
      </c>
      <c r="EM39" s="1">
        <v>0.24027384600000001</v>
      </c>
      <c r="EN39" s="1">
        <v>4.7013672340000001</v>
      </c>
      <c r="EO39" s="1">
        <v>12.62482168</v>
      </c>
      <c r="EP39" s="1">
        <v>7.1514377959999997</v>
      </c>
      <c r="EQ39" s="1">
        <v>1.518139535</v>
      </c>
      <c r="ER39" s="1">
        <v>7.1220843970000001</v>
      </c>
      <c r="ES39" s="1">
        <v>2.5311039430000002</v>
      </c>
      <c r="ET39" s="1">
        <v>86.666666666666671</v>
      </c>
      <c r="EU39" s="1">
        <v>100</v>
      </c>
      <c r="EV39" s="1">
        <v>76.666666666666671</v>
      </c>
      <c r="EW39" s="1">
        <v>80</v>
      </c>
      <c r="EX39" s="1">
        <v>100</v>
      </c>
      <c r="EY39" s="1">
        <v>50</v>
      </c>
      <c r="EZ39" s="1">
        <v>93.333333333333329</v>
      </c>
      <c r="FA39" s="1">
        <v>90</v>
      </c>
      <c r="FB39" s="1">
        <v>86.666666666666671</v>
      </c>
      <c r="FC39" s="1">
        <v>96.666666666666671</v>
      </c>
      <c r="FD39" s="1">
        <v>40</v>
      </c>
      <c r="FE39" s="1">
        <v>100</v>
      </c>
      <c r="FF39" s="1">
        <v>100</v>
      </c>
      <c r="FG39" s="1">
        <v>53.333333333333336</v>
      </c>
      <c r="FH39" s="1">
        <v>46.666666666666664</v>
      </c>
      <c r="FI39" s="1">
        <v>0</v>
      </c>
      <c r="FJ39" s="1">
        <v>8</v>
      </c>
      <c r="FK39" s="1" t="s">
        <v>272</v>
      </c>
      <c r="FL39" s="1" t="s">
        <v>272</v>
      </c>
      <c r="FM39" s="1">
        <v>0.72899999999999998</v>
      </c>
      <c r="FN39" s="1" t="s">
        <v>272</v>
      </c>
      <c r="FO39" s="1" t="s">
        <v>272</v>
      </c>
      <c r="FP39" s="1" t="s">
        <v>272</v>
      </c>
      <c r="FQ39" s="1">
        <v>0.46200000000000002</v>
      </c>
      <c r="FR39" s="1">
        <v>0.45600000000000002</v>
      </c>
      <c r="FS39" s="1">
        <v>0.88900000000000001</v>
      </c>
      <c r="FT39" s="1" t="s">
        <v>272</v>
      </c>
      <c r="FU39" s="1">
        <v>1</v>
      </c>
      <c r="FV39" s="1">
        <v>0.36499999999999999</v>
      </c>
      <c r="FW39" s="1">
        <v>0</v>
      </c>
      <c r="FX39" s="1">
        <v>1</v>
      </c>
      <c r="FY39" s="1">
        <v>0</v>
      </c>
      <c r="FZ39" s="1">
        <v>0.83299999999999996</v>
      </c>
      <c r="GA39" s="1" t="s">
        <v>272</v>
      </c>
      <c r="GB39" s="1">
        <v>1</v>
      </c>
      <c r="GC39" s="1" t="s">
        <v>272</v>
      </c>
      <c r="GD39" s="1">
        <v>0.75800000000000001</v>
      </c>
      <c r="GE39" s="1">
        <v>0.72199999999999998</v>
      </c>
      <c r="GF39" s="1">
        <v>0</v>
      </c>
      <c r="GG39" s="1">
        <v>0</v>
      </c>
      <c r="GH39" s="1">
        <v>2</v>
      </c>
      <c r="GI39" s="1">
        <v>6</v>
      </c>
      <c r="GJ39" s="1">
        <v>3</v>
      </c>
      <c r="GK39" s="1">
        <v>12</v>
      </c>
      <c r="GL39" s="1">
        <v>0</v>
      </c>
      <c r="GM39" s="1">
        <v>111</v>
      </c>
      <c r="GN39" s="1">
        <v>121</v>
      </c>
      <c r="GO39" s="1">
        <v>0.33900000000000002</v>
      </c>
      <c r="GP39" s="1">
        <v>0.11</v>
      </c>
      <c r="GQ39" s="1">
        <v>0.17399999999999999</v>
      </c>
      <c r="GR39" s="1">
        <v>0.83599999999999997</v>
      </c>
      <c r="GS39" s="1">
        <v>0.91300000000000003</v>
      </c>
      <c r="GT39" s="1">
        <v>0.85199999999999998</v>
      </c>
      <c r="GU39" s="1">
        <v>0.95</v>
      </c>
      <c r="GV39" s="1">
        <v>0.57599999999999996</v>
      </c>
      <c r="GW39" s="1">
        <v>0.1</v>
      </c>
      <c r="GX39" s="1">
        <v>0.36299999999999999</v>
      </c>
      <c r="GY39" s="1">
        <v>1</v>
      </c>
      <c r="GZ39" s="1">
        <v>7.0000000000000001E-3</v>
      </c>
      <c r="HA39" s="1">
        <v>0</v>
      </c>
      <c r="HB39" s="1">
        <v>1.0500000000000001E-2</v>
      </c>
      <c r="HC39" s="1">
        <v>0</v>
      </c>
      <c r="HD39" s="1">
        <v>0</v>
      </c>
      <c r="HE39" s="1">
        <v>1.43E-2</v>
      </c>
      <c r="HF39" s="1">
        <v>1.7899999999999999E-2</v>
      </c>
      <c r="HG39" s="1">
        <v>0</v>
      </c>
      <c r="HH39" s="1">
        <v>38.24277</v>
      </c>
      <c r="HI39" s="1">
        <v>0.66666666666666663</v>
      </c>
      <c r="HJ39" s="1">
        <v>1</v>
      </c>
      <c r="HK39" s="1">
        <v>0.83333333333333337</v>
      </c>
      <c r="HL39" s="1">
        <v>0.33333333333333331</v>
      </c>
      <c r="HM39" s="1">
        <v>0.82899999999999996</v>
      </c>
      <c r="HN39" s="1">
        <v>40.799999999999997</v>
      </c>
      <c r="HO39" s="1">
        <v>166.8</v>
      </c>
      <c r="HP39" s="1">
        <v>1</v>
      </c>
      <c r="HQ39" s="1">
        <v>1</v>
      </c>
      <c r="HR39" s="1" t="s">
        <v>272</v>
      </c>
      <c r="HS39" s="1">
        <v>1</v>
      </c>
      <c r="HT39" s="1" t="s">
        <v>272</v>
      </c>
      <c r="HU39" s="1">
        <v>1</v>
      </c>
      <c r="HV39" s="1">
        <v>1</v>
      </c>
      <c r="HW39" s="1">
        <v>0.46</v>
      </c>
      <c r="HX39" s="1">
        <v>0.627</v>
      </c>
      <c r="HY39" s="1">
        <v>0.47</v>
      </c>
      <c r="HZ39" s="1">
        <v>46.3</v>
      </c>
      <c r="IA39" s="1">
        <v>38.6</v>
      </c>
      <c r="IB39" s="1">
        <v>58.1</v>
      </c>
      <c r="IC39" s="1" t="s">
        <v>272</v>
      </c>
      <c r="ID39" s="1">
        <v>5472</v>
      </c>
      <c r="IE39" s="1">
        <v>445</v>
      </c>
      <c r="IF39" s="1">
        <v>1566</v>
      </c>
      <c r="IG39" s="1">
        <v>493</v>
      </c>
      <c r="IH39" s="1">
        <v>1</v>
      </c>
      <c r="II39" s="1">
        <v>1</v>
      </c>
      <c r="IJ39" s="1">
        <v>0</v>
      </c>
      <c r="IK39" s="1">
        <v>0.55300000000000005</v>
      </c>
      <c r="IL39" s="1">
        <v>0.72299999999999998</v>
      </c>
      <c r="IM39" s="1" t="s">
        <v>3641</v>
      </c>
      <c r="IN39" s="1">
        <v>1</v>
      </c>
      <c r="IO39" s="1">
        <v>1</v>
      </c>
      <c r="IP39" s="1">
        <v>0.438</v>
      </c>
      <c r="IQ39" s="1">
        <v>8</v>
      </c>
      <c r="IR39" s="1" t="s">
        <v>3690</v>
      </c>
      <c r="IS39" s="1">
        <v>0.5</v>
      </c>
      <c r="IT39" s="1">
        <v>93</v>
      </c>
      <c r="IU39" s="1">
        <v>59</v>
      </c>
      <c r="IV39" s="1">
        <v>0.83333333333333304</v>
      </c>
      <c r="IW39" s="1">
        <v>1</v>
      </c>
      <c r="IX39" s="1">
        <v>1</v>
      </c>
      <c r="IY39" s="1" t="s">
        <v>272</v>
      </c>
      <c r="IZ39" s="1">
        <v>1</v>
      </c>
      <c r="JA39" s="1" t="s">
        <v>272</v>
      </c>
      <c r="JB39" s="1" t="s">
        <v>272</v>
      </c>
      <c r="JC39" s="1">
        <v>0.58099999999999996</v>
      </c>
      <c r="JD39" s="1">
        <v>0.497</v>
      </c>
      <c r="JE39" s="1">
        <v>0.27500000000000002</v>
      </c>
      <c r="JF39" s="1">
        <v>0.93610000000000004</v>
      </c>
      <c r="JG39" s="1">
        <v>1892</v>
      </c>
      <c r="JH39" s="1">
        <v>356</v>
      </c>
      <c r="JI39" s="1">
        <v>355</v>
      </c>
      <c r="JJ39" s="1">
        <v>369</v>
      </c>
      <c r="JK39" s="1">
        <v>1</v>
      </c>
      <c r="JL39" s="1" t="s">
        <v>3708</v>
      </c>
      <c r="JM39" s="1" t="s">
        <v>3708</v>
      </c>
      <c r="JN39" s="486" t="s">
        <v>6008</v>
      </c>
      <c r="JO39" s="1">
        <v>34</v>
      </c>
      <c r="JP39" s="1">
        <v>5472</v>
      </c>
      <c r="JQ39" s="1">
        <v>445</v>
      </c>
      <c r="JR39" s="1">
        <v>2080</v>
      </c>
      <c r="JS39" s="1">
        <v>0.77600000000000002</v>
      </c>
      <c r="JT39" s="1">
        <v>0.79400000000000004</v>
      </c>
      <c r="JU39" s="1" t="s">
        <v>272</v>
      </c>
      <c r="JV39" s="1">
        <v>0.497</v>
      </c>
      <c r="JW39" s="1">
        <v>0.33</v>
      </c>
      <c r="JX39" s="1">
        <v>0.76900000000000002</v>
      </c>
      <c r="JY39" s="1">
        <v>0.43</v>
      </c>
      <c r="JZ39" s="1">
        <v>0.74199999999999999</v>
      </c>
      <c r="KA39" s="1" t="s">
        <v>272</v>
      </c>
      <c r="KB39" s="1" t="s">
        <v>272</v>
      </c>
      <c r="KC39" s="1">
        <v>0.83333333333333304</v>
      </c>
      <c r="KD39" s="1">
        <v>1</v>
      </c>
      <c r="KE39" s="1" t="s">
        <v>272</v>
      </c>
      <c r="KF39" s="1" t="s">
        <v>272</v>
      </c>
      <c r="KG39" s="1" t="s">
        <v>272</v>
      </c>
      <c r="KH39" s="1" t="s">
        <v>272</v>
      </c>
      <c r="KI39" s="1" t="s">
        <v>272</v>
      </c>
      <c r="KJ39" s="1" t="s">
        <v>272</v>
      </c>
      <c r="KK39" s="1" t="s">
        <v>272</v>
      </c>
      <c r="KL39" s="1" t="s">
        <v>272</v>
      </c>
      <c r="KM39" s="1" t="s">
        <v>6021</v>
      </c>
      <c r="KN39" s="1" t="s">
        <v>272</v>
      </c>
      <c r="KO39" s="1" t="s">
        <v>6022</v>
      </c>
      <c r="KP39" s="1" t="s">
        <v>272</v>
      </c>
      <c r="KQ39" s="1" t="s">
        <v>272</v>
      </c>
      <c r="KR39" s="1" t="s">
        <v>272</v>
      </c>
      <c r="KS39" s="1">
        <v>823</v>
      </c>
      <c r="KT39" s="1" t="s">
        <v>272</v>
      </c>
      <c r="KU39" s="1" t="s">
        <v>6012</v>
      </c>
      <c r="KV39" s="1" t="s">
        <v>6012</v>
      </c>
      <c r="KW39" s="1" t="s">
        <v>6012</v>
      </c>
      <c r="KX39" s="1" t="s">
        <v>6012</v>
      </c>
      <c r="KY39" s="1">
        <v>5</v>
      </c>
      <c r="KZ39" s="1">
        <v>3</v>
      </c>
      <c r="LA39" s="1">
        <v>5</v>
      </c>
      <c r="LB39" s="1">
        <v>1</v>
      </c>
      <c r="LC39" s="1">
        <v>3</v>
      </c>
      <c r="LD39" s="1">
        <v>0</v>
      </c>
      <c r="LE39" s="1">
        <v>2</v>
      </c>
      <c r="LF39" s="1" t="s">
        <v>272</v>
      </c>
      <c r="LG39" s="1" t="s">
        <v>272</v>
      </c>
      <c r="LH39" s="1" t="s">
        <v>272</v>
      </c>
      <c r="LI39" s="1" t="s">
        <v>272</v>
      </c>
      <c r="LJ39" s="1">
        <v>0.16666666666666699</v>
      </c>
      <c r="LK39" s="1" t="s">
        <v>272</v>
      </c>
      <c r="LL39" s="1" t="s">
        <v>272</v>
      </c>
      <c r="LM39" s="1" t="s">
        <v>272</v>
      </c>
      <c r="LN39" s="1" t="s">
        <v>272</v>
      </c>
      <c r="LO39" s="1">
        <v>1</v>
      </c>
      <c r="LP39" s="1">
        <v>1</v>
      </c>
      <c r="LQ39" s="1">
        <v>0.78800000000000003</v>
      </c>
      <c r="LR39" s="1">
        <v>0.32300000000000001</v>
      </c>
      <c r="LS39" s="1">
        <v>1</v>
      </c>
      <c r="LT39" s="1" t="s">
        <v>272</v>
      </c>
      <c r="LU39" s="1" t="s">
        <v>272</v>
      </c>
      <c r="LV39" s="1" t="s">
        <v>272</v>
      </c>
      <c r="LW39" s="1">
        <v>0.43</v>
      </c>
      <c r="LX39" s="1" t="s">
        <v>272</v>
      </c>
      <c r="LY39" s="1" t="s">
        <v>272</v>
      </c>
      <c r="LZ39" s="1" t="s">
        <v>272</v>
      </c>
      <c r="MA39" s="1">
        <v>0.45400000000000001</v>
      </c>
      <c r="MB39" s="1">
        <v>0.88900000000000001</v>
      </c>
      <c r="MC39" s="1">
        <v>7.0999999999999994E-2</v>
      </c>
      <c r="MD39" s="1">
        <v>0.28000000000000003</v>
      </c>
      <c r="ME39" s="1">
        <v>0.76900000000000002</v>
      </c>
      <c r="MF39" s="1" t="s">
        <v>272</v>
      </c>
      <c r="MG39" s="1" t="s">
        <v>272</v>
      </c>
      <c r="MH39" s="1" t="s">
        <v>272</v>
      </c>
      <c r="MI39" s="1" t="s">
        <v>272</v>
      </c>
      <c r="MJ39" s="1">
        <v>0.55800000000000005</v>
      </c>
      <c r="MK39" s="1">
        <v>2234</v>
      </c>
      <c r="ML39" s="1">
        <v>52</v>
      </c>
      <c r="MM39" s="1">
        <v>20</v>
      </c>
      <c r="MN39" s="1">
        <v>1.8333333333333299</v>
      </c>
      <c r="MO39" s="1">
        <v>2.8333333333333299</v>
      </c>
      <c r="MP39" s="1" t="s">
        <v>272</v>
      </c>
      <c r="MQ39" s="1" t="s">
        <v>272</v>
      </c>
      <c r="MR39" s="1" t="s">
        <v>272</v>
      </c>
      <c r="MS39" s="1">
        <v>0.76900000000000002</v>
      </c>
      <c r="MT39" s="1">
        <v>0.30599999999999999</v>
      </c>
      <c r="MU39" s="1" t="s">
        <v>272</v>
      </c>
      <c r="MV39" s="1" t="s">
        <v>272</v>
      </c>
      <c r="MW39" s="1" t="s">
        <v>272</v>
      </c>
      <c r="MX39" s="1" t="s">
        <v>272</v>
      </c>
      <c r="MY39" s="1" t="s">
        <v>272</v>
      </c>
      <c r="MZ39" s="1" t="s">
        <v>272</v>
      </c>
      <c r="NA39" s="1" t="s">
        <v>272</v>
      </c>
      <c r="NB39" s="1">
        <v>0.76900000000000002</v>
      </c>
      <c r="NC39" s="1" t="s">
        <v>272</v>
      </c>
      <c r="ND39" s="1" t="s">
        <v>3774</v>
      </c>
      <c r="NE39" s="392">
        <v>151</v>
      </c>
      <c r="NF39" s="1">
        <v>137</v>
      </c>
      <c r="NG39" s="1">
        <v>0.36499999999999999</v>
      </c>
      <c r="NH39" s="1">
        <v>0.32300000000000001</v>
      </c>
      <c r="NI39" s="1">
        <v>75</v>
      </c>
      <c r="NJ39" s="1" t="s">
        <v>3708</v>
      </c>
      <c r="NK39" s="1" t="s">
        <v>3708</v>
      </c>
      <c r="NL39" s="1">
        <v>12</v>
      </c>
      <c r="NM39" s="1" t="s">
        <v>272</v>
      </c>
      <c r="NN39" s="1" t="s">
        <v>272</v>
      </c>
      <c r="NO39" s="1">
        <v>39</v>
      </c>
      <c r="NP39" s="1" t="s">
        <v>272</v>
      </c>
      <c r="NQ39" s="1" t="s">
        <v>272</v>
      </c>
      <c r="NR39" s="1">
        <v>0.35699999999999998</v>
      </c>
      <c r="NS39" s="1">
        <v>0.20899999999999999</v>
      </c>
      <c r="NT39" s="1">
        <v>0.56200000000000006</v>
      </c>
      <c r="NU39" s="1">
        <v>5</v>
      </c>
      <c r="NV39" s="1">
        <v>0</v>
      </c>
      <c r="NW39" s="1">
        <v>1670</v>
      </c>
      <c r="NX39" s="1">
        <v>0.27500000000000002</v>
      </c>
      <c r="NY39" s="1">
        <v>2080</v>
      </c>
      <c r="NZ39" s="1">
        <v>0.5</v>
      </c>
      <c r="OA39" s="1">
        <v>356</v>
      </c>
      <c r="OB39" s="1">
        <v>355</v>
      </c>
      <c r="OC39" s="1">
        <v>738</v>
      </c>
      <c r="OD39" s="1">
        <v>399</v>
      </c>
      <c r="OE39" s="1">
        <v>0.33</v>
      </c>
      <c r="OF39" s="1" t="s">
        <v>272</v>
      </c>
      <c r="OG39" s="1">
        <v>0.45600000000000002</v>
      </c>
      <c r="OH39" s="1">
        <v>0.497</v>
      </c>
      <c r="OI39" s="1" t="s">
        <v>272</v>
      </c>
      <c r="OJ39" s="1">
        <v>0.46200000000000002</v>
      </c>
      <c r="OK39" s="1">
        <v>0.16666666666666699</v>
      </c>
      <c r="OL39" s="1">
        <v>8</v>
      </c>
      <c r="OM39" s="1">
        <v>0.14399999999999999</v>
      </c>
      <c r="ON39" s="1">
        <v>1.9E-2</v>
      </c>
      <c r="OO39" s="1">
        <v>3</v>
      </c>
      <c r="OP39" s="1">
        <v>0</v>
      </c>
      <c r="OQ39" s="1" t="s">
        <v>272</v>
      </c>
      <c r="OR39" s="1">
        <v>2</v>
      </c>
      <c r="OS39" s="1">
        <v>1</v>
      </c>
      <c r="OT39" s="1" t="s">
        <v>272</v>
      </c>
      <c r="OU39" s="1" t="s">
        <v>272</v>
      </c>
      <c r="OV39" s="1" t="s">
        <v>272</v>
      </c>
      <c r="OW39" s="1" t="s">
        <v>272</v>
      </c>
      <c r="OX39" s="1" t="s">
        <v>272</v>
      </c>
      <c r="OY39" s="1" t="s">
        <v>272</v>
      </c>
      <c r="OZ39" s="1" t="s">
        <v>272</v>
      </c>
      <c r="PA39" s="1">
        <v>1</v>
      </c>
      <c r="PB39" s="1">
        <v>1077</v>
      </c>
      <c r="PC39" s="1">
        <v>864</v>
      </c>
      <c r="PD39" s="1">
        <v>86</v>
      </c>
      <c r="PE39" s="1">
        <v>86</v>
      </c>
      <c r="PF39" s="1">
        <v>1</v>
      </c>
      <c r="PG39" s="1">
        <v>0.47799999999999998</v>
      </c>
      <c r="PH39" s="1">
        <v>0.78500000000000003</v>
      </c>
      <c r="PI39" s="1">
        <v>0.29899999999999999</v>
      </c>
      <c r="PJ39" s="1" t="s">
        <v>272</v>
      </c>
      <c r="PK39" s="1" t="s">
        <v>272</v>
      </c>
      <c r="PL39" s="1" t="s">
        <v>272</v>
      </c>
      <c r="PM39" s="1" t="s">
        <v>272</v>
      </c>
      <c r="PN39" s="1" t="s">
        <v>272</v>
      </c>
      <c r="PO39" s="1" t="s">
        <v>272</v>
      </c>
      <c r="PP39" s="1" t="s">
        <v>272</v>
      </c>
      <c r="PQ39" s="1" t="s">
        <v>272</v>
      </c>
      <c r="PR39" s="1" t="s">
        <v>272</v>
      </c>
      <c r="PS39" s="394" t="s">
        <v>272</v>
      </c>
      <c r="PT39" s="1" t="s">
        <v>272</v>
      </c>
      <c r="PU39" s="1" t="s">
        <v>272</v>
      </c>
      <c r="PV39" s="1" t="s">
        <v>272</v>
      </c>
      <c r="PW39" s="1" t="s">
        <v>272</v>
      </c>
      <c r="PX39" s="1" t="s">
        <v>272</v>
      </c>
      <c r="PY39" s="1">
        <v>0</v>
      </c>
      <c r="PZ39" s="1" t="s">
        <v>3641</v>
      </c>
      <c r="QA39" s="1" t="s">
        <v>3808</v>
      </c>
      <c r="QB39" s="1">
        <v>2080</v>
      </c>
      <c r="QC39" s="1" t="s">
        <v>6008</v>
      </c>
      <c r="QD39" s="1" t="s">
        <v>272</v>
      </c>
      <c r="QE39" s="1">
        <v>21.99074074074074</v>
      </c>
      <c r="QF39" s="1" t="s">
        <v>272</v>
      </c>
      <c r="QG39" s="1" t="s">
        <v>272</v>
      </c>
      <c r="QH39" s="1">
        <v>8</v>
      </c>
      <c r="QI39" s="1">
        <v>0</v>
      </c>
      <c r="QJ39" s="1" t="s">
        <v>272</v>
      </c>
      <c r="QK39" s="1" t="s">
        <v>272</v>
      </c>
      <c r="QL39" s="1" t="s">
        <v>272</v>
      </c>
      <c r="QM39" s="1">
        <v>0.4</v>
      </c>
      <c r="QN39" s="1">
        <v>1.9</v>
      </c>
      <c r="QO39" s="1" t="s">
        <v>272</v>
      </c>
      <c r="QP39" s="1" t="s">
        <v>272</v>
      </c>
      <c r="QQ39" s="1" t="s">
        <v>272</v>
      </c>
      <c r="QR39" s="1" t="s">
        <v>272</v>
      </c>
      <c r="QS39" s="1" t="s">
        <v>272</v>
      </c>
      <c r="QT39" s="1" t="s">
        <v>272</v>
      </c>
      <c r="QU39" s="1" t="s">
        <v>272</v>
      </c>
      <c r="QV39" s="1" t="s">
        <v>272</v>
      </c>
      <c r="QW39" s="1">
        <v>0.83333333333333304</v>
      </c>
      <c r="QX39" s="1">
        <v>0.33333333333333298</v>
      </c>
      <c r="QY39" s="1">
        <v>0.16666666666666699</v>
      </c>
    </row>
    <row r="40" spans="1:467">
      <c r="A40" s="21">
        <v>41</v>
      </c>
      <c r="B40" s="1" t="s">
        <v>174</v>
      </c>
      <c r="C40" s="1">
        <v>73.694933876272543</v>
      </c>
      <c r="D40" s="1">
        <v>89.157984152626796</v>
      </c>
      <c r="E40" s="1">
        <v>59.383291185250449</v>
      </c>
      <c r="F40" s="1">
        <v>113.41881918055657</v>
      </c>
      <c r="G40" s="1">
        <v>151.96842181961432</v>
      </c>
      <c r="H40" s="1">
        <v>85.287575952786838</v>
      </c>
      <c r="I40" s="1">
        <v>8.6155181327871571</v>
      </c>
      <c r="J40" s="1">
        <v>10.77918290639686</v>
      </c>
      <c r="K40" s="1">
        <v>3.2620072277561989</v>
      </c>
      <c r="L40" s="1">
        <v>13.315805168460983</v>
      </c>
      <c r="M40" s="1">
        <v>7.4457141314578683</v>
      </c>
      <c r="N40" s="1" t="s">
        <v>2384</v>
      </c>
      <c r="O40" s="1">
        <v>13.66967614409006</v>
      </c>
      <c r="P40" s="1">
        <v>15.903015040505704</v>
      </c>
      <c r="Q40" s="1">
        <v>6.1079592853453022</v>
      </c>
      <c r="R40" s="1">
        <v>21.06709809317222</v>
      </c>
      <c r="S40" s="1">
        <v>8.902226900518448</v>
      </c>
      <c r="T40" s="1" t="s">
        <v>2384</v>
      </c>
      <c r="U40" s="1">
        <v>7.9334196146531228</v>
      </c>
      <c r="V40" s="1">
        <v>10.959329305742161</v>
      </c>
      <c r="W40" s="1">
        <v>411.46866896478565</v>
      </c>
      <c r="X40" s="1">
        <v>483.44645466460088</v>
      </c>
      <c r="Y40" s="1">
        <v>359.47720956331665</v>
      </c>
      <c r="Z40" s="1">
        <v>53.402647887204843</v>
      </c>
      <c r="AA40" s="1">
        <v>55.944109463578158</v>
      </c>
      <c r="AB40" s="1">
        <v>15.115567592344812</v>
      </c>
      <c r="AC40" s="1">
        <v>48.321786757135364</v>
      </c>
      <c r="AD40" s="1">
        <v>94.45154850159787</v>
      </c>
      <c r="AE40" s="1">
        <v>15.307331057808646</v>
      </c>
      <c r="AF40" s="1" t="s">
        <v>272</v>
      </c>
      <c r="AG40" s="1" t="s">
        <v>272</v>
      </c>
      <c r="AH40" s="1">
        <v>0</v>
      </c>
      <c r="AI40" s="1">
        <v>0</v>
      </c>
      <c r="AJ40" s="1">
        <v>0</v>
      </c>
      <c r="AK40" s="1">
        <v>0</v>
      </c>
      <c r="AL40" s="1" t="s">
        <v>2384</v>
      </c>
      <c r="AM40" s="1">
        <v>0</v>
      </c>
      <c r="AN40" s="1">
        <v>0</v>
      </c>
      <c r="AO40" s="1">
        <v>0</v>
      </c>
      <c r="AP40" s="1">
        <v>0</v>
      </c>
      <c r="AQ40" s="1" t="s">
        <v>2384</v>
      </c>
      <c r="AR40" s="1" t="s">
        <v>272</v>
      </c>
      <c r="AS40" s="1">
        <v>0.67500000000000004</v>
      </c>
      <c r="AT40" s="1" t="s">
        <v>2384</v>
      </c>
      <c r="AU40" s="1" t="s">
        <v>2384</v>
      </c>
      <c r="AV40" s="1">
        <v>53.4</v>
      </c>
      <c r="AW40" s="1">
        <v>55.9</v>
      </c>
      <c r="AX40" s="1">
        <v>15.1</v>
      </c>
      <c r="AY40" s="1">
        <v>48.3</v>
      </c>
      <c r="AZ40" s="1">
        <v>94.5</v>
      </c>
      <c r="BA40" s="1">
        <v>15.1</v>
      </c>
      <c r="BB40" s="1" t="s">
        <v>2384</v>
      </c>
      <c r="BC40" s="1">
        <v>15.3</v>
      </c>
      <c r="BD40" s="1" t="s">
        <v>272</v>
      </c>
      <c r="BE40" s="1" t="s">
        <v>272</v>
      </c>
      <c r="BF40" s="1" t="s">
        <v>272</v>
      </c>
      <c r="BG40" s="1" t="s">
        <v>272</v>
      </c>
      <c r="BH40" s="1" t="s">
        <v>272</v>
      </c>
      <c r="BI40" s="1" t="s">
        <v>272</v>
      </c>
      <c r="BJ40" s="1" t="s">
        <v>272</v>
      </c>
      <c r="BK40" s="1" t="s">
        <v>272</v>
      </c>
      <c r="BL40" s="1" t="s">
        <v>272</v>
      </c>
      <c r="BM40" s="1" t="s">
        <v>272</v>
      </c>
      <c r="BN40" s="1">
        <v>7</v>
      </c>
      <c r="BO40" s="1" t="s">
        <v>2384</v>
      </c>
      <c r="BP40" s="1" t="s">
        <v>2384</v>
      </c>
      <c r="BQ40" s="1" t="s">
        <v>2384</v>
      </c>
      <c r="BR40" s="1" t="s">
        <v>2384</v>
      </c>
      <c r="BS40" s="1" t="s">
        <v>2384</v>
      </c>
      <c r="BT40" s="1" t="s">
        <v>2384</v>
      </c>
      <c r="BU40" s="1" t="s">
        <v>2384</v>
      </c>
      <c r="BV40" s="1" t="s">
        <v>2384</v>
      </c>
      <c r="BW40" s="1" t="s">
        <v>2384</v>
      </c>
      <c r="BX40" s="1" t="s">
        <v>2384</v>
      </c>
      <c r="BY40" s="1" t="s">
        <v>2384</v>
      </c>
      <c r="BZ40" s="1" t="s">
        <v>2384</v>
      </c>
      <c r="CA40" s="1" t="s">
        <v>2384</v>
      </c>
      <c r="CB40" s="275">
        <v>13</v>
      </c>
      <c r="CC40" s="275">
        <v>31</v>
      </c>
      <c r="CD40" s="1" t="s">
        <v>2384</v>
      </c>
      <c r="CE40" s="1">
        <v>0.97361546499477536</v>
      </c>
      <c r="CF40" s="1">
        <v>0.91714537191715617</v>
      </c>
      <c r="CG40" s="275">
        <v>49</v>
      </c>
      <c r="CH40" s="275">
        <v>39</v>
      </c>
      <c r="CI40" s="1" t="s">
        <v>2384</v>
      </c>
      <c r="CJ40" s="1" t="s">
        <v>2384</v>
      </c>
      <c r="CK40" s="1">
        <v>10</v>
      </c>
      <c r="CL40" s="1">
        <v>0</v>
      </c>
      <c r="CM40" s="1" t="s">
        <v>2384</v>
      </c>
      <c r="CN40" s="1" t="s">
        <v>2384</v>
      </c>
      <c r="CO40" s="1">
        <v>84.210526315789465</v>
      </c>
      <c r="CP40" s="1">
        <v>84.210526315789465</v>
      </c>
      <c r="CQ40" s="1">
        <v>84.210526315789465</v>
      </c>
      <c r="CR40" s="1">
        <v>88.888888888888886</v>
      </c>
      <c r="CS40" s="1">
        <v>84.210526315789465</v>
      </c>
      <c r="CT40" s="1" t="s">
        <v>272</v>
      </c>
      <c r="CU40" s="1" t="s">
        <v>272</v>
      </c>
      <c r="CV40" s="1" t="s">
        <v>2384</v>
      </c>
      <c r="CW40" s="1">
        <v>46.710526315789473</v>
      </c>
      <c r="CX40" s="1">
        <v>48.648648648648653</v>
      </c>
      <c r="CY40" s="1">
        <v>56.306306306306311</v>
      </c>
      <c r="CZ40" s="1">
        <v>45.535714285714285</v>
      </c>
      <c r="DA40" s="1">
        <v>44.078947368421048</v>
      </c>
      <c r="DB40" s="1" t="s">
        <v>272</v>
      </c>
      <c r="DC40" s="1" t="s">
        <v>272</v>
      </c>
      <c r="DD40" s="1" t="s">
        <v>272</v>
      </c>
      <c r="DE40" s="1" t="s">
        <v>272</v>
      </c>
      <c r="DF40" s="1" t="s">
        <v>272</v>
      </c>
      <c r="DG40" s="1" t="s">
        <v>272</v>
      </c>
      <c r="DH40" s="1" t="s">
        <v>272</v>
      </c>
      <c r="DI40" s="1" t="s">
        <v>272</v>
      </c>
      <c r="DJ40" s="1" t="s">
        <v>272</v>
      </c>
      <c r="DK40" s="1" t="s">
        <v>272</v>
      </c>
      <c r="DL40" s="1" t="s">
        <v>272</v>
      </c>
      <c r="DM40" s="1" t="s">
        <v>272</v>
      </c>
      <c r="DN40" s="1" t="s">
        <v>272</v>
      </c>
      <c r="DO40" s="1" t="s">
        <v>272</v>
      </c>
      <c r="DP40" s="1">
        <v>36.799999999999997</v>
      </c>
      <c r="DQ40" s="1" t="s">
        <v>272</v>
      </c>
      <c r="DR40" s="1">
        <v>38.9</v>
      </c>
      <c r="DS40" s="1">
        <v>42.1</v>
      </c>
      <c r="DT40" s="1">
        <v>38.9</v>
      </c>
      <c r="DU40" s="1">
        <v>38.9</v>
      </c>
      <c r="DV40" s="1">
        <v>50</v>
      </c>
      <c r="DW40" s="1">
        <v>47.4</v>
      </c>
      <c r="DX40" s="1">
        <v>53.8</v>
      </c>
      <c r="DY40" s="1">
        <v>46.2</v>
      </c>
      <c r="DZ40" s="1">
        <v>44.4</v>
      </c>
      <c r="EA40" s="1">
        <v>42.1</v>
      </c>
      <c r="EB40" s="1">
        <v>87.5</v>
      </c>
      <c r="EC40" s="1">
        <v>96.518987339999995</v>
      </c>
      <c r="ED40" s="1">
        <v>77.73952955</v>
      </c>
      <c r="EE40" s="1">
        <v>89.967105259999997</v>
      </c>
      <c r="EF40" s="1">
        <v>96.252927400000004</v>
      </c>
      <c r="EG40" s="1">
        <v>86.897880540000003</v>
      </c>
      <c r="EH40" s="1">
        <v>5.5463116999999999E-2</v>
      </c>
      <c r="EI40" s="1">
        <v>0.16765630500000001</v>
      </c>
      <c r="EJ40" s="1">
        <v>0.20729684900000001</v>
      </c>
      <c r="EK40" s="1">
        <v>4.676831E-2</v>
      </c>
      <c r="EL40" s="1">
        <v>0.48134777400000001</v>
      </c>
      <c r="EM40" s="1">
        <v>0.16166473200000001</v>
      </c>
      <c r="EN40" s="1">
        <v>5.9900166390000003</v>
      </c>
      <c r="EO40" s="1">
        <v>2.207474677</v>
      </c>
      <c r="EP40" s="1">
        <v>7.2263681589999997</v>
      </c>
      <c r="EQ40" s="1">
        <v>2.8435132350000001</v>
      </c>
      <c r="ER40" s="1">
        <v>7.3405535500000001</v>
      </c>
      <c r="ES40" s="1">
        <v>2.151384513</v>
      </c>
      <c r="ET40" s="1">
        <v>73.68421052631578</v>
      </c>
      <c r="EU40" s="1">
        <v>100</v>
      </c>
      <c r="EV40" s="1">
        <v>100</v>
      </c>
      <c r="EW40" s="1">
        <v>100</v>
      </c>
      <c r="EX40" s="1">
        <v>78.94736842105263</v>
      </c>
      <c r="EY40" s="1">
        <v>0</v>
      </c>
      <c r="EZ40" s="1">
        <v>84.210526315789465</v>
      </c>
      <c r="FA40" s="1">
        <v>78.94736842105263</v>
      </c>
      <c r="FB40" s="1">
        <v>100</v>
      </c>
      <c r="FC40" s="1">
        <v>100</v>
      </c>
      <c r="FD40" s="1">
        <v>0</v>
      </c>
      <c r="FE40" s="1">
        <v>100</v>
      </c>
      <c r="FF40" s="1">
        <v>94.73684210526315</v>
      </c>
      <c r="FG40" s="1">
        <v>31.578947368421051</v>
      </c>
      <c r="FH40" s="1">
        <v>0</v>
      </c>
      <c r="FI40" s="1">
        <v>0</v>
      </c>
      <c r="FJ40" s="1">
        <v>7.7</v>
      </c>
      <c r="FK40" s="1" t="s">
        <v>272</v>
      </c>
      <c r="FL40" s="1" t="s">
        <v>272</v>
      </c>
      <c r="FM40" s="1">
        <v>0.76700000000000002</v>
      </c>
      <c r="FN40" s="1" t="s">
        <v>272</v>
      </c>
      <c r="FO40" s="1" t="s">
        <v>272</v>
      </c>
      <c r="FP40" s="1" t="s">
        <v>272</v>
      </c>
      <c r="FQ40" s="1">
        <v>0.41599999999999998</v>
      </c>
      <c r="FR40" s="1">
        <v>0.39900000000000002</v>
      </c>
      <c r="FS40" s="1">
        <v>0.85</v>
      </c>
      <c r="FT40" s="1" t="s">
        <v>272</v>
      </c>
      <c r="FU40" s="1">
        <v>1</v>
      </c>
      <c r="FV40" s="1">
        <v>0.3</v>
      </c>
      <c r="FW40" s="1">
        <v>0</v>
      </c>
      <c r="FX40" s="1">
        <v>1</v>
      </c>
      <c r="FY40" s="1">
        <v>0</v>
      </c>
      <c r="FZ40" s="1">
        <v>0.66700000000000004</v>
      </c>
      <c r="GA40" s="1" t="s">
        <v>272</v>
      </c>
      <c r="GB40" s="1">
        <v>1</v>
      </c>
      <c r="GC40" s="1" t="s">
        <v>272</v>
      </c>
      <c r="GD40" s="1">
        <v>0.69</v>
      </c>
      <c r="GE40" s="1">
        <v>0.66800000000000004</v>
      </c>
      <c r="GF40" s="1">
        <v>0</v>
      </c>
      <c r="GG40" s="1">
        <v>0</v>
      </c>
      <c r="GH40" s="1">
        <v>2</v>
      </c>
      <c r="GI40" s="1">
        <v>4</v>
      </c>
      <c r="GJ40" s="1">
        <v>3</v>
      </c>
      <c r="GK40" s="1">
        <v>10</v>
      </c>
      <c r="GL40" s="1">
        <v>0</v>
      </c>
      <c r="GM40" s="1">
        <v>97</v>
      </c>
      <c r="GN40" s="1">
        <v>149</v>
      </c>
      <c r="GO40" s="1">
        <v>0.63200000000000001</v>
      </c>
      <c r="GP40" s="1">
        <v>5.2999999999999999E-2</v>
      </c>
      <c r="GQ40" s="1">
        <v>0.113</v>
      </c>
      <c r="GR40" s="1">
        <v>0.85799999999999998</v>
      </c>
      <c r="GS40" s="1">
        <v>0.93500000000000005</v>
      </c>
      <c r="GT40" s="1">
        <v>0.86099999999999999</v>
      </c>
      <c r="GU40" s="1">
        <v>0.98899999999999999</v>
      </c>
      <c r="GV40" s="1">
        <v>0.53700000000000003</v>
      </c>
      <c r="GW40" s="1">
        <v>0</v>
      </c>
      <c r="GX40" s="1">
        <v>0.13900000000000001</v>
      </c>
      <c r="GY40" s="1">
        <v>1</v>
      </c>
      <c r="GZ40" s="1">
        <v>0</v>
      </c>
      <c r="HA40" s="1">
        <v>7.9000000000000008E-3</v>
      </c>
      <c r="HB40" s="1">
        <v>0</v>
      </c>
      <c r="HC40" s="1">
        <v>0</v>
      </c>
      <c r="HD40" s="1">
        <v>0</v>
      </c>
      <c r="HE40" s="1">
        <v>0</v>
      </c>
      <c r="HF40" s="1">
        <v>0</v>
      </c>
      <c r="HG40" s="1">
        <v>0</v>
      </c>
      <c r="HH40" s="1">
        <v>41.890659999999997</v>
      </c>
      <c r="HI40" s="1">
        <v>0.66666666666666663</v>
      </c>
      <c r="HJ40" s="1">
        <v>1</v>
      </c>
      <c r="HK40" s="1">
        <v>1</v>
      </c>
      <c r="HL40" s="1">
        <v>0.66666666666666663</v>
      </c>
      <c r="HM40" s="1">
        <v>0.64700000000000002</v>
      </c>
      <c r="HN40" s="1">
        <v>44.3</v>
      </c>
      <c r="HO40" s="1">
        <v>145</v>
      </c>
      <c r="HP40" s="1">
        <v>0.33333333333333298</v>
      </c>
      <c r="HQ40" s="1">
        <v>1</v>
      </c>
      <c r="HR40" s="1" t="s">
        <v>272</v>
      </c>
      <c r="HS40" s="1">
        <v>0.66700000000000004</v>
      </c>
      <c r="HT40" s="1" t="s">
        <v>272</v>
      </c>
      <c r="HU40" s="1">
        <v>1</v>
      </c>
      <c r="HV40" s="1">
        <v>1</v>
      </c>
      <c r="HW40" s="1">
        <v>0.60899999999999999</v>
      </c>
      <c r="HX40" s="1">
        <v>0.67600000000000005</v>
      </c>
      <c r="HY40" s="1">
        <v>0.377</v>
      </c>
      <c r="HZ40" s="1">
        <v>36.299999999999997</v>
      </c>
      <c r="IA40" s="1">
        <v>34.200000000000003</v>
      </c>
      <c r="IB40" s="1">
        <v>38.200000000000003</v>
      </c>
      <c r="IC40" s="1" t="s">
        <v>272</v>
      </c>
      <c r="ID40" s="1">
        <v>240</v>
      </c>
      <c r="IE40" s="1">
        <v>70</v>
      </c>
      <c r="IF40" s="1">
        <v>641</v>
      </c>
      <c r="IG40" s="1">
        <v>203</v>
      </c>
      <c r="IH40" s="1">
        <v>1</v>
      </c>
      <c r="II40" s="1">
        <v>1</v>
      </c>
      <c r="IJ40" s="1">
        <v>0</v>
      </c>
      <c r="IK40" s="1">
        <v>0.435</v>
      </c>
      <c r="IL40" s="1">
        <v>0.64</v>
      </c>
      <c r="IM40" s="1" t="s">
        <v>3642</v>
      </c>
      <c r="IN40" s="1">
        <v>0.66666666666666696</v>
      </c>
      <c r="IO40" s="1">
        <v>1</v>
      </c>
      <c r="IP40" s="1">
        <v>0.54900000000000004</v>
      </c>
      <c r="IQ40" s="1">
        <v>105</v>
      </c>
      <c r="IR40" s="1" t="s">
        <v>3691</v>
      </c>
      <c r="IS40" s="1">
        <v>0.66666666666666696</v>
      </c>
      <c r="IT40" s="1" t="s">
        <v>272</v>
      </c>
      <c r="IU40" s="1" t="s">
        <v>272</v>
      </c>
      <c r="IV40" s="1">
        <v>1</v>
      </c>
      <c r="IW40" s="1">
        <v>0.33333333333333298</v>
      </c>
      <c r="IX40" s="1">
        <v>1</v>
      </c>
      <c r="IY40" s="1" t="s">
        <v>272</v>
      </c>
      <c r="IZ40" s="1">
        <v>0.66700000000000004</v>
      </c>
      <c r="JA40" s="1" t="s">
        <v>272</v>
      </c>
      <c r="JB40" s="1" t="s">
        <v>272</v>
      </c>
      <c r="JC40" s="1">
        <v>0.60699999999999998</v>
      </c>
      <c r="JD40" s="1">
        <v>0.41499999999999998</v>
      </c>
      <c r="JE40" s="1">
        <v>0.27</v>
      </c>
      <c r="JF40" s="1">
        <v>0.94240000000000002</v>
      </c>
      <c r="JG40" s="1">
        <v>382</v>
      </c>
      <c r="JH40" s="1">
        <v>1963</v>
      </c>
      <c r="JI40" s="1">
        <v>1896</v>
      </c>
      <c r="JJ40" s="1">
        <v>59</v>
      </c>
      <c r="JK40" s="1">
        <v>1.3333333333333299</v>
      </c>
      <c r="JL40" s="1" t="s">
        <v>3708</v>
      </c>
      <c r="JM40" s="1" t="s">
        <v>3708</v>
      </c>
      <c r="JN40" s="486" t="s">
        <v>6008</v>
      </c>
      <c r="JO40" s="1">
        <v>9</v>
      </c>
      <c r="JP40" s="1">
        <v>240</v>
      </c>
      <c r="JQ40" s="1">
        <v>70</v>
      </c>
      <c r="JR40" s="1">
        <v>1071</v>
      </c>
      <c r="JS40" s="1">
        <v>0.70799999999999996</v>
      </c>
      <c r="JT40" s="1">
        <v>0.84599999999999997</v>
      </c>
      <c r="JU40" s="1" t="s">
        <v>272</v>
      </c>
      <c r="JV40" s="1">
        <v>0.41499999999999998</v>
      </c>
      <c r="JW40" s="1">
        <v>0.28199999999999997</v>
      </c>
      <c r="JX40" s="1">
        <v>0.78100000000000003</v>
      </c>
      <c r="JY40" s="1">
        <v>0.45900000000000002</v>
      </c>
      <c r="JZ40" s="1">
        <v>0.63800000000000001</v>
      </c>
      <c r="KA40" s="1" t="s">
        <v>272</v>
      </c>
      <c r="KB40" s="1" t="s">
        <v>272</v>
      </c>
      <c r="KC40" s="1">
        <v>1</v>
      </c>
      <c r="KD40" s="1">
        <v>10</v>
      </c>
      <c r="KE40" s="1" t="s">
        <v>272</v>
      </c>
      <c r="KF40" s="1" t="s">
        <v>272</v>
      </c>
      <c r="KG40" s="1" t="s">
        <v>272</v>
      </c>
      <c r="KH40" s="1" t="s">
        <v>272</v>
      </c>
      <c r="KI40" s="1" t="s">
        <v>272</v>
      </c>
      <c r="KJ40" s="1" t="s">
        <v>272</v>
      </c>
      <c r="KK40" s="1" t="s">
        <v>272</v>
      </c>
      <c r="KL40" s="1" t="s">
        <v>272</v>
      </c>
      <c r="KM40" s="1" t="s">
        <v>6021</v>
      </c>
      <c r="KN40" s="1" t="s">
        <v>272</v>
      </c>
      <c r="KO40" s="1" t="s">
        <v>6022</v>
      </c>
      <c r="KP40" s="1" t="s">
        <v>272</v>
      </c>
      <c r="KQ40" s="1" t="s">
        <v>272</v>
      </c>
      <c r="KR40" s="1" t="s">
        <v>272</v>
      </c>
      <c r="KS40" s="1">
        <v>503</v>
      </c>
      <c r="KT40" s="1" t="s">
        <v>272</v>
      </c>
      <c r="KU40" s="1" t="s">
        <v>6012</v>
      </c>
      <c r="KV40" s="1" t="s">
        <v>6012</v>
      </c>
      <c r="KW40" s="1" t="s">
        <v>6012</v>
      </c>
      <c r="KX40" s="1" t="s">
        <v>6012</v>
      </c>
      <c r="KY40" s="1">
        <v>2</v>
      </c>
      <c r="KZ40" s="1">
        <v>2</v>
      </c>
      <c r="LA40" s="1">
        <v>4</v>
      </c>
      <c r="LB40" s="1">
        <v>0</v>
      </c>
      <c r="LC40" s="1">
        <v>0</v>
      </c>
      <c r="LD40" s="1">
        <v>0</v>
      </c>
      <c r="LE40" s="1">
        <v>0</v>
      </c>
      <c r="LF40" s="1" t="s">
        <v>272</v>
      </c>
      <c r="LG40" s="1" t="s">
        <v>272</v>
      </c>
      <c r="LH40" s="1" t="s">
        <v>272</v>
      </c>
      <c r="LI40" s="1" t="s">
        <v>272</v>
      </c>
      <c r="LJ40" s="1">
        <v>0</v>
      </c>
      <c r="LK40" s="1" t="s">
        <v>272</v>
      </c>
      <c r="LL40" s="1" t="s">
        <v>272</v>
      </c>
      <c r="LM40" s="1" t="s">
        <v>272</v>
      </c>
      <c r="LN40" s="1" t="s">
        <v>272</v>
      </c>
      <c r="LO40" s="1">
        <v>0.66666666666666696</v>
      </c>
      <c r="LP40" s="1">
        <v>1</v>
      </c>
      <c r="LQ40" s="1">
        <v>0.81399999999999995</v>
      </c>
      <c r="LR40" s="1">
        <v>0.35299999999999998</v>
      </c>
      <c r="LS40" s="1">
        <v>1</v>
      </c>
      <c r="LT40" s="1" t="s">
        <v>272</v>
      </c>
      <c r="LU40" s="1" t="s">
        <v>272</v>
      </c>
      <c r="LV40" s="1" t="s">
        <v>272</v>
      </c>
      <c r="LW40" s="1">
        <v>0.45900000000000002</v>
      </c>
      <c r="LX40" s="1" t="s">
        <v>272</v>
      </c>
      <c r="LY40" s="1" t="s">
        <v>272</v>
      </c>
      <c r="LZ40" s="1" t="s">
        <v>272</v>
      </c>
      <c r="MA40" s="1">
        <v>0.45300000000000001</v>
      </c>
      <c r="MB40" s="1">
        <v>0.85</v>
      </c>
      <c r="MC40" s="1">
        <v>5.8000000000000003E-2</v>
      </c>
      <c r="MD40" s="1">
        <v>0.32800000000000001</v>
      </c>
      <c r="ME40" s="1">
        <v>0.78100000000000003</v>
      </c>
      <c r="MF40" s="1" t="s">
        <v>272</v>
      </c>
      <c r="MG40" s="1" t="s">
        <v>272</v>
      </c>
      <c r="MH40" s="1" t="s">
        <v>272</v>
      </c>
      <c r="MI40" s="1" t="s">
        <v>272</v>
      </c>
      <c r="MJ40" s="1">
        <v>0.54800000000000004</v>
      </c>
      <c r="MK40" s="1">
        <v>1576</v>
      </c>
      <c r="ML40" s="1">
        <v>22</v>
      </c>
      <c r="MM40" s="1">
        <v>16</v>
      </c>
      <c r="MN40" s="1">
        <v>4</v>
      </c>
      <c r="MO40" s="1">
        <v>6.6666666666666696</v>
      </c>
      <c r="MP40" s="1" t="s">
        <v>272</v>
      </c>
      <c r="MQ40" s="1" t="s">
        <v>272</v>
      </c>
      <c r="MR40" s="1" t="s">
        <v>272</v>
      </c>
      <c r="MS40" s="1">
        <v>0.78100000000000003</v>
      </c>
      <c r="MT40" s="1">
        <v>0.26500000000000001</v>
      </c>
      <c r="MU40" s="1" t="s">
        <v>272</v>
      </c>
      <c r="MV40" s="1" t="s">
        <v>272</v>
      </c>
      <c r="MW40" s="1" t="s">
        <v>272</v>
      </c>
      <c r="MX40" s="1" t="s">
        <v>272</v>
      </c>
      <c r="MY40" s="1" t="s">
        <v>272</v>
      </c>
      <c r="MZ40" s="1" t="s">
        <v>272</v>
      </c>
      <c r="NA40" s="1" t="s">
        <v>272</v>
      </c>
      <c r="NB40" s="1">
        <v>0.78100000000000003</v>
      </c>
      <c r="NC40" s="1" t="s">
        <v>272</v>
      </c>
      <c r="ND40" s="1" t="s">
        <v>3753</v>
      </c>
      <c r="NE40" s="392">
        <v>71</v>
      </c>
      <c r="NF40" s="1">
        <v>69</v>
      </c>
      <c r="NG40" s="1">
        <v>0.3</v>
      </c>
      <c r="NH40" s="1">
        <v>0.35299999999999998</v>
      </c>
      <c r="NI40" s="1">
        <v>281</v>
      </c>
      <c r="NJ40" s="1" t="s">
        <v>3708</v>
      </c>
      <c r="NK40" s="1" t="s">
        <v>3708</v>
      </c>
      <c r="NL40" s="1">
        <v>14</v>
      </c>
      <c r="NM40" s="1" t="s">
        <v>272</v>
      </c>
      <c r="NN40" s="1" t="s">
        <v>272</v>
      </c>
      <c r="NO40" s="1">
        <v>37</v>
      </c>
      <c r="NP40" s="1" t="s">
        <v>272</v>
      </c>
      <c r="NQ40" s="1" t="s">
        <v>272</v>
      </c>
      <c r="NR40" s="1">
        <v>0.35399999999999998</v>
      </c>
      <c r="NS40" s="1">
        <v>0.36499999999999999</v>
      </c>
      <c r="NT40" s="1">
        <v>0.67</v>
      </c>
      <c r="NU40" s="1">
        <v>3</v>
      </c>
      <c r="NV40" s="1">
        <v>1</v>
      </c>
      <c r="NW40" s="1">
        <v>133</v>
      </c>
      <c r="NX40" s="1">
        <v>0.27</v>
      </c>
      <c r="NY40" s="1">
        <v>1071</v>
      </c>
      <c r="NZ40" s="1">
        <v>0.33333333333333298</v>
      </c>
      <c r="OA40" s="1">
        <v>1963</v>
      </c>
      <c r="OB40" s="1">
        <v>1896</v>
      </c>
      <c r="OC40" s="1">
        <v>966</v>
      </c>
      <c r="OD40" s="1">
        <v>696</v>
      </c>
      <c r="OE40" s="1">
        <v>0.28199999999999997</v>
      </c>
      <c r="OF40" s="1" t="s">
        <v>272</v>
      </c>
      <c r="OG40" s="1">
        <v>0.39900000000000002</v>
      </c>
      <c r="OH40" s="1">
        <v>0.41499999999999998</v>
      </c>
      <c r="OI40" s="1" t="s">
        <v>272</v>
      </c>
      <c r="OJ40" s="1">
        <v>0.41599999999999998</v>
      </c>
      <c r="OK40" s="1">
        <v>0.33333333333333298</v>
      </c>
      <c r="OL40" s="1">
        <v>7</v>
      </c>
      <c r="OM40" s="1">
        <v>0.10199999999999999</v>
      </c>
      <c r="ON40" s="1">
        <v>5.5E-2</v>
      </c>
      <c r="OO40" s="1">
        <v>3</v>
      </c>
      <c r="OP40" s="1">
        <v>2</v>
      </c>
      <c r="OQ40" s="1" t="s">
        <v>272</v>
      </c>
      <c r="OR40" s="1">
        <v>0</v>
      </c>
      <c r="OS40" s="1">
        <v>0</v>
      </c>
      <c r="OT40" s="1" t="s">
        <v>272</v>
      </c>
      <c r="OU40" s="1" t="s">
        <v>272</v>
      </c>
      <c r="OV40" s="1" t="s">
        <v>272</v>
      </c>
      <c r="OW40" s="1" t="s">
        <v>272</v>
      </c>
      <c r="OX40" s="1" t="s">
        <v>272</v>
      </c>
      <c r="OY40" s="1" t="s">
        <v>272</v>
      </c>
      <c r="OZ40" s="1" t="s">
        <v>272</v>
      </c>
      <c r="PA40" s="1">
        <v>0.66666666666666696</v>
      </c>
      <c r="PB40" s="1">
        <v>859</v>
      </c>
      <c r="PC40" s="1">
        <v>675</v>
      </c>
      <c r="PD40" s="1">
        <v>77</v>
      </c>
      <c r="PE40" s="1">
        <v>76</v>
      </c>
      <c r="PF40" s="1">
        <v>1</v>
      </c>
      <c r="PG40" s="1">
        <v>0.40400000000000003</v>
      </c>
      <c r="PH40" s="1">
        <v>0.81599999999999995</v>
      </c>
      <c r="PI40" s="1">
        <v>0.32800000000000001</v>
      </c>
      <c r="PJ40" s="1" t="s">
        <v>272</v>
      </c>
      <c r="PK40" s="1" t="s">
        <v>272</v>
      </c>
      <c r="PL40" s="1" t="s">
        <v>272</v>
      </c>
      <c r="PM40" s="1" t="s">
        <v>272</v>
      </c>
      <c r="PN40" s="1" t="s">
        <v>272</v>
      </c>
      <c r="PO40" s="1" t="s">
        <v>272</v>
      </c>
      <c r="PP40" s="1" t="s">
        <v>272</v>
      </c>
      <c r="PQ40" s="1" t="s">
        <v>272</v>
      </c>
      <c r="PR40" s="1" t="s">
        <v>272</v>
      </c>
      <c r="PS40" s="394" t="s">
        <v>272</v>
      </c>
      <c r="PT40" s="1" t="s">
        <v>272</v>
      </c>
      <c r="PU40" s="1" t="s">
        <v>272</v>
      </c>
      <c r="PV40" s="1" t="s">
        <v>272</v>
      </c>
      <c r="PW40" s="1" t="s">
        <v>272</v>
      </c>
      <c r="PX40" s="1" t="s">
        <v>272</v>
      </c>
      <c r="PY40" s="1">
        <v>5</v>
      </c>
      <c r="PZ40" s="1" t="s">
        <v>3642</v>
      </c>
      <c r="QA40" s="1" t="s">
        <v>3809</v>
      </c>
      <c r="QB40" s="1">
        <v>1071</v>
      </c>
      <c r="QC40" s="1" t="s">
        <v>6008</v>
      </c>
      <c r="QD40" s="1" t="s">
        <v>272</v>
      </c>
      <c r="QE40" s="1">
        <v>16.455696202531644</v>
      </c>
      <c r="QF40" s="1" t="s">
        <v>272</v>
      </c>
      <c r="QG40" s="1" t="s">
        <v>272</v>
      </c>
      <c r="QH40" s="1">
        <v>7</v>
      </c>
      <c r="QI40" s="1">
        <v>0</v>
      </c>
      <c r="QJ40" s="1" t="s">
        <v>272</v>
      </c>
      <c r="QK40" s="1" t="s">
        <v>272</v>
      </c>
      <c r="QL40" s="1" t="s">
        <v>272</v>
      </c>
      <c r="QM40" s="1">
        <v>0.4</v>
      </c>
      <c r="QN40" s="1">
        <v>1.6</v>
      </c>
      <c r="QO40" s="1" t="s">
        <v>272</v>
      </c>
      <c r="QP40" s="1" t="s">
        <v>272</v>
      </c>
      <c r="QQ40" s="1" t="s">
        <v>272</v>
      </c>
      <c r="QR40" s="1" t="s">
        <v>272</v>
      </c>
      <c r="QS40" s="1" t="s">
        <v>272</v>
      </c>
      <c r="QT40" s="1" t="s">
        <v>272</v>
      </c>
      <c r="QU40" s="1" t="s">
        <v>272</v>
      </c>
      <c r="QV40" s="1" t="s">
        <v>272</v>
      </c>
      <c r="QW40" s="1">
        <v>1</v>
      </c>
      <c r="QX40" s="1">
        <v>0</v>
      </c>
      <c r="QY40" s="1">
        <v>0.33333333333333298</v>
      </c>
    </row>
    <row r="41" spans="1:467">
      <c r="A41" s="21">
        <v>42</v>
      </c>
      <c r="B41" s="1" t="s">
        <v>176</v>
      </c>
      <c r="C41" s="1">
        <v>66.96727349915686</v>
      </c>
      <c r="D41" s="1">
        <v>82.666782194546755</v>
      </c>
      <c r="E41" s="1">
        <v>51.589406018649122</v>
      </c>
      <c r="F41" s="1">
        <v>109.72452991959675</v>
      </c>
      <c r="G41" s="1">
        <v>148.00881462310494</v>
      </c>
      <c r="H41" s="1">
        <v>79.491126139712776</v>
      </c>
      <c r="I41" s="1">
        <v>7.1322439760115399</v>
      </c>
      <c r="J41" s="1">
        <v>10.902019557120706</v>
      </c>
      <c r="K41" s="1">
        <v>3.7074532541644554</v>
      </c>
      <c r="L41" s="1">
        <v>12.171434356030948</v>
      </c>
      <c r="M41" s="1">
        <v>5.3921665050139396</v>
      </c>
      <c r="N41" s="1" t="s">
        <v>2384</v>
      </c>
      <c r="O41" s="1">
        <v>12.721092891708016</v>
      </c>
      <c r="P41" s="1">
        <v>16.301420115646746</v>
      </c>
      <c r="Q41" s="1">
        <v>6.7316673376299994</v>
      </c>
      <c r="R41" s="1">
        <v>20.698707425071898</v>
      </c>
      <c r="S41" s="1">
        <v>6.2209325895134242</v>
      </c>
      <c r="T41" s="1" t="s">
        <v>2384</v>
      </c>
      <c r="U41" s="1">
        <v>6.3240670159182644</v>
      </c>
      <c r="V41" s="1">
        <v>10.912819229297719</v>
      </c>
      <c r="W41" s="1">
        <v>407.68587530603634</v>
      </c>
      <c r="X41" s="1">
        <v>489.3102479983026</v>
      </c>
      <c r="Y41" s="1">
        <v>344.24658700759773</v>
      </c>
      <c r="Z41" s="1">
        <v>50.709533138272228</v>
      </c>
      <c r="AA41" s="1">
        <v>61.176236305298502</v>
      </c>
      <c r="AB41" s="1">
        <v>15.345996490791048</v>
      </c>
      <c r="AC41" s="1">
        <v>41.475287673641922</v>
      </c>
      <c r="AD41" s="1">
        <v>86.592553017338432</v>
      </c>
      <c r="AE41" s="1">
        <v>8.825679833507488</v>
      </c>
      <c r="AF41" s="1" t="s">
        <v>272</v>
      </c>
      <c r="AG41" s="1" t="s">
        <v>272</v>
      </c>
      <c r="AH41" s="1">
        <v>0</v>
      </c>
      <c r="AI41" s="1">
        <v>0</v>
      </c>
      <c r="AJ41" s="1">
        <v>0</v>
      </c>
      <c r="AK41" s="1">
        <v>0</v>
      </c>
      <c r="AL41" s="1" t="s">
        <v>2384</v>
      </c>
      <c r="AM41" s="1">
        <v>0</v>
      </c>
      <c r="AN41" s="1">
        <v>0</v>
      </c>
      <c r="AO41" s="1">
        <v>0</v>
      </c>
      <c r="AP41" s="1">
        <v>0</v>
      </c>
      <c r="AQ41" s="1" t="s">
        <v>2384</v>
      </c>
      <c r="AR41" s="1" t="s">
        <v>272</v>
      </c>
      <c r="AS41" s="1">
        <v>0.77200000000000002</v>
      </c>
      <c r="AT41" s="1" t="s">
        <v>2384</v>
      </c>
      <c r="AU41" s="1" t="s">
        <v>2384</v>
      </c>
      <c r="AV41" s="1">
        <v>50.7</v>
      </c>
      <c r="AW41" s="1">
        <v>61.2</v>
      </c>
      <c r="AX41" s="1">
        <v>15.3</v>
      </c>
      <c r="AY41" s="1">
        <v>41.5</v>
      </c>
      <c r="AZ41" s="1">
        <v>86.6</v>
      </c>
      <c r="BA41" s="1">
        <v>15.3</v>
      </c>
      <c r="BB41" s="1" t="s">
        <v>2384</v>
      </c>
      <c r="BC41" s="1">
        <v>8.8000000000000007</v>
      </c>
      <c r="BD41" s="1" t="s">
        <v>272</v>
      </c>
      <c r="BE41" s="1" t="s">
        <v>272</v>
      </c>
      <c r="BF41" s="1" t="s">
        <v>272</v>
      </c>
      <c r="BG41" s="1" t="s">
        <v>272</v>
      </c>
      <c r="BH41" s="1" t="s">
        <v>272</v>
      </c>
      <c r="BI41" s="1" t="s">
        <v>272</v>
      </c>
      <c r="BJ41" s="1" t="s">
        <v>272</v>
      </c>
      <c r="BK41" s="1" t="s">
        <v>272</v>
      </c>
      <c r="BL41" s="1" t="s">
        <v>272</v>
      </c>
      <c r="BM41" s="1" t="s">
        <v>272</v>
      </c>
      <c r="BN41" s="1">
        <v>9</v>
      </c>
      <c r="BO41" s="1" t="s">
        <v>2384</v>
      </c>
      <c r="BP41" s="1" t="s">
        <v>2384</v>
      </c>
      <c r="BQ41" s="1" t="s">
        <v>2384</v>
      </c>
      <c r="BR41" s="1" t="s">
        <v>2384</v>
      </c>
      <c r="BS41" s="1" t="s">
        <v>2384</v>
      </c>
      <c r="BT41" s="1" t="s">
        <v>2384</v>
      </c>
      <c r="BU41" s="1" t="s">
        <v>2384</v>
      </c>
      <c r="BV41" s="1" t="s">
        <v>2384</v>
      </c>
      <c r="BW41" s="1" t="s">
        <v>2384</v>
      </c>
      <c r="BX41" s="1" t="s">
        <v>2384</v>
      </c>
      <c r="BY41" s="1" t="s">
        <v>2384</v>
      </c>
      <c r="BZ41" s="1" t="s">
        <v>2384</v>
      </c>
      <c r="CA41" s="1" t="s">
        <v>2384</v>
      </c>
      <c r="CB41" s="275">
        <v>30</v>
      </c>
      <c r="CC41" s="275">
        <v>77</v>
      </c>
      <c r="CD41" s="1" t="s">
        <v>2384</v>
      </c>
      <c r="CE41" s="1">
        <v>0.88465557431074682</v>
      </c>
      <c r="CF41" s="1">
        <v>0.79777094556734407</v>
      </c>
      <c r="CG41" s="275">
        <v>24</v>
      </c>
      <c r="CH41" s="275">
        <v>6</v>
      </c>
      <c r="CI41" s="1" t="s">
        <v>2384</v>
      </c>
      <c r="CJ41" s="1" t="s">
        <v>2384</v>
      </c>
      <c r="CK41" s="1">
        <v>14</v>
      </c>
      <c r="CL41" s="1">
        <v>0</v>
      </c>
      <c r="CM41" s="1" t="s">
        <v>2384</v>
      </c>
      <c r="CN41" s="1" t="s">
        <v>2384</v>
      </c>
      <c r="CO41" s="1">
        <v>73.68421052631578</v>
      </c>
      <c r="CP41" s="1">
        <v>73.68421052631578</v>
      </c>
      <c r="CQ41" s="1">
        <v>73.68421052631578</v>
      </c>
      <c r="CR41" s="1">
        <v>84.210526315789465</v>
      </c>
      <c r="CS41" s="1">
        <v>89.473684210526315</v>
      </c>
      <c r="CT41" s="1" t="s">
        <v>272</v>
      </c>
      <c r="CU41" s="1" t="s">
        <v>272</v>
      </c>
      <c r="CV41" s="1" t="s">
        <v>2384</v>
      </c>
      <c r="CW41" s="1">
        <v>47.674418604651166</v>
      </c>
      <c r="CX41" s="1">
        <v>51.239669421487598</v>
      </c>
      <c r="CY41" s="1">
        <v>55.785123966942152</v>
      </c>
      <c r="CZ41" s="1">
        <v>43.69747899159664</v>
      </c>
      <c r="DA41" s="1">
        <v>38.414634146341463</v>
      </c>
      <c r="DB41" s="1" t="s">
        <v>272</v>
      </c>
      <c r="DC41" s="1" t="s">
        <v>272</v>
      </c>
      <c r="DD41" s="1" t="s">
        <v>272</v>
      </c>
      <c r="DE41" s="1" t="s">
        <v>272</v>
      </c>
      <c r="DF41" s="1" t="s">
        <v>272</v>
      </c>
      <c r="DG41" s="1" t="s">
        <v>272</v>
      </c>
      <c r="DH41" s="1" t="s">
        <v>272</v>
      </c>
      <c r="DI41" s="1" t="s">
        <v>272</v>
      </c>
      <c r="DJ41" s="1" t="s">
        <v>272</v>
      </c>
      <c r="DK41" s="1" t="s">
        <v>272</v>
      </c>
      <c r="DL41" s="1" t="s">
        <v>272</v>
      </c>
      <c r="DM41" s="1" t="s">
        <v>272</v>
      </c>
      <c r="DN41" s="1" t="s">
        <v>272</v>
      </c>
      <c r="DO41" s="1" t="s">
        <v>272</v>
      </c>
      <c r="DP41" s="1">
        <v>89.5</v>
      </c>
      <c r="DQ41" s="1" t="s">
        <v>272</v>
      </c>
      <c r="DR41" s="1">
        <v>100</v>
      </c>
      <c r="DS41" s="1">
        <v>84.2</v>
      </c>
      <c r="DT41" s="1">
        <v>89.5</v>
      </c>
      <c r="DU41" s="1">
        <v>88.2</v>
      </c>
      <c r="DV41" s="1">
        <v>66.7</v>
      </c>
      <c r="DW41" s="1">
        <v>66.7</v>
      </c>
      <c r="DX41" s="1">
        <v>66.7</v>
      </c>
      <c r="DY41" s="1">
        <v>100</v>
      </c>
      <c r="DZ41" s="1">
        <v>57.1</v>
      </c>
      <c r="EA41" s="1">
        <v>57.9</v>
      </c>
      <c r="EB41" s="1">
        <v>81.666666669999998</v>
      </c>
      <c r="EC41" s="1">
        <v>90.243902439999999</v>
      </c>
      <c r="ED41" s="1">
        <v>72.689075630000005</v>
      </c>
      <c r="EE41" s="1">
        <v>86.868686870000005</v>
      </c>
      <c r="EF41" s="1">
        <v>96.485061509999994</v>
      </c>
      <c r="EG41" s="1">
        <v>85.922330099999996</v>
      </c>
      <c r="EH41" s="1">
        <v>0.151975684</v>
      </c>
      <c r="EI41" s="1">
        <v>0.29985007499999999</v>
      </c>
      <c r="EJ41" s="1">
        <v>0.11417387</v>
      </c>
      <c r="EK41" s="1">
        <v>3.2334555000000001E-2</v>
      </c>
      <c r="EL41" s="1">
        <v>0.299292581</v>
      </c>
      <c r="EM41" s="1">
        <v>0.31882360599999998</v>
      </c>
      <c r="EN41" s="1">
        <v>6.8389057749999997</v>
      </c>
      <c r="EO41" s="1">
        <v>6.1469265369999997</v>
      </c>
      <c r="EP41" s="1">
        <v>6.469852661</v>
      </c>
      <c r="EQ41" s="1">
        <v>2.1340806209999998</v>
      </c>
      <c r="ER41" s="1">
        <v>5.1605296569999997</v>
      </c>
      <c r="ES41" s="1">
        <v>4.0210813979999998</v>
      </c>
      <c r="ET41" s="1">
        <v>57.894736842105267</v>
      </c>
      <c r="EU41" s="1">
        <v>73.68421052631578</v>
      </c>
      <c r="EV41" s="1">
        <v>42.105263157894733</v>
      </c>
      <c r="EW41" s="1">
        <v>57.894736842105267</v>
      </c>
      <c r="EX41" s="1">
        <v>0</v>
      </c>
      <c r="EY41" s="1">
        <v>0</v>
      </c>
      <c r="EZ41" s="1">
        <v>100</v>
      </c>
      <c r="FA41" s="1">
        <v>68.421052631578945</v>
      </c>
      <c r="FB41" s="1">
        <v>84.210526315789465</v>
      </c>
      <c r="FC41" s="1">
        <v>100</v>
      </c>
      <c r="FD41" s="1">
        <v>5.2631578947368416</v>
      </c>
      <c r="FE41" s="1">
        <v>100</v>
      </c>
      <c r="FF41" s="1">
        <v>100</v>
      </c>
      <c r="FG41" s="1">
        <v>52.631578947368418</v>
      </c>
      <c r="FH41" s="1">
        <v>15.789473684210526</v>
      </c>
      <c r="FI41" s="1" t="s">
        <v>3605</v>
      </c>
      <c r="FJ41" s="1">
        <v>7.8</v>
      </c>
      <c r="FK41" s="1" t="s">
        <v>272</v>
      </c>
      <c r="FL41" s="1" t="s">
        <v>272</v>
      </c>
      <c r="FM41" s="1">
        <v>0.76600000000000001</v>
      </c>
      <c r="FN41" s="1" t="s">
        <v>272</v>
      </c>
      <c r="FO41" s="1" t="s">
        <v>272</v>
      </c>
      <c r="FP41" s="1" t="s">
        <v>272</v>
      </c>
      <c r="FQ41" s="1">
        <v>0.46400000000000002</v>
      </c>
      <c r="FR41" s="1">
        <v>0.41499999999999998</v>
      </c>
      <c r="FS41" s="1">
        <v>0.83899999999999997</v>
      </c>
      <c r="FT41" s="1" t="s">
        <v>272</v>
      </c>
      <c r="FU41" s="1">
        <v>1</v>
      </c>
      <c r="FV41" s="1">
        <v>0.35799999999999998</v>
      </c>
      <c r="FW41" s="1">
        <v>1</v>
      </c>
      <c r="FX41" s="1">
        <v>0.8</v>
      </c>
      <c r="FY41" s="1">
        <v>1</v>
      </c>
      <c r="FZ41" s="1">
        <v>1</v>
      </c>
      <c r="GA41" s="1" t="s">
        <v>272</v>
      </c>
      <c r="GB41" s="1">
        <v>1</v>
      </c>
      <c r="GC41" s="1" t="s">
        <v>272</v>
      </c>
      <c r="GD41" s="1">
        <v>0.75800000000000001</v>
      </c>
      <c r="GE41" s="1">
        <v>0.67600000000000005</v>
      </c>
      <c r="GF41" s="1">
        <v>0</v>
      </c>
      <c r="GG41" s="1">
        <v>0</v>
      </c>
      <c r="GH41" s="1">
        <v>4</v>
      </c>
      <c r="GI41" s="1">
        <v>13</v>
      </c>
      <c r="GJ41" s="1">
        <v>8</v>
      </c>
      <c r="GK41" s="1">
        <v>29</v>
      </c>
      <c r="GL41" s="1">
        <v>0</v>
      </c>
      <c r="GM41" s="1">
        <v>96</v>
      </c>
      <c r="GN41" s="1">
        <v>180</v>
      </c>
      <c r="GO41" s="1">
        <v>0.56200000000000006</v>
      </c>
      <c r="GP41" s="1">
        <v>0.09</v>
      </c>
      <c r="GQ41" s="1">
        <v>0.14699999999999999</v>
      </c>
      <c r="GR41" s="1">
        <v>0.81799999999999995</v>
      </c>
      <c r="GS41" s="1">
        <v>0.879</v>
      </c>
      <c r="GT41" s="1">
        <v>0.59899999999999998</v>
      </c>
      <c r="GU41" s="1">
        <v>1</v>
      </c>
      <c r="GV41" s="1">
        <v>0.43099999999999999</v>
      </c>
      <c r="GW41" s="1">
        <v>0</v>
      </c>
      <c r="GX41" s="1">
        <v>0.23699999999999999</v>
      </c>
      <c r="GY41" s="1">
        <v>1</v>
      </c>
      <c r="GZ41" s="1">
        <v>2.5000000000000001E-3</v>
      </c>
      <c r="HA41" s="1">
        <v>0</v>
      </c>
      <c r="HB41" s="1">
        <v>0</v>
      </c>
      <c r="HC41" s="1">
        <v>0</v>
      </c>
      <c r="HD41" s="1">
        <v>0</v>
      </c>
      <c r="HE41" s="1">
        <v>2.4400000000000002E-2</v>
      </c>
      <c r="HF41" s="1">
        <v>0</v>
      </c>
      <c r="HG41" s="1">
        <v>0</v>
      </c>
      <c r="HH41" s="1">
        <v>38.922849999999997</v>
      </c>
      <c r="HI41" s="1">
        <v>0.6</v>
      </c>
      <c r="HJ41" s="1">
        <v>1</v>
      </c>
      <c r="HK41" s="1">
        <v>1</v>
      </c>
      <c r="HL41" s="1">
        <v>0.8</v>
      </c>
      <c r="HM41" s="1">
        <v>0.91100000000000003</v>
      </c>
      <c r="HN41" s="1">
        <v>57.5</v>
      </c>
      <c r="HO41" s="1">
        <v>194.1</v>
      </c>
      <c r="HP41" s="1">
        <v>0.8</v>
      </c>
      <c r="HQ41" s="1">
        <v>1</v>
      </c>
      <c r="HR41" s="1" t="s">
        <v>272</v>
      </c>
      <c r="HS41" s="1">
        <v>0.8</v>
      </c>
      <c r="HT41" s="1" t="s">
        <v>272</v>
      </c>
      <c r="HU41" s="1">
        <v>1</v>
      </c>
      <c r="HV41" s="1">
        <v>1</v>
      </c>
      <c r="HW41" s="1">
        <v>0.53</v>
      </c>
      <c r="HX41" s="1">
        <v>0.56799999999999995</v>
      </c>
      <c r="HY41" s="1">
        <v>0.378</v>
      </c>
      <c r="HZ41" s="1">
        <v>43.5</v>
      </c>
      <c r="IA41" s="1">
        <v>42.8</v>
      </c>
      <c r="IB41" s="1">
        <v>48.9</v>
      </c>
      <c r="IC41" s="1" t="s">
        <v>272</v>
      </c>
      <c r="ID41" s="1">
        <v>6527</v>
      </c>
      <c r="IE41" s="1">
        <v>430</v>
      </c>
      <c r="IF41" s="1">
        <v>812</v>
      </c>
      <c r="IG41" s="1">
        <v>260</v>
      </c>
      <c r="IH41" s="1">
        <v>1</v>
      </c>
      <c r="II41" s="1">
        <v>1</v>
      </c>
      <c r="IJ41" s="1">
        <v>0</v>
      </c>
      <c r="IK41" s="1">
        <v>0.49299999999999999</v>
      </c>
      <c r="IL41" s="1">
        <v>0.66900000000000004</v>
      </c>
      <c r="IM41" s="1" t="s">
        <v>3643</v>
      </c>
      <c r="IN41" s="1">
        <v>1</v>
      </c>
      <c r="IO41" s="1">
        <v>1</v>
      </c>
      <c r="IP41" s="1">
        <v>0.42899999999999999</v>
      </c>
      <c r="IQ41" s="1">
        <v>105</v>
      </c>
      <c r="IR41" s="1" t="s">
        <v>3692</v>
      </c>
      <c r="IS41" s="1">
        <v>0.6</v>
      </c>
      <c r="IT41" s="1" t="s">
        <v>272</v>
      </c>
      <c r="IU41" s="1" t="s">
        <v>272</v>
      </c>
      <c r="IV41" s="1">
        <v>1</v>
      </c>
      <c r="IW41" s="1">
        <v>0.8</v>
      </c>
      <c r="IX41" s="1">
        <v>1</v>
      </c>
      <c r="IY41" s="1" t="s">
        <v>272</v>
      </c>
      <c r="IZ41" s="1">
        <v>0.8</v>
      </c>
      <c r="JA41" s="1" t="s">
        <v>272</v>
      </c>
      <c r="JB41" s="1" t="s">
        <v>272</v>
      </c>
      <c r="JC41" s="1">
        <v>0.64600000000000002</v>
      </c>
      <c r="JD41" s="1">
        <v>0.43</v>
      </c>
      <c r="JE41" s="1">
        <v>0.29899999999999999</v>
      </c>
      <c r="JF41" s="1">
        <v>0.90200000000000002</v>
      </c>
      <c r="JG41" s="1">
        <v>1993</v>
      </c>
      <c r="JH41" s="1">
        <v>541</v>
      </c>
      <c r="JI41" s="1">
        <v>540</v>
      </c>
      <c r="JJ41" s="1">
        <v>225</v>
      </c>
      <c r="JK41" s="1">
        <v>3.4</v>
      </c>
      <c r="JL41" s="1" t="s">
        <v>3708</v>
      </c>
      <c r="JM41" s="1" t="s">
        <v>3708</v>
      </c>
      <c r="JN41" s="486" t="s">
        <v>6008</v>
      </c>
      <c r="JO41" s="1">
        <v>37</v>
      </c>
      <c r="JP41" s="1">
        <v>6527</v>
      </c>
      <c r="JQ41" s="1">
        <v>430</v>
      </c>
      <c r="JR41" s="1">
        <v>1839</v>
      </c>
      <c r="JS41" s="1">
        <v>0.751</v>
      </c>
      <c r="JT41" s="1">
        <v>0.83299999999999996</v>
      </c>
      <c r="JU41" s="1" t="s">
        <v>272</v>
      </c>
      <c r="JV41" s="1">
        <v>0.43</v>
      </c>
      <c r="JW41" s="1">
        <v>0.312</v>
      </c>
      <c r="JX41" s="1">
        <v>0.77100000000000002</v>
      </c>
      <c r="JY41" s="1">
        <v>0.53700000000000003</v>
      </c>
      <c r="JZ41" s="1">
        <v>0.66300000000000003</v>
      </c>
      <c r="KA41" s="1" t="s">
        <v>272</v>
      </c>
      <c r="KB41" s="1" t="s">
        <v>272</v>
      </c>
      <c r="KC41" s="1">
        <v>0.8</v>
      </c>
      <c r="KD41" s="1">
        <v>17</v>
      </c>
      <c r="KE41" s="1" t="s">
        <v>272</v>
      </c>
      <c r="KF41" s="1" t="s">
        <v>272</v>
      </c>
      <c r="KG41" s="1" t="s">
        <v>272</v>
      </c>
      <c r="KH41" s="1" t="s">
        <v>272</v>
      </c>
      <c r="KI41" s="1" t="s">
        <v>272</v>
      </c>
      <c r="KJ41" s="1" t="s">
        <v>272</v>
      </c>
      <c r="KK41" s="1" t="s">
        <v>272</v>
      </c>
      <c r="KL41" s="1" t="s">
        <v>272</v>
      </c>
      <c r="KM41" s="1" t="s">
        <v>6021</v>
      </c>
      <c r="KN41" s="1" t="s">
        <v>272</v>
      </c>
      <c r="KO41" s="1" t="s">
        <v>6022</v>
      </c>
      <c r="KP41" s="1" t="s">
        <v>272</v>
      </c>
      <c r="KQ41" s="1" t="s">
        <v>272</v>
      </c>
      <c r="KR41" s="1" t="s">
        <v>272</v>
      </c>
      <c r="KS41" s="1">
        <v>566</v>
      </c>
      <c r="KT41" s="1" t="s">
        <v>272</v>
      </c>
      <c r="KU41" s="1" t="s">
        <v>6012</v>
      </c>
      <c r="KV41" s="1" t="s">
        <v>6012</v>
      </c>
      <c r="KW41" s="1" t="s">
        <v>6012</v>
      </c>
      <c r="KX41" s="1" t="s">
        <v>6012</v>
      </c>
      <c r="KY41" s="1">
        <v>3</v>
      </c>
      <c r="KZ41" s="1">
        <v>4</v>
      </c>
      <c r="LA41" s="1">
        <v>1</v>
      </c>
      <c r="LB41" s="1">
        <v>0</v>
      </c>
      <c r="LC41" s="1">
        <v>1</v>
      </c>
      <c r="LD41" s="1">
        <v>1</v>
      </c>
      <c r="LE41" s="1">
        <v>1</v>
      </c>
      <c r="LF41" s="1" t="s">
        <v>272</v>
      </c>
      <c r="LG41" s="1" t="s">
        <v>272</v>
      </c>
      <c r="LH41" s="1" t="s">
        <v>272</v>
      </c>
      <c r="LI41" s="1" t="s">
        <v>272</v>
      </c>
      <c r="LJ41" s="1">
        <v>0.6</v>
      </c>
      <c r="LK41" s="1" t="s">
        <v>272</v>
      </c>
      <c r="LL41" s="1" t="s">
        <v>272</v>
      </c>
      <c r="LM41" s="1" t="s">
        <v>272</v>
      </c>
      <c r="LN41" s="1" t="s">
        <v>272</v>
      </c>
      <c r="LO41" s="1">
        <v>1</v>
      </c>
      <c r="LP41" s="1">
        <v>1</v>
      </c>
      <c r="LQ41" s="1">
        <v>0.82</v>
      </c>
      <c r="LR41" s="1">
        <v>0.33600000000000002</v>
      </c>
      <c r="LS41" s="1">
        <v>0.8</v>
      </c>
      <c r="LT41" s="1" t="s">
        <v>272</v>
      </c>
      <c r="LU41" s="1" t="s">
        <v>272</v>
      </c>
      <c r="LV41" s="1" t="s">
        <v>272</v>
      </c>
      <c r="LW41" s="1">
        <v>0.53700000000000003</v>
      </c>
      <c r="LX41" s="1" t="s">
        <v>272</v>
      </c>
      <c r="LY41" s="1" t="s">
        <v>272</v>
      </c>
      <c r="LZ41" s="1" t="s">
        <v>272</v>
      </c>
      <c r="MA41" s="1">
        <v>0.46300000000000002</v>
      </c>
      <c r="MB41" s="1">
        <v>0.83899999999999997</v>
      </c>
      <c r="MC41" s="1">
        <v>5.8000000000000003E-2</v>
      </c>
      <c r="MD41" s="1">
        <v>0.222</v>
      </c>
      <c r="ME41" s="1">
        <v>0.77100000000000002</v>
      </c>
      <c r="MF41" s="1" t="s">
        <v>272</v>
      </c>
      <c r="MG41" s="1" t="s">
        <v>272</v>
      </c>
      <c r="MH41" s="1" t="s">
        <v>272</v>
      </c>
      <c r="MI41" s="1" t="s">
        <v>272</v>
      </c>
      <c r="MJ41" s="1">
        <v>0.54800000000000004</v>
      </c>
      <c r="MK41" s="1">
        <v>1457</v>
      </c>
      <c r="ML41" s="1">
        <v>31</v>
      </c>
      <c r="MM41" s="1">
        <v>13</v>
      </c>
      <c r="MN41" s="1">
        <v>2.25</v>
      </c>
      <c r="MO41" s="1">
        <v>2.6</v>
      </c>
      <c r="MP41" s="1" t="s">
        <v>272</v>
      </c>
      <c r="MQ41" s="1" t="s">
        <v>272</v>
      </c>
      <c r="MR41" s="1" t="s">
        <v>272</v>
      </c>
      <c r="MS41" s="1">
        <v>0.77100000000000002</v>
      </c>
      <c r="MT41" s="1">
        <v>0.28199999999999997</v>
      </c>
      <c r="MU41" s="1" t="s">
        <v>272</v>
      </c>
      <c r="MV41" s="1" t="s">
        <v>272</v>
      </c>
      <c r="MW41" s="1" t="s">
        <v>272</v>
      </c>
      <c r="MX41" s="1" t="s">
        <v>272</v>
      </c>
      <c r="MY41" s="1" t="s">
        <v>272</v>
      </c>
      <c r="MZ41" s="1" t="s">
        <v>272</v>
      </c>
      <c r="NA41" s="1" t="s">
        <v>272</v>
      </c>
      <c r="NB41" s="1">
        <v>0.77100000000000002</v>
      </c>
      <c r="NC41" s="1" t="s">
        <v>272</v>
      </c>
      <c r="ND41" s="1" t="s">
        <v>3775</v>
      </c>
      <c r="NE41" s="392">
        <v>58</v>
      </c>
      <c r="NF41" s="1">
        <v>55</v>
      </c>
      <c r="NG41" s="1">
        <v>0.35799999999999998</v>
      </c>
      <c r="NH41" s="1">
        <v>0.33600000000000002</v>
      </c>
      <c r="NI41" s="1">
        <v>275</v>
      </c>
      <c r="NJ41" s="1" t="s">
        <v>3708</v>
      </c>
      <c r="NK41" s="1" t="s">
        <v>3708</v>
      </c>
      <c r="NL41" s="1">
        <v>76</v>
      </c>
      <c r="NM41" s="1" t="s">
        <v>272</v>
      </c>
      <c r="NN41" s="1" t="s">
        <v>272</v>
      </c>
      <c r="NO41" s="1">
        <v>51</v>
      </c>
      <c r="NP41" s="1" t="s">
        <v>272</v>
      </c>
      <c r="NQ41" s="1" t="s">
        <v>272</v>
      </c>
      <c r="NR41" s="1">
        <v>0.35199999999999998</v>
      </c>
      <c r="NS41" s="1">
        <v>0.51900000000000002</v>
      </c>
      <c r="NT41" s="1">
        <v>0.61299999999999999</v>
      </c>
      <c r="NU41" s="1">
        <v>13</v>
      </c>
      <c r="NV41" s="1">
        <v>0</v>
      </c>
      <c r="NW41" s="1">
        <v>789</v>
      </c>
      <c r="NX41" s="1">
        <v>0.29899999999999999</v>
      </c>
      <c r="NY41" s="1">
        <v>1839</v>
      </c>
      <c r="NZ41" s="1">
        <v>1</v>
      </c>
      <c r="OA41" s="1">
        <v>541</v>
      </c>
      <c r="OB41" s="1">
        <v>540</v>
      </c>
      <c r="OC41" s="1">
        <v>615</v>
      </c>
      <c r="OD41" s="1">
        <v>306</v>
      </c>
      <c r="OE41" s="1">
        <v>0.312</v>
      </c>
      <c r="OF41" s="1" t="s">
        <v>272</v>
      </c>
      <c r="OG41" s="1">
        <v>0.41499999999999998</v>
      </c>
      <c r="OH41" s="1">
        <v>0.43</v>
      </c>
      <c r="OI41" s="1" t="s">
        <v>272</v>
      </c>
      <c r="OJ41" s="1">
        <v>0.46400000000000002</v>
      </c>
      <c r="OK41" s="1">
        <v>0.5</v>
      </c>
      <c r="OL41" s="1">
        <v>9</v>
      </c>
      <c r="OM41" s="1">
        <v>6.0999999999999999E-2</v>
      </c>
      <c r="ON41" s="1">
        <v>3.6999999999999998E-2</v>
      </c>
      <c r="OO41" s="1">
        <v>47</v>
      </c>
      <c r="OP41" s="1">
        <v>3</v>
      </c>
      <c r="OQ41" s="1" t="s">
        <v>272</v>
      </c>
      <c r="OR41" s="1">
        <v>1</v>
      </c>
      <c r="OS41" s="1">
        <v>0</v>
      </c>
      <c r="OT41" s="1" t="s">
        <v>272</v>
      </c>
      <c r="OU41" s="1" t="s">
        <v>272</v>
      </c>
      <c r="OV41" s="1" t="s">
        <v>272</v>
      </c>
      <c r="OW41" s="1" t="s">
        <v>272</v>
      </c>
      <c r="OX41" s="1" t="s">
        <v>272</v>
      </c>
      <c r="OY41" s="1" t="s">
        <v>272</v>
      </c>
      <c r="OZ41" s="1" t="s">
        <v>272</v>
      </c>
      <c r="PA41" s="1">
        <v>1</v>
      </c>
      <c r="PB41" s="1">
        <v>737</v>
      </c>
      <c r="PC41" s="1">
        <v>626</v>
      </c>
      <c r="PD41" s="1">
        <v>172</v>
      </c>
      <c r="PE41" s="1">
        <v>165</v>
      </c>
      <c r="PF41" s="1">
        <v>1</v>
      </c>
      <c r="PG41" s="1">
        <v>0.44800000000000001</v>
      </c>
      <c r="PH41" s="1">
        <v>0.82399999999999995</v>
      </c>
      <c r="PI41" s="1">
        <v>0.315</v>
      </c>
      <c r="PJ41" s="1" t="s">
        <v>272</v>
      </c>
      <c r="PK41" s="1" t="s">
        <v>272</v>
      </c>
      <c r="PL41" s="1" t="s">
        <v>272</v>
      </c>
      <c r="PM41" s="1" t="s">
        <v>272</v>
      </c>
      <c r="PN41" s="1" t="s">
        <v>272</v>
      </c>
      <c r="PO41" s="1" t="s">
        <v>272</v>
      </c>
      <c r="PP41" s="1" t="s">
        <v>272</v>
      </c>
      <c r="PQ41" s="1" t="s">
        <v>272</v>
      </c>
      <c r="PR41" s="1" t="s">
        <v>272</v>
      </c>
      <c r="PS41" s="394" t="s">
        <v>272</v>
      </c>
      <c r="PT41" s="1" t="s">
        <v>272</v>
      </c>
      <c r="PU41" s="1" t="s">
        <v>272</v>
      </c>
      <c r="PV41" s="1" t="s">
        <v>272</v>
      </c>
      <c r="PW41" s="1" t="s">
        <v>272</v>
      </c>
      <c r="PX41" s="1" t="s">
        <v>272</v>
      </c>
      <c r="PY41" s="1">
        <v>7</v>
      </c>
      <c r="PZ41" s="1" t="s">
        <v>3643</v>
      </c>
      <c r="QA41" s="1" t="s">
        <v>3764</v>
      </c>
      <c r="QB41" s="1">
        <v>1839</v>
      </c>
      <c r="QC41" s="1" t="s">
        <v>6008</v>
      </c>
      <c r="QD41" s="1" t="s">
        <v>272</v>
      </c>
      <c r="QE41" s="1">
        <v>12.827225130890053</v>
      </c>
      <c r="QF41" s="1" t="s">
        <v>272</v>
      </c>
      <c r="QG41" s="1" t="s">
        <v>272</v>
      </c>
      <c r="QH41" s="1">
        <v>9</v>
      </c>
      <c r="QI41" s="1">
        <v>0</v>
      </c>
      <c r="QJ41" s="1" t="s">
        <v>272</v>
      </c>
      <c r="QK41" s="1" t="s">
        <v>272</v>
      </c>
      <c r="QL41" s="1" t="s">
        <v>272</v>
      </c>
      <c r="QM41" s="1">
        <v>0.4</v>
      </c>
      <c r="QN41" s="1">
        <v>1.5</v>
      </c>
      <c r="QO41" s="1" t="s">
        <v>272</v>
      </c>
      <c r="QP41" s="1" t="s">
        <v>272</v>
      </c>
      <c r="QQ41" s="1" t="s">
        <v>272</v>
      </c>
      <c r="QR41" s="1" t="s">
        <v>272</v>
      </c>
      <c r="QS41" s="1" t="s">
        <v>272</v>
      </c>
      <c r="QT41" s="1" t="s">
        <v>272</v>
      </c>
      <c r="QU41" s="1" t="s">
        <v>272</v>
      </c>
      <c r="QV41" s="1" t="s">
        <v>272</v>
      </c>
      <c r="QW41" s="1">
        <v>0.8</v>
      </c>
      <c r="QX41" s="1">
        <v>0.2</v>
      </c>
      <c r="QY41" s="1">
        <v>0.6</v>
      </c>
    </row>
    <row r="42" spans="1:467">
      <c r="A42" s="21">
        <v>43</v>
      </c>
      <c r="B42" s="1" t="s">
        <v>178</v>
      </c>
      <c r="C42" s="1">
        <v>61.421389398418583</v>
      </c>
      <c r="D42" s="1">
        <v>73.063021160022416</v>
      </c>
      <c r="E42" s="1">
        <v>51.12732165734014</v>
      </c>
      <c r="F42" s="1">
        <v>100.06993722018586</v>
      </c>
      <c r="G42" s="1">
        <v>129.3050562251895</v>
      </c>
      <c r="H42" s="1">
        <v>77.884913214104216</v>
      </c>
      <c r="I42" s="1">
        <v>5.3911477326622848</v>
      </c>
      <c r="J42" s="1">
        <v>7.4279867603280909</v>
      </c>
      <c r="K42" s="1">
        <v>3.726856771163555</v>
      </c>
      <c r="L42" s="1">
        <v>10.524430903069076</v>
      </c>
      <c r="M42" s="1">
        <v>11.277029146648784</v>
      </c>
      <c r="N42" s="1" t="s">
        <v>2384</v>
      </c>
      <c r="O42" s="1">
        <v>9.6554309939372942</v>
      </c>
      <c r="P42" s="1">
        <v>12.332467716378781</v>
      </c>
      <c r="Q42" s="1">
        <v>6.3113595989853817</v>
      </c>
      <c r="R42" s="1">
        <v>18.548395604020659</v>
      </c>
      <c r="S42" s="1">
        <v>12.563907100573198</v>
      </c>
      <c r="T42" s="1" t="s">
        <v>2384</v>
      </c>
      <c r="U42" s="1">
        <v>6.8381765302154847</v>
      </c>
      <c r="V42" s="1">
        <v>11.473054782001654</v>
      </c>
      <c r="W42" s="1">
        <v>401.06702125145102</v>
      </c>
      <c r="X42" s="1">
        <v>472.66211852936766</v>
      </c>
      <c r="Y42" s="1">
        <v>347.93418198431226</v>
      </c>
      <c r="Z42" s="1">
        <v>47.436294471564459</v>
      </c>
      <c r="AA42" s="1">
        <v>61.596667553402703</v>
      </c>
      <c r="AB42" s="1">
        <v>13.514363197924419</v>
      </c>
      <c r="AC42" s="1">
        <v>42.459854941877531</v>
      </c>
      <c r="AD42" s="1">
        <v>98.336349634613711</v>
      </c>
      <c r="AE42" s="1">
        <v>12.383683400195462</v>
      </c>
      <c r="AF42" s="1" t="s">
        <v>272</v>
      </c>
      <c r="AG42" s="1" t="s">
        <v>272</v>
      </c>
      <c r="AH42" s="1">
        <v>0</v>
      </c>
      <c r="AI42" s="1">
        <v>0</v>
      </c>
      <c r="AJ42" s="1">
        <v>0</v>
      </c>
      <c r="AK42" s="1">
        <v>0</v>
      </c>
      <c r="AL42" s="1" t="s">
        <v>2384</v>
      </c>
      <c r="AM42" s="1">
        <v>0</v>
      </c>
      <c r="AN42" s="1">
        <v>0</v>
      </c>
      <c r="AO42" s="1">
        <v>0</v>
      </c>
      <c r="AP42" s="1">
        <v>0</v>
      </c>
      <c r="AQ42" s="1" t="s">
        <v>2384</v>
      </c>
      <c r="AR42" s="1" t="s">
        <v>272</v>
      </c>
      <c r="AS42" s="1">
        <v>0.623</v>
      </c>
      <c r="AT42" s="1" t="s">
        <v>2384</v>
      </c>
      <c r="AU42" s="1" t="s">
        <v>2384</v>
      </c>
      <c r="AV42" s="1">
        <v>47.4</v>
      </c>
      <c r="AW42" s="1">
        <v>61.6</v>
      </c>
      <c r="AX42" s="1">
        <v>13.5</v>
      </c>
      <c r="AY42" s="1">
        <v>42.5</v>
      </c>
      <c r="AZ42" s="1">
        <v>98.3</v>
      </c>
      <c r="BA42" s="1">
        <v>13.5</v>
      </c>
      <c r="BB42" s="1" t="s">
        <v>2384</v>
      </c>
      <c r="BC42" s="1">
        <v>12.4</v>
      </c>
      <c r="BD42" s="1" t="s">
        <v>272</v>
      </c>
      <c r="BE42" s="1" t="s">
        <v>272</v>
      </c>
      <c r="BF42" s="1" t="s">
        <v>272</v>
      </c>
      <c r="BG42" s="1" t="s">
        <v>272</v>
      </c>
      <c r="BH42" s="1" t="s">
        <v>272</v>
      </c>
      <c r="BI42" s="1" t="s">
        <v>272</v>
      </c>
      <c r="BJ42" s="1" t="s">
        <v>272</v>
      </c>
      <c r="BK42" s="1" t="s">
        <v>272</v>
      </c>
      <c r="BL42" s="1" t="s">
        <v>272</v>
      </c>
      <c r="BM42" s="1" t="s">
        <v>272</v>
      </c>
      <c r="BN42" s="1">
        <v>22</v>
      </c>
      <c r="BO42" s="1" t="s">
        <v>2384</v>
      </c>
      <c r="BP42" s="1" t="s">
        <v>2384</v>
      </c>
      <c r="BQ42" s="1" t="s">
        <v>2384</v>
      </c>
      <c r="BR42" s="1" t="s">
        <v>2384</v>
      </c>
      <c r="BS42" s="1" t="s">
        <v>2384</v>
      </c>
      <c r="BT42" s="1" t="s">
        <v>2384</v>
      </c>
      <c r="BU42" s="1" t="s">
        <v>2384</v>
      </c>
      <c r="BV42" s="1" t="s">
        <v>2384</v>
      </c>
      <c r="BW42" s="1" t="s">
        <v>2384</v>
      </c>
      <c r="BX42" s="1" t="s">
        <v>2384</v>
      </c>
      <c r="BY42" s="1" t="s">
        <v>2384</v>
      </c>
      <c r="BZ42" s="1" t="s">
        <v>2384</v>
      </c>
      <c r="CA42" s="1" t="s">
        <v>2384</v>
      </c>
      <c r="CB42" s="275">
        <v>111</v>
      </c>
      <c r="CC42" s="275">
        <v>39</v>
      </c>
      <c r="CD42" s="1" t="s">
        <v>2384</v>
      </c>
      <c r="CE42" s="1">
        <v>0.90668064374960933</v>
      </c>
      <c r="CF42" s="1">
        <v>0.77836425026442124</v>
      </c>
      <c r="CG42" s="275">
        <v>94</v>
      </c>
      <c r="CH42" s="275">
        <v>16</v>
      </c>
      <c r="CI42" s="1" t="s">
        <v>2384</v>
      </c>
      <c r="CJ42" s="1" t="s">
        <v>2384</v>
      </c>
      <c r="CK42" s="1">
        <v>22</v>
      </c>
      <c r="CL42" s="1">
        <v>0</v>
      </c>
      <c r="CM42" s="1" t="s">
        <v>2384</v>
      </c>
      <c r="CN42" s="1" t="s">
        <v>2384</v>
      </c>
      <c r="CO42" s="1">
        <v>77.777777777777786</v>
      </c>
      <c r="CP42" s="1">
        <v>81.481481481481481</v>
      </c>
      <c r="CQ42" s="1">
        <v>74.074074074074076</v>
      </c>
      <c r="CR42" s="1">
        <v>69.230769230769226</v>
      </c>
      <c r="CS42" s="1">
        <v>74.074074074074076</v>
      </c>
      <c r="CT42" s="1" t="s">
        <v>272</v>
      </c>
      <c r="CU42" s="1" t="s">
        <v>272</v>
      </c>
      <c r="CV42" s="1" t="s">
        <v>2384</v>
      </c>
      <c r="CW42" s="1">
        <v>49.083503054989819</v>
      </c>
      <c r="CX42" s="1">
        <v>49.219858156028366</v>
      </c>
      <c r="CY42" s="1">
        <v>57.730496453900706</v>
      </c>
      <c r="CZ42" s="1">
        <v>52.747252747252752</v>
      </c>
      <c r="DA42" s="1">
        <v>49.418604651162788</v>
      </c>
      <c r="DB42" s="1" t="s">
        <v>272</v>
      </c>
      <c r="DC42" s="1" t="s">
        <v>272</v>
      </c>
      <c r="DD42" s="1" t="s">
        <v>272</v>
      </c>
      <c r="DE42" s="1" t="s">
        <v>272</v>
      </c>
      <c r="DF42" s="1" t="s">
        <v>272</v>
      </c>
      <c r="DG42" s="1" t="s">
        <v>272</v>
      </c>
      <c r="DH42" s="1" t="s">
        <v>272</v>
      </c>
      <c r="DI42" s="1" t="s">
        <v>272</v>
      </c>
      <c r="DJ42" s="1" t="s">
        <v>272</v>
      </c>
      <c r="DK42" s="1" t="s">
        <v>272</v>
      </c>
      <c r="DL42" s="1" t="s">
        <v>272</v>
      </c>
      <c r="DM42" s="1" t="s">
        <v>272</v>
      </c>
      <c r="DN42" s="1" t="s">
        <v>272</v>
      </c>
      <c r="DO42" s="1" t="s">
        <v>272</v>
      </c>
      <c r="DP42" s="1">
        <v>66.7</v>
      </c>
      <c r="DQ42" s="1" t="s">
        <v>272</v>
      </c>
      <c r="DR42" s="1">
        <v>57.7</v>
      </c>
      <c r="DS42" s="1">
        <v>57.7</v>
      </c>
      <c r="DT42" s="1">
        <v>69.2</v>
      </c>
      <c r="DU42" s="1">
        <v>69.2</v>
      </c>
      <c r="DV42" s="1">
        <v>62.5</v>
      </c>
      <c r="DW42" s="1">
        <v>50</v>
      </c>
      <c r="DX42" s="1">
        <v>55</v>
      </c>
      <c r="DY42" s="1">
        <v>58.8</v>
      </c>
      <c r="DZ42" s="1">
        <v>50</v>
      </c>
      <c r="EA42" s="1">
        <v>47.8</v>
      </c>
      <c r="EB42" s="1">
        <v>75.311203320000004</v>
      </c>
      <c r="EC42" s="1">
        <v>92.09876543</v>
      </c>
      <c r="ED42" s="1">
        <v>74.625374629999996</v>
      </c>
      <c r="EE42" s="1">
        <v>76.566125290000002</v>
      </c>
      <c r="EF42" s="1">
        <v>93.671521850000005</v>
      </c>
      <c r="EG42" s="1">
        <v>83.813747230000004</v>
      </c>
      <c r="EH42" s="1">
        <v>5.7883769000000002E-2</v>
      </c>
      <c r="EI42" s="1">
        <v>0.28949545100000001</v>
      </c>
      <c r="EJ42" s="1">
        <v>0.14050964499999999</v>
      </c>
      <c r="EK42" s="1">
        <v>9.3116369999999993E-3</v>
      </c>
      <c r="EL42" s="1">
        <v>0.27979708199999997</v>
      </c>
      <c r="EM42" s="1">
        <v>0.14957790300000001</v>
      </c>
      <c r="EN42" s="1">
        <v>5.5799953689999997</v>
      </c>
      <c r="EO42" s="1">
        <v>8.3746898259999991</v>
      </c>
      <c r="EP42" s="1">
        <v>7.1517027860000004</v>
      </c>
      <c r="EQ42" s="1">
        <v>1.00332891</v>
      </c>
      <c r="ER42" s="1">
        <v>5.2063176609999999</v>
      </c>
      <c r="ES42" s="1">
        <v>1.8482091629999999</v>
      </c>
      <c r="ET42" s="1">
        <v>59.259259259259252</v>
      </c>
      <c r="EU42" s="1">
        <v>100</v>
      </c>
      <c r="EV42" s="1">
        <v>70.370370370370367</v>
      </c>
      <c r="EW42" s="1">
        <v>37.037037037037038</v>
      </c>
      <c r="EX42" s="1">
        <v>88.888888888888886</v>
      </c>
      <c r="EY42" s="1">
        <v>11.111111111111111</v>
      </c>
      <c r="EZ42" s="1">
        <v>92.592592592592595</v>
      </c>
      <c r="FA42" s="1">
        <v>48.148148148148145</v>
      </c>
      <c r="FB42" s="1">
        <v>100</v>
      </c>
      <c r="FC42" s="1">
        <v>100</v>
      </c>
      <c r="FD42" s="1">
        <v>7.4074074074074066</v>
      </c>
      <c r="FE42" s="1">
        <v>100</v>
      </c>
      <c r="FF42" s="1">
        <v>96.296296296296291</v>
      </c>
      <c r="FG42" s="1">
        <v>3.7037037037037033</v>
      </c>
      <c r="FH42" s="1">
        <v>0</v>
      </c>
      <c r="FI42" s="1">
        <v>0</v>
      </c>
      <c r="FJ42" s="1">
        <v>8.1999999999999993</v>
      </c>
      <c r="FK42" s="1" t="s">
        <v>272</v>
      </c>
      <c r="FL42" s="1" t="s">
        <v>272</v>
      </c>
      <c r="FM42" s="1">
        <v>0.79200000000000004</v>
      </c>
      <c r="FN42" s="1" t="s">
        <v>272</v>
      </c>
      <c r="FO42" s="1" t="s">
        <v>272</v>
      </c>
      <c r="FP42" s="1" t="s">
        <v>272</v>
      </c>
      <c r="FQ42" s="1">
        <v>0.49</v>
      </c>
      <c r="FR42" s="1">
        <v>0.44800000000000001</v>
      </c>
      <c r="FS42" s="1">
        <v>0.88700000000000001</v>
      </c>
      <c r="FT42" s="1" t="s">
        <v>272</v>
      </c>
      <c r="FU42" s="1">
        <v>1</v>
      </c>
      <c r="FV42" s="1">
        <v>0.39400000000000002</v>
      </c>
      <c r="FW42" s="1">
        <v>1</v>
      </c>
      <c r="FX42" s="1">
        <v>1</v>
      </c>
      <c r="FY42" s="1">
        <v>1</v>
      </c>
      <c r="FZ42" s="1">
        <v>1</v>
      </c>
      <c r="GA42" s="1">
        <v>0</v>
      </c>
      <c r="GB42" s="1">
        <v>1</v>
      </c>
      <c r="GC42" s="1">
        <v>0</v>
      </c>
      <c r="GD42" s="1">
        <v>0.84299999999999997</v>
      </c>
      <c r="GE42" s="1">
        <v>0.7</v>
      </c>
      <c r="GF42" s="1">
        <v>1</v>
      </c>
      <c r="GG42" s="1">
        <v>0</v>
      </c>
      <c r="GH42" s="1">
        <v>5</v>
      </c>
      <c r="GI42" s="1">
        <v>34</v>
      </c>
      <c r="GJ42" s="1">
        <v>35</v>
      </c>
      <c r="GK42" s="1">
        <v>32</v>
      </c>
      <c r="GL42" s="1">
        <v>16</v>
      </c>
      <c r="GM42" s="1">
        <v>394</v>
      </c>
      <c r="GN42" s="1">
        <v>599</v>
      </c>
      <c r="GO42" s="1">
        <v>0.56599999999999995</v>
      </c>
      <c r="GP42" s="1">
        <v>5.0999999999999997E-2</v>
      </c>
      <c r="GQ42" s="1">
        <v>0.182</v>
      </c>
      <c r="GR42" s="1">
        <v>0.78200000000000003</v>
      </c>
      <c r="GS42" s="1">
        <v>0.81799999999999995</v>
      </c>
      <c r="GT42" s="1">
        <v>0.65500000000000003</v>
      </c>
      <c r="GU42" s="1">
        <v>0.997</v>
      </c>
      <c r="GV42" s="1">
        <v>0.52900000000000003</v>
      </c>
      <c r="GW42" s="1">
        <v>3.4000000000000002E-2</v>
      </c>
      <c r="GX42" s="1">
        <v>0.27700000000000002</v>
      </c>
      <c r="GY42" s="1">
        <v>0.88888888888888895</v>
      </c>
      <c r="GZ42" s="1">
        <v>1E-3</v>
      </c>
      <c r="HA42" s="1">
        <v>2.5999999999999999E-3</v>
      </c>
      <c r="HB42" s="1">
        <v>2.0999999999999999E-3</v>
      </c>
      <c r="HC42" s="1">
        <v>0</v>
      </c>
      <c r="HD42" s="1">
        <v>0</v>
      </c>
      <c r="HE42" s="1">
        <v>1.2699999999999999E-2</v>
      </c>
      <c r="HF42" s="1">
        <v>1.1900000000000001E-2</v>
      </c>
      <c r="HG42" s="1">
        <v>0</v>
      </c>
      <c r="HH42" s="1">
        <v>36.27111</v>
      </c>
      <c r="HI42" s="1">
        <v>0.7142857142857143</v>
      </c>
      <c r="HJ42" s="1">
        <v>1</v>
      </c>
      <c r="HK42" s="1">
        <v>1</v>
      </c>
      <c r="HL42" s="1">
        <v>0.14285714285714285</v>
      </c>
      <c r="HM42" s="1">
        <v>0.83699999999999997</v>
      </c>
      <c r="HN42" s="1">
        <v>41.3</v>
      </c>
      <c r="HO42" s="1">
        <v>188.1</v>
      </c>
      <c r="HP42" s="1">
        <v>0.85714285714285698</v>
      </c>
      <c r="HQ42" s="1">
        <v>1</v>
      </c>
      <c r="HR42" s="1">
        <v>1</v>
      </c>
      <c r="HS42" s="1">
        <v>0.42899999999999999</v>
      </c>
      <c r="HT42" s="1">
        <v>0</v>
      </c>
      <c r="HU42" s="1">
        <v>1</v>
      </c>
      <c r="HV42" s="1">
        <v>1</v>
      </c>
      <c r="HW42" s="1">
        <v>0.44600000000000001</v>
      </c>
      <c r="HX42" s="1">
        <v>0.625</v>
      </c>
      <c r="HY42" s="1">
        <v>0.45600000000000002</v>
      </c>
      <c r="HZ42" s="1">
        <v>48.7</v>
      </c>
      <c r="IA42" s="1">
        <v>40.1</v>
      </c>
      <c r="IB42" s="1">
        <v>47.4</v>
      </c>
      <c r="IC42" s="1" t="s">
        <v>272</v>
      </c>
      <c r="ID42" s="1">
        <v>6938</v>
      </c>
      <c r="IE42" s="1">
        <v>703</v>
      </c>
      <c r="IF42" s="1">
        <v>4449</v>
      </c>
      <c r="IG42" s="1">
        <v>1249</v>
      </c>
      <c r="IH42" s="1">
        <v>1</v>
      </c>
      <c r="II42" s="1">
        <v>1</v>
      </c>
      <c r="IJ42" s="1">
        <v>0</v>
      </c>
      <c r="IK42" s="1">
        <v>0.505</v>
      </c>
      <c r="IL42" s="1">
        <v>0.73699999999999999</v>
      </c>
      <c r="IM42" s="1" t="s">
        <v>3644</v>
      </c>
      <c r="IN42" s="1">
        <v>1</v>
      </c>
      <c r="IO42" s="1">
        <v>1</v>
      </c>
      <c r="IP42" s="1">
        <v>0.46899999999999997</v>
      </c>
      <c r="IQ42" s="1">
        <v>340</v>
      </c>
      <c r="IR42" s="1" t="s">
        <v>3693</v>
      </c>
      <c r="IS42" s="1">
        <v>0.22222222222222199</v>
      </c>
      <c r="IT42" s="1">
        <v>479</v>
      </c>
      <c r="IU42" s="1">
        <v>354</v>
      </c>
      <c r="IV42" s="1">
        <v>0.77777777777777801</v>
      </c>
      <c r="IW42" s="1">
        <v>0.85714285714285698</v>
      </c>
      <c r="IX42" s="1">
        <v>1</v>
      </c>
      <c r="IY42" s="1">
        <v>1</v>
      </c>
      <c r="IZ42" s="1">
        <v>0.42899999999999999</v>
      </c>
      <c r="JA42" s="1">
        <v>0</v>
      </c>
      <c r="JB42" s="1" t="s">
        <v>272</v>
      </c>
      <c r="JC42" s="1">
        <v>0.69499999999999995</v>
      </c>
      <c r="JD42" s="1">
        <v>0.47899999999999998</v>
      </c>
      <c r="JE42" s="1">
        <v>0.35899999999999999</v>
      </c>
      <c r="JF42" s="1">
        <v>0.90539999999999998</v>
      </c>
      <c r="JG42" s="1">
        <v>2000</v>
      </c>
      <c r="JH42" s="1">
        <v>2798</v>
      </c>
      <c r="JI42" s="1">
        <v>2742</v>
      </c>
      <c r="JJ42" s="1">
        <v>728</v>
      </c>
      <c r="JK42" s="1">
        <v>0.55555555555555602</v>
      </c>
      <c r="JL42" s="1" t="s">
        <v>3708</v>
      </c>
      <c r="JM42" s="1" t="s">
        <v>3708</v>
      </c>
      <c r="JN42" s="486" t="s">
        <v>6008</v>
      </c>
      <c r="JO42" s="1">
        <v>54</v>
      </c>
      <c r="JP42" s="1">
        <v>6938</v>
      </c>
      <c r="JQ42" s="1">
        <v>703</v>
      </c>
      <c r="JR42" s="1">
        <v>3227</v>
      </c>
      <c r="JS42" s="1">
        <v>0.79</v>
      </c>
      <c r="JT42" s="1">
        <v>0.82599999999999996</v>
      </c>
      <c r="JU42" s="1" t="s">
        <v>272</v>
      </c>
      <c r="JV42" s="1">
        <v>0.47899999999999998</v>
      </c>
      <c r="JW42" s="1">
        <v>0.32400000000000001</v>
      </c>
      <c r="JX42" s="1">
        <v>0.80300000000000005</v>
      </c>
      <c r="JY42" s="1">
        <v>0.56999999999999995</v>
      </c>
      <c r="JZ42" s="1">
        <v>0.70899999999999996</v>
      </c>
      <c r="KA42" s="1" t="s">
        <v>272</v>
      </c>
      <c r="KB42" s="1" t="s">
        <v>272</v>
      </c>
      <c r="KC42" s="1">
        <v>1</v>
      </c>
      <c r="KD42" s="1">
        <v>5</v>
      </c>
      <c r="KE42" s="1" t="s">
        <v>272</v>
      </c>
      <c r="KF42" s="1" t="s">
        <v>272</v>
      </c>
      <c r="KG42" s="1" t="s">
        <v>272</v>
      </c>
      <c r="KH42" s="1" t="s">
        <v>272</v>
      </c>
      <c r="KI42" s="1" t="s">
        <v>272</v>
      </c>
      <c r="KJ42" s="1" t="s">
        <v>272</v>
      </c>
      <c r="KK42" s="1" t="s">
        <v>272</v>
      </c>
      <c r="KL42" s="1" t="s">
        <v>272</v>
      </c>
      <c r="KM42" s="1" t="s">
        <v>6021</v>
      </c>
      <c r="KN42" s="1" t="s">
        <v>272</v>
      </c>
      <c r="KO42" s="1" t="s">
        <v>6022</v>
      </c>
      <c r="KP42" s="1" t="s">
        <v>272</v>
      </c>
      <c r="KQ42" s="1" t="s">
        <v>272</v>
      </c>
      <c r="KR42" s="1" t="s">
        <v>272</v>
      </c>
      <c r="KS42" s="1">
        <v>1439</v>
      </c>
      <c r="KT42" s="1" t="s">
        <v>272</v>
      </c>
      <c r="KU42" s="1" t="s">
        <v>6012</v>
      </c>
      <c r="KV42" s="1" t="s">
        <v>6012</v>
      </c>
      <c r="KW42" s="1" t="s">
        <v>6012</v>
      </c>
      <c r="KX42" s="1" t="s">
        <v>6012</v>
      </c>
      <c r="KY42" s="1">
        <v>6</v>
      </c>
      <c r="KZ42" s="1">
        <v>4</v>
      </c>
      <c r="LA42" s="1">
        <v>9</v>
      </c>
      <c r="LB42" s="1">
        <v>2</v>
      </c>
      <c r="LC42" s="1">
        <v>4</v>
      </c>
      <c r="LD42" s="1">
        <v>1</v>
      </c>
      <c r="LE42" s="1">
        <v>2</v>
      </c>
      <c r="LF42" s="1" t="s">
        <v>272</v>
      </c>
      <c r="LG42" s="1" t="s">
        <v>272</v>
      </c>
      <c r="LH42" s="1" t="s">
        <v>272</v>
      </c>
      <c r="LI42" s="1" t="s">
        <v>272</v>
      </c>
      <c r="LJ42" s="1">
        <v>0</v>
      </c>
      <c r="LK42" s="1" t="s">
        <v>272</v>
      </c>
      <c r="LL42" s="1" t="s">
        <v>272</v>
      </c>
      <c r="LM42" s="1" t="s">
        <v>272</v>
      </c>
      <c r="LN42" s="1" t="s">
        <v>272</v>
      </c>
      <c r="LO42" s="1">
        <v>0.88888888888888895</v>
      </c>
      <c r="LP42" s="1">
        <v>1</v>
      </c>
      <c r="LQ42" s="1">
        <v>0.81200000000000006</v>
      </c>
      <c r="LR42" s="1">
        <v>0.32700000000000001</v>
      </c>
      <c r="LS42" s="1">
        <v>0.88888888888888895</v>
      </c>
      <c r="LT42" s="1" t="s">
        <v>272</v>
      </c>
      <c r="LU42" s="1" t="s">
        <v>272</v>
      </c>
      <c r="LV42" s="1" t="s">
        <v>272</v>
      </c>
      <c r="LW42" s="1">
        <v>0.56999999999999995</v>
      </c>
      <c r="LX42" s="1" t="s">
        <v>272</v>
      </c>
      <c r="LY42" s="1" t="s">
        <v>272</v>
      </c>
      <c r="LZ42" s="1" t="s">
        <v>272</v>
      </c>
      <c r="MA42" s="1">
        <v>0.46800000000000003</v>
      </c>
      <c r="MB42" s="1">
        <v>0.88700000000000001</v>
      </c>
      <c r="MC42" s="1">
        <v>6.6000000000000003E-2</v>
      </c>
      <c r="MD42" s="1">
        <v>0.307</v>
      </c>
      <c r="ME42" s="1">
        <v>0.80300000000000005</v>
      </c>
      <c r="MF42" s="1" t="s">
        <v>272</v>
      </c>
      <c r="MG42" s="1" t="s">
        <v>272</v>
      </c>
      <c r="MH42" s="1" t="s">
        <v>272</v>
      </c>
      <c r="MI42" s="1" t="s">
        <v>272</v>
      </c>
      <c r="MJ42" s="1">
        <v>0.55800000000000005</v>
      </c>
      <c r="MK42" s="1">
        <v>3778</v>
      </c>
      <c r="ML42" s="1">
        <v>64</v>
      </c>
      <c r="MM42" s="1">
        <v>36</v>
      </c>
      <c r="MN42" s="1">
        <v>5.4545454545454497</v>
      </c>
      <c r="MO42" s="1">
        <v>6</v>
      </c>
      <c r="MP42" s="1" t="s">
        <v>272</v>
      </c>
      <c r="MQ42" s="1" t="s">
        <v>272</v>
      </c>
      <c r="MR42" s="1" t="s">
        <v>272</v>
      </c>
      <c r="MS42" s="1">
        <v>0.80300000000000005</v>
      </c>
      <c r="MT42" s="1">
        <v>0.34499999999999997</v>
      </c>
      <c r="MU42" s="1" t="s">
        <v>272</v>
      </c>
      <c r="MV42" s="1" t="s">
        <v>272</v>
      </c>
      <c r="MW42" s="1" t="s">
        <v>272</v>
      </c>
      <c r="MX42" s="1" t="s">
        <v>272</v>
      </c>
      <c r="MY42" s="1" t="s">
        <v>272</v>
      </c>
      <c r="MZ42" s="1" t="s">
        <v>272</v>
      </c>
      <c r="NA42" s="1" t="s">
        <v>272</v>
      </c>
      <c r="NB42" s="1">
        <v>0.80300000000000005</v>
      </c>
      <c r="NC42" s="1" t="s">
        <v>272</v>
      </c>
      <c r="ND42" s="1" t="s">
        <v>3758</v>
      </c>
      <c r="NE42" s="392">
        <v>204</v>
      </c>
      <c r="NF42" s="1">
        <v>196</v>
      </c>
      <c r="NG42" s="1">
        <v>0.39400000000000002</v>
      </c>
      <c r="NH42" s="1">
        <v>0.32700000000000001</v>
      </c>
      <c r="NI42" s="1">
        <v>326</v>
      </c>
      <c r="NJ42" s="1" t="s">
        <v>3708</v>
      </c>
      <c r="NK42" s="1" t="s">
        <v>3708</v>
      </c>
      <c r="NL42" s="1">
        <v>118</v>
      </c>
      <c r="NM42" s="1" t="s">
        <v>272</v>
      </c>
      <c r="NN42" s="1" t="s">
        <v>272</v>
      </c>
      <c r="NO42" s="1">
        <v>98</v>
      </c>
      <c r="NP42" s="1" t="s">
        <v>272</v>
      </c>
      <c r="NQ42" s="1" t="s">
        <v>272</v>
      </c>
      <c r="NR42" s="1">
        <v>0.78300000000000003</v>
      </c>
      <c r="NS42" s="1">
        <v>0.157</v>
      </c>
      <c r="NT42" s="1">
        <v>0.57299999999999995</v>
      </c>
      <c r="NU42" s="1">
        <v>5</v>
      </c>
      <c r="NV42" s="1">
        <v>0</v>
      </c>
      <c r="NW42" s="1">
        <v>1099</v>
      </c>
      <c r="NX42" s="1">
        <v>0.35899999999999999</v>
      </c>
      <c r="NY42" s="1">
        <v>3227</v>
      </c>
      <c r="NZ42" s="1">
        <v>0.22222222222222199</v>
      </c>
      <c r="OA42" s="1">
        <v>2798</v>
      </c>
      <c r="OB42" s="1">
        <v>2742</v>
      </c>
      <c r="OC42" s="1">
        <v>1509</v>
      </c>
      <c r="OD42" s="1">
        <v>895</v>
      </c>
      <c r="OE42" s="1">
        <v>0.32400000000000001</v>
      </c>
      <c r="OF42" s="1" t="s">
        <v>272</v>
      </c>
      <c r="OG42" s="1">
        <v>0.44800000000000001</v>
      </c>
      <c r="OH42" s="1">
        <v>0.47899999999999998</v>
      </c>
      <c r="OI42" s="1" t="s">
        <v>272</v>
      </c>
      <c r="OJ42" s="1">
        <v>0.49</v>
      </c>
      <c r="OK42" s="1">
        <v>0.36363636363636398</v>
      </c>
      <c r="OL42" s="1">
        <v>22</v>
      </c>
      <c r="OM42" s="1">
        <v>0.161</v>
      </c>
      <c r="ON42" s="1">
        <v>5.6000000000000001E-2</v>
      </c>
      <c r="OO42" s="1">
        <v>77</v>
      </c>
      <c r="OP42" s="1">
        <v>6</v>
      </c>
      <c r="OQ42" s="1" t="s">
        <v>272</v>
      </c>
      <c r="OR42" s="1">
        <v>2</v>
      </c>
      <c r="OS42" s="1">
        <v>1</v>
      </c>
      <c r="OT42" s="1" t="s">
        <v>272</v>
      </c>
      <c r="OU42" s="1" t="s">
        <v>272</v>
      </c>
      <c r="OV42" s="1" t="s">
        <v>272</v>
      </c>
      <c r="OW42" s="1" t="s">
        <v>272</v>
      </c>
      <c r="OX42" s="1" t="s">
        <v>272</v>
      </c>
      <c r="OY42" s="1" t="s">
        <v>272</v>
      </c>
      <c r="OZ42" s="1" t="s">
        <v>272</v>
      </c>
      <c r="PA42" s="1">
        <v>0.88888888888888895</v>
      </c>
      <c r="PB42" s="1">
        <v>1364</v>
      </c>
      <c r="PC42" s="1">
        <v>1062</v>
      </c>
      <c r="PD42" s="1">
        <v>378</v>
      </c>
      <c r="PE42" s="1">
        <v>365</v>
      </c>
      <c r="PF42" s="1">
        <v>1</v>
      </c>
      <c r="PG42" s="1">
        <v>0.41099999999999998</v>
      </c>
      <c r="PH42" s="1">
        <v>0.81599999999999995</v>
      </c>
      <c r="PI42" s="1">
        <v>0.29699999999999999</v>
      </c>
      <c r="PJ42" s="1" t="s">
        <v>272</v>
      </c>
      <c r="PK42" s="1" t="s">
        <v>272</v>
      </c>
      <c r="PL42" s="1" t="s">
        <v>272</v>
      </c>
      <c r="PM42" s="1" t="s">
        <v>272</v>
      </c>
      <c r="PN42" s="1" t="s">
        <v>272</v>
      </c>
      <c r="PO42" s="1" t="s">
        <v>272</v>
      </c>
      <c r="PP42" s="1" t="s">
        <v>272</v>
      </c>
      <c r="PQ42" s="1" t="s">
        <v>272</v>
      </c>
      <c r="PR42" s="1" t="s">
        <v>272</v>
      </c>
      <c r="PS42" s="394" t="s">
        <v>272</v>
      </c>
      <c r="PT42" s="1" t="s">
        <v>272</v>
      </c>
      <c r="PU42" s="1" t="s">
        <v>272</v>
      </c>
      <c r="PV42" s="1" t="s">
        <v>272</v>
      </c>
      <c r="PW42" s="1" t="s">
        <v>272</v>
      </c>
      <c r="PX42" s="1" t="s">
        <v>272</v>
      </c>
      <c r="PY42" s="1">
        <v>11</v>
      </c>
      <c r="PZ42" s="1" t="s">
        <v>3644</v>
      </c>
      <c r="QA42" s="1" t="s">
        <v>3797</v>
      </c>
      <c r="QB42" s="1">
        <v>3227</v>
      </c>
      <c r="QC42" s="1" t="s">
        <v>6008</v>
      </c>
      <c r="QD42" s="1" t="s">
        <v>272</v>
      </c>
      <c r="QE42" s="1">
        <v>6.3063063063063058</v>
      </c>
      <c r="QF42" s="1" t="s">
        <v>272</v>
      </c>
      <c r="QG42" s="1" t="s">
        <v>272</v>
      </c>
      <c r="QH42" s="1">
        <v>22</v>
      </c>
      <c r="QI42" s="1">
        <v>0</v>
      </c>
      <c r="QJ42" s="1" t="s">
        <v>272</v>
      </c>
      <c r="QK42" s="1" t="s">
        <v>272</v>
      </c>
      <c r="QL42" s="1" t="s">
        <v>272</v>
      </c>
      <c r="QM42" s="1">
        <v>0.4</v>
      </c>
      <c r="QN42" s="1">
        <v>1.3</v>
      </c>
      <c r="QO42" s="1" t="s">
        <v>272</v>
      </c>
      <c r="QP42" s="1" t="s">
        <v>272</v>
      </c>
      <c r="QQ42" s="1" t="s">
        <v>272</v>
      </c>
      <c r="QR42" s="1" t="s">
        <v>272</v>
      </c>
      <c r="QS42" s="1" t="s">
        <v>272</v>
      </c>
      <c r="QT42" s="1" t="s">
        <v>272</v>
      </c>
      <c r="QU42" s="1" t="s">
        <v>272</v>
      </c>
      <c r="QV42" s="1" t="s">
        <v>272</v>
      </c>
      <c r="QW42" s="1">
        <v>0.66666666666666696</v>
      </c>
      <c r="QX42" s="1">
        <v>0.11111111111111099</v>
      </c>
      <c r="QY42" s="1">
        <v>0.22222222222222199</v>
      </c>
    </row>
    <row r="43" spans="1:467">
      <c r="A43" s="21">
        <v>44</v>
      </c>
      <c r="B43" s="1" t="s">
        <v>180</v>
      </c>
      <c r="C43" s="1">
        <v>64.34987882970475</v>
      </c>
      <c r="D43" s="1">
        <v>79.640294645857495</v>
      </c>
      <c r="E43" s="1">
        <v>50.692956359020535</v>
      </c>
      <c r="F43" s="1">
        <v>102.69517202399928</v>
      </c>
      <c r="G43" s="1">
        <v>138.54651691807308</v>
      </c>
      <c r="H43" s="1">
        <v>75.423779279402083</v>
      </c>
      <c r="I43" s="1">
        <v>5.1297177858446803</v>
      </c>
      <c r="J43" s="1">
        <v>9.2144575566114284</v>
      </c>
      <c r="K43" s="1">
        <v>4.6359365630064504</v>
      </c>
      <c r="L43" s="1">
        <v>11.705971107784867</v>
      </c>
      <c r="M43" s="1">
        <v>8.9609731454060562</v>
      </c>
      <c r="N43" s="1" t="s">
        <v>2384</v>
      </c>
      <c r="O43" s="1">
        <v>9.0030273334155613</v>
      </c>
      <c r="P43" s="1">
        <v>14.029870232320166</v>
      </c>
      <c r="Q43" s="1">
        <v>7.8497737550333193</v>
      </c>
      <c r="R43" s="1">
        <v>20.134433027108113</v>
      </c>
      <c r="S43" s="1">
        <v>10.433453418371061</v>
      </c>
      <c r="T43" s="1" t="s">
        <v>2384</v>
      </c>
      <c r="U43" s="1">
        <v>6.6587294101939234</v>
      </c>
      <c r="V43" s="1">
        <v>10.491388737209098</v>
      </c>
      <c r="W43" s="1">
        <v>399.55003560564882</v>
      </c>
      <c r="X43" s="1">
        <v>456.07367081286981</v>
      </c>
      <c r="Y43" s="1">
        <v>361.42110036514322</v>
      </c>
      <c r="Z43" s="1">
        <v>45.473606927120272</v>
      </c>
      <c r="AA43" s="1">
        <v>56.947139778026909</v>
      </c>
      <c r="AB43" s="1">
        <v>14.379776891953954</v>
      </c>
      <c r="AC43" s="1">
        <v>43.220087153932525</v>
      </c>
      <c r="AD43" s="1">
        <v>103.16714032236887</v>
      </c>
      <c r="AE43" s="1">
        <v>11.696533771734304</v>
      </c>
      <c r="AF43" s="1" t="s">
        <v>272</v>
      </c>
      <c r="AG43" s="1" t="s">
        <v>272</v>
      </c>
      <c r="AH43" s="1">
        <v>0</v>
      </c>
      <c r="AI43" s="1">
        <v>0</v>
      </c>
      <c r="AJ43" s="1">
        <v>0</v>
      </c>
      <c r="AK43" s="1">
        <v>0</v>
      </c>
      <c r="AL43" s="1" t="s">
        <v>2384</v>
      </c>
      <c r="AM43" s="1">
        <v>0</v>
      </c>
      <c r="AN43" s="1">
        <v>0</v>
      </c>
      <c r="AO43" s="1">
        <v>0</v>
      </c>
      <c r="AP43" s="1">
        <v>0</v>
      </c>
      <c r="AQ43" s="1" t="s">
        <v>2384</v>
      </c>
      <c r="AR43" s="1" t="s">
        <v>272</v>
      </c>
      <c r="AS43" s="1">
        <v>0.67800000000000005</v>
      </c>
      <c r="AT43" s="1" t="s">
        <v>2384</v>
      </c>
      <c r="AU43" s="1" t="s">
        <v>2384</v>
      </c>
      <c r="AV43" s="1">
        <v>45.5</v>
      </c>
      <c r="AW43" s="1">
        <v>56.9</v>
      </c>
      <c r="AX43" s="1">
        <v>14.4</v>
      </c>
      <c r="AY43" s="1">
        <v>43.2</v>
      </c>
      <c r="AZ43" s="1">
        <v>103.2</v>
      </c>
      <c r="BA43" s="1">
        <v>14.4</v>
      </c>
      <c r="BB43" s="1" t="s">
        <v>2384</v>
      </c>
      <c r="BC43" s="1">
        <v>11.7</v>
      </c>
      <c r="BD43" s="1" t="s">
        <v>272</v>
      </c>
      <c r="BE43" s="1" t="s">
        <v>272</v>
      </c>
      <c r="BF43" s="1" t="s">
        <v>272</v>
      </c>
      <c r="BG43" s="1" t="s">
        <v>272</v>
      </c>
      <c r="BH43" s="1" t="s">
        <v>272</v>
      </c>
      <c r="BI43" s="1" t="s">
        <v>272</v>
      </c>
      <c r="BJ43" s="1" t="s">
        <v>272</v>
      </c>
      <c r="BK43" s="1" t="s">
        <v>272</v>
      </c>
      <c r="BL43" s="1" t="s">
        <v>272</v>
      </c>
      <c r="BM43" s="1" t="s">
        <v>272</v>
      </c>
      <c r="BN43" s="1">
        <v>51</v>
      </c>
      <c r="BO43" s="1" t="s">
        <v>2384</v>
      </c>
      <c r="BP43" s="1" t="s">
        <v>2384</v>
      </c>
      <c r="BQ43" s="1" t="s">
        <v>2384</v>
      </c>
      <c r="BR43" s="1" t="s">
        <v>2384</v>
      </c>
      <c r="BS43" s="1" t="s">
        <v>2384</v>
      </c>
      <c r="BT43" s="1" t="s">
        <v>2384</v>
      </c>
      <c r="BU43" s="1" t="s">
        <v>2384</v>
      </c>
      <c r="BV43" s="1" t="s">
        <v>2384</v>
      </c>
      <c r="BW43" s="1" t="s">
        <v>2384</v>
      </c>
      <c r="BX43" s="1" t="s">
        <v>2384</v>
      </c>
      <c r="BY43" s="1" t="s">
        <v>2384</v>
      </c>
      <c r="BZ43" s="1" t="s">
        <v>2384</v>
      </c>
      <c r="CA43" s="1" t="s">
        <v>2384</v>
      </c>
      <c r="CB43" s="275">
        <v>148</v>
      </c>
      <c r="CC43" s="275">
        <v>117</v>
      </c>
      <c r="CD43" s="1" t="s">
        <v>2384</v>
      </c>
      <c r="CE43" s="1">
        <v>0.86000687012815447</v>
      </c>
      <c r="CF43" s="1">
        <v>0.75478759138510165</v>
      </c>
      <c r="CG43" s="275">
        <v>117</v>
      </c>
      <c r="CH43" s="275">
        <v>42</v>
      </c>
      <c r="CI43" s="1" t="s">
        <v>2384</v>
      </c>
      <c r="CJ43" s="1" t="s">
        <v>2384</v>
      </c>
      <c r="CK43" s="1">
        <v>32</v>
      </c>
      <c r="CL43" s="1">
        <v>0</v>
      </c>
      <c r="CM43" s="1" t="s">
        <v>2384</v>
      </c>
      <c r="CN43" s="1" t="s">
        <v>2384</v>
      </c>
      <c r="CO43" s="1">
        <v>82.608695652173907</v>
      </c>
      <c r="CP43" s="1">
        <v>86.956521739130437</v>
      </c>
      <c r="CQ43" s="1">
        <v>78.260869565217391</v>
      </c>
      <c r="CR43" s="1">
        <v>82.608695652173907</v>
      </c>
      <c r="CS43" s="1">
        <v>86.956521739130437</v>
      </c>
      <c r="CT43" s="1" t="s">
        <v>272</v>
      </c>
      <c r="CU43" s="1" t="s">
        <v>272</v>
      </c>
      <c r="CV43" s="1" t="s">
        <v>2384</v>
      </c>
      <c r="CW43" s="1">
        <v>44.475920679886691</v>
      </c>
      <c r="CX43" s="1">
        <v>44.026974951830447</v>
      </c>
      <c r="CY43" s="1">
        <v>47.687861271676304</v>
      </c>
      <c r="CZ43" s="1">
        <v>42.61992619926199</v>
      </c>
      <c r="DA43" s="1">
        <v>42.503259452411996</v>
      </c>
      <c r="DB43" s="1" t="s">
        <v>272</v>
      </c>
      <c r="DC43" s="1" t="s">
        <v>272</v>
      </c>
      <c r="DD43" s="1" t="s">
        <v>272</v>
      </c>
      <c r="DE43" s="1" t="s">
        <v>272</v>
      </c>
      <c r="DF43" s="1" t="s">
        <v>272</v>
      </c>
      <c r="DG43" s="1" t="s">
        <v>272</v>
      </c>
      <c r="DH43" s="1" t="s">
        <v>272</v>
      </c>
      <c r="DI43" s="1" t="s">
        <v>272</v>
      </c>
      <c r="DJ43" s="1" t="s">
        <v>272</v>
      </c>
      <c r="DK43" s="1" t="s">
        <v>272</v>
      </c>
      <c r="DL43" s="1" t="s">
        <v>272</v>
      </c>
      <c r="DM43" s="1" t="s">
        <v>272</v>
      </c>
      <c r="DN43" s="1" t="s">
        <v>272</v>
      </c>
      <c r="DO43" s="1" t="s">
        <v>272</v>
      </c>
      <c r="DP43" s="1">
        <v>56.5</v>
      </c>
      <c r="DQ43" s="1" t="s">
        <v>272</v>
      </c>
      <c r="DR43" s="1">
        <v>56.5</v>
      </c>
      <c r="DS43" s="1">
        <v>56.5</v>
      </c>
      <c r="DT43" s="1">
        <v>56.5</v>
      </c>
      <c r="DU43" s="1">
        <v>56.5</v>
      </c>
      <c r="DV43" s="1">
        <v>53.3</v>
      </c>
      <c r="DW43" s="1">
        <v>63.6</v>
      </c>
      <c r="DX43" s="1">
        <v>57.1</v>
      </c>
      <c r="DY43" s="1">
        <v>52.6</v>
      </c>
      <c r="DZ43" s="1">
        <v>60.9</v>
      </c>
      <c r="EA43" s="1">
        <v>60.9</v>
      </c>
      <c r="EB43" s="1">
        <v>74.937655860000007</v>
      </c>
      <c r="EC43" s="1">
        <v>96.047430829999996</v>
      </c>
      <c r="ED43" s="1">
        <v>69.701399039999998</v>
      </c>
      <c r="EE43" s="1">
        <v>76.17777778</v>
      </c>
      <c r="EF43" s="1">
        <v>87.726449279999997</v>
      </c>
      <c r="EG43" s="1">
        <v>65.564304460000002</v>
      </c>
      <c r="EH43" s="1">
        <v>5.0674605999999997E-2</v>
      </c>
      <c r="EI43" s="1">
        <v>0.19888953300000001</v>
      </c>
      <c r="EJ43" s="1">
        <v>0.146969552</v>
      </c>
      <c r="EK43" s="1">
        <v>2.8094326999999999E-2</v>
      </c>
      <c r="EL43" s="1">
        <v>0.31011186200000002</v>
      </c>
      <c r="EM43" s="1">
        <v>0.14793337100000001</v>
      </c>
      <c r="EN43" s="1">
        <v>5.0801292199999999</v>
      </c>
      <c r="EO43" s="1">
        <v>8.3865086600000005</v>
      </c>
      <c r="EP43" s="1">
        <v>7.6504041660000004</v>
      </c>
      <c r="EQ43" s="1">
        <v>1.975382346</v>
      </c>
      <c r="ER43" s="1">
        <v>6.1136338459999999</v>
      </c>
      <c r="ES43" s="1">
        <v>2.818130714</v>
      </c>
      <c r="ET43" s="1">
        <v>95.652173913043484</v>
      </c>
      <c r="EU43" s="1">
        <v>91.304347826086953</v>
      </c>
      <c r="EV43" s="1">
        <v>60.869565217391312</v>
      </c>
      <c r="EW43" s="1">
        <v>56.521739130434781</v>
      </c>
      <c r="EX43" s="1">
        <v>95.652173913043484</v>
      </c>
      <c r="EY43" s="1">
        <v>0</v>
      </c>
      <c r="EZ43" s="1">
        <v>78.260869565217391</v>
      </c>
      <c r="FA43" s="1">
        <v>65.217391304347828</v>
      </c>
      <c r="FB43" s="1">
        <v>95.652173913043484</v>
      </c>
      <c r="FC43" s="1">
        <v>100</v>
      </c>
      <c r="FD43" s="1">
        <v>4.3478260869565215</v>
      </c>
      <c r="FE43" s="1">
        <v>100</v>
      </c>
      <c r="FF43" s="1">
        <v>100</v>
      </c>
      <c r="FG43" s="1">
        <v>26.086956521739129</v>
      </c>
      <c r="FH43" s="1">
        <v>17.391304347826086</v>
      </c>
      <c r="FI43" s="1" t="s">
        <v>3607</v>
      </c>
      <c r="FJ43" s="1">
        <v>8</v>
      </c>
      <c r="FK43" s="1" t="s">
        <v>272</v>
      </c>
      <c r="FL43" s="1" t="s">
        <v>272</v>
      </c>
      <c r="FM43" s="1">
        <v>0.71</v>
      </c>
      <c r="FN43" s="1" t="s">
        <v>272</v>
      </c>
      <c r="FO43" s="1" t="s">
        <v>272</v>
      </c>
      <c r="FP43" s="1" t="s">
        <v>272</v>
      </c>
      <c r="FQ43" s="1">
        <v>0.45200000000000001</v>
      </c>
      <c r="FR43" s="1">
        <v>0.39300000000000002</v>
      </c>
      <c r="FS43" s="1">
        <v>0.875</v>
      </c>
      <c r="FT43" s="1" t="s">
        <v>272</v>
      </c>
      <c r="FU43" s="1">
        <v>1</v>
      </c>
      <c r="FV43" s="1">
        <v>0.214</v>
      </c>
      <c r="FW43" s="1">
        <v>0</v>
      </c>
      <c r="FX43" s="1">
        <v>1</v>
      </c>
      <c r="FY43" s="1">
        <v>0</v>
      </c>
      <c r="FZ43" s="1">
        <v>0.83299999999999996</v>
      </c>
      <c r="GA43" s="1" t="s">
        <v>272</v>
      </c>
      <c r="GB43" s="1">
        <v>1</v>
      </c>
      <c r="GC43" s="1" t="s">
        <v>272</v>
      </c>
      <c r="GD43" s="1">
        <v>0.72099999999999997</v>
      </c>
      <c r="GE43" s="1">
        <v>0.79500000000000004</v>
      </c>
      <c r="GF43" s="1">
        <v>0</v>
      </c>
      <c r="GG43" s="1">
        <v>2</v>
      </c>
      <c r="GH43" s="1">
        <v>9</v>
      </c>
      <c r="GI43" s="1">
        <v>45</v>
      </c>
      <c r="GJ43" s="1">
        <v>34</v>
      </c>
      <c r="GK43" s="1">
        <v>56</v>
      </c>
      <c r="GL43" s="1">
        <v>36</v>
      </c>
      <c r="GM43" s="1">
        <v>517</v>
      </c>
      <c r="GN43" s="1">
        <v>1217</v>
      </c>
      <c r="GO43" s="1">
        <v>0.60399999999999998</v>
      </c>
      <c r="GP43" s="1">
        <v>8.5999999999999993E-2</v>
      </c>
      <c r="GQ43" s="1">
        <v>0.14000000000000001</v>
      </c>
      <c r="GR43" s="1">
        <v>0.81200000000000006</v>
      </c>
      <c r="GS43" s="1">
        <v>0.95499999999999996</v>
      </c>
      <c r="GT43" s="1">
        <v>0.61099999999999999</v>
      </c>
      <c r="GU43" s="1">
        <v>0.98599999999999999</v>
      </c>
      <c r="GV43" s="1">
        <v>0.41799999999999998</v>
      </c>
      <c r="GW43" s="1">
        <v>0.1</v>
      </c>
      <c r="GX43" s="1">
        <v>0.183</v>
      </c>
      <c r="GY43" s="1">
        <v>0.91666666666666696</v>
      </c>
      <c r="GZ43" s="1">
        <v>2.5000000000000001E-3</v>
      </c>
      <c r="HA43" s="1">
        <v>4.4999999999999997E-3</v>
      </c>
      <c r="HB43" s="1">
        <v>1.1999999999999999E-3</v>
      </c>
      <c r="HC43" s="1">
        <v>0</v>
      </c>
      <c r="HD43" s="1">
        <v>0</v>
      </c>
      <c r="HE43" s="1">
        <v>6.1000000000000004E-3</v>
      </c>
      <c r="HF43" s="1">
        <v>1.23E-2</v>
      </c>
      <c r="HG43" s="1">
        <v>3.8999999999999998E-3</v>
      </c>
      <c r="HH43" s="1">
        <v>40.599769999999999</v>
      </c>
      <c r="HI43" s="1">
        <v>0.66666666666666663</v>
      </c>
      <c r="HJ43" s="1">
        <v>0.91666666666666663</v>
      </c>
      <c r="HK43" s="1">
        <v>1</v>
      </c>
      <c r="HL43" s="1">
        <v>0.58333333333333337</v>
      </c>
      <c r="HM43" s="1">
        <v>0.67700000000000005</v>
      </c>
      <c r="HN43" s="1">
        <v>49.4</v>
      </c>
      <c r="HO43" s="1">
        <v>206.3</v>
      </c>
      <c r="HP43" s="1">
        <v>1</v>
      </c>
      <c r="HQ43" s="1">
        <v>1</v>
      </c>
      <c r="HR43" s="1" t="s">
        <v>272</v>
      </c>
      <c r="HS43" s="1">
        <v>0.91700000000000004</v>
      </c>
      <c r="HT43" s="1" t="s">
        <v>272</v>
      </c>
      <c r="HU43" s="1">
        <v>1</v>
      </c>
      <c r="HV43" s="1">
        <v>1</v>
      </c>
      <c r="HW43" s="1">
        <v>0.54500000000000004</v>
      </c>
      <c r="HX43" s="1">
        <v>0.64400000000000002</v>
      </c>
      <c r="HY43" s="1">
        <v>0.44800000000000001</v>
      </c>
      <c r="HZ43" s="1">
        <v>43.2</v>
      </c>
      <c r="IA43" s="1">
        <v>44.4</v>
      </c>
      <c r="IB43" s="1">
        <v>53.9</v>
      </c>
      <c r="IC43" s="1" t="s">
        <v>272</v>
      </c>
      <c r="ID43" s="1">
        <v>12839</v>
      </c>
      <c r="IE43" s="1">
        <v>1218</v>
      </c>
      <c r="IF43" s="1">
        <v>4912</v>
      </c>
      <c r="IG43" s="1">
        <v>1598</v>
      </c>
      <c r="IH43" s="1">
        <v>1</v>
      </c>
      <c r="II43" s="1">
        <v>1</v>
      </c>
      <c r="IJ43" s="1">
        <v>0</v>
      </c>
      <c r="IK43" s="1">
        <v>0.40799999999999997</v>
      </c>
      <c r="IL43" s="1">
        <v>0.627</v>
      </c>
      <c r="IM43" s="1" t="s">
        <v>3645</v>
      </c>
      <c r="IN43" s="1">
        <v>0.91666666666666696</v>
      </c>
      <c r="IO43" s="1">
        <v>1</v>
      </c>
      <c r="IP43" s="1">
        <v>0.42099999999999999</v>
      </c>
      <c r="IQ43" s="1">
        <v>141</v>
      </c>
      <c r="IR43" s="1" t="s">
        <v>3694</v>
      </c>
      <c r="IS43" s="1">
        <v>0.75</v>
      </c>
      <c r="IT43" s="1">
        <v>489</v>
      </c>
      <c r="IU43" s="1">
        <v>258</v>
      </c>
      <c r="IV43" s="1">
        <v>1</v>
      </c>
      <c r="IW43" s="1">
        <v>1</v>
      </c>
      <c r="IX43" s="1">
        <v>1</v>
      </c>
      <c r="IY43" s="1" t="s">
        <v>272</v>
      </c>
      <c r="IZ43" s="1">
        <v>0.91700000000000004</v>
      </c>
      <c r="JA43" s="1" t="s">
        <v>272</v>
      </c>
      <c r="JB43" s="1" t="s">
        <v>272</v>
      </c>
      <c r="JC43" s="1">
        <v>0.59099999999999997</v>
      </c>
      <c r="JD43" s="1">
        <v>0.439</v>
      </c>
      <c r="JE43" s="1">
        <v>0.20399999999999999</v>
      </c>
      <c r="JF43" s="1">
        <v>0.86980000000000002</v>
      </c>
      <c r="JG43" s="1">
        <v>3423</v>
      </c>
      <c r="JH43" s="1">
        <v>5278</v>
      </c>
      <c r="JI43" s="1">
        <v>5190</v>
      </c>
      <c r="JJ43" s="1">
        <v>454</v>
      </c>
      <c r="JK43" s="1">
        <v>1.25</v>
      </c>
      <c r="JL43" s="1" t="s">
        <v>3708</v>
      </c>
      <c r="JM43" s="1" t="s">
        <v>3708</v>
      </c>
      <c r="JN43" s="486" t="s">
        <v>6008</v>
      </c>
      <c r="JO43" s="1">
        <v>62</v>
      </c>
      <c r="JP43" s="1">
        <v>12839</v>
      </c>
      <c r="JQ43" s="1">
        <v>1218</v>
      </c>
      <c r="JR43" s="1">
        <v>4421</v>
      </c>
      <c r="JS43" s="1">
        <v>0.73099999999999998</v>
      </c>
      <c r="JT43" s="1">
        <v>0.81100000000000005</v>
      </c>
      <c r="JU43" s="1" t="s">
        <v>272</v>
      </c>
      <c r="JV43" s="1">
        <v>0.439</v>
      </c>
      <c r="JW43" s="1">
        <v>0.26500000000000001</v>
      </c>
      <c r="JX43" s="1">
        <v>0.78800000000000003</v>
      </c>
      <c r="JY43" s="1">
        <v>0.45900000000000002</v>
      </c>
      <c r="JZ43" s="1">
        <v>0.70299999999999996</v>
      </c>
      <c r="KA43" s="1" t="s">
        <v>272</v>
      </c>
      <c r="KB43" s="1" t="s">
        <v>272</v>
      </c>
      <c r="KC43" s="1">
        <v>0.91666666666666696</v>
      </c>
      <c r="KD43" s="1">
        <v>30</v>
      </c>
      <c r="KE43" s="1" t="s">
        <v>272</v>
      </c>
      <c r="KF43" s="1" t="s">
        <v>272</v>
      </c>
      <c r="KG43" s="1" t="s">
        <v>272</v>
      </c>
      <c r="KH43" s="1" t="s">
        <v>272</v>
      </c>
      <c r="KI43" s="1" t="s">
        <v>272</v>
      </c>
      <c r="KJ43" s="1" t="s">
        <v>272</v>
      </c>
      <c r="KK43" s="1" t="s">
        <v>272</v>
      </c>
      <c r="KL43" s="1" t="s">
        <v>272</v>
      </c>
      <c r="KM43" s="1" t="s">
        <v>6021</v>
      </c>
      <c r="KN43" s="1" t="s">
        <v>272</v>
      </c>
      <c r="KO43" s="1" t="s">
        <v>6022</v>
      </c>
      <c r="KP43" s="1" t="s">
        <v>272</v>
      </c>
      <c r="KQ43" s="1" t="s">
        <v>272</v>
      </c>
      <c r="KR43" s="1" t="s">
        <v>272</v>
      </c>
      <c r="KS43" s="1">
        <v>2253</v>
      </c>
      <c r="KT43" s="1" t="s">
        <v>272</v>
      </c>
      <c r="KU43" s="1" t="s">
        <v>6012</v>
      </c>
      <c r="KV43" s="1" t="s">
        <v>6012</v>
      </c>
      <c r="KW43" s="1" t="s">
        <v>6012</v>
      </c>
      <c r="KX43" s="1" t="s">
        <v>6012</v>
      </c>
      <c r="KY43" s="1">
        <v>21</v>
      </c>
      <c r="KZ43" s="1">
        <v>11</v>
      </c>
      <c r="LA43" s="1">
        <v>7</v>
      </c>
      <c r="LB43" s="1">
        <v>1</v>
      </c>
      <c r="LC43" s="1">
        <v>3</v>
      </c>
      <c r="LD43" s="1">
        <v>0</v>
      </c>
      <c r="LE43" s="1">
        <v>2</v>
      </c>
      <c r="LF43" s="1">
        <v>0.66700000000000004</v>
      </c>
      <c r="LG43" s="1" t="s">
        <v>272</v>
      </c>
      <c r="LH43" s="1" t="s">
        <v>272</v>
      </c>
      <c r="LI43" s="1">
        <v>4</v>
      </c>
      <c r="LJ43" s="1">
        <v>0.41666666666666702</v>
      </c>
      <c r="LK43" s="1" t="s">
        <v>272</v>
      </c>
      <c r="LL43" s="1" t="s">
        <v>272</v>
      </c>
      <c r="LM43" s="1" t="s">
        <v>272</v>
      </c>
      <c r="LN43" s="1" t="s">
        <v>272</v>
      </c>
      <c r="LO43" s="1">
        <v>1</v>
      </c>
      <c r="LP43" s="1">
        <v>1</v>
      </c>
      <c r="LQ43" s="1">
        <v>0.81799999999999995</v>
      </c>
      <c r="LR43" s="1">
        <v>0.34200000000000003</v>
      </c>
      <c r="LS43" s="1">
        <v>0.91666666666666696</v>
      </c>
      <c r="LT43" s="1" t="s">
        <v>272</v>
      </c>
      <c r="LU43" s="1" t="s">
        <v>272</v>
      </c>
      <c r="LV43" s="1" t="s">
        <v>272</v>
      </c>
      <c r="LW43" s="1">
        <v>0.45900000000000002</v>
      </c>
      <c r="LX43" s="1" t="s">
        <v>272</v>
      </c>
      <c r="LY43" s="1" t="s">
        <v>272</v>
      </c>
      <c r="LZ43" s="1" t="s">
        <v>272</v>
      </c>
      <c r="MA43" s="1">
        <v>0.46800000000000003</v>
      </c>
      <c r="MB43" s="1">
        <v>0.875</v>
      </c>
      <c r="MC43" s="1">
        <v>2.8000000000000001E-2</v>
      </c>
      <c r="MD43" s="1">
        <v>0.29099999999999998</v>
      </c>
      <c r="ME43" s="1">
        <v>0.78800000000000003</v>
      </c>
      <c r="MF43" s="1" t="s">
        <v>272</v>
      </c>
      <c r="MG43" s="1">
        <v>13</v>
      </c>
      <c r="MH43" s="1" t="s">
        <v>272</v>
      </c>
      <c r="MI43" s="1" t="s">
        <v>272</v>
      </c>
      <c r="MJ43" s="1">
        <v>0.52700000000000002</v>
      </c>
      <c r="MK43" s="1">
        <v>5194</v>
      </c>
      <c r="ML43" s="1">
        <v>106</v>
      </c>
      <c r="MM43" s="1">
        <v>22</v>
      </c>
      <c r="MN43" s="1">
        <v>4.9166666666666696</v>
      </c>
      <c r="MO43" s="1">
        <v>3.4166666666666701</v>
      </c>
      <c r="MP43" s="1" t="s">
        <v>272</v>
      </c>
      <c r="MQ43" s="1" t="s">
        <v>272</v>
      </c>
      <c r="MR43" s="1" t="s">
        <v>272</v>
      </c>
      <c r="MS43" s="1">
        <v>0.78800000000000003</v>
      </c>
      <c r="MT43" s="1">
        <v>0.29799999999999999</v>
      </c>
      <c r="MU43" s="1" t="s">
        <v>272</v>
      </c>
      <c r="MV43" s="1" t="s">
        <v>272</v>
      </c>
      <c r="MW43" s="1" t="s">
        <v>272</v>
      </c>
      <c r="MX43" s="1" t="s">
        <v>272</v>
      </c>
      <c r="MY43" s="1" t="s">
        <v>272</v>
      </c>
      <c r="MZ43" s="1" t="s">
        <v>272</v>
      </c>
      <c r="NA43" s="1" t="s">
        <v>272</v>
      </c>
      <c r="NB43" s="1">
        <v>0.78800000000000003</v>
      </c>
      <c r="NC43" s="1" t="s">
        <v>272</v>
      </c>
      <c r="ND43" s="1" t="s">
        <v>3776</v>
      </c>
      <c r="NE43" s="392">
        <v>467</v>
      </c>
      <c r="NF43" s="1">
        <v>435</v>
      </c>
      <c r="NG43" s="1">
        <v>0.214</v>
      </c>
      <c r="NH43" s="1">
        <v>0.34200000000000003</v>
      </c>
      <c r="NI43" s="1">
        <v>334</v>
      </c>
      <c r="NJ43" s="1">
        <v>13</v>
      </c>
      <c r="NK43" s="1">
        <v>12</v>
      </c>
      <c r="NL43" s="1">
        <v>55</v>
      </c>
      <c r="NM43" s="1" t="s">
        <v>272</v>
      </c>
      <c r="NN43" s="1" t="s">
        <v>272</v>
      </c>
      <c r="NO43" s="1">
        <v>162</v>
      </c>
      <c r="NP43" s="1" t="s">
        <v>272</v>
      </c>
      <c r="NQ43" s="1" t="s">
        <v>272</v>
      </c>
      <c r="NR43" s="1">
        <v>0.73299999999999998</v>
      </c>
      <c r="NS43" s="1">
        <v>0.309</v>
      </c>
      <c r="NT43" s="1">
        <v>0.45700000000000002</v>
      </c>
      <c r="NU43" s="1">
        <v>8</v>
      </c>
      <c r="NV43" s="1">
        <v>1</v>
      </c>
      <c r="NW43" s="1">
        <v>738</v>
      </c>
      <c r="NX43" s="1">
        <v>0.20399999999999999</v>
      </c>
      <c r="NY43" s="1">
        <v>4421</v>
      </c>
      <c r="NZ43" s="1">
        <v>0.16666666666666699</v>
      </c>
      <c r="OA43" s="1">
        <v>5278</v>
      </c>
      <c r="OB43" s="1">
        <v>5190</v>
      </c>
      <c r="OC43" s="1">
        <v>3499</v>
      </c>
      <c r="OD43" s="1">
        <v>2325</v>
      </c>
      <c r="OE43" s="1">
        <v>0.26500000000000001</v>
      </c>
      <c r="OF43" s="1" t="s">
        <v>272</v>
      </c>
      <c r="OG43" s="1">
        <v>0.39300000000000002</v>
      </c>
      <c r="OH43" s="1">
        <v>0.439</v>
      </c>
      <c r="OI43" s="1" t="s">
        <v>272</v>
      </c>
      <c r="OJ43" s="1">
        <v>0.45200000000000001</v>
      </c>
      <c r="OK43" s="1">
        <v>0.41666666666666702</v>
      </c>
      <c r="OL43" s="1">
        <v>51</v>
      </c>
      <c r="OM43" s="1">
        <v>0.1</v>
      </c>
      <c r="ON43" s="1">
        <v>3.1E-2</v>
      </c>
      <c r="OO43" s="1">
        <v>79</v>
      </c>
      <c r="OP43" s="1">
        <v>5</v>
      </c>
      <c r="OQ43" s="1" t="s">
        <v>272</v>
      </c>
      <c r="OR43" s="1">
        <v>2</v>
      </c>
      <c r="OS43" s="1">
        <v>3</v>
      </c>
      <c r="OT43" s="1">
        <v>2</v>
      </c>
      <c r="OU43" s="1" t="s">
        <v>272</v>
      </c>
      <c r="OV43" s="1" t="s">
        <v>272</v>
      </c>
      <c r="OW43" s="1" t="s">
        <v>272</v>
      </c>
      <c r="OX43" s="1" t="s">
        <v>272</v>
      </c>
      <c r="OY43" s="1" t="s">
        <v>272</v>
      </c>
      <c r="OZ43" s="1" t="s">
        <v>272</v>
      </c>
      <c r="PA43" s="1">
        <v>1</v>
      </c>
      <c r="PB43" s="1">
        <v>1793</v>
      </c>
      <c r="PC43" s="1">
        <v>1537</v>
      </c>
      <c r="PD43" s="1">
        <v>205</v>
      </c>
      <c r="PE43" s="1">
        <v>202</v>
      </c>
      <c r="PF43" s="1">
        <v>1</v>
      </c>
      <c r="PG43" s="1">
        <v>0.40500000000000003</v>
      </c>
      <c r="PH43" s="1">
        <v>0.83899999999999997</v>
      </c>
      <c r="PI43" s="1">
        <v>0.309</v>
      </c>
      <c r="PJ43" s="1" t="s">
        <v>272</v>
      </c>
      <c r="PK43" s="1" t="s">
        <v>272</v>
      </c>
      <c r="PL43" s="1" t="s">
        <v>272</v>
      </c>
      <c r="PM43" s="1" t="s">
        <v>272</v>
      </c>
      <c r="PN43" s="1" t="s">
        <v>272</v>
      </c>
      <c r="PO43" s="1" t="s">
        <v>272</v>
      </c>
      <c r="PP43" s="1" t="s">
        <v>272</v>
      </c>
      <c r="PQ43" s="1" t="s">
        <v>272</v>
      </c>
      <c r="PR43" s="1" t="s">
        <v>272</v>
      </c>
      <c r="PS43" s="394" t="s">
        <v>272</v>
      </c>
      <c r="PT43" s="1" t="s">
        <v>272</v>
      </c>
      <c r="PU43" s="1" t="s">
        <v>272</v>
      </c>
      <c r="PV43" s="1" t="s">
        <v>272</v>
      </c>
      <c r="PW43" s="1" t="s">
        <v>272</v>
      </c>
      <c r="PX43" s="1" t="s">
        <v>272</v>
      </c>
      <c r="PY43" s="1">
        <v>34</v>
      </c>
      <c r="PZ43" s="1" t="s">
        <v>3645</v>
      </c>
      <c r="QA43" s="1" t="s">
        <v>3810</v>
      </c>
      <c r="QB43" s="1">
        <v>4421</v>
      </c>
      <c r="QC43" s="1" t="s">
        <v>6008</v>
      </c>
      <c r="QD43" s="1" t="s">
        <v>272</v>
      </c>
      <c r="QE43" s="1">
        <v>13.636363636363635</v>
      </c>
      <c r="QF43" s="1" t="s">
        <v>272</v>
      </c>
      <c r="QG43" s="1" t="s">
        <v>272</v>
      </c>
      <c r="QH43" s="1">
        <v>51</v>
      </c>
      <c r="QI43" s="1">
        <v>0</v>
      </c>
      <c r="QJ43" s="1" t="s">
        <v>272</v>
      </c>
      <c r="QK43" s="1" t="s">
        <v>272</v>
      </c>
      <c r="QL43" s="1" t="s">
        <v>272</v>
      </c>
      <c r="QM43" s="1">
        <v>0.4</v>
      </c>
      <c r="QN43" s="1">
        <v>1.3</v>
      </c>
      <c r="QO43" s="1" t="s">
        <v>272</v>
      </c>
      <c r="QP43" s="1" t="s">
        <v>272</v>
      </c>
      <c r="QQ43" s="1" t="s">
        <v>272</v>
      </c>
      <c r="QR43" s="1" t="s">
        <v>272</v>
      </c>
      <c r="QS43" s="1" t="s">
        <v>272</v>
      </c>
      <c r="QT43" s="1" t="s">
        <v>272</v>
      </c>
      <c r="QU43" s="1" t="s">
        <v>272</v>
      </c>
      <c r="QV43" s="1" t="s">
        <v>272</v>
      </c>
      <c r="QW43" s="1">
        <v>0.66666666666666696</v>
      </c>
      <c r="QX43" s="1">
        <v>8.3333333333333301E-2</v>
      </c>
      <c r="QY43" s="1">
        <v>0.33333333333333298</v>
      </c>
    </row>
    <row r="44" spans="1:467">
      <c r="A44" s="21">
        <v>45</v>
      </c>
      <c r="B44" s="1" t="s">
        <v>183</v>
      </c>
      <c r="C44" s="1">
        <v>68.64555634942235</v>
      </c>
      <c r="D44" s="1">
        <v>83.023813069360472</v>
      </c>
      <c r="E44" s="1">
        <v>56.096505829797124</v>
      </c>
      <c r="F44" s="1">
        <v>110.54518516742458</v>
      </c>
      <c r="G44" s="1">
        <v>146.44464338064591</v>
      </c>
      <c r="H44" s="1">
        <v>84.378503277208367</v>
      </c>
      <c r="I44" s="1">
        <v>7.7025126658909411</v>
      </c>
      <c r="J44" s="1">
        <v>10.732761979494338</v>
      </c>
      <c r="K44" s="1">
        <v>4.2150918002430746</v>
      </c>
      <c r="L44" s="1">
        <v>11.856632903178427</v>
      </c>
      <c r="M44" s="1">
        <v>11.049090565331912</v>
      </c>
      <c r="N44" s="1" t="s">
        <v>2384</v>
      </c>
      <c r="O44" s="1">
        <v>12.192129328387905</v>
      </c>
      <c r="P44" s="1">
        <v>16.234531090846652</v>
      </c>
      <c r="Q44" s="1">
        <v>7.4355671927899758</v>
      </c>
      <c r="R44" s="1">
        <v>19.918522677957704</v>
      </c>
      <c r="S44" s="1">
        <v>12.706314369847501</v>
      </c>
      <c r="T44" s="1" t="s">
        <v>2384</v>
      </c>
      <c r="U44" s="1">
        <v>5.8756120443606319</v>
      </c>
      <c r="V44" s="1">
        <v>10.249968244638517</v>
      </c>
      <c r="W44" s="1">
        <v>378.83201724705157</v>
      </c>
      <c r="X44" s="1">
        <v>447.04493070407875</v>
      </c>
      <c r="Y44" s="1">
        <v>333.21112742216678</v>
      </c>
      <c r="Z44" s="1">
        <v>40.743570307510829</v>
      </c>
      <c r="AA44" s="1">
        <v>56.221464261604545</v>
      </c>
      <c r="AB44" s="1">
        <v>12.752577698201236</v>
      </c>
      <c r="AC44" s="1">
        <v>43.601549272606093</v>
      </c>
      <c r="AD44" s="1">
        <v>87.794491156867451</v>
      </c>
      <c r="AE44" s="1">
        <v>18.970443736616993</v>
      </c>
      <c r="AF44" s="1" t="s">
        <v>272</v>
      </c>
      <c r="AG44" s="1" t="s">
        <v>272</v>
      </c>
      <c r="AH44" s="1">
        <v>0</v>
      </c>
      <c r="AI44" s="1">
        <v>0</v>
      </c>
      <c r="AJ44" s="1">
        <v>0</v>
      </c>
      <c r="AK44" s="1">
        <v>0</v>
      </c>
      <c r="AL44" s="1" t="s">
        <v>2384</v>
      </c>
      <c r="AM44" s="1">
        <v>0</v>
      </c>
      <c r="AN44" s="1">
        <v>0</v>
      </c>
      <c r="AO44" s="1">
        <v>0</v>
      </c>
      <c r="AP44" s="1">
        <v>0</v>
      </c>
      <c r="AQ44" s="1" t="s">
        <v>2384</v>
      </c>
      <c r="AR44" s="1" t="s">
        <v>272</v>
      </c>
      <c r="AS44" s="1">
        <v>0.78100000000000003</v>
      </c>
      <c r="AT44" s="1" t="s">
        <v>2384</v>
      </c>
      <c r="AU44" s="1" t="s">
        <v>2384</v>
      </c>
      <c r="AV44" s="1">
        <v>40.700000000000003</v>
      </c>
      <c r="AW44" s="1">
        <v>56.2</v>
      </c>
      <c r="AX44" s="1">
        <v>12.8</v>
      </c>
      <c r="AY44" s="1">
        <v>43.6</v>
      </c>
      <c r="AZ44" s="1">
        <v>87.8</v>
      </c>
      <c r="BA44" s="1">
        <v>12.8</v>
      </c>
      <c r="BB44" s="1" t="s">
        <v>2384</v>
      </c>
      <c r="BC44" s="1">
        <v>19</v>
      </c>
      <c r="BD44" s="1" t="s">
        <v>272</v>
      </c>
      <c r="BE44" s="1" t="s">
        <v>272</v>
      </c>
      <c r="BF44" s="1" t="s">
        <v>272</v>
      </c>
      <c r="BG44" s="1" t="s">
        <v>272</v>
      </c>
      <c r="BH44" s="1" t="s">
        <v>272</v>
      </c>
      <c r="BI44" s="1" t="s">
        <v>272</v>
      </c>
      <c r="BJ44" s="1" t="s">
        <v>272</v>
      </c>
      <c r="BK44" s="1" t="s">
        <v>272</v>
      </c>
      <c r="BL44" s="1" t="s">
        <v>272</v>
      </c>
      <c r="BM44" s="1" t="s">
        <v>272</v>
      </c>
      <c r="BN44" s="1">
        <v>13</v>
      </c>
      <c r="BO44" s="1" t="s">
        <v>2384</v>
      </c>
      <c r="BP44" s="1" t="s">
        <v>2384</v>
      </c>
      <c r="BQ44" s="1" t="s">
        <v>2384</v>
      </c>
      <c r="BR44" s="1" t="s">
        <v>2384</v>
      </c>
      <c r="BS44" s="1" t="s">
        <v>2384</v>
      </c>
      <c r="BT44" s="1" t="s">
        <v>2384</v>
      </c>
      <c r="BU44" s="1" t="s">
        <v>2384</v>
      </c>
      <c r="BV44" s="1" t="s">
        <v>2384</v>
      </c>
      <c r="BW44" s="1" t="s">
        <v>2384</v>
      </c>
      <c r="BX44" s="1" t="s">
        <v>2384</v>
      </c>
      <c r="BY44" s="1" t="s">
        <v>2384</v>
      </c>
      <c r="BZ44" s="1" t="s">
        <v>2384</v>
      </c>
      <c r="CA44" s="1" t="s">
        <v>2384</v>
      </c>
      <c r="CB44" s="275">
        <v>29</v>
      </c>
      <c r="CC44" s="275">
        <v>59</v>
      </c>
      <c r="CD44" s="1" t="s">
        <v>2384</v>
      </c>
      <c r="CE44" s="1">
        <v>0.94543103448275878</v>
      </c>
      <c r="CF44" s="1">
        <v>0.89940271803266214</v>
      </c>
      <c r="CG44" s="275">
        <v>16</v>
      </c>
      <c r="CH44" s="275">
        <v>19</v>
      </c>
      <c r="CI44" s="1" t="s">
        <v>2384</v>
      </c>
      <c r="CJ44" s="1" t="s">
        <v>2384</v>
      </c>
      <c r="CK44" s="1">
        <v>30</v>
      </c>
      <c r="CL44" s="1">
        <v>3</v>
      </c>
      <c r="CM44" s="1" t="s">
        <v>2384</v>
      </c>
      <c r="CN44" s="1" t="s">
        <v>2384</v>
      </c>
      <c r="CO44" s="1">
        <v>84.210526315789465</v>
      </c>
      <c r="CP44" s="1">
        <v>94.73684210526315</v>
      </c>
      <c r="CQ44" s="1">
        <v>84.210526315789465</v>
      </c>
      <c r="CR44" s="1">
        <v>94.117647058823522</v>
      </c>
      <c r="CS44" s="1">
        <v>84.210526315789465</v>
      </c>
      <c r="CT44" s="1" t="s">
        <v>272</v>
      </c>
      <c r="CU44" s="1" t="s">
        <v>272</v>
      </c>
      <c r="CV44" s="1" t="s">
        <v>2384</v>
      </c>
      <c r="CW44" s="1">
        <v>37.005649717514125</v>
      </c>
      <c r="CX44" s="1">
        <v>38.28125</v>
      </c>
      <c r="CY44" s="1">
        <v>45.5078125</v>
      </c>
      <c r="CZ44" s="1">
        <v>34.831460674157306</v>
      </c>
      <c r="DA44" s="1">
        <v>34.94318181818182</v>
      </c>
      <c r="DB44" s="1" t="s">
        <v>272</v>
      </c>
      <c r="DC44" s="1" t="s">
        <v>272</v>
      </c>
      <c r="DD44" s="1" t="s">
        <v>272</v>
      </c>
      <c r="DE44" s="1" t="s">
        <v>272</v>
      </c>
      <c r="DF44" s="1" t="s">
        <v>272</v>
      </c>
      <c r="DG44" s="1" t="s">
        <v>272</v>
      </c>
      <c r="DH44" s="1" t="s">
        <v>272</v>
      </c>
      <c r="DI44" s="1" t="s">
        <v>272</v>
      </c>
      <c r="DJ44" s="1" t="s">
        <v>272</v>
      </c>
      <c r="DK44" s="1" t="s">
        <v>272</v>
      </c>
      <c r="DL44" s="1" t="s">
        <v>272</v>
      </c>
      <c r="DM44" s="1" t="s">
        <v>272</v>
      </c>
      <c r="DN44" s="1" t="s">
        <v>272</v>
      </c>
      <c r="DO44" s="1" t="s">
        <v>272</v>
      </c>
      <c r="DP44" s="1">
        <v>78.900000000000006</v>
      </c>
      <c r="DQ44" s="1" t="s">
        <v>272</v>
      </c>
      <c r="DR44" s="1">
        <v>78.900000000000006</v>
      </c>
      <c r="DS44" s="1">
        <v>78.900000000000006</v>
      </c>
      <c r="DT44" s="1">
        <v>76.5</v>
      </c>
      <c r="DU44" s="1">
        <v>77.8</v>
      </c>
      <c r="DV44" s="1">
        <v>86.7</v>
      </c>
      <c r="DW44" s="1">
        <v>80</v>
      </c>
      <c r="DX44" s="1">
        <v>75</v>
      </c>
      <c r="DY44" s="1">
        <v>81.8</v>
      </c>
      <c r="DZ44" s="1">
        <v>73.7</v>
      </c>
      <c r="EA44" s="1">
        <v>68.400000000000006</v>
      </c>
      <c r="EB44" s="1">
        <v>90.163934429999998</v>
      </c>
      <c r="EC44" s="1">
        <v>99.706744869999994</v>
      </c>
      <c r="ED44" s="1">
        <v>77.580314419999993</v>
      </c>
      <c r="EE44" s="1">
        <v>94.736842109999998</v>
      </c>
      <c r="EF44" s="1">
        <v>93.682955899999996</v>
      </c>
      <c r="EG44" s="1">
        <v>77.747747750000002</v>
      </c>
      <c r="EH44" s="1">
        <v>2.9385835999999999E-2</v>
      </c>
      <c r="EI44" s="1">
        <v>0.26954177899999998</v>
      </c>
      <c r="EJ44" s="1">
        <v>0.18113417900000001</v>
      </c>
      <c r="EK44" s="1">
        <v>4.7007208000000002E-2</v>
      </c>
      <c r="EL44" s="1">
        <v>0.48716507399999998</v>
      </c>
      <c r="EM44" s="1">
        <v>0.19387723200000001</v>
      </c>
      <c r="EN44" s="1">
        <v>5.3776079929999998</v>
      </c>
      <c r="EO44" s="1">
        <v>7.0702882020000004</v>
      </c>
      <c r="EP44" s="1">
        <v>6.7948539319999997</v>
      </c>
      <c r="EQ44" s="1">
        <v>1.488561579</v>
      </c>
      <c r="ER44" s="1">
        <v>10.480294799999999</v>
      </c>
      <c r="ES44" s="1">
        <v>3.4710278620000001</v>
      </c>
      <c r="ET44" s="1">
        <v>94.73684210526315</v>
      </c>
      <c r="EU44" s="1">
        <v>100</v>
      </c>
      <c r="EV44" s="1">
        <v>94.73684210526315</v>
      </c>
      <c r="EW44" s="1">
        <v>63.157894736842103</v>
      </c>
      <c r="EX44" s="1">
        <v>94.73684210526315</v>
      </c>
      <c r="EY44" s="1">
        <v>36.84210526315789</v>
      </c>
      <c r="EZ44" s="1">
        <v>100</v>
      </c>
      <c r="FA44" s="1">
        <v>73.68421052631578</v>
      </c>
      <c r="FB44" s="1">
        <v>100</v>
      </c>
      <c r="FC44" s="1">
        <v>100</v>
      </c>
      <c r="FD44" s="1">
        <v>21.052631578947366</v>
      </c>
      <c r="FE44" s="1">
        <v>100</v>
      </c>
      <c r="FF44" s="1">
        <v>100</v>
      </c>
      <c r="FG44" s="1">
        <v>73.68421052631578</v>
      </c>
      <c r="FH44" s="1">
        <v>68.421052631578945</v>
      </c>
      <c r="FI44" s="1" t="s">
        <v>3608</v>
      </c>
      <c r="FJ44" s="1">
        <v>8.1</v>
      </c>
      <c r="FK44" s="1" t="s">
        <v>272</v>
      </c>
      <c r="FL44" s="1" t="s">
        <v>272</v>
      </c>
      <c r="FM44" s="1">
        <v>0.81599999999999995</v>
      </c>
      <c r="FN44" s="1" t="s">
        <v>272</v>
      </c>
      <c r="FO44" s="1" t="s">
        <v>272</v>
      </c>
      <c r="FP44" s="1" t="s">
        <v>272</v>
      </c>
      <c r="FQ44" s="1">
        <v>0.46600000000000003</v>
      </c>
      <c r="FR44" s="1">
        <v>0.42699999999999999</v>
      </c>
      <c r="FS44" s="1">
        <v>0.88400000000000001</v>
      </c>
      <c r="FT44" s="1" t="s">
        <v>272</v>
      </c>
      <c r="FU44" s="1">
        <v>0</v>
      </c>
      <c r="FV44" s="1">
        <v>0.35199999999999998</v>
      </c>
      <c r="FW44" s="1">
        <v>0</v>
      </c>
      <c r="FX44" s="1">
        <v>0.875</v>
      </c>
      <c r="FY44" s="1">
        <v>0</v>
      </c>
      <c r="FZ44" s="1">
        <v>0.83299999999999996</v>
      </c>
      <c r="GA44" s="1">
        <v>0.5</v>
      </c>
      <c r="GB44" s="1">
        <v>1</v>
      </c>
      <c r="GC44" s="1">
        <v>1</v>
      </c>
      <c r="GD44" s="1">
        <v>0.72399999999999998</v>
      </c>
      <c r="GE44" s="1">
        <v>0.80300000000000005</v>
      </c>
      <c r="GF44" s="1">
        <v>0</v>
      </c>
      <c r="GG44" s="1">
        <v>0</v>
      </c>
      <c r="GH44" s="1">
        <v>4</v>
      </c>
      <c r="GI44" s="1">
        <v>8</v>
      </c>
      <c r="GJ44" s="1">
        <v>10</v>
      </c>
      <c r="GK44" s="1">
        <v>25</v>
      </c>
      <c r="GL44" s="1">
        <v>0</v>
      </c>
      <c r="GM44" s="1">
        <v>121</v>
      </c>
      <c r="GN44" s="1">
        <v>145</v>
      </c>
      <c r="GO44" s="1">
        <v>0.64500000000000002</v>
      </c>
      <c r="GP44" s="1">
        <v>9.0999999999999998E-2</v>
      </c>
      <c r="GQ44" s="1">
        <v>0.16500000000000001</v>
      </c>
      <c r="GR44" s="1">
        <v>0.68300000000000005</v>
      </c>
      <c r="GS44" s="1">
        <v>0.88700000000000001</v>
      </c>
      <c r="GT44" s="1">
        <v>0.65200000000000002</v>
      </c>
      <c r="GU44" s="1">
        <v>0.98599999999999999</v>
      </c>
      <c r="GV44" s="1">
        <v>0.315</v>
      </c>
      <c r="GW44" s="1">
        <v>0.125</v>
      </c>
      <c r="GX44" s="1">
        <v>0.17100000000000001</v>
      </c>
      <c r="GY44" s="1">
        <v>0.875</v>
      </c>
      <c r="GZ44" s="1">
        <v>4.4000000000000003E-3</v>
      </c>
      <c r="HA44" s="1">
        <v>1.21E-2</v>
      </c>
      <c r="HB44" s="1">
        <v>0</v>
      </c>
      <c r="HC44" s="1">
        <v>0</v>
      </c>
      <c r="HD44" s="1">
        <v>0</v>
      </c>
      <c r="HE44" s="1">
        <v>2.3800000000000002E-2</v>
      </c>
      <c r="HF44" s="1">
        <v>1.5599999999999999E-2</v>
      </c>
      <c r="HG44" s="1">
        <v>0</v>
      </c>
      <c r="HH44" s="1">
        <v>36.282040000000002</v>
      </c>
      <c r="HI44" s="1">
        <v>0.33333333333333331</v>
      </c>
      <c r="HJ44" s="1">
        <v>0.83333333333333337</v>
      </c>
      <c r="HK44" s="1">
        <v>0.83333333333333337</v>
      </c>
      <c r="HL44" s="1">
        <v>0.33333333333333331</v>
      </c>
      <c r="HM44" s="1">
        <v>0.93600000000000005</v>
      </c>
      <c r="HN44" s="1">
        <v>45.3</v>
      </c>
      <c r="HO44" s="1">
        <v>158.80000000000001</v>
      </c>
      <c r="HP44" s="1">
        <v>1</v>
      </c>
      <c r="HQ44" s="1">
        <v>1</v>
      </c>
      <c r="HR44" s="1">
        <v>1</v>
      </c>
      <c r="HS44" s="1">
        <v>1</v>
      </c>
      <c r="HT44" s="1">
        <v>1</v>
      </c>
      <c r="HU44" s="1">
        <v>1</v>
      </c>
      <c r="HV44" s="1">
        <v>1</v>
      </c>
      <c r="HW44" s="1">
        <v>0.48899999999999999</v>
      </c>
      <c r="HX44" s="1">
        <v>0.75</v>
      </c>
      <c r="HY44" s="1">
        <v>0.49199999999999999</v>
      </c>
      <c r="HZ44" s="1">
        <v>46.3</v>
      </c>
      <c r="IA44" s="1">
        <v>46.2</v>
      </c>
      <c r="IB44" s="1">
        <v>48.2</v>
      </c>
      <c r="IC44" s="1" t="s">
        <v>272</v>
      </c>
      <c r="ID44" s="1">
        <v>1432</v>
      </c>
      <c r="IE44" s="1">
        <v>182</v>
      </c>
      <c r="IF44" s="1">
        <v>1616</v>
      </c>
      <c r="IG44" s="1">
        <v>440</v>
      </c>
      <c r="IH44" s="1">
        <v>0</v>
      </c>
      <c r="II44" s="1">
        <v>1</v>
      </c>
      <c r="IJ44" s="1">
        <v>0</v>
      </c>
      <c r="IK44" s="1">
        <v>0.47899999999999998</v>
      </c>
      <c r="IL44" s="1">
        <v>0.70199999999999996</v>
      </c>
      <c r="IM44" s="1" t="s">
        <v>3646</v>
      </c>
      <c r="IN44" s="1">
        <v>1</v>
      </c>
      <c r="IO44" s="1">
        <v>1</v>
      </c>
      <c r="IP44" s="1">
        <v>0.52100000000000002</v>
      </c>
      <c r="IQ44" s="1">
        <v>412</v>
      </c>
      <c r="IR44" s="1" t="s">
        <v>3695</v>
      </c>
      <c r="IS44" s="1">
        <v>0.25</v>
      </c>
      <c r="IT44" s="1" t="s">
        <v>272</v>
      </c>
      <c r="IU44" s="1" t="s">
        <v>272</v>
      </c>
      <c r="IV44" s="1">
        <v>0.75</v>
      </c>
      <c r="IW44" s="1">
        <v>1</v>
      </c>
      <c r="IX44" s="1">
        <v>1</v>
      </c>
      <c r="IY44" s="1">
        <v>1</v>
      </c>
      <c r="IZ44" s="1">
        <v>1</v>
      </c>
      <c r="JA44" s="1">
        <v>1</v>
      </c>
      <c r="JB44" s="1" t="s">
        <v>272</v>
      </c>
      <c r="JC44" s="1">
        <v>0.66200000000000003</v>
      </c>
      <c r="JD44" s="1">
        <v>0.48699999999999999</v>
      </c>
      <c r="JE44" s="1">
        <v>0.183</v>
      </c>
      <c r="JF44" s="1">
        <v>0.93859999999999999</v>
      </c>
      <c r="JG44" s="1">
        <v>882</v>
      </c>
      <c r="JH44" s="1">
        <v>1643</v>
      </c>
      <c r="JI44" s="1">
        <v>1625</v>
      </c>
      <c r="JJ44" s="1">
        <v>427</v>
      </c>
      <c r="JK44" s="1">
        <v>0.375</v>
      </c>
      <c r="JL44" s="1" t="s">
        <v>272</v>
      </c>
      <c r="JM44" s="1" t="s">
        <v>272</v>
      </c>
      <c r="JN44" s="486" t="s">
        <v>6008</v>
      </c>
      <c r="JO44" s="1">
        <v>71</v>
      </c>
      <c r="JP44" s="1">
        <v>1432</v>
      </c>
      <c r="JQ44" s="1">
        <v>182</v>
      </c>
      <c r="JR44" s="1">
        <v>1795</v>
      </c>
      <c r="JS44" s="1">
        <v>0.745</v>
      </c>
      <c r="JT44" s="1">
        <v>0.82899999999999996</v>
      </c>
      <c r="JU44" s="1" t="s">
        <v>272</v>
      </c>
      <c r="JV44" s="1">
        <v>0.48699999999999999</v>
      </c>
      <c r="JW44" s="1">
        <v>0.40600000000000003</v>
      </c>
      <c r="JX44" s="1">
        <v>0.72399999999999998</v>
      </c>
      <c r="JY44" s="1">
        <v>0.48099999999999998</v>
      </c>
      <c r="JZ44" s="1">
        <v>0.71899999999999997</v>
      </c>
      <c r="KA44" s="1" t="s">
        <v>272</v>
      </c>
      <c r="KB44" s="1" t="s">
        <v>272</v>
      </c>
      <c r="KC44" s="1">
        <v>1</v>
      </c>
      <c r="KD44" s="1">
        <v>44</v>
      </c>
      <c r="KE44" s="1" t="s">
        <v>272</v>
      </c>
      <c r="KF44" s="1" t="s">
        <v>272</v>
      </c>
      <c r="KG44" s="1" t="s">
        <v>272</v>
      </c>
      <c r="KH44" s="1" t="s">
        <v>272</v>
      </c>
      <c r="KI44" s="1" t="s">
        <v>272</v>
      </c>
      <c r="KJ44" s="1" t="s">
        <v>272</v>
      </c>
      <c r="KK44" s="1" t="s">
        <v>272</v>
      </c>
      <c r="KL44" s="1" t="s">
        <v>272</v>
      </c>
      <c r="KM44" s="1" t="s">
        <v>6021</v>
      </c>
      <c r="KN44" s="1" t="s">
        <v>272</v>
      </c>
      <c r="KO44" s="1" t="s">
        <v>6022</v>
      </c>
      <c r="KP44" s="1" t="s">
        <v>272</v>
      </c>
      <c r="KQ44" s="1" t="s">
        <v>272</v>
      </c>
      <c r="KR44" s="1" t="s">
        <v>272</v>
      </c>
      <c r="KS44" s="1">
        <v>681</v>
      </c>
      <c r="KT44" s="1" t="s">
        <v>272</v>
      </c>
      <c r="KU44" s="1" t="s">
        <v>6012</v>
      </c>
      <c r="KV44" s="1" t="s">
        <v>6012</v>
      </c>
      <c r="KW44" s="1" t="s">
        <v>6012</v>
      </c>
      <c r="KX44" s="1" t="s">
        <v>6012</v>
      </c>
      <c r="KY44" s="1">
        <v>12</v>
      </c>
      <c r="KZ44" s="1">
        <v>9</v>
      </c>
      <c r="LA44" s="1">
        <v>3</v>
      </c>
      <c r="LB44" s="1">
        <v>1</v>
      </c>
      <c r="LC44" s="1">
        <v>0</v>
      </c>
      <c r="LD44" s="1">
        <v>0</v>
      </c>
      <c r="LE44" s="1">
        <v>0</v>
      </c>
      <c r="LF44" s="1" t="s">
        <v>272</v>
      </c>
      <c r="LG44" s="1" t="s">
        <v>272</v>
      </c>
      <c r="LH44" s="1" t="s">
        <v>272</v>
      </c>
      <c r="LI44" s="1" t="s">
        <v>272</v>
      </c>
      <c r="LJ44" s="1">
        <v>0.125</v>
      </c>
      <c r="LK44" s="1" t="s">
        <v>272</v>
      </c>
      <c r="LL44" s="1" t="s">
        <v>272</v>
      </c>
      <c r="LM44" s="1" t="s">
        <v>272</v>
      </c>
      <c r="LN44" s="1" t="s">
        <v>272</v>
      </c>
      <c r="LO44" s="1">
        <v>1</v>
      </c>
      <c r="LP44" s="1">
        <v>1</v>
      </c>
      <c r="LQ44" s="1">
        <v>0.81299999999999994</v>
      </c>
      <c r="LR44" s="1">
        <v>0.33200000000000002</v>
      </c>
      <c r="LS44" s="1">
        <v>0.75</v>
      </c>
      <c r="LT44" s="1" t="s">
        <v>272</v>
      </c>
      <c r="LU44" s="1" t="s">
        <v>272</v>
      </c>
      <c r="LV44" s="1" t="s">
        <v>272</v>
      </c>
      <c r="LW44" s="1">
        <v>0.48099999999999998</v>
      </c>
      <c r="LX44" s="1" t="s">
        <v>272</v>
      </c>
      <c r="LY44" s="1" t="s">
        <v>272</v>
      </c>
      <c r="LZ44" s="1" t="s">
        <v>272</v>
      </c>
      <c r="MA44" s="1">
        <v>0.44800000000000001</v>
      </c>
      <c r="MB44" s="1">
        <v>0.88400000000000001</v>
      </c>
      <c r="MC44" s="1">
        <v>8.0000000000000002E-3</v>
      </c>
      <c r="MD44" s="1">
        <v>0.187</v>
      </c>
      <c r="ME44" s="1">
        <v>0.72399999999999998</v>
      </c>
      <c r="MF44" s="1" t="s">
        <v>272</v>
      </c>
      <c r="MG44" s="1" t="s">
        <v>272</v>
      </c>
      <c r="MH44" s="1" t="s">
        <v>272</v>
      </c>
      <c r="MI44" s="1" t="s">
        <v>272</v>
      </c>
      <c r="MJ44" s="1">
        <v>0.52900000000000003</v>
      </c>
      <c r="MK44" s="1">
        <v>3901</v>
      </c>
      <c r="ML44" s="1">
        <v>72</v>
      </c>
      <c r="MM44" s="1">
        <v>12</v>
      </c>
      <c r="MN44" s="1">
        <v>1.625</v>
      </c>
      <c r="MO44" s="1">
        <v>6.25</v>
      </c>
      <c r="MP44" s="1" t="s">
        <v>272</v>
      </c>
      <c r="MQ44" s="1" t="s">
        <v>272</v>
      </c>
      <c r="MR44" s="1" t="s">
        <v>272</v>
      </c>
      <c r="MS44" s="1">
        <v>0.72399999999999998</v>
      </c>
      <c r="MT44" s="1">
        <v>0.217</v>
      </c>
      <c r="MU44" s="1" t="s">
        <v>272</v>
      </c>
      <c r="MV44" s="1" t="s">
        <v>272</v>
      </c>
      <c r="MW44" s="1" t="s">
        <v>272</v>
      </c>
      <c r="MX44" s="1" t="s">
        <v>272</v>
      </c>
      <c r="MY44" s="1" t="s">
        <v>272</v>
      </c>
      <c r="MZ44" s="1" t="s">
        <v>272</v>
      </c>
      <c r="NA44" s="1" t="s">
        <v>272</v>
      </c>
      <c r="NB44" s="1">
        <v>0.72399999999999998</v>
      </c>
      <c r="NC44" s="1" t="s">
        <v>272</v>
      </c>
      <c r="ND44" s="1" t="s">
        <v>3777</v>
      </c>
      <c r="NE44" s="392">
        <v>194</v>
      </c>
      <c r="NF44" s="1">
        <v>187</v>
      </c>
      <c r="NG44" s="1">
        <v>0.35199999999999998</v>
      </c>
      <c r="NH44" s="1">
        <v>0.33200000000000002</v>
      </c>
      <c r="NI44" s="1">
        <v>408</v>
      </c>
      <c r="NJ44" s="1" t="s">
        <v>3708</v>
      </c>
      <c r="NK44" s="1" t="s">
        <v>3708</v>
      </c>
      <c r="NL44" s="1">
        <v>215</v>
      </c>
      <c r="NM44" s="1" t="s">
        <v>272</v>
      </c>
      <c r="NN44" s="1" t="s">
        <v>272</v>
      </c>
      <c r="NO44" s="1">
        <v>66</v>
      </c>
      <c r="NP44" s="1" t="s">
        <v>272</v>
      </c>
      <c r="NQ44" s="1" t="s">
        <v>272</v>
      </c>
      <c r="NR44" s="1">
        <v>0.74399999999999999</v>
      </c>
      <c r="NS44" s="1">
        <v>0.36599999999999999</v>
      </c>
      <c r="NT44" s="1">
        <v>0.61599999999999999</v>
      </c>
      <c r="NU44" s="1">
        <v>2</v>
      </c>
      <c r="NV44" s="1">
        <v>0</v>
      </c>
      <c r="NW44" s="1">
        <v>1453</v>
      </c>
      <c r="NX44" s="1">
        <v>0.183</v>
      </c>
      <c r="NY44" s="1">
        <v>1795</v>
      </c>
      <c r="NZ44" s="1">
        <v>0.375</v>
      </c>
      <c r="OA44" s="1">
        <v>1643</v>
      </c>
      <c r="OB44" s="1">
        <v>1625</v>
      </c>
      <c r="OC44" s="1">
        <v>1766</v>
      </c>
      <c r="OD44" s="1">
        <v>1172</v>
      </c>
      <c r="OE44" s="1">
        <v>0.40600000000000003</v>
      </c>
      <c r="OF44" s="1" t="s">
        <v>272</v>
      </c>
      <c r="OG44" s="1">
        <v>0.42699999999999999</v>
      </c>
      <c r="OH44" s="1">
        <v>0.48699999999999999</v>
      </c>
      <c r="OI44" s="1" t="s">
        <v>272</v>
      </c>
      <c r="OJ44" s="1">
        <v>0.46600000000000003</v>
      </c>
      <c r="OK44" s="1">
        <v>0.25</v>
      </c>
      <c r="OL44" s="1">
        <v>13</v>
      </c>
      <c r="OM44" s="1">
        <v>0.115</v>
      </c>
      <c r="ON44" s="1">
        <v>9.2999999999999999E-2</v>
      </c>
      <c r="OO44" s="1">
        <v>1</v>
      </c>
      <c r="OP44" s="1">
        <v>0</v>
      </c>
      <c r="OQ44" s="1" t="s">
        <v>272</v>
      </c>
      <c r="OR44" s="1">
        <v>0</v>
      </c>
      <c r="OS44" s="1">
        <v>0</v>
      </c>
      <c r="OT44" s="1" t="s">
        <v>272</v>
      </c>
      <c r="OU44" s="1" t="s">
        <v>272</v>
      </c>
      <c r="OV44" s="1" t="s">
        <v>272</v>
      </c>
      <c r="OW44" s="1" t="s">
        <v>272</v>
      </c>
      <c r="OX44" s="1" t="s">
        <v>272</v>
      </c>
      <c r="OY44" s="1" t="s">
        <v>272</v>
      </c>
      <c r="OZ44" s="1" t="s">
        <v>272</v>
      </c>
      <c r="PA44" s="1">
        <v>1</v>
      </c>
      <c r="PB44" s="1">
        <v>1124</v>
      </c>
      <c r="PC44" s="1">
        <v>880</v>
      </c>
      <c r="PD44" s="1">
        <v>50</v>
      </c>
      <c r="PE44" s="1">
        <v>49</v>
      </c>
      <c r="PF44" s="1">
        <v>1</v>
      </c>
      <c r="PG44" s="1">
        <v>0.39</v>
      </c>
      <c r="PH44" s="1">
        <v>0.82699999999999996</v>
      </c>
      <c r="PI44" s="1">
        <v>0.3</v>
      </c>
      <c r="PJ44" s="1" t="s">
        <v>272</v>
      </c>
      <c r="PK44" s="1" t="s">
        <v>272</v>
      </c>
      <c r="PL44" s="1" t="s">
        <v>272</v>
      </c>
      <c r="PM44" s="1" t="s">
        <v>272</v>
      </c>
      <c r="PN44" s="1" t="s">
        <v>272</v>
      </c>
      <c r="PO44" s="1" t="s">
        <v>272</v>
      </c>
      <c r="PP44" s="1" t="s">
        <v>272</v>
      </c>
      <c r="PQ44" s="1" t="s">
        <v>272</v>
      </c>
      <c r="PR44" s="1" t="s">
        <v>272</v>
      </c>
      <c r="PS44" s="394" t="s">
        <v>272</v>
      </c>
      <c r="PT44" s="1" t="s">
        <v>272</v>
      </c>
      <c r="PU44" s="1" t="s">
        <v>272</v>
      </c>
      <c r="PV44" s="1" t="s">
        <v>272</v>
      </c>
      <c r="PW44" s="1" t="s">
        <v>272</v>
      </c>
      <c r="PX44" s="1" t="s">
        <v>272</v>
      </c>
      <c r="PY44" s="1">
        <v>11</v>
      </c>
      <c r="PZ44" s="1" t="s">
        <v>3646</v>
      </c>
      <c r="QA44" s="1" t="s">
        <v>3809</v>
      </c>
      <c r="QB44" s="1">
        <v>1795</v>
      </c>
      <c r="QC44" s="1" t="s">
        <v>6008</v>
      </c>
      <c r="QD44" s="1" t="s">
        <v>272</v>
      </c>
      <c r="QE44" s="1">
        <v>10.465116279069768</v>
      </c>
      <c r="QF44" s="1" t="s">
        <v>272</v>
      </c>
      <c r="QG44" s="1" t="s">
        <v>272</v>
      </c>
      <c r="QH44" s="1">
        <v>13</v>
      </c>
      <c r="QI44" s="1">
        <v>0</v>
      </c>
      <c r="QJ44" s="1" t="s">
        <v>272</v>
      </c>
      <c r="QK44" s="1" t="s">
        <v>272</v>
      </c>
      <c r="QL44" s="1" t="s">
        <v>272</v>
      </c>
      <c r="QM44" s="1">
        <v>0.4</v>
      </c>
      <c r="QN44" s="1">
        <v>1.8</v>
      </c>
      <c r="QO44" s="1" t="s">
        <v>272</v>
      </c>
      <c r="QP44" s="1" t="s">
        <v>272</v>
      </c>
      <c r="QQ44" s="1" t="s">
        <v>272</v>
      </c>
      <c r="QR44" s="1" t="s">
        <v>272</v>
      </c>
      <c r="QS44" s="1" t="s">
        <v>272</v>
      </c>
      <c r="QT44" s="1" t="s">
        <v>272</v>
      </c>
      <c r="QU44" s="1" t="s">
        <v>272</v>
      </c>
      <c r="QV44" s="1" t="s">
        <v>272</v>
      </c>
      <c r="QW44" s="1">
        <v>0.5</v>
      </c>
      <c r="QX44" s="1">
        <v>0</v>
      </c>
      <c r="QY44" s="1">
        <v>0.375</v>
      </c>
    </row>
    <row r="45" spans="1:467">
      <c r="A45" s="21">
        <v>46</v>
      </c>
      <c r="B45" s="1" t="s">
        <v>190</v>
      </c>
      <c r="C45" s="1">
        <v>67.818715587231779</v>
      </c>
      <c r="D45" s="1">
        <v>90.811347610124628</v>
      </c>
      <c r="E45" s="1">
        <v>47.09639431949207</v>
      </c>
      <c r="F45" s="1">
        <v>104.53966625323889</v>
      </c>
      <c r="G45" s="1">
        <v>143.01606895062008</v>
      </c>
      <c r="H45" s="1">
        <v>73.737787234429618</v>
      </c>
      <c r="I45" s="1">
        <v>6.0953128659922031</v>
      </c>
      <c r="J45" s="1">
        <v>10.427332060807826</v>
      </c>
      <c r="K45" s="1">
        <v>4.094630638081993</v>
      </c>
      <c r="L45" s="1">
        <v>12.122061153122207</v>
      </c>
      <c r="M45" s="1">
        <v>9.3451487548540406</v>
      </c>
      <c r="N45" s="1" t="s">
        <v>2384</v>
      </c>
      <c r="O45" s="1">
        <v>10.275222313677752</v>
      </c>
      <c r="P45" s="1">
        <v>14.196452387539317</v>
      </c>
      <c r="Q45" s="1">
        <v>7.3485666399647966</v>
      </c>
      <c r="R45" s="1">
        <v>19.839442196691088</v>
      </c>
      <c r="S45" s="1">
        <v>10.726268696157561</v>
      </c>
      <c r="T45" s="1" t="s">
        <v>2384</v>
      </c>
      <c r="U45" s="1">
        <v>8.3926363382134337</v>
      </c>
      <c r="V45" s="1">
        <v>11.77331866848327</v>
      </c>
      <c r="W45" s="1">
        <v>372.74052456155442</v>
      </c>
      <c r="X45" s="1">
        <v>425.24733705573414</v>
      </c>
      <c r="Y45" s="1">
        <v>334.70271739751405</v>
      </c>
      <c r="Z45" s="1">
        <v>34.352253015799242</v>
      </c>
      <c r="AA45" s="1">
        <v>57.638353262933677</v>
      </c>
      <c r="AB45" s="1">
        <v>14.872357033207935</v>
      </c>
      <c r="AC45" s="1">
        <v>41.45942641196806</v>
      </c>
      <c r="AD45" s="1">
        <v>97.965363657784494</v>
      </c>
      <c r="AE45" s="1">
        <v>10.781918412510569</v>
      </c>
      <c r="AF45" s="1" t="s">
        <v>272</v>
      </c>
      <c r="AG45" s="1" t="s">
        <v>272</v>
      </c>
      <c r="AH45" s="1">
        <v>0</v>
      </c>
      <c r="AI45" s="1">
        <v>0</v>
      </c>
      <c r="AJ45" s="1">
        <v>0</v>
      </c>
      <c r="AK45" s="1">
        <v>0</v>
      </c>
      <c r="AL45" s="1" t="s">
        <v>2384</v>
      </c>
      <c r="AM45" s="1">
        <v>0</v>
      </c>
      <c r="AN45" s="1">
        <v>0</v>
      </c>
      <c r="AO45" s="1">
        <v>0</v>
      </c>
      <c r="AP45" s="1">
        <v>0</v>
      </c>
      <c r="AQ45" s="1" t="s">
        <v>2384</v>
      </c>
      <c r="AR45" s="1" t="s">
        <v>272</v>
      </c>
      <c r="AS45" s="1">
        <v>0.83499999999999996</v>
      </c>
      <c r="AT45" s="1" t="s">
        <v>2384</v>
      </c>
      <c r="AU45" s="1" t="s">
        <v>2384</v>
      </c>
      <c r="AV45" s="1">
        <v>34.4</v>
      </c>
      <c r="AW45" s="1">
        <v>57.6</v>
      </c>
      <c r="AX45" s="1">
        <v>14.9</v>
      </c>
      <c r="AY45" s="1">
        <v>41.5</v>
      </c>
      <c r="AZ45" s="1">
        <v>98</v>
      </c>
      <c r="BA45" s="1">
        <v>14.9</v>
      </c>
      <c r="BB45" s="1" t="s">
        <v>2384</v>
      </c>
      <c r="BC45" s="1">
        <v>10.8</v>
      </c>
      <c r="BD45" s="1" t="s">
        <v>272</v>
      </c>
      <c r="BE45" s="1" t="s">
        <v>272</v>
      </c>
      <c r="BF45" s="1" t="s">
        <v>272</v>
      </c>
      <c r="BG45" s="1" t="s">
        <v>272</v>
      </c>
      <c r="BH45" s="1" t="s">
        <v>272</v>
      </c>
      <c r="BI45" s="1" t="s">
        <v>272</v>
      </c>
      <c r="BJ45" s="1" t="s">
        <v>272</v>
      </c>
      <c r="BK45" s="1" t="s">
        <v>272</v>
      </c>
      <c r="BL45" s="1" t="s">
        <v>272</v>
      </c>
      <c r="BM45" s="1" t="s">
        <v>272</v>
      </c>
      <c r="BN45" s="1">
        <v>13</v>
      </c>
      <c r="BO45" s="1" t="s">
        <v>2384</v>
      </c>
      <c r="BP45" s="1" t="s">
        <v>2384</v>
      </c>
      <c r="BQ45" s="1" t="s">
        <v>2384</v>
      </c>
      <c r="BR45" s="1" t="s">
        <v>2384</v>
      </c>
      <c r="BS45" s="1" t="s">
        <v>2384</v>
      </c>
      <c r="BT45" s="1" t="s">
        <v>2384</v>
      </c>
      <c r="BU45" s="1" t="s">
        <v>2384</v>
      </c>
      <c r="BV45" s="1" t="s">
        <v>2384</v>
      </c>
      <c r="BW45" s="1" t="s">
        <v>2384</v>
      </c>
      <c r="BX45" s="1" t="s">
        <v>2384</v>
      </c>
      <c r="BY45" s="1" t="s">
        <v>2384</v>
      </c>
      <c r="BZ45" s="1" t="s">
        <v>2384</v>
      </c>
      <c r="CA45" s="1" t="s">
        <v>2384</v>
      </c>
      <c r="CB45" s="275">
        <v>41</v>
      </c>
      <c r="CC45" s="275">
        <v>0</v>
      </c>
      <c r="CD45" s="1" t="s">
        <v>2384</v>
      </c>
      <c r="CE45" s="1">
        <v>0.9256084817901471</v>
      </c>
      <c r="CF45" s="1">
        <v>0.85628845328373138</v>
      </c>
      <c r="CG45" s="275">
        <v>9</v>
      </c>
      <c r="CH45" s="275">
        <v>14</v>
      </c>
      <c r="CI45" s="1" t="s">
        <v>2384</v>
      </c>
      <c r="CJ45" s="1" t="s">
        <v>2384</v>
      </c>
      <c r="CK45" s="1">
        <v>19</v>
      </c>
      <c r="CL45" s="1">
        <v>0</v>
      </c>
      <c r="CM45" s="1" t="s">
        <v>2384</v>
      </c>
      <c r="CN45" s="1" t="s">
        <v>2384</v>
      </c>
      <c r="CO45" s="1">
        <v>87.5</v>
      </c>
      <c r="CP45" s="1">
        <v>87.5</v>
      </c>
      <c r="CQ45" s="1">
        <v>87.5</v>
      </c>
      <c r="CR45" s="1">
        <v>95.652173913043484</v>
      </c>
      <c r="CS45" s="1">
        <v>87.5</v>
      </c>
      <c r="CT45" s="1" t="s">
        <v>272</v>
      </c>
      <c r="CU45" s="1" t="s">
        <v>272</v>
      </c>
      <c r="CV45" s="1" t="s">
        <v>2384</v>
      </c>
      <c r="CW45" s="1">
        <v>38.888888888888893</v>
      </c>
      <c r="CX45" s="1">
        <v>40.484429065743946</v>
      </c>
      <c r="CY45" s="1">
        <v>46.366782006920417</v>
      </c>
      <c r="CZ45" s="1">
        <v>43.333333333333336</v>
      </c>
      <c r="DA45" s="1">
        <v>41.089108910891085</v>
      </c>
      <c r="DB45" s="1" t="s">
        <v>272</v>
      </c>
      <c r="DC45" s="1" t="s">
        <v>272</v>
      </c>
      <c r="DD45" s="1" t="s">
        <v>272</v>
      </c>
      <c r="DE45" s="1" t="s">
        <v>272</v>
      </c>
      <c r="DF45" s="1" t="s">
        <v>272</v>
      </c>
      <c r="DG45" s="1" t="s">
        <v>272</v>
      </c>
      <c r="DH45" s="1" t="s">
        <v>272</v>
      </c>
      <c r="DI45" s="1" t="s">
        <v>272</v>
      </c>
      <c r="DJ45" s="1" t="s">
        <v>272</v>
      </c>
      <c r="DK45" s="1" t="s">
        <v>272</v>
      </c>
      <c r="DL45" s="1" t="s">
        <v>272</v>
      </c>
      <c r="DM45" s="1" t="s">
        <v>272</v>
      </c>
      <c r="DN45" s="1" t="s">
        <v>272</v>
      </c>
      <c r="DO45" s="1" t="s">
        <v>272</v>
      </c>
      <c r="DP45" s="1">
        <v>81</v>
      </c>
      <c r="DQ45" s="1" t="s">
        <v>272</v>
      </c>
      <c r="DR45" s="1">
        <v>85</v>
      </c>
      <c r="DS45" s="1">
        <v>81</v>
      </c>
      <c r="DT45" s="1">
        <v>78.900000000000006</v>
      </c>
      <c r="DU45" s="1">
        <v>91.7</v>
      </c>
      <c r="DV45" s="1">
        <v>77.8</v>
      </c>
      <c r="DW45" s="1">
        <v>81</v>
      </c>
      <c r="DX45" s="1">
        <v>85.7</v>
      </c>
      <c r="DY45" s="1">
        <v>66.7</v>
      </c>
      <c r="DZ45" s="1">
        <v>76.2</v>
      </c>
      <c r="EA45" s="1">
        <v>81</v>
      </c>
      <c r="EB45" s="1">
        <v>83.07692308</v>
      </c>
      <c r="EC45" s="1">
        <v>93.650793649999997</v>
      </c>
      <c r="ED45" s="1">
        <v>78.844169249999993</v>
      </c>
      <c r="EE45" s="1">
        <v>86.14457831</v>
      </c>
      <c r="EF45" s="1">
        <v>91.160949869999996</v>
      </c>
      <c r="EG45" s="1">
        <v>86.817325800000006</v>
      </c>
      <c r="EH45" s="1">
        <v>2.334812E-2</v>
      </c>
      <c r="EI45" s="1">
        <v>8.6430424000000006E-2</v>
      </c>
      <c r="EJ45" s="1">
        <v>0.114033754</v>
      </c>
      <c r="EK45" s="1">
        <v>2.0868114E-2</v>
      </c>
      <c r="EL45" s="1">
        <v>0.45435333900000002</v>
      </c>
      <c r="EM45" s="1">
        <v>0.250394644</v>
      </c>
      <c r="EN45" s="1">
        <v>7.5881391550000004</v>
      </c>
      <c r="EO45" s="1">
        <v>5.445116681</v>
      </c>
      <c r="EP45" s="1">
        <v>7.3665805080000002</v>
      </c>
      <c r="EQ45" s="1">
        <v>1.7320534219999999</v>
      </c>
      <c r="ER45" s="1">
        <v>8.009298394</v>
      </c>
      <c r="ES45" s="1">
        <v>2.8904251269999999</v>
      </c>
      <c r="ET45" s="1">
        <v>62.5</v>
      </c>
      <c r="EU45" s="1">
        <v>100</v>
      </c>
      <c r="EV45" s="1">
        <v>100</v>
      </c>
      <c r="EW45" s="1">
        <v>8.3333333333333321</v>
      </c>
      <c r="EX45" s="1">
        <v>45.833333333333329</v>
      </c>
      <c r="EY45" s="1">
        <v>12.5</v>
      </c>
      <c r="EZ45" s="1">
        <v>91.666666666666657</v>
      </c>
      <c r="FA45" s="1">
        <v>83.333333333333343</v>
      </c>
      <c r="FB45" s="1">
        <v>95.833333333333343</v>
      </c>
      <c r="FC45" s="1">
        <v>95.833333333333343</v>
      </c>
      <c r="FD45" s="1">
        <v>12.5</v>
      </c>
      <c r="FE45" s="1">
        <v>100</v>
      </c>
      <c r="FF45" s="1">
        <v>100</v>
      </c>
      <c r="FG45" s="1">
        <v>66.666666666666657</v>
      </c>
      <c r="FH45" s="1">
        <v>66.666666666666657</v>
      </c>
      <c r="FI45" s="1">
        <v>0</v>
      </c>
      <c r="FJ45" s="1">
        <v>7.9</v>
      </c>
      <c r="FK45" s="1" t="s">
        <v>272</v>
      </c>
      <c r="FL45" s="1" t="s">
        <v>272</v>
      </c>
      <c r="FM45" s="1">
        <v>0.71299999999999997</v>
      </c>
      <c r="FN45" s="1" t="s">
        <v>272</v>
      </c>
      <c r="FO45" s="1" t="s">
        <v>272</v>
      </c>
      <c r="FP45" s="1" t="s">
        <v>272</v>
      </c>
      <c r="FQ45" s="1">
        <v>0.46600000000000003</v>
      </c>
      <c r="FR45" s="1">
        <v>0.46800000000000003</v>
      </c>
      <c r="FS45" s="1">
        <v>0.84</v>
      </c>
      <c r="FT45" s="1" t="s">
        <v>272</v>
      </c>
      <c r="FU45" s="1">
        <v>1</v>
      </c>
      <c r="FV45" s="1">
        <v>0.307</v>
      </c>
      <c r="FW45" s="1">
        <v>0</v>
      </c>
      <c r="FX45" s="1">
        <v>1</v>
      </c>
      <c r="FY45" s="1">
        <v>0</v>
      </c>
      <c r="FZ45" s="1">
        <v>1</v>
      </c>
      <c r="GA45" s="1">
        <v>0</v>
      </c>
      <c r="GB45" s="1">
        <v>1</v>
      </c>
      <c r="GC45" s="1">
        <v>0</v>
      </c>
      <c r="GD45" s="1">
        <v>0.748</v>
      </c>
      <c r="GE45" s="1">
        <v>0.70599999999999996</v>
      </c>
      <c r="GF45" s="1">
        <v>0</v>
      </c>
      <c r="GG45" s="1">
        <v>0</v>
      </c>
      <c r="GH45" s="1">
        <v>1</v>
      </c>
      <c r="GI45" s="1">
        <v>12</v>
      </c>
      <c r="GJ45" s="1">
        <v>2</v>
      </c>
      <c r="GK45" s="1">
        <v>15</v>
      </c>
      <c r="GL45" s="1">
        <v>0</v>
      </c>
      <c r="GM45" s="1">
        <v>132</v>
      </c>
      <c r="GN45" s="1">
        <v>292</v>
      </c>
      <c r="GO45" s="1">
        <v>0.59099999999999997</v>
      </c>
      <c r="GP45" s="1">
        <v>9.8000000000000004E-2</v>
      </c>
      <c r="GQ45" s="1">
        <v>0.20300000000000001</v>
      </c>
      <c r="GR45" s="1">
        <v>0.82099999999999995</v>
      </c>
      <c r="GS45" s="1">
        <v>0.70899999999999996</v>
      </c>
      <c r="GT45" s="1">
        <v>0.79</v>
      </c>
      <c r="GU45" s="1">
        <v>1</v>
      </c>
      <c r="GV45" s="1">
        <v>0.47199999999999998</v>
      </c>
      <c r="GW45" s="1">
        <v>0.46200000000000002</v>
      </c>
      <c r="GX45" s="1">
        <v>0.23400000000000001</v>
      </c>
      <c r="GY45" s="1">
        <v>0.4</v>
      </c>
      <c r="GZ45" s="1">
        <v>4.1999999999999997E-3</v>
      </c>
      <c r="HA45" s="1">
        <v>3.0000000000000001E-3</v>
      </c>
      <c r="HB45" s="1">
        <v>1.03E-2</v>
      </c>
      <c r="HC45" s="1">
        <v>0</v>
      </c>
      <c r="HD45" s="1">
        <v>8.6E-3</v>
      </c>
      <c r="HE45" s="1">
        <v>2.86E-2</v>
      </c>
      <c r="HF45" s="1">
        <v>4.4400000000000002E-2</v>
      </c>
      <c r="HG45" s="1">
        <v>0</v>
      </c>
      <c r="HH45" s="1">
        <v>35.725230000000003</v>
      </c>
      <c r="HI45" s="1">
        <v>0.5</v>
      </c>
      <c r="HJ45" s="1">
        <v>1</v>
      </c>
      <c r="HK45" s="1">
        <v>1</v>
      </c>
      <c r="HL45" s="1">
        <v>0.5</v>
      </c>
      <c r="HM45" s="1">
        <v>0.78800000000000003</v>
      </c>
      <c r="HN45" s="1">
        <v>43.1</v>
      </c>
      <c r="HO45" s="1">
        <v>163.1</v>
      </c>
      <c r="HP45" s="1">
        <v>1</v>
      </c>
      <c r="HQ45" s="1">
        <v>1</v>
      </c>
      <c r="HR45" s="1">
        <v>1</v>
      </c>
      <c r="HS45" s="1">
        <v>0.75</v>
      </c>
      <c r="HT45" s="1">
        <v>1</v>
      </c>
      <c r="HU45" s="1">
        <v>1</v>
      </c>
      <c r="HV45" s="1">
        <v>1</v>
      </c>
      <c r="HW45" s="1">
        <v>0.60699999999999998</v>
      </c>
      <c r="HX45" s="1">
        <v>0.54800000000000004</v>
      </c>
      <c r="HY45" s="1">
        <v>0.47099999999999997</v>
      </c>
      <c r="HZ45" s="1">
        <v>40.1</v>
      </c>
      <c r="IA45" s="1">
        <v>40</v>
      </c>
      <c r="IB45" s="1">
        <v>52.5</v>
      </c>
      <c r="IC45" s="1" t="s">
        <v>272</v>
      </c>
      <c r="ID45" s="1">
        <v>4386</v>
      </c>
      <c r="IE45" s="1">
        <v>364</v>
      </c>
      <c r="IF45" s="1">
        <v>3470</v>
      </c>
      <c r="IG45" s="1">
        <v>828</v>
      </c>
      <c r="IH45" s="1">
        <v>1</v>
      </c>
      <c r="II45" s="1">
        <v>1</v>
      </c>
      <c r="IJ45" s="1">
        <v>0</v>
      </c>
      <c r="IK45" s="1">
        <v>0.45200000000000001</v>
      </c>
      <c r="IL45" s="1">
        <v>0.65400000000000003</v>
      </c>
      <c r="IM45" s="1" t="s">
        <v>3647</v>
      </c>
      <c r="IN45" s="1">
        <v>1</v>
      </c>
      <c r="IO45" s="1">
        <v>1</v>
      </c>
      <c r="IP45" s="1">
        <v>0.42199999999999999</v>
      </c>
      <c r="IQ45" s="1">
        <v>87</v>
      </c>
      <c r="IR45" s="1" t="s">
        <v>3696</v>
      </c>
      <c r="IS45" s="1">
        <v>0.4</v>
      </c>
      <c r="IT45" s="1" t="s">
        <v>272</v>
      </c>
      <c r="IU45" s="1" t="s">
        <v>272</v>
      </c>
      <c r="IV45" s="1">
        <v>1</v>
      </c>
      <c r="IW45" s="1">
        <v>1</v>
      </c>
      <c r="IX45" s="1">
        <v>1</v>
      </c>
      <c r="IY45" s="1">
        <v>1</v>
      </c>
      <c r="IZ45" s="1">
        <v>0.75</v>
      </c>
      <c r="JA45" s="1">
        <v>1</v>
      </c>
      <c r="JB45" s="1" t="s">
        <v>272</v>
      </c>
      <c r="JC45" s="1">
        <v>0.59699999999999998</v>
      </c>
      <c r="JD45" s="1">
        <v>0.44500000000000001</v>
      </c>
      <c r="JE45" s="1">
        <v>0.42</v>
      </c>
      <c r="JF45" s="1">
        <v>0.91639999999999999</v>
      </c>
      <c r="JG45" s="1">
        <v>660</v>
      </c>
      <c r="JH45" s="1">
        <v>417</v>
      </c>
      <c r="JI45" s="1">
        <v>417</v>
      </c>
      <c r="JJ45" s="1">
        <v>203</v>
      </c>
      <c r="JK45" s="1">
        <v>8.8000000000000007</v>
      </c>
      <c r="JL45" s="1" t="s">
        <v>272</v>
      </c>
      <c r="JM45" s="1" t="s">
        <v>272</v>
      </c>
      <c r="JN45" s="486" t="s">
        <v>6008</v>
      </c>
      <c r="JO45" s="1">
        <v>55</v>
      </c>
      <c r="JP45" s="1">
        <v>4386</v>
      </c>
      <c r="JQ45" s="1">
        <v>364</v>
      </c>
      <c r="JR45" s="1">
        <v>1309</v>
      </c>
      <c r="JS45" s="1">
        <v>0.73099999999999998</v>
      </c>
      <c r="JT45" s="1">
        <v>0.83499999999999996</v>
      </c>
      <c r="JU45" s="1" t="s">
        <v>272</v>
      </c>
      <c r="JV45" s="1">
        <v>0.44500000000000001</v>
      </c>
      <c r="JW45" s="1">
        <v>0.26200000000000001</v>
      </c>
      <c r="JX45" s="1">
        <v>0.88400000000000001</v>
      </c>
      <c r="JY45" s="1">
        <v>0.47199999999999998</v>
      </c>
      <c r="JZ45" s="1">
        <v>0.66700000000000004</v>
      </c>
      <c r="KA45" s="1" t="s">
        <v>272</v>
      </c>
      <c r="KB45" s="1" t="s">
        <v>272</v>
      </c>
      <c r="KC45" s="1">
        <v>1</v>
      </c>
      <c r="KD45" s="1">
        <v>2</v>
      </c>
      <c r="KE45" s="1" t="s">
        <v>272</v>
      </c>
      <c r="KF45" s="1" t="s">
        <v>272</v>
      </c>
      <c r="KG45" s="1" t="s">
        <v>272</v>
      </c>
      <c r="KH45" s="1" t="s">
        <v>272</v>
      </c>
      <c r="KI45" s="1" t="s">
        <v>272</v>
      </c>
      <c r="KJ45" s="1" t="s">
        <v>272</v>
      </c>
      <c r="KK45" s="1" t="s">
        <v>272</v>
      </c>
      <c r="KL45" s="1" t="s">
        <v>272</v>
      </c>
      <c r="KM45" s="1" t="s">
        <v>6021</v>
      </c>
      <c r="KN45" s="1" t="s">
        <v>272</v>
      </c>
      <c r="KO45" s="1" t="s">
        <v>6022</v>
      </c>
      <c r="KP45" s="1" t="s">
        <v>272</v>
      </c>
      <c r="KQ45" s="1" t="s">
        <v>272</v>
      </c>
      <c r="KR45" s="1" t="s">
        <v>272</v>
      </c>
      <c r="KS45" s="1">
        <v>514</v>
      </c>
      <c r="KT45" s="1" t="s">
        <v>272</v>
      </c>
      <c r="KU45" s="1" t="s">
        <v>6012</v>
      </c>
      <c r="KV45" s="1" t="s">
        <v>6012</v>
      </c>
      <c r="KW45" s="1" t="s">
        <v>6012</v>
      </c>
      <c r="KX45" s="1" t="s">
        <v>6012</v>
      </c>
      <c r="KY45" s="1">
        <v>3</v>
      </c>
      <c r="KZ45" s="1">
        <v>2</v>
      </c>
      <c r="LA45" s="1">
        <v>12</v>
      </c>
      <c r="LB45" s="1">
        <v>0</v>
      </c>
      <c r="LC45" s="1">
        <v>0</v>
      </c>
      <c r="LD45" s="1">
        <v>0</v>
      </c>
      <c r="LE45" s="1">
        <v>2</v>
      </c>
      <c r="LF45" s="1" t="s">
        <v>272</v>
      </c>
      <c r="LG45" s="1" t="s">
        <v>272</v>
      </c>
      <c r="LH45" s="1" t="s">
        <v>272</v>
      </c>
      <c r="LI45" s="1" t="s">
        <v>272</v>
      </c>
      <c r="LJ45" s="1">
        <v>0</v>
      </c>
      <c r="LK45" s="1" t="s">
        <v>272</v>
      </c>
      <c r="LL45" s="1" t="s">
        <v>272</v>
      </c>
      <c r="LM45" s="1" t="s">
        <v>272</v>
      </c>
      <c r="LN45" s="1" t="s">
        <v>272</v>
      </c>
      <c r="LO45" s="1">
        <v>1</v>
      </c>
      <c r="LP45" s="1">
        <v>1</v>
      </c>
      <c r="LQ45" s="1">
        <v>0.79300000000000004</v>
      </c>
      <c r="LR45" s="1">
        <v>0.35799999999999998</v>
      </c>
      <c r="LS45" s="1">
        <v>0.6</v>
      </c>
      <c r="LT45" s="1" t="s">
        <v>272</v>
      </c>
      <c r="LU45" s="1" t="s">
        <v>272</v>
      </c>
      <c r="LV45" s="1" t="s">
        <v>272</v>
      </c>
      <c r="LW45" s="1">
        <v>0.47199999999999998</v>
      </c>
      <c r="LX45" s="1" t="s">
        <v>272</v>
      </c>
      <c r="LY45" s="1" t="s">
        <v>272</v>
      </c>
      <c r="LZ45" s="1" t="s">
        <v>272</v>
      </c>
      <c r="MA45" s="1">
        <v>0.42899999999999999</v>
      </c>
      <c r="MB45" s="1">
        <v>0.84</v>
      </c>
      <c r="MC45" s="1">
        <v>8.9999999999999993E-3</v>
      </c>
      <c r="MD45" s="1">
        <v>0.27700000000000002</v>
      </c>
      <c r="ME45" s="1">
        <v>0.88400000000000001</v>
      </c>
      <c r="MF45" s="1" t="s">
        <v>272</v>
      </c>
      <c r="MG45" s="1" t="s">
        <v>272</v>
      </c>
      <c r="MH45" s="1" t="s">
        <v>272</v>
      </c>
      <c r="MI45" s="1" t="s">
        <v>272</v>
      </c>
      <c r="MJ45" s="1">
        <v>0.51600000000000001</v>
      </c>
      <c r="MK45" s="1">
        <v>3514</v>
      </c>
      <c r="ML45" s="1">
        <v>60</v>
      </c>
      <c r="MM45" s="1">
        <v>16</v>
      </c>
      <c r="MN45" s="1">
        <v>4</v>
      </c>
      <c r="MO45" s="1">
        <v>0</v>
      </c>
      <c r="MP45" s="1" t="s">
        <v>272</v>
      </c>
      <c r="MQ45" s="1" t="s">
        <v>272</v>
      </c>
      <c r="MR45" s="1" t="s">
        <v>272</v>
      </c>
      <c r="MS45" s="1">
        <v>0.88400000000000001</v>
      </c>
      <c r="MT45" s="1">
        <v>0.23200000000000001</v>
      </c>
      <c r="MU45" s="1" t="s">
        <v>272</v>
      </c>
      <c r="MV45" s="1" t="s">
        <v>272</v>
      </c>
      <c r="MW45" s="1" t="s">
        <v>272</v>
      </c>
      <c r="MX45" s="1" t="s">
        <v>272</v>
      </c>
      <c r="MY45" s="1" t="s">
        <v>272</v>
      </c>
      <c r="MZ45" s="1" t="s">
        <v>272</v>
      </c>
      <c r="NA45" s="1" t="s">
        <v>272</v>
      </c>
      <c r="NB45" s="1">
        <v>0.88400000000000001</v>
      </c>
      <c r="NC45" s="1" t="s">
        <v>272</v>
      </c>
      <c r="ND45" s="1" t="s">
        <v>3778</v>
      </c>
      <c r="NE45" s="392">
        <v>58</v>
      </c>
      <c r="NF45" s="1">
        <v>56</v>
      </c>
      <c r="NG45" s="1">
        <v>0.307</v>
      </c>
      <c r="NH45" s="1">
        <v>0.35799999999999998</v>
      </c>
      <c r="NI45" s="1">
        <v>164</v>
      </c>
      <c r="NJ45" s="1" t="s">
        <v>272</v>
      </c>
      <c r="NK45" s="1" t="s">
        <v>272</v>
      </c>
      <c r="NL45" s="1">
        <v>48</v>
      </c>
      <c r="NM45" s="1" t="s">
        <v>272</v>
      </c>
      <c r="NN45" s="1" t="s">
        <v>272</v>
      </c>
      <c r="NO45" s="1">
        <v>50</v>
      </c>
      <c r="NP45" s="1" t="s">
        <v>272</v>
      </c>
      <c r="NQ45" s="1" t="s">
        <v>272</v>
      </c>
      <c r="NR45" s="1">
        <v>0.82499999999999996</v>
      </c>
      <c r="NS45" s="1">
        <v>0.24099999999999999</v>
      </c>
      <c r="NT45" s="1">
        <v>0.70199999999999996</v>
      </c>
      <c r="NU45" s="1">
        <v>0</v>
      </c>
      <c r="NV45" s="1">
        <v>0</v>
      </c>
      <c r="NW45" s="1">
        <v>199</v>
      </c>
      <c r="NX45" s="1">
        <v>0.42</v>
      </c>
      <c r="NY45" s="1">
        <v>1309</v>
      </c>
      <c r="NZ45" s="1">
        <v>0.2</v>
      </c>
      <c r="OA45" s="1">
        <v>417</v>
      </c>
      <c r="OB45" s="1">
        <v>417</v>
      </c>
      <c r="OC45" s="1">
        <v>372</v>
      </c>
      <c r="OD45" s="1">
        <v>236</v>
      </c>
      <c r="OE45" s="1">
        <v>0.26200000000000001</v>
      </c>
      <c r="OF45" s="1" t="s">
        <v>272</v>
      </c>
      <c r="OG45" s="1">
        <v>0.46800000000000003</v>
      </c>
      <c r="OH45" s="1">
        <v>0.44500000000000001</v>
      </c>
      <c r="OI45" s="1" t="s">
        <v>272</v>
      </c>
      <c r="OJ45" s="1">
        <v>0.46600000000000003</v>
      </c>
      <c r="OK45" s="1">
        <v>0.4</v>
      </c>
      <c r="OL45" s="1">
        <v>13</v>
      </c>
      <c r="OM45" s="1">
        <v>0.14599999999999999</v>
      </c>
      <c r="ON45" s="1">
        <v>5.7000000000000002E-2</v>
      </c>
      <c r="OO45" s="1">
        <v>2</v>
      </c>
      <c r="OP45" s="1">
        <v>0</v>
      </c>
      <c r="OQ45" s="1" t="s">
        <v>272</v>
      </c>
      <c r="OR45" s="1">
        <v>2</v>
      </c>
      <c r="OS45" s="1">
        <v>2</v>
      </c>
      <c r="OT45" s="1" t="s">
        <v>272</v>
      </c>
      <c r="OU45" s="1" t="s">
        <v>272</v>
      </c>
      <c r="OV45" s="1" t="s">
        <v>272</v>
      </c>
      <c r="OW45" s="1" t="s">
        <v>272</v>
      </c>
      <c r="OX45" s="1" t="s">
        <v>272</v>
      </c>
      <c r="OY45" s="1" t="s">
        <v>272</v>
      </c>
      <c r="OZ45" s="1" t="s">
        <v>272</v>
      </c>
      <c r="PA45" s="1">
        <v>1</v>
      </c>
      <c r="PB45" s="1">
        <v>839</v>
      </c>
      <c r="PC45" s="1">
        <v>648</v>
      </c>
      <c r="PD45" s="1">
        <v>74</v>
      </c>
      <c r="PE45" s="1">
        <v>70</v>
      </c>
      <c r="PF45" s="1">
        <v>1</v>
      </c>
      <c r="PG45" s="1">
        <v>0.433</v>
      </c>
      <c r="PH45" s="1">
        <v>0.79</v>
      </c>
      <c r="PI45" s="1">
        <v>0.29799999999999999</v>
      </c>
      <c r="PJ45" s="1" t="s">
        <v>272</v>
      </c>
      <c r="PK45" s="1" t="s">
        <v>272</v>
      </c>
      <c r="PL45" s="1" t="s">
        <v>272</v>
      </c>
      <c r="PM45" s="1" t="s">
        <v>272</v>
      </c>
      <c r="PN45" s="1" t="s">
        <v>272</v>
      </c>
      <c r="PO45" s="1" t="s">
        <v>272</v>
      </c>
      <c r="PP45" s="1" t="s">
        <v>272</v>
      </c>
      <c r="PQ45" s="1" t="s">
        <v>272</v>
      </c>
      <c r="PR45" s="1" t="s">
        <v>272</v>
      </c>
      <c r="PS45" s="394" t="s">
        <v>272</v>
      </c>
      <c r="PT45" s="1" t="s">
        <v>272</v>
      </c>
      <c r="PU45" s="1" t="s">
        <v>272</v>
      </c>
      <c r="PV45" s="1" t="s">
        <v>272</v>
      </c>
      <c r="PW45" s="1" t="s">
        <v>272</v>
      </c>
      <c r="PX45" s="1" t="s">
        <v>272</v>
      </c>
      <c r="PY45" s="1">
        <v>9</v>
      </c>
      <c r="PZ45" s="1" t="s">
        <v>3647</v>
      </c>
      <c r="QA45" s="1" t="s">
        <v>3782</v>
      </c>
      <c r="QB45" s="1">
        <v>1309</v>
      </c>
      <c r="QC45" s="1" t="s">
        <v>6008</v>
      </c>
      <c r="QD45" s="1" t="s">
        <v>272</v>
      </c>
      <c r="QE45" s="1">
        <v>4.9019607843137258</v>
      </c>
      <c r="QF45" s="1" t="s">
        <v>272</v>
      </c>
      <c r="QG45" s="1" t="s">
        <v>272</v>
      </c>
      <c r="QH45" s="1">
        <v>13</v>
      </c>
      <c r="QI45" s="1">
        <v>0</v>
      </c>
      <c r="QJ45" s="1" t="s">
        <v>272</v>
      </c>
      <c r="QK45" s="1" t="s">
        <v>272</v>
      </c>
      <c r="QL45" s="1" t="s">
        <v>272</v>
      </c>
      <c r="QM45" s="1">
        <v>0.4</v>
      </c>
      <c r="QN45" s="1">
        <v>2.4</v>
      </c>
      <c r="QO45" s="1" t="s">
        <v>272</v>
      </c>
      <c r="QP45" s="1" t="s">
        <v>272</v>
      </c>
      <c r="QQ45" s="1" t="s">
        <v>272</v>
      </c>
      <c r="QR45" s="1" t="s">
        <v>272</v>
      </c>
      <c r="QS45" s="1" t="s">
        <v>272</v>
      </c>
      <c r="QT45" s="1" t="s">
        <v>272</v>
      </c>
      <c r="QU45" s="1" t="s">
        <v>272</v>
      </c>
      <c r="QV45" s="1" t="s">
        <v>272</v>
      </c>
      <c r="QW45" s="1">
        <v>1</v>
      </c>
      <c r="QX45" s="1">
        <v>0.6</v>
      </c>
      <c r="QY45" s="1">
        <v>0</v>
      </c>
    </row>
    <row r="46" spans="1:467">
      <c r="A46" s="21">
        <v>47</v>
      </c>
      <c r="B46" s="1" t="s">
        <v>198</v>
      </c>
      <c r="C46" s="1">
        <v>62.303624935491065</v>
      </c>
      <c r="D46" s="1">
        <v>76.034925360049442</v>
      </c>
      <c r="E46" s="1">
        <v>49.989570683423359</v>
      </c>
      <c r="F46" s="1">
        <v>101.58698512450422</v>
      </c>
      <c r="G46" s="1">
        <v>135.37481648153118</v>
      </c>
      <c r="H46" s="1">
        <v>75.758592258199258</v>
      </c>
      <c r="I46" s="1">
        <v>6.9883822647174032</v>
      </c>
      <c r="J46" s="1">
        <v>7.619024005393225</v>
      </c>
      <c r="K46" s="1">
        <v>2.9317067141871562</v>
      </c>
      <c r="L46" s="1">
        <v>11.241206298593097</v>
      </c>
      <c r="M46" s="1">
        <v>10.425397082685414</v>
      </c>
      <c r="N46" s="1" t="s">
        <v>2384</v>
      </c>
      <c r="O46" s="1">
        <v>11.736965751427261</v>
      </c>
      <c r="P46" s="1">
        <v>12.266781126030084</v>
      </c>
      <c r="Q46" s="1">
        <v>6.2262130688489377</v>
      </c>
      <c r="R46" s="1">
        <v>19.511395992233147</v>
      </c>
      <c r="S46" s="1">
        <v>11.889109795697493</v>
      </c>
      <c r="T46" s="1" t="s">
        <v>2384</v>
      </c>
      <c r="U46" s="1">
        <v>6.7993076828750976</v>
      </c>
      <c r="V46" s="1">
        <v>10.813101731662499</v>
      </c>
      <c r="W46" s="1">
        <v>400.719097386741</v>
      </c>
      <c r="X46" s="1">
        <v>474.50478576083327</v>
      </c>
      <c r="Y46" s="1">
        <v>343.54295736621049</v>
      </c>
      <c r="Z46" s="1">
        <v>47.538224358810908</v>
      </c>
      <c r="AA46" s="1">
        <v>53.054912635219146</v>
      </c>
      <c r="AB46" s="1">
        <v>13.5336968706525</v>
      </c>
      <c r="AC46" s="1">
        <v>44.709063279015481</v>
      </c>
      <c r="AD46" s="1">
        <v>94.144117910936075</v>
      </c>
      <c r="AE46" s="1">
        <v>16.088610567990571</v>
      </c>
      <c r="AF46" s="1" t="s">
        <v>272</v>
      </c>
      <c r="AG46" s="1" t="s">
        <v>272</v>
      </c>
      <c r="AH46" s="1">
        <v>0</v>
      </c>
      <c r="AI46" s="1">
        <v>0</v>
      </c>
      <c r="AJ46" s="1">
        <v>0</v>
      </c>
      <c r="AK46" s="1">
        <v>0</v>
      </c>
      <c r="AL46" s="1" t="s">
        <v>2384</v>
      </c>
      <c r="AM46" s="1">
        <v>0</v>
      </c>
      <c r="AN46" s="1">
        <v>0</v>
      </c>
      <c r="AO46" s="1">
        <v>0</v>
      </c>
      <c r="AP46" s="1">
        <v>0</v>
      </c>
      <c r="AQ46" s="1" t="s">
        <v>2384</v>
      </c>
      <c r="AR46" s="1" t="s">
        <v>272</v>
      </c>
      <c r="AS46" s="1">
        <v>0.623</v>
      </c>
      <c r="AT46" s="1" t="s">
        <v>2384</v>
      </c>
      <c r="AU46" s="1" t="s">
        <v>2384</v>
      </c>
      <c r="AV46" s="1">
        <v>47.5</v>
      </c>
      <c r="AW46" s="1">
        <v>53.1</v>
      </c>
      <c r="AX46" s="1">
        <v>13.5</v>
      </c>
      <c r="AY46" s="1">
        <v>44.7</v>
      </c>
      <c r="AZ46" s="1">
        <v>94.1</v>
      </c>
      <c r="BA46" s="1">
        <v>13.5</v>
      </c>
      <c r="BB46" s="1" t="s">
        <v>2384</v>
      </c>
      <c r="BC46" s="1">
        <v>16.100000000000001</v>
      </c>
      <c r="BD46" s="1" t="s">
        <v>272</v>
      </c>
      <c r="BE46" s="1" t="s">
        <v>272</v>
      </c>
      <c r="BF46" s="1" t="s">
        <v>272</v>
      </c>
      <c r="BG46" s="1" t="s">
        <v>272</v>
      </c>
      <c r="BH46" s="1" t="s">
        <v>272</v>
      </c>
      <c r="BI46" s="1" t="s">
        <v>272</v>
      </c>
      <c r="BJ46" s="1" t="s">
        <v>272</v>
      </c>
      <c r="BK46" s="1" t="s">
        <v>272</v>
      </c>
      <c r="BL46" s="1" t="s">
        <v>272</v>
      </c>
      <c r="BM46" s="1" t="s">
        <v>272</v>
      </c>
      <c r="BN46" s="1">
        <v>26</v>
      </c>
      <c r="BO46" s="1" t="s">
        <v>2384</v>
      </c>
      <c r="BP46" s="1" t="s">
        <v>2384</v>
      </c>
      <c r="BQ46" s="1" t="s">
        <v>2384</v>
      </c>
      <c r="BR46" s="1" t="s">
        <v>2384</v>
      </c>
      <c r="BS46" s="1" t="s">
        <v>2384</v>
      </c>
      <c r="BT46" s="1" t="s">
        <v>2384</v>
      </c>
      <c r="BU46" s="1" t="s">
        <v>2384</v>
      </c>
      <c r="BV46" s="1" t="s">
        <v>2384</v>
      </c>
      <c r="BW46" s="1" t="s">
        <v>2384</v>
      </c>
      <c r="BX46" s="1" t="s">
        <v>2384</v>
      </c>
      <c r="BY46" s="1" t="s">
        <v>2384</v>
      </c>
      <c r="BZ46" s="1" t="s">
        <v>2384</v>
      </c>
      <c r="CA46" s="1" t="s">
        <v>2384</v>
      </c>
      <c r="CB46" s="275">
        <v>26</v>
      </c>
      <c r="CC46" s="275">
        <v>25</v>
      </c>
      <c r="CD46" s="1" t="s">
        <v>2384</v>
      </c>
      <c r="CE46" s="1">
        <v>0.77692297529396226</v>
      </c>
      <c r="CF46" s="1">
        <v>0.77649749973401438</v>
      </c>
      <c r="CG46" s="275">
        <v>16</v>
      </c>
      <c r="CH46" s="275">
        <v>10</v>
      </c>
      <c r="CI46" s="1" t="s">
        <v>2384</v>
      </c>
      <c r="CJ46" s="1" t="s">
        <v>2384</v>
      </c>
      <c r="CK46" s="1">
        <v>10</v>
      </c>
      <c r="CL46" s="1">
        <v>0</v>
      </c>
      <c r="CM46" s="1" t="s">
        <v>2384</v>
      </c>
      <c r="CN46" s="1" t="s">
        <v>2384</v>
      </c>
      <c r="CO46" s="1">
        <v>94.117647058823522</v>
      </c>
      <c r="CP46" s="1">
        <v>100</v>
      </c>
      <c r="CQ46" s="1">
        <v>94.117647058823522</v>
      </c>
      <c r="CR46" s="1">
        <v>100</v>
      </c>
      <c r="CS46" s="1">
        <v>100</v>
      </c>
      <c r="CT46" s="1" t="s">
        <v>272</v>
      </c>
      <c r="CU46" s="1" t="s">
        <v>272</v>
      </c>
      <c r="CV46" s="1" t="s">
        <v>2384</v>
      </c>
      <c r="CW46" s="1">
        <v>45.679012345679013</v>
      </c>
      <c r="CX46" s="1">
        <v>47.910863509749305</v>
      </c>
      <c r="CY46" s="1">
        <v>54.038997214484674</v>
      </c>
      <c r="CZ46" s="1">
        <v>52.1505376344086</v>
      </c>
      <c r="DA46" s="1">
        <v>48.846153846153847</v>
      </c>
      <c r="DB46" s="1" t="s">
        <v>272</v>
      </c>
      <c r="DC46" s="1" t="s">
        <v>272</v>
      </c>
      <c r="DD46" s="1" t="s">
        <v>272</v>
      </c>
      <c r="DE46" s="1" t="s">
        <v>272</v>
      </c>
      <c r="DF46" s="1" t="s">
        <v>272</v>
      </c>
      <c r="DG46" s="1" t="s">
        <v>272</v>
      </c>
      <c r="DH46" s="1" t="s">
        <v>272</v>
      </c>
      <c r="DI46" s="1" t="s">
        <v>272</v>
      </c>
      <c r="DJ46" s="1" t="s">
        <v>272</v>
      </c>
      <c r="DK46" s="1" t="s">
        <v>272</v>
      </c>
      <c r="DL46" s="1" t="s">
        <v>272</v>
      </c>
      <c r="DM46" s="1" t="s">
        <v>272</v>
      </c>
      <c r="DN46" s="1" t="s">
        <v>272</v>
      </c>
      <c r="DO46" s="1" t="s">
        <v>272</v>
      </c>
      <c r="DP46" s="1">
        <v>100</v>
      </c>
      <c r="DQ46" s="1">
        <v>75</v>
      </c>
      <c r="DR46" s="1">
        <v>100</v>
      </c>
      <c r="DS46" s="1">
        <v>100</v>
      </c>
      <c r="DT46" s="1">
        <v>100</v>
      </c>
      <c r="DU46" s="1">
        <v>100</v>
      </c>
      <c r="DV46" s="1">
        <v>100</v>
      </c>
      <c r="DW46" s="1">
        <v>100</v>
      </c>
      <c r="DX46" s="1">
        <v>100</v>
      </c>
      <c r="DY46" s="1">
        <v>100</v>
      </c>
      <c r="DZ46" s="1">
        <v>100</v>
      </c>
      <c r="EA46" s="1">
        <v>100</v>
      </c>
      <c r="EB46" s="1">
        <v>89.182058049999995</v>
      </c>
      <c r="EC46" s="1">
        <v>97.444089460000001</v>
      </c>
      <c r="ED46" s="1">
        <v>78.071463530000003</v>
      </c>
      <c r="EE46" s="1">
        <v>95.212765959999999</v>
      </c>
      <c r="EF46" s="1">
        <v>96.417910449999994</v>
      </c>
      <c r="EG46" s="1">
        <v>86.49706458</v>
      </c>
      <c r="EH46" s="1">
        <v>6.9773931999999997E-2</v>
      </c>
      <c r="EI46" s="1">
        <v>0.43859649099999998</v>
      </c>
      <c r="EJ46" s="1">
        <v>0.13927135800000001</v>
      </c>
      <c r="EK46" s="1">
        <v>2.8495441E-2</v>
      </c>
      <c r="EL46" s="1">
        <v>0.41651668600000002</v>
      </c>
      <c r="EM46" s="1">
        <v>0.159015776</v>
      </c>
      <c r="EN46" s="1">
        <v>5.2888640799999997</v>
      </c>
      <c r="EO46" s="1">
        <v>9.1520467839999995</v>
      </c>
      <c r="EP46" s="1">
        <v>6.466622353</v>
      </c>
      <c r="EQ46" s="1">
        <v>0.89285714299999996</v>
      </c>
      <c r="ER46" s="1">
        <v>5.1678922199999997</v>
      </c>
      <c r="ES46" s="1">
        <v>2.1383437249999999</v>
      </c>
      <c r="ET46" s="1">
        <v>88.235294117647058</v>
      </c>
      <c r="EU46" s="1">
        <v>100</v>
      </c>
      <c r="EV46" s="1">
        <v>94.117647058823522</v>
      </c>
      <c r="EW46" s="1">
        <v>41.17647058823529</v>
      </c>
      <c r="EX46" s="1">
        <v>70.588235294117652</v>
      </c>
      <c r="EY46" s="1">
        <v>0</v>
      </c>
      <c r="EZ46" s="1">
        <v>88.235294117647058</v>
      </c>
      <c r="FA46" s="1">
        <v>52.941176470588239</v>
      </c>
      <c r="FB46" s="1">
        <v>94.117647058823522</v>
      </c>
      <c r="FC46" s="1">
        <v>100</v>
      </c>
      <c r="FD46" s="1">
        <v>0</v>
      </c>
      <c r="FE46" s="1">
        <v>100</v>
      </c>
      <c r="FF46" s="1">
        <v>94.117647058823522</v>
      </c>
      <c r="FG46" s="1">
        <v>82.35294117647058</v>
      </c>
      <c r="FH46" s="1">
        <v>64.705882352941174</v>
      </c>
      <c r="FI46" s="1">
        <v>0</v>
      </c>
      <c r="FJ46" s="1">
        <v>7.9</v>
      </c>
      <c r="FK46" s="1" t="s">
        <v>272</v>
      </c>
      <c r="FL46" s="1" t="s">
        <v>272</v>
      </c>
      <c r="FM46" s="1">
        <v>0.68600000000000005</v>
      </c>
      <c r="FN46" s="1" t="s">
        <v>272</v>
      </c>
      <c r="FO46" s="1" t="s">
        <v>272</v>
      </c>
      <c r="FP46" s="1" t="s">
        <v>272</v>
      </c>
      <c r="FQ46" s="1">
        <v>0.45300000000000001</v>
      </c>
      <c r="FR46" s="1">
        <v>0.44800000000000001</v>
      </c>
      <c r="FS46" s="1">
        <v>0.85099999999999998</v>
      </c>
      <c r="FT46" s="1" t="s">
        <v>272</v>
      </c>
      <c r="FU46" s="1">
        <v>1</v>
      </c>
      <c r="FV46" s="1">
        <v>0.26800000000000002</v>
      </c>
      <c r="FW46" s="1">
        <v>0</v>
      </c>
      <c r="FX46" s="1">
        <v>1</v>
      </c>
      <c r="FY46" s="1">
        <v>1</v>
      </c>
      <c r="FZ46" s="1">
        <v>1</v>
      </c>
      <c r="GA46" s="1" t="s">
        <v>272</v>
      </c>
      <c r="GB46" s="1">
        <v>1</v>
      </c>
      <c r="GC46" s="1" t="s">
        <v>6024</v>
      </c>
      <c r="GD46" s="1">
        <v>0.751</v>
      </c>
      <c r="GE46" s="1">
        <v>0.80200000000000005</v>
      </c>
      <c r="GF46" s="1">
        <v>0</v>
      </c>
      <c r="GG46" s="1">
        <v>0</v>
      </c>
      <c r="GH46" s="1">
        <v>4</v>
      </c>
      <c r="GI46" s="1">
        <v>21</v>
      </c>
      <c r="GJ46" s="1">
        <v>15</v>
      </c>
      <c r="GK46" s="1">
        <v>21</v>
      </c>
      <c r="GL46" s="1">
        <v>0</v>
      </c>
      <c r="GM46" s="1">
        <v>208</v>
      </c>
      <c r="GN46" s="1">
        <v>248</v>
      </c>
      <c r="GO46" s="1">
        <v>0.45700000000000002</v>
      </c>
      <c r="GP46" s="1">
        <v>8.2000000000000003E-2</v>
      </c>
      <c r="GQ46" s="1">
        <v>0.155</v>
      </c>
      <c r="GR46" s="1">
        <v>0.81899999999999995</v>
      </c>
      <c r="GS46" s="1">
        <v>0.95</v>
      </c>
      <c r="GT46" s="1">
        <v>0.65600000000000003</v>
      </c>
      <c r="GU46" s="1">
        <v>0.996</v>
      </c>
      <c r="GV46" s="1">
        <v>0.31900000000000001</v>
      </c>
      <c r="GW46" s="1">
        <v>0</v>
      </c>
      <c r="GX46" s="1">
        <v>0.41799999999999998</v>
      </c>
      <c r="GY46" s="1">
        <v>0.8</v>
      </c>
      <c r="GZ46" s="1">
        <v>2.0999999999999999E-3</v>
      </c>
      <c r="HA46" s="1">
        <v>0</v>
      </c>
      <c r="HB46" s="1">
        <v>7.9000000000000008E-3</v>
      </c>
      <c r="HC46" s="1">
        <v>0</v>
      </c>
      <c r="HD46" s="1">
        <v>0</v>
      </c>
      <c r="HE46" s="1">
        <v>1.37E-2</v>
      </c>
      <c r="HF46" s="1">
        <v>3.7699999999999997E-2</v>
      </c>
      <c r="HG46" s="1">
        <v>0</v>
      </c>
      <c r="HH46" s="1">
        <v>41.364089999999997</v>
      </c>
      <c r="HI46" s="1">
        <v>0.8</v>
      </c>
      <c r="HJ46" s="1">
        <v>1</v>
      </c>
      <c r="HK46" s="1">
        <v>1</v>
      </c>
      <c r="HL46" s="1">
        <v>0.6</v>
      </c>
      <c r="HM46" s="1">
        <v>0.82799999999999996</v>
      </c>
      <c r="HN46" s="1">
        <v>49</v>
      </c>
      <c r="HO46" s="1">
        <v>164.8</v>
      </c>
      <c r="HP46" s="1">
        <v>0.8</v>
      </c>
      <c r="HQ46" s="1">
        <v>1</v>
      </c>
      <c r="HR46" s="1" t="s">
        <v>272</v>
      </c>
      <c r="HS46" s="1">
        <v>0.8</v>
      </c>
      <c r="HT46" s="1" t="s">
        <v>272</v>
      </c>
      <c r="HU46" s="1">
        <v>1</v>
      </c>
      <c r="HV46" s="1">
        <v>1</v>
      </c>
      <c r="HW46" s="1">
        <v>0.53200000000000003</v>
      </c>
      <c r="HX46" s="1">
        <v>0.69599999999999995</v>
      </c>
      <c r="HY46" s="1">
        <v>0.53800000000000003</v>
      </c>
      <c r="HZ46" s="1">
        <v>48.7</v>
      </c>
      <c r="IA46" s="1">
        <v>53.2</v>
      </c>
      <c r="IB46" s="1">
        <v>65.900000000000006</v>
      </c>
      <c r="IC46" s="1" t="s">
        <v>272</v>
      </c>
      <c r="ID46" s="1">
        <v>7471</v>
      </c>
      <c r="IE46" s="1">
        <v>451</v>
      </c>
      <c r="IF46" s="1">
        <v>1929</v>
      </c>
      <c r="IG46" s="1">
        <v>703</v>
      </c>
      <c r="IH46" s="1">
        <v>1</v>
      </c>
      <c r="II46" s="1">
        <v>1</v>
      </c>
      <c r="IJ46" s="1">
        <v>0</v>
      </c>
      <c r="IK46" s="1">
        <v>0.41899999999999998</v>
      </c>
      <c r="IL46" s="1">
        <v>0.72799999999999998</v>
      </c>
      <c r="IM46" s="1" t="s">
        <v>3648</v>
      </c>
      <c r="IN46" s="1">
        <v>1</v>
      </c>
      <c r="IO46" s="1">
        <v>1</v>
      </c>
      <c r="IP46" s="1">
        <v>0.43099999999999999</v>
      </c>
      <c r="IQ46" s="1">
        <v>37</v>
      </c>
      <c r="IR46" s="1" t="s">
        <v>3697</v>
      </c>
      <c r="IS46" s="1">
        <v>0.8</v>
      </c>
      <c r="IT46" s="1" t="s">
        <v>272</v>
      </c>
      <c r="IU46" s="1" t="s">
        <v>272</v>
      </c>
      <c r="IV46" s="1">
        <v>1</v>
      </c>
      <c r="IW46" s="1">
        <v>0.8</v>
      </c>
      <c r="IX46" s="1">
        <v>1</v>
      </c>
      <c r="IY46" s="1" t="s">
        <v>272</v>
      </c>
      <c r="IZ46" s="1">
        <v>0.8</v>
      </c>
      <c r="JA46" s="1" t="s">
        <v>272</v>
      </c>
      <c r="JB46" s="1" t="s">
        <v>272</v>
      </c>
      <c r="JC46" s="1">
        <v>0.58499999999999996</v>
      </c>
      <c r="JD46" s="1">
        <v>0.35899999999999999</v>
      </c>
      <c r="JE46" s="1">
        <v>0.32300000000000001</v>
      </c>
      <c r="JF46" s="1">
        <v>0.90390000000000004</v>
      </c>
      <c r="JG46" s="1">
        <v>1330</v>
      </c>
      <c r="JH46" s="1">
        <v>1350</v>
      </c>
      <c r="JI46" s="1">
        <v>1335</v>
      </c>
      <c r="JJ46" s="1">
        <v>200</v>
      </c>
      <c r="JK46" s="1">
        <v>1.2</v>
      </c>
      <c r="JL46" s="1" t="s">
        <v>3708</v>
      </c>
      <c r="JM46" s="1" t="s">
        <v>3708</v>
      </c>
      <c r="JN46" s="486" t="s">
        <v>6008</v>
      </c>
      <c r="JO46" s="1">
        <v>22</v>
      </c>
      <c r="JP46" s="1">
        <v>7471</v>
      </c>
      <c r="JQ46" s="1">
        <v>451</v>
      </c>
      <c r="JR46" s="1">
        <v>1685</v>
      </c>
      <c r="JS46" s="1">
        <v>0.72799999999999998</v>
      </c>
      <c r="JT46" s="1">
        <v>0.84299999999999997</v>
      </c>
      <c r="JU46" s="1" t="s">
        <v>272</v>
      </c>
      <c r="JV46" s="1">
        <v>0.35899999999999999</v>
      </c>
      <c r="JW46" s="1">
        <v>0.21099999999999999</v>
      </c>
      <c r="JX46" s="1">
        <v>0.73199999999999998</v>
      </c>
      <c r="JY46" s="1">
        <v>0.435</v>
      </c>
      <c r="JZ46" s="1">
        <v>0.72599999999999998</v>
      </c>
      <c r="KA46" s="1" t="s">
        <v>272</v>
      </c>
      <c r="KB46" s="1" t="s">
        <v>272</v>
      </c>
      <c r="KC46" s="1">
        <v>1</v>
      </c>
      <c r="KD46" s="1">
        <v>11</v>
      </c>
      <c r="KE46" s="1" t="s">
        <v>272</v>
      </c>
      <c r="KF46" s="1" t="s">
        <v>272</v>
      </c>
      <c r="KG46" s="1" t="s">
        <v>272</v>
      </c>
      <c r="KH46" s="1" t="s">
        <v>272</v>
      </c>
      <c r="KI46" s="1" t="s">
        <v>272</v>
      </c>
      <c r="KJ46" s="1" t="s">
        <v>272</v>
      </c>
      <c r="KK46" s="1" t="s">
        <v>272</v>
      </c>
      <c r="KL46" s="1" t="s">
        <v>272</v>
      </c>
      <c r="KM46" s="1" t="s">
        <v>6021</v>
      </c>
      <c r="KN46" s="1" t="s">
        <v>272</v>
      </c>
      <c r="KO46" s="1" t="s">
        <v>6022</v>
      </c>
      <c r="KP46" s="1" t="s">
        <v>272</v>
      </c>
      <c r="KQ46" s="1" t="s">
        <v>272</v>
      </c>
      <c r="KR46" s="1" t="s">
        <v>272</v>
      </c>
      <c r="KS46" s="1">
        <v>760</v>
      </c>
      <c r="KT46" s="1" t="s">
        <v>272</v>
      </c>
      <c r="KU46" s="1" t="s">
        <v>6012</v>
      </c>
      <c r="KV46" s="1" t="s">
        <v>6012</v>
      </c>
      <c r="KW46" s="1" t="s">
        <v>6012</v>
      </c>
      <c r="KX46" s="1" t="s">
        <v>6012</v>
      </c>
      <c r="KY46" s="1">
        <v>9</v>
      </c>
      <c r="KZ46" s="1">
        <v>7</v>
      </c>
      <c r="LA46" s="1">
        <v>18</v>
      </c>
      <c r="LB46" s="1">
        <v>5</v>
      </c>
      <c r="LC46" s="1">
        <v>3</v>
      </c>
      <c r="LD46" s="1">
        <v>0</v>
      </c>
      <c r="LE46" s="1">
        <v>1</v>
      </c>
      <c r="LF46" s="1" t="s">
        <v>272</v>
      </c>
      <c r="LG46" s="1" t="s">
        <v>272</v>
      </c>
      <c r="LH46" s="1" t="s">
        <v>272</v>
      </c>
      <c r="LI46" s="1" t="s">
        <v>272</v>
      </c>
      <c r="LJ46" s="1">
        <v>0.2</v>
      </c>
      <c r="LK46" s="1" t="s">
        <v>272</v>
      </c>
      <c r="LL46" s="1" t="s">
        <v>272</v>
      </c>
      <c r="LM46" s="1" t="s">
        <v>272</v>
      </c>
      <c r="LN46" s="1" t="s">
        <v>272</v>
      </c>
      <c r="LO46" s="1">
        <v>1</v>
      </c>
      <c r="LP46" s="1">
        <v>1</v>
      </c>
      <c r="LQ46" s="1">
        <v>0.81799999999999995</v>
      </c>
      <c r="LR46" s="1">
        <v>0.36099999999999999</v>
      </c>
      <c r="LS46" s="1">
        <v>0.8</v>
      </c>
      <c r="LT46" s="1" t="s">
        <v>272</v>
      </c>
      <c r="LU46" s="1" t="s">
        <v>272</v>
      </c>
      <c r="LV46" s="1" t="s">
        <v>272</v>
      </c>
      <c r="LW46" s="1">
        <v>0.435</v>
      </c>
      <c r="LX46" s="1" t="s">
        <v>272</v>
      </c>
      <c r="LY46" s="1" t="s">
        <v>272</v>
      </c>
      <c r="LZ46" s="1" t="s">
        <v>272</v>
      </c>
      <c r="MA46" s="1">
        <v>0.47899999999999998</v>
      </c>
      <c r="MB46" s="1">
        <v>0.85099999999999998</v>
      </c>
      <c r="MC46" s="1">
        <v>5.8000000000000003E-2</v>
      </c>
      <c r="MD46" s="1">
        <v>0.30399999999999999</v>
      </c>
      <c r="ME46" s="1">
        <v>0.73199999999999998</v>
      </c>
      <c r="MF46" s="1" t="s">
        <v>272</v>
      </c>
      <c r="MG46" s="1" t="s">
        <v>272</v>
      </c>
      <c r="MH46" s="1" t="s">
        <v>272</v>
      </c>
      <c r="MI46" s="1" t="s">
        <v>272</v>
      </c>
      <c r="MJ46" s="1">
        <v>0.56799999999999995</v>
      </c>
      <c r="MK46" s="1">
        <v>4299</v>
      </c>
      <c r="ML46" s="1">
        <v>101</v>
      </c>
      <c r="MM46" s="1">
        <v>31</v>
      </c>
      <c r="MN46" s="1">
        <v>3.8</v>
      </c>
      <c r="MO46" s="1">
        <v>2.6</v>
      </c>
      <c r="MP46" s="1" t="s">
        <v>272</v>
      </c>
      <c r="MQ46" s="1" t="s">
        <v>272</v>
      </c>
      <c r="MR46" s="1" t="s">
        <v>272</v>
      </c>
      <c r="MS46" s="1">
        <v>0.73199999999999998</v>
      </c>
      <c r="MT46" s="1">
        <v>0.21</v>
      </c>
      <c r="MU46" s="1" t="s">
        <v>272</v>
      </c>
      <c r="MV46" s="1" t="s">
        <v>272</v>
      </c>
      <c r="MW46" s="1" t="s">
        <v>272</v>
      </c>
      <c r="MX46" s="1" t="s">
        <v>272</v>
      </c>
      <c r="MY46" s="1" t="s">
        <v>272</v>
      </c>
      <c r="MZ46" s="1" t="s">
        <v>272</v>
      </c>
      <c r="NA46" s="1" t="s">
        <v>272</v>
      </c>
      <c r="NB46" s="1">
        <v>0.73199999999999998</v>
      </c>
      <c r="NC46" s="1" t="s">
        <v>272</v>
      </c>
      <c r="ND46" s="1" t="s">
        <v>3779</v>
      </c>
      <c r="NE46" s="392">
        <v>129</v>
      </c>
      <c r="NF46" s="1">
        <v>118</v>
      </c>
      <c r="NG46" s="1">
        <v>0.26800000000000002</v>
      </c>
      <c r="NH46" s="1">
        <v>0.36099999999999999</v>
      </c>
      <c r="NI46" s="1">
        <v>223</v>
      </c>
      <c r="NJ46" s="1" t="s">
        <v>3708</v>
      </c>
      <c r="NK46" s="1" t="s">
        <v>3708</v>
      </c>
      <c r="NL46" s="1">
        <v>135</v>
      </c>
      <c r="NM46" s="1" t="s">
        <v>272</v>
      </c>
      <c r="NN46" s="1" t="s">
        <v>272</v>
      </c>
      <c r="NO46" s="1">
        <v>47</v>
      </c>
      <c r="NP46" s="1" t="s">
        <v>272</v>
      </c>
      <c r="NQ46" s="1" t="s">
        <v>272</v>
      </c>
      <c r="NR46" s="1">
        <v>0.64500000000000002</v>
      </c>
      <c r="NS46" s="1">
        <v>0.51400000000000001</v>
      </c>
      <c r="NT46" s="1">
        <v>0.69699999999999995</v>
      </c>
      <c r="NU46" s="1">
        <v>8</v>
      </c>
      <c r="NV46" s="1">
        <v>0</v>
      </c>
      <c r="NW46" s="1">
        <v>603</v>
      </c>
      <c r="NX46" s="1">
        <v>0.32300000000000001</v>
      </c>
      <c r="NY46" s="1">
        <v>1685</v>
      </c>
      <c r="NZ46" s="1">
        <v>0.6</v>
      </c>
      <c r="OA46" s="1">
        <v>1350</v>
      </c>
      <c r="OB46" s="1">
        <v>1335</v>
      </c>
      <c r="OC46" s="1">
        <v>1768</v>
      </c>
      <c r="OD46" s="1">
        <v>1195</v>
      </c>
      <c r="OE46" s="1">
        <v>0.21099999999999999</v>
      </c>
      <c r="OF46" s="1" t="s">
        <v>272</v>
      </c>
      <c r="OG46" s="1">
        <v>0.44800000000000001</v>
      </c>
      <c r="OH46" s="1">
        <v>0.35899999999999999</v>
      </c>
      <c r="OI46" s="1" t="s">
        <v>272</v>
      </c>
      <c r="OJ46" s="1">
        <v>0.45300000000000001</v>
      </c>
      <c r="OK46" s="1">
        <v>1</v>
      </c>
      <c r="OL46" s="1">
        <v>26</v>
      </c>
      <c r="OM46" s="1">
        <v>0.11899999999999999</v>
      </c>
      <c r="ON46" s="1">
        <v>5.5E-2</v>
      </c>
      <c r="OO46" s="1">
        <v>0</v>
      </c>
      <c r="OP46" s="1">
        <v>5</v>
      </c>
      <c r="OQ46" s="1" t="s">
        <v>272</v>
      </c>
      <c r="OR46" s="1">
        <v>1</v>
      </c>
      <c r="OS46" s="1">
        <v>0</v>
      </c>
      <c r="OT46" s="1" t="s">
        <v>272</v>
      </c>
      <c r="OU46" s="1" t="s">
        <v>272</v>
      </c>
      <c r="OV46" s="1" t="s">
        <v>272</v>
      </c>
      <c r="OW46" s="1" t="s">
        <v>272</v>
      </c>
      <c r="OX46" s="1" t="s">
        <v>272</v>
      </c>
      <c r="OY46" s="1" t="s">
        <v>272</v>
      </c>
      <c r="OZ46" s="1" t="s">
        <v>272</v>
      </c>
      <c r="PA46" s="1">
        <v>1</v>
      </c>
      <c r="PB46" s="1">
        <v>1050</v>
      </c>
      <c r="PC46" s="1">
        <v>758</v>
      </c>
      <c r="PD46" s="1">
        <v>113</v>
      </c>
      <c r="PE46" s="1">
        <v>113</v>
      </c>
      <c r="PF46" s="1">
        <v>1</v>
      </c>
      <c r="PG46" s="1">
        <v>0.432</v>
      </c>
      <c r="PH46" s="1">
        <v>0.83799999999999997</v>
      </c>
      <c r="PI46" s="1">
        <v>0.33</v>
      </c>
      <c r="PJ46" s="1" t="s">
        <v>272</v>
      </c>
      <c r="PK46" s="1" t="s">
        <v>272</v>
      </c>
      <c r="PL46" s="1" t="s">
        <v>272</v>
      </c>
      <c r="PM46" s="1" t="s">
        <v>272</v>
      </c>
      <c r="PN46" s="1" t="s">
        <v>272</v>
      </c>
      <c r="PO46" s="1" t="s">
        <v>272</v>
      </c>
      <c r="PP46" s="1" t="s">
        <v>272</v>
      </c>
      <c r="PQ46" s="1" t="s">
        <v>272</v>
      </c>
      <c r="PR46" s="1" t="s">
        <v>272</v>
      </c>
      <c r="PS46" s="394" t="s">
        <v>272</v>
      </c>
      <c r="PT46" s="1" t="s">
        <v>272</v>
      </c>
      <c r="PU46" s="1" t="s">
        <v>272</v>
      </c>
      <c r="PV46" s="1" t="s">
        <v>272</v>
      </c>
      <c r="PW46" s="1" t="s">
        <v>272</v>
      </c>
      <c r="PX46" s="1" t="s">
        <v>272</v>
      </c>
      <c r="PY46" s="1">
        <v>2</v>
      </c>
      <c r="PZ46" s="1" t="s">
        <v>3648</v>
      </c>
      <c r="QA46" s="1" t="s">
        <v>3778</v>
      </c>
      <c r="QB46" s="1">
        <v>1685</v>
      </c>
      <c r="QC46" s="1" t="s">
        <v>6008</v>
      </c>
      <c r="QD46" s="1" t="s">
        <v>272</v>
      </c>
      <c r="QE46" s="1">
        <v>8.6505190311418687</v>
      </c>
      <c r="QF46" s="1" t="s">
        <v>272</v>
      </c>
      <c r="QG46" s="1" t="s">
        <v>272</v>
      </c>
      <c r="QH46" s="1">
        <v>26</v>
      </c>
      <c r="QI46" s="1">
        <v>0</v>
      </c>
      <c r="QJ46" s="1" t="s">
        <v>272</v>
      </c>
      <c r="QK46" s="1" t="s">
        <v>272</v>
      </c>
      <c r="QL46" s="1" t="s">
        <v>272</v>
      </c>
      <c r="QM46" s="1">
        <v>0.4</v>
      </c>
      <c r="QN46" s="1">
        <v>2.5</v>
      </c>
      <c r="QO46" s="1" t="s">
        <v>272</v>
      </c>
      <c r="QP46" s="1" t="s">
        <v>272</v>
      </c>
      <c r="QQ46" s="1" t="s">
        <v>272</v>
      </c>
      <c r="QR46" s="1" t="s">
        <v>272</v>
      </c>
      <c r="QS46" s="1" t="s">
        <v>272</v>
      </c>
      <c r="QT46" s="1" t="s">
        <v>272</v>
      </c>
      <c r="QU46" s="1" t="s">
        <v>272</v>
      </c>
      <c r="QV46" s="1" t="s">
        <v>272</v>
      </c>
      <c r="QW46" s="1">
        <v>1</v>
      </c>
      <c r="QX46" s="1">
        <v>0.2</v>
      </c>
      <c r="QY46" s="1">
        <v>0.4</v>
      </c>
    </row>
    <row r="47" spans="1:467">
      <c r="A47" s="21">
        <v>48</v>
      </c>
      <c r="B47" s="1" t="s">
        <v>203</v>
      </c>
      <c r="C47" s="1">
        <v>69.665466950762806</v>
      </c>
      <c r="D47" s="1">
        <v>83.023484950677826</v>
      </c>
      <c r="E47" s="1">
        <v>58.205507129556018</v>
      </c>
      <c r="F47" s="1">
        <v>107.82839751317503</v>
      </c>
      <c r="G47" s="1">
        <v>140.73361510920367</v>
      </c>
      <c r="H47" s="1">
        <v>83.769040469230532</v>
      </c>
      <c r="I47" s="1">
        <v>8.1377799639696224</v>
      </c>
      <c r="J47" s="1">
        <v>9.027438150260922</v>
      </c>
      <c r="K47" s="1">
        <v>3.6876162769951879</v>
      </c>
      <c r="L47" s="1">
        <v>11.909235615132088</v>
      </c>
      <c r="M47" s="1">
        <v>11.193267537698475</v>
      </c>
      <c r="N47" s="1" t="s">
        <v>2384</v>
      </c>
      <c r="O47" s="1">
        <v>12.548014564219768</v>
      </c>
      <c r="P47" s="1">
        <v>13.622318822917933</v>
      </c>
      <c r="Q47" s="1">
        <v>6.8652654824647108</v>
      </c>
      <c r="R47" s="1">
        <v>19.742457132573325</v>
      </c>
      <c r="S47" s="1">
        <v>12.732319272490596</v>
      </c>
      <c r="T47" s="1" t="s">
        <v>2384</v>
      </c>
      <c r="U47" s="1">
        <v>6.7129448136071819</v>
      </c>
      <c r="V47" s="1">
        <v>10.835869658067161</v>
      </c>
      <c r="W47" s="1">
        <v>400.43138415825285</v>
      </c>
      <c r="X47" s="1">
        <v>465.83197725366693</v>
      </c>
      <c r="Y47" s="1">
        <v>356.3748488758053</v>
      </c>
      <c r="Z47" s="1">
        <v>46.035166514432042</v>
      </c>
      <c r="AA47" s="1">
        <v>53.449811680331216</v>
      </c>
      <c r="AB47" s="1">
        <v>14.180414571321871</v>
      </c>
      <c r="AC47" s="1">
        <v>44.934266367333286</v>
      </c>
      <c r="AD47" s="1">
        <v>106.2553538184071</v>
      </c>
      <c r="AE47" s="1">
        <v>16.973032331652728</v>
      </c>
      <c r="AF47" s="1" t="s">
        <v>272</v>
      </c>
      <c r="AG47" s="1" t="s">
        <v>272</v>
      </c>
      <c r="AH47" s="1">
        <v>0</v>
      </c>
      <c r="AI47" s="1">
        <v>0</v>
      </c>
      <c r="AJ47" s="1">
        <v>0</v>
      </c>
      <c r="AK47" s="1">
        <v>0</v>
      </c>
      <c r="AL47" s="1" t="s">
        <v>2384</v>
      </c>
      <c r="AM47" s="1">
        <v>0</v>
      </c>
      <c r="AN47" s="1">
        <v>0</v>
      </c>
      <c r="AO47" s="1">
        <v>0</v>
      </c>
      <c r="AP47" s="1">
        <v>0</v>
      </c>
      <c r="AQ47" s="1" t="s">
        <v>2384</v>
      </c>
      <c r="AR47" s="1" t="s">
        <v>272</v>
      </c>
      <c r="AS47" s="1">
        <v>0.77200000000000002</v>
      </c>
      <c r="AT47" s="1" t="s">
        <v>2384</v>
      </c>
      <c r="AU47" s="1" t="s">
        <v>2384</v>
      </c>
      <c r="AV47" s="1">
        <v>46</v>
      </c>
      <c r="AW47" s="1">
        <v>53.4</v>
      </c>
      <c r="AX47" s="1">
        <v>14.2</v>
      </c>
      <c r="AY47" s="1">
        <v>44.9</v>
      </c>
      <c r="AZ47" s="1">
        <v>106.3</v>
      </c>
      <c r="BA47" s="1">
        <v>14.2</v>
      </c>
      <c r="BB47" s="1" t="s">
        <v>2384</v>
      </c>
      <c r="BC47" s="1">
        <v>17</v>
      </c>
      <c r="BD47" s="1" t="s">
        <v>272</v>
      </c>
      <c r="BE47" s="1" t="s">
        <v>272</v>
      </c>
      <c r="BF47" s="1" t="s">
        <v>272</v>
      </c>
      <c r="BG47" s="1" t="s">
        <v>272</v>
      </c>
      <c r="BH47" s="1" t="s">
        <v>272</v>
      </c>
      <c r="BI47" s="1" t="s">
        <v>272</v>
      </c>
      <c r="BJ47" s="1" t="s">
        <v>272</v>
      </c>
      <c r="BK47" s="1" t="s">
        <v>272</v>
      </c>
      <c r="BL47" s="1" t="s">
        <v>272</v>
      </c>
      <c r="BM47" s="1" t="s">
        <v>272</v>
      </c>
      <c r="BN47" s="1">
        <v>37</v>
      </c>
      <c r="BO47" s="1" t="s">
        <v>2384</v>
      </c>
      <c r="BP47" s="1" t="s">
        <v>2384</v>
      </c>
      <c r="BQ47" s="1" t="s">
        <v>2384</v>
      </c>
      <c r="BR47" s="1" t="s">
        <v>2384</v>
      </c>
      <c r="BS47" s="1" t="s">
        <v>2384</v>
      </c>
      <c r="BT47" s="1" t="s">
        <v>2384</v>
      </c>
      <c r="BU47" s="1" t="s">
        <v>2384</v>
      </c>
      <c r="BV47" s="1" t="s">
        <v>2384</v>
      </c>
      <c r="BW47" s="1" t="s">
        <v>2384</v>
      </c>
      <c r="BX47" s="1" t="s">
        <v>2384</v>
      </c>
      <c r="BY47" s="1" t="s">
        <v>2384</v>
      </c>
      <c r="BZ47" s="1" t="s">
        <v>2384</v>
      </c>
      <c r="CA47" s="1" t="s">
        <v>2384</v>
      </c>
      <c r="CB47" s="275">
        <v>14</v>
      </c>
      <c r="CC47" s="275">
        <v>76</v>
      </c>
      <c r="CD47" s="1" t="s">
        <v>2384</v>
      </c>
      <c r="CE47" s="1">
        <v>0.83578548920424589</v>
      </c>
      <c r="CF47" s="1">
        <v>0.78482065528008627</v>
      </c>
      <c r="CG47" s="275">
        <v>31</v>
      </c>
      <c r="CH47" s="275">
        <v>12</v>
      </c>
      <c r="CI47" s="1" t="s">
        <v>2384</v>
      </c>
      <c r="CJ47" s="1" t="s">
        <v>2384</v>
      </c>
      <c r="CK47" s="1">
        <v>14</v>
      </c>
      <c r="CL47" s="1">
        <v>0</v>
      </c>
      <c r="CM47" s="1" t="s">
        <v>2384</v>
      </c>
      <c r="CN47" s="1" t="s">
        <v>2384</v>
      </c>
      <c r="CO47" s="1">
        <v>85</v>
      </c>
      <c r="CP47" s="1">
        <v>85</v>
      </c>
      <c r="CQ47" s="1">
        <v>75</v>
      </c>
      <c r="CR47" s="1">
        <v>85</v>
      </c>
      <c r="CS47" s="1">
        <v>90</v>
      </c>
      <c r="CT47" s="1" t="s">
        <v>272</v>
      </c>
      <c r="CU47" s="1" t="s">
        <v>272</v>
      </c>
      <c r="CV47" s="1" t="s">
        <v>2384</v>
      </c>
      <c r="CW47" s="1">
        <v>40.599455040871938</v>
      </c>
      <c r="CX47" s="1">
        <v>45.065176908752328</v>
      </c>
      <c r="CY47" s="1">
        <v>48.417132216014899</v>
      </c>
      <c r="CZ47" s="1">
        <v>44.404332129963898</v>
      </c>
      <c r="DA47" s="1">
        <v>42.091152815013402</v>
      </c>
      <c r="DB47" s="1" t="s">
        <v>272</v>
      </c>
      <c r="DC47" s="1" t="s">
        <v>272</v>
      </c>
      <c r="DD47" s="1" t="s">
        <v>272</v>
      </c>
      <c r="DE47" s="1" t="s">
        <v>272</v>
      </c>
      <c r="DF47" s="1" t="s">
        <v>272</v>
      </c>
      <c r="DG47" s="1" t="s">
        <v>272</v>
      </c>
      <c r="DH47" s="1" t="s">
        <v>272</v>
      </c>
      <c r="DI47" s="1" t="s">
        <v>272</v>
      </c>
      <c r="DJ47" s="1" t="s">
        <v>272</v>
      </c>
      <c r="DK47" s="1" t="s">
        <v>272</v>
      </c>
      <c r="DL47" s="1" t="s">
        <v>272</v>
      </c>
      <c r="DM47" s="1" t="s">
        <v>272</v>
      </c>
      <c r="DN47" s="1" t="s">
        <v>272</v>
      </c>
      <c r="DO47" s="1" t="s">
        <v>272</v>
      </c>
      <c r="DP47" s="1">
        <v>65</v>
      </c>
      <c r="DQ47" s="1" t="s">
        <v>272</v>
      </c>
      <c r="DR47" s="1">
        <v>65</v>
      </c>
      <c r="DS47" s="1">
        <v>65</v>
      </c>
      <c r="DT47" s="1">
        <v>65</v>
      </c>
      <c r="DU47" s="1">
        <v>65</v>
      </c>
      <c r="DV47" s="1">
        <v>40</v>
      </c>
      <c r="DW47" s="1">
        <v>100</v>
      </c>
      <c r="DX47" s="1">
        <v>66.7</v>
      </c>
      <c r="DY47" s="1">
        <v>60</v>
      </c>
      <c r="DZ47" s="1">
        <v>66.7</v>
      </c>
      <c r="EA47" s="1">
        <v>58.8</v>
      </c>
      <c r="EB47" s="1">
        <v>88.274932609999993</v>
      </c>
      <c r="EC47" s="1">
        <v>98.039215690000006</v>
      </c>
      <c r="ED47" s="1">
        <v>78.273634759999993</v>
      </c>
      <c r="EE47" s="1">
        <v>89.898989900000004</v>
      </c>
      <c r="EF47" s="1">
        <v>95.38638985</v>
      </c>
      <c r="EG47" s="1">
        <v>79.779411760000002</v>
      </c>
      <c r="EH47" s="1">
        <v>5.4183759999999997E-2</v>
      </c>
      <c r="EI47" s="1">
        <v>0.362318841</v>
      </c>
      <c r="EJ47" s="1">
        <v>0.155577623</v>
      </c>
      <c r="EK47" s="1">
        <v>4.5220966000000001E-2</v>
      </c>
      <c r="EL47" s="1">
        <v>0.23786131699999999</v>
      </c>
      <c r="EM47" s="1">
        <v>0.118148445</v>
      </c>
      <c r="EN47" s="1">
        <v>5.7434785970000002</v>
      </c>
      <c r="EO47" s="1">
        <v>9.2391304349999999</v>
      </c>
      <c r="EP47" s="1">
        <v>5.6372062229999997</v>
      </c>
      <c r="EQ47" s="1">
        <v>1.2209660840000001</v>
      </c>
      <c r="ER47" s="1">
        <v>4.4831687259999997</v>
      </c>
      <c r="ES47" s="1">
        <v>1.147727752</v>
      </c>
      <c r="ET47" s="1">
        <v>95</v>
      </c>
      <c r="EU47" s="1">
        <v>100</v>
      </c>
      <c r="EV47" s="1">
        <v>0</v>
      </c>
      <c r="EW47" s="1">
        <v>15</v>
      </c>
      <c r="EX47" s="1">
        <v>80</v>
      </c>
      <c r="EY47" s="1">
        <v>5</v>
      </c>
      <c r="EZ47" s="1">
        <v>95</v>
      </c>
      <c r="FA47" s="1">
        <v>80</v>
      </c>
      <c r="FB47" s="1">
        <v>100</v>
      </c>
      <c r="FC47" s="1">
        <v>95</v>
      </c>
      <c r="FD47" s="1">
        <v>0</v>
      </c>
      <c r="FE47" s="1">
        <v>100</v>
      </c>
      <c r="FF47" s="1">
        <v>100</v>
      </c>
      <c r="FG47" s="1">
        <v>35</v>
      </c>
      <c r="FH47" s="1">
        <v>40</v>
      </c>
      <c r="FI47" s="1">
        <v>0</v>
      </c>
      <c r="FJ47" s="1">
        <v>8.5</v>
      </c>
      <c r="FK47" s="1" t="s">
        <v>272</v>
      </c>
      <c r="FL47" s="1" t="s">
        <v>272</v>
      </c>
      <c r="FM47" s="1">
        <v>0.83499999999999996</v>
      </c>
      <c r="FN47" s="1" t="s">
        <v>272</v>
      </c>
      <c r="FO47" s="1" t="s">
        <v>272</v>
      </c>
      <c r="FP47" s="1" t="s">
        <v>272</v>
      </c>
      <c r="FQ47" s="1">
        <v>0.44400000000000001</v>
      </c>
      <c r="FR47" s="1">
        <v>0.39900000000000002</v>
      </c>
      <c r="FS47" s="1">
        <v>0.88200000000000001</v>
      </c>
      <c r="FT47" s="1" t="s">
        <v>272</v>
      </c>
      <c r="FU47" s="1">
        <v>1</v>
      </c>
      <c r="FV47" s="1">
        <v>0.39900000000000002</v>
      </c>
      <c r="FW47" s="1">
        <v>1</v>
      </c>
      <c r="FX47" s="1">
        <v>0.85714285714285698</v>
      </c>
      <c r="FY47" s="1">
        <v>1</v>
      </c>
      <c r="FZ47" s="1">
        <v>1</v>
      </c>
      <c r="GA47" s="1" t="s">
        <v>272</v>
      </c>
      <c r="GB47" s="1">
        <v>1</v>
      </c>
      <c r="GC47" s="1" t="s">
        <v>6024</v>
      </c>
      <c r="GD47" s="1">
        <v>0.86599999999999999</v>
      </c>
      <c r="GE47" s="1">
        <v>0.71899999999999997</v>
      </c>
      <c r="GF47" s="1">
        <v>0</v>
      </c>
      <c r="GG47" s="1">
        <v>1</v>
      </c>
      <c r="GH47" s="1">
        <v>3</v>
      </c>
      <c r="GI47" s="1">
        <v>14</v>
      </c>
      <c r="GJ47" s="1">
        <v>8</v>
      </c>
      <c r="GK47" s="1">
        <v>17</v>
      </c>
      <c r="GL47" s="1">
        <v>24</v>
      </c>
      <c r="GM47" s="1">
        <v>216</v>
      </c>
      <c r="GN47" s="1">
        <v>525</v>
      </c>
      <c r="GO47" s="1">
        <v>0.44400000000000001</v>
      </c>
      <c r="GP47" s="1">
        <v>0.11600000000000001</v>
      </c>
      <c r="GQ47" s="1">
        <v>0.157</v>
      </c>
      <c r="GR47" s="1">
        <v>0.83499999999999996</v>
      </c>
      <c r="GS47" s="1">
        <v>0.90800000000000003</v>
      </c>
      <c r="GT47" s="1">
        <v>0.61</v>
      </c>
      <c r="GU47" s="1">
        <v>1</v>
      </c>
      <c r="GV47" s="1">
        <v>0.57099999999999995</v>
      </c>
      <c r="GW47" s="1">
        <v>0.05</v>
      </c>
      <c r="GX47" s="1">
        <v>0.248</v>
      </c>
      <c r="GY47" s="1">
        <v>1</v>
      </c>
      <c r="GZ47" s="1">
        <v>3.7000000000000002E-3</v>
      </c>
      <c r="HA47" s="1">
        <v>3.3999999999999998E-3</v>
      </c>
      <c r="HB47" s="1">
        <v>6.8999999999999999E-3</v>
      </c>
      <c r="HC47" s="1">
        <v>0</v>
      </c>
      <c r="HD47" s="1">
        <v>0</v>
      </c>
      <c r="HE47" s="1">
        <v>1.11E-2</v>
      </c>
      <c r="HF47" s="1">
        <v>1.0999999999999999E-2</v>
      </c>
      <c r="HG47" s="1">
        <v>7.9000000000000008E-3</v>
      </c>
      <c r="HH47" s="1">
        <v>41.038170000000001</v>
      </c>
      <c r="HI47" s="1">
        <v>1</v>
      </c>
      <c r="HJ47" s="1">
        <v>1</v>
      </c>
      <c r="HK47" s="1">
        <v>1</v>
      </c>
      <c r="HL47" s="1">
        <v>0.2857142857142857</v>
      </c>
      <c r="HM47" s="1">
        <v>0.80600000000000005</v>
      </c>
      <c r="HN47" s="1">
        <v>53.6</v>
      </c>
      <c r="HO47" s="1">
        <v>178.1</v>
      </c>
      <c r="HP47" s="1">
        <v>0.85714285714285698</v>
      </c>
      <c r="HQ47" s="1">
        <v>1</v>
      </c>
      <c r="HR47" s="1" t="s">
        <v>272</v>
      </c>
      <c r="HS47" s="1">
        <v>1</v>
      </c>
      <c r="HT47" s="1" t="s">
        <v>272</v>
      </c>
      <c r="HU47" s="1">
        <v>1</v>
      </c>
      <c r="HV47" s="1">
        <v>1</v>
      </c>
      <c r="HW47" s="1">
        <v>0.56599999999999995</v>
      </c>
      <c r="HX47" s="1">
        <v>0.72399999999999998</v>
      </c>
      <c r="HY47" s="1">
        <v>0.44</v>
      </c>
      <c r="HZ47" s="1">
        <v>43.5</v>
      </c>
      <c r="IA47" s="1">
        <v>42.1</v>
      </c>
      <c r="IB47" s="1">
        <v>53.8</v>
      </c>
      <c r="IC47" s="1" t="s">
        <v>272</v>
      </c>
      <c r="ID47" s="1">
        <v>4210</v>
      </c>
      <c r="IE47" s="1">
        <v>540</v>
      </c>
      <c r="IF47" s="1">
        <v>2282</v>
      </c>
      <c r="IG47" s="1">
        <v>648</v>
      </c>
      <c r="IH47" s="1">
        <v>1</v>
      </c>
      <c r="II47" s="1">
        <v>1</v>
      </c>
      <c r="IJ47" s="1">
        <v>0</v>
      </c>
      <c r="IK47" s="1">
        <v>0.59199999999999997</v>
      </c>
      <c r="IL47" s="1">
        <v>0.77900000000000003</v>
      </c>
      <c r="IM47" s="1" t="s">
        <v>3649</v>
      </c>
      <c r="IN47" s="1">
        <v>1</v>
      </c>
      <c r="IO47" s="1">
        <v>1</v>
      </c>
      <c r="IP47" s="1">
        <v>0.51100000000000001</v>
      </c>
      <c r="IQ47" s="1">
        <v>150</v>
      </c>
      <c r="IR47" s="1" t="s">
        <v>3698</v>
      </c>
      <c r="IS47" s="1">
        <v>0.14285714285714299</v>
      </c>
      <c r="IT47" s="1">
        <v>62</v>
      </c>
      <c r="IU47" s="1">
        <v>21</v>
      </c>
      <c r="IV47" s="1">
        <v>0.85714285714285698</v>
      </c>
      <c r="IW47" s="1">
        <v>0.85714285714285698</v>
      </c>
      <c r="IX47" s="1">
        <v>1</v>
      </c>
      <c r="IY47" s="1" t="s">
        <v>272</v>
      </c>
      <c r="IZ47" s="1">
        <v>1</v>
      </c>
      <c r="JA47" s="1" t="s">
        <v>272</v>
      </c>
      <c r="JB47" s="1" t="s">
        <v>272</v>
      </c>
      <c r="JC47" s="1">
        <v>0.627</v>
      </c>
      <c r="JD47" s="1">
        <v>0.49199999999999999</v>
      </c>
      <c r="JE47" s="1">
        <v>0.34699999999999998</v>
      </c>
      <c r="JF47" s="1">
        <v>0.87439999999999996</v>
      </c>
      <c r="JG47" s="1">
        <v>1466</v>
      </c>
      <c r="JH47" s="1">
        <v>1756</v>
      </c>
      <c r="JI47" s="1">
        <v>1734</v>
      </c>
      <c r="JJ47" s="1">
        <v>584</v>
      </c>
      <c r="JK47" s="1">
        <v>2.5714285714285698</v>
      </c>
      <c r="JL47" s="1" t="s">
        <v>3708</v>
      </c>
      <c r="JM47" s="1" t="s">
        <v>3708</v>
      </c>
      <c r="JN47" s="486" t="s">
        <v>6008</v>
      </c>
      <c r="JO47" s="1">
        <v>73</v>
      </c>
      <c r="JP47" s="1">
        <v>4210</v>
      </c>
      <c r="JQ47" s="1">
        <v>540</v>
      </c>
      <c r="JR47" s="1">
        <v>1909</v>
      </c>
      <c r="JS47" s="1">
        <v>0.86299999999999999</v>
      </c>
      <c r="JT47" s="1">
        <v>0.83299999999999996</v>
      </c>
      <c r="JU47" s="1" t="s">
        <v>272</v>
      </c>
      <c r="JV47" s="1">
        <v>0.49199999999999999</v>
      </c>
      <c r="JW47" s="1">
        <v>0.38600000000000001</v>
      </c>
      <c r="JX47" s="1">
        <v>0.79600000000000004</v>
      </c>
      <c r="JY47" s="1">
        <v>0.56399999999999995</v>
      </c>
      <c r="JZ47" s="1">
        <v>0.79800000000000004</v>
      </c>
      <c r="KA47" s="1" t="s">
        <v>272</v>
      </c>
      <c r="KB47" s="1" t="s">
        <v>272</v>
      </c>
      <c r="KC47" s="1">
        <v>0.85714285714285698</v>
      </c>
      <c r="KD47" s="1">
        <v>57</v>
      </c>
      <c r="KE47" s="1" t="s">
        <v>272</v>
      </c>
      <c r="KF47" s="1" t="s">
        <v>272</v>
      </c>
      <c r="KG47" s="1" t="s">
        <v>272</v>
      </c>
      <c r="KH47" s="1" t="s">
        <v>272</v>
      </c>
      <c r="KI47" s="1" t="s">
        <v>272</v>
      </c>
      <c r="KJ47" s="1" t="s">
        <v>272</v>
      </c>
      <c r="KK47" s="1" t="s">
        <v>272</v>
      </c>
      <c r="KL47" s="1" t="s">
        <v>272</v>
      </c>
      <c r="KM47" s="1" t="s">
        <v>6021</v>
      </c>
      <c r="KN47" s="1" t="s">
        <v>272</v>
      </c>
      <c r="KO47" s="1" t="s">
        <v>6022</v>
      </c>
      <c r="KP47" s="1" t="s">
        <v>272</v>
      </c>
      <c r="KQ47" s="1" t="s">
        <v>272</v>
      </c>
      <c r="KR47" s="1" t="s">
        <v>272</v>
      </c>
      <c r="KS47" s="1">
        <v>1072</v>
      </c>
      <c r="KT47" s="1" t="s">
        <v>272</v>
      </c>
      <c r="KU47" s="1" t="s">
        <v>6012</v>
      </c>
      <c r="KV47" s="1" t="s">
        <v>6012</v>
      </c>
      <c r="KW47" s="1" t="s">
        <v>6012</v>
      </c>
      <c r="KX47" s="1" t="s">
        <v>6012</v>
      </c>
      <c r="KY47" s="1">
        <v>14</v>
      </c>
      <c r="KZ47" s="1">
        <v>11</v>
      </c>
      <c r="LA47" s="1">
        <v>5</v>
      </c>
      <c r="LB47" s="1">
        <v>3</v>
      </c>
      <c r="LC47" s="1">
        <v>4</v>
      </c>
      <c r="LD47" s="1">
        <v>0</v>
      </c>
      <c r="LE47" s="1">
        <v>2</v>
      </c>
      <c r="LF47" s="1" t="s">
        <v>272</v>
      </c>
      <c r="LG47" s="1" t="s">
        <v>272</v>
      </c>
      <c r="LH47" s="1" t="s">
        <v>272</v>
      </c>
      <c r="LI47" s="1" t="s">
        <v>272</v>
      </c>
      <c r="LJ47" s="1">
        <v>0.14285714285714299</v>
      </c>
      <c r="LK47" s="1" t="s">
        <v>272</v>
      </c>
      <c r="LL47" s="1" t="s">
        <v>272</v>
      </c>
      <c r="LM47" s="1" t="s">
        <v>272</v>
      </c>
      <c r="LN47" s="1" t="s">
        <v>272</v>
      </c>
      <c r="LO47" s="1">
        <v>1</v>
      </c>
      <c r="LP47" s="1">
        <v>1</v>
      </c>
      <c r="LQ47" s="1">
        <v>0.80900000000000005</v>
      </c>
      <c r="LR47" s="1">
        <v>0.38600000000000001</v>
      </c>
      <c r="LS47" s="1">
        <v>0.85714285714285698</v>
      </c>
      <c r="LT47" s="1" t="s">
        <v>272</v>
      </c>
      <c r="LU47" s="1" t="s">
        <v>272</v>
      </c>
      <c r="LV47" s="1" t="s">
        <v>272</v>
      </c>
      <c r="LW47" s="1">
        <v>0.56399999999999995</v>
      </c>
      <c r="LX47" s="1" t="s">
        <v>272</v>
      </c>
      <c r="LY47" s="1" t="s">
        <v>272</v>
      </c>
      <c r="LZ47" s="1" t="s">
        <v>272</v>
      </c>
      <c r="MA47" s="1">
        <v>0.51300000000000001</v>
      </c>
      <c r="MB47" s="1">
        <v>0.88200000000000001</v>
      </c>
      <c r="MC47" s="1">
        <v>4.7E-2</v>
      </c>
      <c r="MD47" s="1">
        <v>0.20100000000000001</v>
      </c>
      <c r="ME47" s="1">
        <v>0.79600000000000004</v>
      </c>
      <c r="MF47" s="1" t="s">
        <v>272</v>
      </c>
      <c r="MG47" s="1" t="s">
        <v>272</v>
      </c>
      <c r="MH47" s="1" t="s">
        <v>272</v>
      </c>
      <c r="MI47" s="1" t="s">
        <v>272</v>
      </c>
      <c r="MJ47" s="1">
        <v>0.53500000000000003</v>
      </c>
      <c r="MK47" s="1">
        <v>6998</v>
      </c>
      <c r="ML47" s="1">
        <v>86</v>
      </c>
      <c r="MM47" s="1">
        <v>33</v>
      </c>
      <c r="MN47" s="1">
        <v>1.375</v>
      </c>
      <c r="MO47" s="1">
        <v>4.8571428571428603</v>
      </c>
      <c r="MP47" s="1" t="s">
        <v>272</v>
      </c>
      <c r="MQ47" s="1" t="s">
        <v>272</v>
      </c>
      <c r="MR47" s="1" t="s">
        <v>272</v>
      </c>
      <c r="MS47" s="1">
        <v>0.79600000000000004</v>
      </c>
      <c r="MT47" s="1">
        <v>0.32800000000000001</v>
      </c>
      <c r="MU47" s="1" t="s">
        <v>272</v>
      </c>
      <c r="MV47" s="1" t="s">
        <v>272</v>
      </c>
      <c r="MW47" s="1" t="s">
        <v>272</v>
      </c>
      <c r="MX47" s="1" t="s">
        <v>272</v>
      </c>
      <c r="MY47" s="1" t="s">
        <v>272</v>
      </c>
      <c r="MZ47" s="1" t="s">
        <v>272</v>
      </c>
      <c r="NA47" s="1" t="s">
        <v>272</v>
      </c>
      <c r="NB47" s="1">
        <v>0.79600000000000004</v>
      </c>
      <c r="NC47" s="1" t="s">
        <v>272</v>
      </c>
      <c r="ND47" s="1" t="s">
        <v>3754</v>
      </c>
      <c r="NE47" s="392">
        <v>262</v>
      </c>
      <c r="NF47" s="1">
        <v>254</v>
      </c>
      <c r="NG47" s="1">
        <v>0.39900000000000002</v>
      </c>
      <c r="NH47" s="1">
        <v>0.38600000000000001</v>
      </c>
      <c r="NI47" s="1">
        <v>755</v>
      </c>
      <c r="NJ47" s="1">
        <v>62</v>
      </c>
      <c r="NK47" s="1">
        <v>33</v>
      </c>
      <c r="NL47" s="1">
        <v>186</v>
      </c>
      <c r="NM47" s="1" t="s">
        <v>272</v>
      </c>
      <c r="NN47" s="1" t="s">
        <v>272</v>
      </c>
      <c r="NO47" s="1">
        <v>63</v>
      </c>
      <c r="NP47" s="1" t="s">
        <v>272</v>
      </c>
      <c r="NQ47" s="1" t="s">
        <v>272</v>
      </c>
      <c r="NR47" s="1">
        <v>0.85299999999999998</v>
      </c>
      <c r="NS47" s="1">
        <v>0.29499999999999998</v>
      </c>
      <c r="NT47" s="1">
        <v>0.627</v>
      </c>
      <c r="NU47" s="1">
        <v>40</v>
      </c>
      <c r="NV47" s="1">
        <v>1</v>
      </c>
      <c r="NW47" s="1">
        <v>699</v>
      </c>
      <c r="NX47" s="1">
        <v>0.34699999999999998</v>
      </c>
      <c r="NY47" s="1">
        <v>1909</v>
      </c>
      <c r="NZ47" s="1">
        <v>0.14285714285714299</v>
      </c>
      <c r="OA47" s="1">
        <v>1756</v>
      </c>
      <c r="OB47" s="1">
        <v>1734</v>
      </c>
      <c r="OC47" s="1">
        <v>824</v>
      </c>
      <c r="OD47" s="1">
        <v>571</v>
      </c>
      <c r="OE47" s="1">
        <v>0.38600000000000001</v>
      </c>
      <c r="OF47" s="1" t="s">
        <v>272</v>
      </c>
      <c r="OG47" s="1">
        <v>0.39900000000000002</v>
      </c>
      <c r="OH47" s="1">
        <v>0.49199999999999999</v>
      </c>
      <c r="OI47" s="1" t="s">
        <v>272</v>
      </c>
      <c r="OJ47" s="1">
        <v>0.44400000000000001</v>
      </c>
      <c r="OK47" s="1">
        <v>0.625</v>
      </c>
      <c r="OL47" s="1">
        <v>37</v>
      </c>
      <c r="OM47" s="1">
        <v>8.5999999999999993E-2</v>
      </c>
      <c r="ON47" s="1">
        <v>6.3E-2</v>
      </c>
      <c r="OO47" s="1">
        <v>2</v>
      </c>
      <c r="OP47" s="1">
        <v>2</v>
      </c>
      <c r="OQ47" s="1" t="s">
        <v>272</v>
      </c>
      <c r="OR47" s="1">
        <v>2</v>
      </c>
      <c r="OS47" s="1">
        <v>0</v>
      </c>
      <c r="OT47" s="1" t="s">
        <v>272</v>
      </c>
      <c r="OU47" s="1" t="s">
        <v>272</v>
      </c>
      <c r="OV47" s="1" t="s">
        <v>272</v>
      </c>
      <c r="OW47" s="1" t="s">
        <v>272</v>
      </c>
      <c r="OX47" s="1" t="s">
        <v>272</v>
      </c>
      <c r="OY47" s="1" t="s">
        <v>272</v>
      </c>
      <c r="OZ47" s="1" t="s">
        <v>272</v>
      </c>
      <c r="PA47" s="1">
        <v>1</v>
      </c>
      <c r="PB47" s="1">
        <v>965</v>
      </c>
      <c r="PC47" s="1">
        <v>800</v>
      </c>
      <c r="PD47" s="1">
        <v>150</v>
      </c>
      <c r="PE47" s="1">
        <v>133</v>
      </c>
      <c r="PF47" s="1">
        <v>1</v>
      </c>
      <c r="PG47" s="1">
        <v>0.39200000000000002</v>
      </c>
      <c r="PH47" s="1">
        <v>0.79800000000000004</v>
      </c>
      <c r="PI47" s="1">
        <v>0.35599999999999998</v>
      </c>
      <c r="PJ47" s="1" t="s">
        <v>272</v>
      </c>
      <c r="PK47" s="1" t="s">
        <v>272</v>
      </c>
      <c r="PL47" s="1" t="s">
        <v>272</v>
      </c>
      <c r="PM47" s="1" t="s">
        <v>272</v>
      </c>
      <c r="PN47" s="1" t="s">
        <v>272</v>
      </c>
      <c r="PO47" s="1" t="s">
        <v>272</v>
      </c>
      <c r="PP47" s="1" t="s">
        <v>272</v>
      </c>
      <c r="PQ47" s="1" t="s">
        <v>272</v>
      </c>
      <c r="PR47" s="1" t="s">
        <v>272</v>
      </c>
      <c r="PS47" s="394" t="s">
        <v>272</v>
      </c>
      <c r="PT47" s="1" t="s">
        <v>272</v>
      </c>
      <c r="PU47" s="1" t="s">
        <v>272</v>
      </c>
      <c r="PV47" s="1" t="s">
        <v>272</v>
      </c>
      <c r="PW47" s="1" t="s">
        <v>272</v>
      </c>
      <c r="PX47" s="1" t="s">
        <v>272</v>
      </c>
      <c r="PY47" s="1">
        <v>4</v>
      </c>
      <c r="PZ47" s="1" t="s">
        <v>3649</v>
      </c>
      <c r="QA47" s="1" t="s">
        <v>3811</v>
      </c>
      <c r="QB47" s="1">
        <v>1909</v>
      </c>
      <c r="QC47" s="1" t="s">
        <v>6008</v>
      </c>
      <c r="QD47" s="1" t="s">
        <v>272</v>
      </c>
      <c r="QE47" s="1">
        <v>4.1152263374485596</v>
      </c>
      <c r="QF47" s="1" t="s">
        <v>272</v>
      </c>
      <c r="QG47" s="1" t="s">
        <v>272</v>
      </c>
      <c r="QH47" s="1">
        <v>37</v>
      </c>
      <c r="QI47" s="1">
        <v>0</v>
      </c>
      <c r="QJ47" s="1" t="s">
        <v>272</v>
      </c>
      <c r="QK47" s="1" t="s">
        <v>272</v>
      </c>
      <c r="QL47" s="1" t="s">
        <v>272</v>
      </c>
      <c r="QM47" s="1">
        <v>0.4</v>
      </c>
      <c r="QN47" s="1">
        <v>1.7</v>
      </c>
      <c r="QO47" s="1" t="s">
        <v>272</v>
      </c>
      <c r="QP47" s="1" t="s">
        <v>272</v>
      </c>
      <c r="QQ47" s="1" t="s">
        <v>272</v>
      </c>
      <c r="QR47" s="1" t="s">
        <v>272</v>
      </c>
      <c r="QS47" s="1" t="s">
        <v>272</v>
      </c>
      <c r="QT47" s="1" t="s">
        <v>272</v>
      </c>
      <c r="QU47" s="1" t="s">
        <v>272</v>
      </c>
      <c r="QV47" s="1" t="s">
        <v>272</v>
      </c>
      <c r="QW47" s="1">
        <v>1</v>
      </c>
      <c r="QX47" s="1">
        <v>0</v>
      </c>
      <c r="QY47" s="1">
        <v>0.42857142857142899</v>
      </c>
    </row>
    <row r="48" spans="1:467">
      <c r="A48" s="21">
        <v>49</v>
      </c>
      <c r="B48" s="1" t="s">
        <v>208</v>
      </c>
      <c r="C48" s="1">
        <v>72.634759230683201</v>
      </c>
      <c r="D48" s="1">
        <v>95.914039973532653</v>
      </c>
      <c r="E48" s="1">
        <v>51.153777690318655</v>
      </c>
      <c r="F48" s="1">
        <v>111.85556457076571</v>
      </c>
      <c r="G48" s="1">
        <v>157.89294942245539</v>
      </c>
      <c r="H48" s="1">
        <v>76.43142108055342</v>
      </c>
      <c r="I48" s="1">
        <v>5.9828644583301136</v>
      </c>
      <c r="J48" s="1">
        <v>10.580789297694988</v>
      </c>
      <c r="K48" s="1">
        <v>4.6220520234540983</v>
      </c>
      <c r="L48" s="1">
        <v>13.428518598549759</v>
      </c>
      <c r="M48" s="1">
        <v>8.536411670608862</v>
      </c>
      <c r="N48" s="1" t="s">
        <v>2384</v>
      </c>
      <c r="O48" s="1">
        <v>10.841879130217233</v>
      </c>
      <c r="P48" s="1">
        <v>15.046733361407657</v>
      </c>
      <c r="Q48" s="1">
        <v>6.9123460826134391</v>
      </c>
      <c r="R48" s="1">
        <v>22.329209834993232</v>
      </c>
      <c r="S48" s="1">
        <v>9.7935142585745751</v>
      </c>
      <c r="T48" s="1" t="s">
        <v>2384</v>
      </c>
      <c r="U48" s="1">
        <v>8.4581968242684429</v>
      </c>
      <c r="V48" s="1">
        <v>12.566142251820354</v>
      </c>
      <c r="W48" s="1">
        <v>387.24942391442295</v>
      </c>
      <c r="X48" s="1">
        <v>470.67539455094123</v>
      </c>
      <c r="Y48" s="1">
        <v>326.38186991783232</v>
      </c>
      <c r="Z48" s="1">
        <v>41.183237828171819</v>
      </c>
      <c r="AA48" s="1">
        <v>54.000755058990741</v>
      </c>
      <c r="AB48" s="1">
        <v>14.759120898288552</v>
      </c>
      <c r="AC48" s="1">
        <v>41.708290061972605</v>
      </c>
      <c r="AD48" s="1">
        <v>91.839792856351124</v>
      </c>
      <c r="AE48" s="1">
        <v>14.678710142090452</v>
      </c>
      <c r="AF48" s="1" t="s">
        <v>272</v>
      </c>
      <c r="AG48" s="1" t="s">
        <v>272</v>
      </c>
      <c r="AH48" s="1">
        <v>0</v>
      </c>
      <c r="AI48" s="1">
        <v>0</v>
      </c>
      <c r="AJ48" s="1">
        <v>0</v>
      </c>
      <c r="AK48" s="1">
        <v>0</v>
      </c>
      <c r="AL48" s="1" t="s">
        <v>2384</v>
      </c>
      <c r="AM48" s="1">
        <v>0</v>
      </c>
      <c r="AN48" s="1">
        <v>0</v>
      </c>
      <c r="AO48" s="1">
        <v>0</v>
      </c>
      <c r="AP48" s="1">
        <v>0</v>
      </c>
      <c r="AQ48" s="1" t="s">
        <v>2384</v>
      </c>
      <c r="AR48" s="1" t="s">
        <v>272</v>
      </c>
      <c r="AS48" s="1">
        <v>0.68500000000000005</v>
      </c>
      <c r="AT48" s="1" t="s">
        <v>2384</v>
      </c>
      <c r="AU48" s="1" t="s">
        <v>2384</v>
      </c>
      <c r="AV48" s="1">
        <v>41.2</v>
      </c>
      <c r="AW48" s="1">
        <v>54</v>
      </c>
      <c r="AX48" s="1">
        <v>14.8</v>
      </c>
      <c r="AY48" s="1">
        <v>41.7</v>
      </c>
      <c r="AZ48" s="1">
        <v>91.8</v>
      </c>
      <c r="BA48" s="1">
        <v>14.8</v>
      </c>
      <c r="BB48" s="1" t="s">
        <v>2384</v>
      </c>
      <c r="BC48" s="1">
        <v>14.7</v>
      </c>
      <c r="BD48" s="1" t="s">
        <v>272</v>
      </c>
      <c r="BE48" s="1" t="s">
        <v>272</v>
      </c>
      <c r="BF48" s="1" t="s">
        <v>272</v>
      </c>
      <c r="BG48" s="1" t="s">
        <v>272</v>
      </c>
      <c r="BH48" s="1" t="s">
        <v>272</v>
      </c>
      <c r="BI48" s="1" t="s">
        <v>272</v>
      </c>
      <c r="BJ48" s="1" t="s">
        <v>272</v>
      </c>
      <c r="BK48" s="1" t="s">
        <v>272</v>
      </c>
      <c r="BL48" s="1" t="s">
        <v>272</v>
      </c>
      <c r="BM48" s="1" t="s">
        <v>272</v>
      </c>
      <c r="BN48" s="1">
        <v>4</v>
      </c>
      <c r="BO48" s="1" t="s">
        <v>2384</v>
      </c>
      <c r="BP48" s="1" t="s">
        <v>2384</v>
      </c>
      <c r="BQ48" s="1" t="s">
        <v>2384</v>
      </c>
      <c r="BR48" s="1" t="s">
        <v>2384</v>
      </c>
      <c r="BS48" s="1" t="s">
        <v>2384</v>
      </c>
      <c r="BT48" s="1" t="s">
        <v>2384</v>
      </c>
      <c r="BU48" s="1" t="s">
        <v>2384</v>
      </c>
      <c r="BV48" s="1" t="s">
        <v>2384</v>
      </c>
      <c r="BW48" s="1" t="s">
        <v>2384</v>
      </c>
      <c r="BX48" s="1" t="s">
        <v>2384</v>
      </c>
      <c r="BY48" s="1" t="s">
        <v>2384</v>
      </c>
      <c r="BZ48" s="1" t="s">
        <v>2384</v>
      </c>
      <c r="CA48" s="1" t="s">
        <v>2384</v>
      </c>
      <c r="CB48" s="275">
        <v>69</v>
      </c>
      <c r="CC48" s="275">
        <v>67</v>
      </c>
      <c r="CD48" s="1" t="s">
        <v>2384</v>
      </c>
      <c r="CE48" s="1">
        <v>0.87420178799489145</v>
      </c>
      <c r="CF48" s="1">
        <v>0.72348840085911248</v>
      </c>
      <c r="CG48" s="275">
        <v>8</v>
      </c>
      <c r="CH48" s="275">
        <v>3</v>
      </c>
      <c r="CI48" s="1" t="s">
        <v>2384</v>
      </c>
      <c r="CJ48" s="1" t="s">
        <v>2384</v>
      </c>
      <c r="CK48" s="1">
        <v>10</v>
      </c>
      <c r="CL48" s="1">
        <v>0</v>
      </c>
      <c r="CM48" s="1" t="s">
        <v>2384</v>
      </c>
      <c r="CN48" s="1" t="s">
        <v>2384</v>
      </c>
      <c r="CO48" s="1">
        <v>76.666666666666671</v>
      </c>
      <c r="CP48" s="1">
        <v>80</v>
      </c>
      <c r="CQ48" s="1">
        <v>90</v>
      </c>
      <c r="CR48" s="1">
        <v>73.076923076923066</v>
      </c>
      <c r="CS48" s="1">
        <v>83.333333333333343</v>
      </c>
      <c r="CT48" s="1" t="s">
        <v>272</v>
      </c>
      <c r="CU48" s="1" t="s">
        <v>272</v>
      </c>
      <c r="CV48" s="1" t="s">
        <v>2384</v>
      </c>
      <c r="CW48" s="1">
        <v>46.739130434782609</v>
      </c>
      <c r="CX48" s="1">
        <v>48.07692307692308</v>
      </c>
      <c r="CY48" s="1">
        <v>56.53846153846154</v>
      </c>
      <c r="CZ48" s="1">
        <v>49.242424242424242</v>
      </c>
      <c r="DA48" s="1">
        <v>46.590909090909086</v>
      </c>
      <c r="DB48" s="1" t="s">
        <v>272</v>
      </c>
      <c r="DC48" s="1" t="s">
        <v>272</v>
      </c>
      <c r="DD48" s="1" t="s">
        <v>272</v>
      </c>
      <c r="DE48" s="1" t="s">
        <v>272</v>
      </c>
      <c r="DF48" s="1" t="s">
        <v>272</v>
      </c>
      <c r="DG48" s="1" t="s">
        <v>272</v>
      </c>
      <c r="DH48" s="1" t="s">
        <v>272</v>
      </c>
      <c r="DI48" s="1" t="s">
        <v>272</v>
      </c>
      <c r="DJ48" s="1" t="s">
        <v>272</v>
      </c>
      <c r="DK48" s="1" t="s">
        <v>272</v>
      </c>
      <c r="DL48" s="1" t="s">
        <v>272</v>
      </c>
      <c r="DM48" s="1" t="s">
        <v>272</v>
      </c>
      <c r="DN48" s="1" t="s">
        <v>272</v>
      </c>
      <c r="DO48" s="1" t="s">
        <v>272</v>
      </c>
      <c r="DP48" s="1">
        <v>50</v>
      </c>
      <c r="DQ48" s="1" t="s">
        <v>272</v>
      </c>
      <c r="DR48" s="1">
        <v>56.7</v>
      </c>
      <c r="DS48" s="1">
        <v>53.3</v>
      </c>
      <c r="DT48" s="1">
        <v>51.9</v>
      </c>
      <c r="DU48" s="1">
        <v>53.6</v>
      </c>
      <c r="DV48" s="1">
        <v>0</v>
      </c>
      <c r="DW48" s="1">
        <v>48</v>
      </c>
      <c r="DX48" s="1">
        <v>33.299999999999997</v>
      </c>
      <c r="DY48" s="1">
        <v>33.299999999999997</v>
      </c>
      <c r="DZ48" s="1">
        <v>54.2</v>
      </c>
      <c r="EA48" s="1">
        <v>56</v>
      </c>
      <c r="EB48" s="1">
        <v>89.565217390000001</v>
      </c>
      <c r="EC48" s="1">
        <v>83.333333330000002</v>
      </c>
      <c r="ED48" s="1">
        <v>81.735751300000004</v>
      </c>
      <c r="EE48" s="1">
        <v>88.888888890000004</v>
      </c>
      <c r="EF48" s="1">
        <v>96.226415090000003</v>
      </c>
      <c r="EG48" s="1">
        <v>78.448275859999995</v>
      </c>
      <c r="EH48" s="1">
        <v>4.3240127000000003E-2</v>
      </c>
      <c r="EI48" s="1">
        <v>0</v>
      </c>
      <c r="EJ48" s="1">
        <v>6.4466974999999996E-2</v>
      </c>
      <c r="EK48" s="1">
        <v>1.6208330999999999E-2</v>
      </c>
      <c r="EL48" s="1">
        <v>0.31507267</v>
      </c>
      <c r="EM48" s="1">
        <v>0.17632019700000001</v>
      </c>
      <c r="EN48" s="1">
        <v>4.9726145859999997</v>
      </c>
      <c r="EO48" s="1">
        <v>5.9405940590000004</v>
      </c>
      <c r="EP48" s="1">
        <v>4.5244095409999998</v>
      </c>
      <c r="EQ48" s="1">
        <v>0.19449997299999999</v>
      </c>
      <c r="ER48" s="1">
        <v>4.848053664</v>
      </c>
      <c r="ES48" s="1">
        <v>1.0226571449999999</v>
      </c>
      <c r="ET48" s="1">
        <v>76.666666666666671</v>
      </c>
      <c r="EU48" s="1">
        <v>93.333333333333329</v>
      </c>
      <c r="EV48" s="1">
        <v>0</v>
      </c>
      <c r="EW48" s="1">
        <v>100</v>
      </c>
      <c r="EX48" s="1">
        <v>93.333333333333329</v>
      </c>
      <c r="EY48" s="1">
        <v>6.666666666666667</v>
      </c>
      <c r="EZ48" s="1">
        <v>93.333333333333329</v>
      </c>
      <c r="FA48" s="1">
        <v>93.333333333333329</v>
      </c>
      <c r="FB48" s="1">
        <v>100</v>
      </c>
      <c r="FC48" s="1">
        <v>100</v>
      </c>
      <c r="FD48" s="1">
        <v>3.3333333333333335</v>
      </c>
      <c r="FE48" s="1">
        <v>100</v>
      </c>
      <c r="FF48" s="1">
        <v>100</v>
      </c>
      <c r="FG48" s="1">
        <v>70</v>
      </c>
      <c r="FH48" s="1">
        <v>73.333333333333329</v>
      </c>
      <c r="FI48" s="1">
        <v>0</v>
      </c>
      <c r="FJ48" s="1">
        <v>7.9</v>
      </c>
      <c r="FK48" s="1" t="s">
        <v>272</v>
      </c>
      <c r="FL48" s="1" t="s">
        <v>272</v>
      </c>
      <c r="FM48" s="1">
        <v>0.77700000000000002</v>
      </c>
      <c r="FN48" s="1" t="s">
        <v>272</v>
      </c>
      <c r="FO48" s="1" t="s">
        <v>272</v>
      </c>
      <c r="FP48" s="1" t="s">
        <v>272</v>
      </c>
      <c r="FQ48" s="1">
        <v>0.443</v>
      </c>
      <c r="FR48" s="1">
        <v>0.42499999999999999</v>
      </c>
      <c r="FS48" s="1">
        <v>0.876</v>
      </c>
      <c r="FT48" s="1" t="s">
        <v>272</v>
      </c>
      <c r="FU48" s="1">
        <v>1</v>
      </c>
      <c r="FV48" s="1">
        <v>0.35399999999999998</v>
      </c>
      <c r="FW48" s="1">
        <v>0</v>
      </c>
      <c r="FX48" s="1">
        <v>1</v>
      </c>
      <c r="FY48" s="1">
        <v>1</v>
      </c>
      <c r="FZ48" s="1">
        <v>1</v>
      </c>
      <c r="GA48" s="1">
        <v>0</v>
      </c>
      <c r="GB48" s="1">
        <v>1</v>
      </c>
      <c r="GC48" s="1">
        <v>0</v>
      </c>
      <c r="GD48" s="1">
        <v>0.82</v>
      </c>
      <c r="GE48" s="1">
        <v>0.64400000000000002</v>
      </c>
      <c r="GF48" s="1">
        <v>0</v>
      </c>
      <c r="GG48" s="1">
        <v>0</v>
      </c>
      <c r="GH48" s="1">
        <v>2</v>
      </c>
      <c r="GI48" s="1">
        <v>3</v>
      </c>
      <c r="GJ48" s="1">
        <v>3</v>
      </c>
      <c r="GK48" s="1">
        <v>6</v>
      </c>
      <c r="GL48" s="1">
        <v>0</v>
      </c>
      <c r="GM48" s="1">
        <v>96</v>
      </c>
      <c r="GN48" s="1">
        <v>104</v>
      </c>
      <c r="GO48" s="1">
        <v>0.371</v>
      </c>
      <c r="GP48" s="1">
        <v>5.6000000000000001E-2</v>
      </c>
      <c r="GQ48" s="1">
        <v>0.16200000000000001</v>
      </c>
      <c r="GR48" s="1">
        <v>0.89200000000000002</v>
      </c>
      <c r="GS48" s="1">
        <v>0.88500000000000001</v>
      </c>
      <c r="GT48" s="1">
        <v>0.72899999999999998</v>
      </c>
      <c r="GU48" s="1">
        <v>1</v>
      </c>
      <c r="GV48" s="1">
        <v>0.13</v>
      </c>
      <c r="GW48" s="1">
        <v>9.0999999999999998E-2</v>
      </c>
      <c r="GX48" s="1">
        <v>4.1000000000000002E-2</v>
      </c>
      <c r="GY48" s="1">
        <v>1</v>
      </c>
      <c r="GZ48" s="1">
        <v>7.4000000000000003E-3</v>
      </c>
      <c r="HA48" s="1">
        <v>0</v>
      </c>
      <c r="HB48" s="1">
        <v>0</v>
      </c>
      <c r="HC48" s="1">
        <v>0</v>
      </c>
      <c r="HD48" s="1">
        <v>0</v>
      </c>
      <c r="HE48" s="1">
        <v>0</v>
      </c>
      <c r="HF48" s="1">
        <v>0</v>
      </c>
      <c r="HG48" s="1">
        <v>0</v>
      </c>
      <c r="HH48" s="1">
        <v>32.929259999999999</v>
      </c>
      <c r="HI48" s="1">
        <v>1</v>
      </c>
      <c r="HJ48" s="1">
        <v>1</v>
      </c>
      <c r="HK48" s="1">
        <v>1</v>
      </c>
      <c r="HL48" s="1">
        <v>0.33333333333333331</v>
      </c>
      <c r="HM48" s="1">
        <v>0.89700000000000002</v>
      </c>
      <c r="HN48" s="1">
        <v>44</v>
      </c>
      <c r="HO48" s="1">
        <v>188.4</v>
      </c>
      <c r="HP48" s="1">
        <v>0.66666666666666696</v>
      </c>
      <c r="HQ48" s="1">
        <v>1</v>
      </c>
      <c r="HR48" s="1">
        <v>1</v>
      </c>
      <c r="HS48" s="1">
        <v>0.33300000000000002</v>
      </c>
      <c r="HT48" s="1">
        <v>0</v>
      </c>
      <c r="HU48" s="1">
        <v>1</v>
      </c>
      <c r="HV48" s="1">
        <v>1</v>
      </c>
      <c r="HW48" s="1">
        <v>0.61</v>
      </c>
      <c r="HX48" s="1">
        <v>0.79500000000000004</v>
      </c>
      <c r="HY48" s="1">
        <v>0.59099999999999997</v>
      </c>
      <c r="HZ48" s="1">
        <v>33.5</v>
      </c>
      <c r="IA48" s="1">
        <v>39.6</v>
      </c>
      <c r="IB48" s="1">
        <v>63.8</v>
      </c>
      <c r="IC48" s="1" t="s">
        <v>272</v>
      </c>
      <c r="ID48" s="1">
        <v>1640</v>
      </c>
      <c r="IE48" s="1">
        <v>251</v>
      </c>
      <c r="IF48" s="1">
        <v>1961</v>
      </c>
      <c r="IG48" s="1">
        <v>620</v>
      </c>
      <c r="IH48" s="1">
        <v>1</v>
      </c>
      <c r="II48" s="1">
        <v>1</v>
      </c>
      <c r="IJ48" s="1">
        <v>0</v>
      </c>
      <c r="IK48" s="1">
        <v>0.59699999999999998</v>
      </c>
      <c r="IL48" s="1">
        <v>0.68700000000000006</v>
      </c>
      <c r="IM48" s="1" t="s">
        <v>3650</v>
      </c>
      <c r="IN48" s="1">
        <v>0.33333333333333298</v>
      </c>
      <c r="IO48" s="1">
        <v>1</v>
      </c>
      <c r="IP48" s="1">
        <v>0.42399999999999999</v>
      </c>
      <c r="IQ48" s="1">
        <v>30</v>
      </c>
      <c r="IR48" s="1" t="s">
        <v>3699</v>
      </c>
      <c r="IS48" s="1">
        <v>0.25</v>
      </c>
      <c r="IT48" s="1">
        <v>95</v>
      </c>
      <c r="IU48" s="1">
        <v>72</v>
      </c>
      <c r="IV48" s="1">
        <v>0.5</v>
      </c>
      <c r="IW48" s="1">
        <v>0.66666666666666696</v>
      </c>
      <c r="IX48" s="1">
        <v>1</v>
      </c>
      <c r="IY48" s="1">
        <v>1</v>
      </c>
      <c r="IZ48" s="1">
        <v>0.33300000000000002</v>
      </c>
      <c r="JA48" s="1">
        <v>0</v>
      </c>
      <c r="JB48" s="1" t="s">
        <v>272</v>
      </c>
      <c r="JC48" s="1">
        <v>0.63600000000000001</v>
      </c>
      <c r="JD48" s="1">
        <v>0.51800000000000002</v>
      </c>
      <c r="JE48" s="1">
        <v>0.22800000000000001</v>
      </c>
      <c r="JF48" s="1">
        <v>0.87819999999999998</v>
      </c>
      <c r="JG48" s="1">
        <v>931</v>
      </c>
      <c r="JH48" s="1">
        <v>679</v>
      </c>
      <c r="JI48" s="1">
        <v>672</v>
      </c>
      <c r="JJ48" s="1">
        <v>81</v>
      </c>
      <c r="JK48" s="1">
        <v>2</v>
      </c>
      <c r="JL48" s="1" t="s">
        <v>272</v>
      </c>
      <c r="JM48" s="1" t="s">
        <v>272</v>
      </c>
      <c r="JN48" s="486" t="s">
        <v>6008</v>
      </c>
      <c r="JO48" s="1">
        <v>13</v>
      </c>
      <c r="JP48" s="1">
        <v>1640</v>
      </c>
      <c r="JQ48" s="1">
        <v>251</v>
      </c>
      <c r="JR48" s="1">
        <v>1033</v>
      </c>
      <c r="JS48" s="1">
        <v>0.75600000000000001</v>
      </c>
      <c r="JT48" s="1">
        <v>0.82199999999999995</v>
      </c>
      <c r="JU48" s="1" t="s">
        <v>272</v>
      </c>
      <c r="JV48" s="1">
        <v>0.51800000000000002</v>
      </c>
      <c r="JW48" s="1">
        <v>0.40899999999999997</v>
      </c>
      <c r="JX48" s="1">
        <v>0.66700000000000004</v>
      </c>
      <c r="JY48" s="1">
        <v>0.49199999999999999</v>
      </c>
      <c r="JZ48" s="1">
        <v>0.76500000000000001</v>
      </c>
      <c r="KA48" s="1" t="s">
        <v>272</v>
      </c>
      <c r="KB48" s="1" t="s">
        <v>272</v>
      </c>
      <c r="KC48" s="1">
        <v>1</v>
      </c>
      <c r="KD48" s="1">
        <v>5</v>
      </c>
      <c r="KE48" s="1" t="s">
        <v>272</v>
      </c>
      <c r="KF48" s="1" t="s">
        <v>272</v>
      </c>
      <c r="KG48" s="1" t="s">
        <v>272</v>
      </c>
      <c r="KH48" s="1" t="s">
        <v>272</v>
      </c>
      <c r="KI48" s="1" t="s">
        <v>272</v>
      </c>
      <c r="KJ48" s="1" t="s">
        <v>272</v>
      </c>
      <c r="KK48" s="1" t="s">
        <v>272</v>
      </c>
      <c r="KL48" s="1" t="s">
        <v>272</v>
      </c>
      <c r="KM48" s="1" t="s">
        <v>6021</v>
      </c>
      <c r="KN48" s="1" t="s">
        <v>272</v>
      </c>
      <c r="KO48" s="1" t="s">
        <v>6022</v>
      </c>
      <c r="KP48" s="1" t="s">
        <v>272</v>
      </c>
      <c r="KQ48" s="1" t="s">
        <v>272</v>
      </c>
      <c r="KR48" s="1" t="s">
        <v>272</v>
      </c>
      <c r="KS48" s="1">
        <v>358</v>
      </c>
      <c r="KT48" s="1" t="s">
        <v>272</v>
      </c>
      <c r="KU48" s="1" t="s">
        <v>6012</v>
      </c>
      <c r="KV48" s="1" t="s">
        <v>6012</v>
      </c>
      <c r="KW48" s="1" t="s">
        <v>6012</v>
      </c>
      <c r="KX48" s="1" t="s">
        <v>6012</v>
      </c>
      <c r="KY48" s="1">
        <v>4</v>
      </c>
      <c r="KZ48" s="1">
        <v>3</v>
      </c>
      <c r="LA48" s="1">
        <v>3</v>
      </c>
      <c r="LB48" s="1">
        <v>8</v>
      </c>
      <c r="LC48" s="1">
        <v>2</v>
      </c>
      <c r="LD48" s="1">
        <v>1</v>
      </c>
      <c r="LE48" s="1">
        <v>0</v>
      </c>
      <c r="LF48" s="1" t="s">
        <v>272</v>
      </c>
      <c r="LG48" s="1" t="s">
        <v>272</v>
      </c>
      <c r="LH48" s="1" t="s">
        <v>272</v>
      </c>
      <c r="LI48" s="1" t="s">
        <v>272</v>
      </c>
      <c r="LJ48" s="1">
        <v>0</v>
      </c>
      <c r="LK48" s="1" t="s">
        <v>272</v>
      </c>
      <c r="LL48" s="1" t="s">
        <v>272</v>
      </c>
      <c r="LM48" s="1" t="s">
        <v>272</v>
      </c>
      <c r="LN48" s="1" t="s">
        <v>272</v>
      </c>
      <c r="LO48" s="1">
        <v>1</v>
      </c>
      <c r="LP48" s="1">
        <v>1</v>
      </c>
      <c r="LQ48" s="1">
        <v>0.79900000000000004</v>
      </c>
      <c r="LR48" s="1">
        <v>0.36299999999999999</v>
      </c>
      <c r="LS48" s="1">
        <v>0.75</v>
      </c>
      <c r="LT48" s="1" t="s">
        <v>272</v>
      </c>
      <c r="LU48" s="1" t="s">
        <v>272</v>
      </c>
      <c r="LV48" s="1" t="s">
        <v>272</v>
      </c>
      <c r="LW48" s="1">
        <v>0.49199999999999999</v>
      </c>
      <c r="LX48" s="1" t="s">
        <v>272</v>
      </c>
      <c r="LY48" s="1" t="s">
        <v>272</v>
      </c>
      <c r="LZ48" s="1" t="s">
        <v>272</v>
      </c>
      <c r="MA48" s="1">
        <v>0.46600000000000003</v>
      </c>
      <c r="MB48" s="1">
        <v>0.876</v>
      </c>
      <c r="MC48" s="1">
        <v>1.7999999999999999E-2</v>
      </c>
      <c r="MD48" s="1">
        <v>0.23200000000000001</v>
      </c>
      <c r="ME48" s="1">
        <v>0.66700000000000004</v>
      </c>
      <c r="MF48" s="1" t="s">
        <v>272</v>
      </c>
      <c r="MG48" s="1" t="s">
        <v>272</v>
      </c>
      <c r="MH48" s="1" t="s">
        <v>272</v>
      </c>
      <c r="MI48" s="1" t="s">
        <v>272</v>
      </c>
      <c r="MJ48" s="1">
        <v>0.53300000000000003</v>
      </c>
      <c r="MK48" s="1">
        <v>1670</v>
      </c>
      <c r="ML48" s="1">
        <v>27</v>
      </c>
      <c r="MM48" s="1">
        <v>6</v>
      </c>
      <c r="MN48" s="1">
        <v>1.5</v>
      </c>
      <c r="MO48" s="1">
        <v>1.25</v>
      </c>
      <c r="MP48" s="1" t="s">
        <v>272</v>
      </c>
      <c r="MQ48" s="1" t="s">
        <v>272</v>
      </c>
      <c r="MR48" s="1" t="s">
        <v>272</v>
      </c>
      <c r="MS48" s="1">
        <v>0.66700000000000004</v>
      </c>
      <c r="MT48" s="1">
        <v>0.27900000000000003</v>
      </c>
      <c r="MU48" s="1" t="s">
        <v>272</v>
      </c>
      <c r="MV48" s="1" t="s">
        <v>272</v>
      </c>
      <c r="MW48" s="1" t="s">
        <v>272</v>
      </c>
      <c r="MX48" s="1" t="s">
        <v>272</v>
      </c>
      <c r="MY48" s="1" t="s">
        <v>272</v>
      </c>
      <c r="MZ48" s="1" t="s">
        <v>272</v>
      </c>
      <c r="NA48" s="1" t="s">
        <v>272</v>
      </c>
      <c r="NB48" s="1">
        <v>0.66700000000000004</v>
      </c>
      <c r="NC48" s="1" t="s">
        <v>272</v>
      </c>
      <c r="ND48" s="1" t="s">
        <v>3780</v>
      </c>
      <c r="NE48" s="392">
        <v>137</v>
      </c>
      <c r="NF48" s="1">
        <v>129</v>
      </c>
      <c r="NG48" s="1">
        <v>0.35399999999999998</v>
      </c>
      <c r="NH48" s="1">
        <v>0.36299999999999999</v>
      </c>
      <c r="NI48" s="1">
        <v>42</v>
      </c>
      <c r="NJ48" s="1" t="s">
        <v>3708</v>
      </c>
      <c r="NK48" s="1" t="s">
        <v>3708</v>
      </c>
      <c r="NL48" s="1">
        <v>1</v>
      </c>
      <c r="NM48" s="1" t="s">
        <v>272</v>
      </c>
      <c r="NN48" s="1" t="s">
        <v>272</v>
      </c>
      <c r="NO48" s="1">
        <v>24</v>
      </c>
      <c r="NP48" s="1" t="s">
        <v>272</v>
      </c>
      <c r="NQ48" s="1" t="s">
        <v>272</v>
      </c>
      <c r="NR48" s="1">
        <v>0.57499999999999996</v>
      </c>
      <c r="NS48" s="1">
        <v>0.17799999999999999</v>
      </c>
      <c r="NT48" s="1">
        <v>0.52300000000000002</v>
      </c>
      <c r="NU48" s="1">
        <v>3</v>
      </c>
      <c r="NV48" s="1">
        <v>0</v>
      </c>
      <c r="NW48" s="1">
        <v>90</v>
      </c>
      <c r="NX48" s="1">
        <v>0.22800000000000001</v>
      </c>
      <c r="NY48" s="1">
        <v>1033</v>
      </c>
      <c r="NZ48" s="1">
        <v>0.25</v>
      </c>
      <c r="OA48" s="1">
        <v>679</v>
      </c>
      <c r="OB48" s="1">
        <v>672</v>
      </c>
      <c r="OC48" s="1">
        <v>262</v>
      </c>
      <c r="OD48" s="1">
        <v>183</v>
      </c>
      <c r="OE48" s="1">
        <v>0.40899999999999997</v>
      </c>
      <c r="OF48" s="1" t="s">
        <v>272</v>
      </c>
      <c r="OG48" s="1">
        <v>0.42499999999999999</v>
      </c>
      <c r="OH48" s="1">
        <v>0.51800000000000002</v>
      </c>
      <c r="OI48" s="1" t="s">
        <v>272</v>
      </c>
      <c r="OJ48" s="1">
        <v>0.443</v>
      </c>
      <c r="OK48" s="1">
        <v>0</v>
      </c>
      <c r="OL48" s="1">
        <v>4</v>
      </c>
      <c r="OM48" s="1">
        <v>7.8E-2</v>
      </c>
      <c r="ON48" s="1">
        <v>4.5999999999999999E-2</v>
      </c>
      <c r="OO48" s="1">
        <v>0</v>
      </c>
      <c r="OP48" s="1">
        <v>1</v>
      </c>
      <c r="OQ48" s="1" t="s">
        <v>272</v>
      </c>
      <c r="OR48" s="1">
        <v>0</v>
      </c>
      <c r="OS48" s="1">
        <v>3</v>
      </c>
      <c r="OT48" s="1" t="s">
        <v>272</v>
      </c>
      <c r="OU48" s="1" t="s">
        <v>272</v>
      </c>
      <c r="OV48" s="1" t="s">
        <v>272</v>
      </c>
      <c r="OW48" s="1" t="s">
        <v>272</v>
      </c>
      <c r="OX48" s="1" t="s">
        <v>272</v>
      </c>
      <c r="OY48" s="1" t="s">
        <v>272</v>
      </c>
      <c r="OZ48" s="1" t="s">
        <v>272</v>
      </c>
      <c r="PA48" s="1">
        <v>1</v>
      </c>
      <c r="PB48" s="1">
        <v>324</v>
      </c>
      <c r="PC48" s="1">
        <v>270</v>
      </c>
      <c r="PD48" s="1">
        <v>26</v>
      </c>
      <c r="PE48" s="1">
        <v>24</v>
      </c>
      <c r="PF48" s="1">
        <v>1</v>
      </c>
      <c r="PG48" s="1">
        <v>0.39400000000000002</v>
      </c>
      <c r="PH48" s="1">
        <v>0.81799999999999995</v>
      </c>
      <c r="PI48" s="1">
        <v>0.33100000000000002</v>
      </c>
      <c r="PJ48" s="1" t="s">
        <v>272</v>
      </c>
      <c r="PK48" s="1" t="s">
        <v>272</v>
      </c>
      <c r="PL48" s="1" t="s">
        <v>272</v>
      </c>
      <c r="PM48" s="1" t="s">
        <v>272</v>
      </c>
      <c r="PN48" s="1" t="s">
        <v>272</v>
      </c>
      <c r="PO48" s="1" t="s">
        <v>272</v>
      </c>
      <c r="PP48" s="1" t="s">
        <v>272</v>
      </c>
      <c r="PQ48" s="1" t="s">
        <v>272</v>
      </c>
      <c r="PR48" s="1" t="s">
        <v>272</v>
      </c>
      <c r="PS48" s="394" t="s">
        <v>272</v>
      </c>
      <c r="PT48" s="1" t="s">
        <v>272</v>
      </c>
      <c r="PU48" s="1" t="s">
        <v>272</v>
      </c>
      <c r="PV48" s="1" t="s">
        <v>272</v>
      </c>
      <c r="PW48" s="1" t="s">
        <v>272</v>
      </c>
      <c r="PX48" s="1" t="s">
        <v>272</v>
      </c>
      <c r="PY48" s="1">
        <v>3</v>
      </c>
      <c r="PZ48" s="1" t="s">
        <v>3650</v>
      </c>
      <c r="QA48" s="1" t="s">
        <v>3764</v>
      </c>
      <c r="QB48" s="1">
        <v>1033</v>
      </c>
      <c r="QC48" s="1" t="s">
        <v>6008</v>
      </c>
      <c r="QD48" s="1" t="s">
        <v>272</v>
      </c>
      <c r="QE48" s="1">
        <v>19.17808219178082</v>
      </c>
      <c r="QF48" s="1" t="s">
        <v>272</v>
      </c>
      <c r="QG48" s="1" t="s">
        <v>272</v>
      </c>
      <c r="QH48" s="1">
        <v>4</v>
      </c>
      <c r="QI48" s="1">
        <v>0</v>
      </c>
      <c r="QJ48" s="1" t="s">
        <v>272</v>
      </c>
      <c r="QK48" s="1" t="s">
        <v>272</v>
      </c>
      <c r="QL48" s="1" t="s">
        <v>272</v>
      </c>
      <c r="QM48" s="1">
        <v>0.4</v>
      </c>
      <c r="QN48" s="1">
        <v>1.1000000000000001</v>
      </c>
      <c r="QO48" s="1" t="s">
        <v>272</v>
      </c>
      <c r="QP48" s="1" t="s">
        <v>272</v>
      </c>
      <c r="QQ48" s="1" t="s">
        <v>272</v>
      </c>
      <c r="QR48" s="1" t="s">
        <v>272</v>
      </c>
      <c r="QS48" s="1" t="s">
        <v>272</v>
      </c>
      <c r="QT48" s="1" t="s">
        <v>272</v>
      </c>
      <c r="QU48" s="1" t="s">
        <v>272</v>
      </c>
      <c r="QV48" s="1" t="s">
        <v>272</v>
      </c>
      <c r="QW48" s="1">
        <v>0.75</v>
      </c>
      <c r="QX48" s="1">
        <v>0.5</v>
      </c>
      <c r="QY48" s="1">
        <v>0.25</v>
      </c>
    </row>
    <row r="49" spans="1:467">
      <c r="A49" s="21">
        <v>50</v>
      </c>
      <c r="B49" s="1" t="s">
        <v>213</v>
      </c>
      <c r="C49" s="1">
        <v>71.76829069165845</v>
      </c>
      <c r="D49" s="1">
        <v>88.548565581151379</v>
      </c>
      <c r="E49" s="1">
        <v>56.937323985218747</v>
      </c>
      <c r="F49" s="1">
        <v>115.24588296985118</v>
      </c>
      <c r="G49" s="1">
        <v>154.806333070341</v>
      </c>
      <c r="H49" s="1">
        <v>86.438568151845217</v>
      </c>
      <c r="I49" s="1">
        <v>6.2501392016524715</v>
      </c>
      <c r="J49" s="1">
        <v>10.00103626158287</v>
      </c>
      <c r="K49" s="1">
        <v>4.5971759826243668</v>
      </c>
      <c r="L49" s="1">
        <v>13.137142731878885</v>
      </c>
      <c r="M49" s="1">
        <v>10.607355280109134</v>
      </c>
      <c r="N49" s="1" t="s">
        <v>2384</v>
      </c>
      <c r="O49" s="1">
        <v>10.443040767979333</v>
      </c>
      <c r="P49" s="1">
        <v>15.740706805855069</v>
      </c>
      <c r="Q49" s="1">
        <v>8.1328731531402898</v>
      </c>
      <c r="R49" s="1">
        <v>22.507621618905979</v>
      </c>
      <c r="S49" s="1">
        <v>12.44792635271461</v>
      </c>
      <c r="T49" s="1" t="s">
        <v>2384</v>
      </c>
      <c r="U49" s="1">
        <v>7.2574205305893997</v>
      </c>
      <c r="V49" s="1">
        <v>11.669250482932267</v>
      </c>
      <c r="W49" s="1">
        <v>396.34483665258301</v>
      </c>
      <c r="X49" s="1">
        <v>453.83631522977259</v>
      </c>
      <c r="Y49" s="1">
        <v>359.61185034975421</v>
      </c>
      <c r="Z49" s="1">
        <v>41.551924307483247</v>
      </c>
      <c r="AA49" s="1">
        <v>58.618421820548015</v>
      </c>
      <c r="AB49" s="1">
        <v>15.893669609102545</v>
      </c>
      <c r="AC49" s="1">
        <v>42.855522910615271</v>
      </c>
      <c r="AD49" s="1">
        <v>104.53245857638136</v>
      </c>
      <c r="AE49" s="1">
        <v>16.722776393890495</v>
      </c>
      <c r="AF49" s="1" t="s">
        <v>272</v>
      </c>
      <c r="AG49" s="1" t="s">
        <v>272</v>
      </c>
      <c r="AH49" s="1">
        <v>0</v>
      </c>
      <c r="AI49" s="1">
        <v>0</v>
      </c>
      <c r="AJ49" s="1">
        <v>0</v>
      </c>
      <c r="AK49" s="1">
        <v>0</v>
      </c>
      <c r="AL49" s="1" t="s">
        <v>2384</v>
      </c>
      <c r="AM49" s="1">
        <v>0</v>
      </c>
      <c r="AN49" s="1">
        <v>0</v>
      </c>
      <c r="AO49" s="1">
        <v>0</v>
      </c>
      <c r="AP49" s="1">
        <v>0</v>
      </c>
      <c r="AQ49" s="1" t="s">
        <v>2384</v>
      </c>
      <c r="AR49" s="1" t="s">
        <v>272</v>
      </c>
      <c r="AS49" s="1">
        <v>0.73499999999999999</v>
      </c>
      <c r="AT49" s="1" t="s">
        <v>2384</v>
      </c>
      <c r="AU49" s="1" t="s">
        <v>2384</v>
      </c>
      <c r="AV49" s="1">
        <v>41.6</v>
      </c>
      <c r="AW49" s="1">
        <v>58.6</v>
      </c>
      <c r="AX49" s="1">
        <v>15.9</v>
      </c>
      <c r="AY49" s="1">
        <v>42.9</v>
      </c>
      <c r="AZ49" s="1">
        <v>104.5</v>
      </c>
      <c r="BA49" s="1">
        <v>15.9</v>
      </c>
      <c r="BB49" s="1" t="s">
        <v>2384</v>
      </c>
      <c r="BC49" s="1">
        <v>16.7</v>
      </c>
      <c r="BD49" s="1" t="s">
        <v>272</v>
      </c>
      <c r="BE49" s="1" t="s">
        <v>272</v>
      </c>
      <c r="BF49" s="1" t="s">
        <v>272</v>
      </c>
      <c r="BG49" s="1" t="s">
        <v>272</v>
      </c>
      <c r="BH49" s="1" t="s">
        <v>272</v>
      </c>
      <c r="BI49" s="1" t="s">
        <v>272</v>
      </c>
      <c r="BJ49" s="1" t="s">
        <v>272</v>
      </c>
      <c r="BK49" s="1" t="s">
        <v>272</v>
      </c>
      <c r="BL49" s="1" t="s">
        <v>272</v>
      </c>
      <c r="BM49" s="1" t="s">
        <v>272</v>
      </c>
      <c r="BN49" s="1">
        <v>75</v>
      </c>
      <c r="BO49" s="1" t="s">
        <v>2384</v>
      </c>
      <c r="BP49" s="1" t="s">
        <v>2384</v>
      </c>
      <c r="BQ49" s="1" t="s">
        <v>2384</v>
      </c>
      <c r="BR49" s="1" t="s">
        <v>2384</v>
      </c>
      <c r="BS49" s="1" t="s">
        <v>2384</v>
      </c>
      <c r="BT49" s="1" t="s">
        <v>2384</v>
      </c>
      <c r="BU49" s="1" t="s">
        <v>2384</v>
      </c>
      <c r="BV49" s="1" t="s">
        <v>2384</v>
      </c>
      <c r="BW49" s="1" t="s">
        <v>2384</v>
      </c>
      <c r="BX49" s="1" t="s">
        <v>2384</v>
      </c>
      <c r="BY49" s="1" t="s">
        <v>2384</v>
      </c>
      <c r="BZ49" s="1" t="s">
        <v>2384</v>
      </c>
      <c r="CA49" s="1" t="s">
        <v>2384</v>
      </c>
      <c r="CB49" s="275">
        <v>68</v>
      </c>
      <c r="CC49" s="275">
        <v>185</v>
      </c>
      <c r="CD49" s="1" t="s">
        <v>2384</v>
      </c>
      <c r="CE49" s="1">
        <v>0.93499645499424111</v>
      </c>
      <c r="CF49" s="1">
        <v>0.79040514709310461</v>
      </c>
      <c r="CG49" s="275">
        <v>183</v>
      </c>
      <c r="CH49" s="275">
        <v>117</v>
      </c>
      <c r="CI49" s="1" t="s">
        <v>2384</v>
      </c>
      <c r="CJ49" s="1" t="s">
        <v>2384</v>
      </c>
      <c r="CK49" s="1">
        <v>45</v>
      </c>
      <c r="CL49" s="1">
        <v>0</v>
      </c>
      <c r="CM49" s="1" t="s">
        <v>2384</v>
      </c>
      <c r="CN49" s="1" t="s">
        <v>2384</v>
      </c>
      <c r="CO49" s="1">
        <v>56.666666666666664</v>
      </c>
      <c r="CP49" s="1">
        <v>58.333333333333336</v>
      </c>
      <c r="CQ49" s="1">
        <v>55.000000000000007</v>
      </c>
      <c r="CR49" s="1">
        <v>56.666666666666664</v>
      </c>
      <c r="CS49" s="1">
        <v>58.333333333333336</v>
      </c>
      <c r="CT49" s="1" t="s">
        <v>272</v>
      </c>
      <c r="CU49" s="1" t="s">
        <v>272</v>
      </c>
      <c r="CV49" s="1" t="s">
        <v>2384</v>
      </c>
      <c r="CW49" s="1">
        <v>40.528301886792448</v>
      </c>
      <c r="CX49" s="1">
        <v>42.094958394517867</v>
      </c>
      <c r="CY49" s="1">
        <v>44.444444444444443</v>
      </c>
      <c r="CZ49" s="1">
        <v>44.734389561975767</v>
      </c>
      <c r="DA49" s="1">
        <v>42.624020887728456</v>
      </c>
      <c r="DB49" s="1" t="s">
        <v>272</v>
      </c>
      <c r="DC49" s="1" t="s">
        <v>272</v>
      </c>
      <c r="DD49" s="1" t="s">
        <v>272</v>
      </c>
      <c r="DE49" s="1" t="s">
        <v>272</v>
      </c>
      <c r="DF49" s="1" t="s">
        <v>272</v>
      </c>
      <c r="DG49" s="1" t="s">
        <v>272</v>
      </c>
      <c r="DH49" s="1" t="s">
        <v>272</v>
      </c>
      <c r="DI49" s="1" t="s">
        <v>272</v>
      </c>
      <c r="DJ49" s="1" t="s">
        <v>272</v>
      </c>
      <c r="DK49" s="1" t="s">
        <v>272</v>
      </c>
      <c r="DL49" s="1" t="s">
        <v>272</v>
      </c>
      <c r="DM49" s="1" t="s">
        <v>272</v>
      </c>
      <c r="DN49" s="1" t="s">
        <v>272</v>
      </c>
      <c r="DO49" s="1" t="s">
        <v>272</v>
      </c>
      <c r="DP49" s="1">
        <v>75</v>
      </c>
      <c r="DQ49" s="1">
        <v>100</v>
      </c>
      <c r="DR49" s="1">
        <v>75</v>
      </c>
      <c r="DS49" s="1">
        <v>75</v>
      </c>
      <c r="DT49" s="1">
        <v>75</v>
      </c>
      <c r="DU49" s="1">
        <v>74.599999999999994</v>
      </c>
      <c r="DV49" s="1">
        <v>75</v>
      </c>
      <c r="DW49" s="1">
        <v>66.7</v>
      </c>
      <c r="DX49" s="1">
        <v>55.2</v>
      </c>
      <c r="DY49" s="1">
        <v>60</v>
      </c>
      <c r="DZ49" s="1">
        <v>54</v>
      </c>
      <c r="EA49" s="1">
        <v>51.9</v>
      </c>
      <c r="EB49" s="1">
        <v>85.367264309999996</v>
      </c>
      <c r="EC49" s="1">
        <v>97.432024170000005</v>
      </c>
      <c r="ED49" s="1">
        <v>73.898889310000001</v>
      </c>
      <c r="EE49" s="1">
        <v>87.164179099999998</v>
      </c>
      <c r="EF49" s="1">
        <v>92.79950341</v>
      </c>
      <c r="EG49" s="1">
        <v>78.844095609999997</v>
      </c>
      <c r="EH49" s="1">
        <v>7.3588931999999996E-2</v>
      </c>
      <c r="EI49" s="1">
        <v>0.24075012700000001</v>
      </c>
      <c r="EJ49" s="1">
        <v>0.183801731</v>
      </c>
      <c r="EK49" s="1">
        <v>3.2095859999999997E-2</v>
      </c>
      <c r="EL49" s="1">
        <v>0.36918452699999998</v>
      </c>
      <c r="EM49" s="1">
        <v>0.18195512899999999</v>
      </c>
      <c r="EN49" s="1">
        <v>6.3617631909999997</v>
      </c>
      <c r="EO49" s="1">
        <v>4.1941206280000003</v>
      </c>
      <c r="EP49" s="1">
        <v>6.1923396180000001</v>
      </c>
      <c r="EQ49" s="1">
        <v>1.5360161400000001</v>
      </c>
      <c r="ER49" s="1">
        <v>7.8949947729999996</v>
      </c>
      <c r="ES49" s="1">
        <v>2.3721871010000002</v>
      </c>
      <c r="ET49" s="1">
        <v>61.666666666666671</v>
      </c>
      <c r="EU49" s="1">
        <v>98.333333333333329</v>
      </c>
      <c r="EV49" s="1">
        <v>86.666666666666671</v>
      </c>
      <c r="EW49" s="1">
        <v>55.000000000000007</v>
      </c>
      <c r="EX49" s="1">
        <v>88.333333333333329</v>
      </c>
      <c r="EY49" s="1">
        <v>3.3333333333333335</v>
      </c>
      <c r="EZ49" s="1">
        <v>80</v>
      </c>
      <c r="FA49" s="1">
        <v>45</v>
      </c>
      <c r="FB49" s="1">
        <v>96.666666666666671</v>
      </c>
      <c r="FC49" s="1">
        <v>93.333333333333329</v>
      </c>
      <c r="FD49" s="1">
        <v>3.3333333333333335</v>
      </c>
      <c r="FE49" s="1">
        <v>100</v>
      </c>
      <c r="FF49" s="1">
        <v>93.333333333333329</v>
      </c>
      <c r="FG49" s="1">
        <v>36.666666666666664</v>
      </c>
      <c r="FH49" s="1">
        <v>36.666666666666664</v>
      </c>
      <c r="FI49" s="1">
        <v>0</v>
      </c>
      <c r="FJ49" s="1">
        <v>8.1</v>
      </c>
      <c r="FK49" s="1" t="s">
        <v>272</v>
      </c>
      <c r="FL49" s="1" t="s">
        <v>272</v>
      </c>
      <c r="FM49" s="1">
        <v>0.73199999999999998</v>
      </c>
      <c r="FN49" s="1" t="s">
        <v>272</v>
      </c>
      <c r="FO49" s="1" t="s">
        <v>272</v>
      </c>
      <c r="FP49" s="1" t="s">
        <v>272</v>
      </c>
      <c r="FQ49" s="1">
        <v>0.46899999999999997</v>
      </c>
      <c r="FR49" s="1">
        <v>0.42099999999999999</v>
      </c>
      <c r="FS49" s="1">
        <v>0.88500000000000001</v>
      </c>
      <c r="FT49" s="1" t="s">
        <v>272</v>
      </c>
      <c r="FU49" s="1">
        <v>1</v>
      </c>
      <c r="FV49" s="1">
        <v>0.432</v>
      </c>
      <c r="FW49" s="1">
        <v>1</v>
      </c>
      <c r="FX49" s="1">
        <v>0.95833333333333304</v>
      </c>
      <c r="FY49" s="1">
        <v>0</v>
      </c>
      <c r="FZ49" s="1">
        <v>1</v>
      </c>
      <c r="GA49" s="1">
        <v>1</v>
      </c>
      <c r="GB49" s="1">
        <v>0.95499999999999996</v>
      </c>
      <c r="GC49" s="1">
        <v>1</v>
      </c>
      <c r="GD49" s="1">
        <v>0.83899999999999997</v>
      </c>
      <c r="GE49" s="1">
        <v>0.65200000000000002</v>
      </c>
      <c r="GF49" s="1">
        <v>1</v>
      </c>
      <c r="GG49" s="1">
        <v>1</v>
      </c>
      <c r="GH49" s="1">
        <v>9</v>
      </c>
      <c r="GI49" s="1">
        <v>54</v>
      </c>
      <c r="GJ49" s="1">
        <v>29</v>
      </c>
      <c r="GK49" s="1">
        <v>46</v>
      </c>
      <c r="GL49" s="1">
        <v>28</v>
      </c>
      <c r="GM49" s="1">
        <v>756</v>
      </c>
      <c r="GN49" s="1">
        <v>636</v>
      </c>
      <c r="GO49" s="1">
        <v>0.45100000000000001</v>
      </c>
      <c r="GP49" s="1">
        <v>6.7000000000000004E-2</v>
      </c>
      <c r="GQ49" s="1">
        <v>0.17899999999999999</v>
      </c>
      <c r="GR49" s="1">
        <v>0.85799999999999998</v>
      </c>
      <c r="GS49" s="1">
        <v>0.87</v>
      </c>
      <c r="GT49" s="1">
        <v>0.83099999999999996</v>
      </c>
      <c r="GU49" s="1">
        <v>0.98599999999999999</v>
      </c>
      <c r="GV49" s="1">
        <v>0.48599999999999999</v>
      </c>
      <c r="GW49" s="1">
        <v>2.1999999999999999E-2</v>
      </c>
      <c r="GX49" s="1">
        <v>0.19600000000000001</v>
      </c>
      <c r="GY49" s="1">
        <v>1</v>
      </c>
      <c r="GZ49" s="1">
        <v>4.3E-3</v>
      </c>
      <c r="HA49" s="1">
        <v>3.2000000000000002E-3</v>
      </c>
      <c r="HB49" s="1">
        <v>3.5000000000000001E-3</v>
      </c>
      <c r="HC49" s="1">
        <v>8.0000000000000004E-4</v>
      </c>
      <c r="HD49" s="1">
        <v>1.8E-3</v>
      </c>
      <c r="HE49" s="1">
        <v>3.0999999999999999E-3</v>
      </c>
      <c r="HF49" s="1">
        <v>0</v>
      </c>
      <c r="HG49" s="1">
        <v>0</v>
      </c>
      <c r="HH49" s="1">
        <v>38.336849999999998</v>
      </c>
      <c r="HI49" s="1">
        <v>0.54545454545454541</v>
      </c>
      <c r="HJ49" s="1">
        <v>0.95454545454545459</v>
      </c>
      <c r="HK49" s="1">
        <v>0.95454545454545459</v>
      </c>
      <c r="HL49" s="1">
        <v>0.72727272727272729</v>
      </c>
      <c r="HM49" s="1">
        <v>0.77700000000000002</v>
      </c>
      <c r="HN49" s="1">
        <v>45</v>
      </c>
      <c r="HO49" s="1">
        <v>208.3</v>
      </c>
      <c r="HP49" s="1">
        <v>0.90909090909090895</v>
      </c>
      <c r="HQ49" s="1">
        <v>1</v>
      </c>
      <c r="HR49" s="1">
        <v>1</v>
      </c>
      <c r="HS49" s="1">
        <v>0.72699999999999998</v>
      </c>
      <c r="HT49" s="1">
        <v>1</v>
      </c>
      <c r="HU49" s="1">
        <v>1</v>
      </c>
      <c r="HV49" s="1">
        <v>1</v>
      </c>
      <c r="HW49" s="1">
        <v>0.53300000000000003</v>
      </c>
      <c r="HX49" s="1">
        <v>0.67600000000000005</v>
      </c>
      <c r="HY49" s="1">
        <v>0.373</v>
      </c>
      <c r="HZ49" s="1">
        <v>43.1</v>
      </c>
      <c r="IA49" s="1">
        <v>41.4</v>
      </c>
      <c r="IB49" s="1">
        <v>52.3</v>
      </c>
      <c r="IC49" s="1" t="s">
        <v>272</v>
      </c>
      <c r="ID49" s="1">
        <v>36889</v>
      </c>
      <c r="IE49" s="1">
        <v>2822</v>
      </c>
      <c r="IF49" s="1">
        <v>8325</v>
      </c>
      <c r="IG49" s="1">
        <v>2702</v>
      </c>
      <c r="IH49" s="1">
        <v>1</v>
      </c>
      <c r="II49" s="1">
        <v>1</v>
      </c>
      <c r="IJ49" s="1">
        <v>0</v>
      </c>
      <c r="IK49" s="1">
        <v>0.59699999999999998</v>
      </c>
      <c r="IL49" s="1">
        <v>0.71499999999999997</v>
      </c>
      <c r="IM49" s="1" t="s">
        <v>3651</v>
      </c>
      <c r="IN49" s="1">
        <v>0.95454545454545503</v>
      </c>
      <c r="IO49" s="1">
        <v>0.95454545454545503</v>
      </c>
      <c r="IP49" s="1">
        <v>0.50800000000000001</v>
      </c>
      <c r="IQ49" s="1">
        <v>368</v>
      </c>
      <c r="IR49" s="1" t="s">
        <v>3700</v>
      </c>
      <c r="IS49" s="1">
        <v>0.54166666666666696</v>
      </c>
      <c r="IT49" s="1">
        <v>715</v>
      </c>
      <c r="IU49" s="1">
        <v>236</v>
      </c>
      <c r="IV49" s="1">
        <v>0.91666666666666696</v>
      </c>
      <c r="IW49" s="1">
        <v>0.90909090909090895</v>
      </c>
      <c r="IX49" s="1">
        <v>1</v>
      </c>
      <c r="IY49" s="1">
        <v>1</v>
      </c>
      <c r="IZ49" s="1">
        <v>0.72699999999999998</v>
      </c>
      <c r="JA49" s="1">
        <v>1</v>
      </c>
      <c r="JB49" s="1" t="s">
        <v>272</v>
      </c>
      <c r="JC49" s="1">
        <v>0.67</v>
      </c>
      <c r="JD49" s="1">
        <v>0.47799999999999998</v>
      </c>
      <c r="JE49" s="1">
        <v>0.29299999999999998</v>
      </c>
      <c r="JF49" s="1">
        <v>0.93989999999999996</v>
      </c>
      <c r="JG49" s="1">
        <v>9439</v>
      </c>
      <c r="JH49" s="1">
        <v>5601</v>
      </c>
      <c r="JI49" s="1">
        <v>5502</v>
      </c>
      <c r="JJ49" s="1">
        <v>1520</v>
      </c>
      <c r="JK49" s="1">
        <v>1.875</v>
      </c>
      <c r="JL49" s="1" t="s">
        <v>3708</v>
      </c>
      <c r="JM49" s="1" t="s">
        <v>3708</v>
      </c>
      <c r="JN49" s="486" t="s">
        <v>6008</v>
      </c>
      <c r="JO49" s="1">
        <v>450</v>
      </c>
      <c r="JP49" s="1">
        <v>36889</v>
      </c>
      <c r="JQ49" s="1">
        <v>2822</v>
      </c>
      <c r="JR49" s="1">
        <v>7731</v>
      </c>
      <c r="JS49" s="1">
        <v>0.76800000000000002</v>
      </c>
      <c r="JT49" s="1">
        <v>0.83099999999999996</v>
      </c>
      <c r="JU49" s="1" t="s">
        <v>272</v>
      </c>
      <c r="JV49" s="1">
        <v>0.47799999999999998</v>
      </c>
      <c r="JW49" s="1">
        <v>0.372</v>
      </c>
      <c r="JX49" s="1">
        <v>0.82799999999999996</v>
      </c>
      <c r="JY49" s="1">
        <v>0.54800000000000004</v>
      </c>
      <c r="JZ49" s="1">
        <v>0.74299999999999999</v>
      </c>
      <c r="KA49" s="1" t="s">
        <v>272</v>
      </c>
      <c r="KB49" s="1" t="s">
        <v>272</v>
      </c>
      <c r="KC49" s="1">
        <v>0.79166666666666696</v>
      </c>
      <c r="KD49" s="1">
        <v>51</v>
      </c>
      <c r="KE49" s="1" t="s">
        <v>272</v>
      </c>
      <c r="KF49" s="1" t="s">
        <v>272</v>
      </c>
      <c r="KG49" s="1" t="s">
        <v>272</v>
      </c>
      <c r="KH49" s="1" t="s">
        <v>272</v>
      </c>
      <c r="KI49" s="1" t="s">
        <v>272</v>
      </c>
      <c r="KJ49" s="1" t="s">
        <v>272</v>
      </c>
      <c r="KK49" s="1" t="s">
        <v>272</v>
      </c>
      <c r="KL49" s="1" t="s">
        <v>272</v>
      </c>
      <c r="KM49" s="1" t="s">
        <v>6021</v>
      </c>
      <c r="KN49" s="1" t="s">
        <v>272</v>
      </c>
      <c r="KO49" s="1" t="s">
        <v>6022</v>
      </c>
      <c r="KP49" s="1" t="s">
        <v>272</v>
      </c>
      <c r="KQ49" s="1" t="s">
        <v>272</v>
      </c>
      <c r="KR49" s="1" t="s">
        <v>272</v>
      </c>
      <c r="KS49" s="1">
        <v>3632</v>
      </c>
      <c r="KT49" s="1" t="s">
        <v>272</v>
      </c>
      <c r="KU49" s="1" t="s">
        <v>6012</v>
      </c>
      <c r="KV49" s="1" t="s">
        <v>6012</v>
      </c>
      <c r="KW49" s="1" t="s">
        <v>6012</v>
      </c>
      <c r="KX49" s="1" t="s">
        <v>6012</v>
      </c>
      <c r="KY49" s="1">
        <v>28</v>
      </c>
      <c r="KZ49" s="1">
        <v>25</v>
      </c>
      <c r="LA49" s="1">
        <v>41</v>
      </c>
      <c r="LB49" s="1">
        <v>7</v>
      </c>
      <c r="LC49" s="1">
        <v>4</v>
      </c>
      <c r="LD49" s="1">
        <v>0</v>
      </c>
      <c r="LE49" s="1">
        <v>5</v>
      </c>
      <c r="LF49" s="1">
        <v>0.42799999999999999</v>
      </c>
      <c r="LG49" s="1" t="s">
        <v>272</v>
      </c>
      <c r="LH49" s="1" t="s">
        <v>272</v>
      </c>
      <c r="LI49" s="1">
        <v>17</v>
      </c>
      <c r="LJ49" s="1">
        <v>8.3333333333333301E-2</v>
      </c>
      <c r="LK49" s="1" t="s">
        <v>272</v>
      </c>
      <c r="LL49" s="1" t="s">
        <v>272</v>
      </c>
      <c r="LM49" s="1" t="s">
        <v>272</v>
      </c>
      <c r="LN49" s="1" t="s">
        <v>272</v>
      </c>
      <c r="LO49" s="1">
        <v>0.95833333333333304</v>
      </c>
      <c r="LP49" s="1">
        <v>1</v>
      </c>
      <c r="LQ49" s="1">
        <v>0.79700000000000004</v>
      </c>
      <c r="LR49" s="1">
        <v>0.34599999999999997</v>
      </c>
      <c r="LS49" s="1">
        <v>0.91666666666666696</v>
      </c>
      <c r="LT49" s="1" t="s">
        <v>272</v>
      </c>
      <c r="LU49" s="1" t="s">
        <v>272</v>
      </c>
      <c r="LV49" s="1" t="s">
        <v>272</v>
      </c>
      <c r="LW49" s="1">
        <v>0.54800000000000004</v>
      </c>
      <c r="LX49" s="1" t="s">
        <v>272</v>
      </c>
      <c r="LY49" s="1" t="s">
        <v>272</v>
      </c>
      <c r="LZ49" s="1" t="s">
        <v>272</v>
      </c>
      <c r="MA49" s="1">
        <v>0.45300000000000001</v>
      </c>
      <c r="MB49" s="1">
        <v>0.88500000000000001</v>
      </c>
      <c r="MC49" s="1">
        <v>2.8000000000000001E-2</v>
      </c>
      <c r="MD49" s="1">
        <v>0.35299999999999998</v>
      </c>
      <c r="ME49" s="1">
        <v>0.82799999999999996</v>
      </c>
      <c r="MF49" s="1" t="s">
        <v>272</v>
      </c>
      <c r="MG49" s="1">
        <v>23</v>
      </c>
      <c r="MH49" s="1" t="s">
        <v>272</v>
      </c>
      <c r="MI49" s="1" t="s">
        <v>272</v>
      </c>
      <c r="MJ49" s="1">
        <v>0.55300000000000005</v>
      </c>
      <c r="MK49" s="1">
        <v>11182</v>
      </c>
      <c r="ML49" s="1">
        <v>165</v>
      </c>
      <c r="MM49" s="1">
        <v>74</v>
      </c>
      <c r="MN49" s="1">
        <v>2.3333333333333299</v>
      </c>
      <c r="MO49" s="1">
        <v>9.6666666666666696</v>
      </c>
      <c r="MP49" s="1" t="s">
        <v>272</v>
      </c>
      <c r="MQ49" s="1" t="s">
        <v>272</v>
      </c>
      <c r="MR49" s="1" t="s">
        <v>272</v>
      </c>
      <c r="MS49" s="1">
        <v>0.82799999999999996</v>
      </c>
      <c r="MT49" s="1">
        <v>0.26500000000000001</v>
      </c>
      <c r="MU49" s="1" t="s">
        <v>272</v>
      </c>
      <c r="MV49" s="1" t="s">
        <v>272</v>
      </c>
      <c r="MW49" s="1" t="s">
        <v>272</v>
      </c>
      <c r="MX49" s="1" t="s">
        <v>272</v>
      </c>
      <c r="MY49" s="1" t="s">
        <v>272</v>
      </c>
      <c r="MZ49" s="1" t="s">
        <v>272</v>
      </c>
      <c r="NA49" s="1" t="s">
        <v>272</v>
      </c>
      <c r="NB49" s="1">
        <v>0.82799999999999996</v>
      </c>
      <c r="NC49" s="1" t="s">
        <v>272</v>
      </c>
      <c r="ND49" s="1" t="s">
        <v>3781</v>
      </c>
      <c r="NE49" s="392">
        <v>632</v>
      </c>
      <c r="NF49" s="1">
        <v>606</v>
      </c>
      <c r="NG49" s="1">
        <v>0.432</v>
      </c>
      <c r="NH49" s="1">
        <v>0.34599999999999997</v>
      </c>
      <c r="NI49" s="1">
        <v>1133</v>
      </c>
      <c r="NJ49" s="1">
        <v>90</v>
      </c>
      <c r="NK49" s="1">
        <v>56</v>
      </c>
      <c r="NL49" s="1">
        <v>271</v>
      </c>
      <c r="NM49" s="1" t="s">
        <v>272</v>
      </c>
      <c r="NN49" s="1" t="s">
        <v>272</v>
      </c>
      <c r="NO49" s="1">
        <v>242</v>
      </c>
      <c r="NP49" s="1" t="s">
        <v>272</v>
      </c>
      <c r="NQ49" s="1" t="s">
        <v>272</v>
      </c>
      <c r="NR49" s="1">
        <v>0.3</v>
      </c>
      <c r="NS49" s="1">
        <v>0.28399999999999997</v>
      </c>
      <c r="NT49" s="1">
        <v>0.76300000000000001</v>
      </c>
      <c r="NU49" s="1">
        <v>55</v>
      </c>
      <c r="NV49" s="1">
        <v>3</v>
      </c>
      <c r="NW49" s="1">
        <v>3347</v>
      </c>
      <c r="NX49" s="1">
        <v>0.29299999999999998</v>
      </c>
      <c r="NY49" s="1">
        <v>7731</v>
      </c>
      <c r="NZ49" s="1">
        <v>0.375</v>
      </c>
      <c r="OA49" s="1">
        <v>5601</v>
      </c>
      <c r="OB49" s="1">
        <v>5502</v>
      </c>
      <c r="OC49" s="1">
        <v>6297</v>
      </c>
      <c r="OD49" s="1">
        <v>3535</v>
      </c>
      <c r="OE49" s="1">
        <v>0.372</v>
      </c>
      <c r="OF49" s="1" t="s">
        <v>272</v>
      </c>
      <c r="OG49" s="1">
        <v>0.42099999999999999</v>
      </c>
      <c r="OH49" s="1">
        <v>0.47799999999999998</v>
      </c>
      <c r="OI49" s="1" t="s">
        <v>272</v>
      </c>
      <c r="OJ49" s="1">
        <v>0.46899999999999997</v>
      </c>
      <c r="OK49" s="1">
        <v>0.33333333333333298</v>
      </c>
      <c r="OL49" s="1">
        <v>75</v>
      </c>
      <c r="OM49" s="1">
        <v>0.13700000000000001</v>
      </c>
      <c r="ON49" s="1">
        <v>3.2000000000000001E-2</v>
      </c>
      <c r="OO49" s="1">
        <v>82</v>
      </c>
      <c r="OP49" s="1">
        <v>8</v>
      </c>
      <c r="OQ49" s="1" t="s">
        <v>272</v>
      </c>
      <c r="OR49" s="1">
        <v>5</v>
      </c>
      <c r="OS49" s="1">
        <v>0</v>
      </c>
      <c r="OT49" s="1">
        <v>6</v>
      </c>
      <c r="OU49" s="1" t="s">
        <v>272</v>
      </c>
      <c r="OV49" s="1" t="s">
        <v>272</v>
      </c>
      <c r="OW49" s="1" t="s">
        <v>272</v>
      </c>
      <c r="OX49" s="1" t="s">
        <v>272</v>
      </c>
      <c r="OY49" s="1" t="s">
        <v>272</v>
      </c>
      <c r="OZ49" s="1" t="s">
        <v>272</v>
      </c>
      <c r="PA49" s="1">
        <v>0.95833333333333304</v>
      </c>
      <c r="PB49" s="1">
        <v>3930</v>
      </c>
      <c r="PC49" s="1">
        <v>3041</v>
      </c>
      <c r="PD49" s="1">
        <v>714</v>
      </c>
      <c r="PE49" s="1">
        <v>697</v>
      </c>
      <c r="PF49" s="1">
        <v>1</v>
      </c>
      <c r="PG49" s="1">
        <v>0.38</v>
      </c>
      <c r="PH49" s="1">
        <v>0.79400000000000004</v>
      </c>
      <c r="PI49" s="1">
        <v>0.31</v>
      </c>
      <c r="PJ49" s="1" t="s">
        <v>272</v>
      </c>
      <c r="PK49" s="1" t="s">
        <v>272</v>
      </c>
      <c r="PL49" s="1" t="s">
        <v>272</v>
      </c>
      <c r="PM49" s="1" t="s">
        <v>272</v>
      </c>
      <c r="PN49" s="1" t="s">
        <v>272</v>
      </c>
      <c r="PO49" s="1" t="s">
        <v>272</v>
      </c>
      <c r="PP49" s="1" t="s">
        <v>272</v>
      </c>
      <c r="PQ49" s="1" t="s">
        <v>272</v>
      </c>
      <c r="PR49" s="1" t="s">
        <v>272</v>
      </c>
      <c r="PS49" s="394" t="s">
        <v>272</v>
      </c>
      <c r="PT49" s="1" t="s">
        <v>272</v>
      </c>
      <c r="PU49" s="1" t="s">
        <v>272</v>
      </c>
      <c r="PV49" s="1" t="s">
        <v>272</v>
      </c>
      <c r="PW49" s="1" t="s">
        <v>272</v>
      </c>
      <c r="PX49" s="1" t="s">
        <v>272</v>
      </c>
      <c r="PY49" s="1">
        <v>38</v>
      </c>
      <c r="PZ49" s="1" t="s">
        <v>3651</v>
      </c>
      <c r="QA49" s="1" t="s">
        <v>3812</v>
      </c>
      <c r="QB49" s="1">
        <v>7731</v>
      </c>
      <c r="QC49" s="1" t="s">
        <v>6008</v>
      </c>
      <c r="QD49" s="1" t="s">
        <v>272</v>
      </c>
      <c r="QE49" s="1">
        <v>22.551662174303683</v>
      </c>
      <c r="QF49" s="1" t="s">
        <v>272</v>
      </c>
      <c r="QG49" s="1" t="s">
        <v>272</v>
      </c>
      <c r="QH49" s="1">
        <v>75</v>
      </c>
      <c r="QI49" s="1">
        <v>0</v>
      </c>
      <c r="QJ49" s="1" t="s">
        <v>272</v>
      </c>
      <c r="QK49" s="1" t="s">
        <v>272</v>
      </c>
      <c r="QL49" s="1" t="s">
        <v>272</v>
      </c>
      <c r="QM49" s="1">
        <v>0.4</v>
      </c>
      <c r="QN49" s="1">
        <v>1.7</v>
      </c>
      <c r="QO49" s="1" t="s">
        <v>272</v>
      </c>
      <c r="QP49" s="1" t="s">
        <v>272</v>
      </c>
      <c r="QQ49" s="1" t="s">
        <v>272</v>
      </c>
      <c r="QR49" s="1" t="s">
        <v>272</v>
      </c>
      <c r="QS49" s="1" t="s">
        <v>272</v>
      </c>
      <c r="QT49" s="1" t="s">
        <v>272</v>
      </c>
      <c r="QU49" s="1" t="s">
        <v>272</v>
      </c>
      <c r="QV49" s="1" t="s">
        <v>272</v>
      </c>
      <c r="QW49" s="1">
        <v>0.83333333333333304</v>
      </c>
      <c r="QX49" s="1">
        <v>0.16666666666666699</v>
      </c>
      <c r="QY49" s="1">
        <v>0.45833333333333298</v>
      </c>
    </row>
    <row r="50" spans="1:467">
      <c r="A50" s="21">
        <v>51</v>
      </c>
      <c r="B50" s="1" t="s">
        <v>218</v>
      </c>
      <c r="C50" s="1">
        <v>72.434771039611746</v>
      </c>
      <c r="D50" s="1">
        <v>89.991436338527961</v>
      </c>
      <c r="E50" s="1">
        <v>56.322320731631606</v>
      </c>
      <c r="F50" s="1">
        <v>113.81130571483308</v>
      </c>
      <c r="G50" s="1">
        <v>153.34135956138041</v>
      </c>
      <c r="H50" s="1">
        <v>84.290746241940113</v>
      </c>
      <c r="I50" s="1">
        <v>6.9446251408864565</v>
      </c>
      <c r="J50" s="1">
        <v>8.9644669887674091</v>
      </c>
      <c r="K50" s="1">
        <v>4.4201856533074695</v>
      </c>
      <c r="L50" s="1">
        <v>12.38998916967409</v>
      </c>
      <c r="M50" s="1">
        <v>11.248590083404482</v>
      </c>
      <c r="N50" s="1" t="s">
        <v>2384</v>
      </c>
      <c r="O50" s="1">
        <v>11.542233063840465</v>
      </c>
      <c r="P50" s="1">
        <v>13.979271464173378</v>
      </c>
      <c r="Q50" s="1">
        <v>7.6355953044306126</v>
      </c>
      <c r="R50" s="1">
        <v>21.410149342152142</v>
      </c>
      <c r="S50" s="1">
        <v>12.755286244601747</v>
      </c>
      <c r="T50" s="1" t="s">
        <v>2384</v>
      </c>
      <c r="U50" s="1">
        <v>6.9217264821579922</v>
      </c>
      <c r="V50" s="1">
        <v>10.744899749432602</v>
      </c>
      <c r="W50" s="1">
        <v>389.62112236115081</v>
      </c>
      <c r="X50" s="1">
        <v>453.26910845972583</v>
      </c>
      <c r="Y50" s="1">
        <v>345.21758514014022</v>
      </c>
      <c r="Z50" s="1">
        <v>46.977954794208379</v>
      </c>
      <c r="AA50" s="1">
        <v>55.843495638280011</v>
      </c>
      <c r="AB50" s="1">
        <v>16.336706449596377</v>
      </c>
      <c r="AC50" s="1">
        <v>44.013387440222132</v>
      </c>
      <c r="AD50" s="1">
        <v>98.699709221339006</v>
      </c>
      <c r="AE50" s="1">
        <v>14.26298926310781</v>
      </c>
      <c r="AF50" s="1" t="s">
        <v>272</v>
      </c>
      <c r="AG50" s="1" t="s">
        <v>272</v>
      </c>
      <c r="AH50" s="1">
        <v>0</v>
      </c>
      <c r="AI50" s="1">
        <v>0</v>
      </c>
      <c r="AJ50" s="1">
        <v>0</v>
      </c>
      <c r="AK50" s="1">
        <v>0</v>
      </c>
      <c r="AL50" s="1" t="s">
        <v>2384</v>
      </c>
      <c r="AM50" s="1">
        <v>0</v>
      </c>
      <c r="AN50" s="1">
        <v>0</v>
      </c>
      <c r="AO50" s="1">
        <v>0</v>
      </c>
      <c r="AP50" s="1">
        <v>0</v>
      </c>
      <c r="AQ50" s="1" t="s">
        <v>2384</v>
      </c>
      <c r="AR50" s="1" t="s">
        <v>272</v>
      </c>
      <c r="AS50" s="1">
        <v>0.75700000000000001</v>
      </c>
      <c r="AT50" s="1" t="s">
        <v>2384</v>
      </c>
      <c r="AU50" s="1" t="s">
        <v>2384</v>
      </c>
      <c r="AV50" s="1">
        <v>47</v>
      </c>
      <c r="AW50" s="1">
        <v>55.8</v>
      </c>
      <c r="AX50" s="1">
        <v>16.3</v>
      </c>
      <c r="AY50" s="1">
        <v>44</v>
      </c>
      <c r="AZ50" s="1">
        <v>98.7</v>
      </c>
      <c r="BA50" s="1">
        <v>16.3</v>
      </c>
      <c r="BB50" s="1" t="s">
        <v>2384</v>
      </c>
      <c r="BC50" s="1">
        <v>14.3</v>
      </c>
      <c r="BD50" s="1" t="s">
        <v>272</v>
      </c>
      <c r="BE50" s="1" t="s">
        <v>272</v>
      </c>
      <c r="BF50" s="1" t="s">
        <v>272</v>
      </c>
      <c r="BG50" s="1" t="s">
        <v>272</v>
      </c>
      <c r="BH50" s="1" t="s">
        <v>272</v>
      </c>
      <c r="BI50" s="1" t="s">
        <v>272</v>
      </c>
      <c r="BJ50" s="1" t="s">
        <v>272</v>
      </c>
      <c r="BK50" s="1" t="s">
        <v>272</v>
      </c>
      <c r="BL50" s="1" t="s">
        <v>272</v>
      </c>
      <c r="BM50" s="1" t="s">
        <v>272</v>
      </c>
      <c r="BN50" s="1">
        <v>8</v>
      </c>
      <c r="BO50" s="1" t="s">
        <v>2384</v>
      </c>
      <c r="BP50" s="1" t="s">
        <v>2384</v>
      </c>
      <c r="BQ50" s="1" t="s">
        <v>2384</v>
      </c>
      <c r="BR50" s="1" t="s">
        <v>2384</v>
      </c>
      <c r="BS50" s="1" t="s">
        <v>2384</v>
      </c>
      <c r="BT50" s="1" t="s">
        <v>2384</v>
      </c>
      <c r="BU50" s="1" t="s">
        <v>2384</v>
      </c>
      <c r="BV50" s="1" t="s">
        <v>2384</v>
      </c>
      <c r="BW50" s="1" t="s">
        <v>2384</v>
      </c>
      <c r="BX50" s="1" t="s">
        <v>2384</v>
      </c>
      <c r="BY50" s="1" t="s">
        <v>2384</v>
      </c>
      <c r="BZ50" s="1" t="s">
        <v>2384</v>
      </c>
      <c r="CA50" s="1" t="s">
        <v>2384</v>
      </c>
      <c r="CB50" s="275">
        <v>7</v>
      </c>
      <c r="CC50" s="275">
        <v>250</v>
      </c>
      <c r="CD50" s="1" t="s">
        <v>2384</v>
      </c>
      <c r="CE50" s="1">
        <v>0.97374096456926162</v>
      </c>
      <c r="CF50" s="1">
        <v>0.8959889349930843</v>
      </c>
      <c r="CG50" s="275">
        <v>51</v>
      </c>
      <c r="CH50" s="275">
        <v>31</v>
      </c>
      <c r="CI50" s="1" t="s">
        <v>2384</v>
      </c>
      <c r="CJ50" s="1" t="s">
        <v>2384</v>
      </c>
      <c r="CK50" s="1">
        <v>15</v>
      </c>
      <c r="CL50" s="1">
        <v>2</v>
      </c>
      <c r="CM50" s="1" t="s">
        <v>2384</v>
      </c>
      <c r="CN50" s="1" t="s">
        <v>2384</v>
      </c>
      <c r="CO50" s="1">
        <v>100</v>
      </c>
      <c r="CP50" s="1">
        <v>100</v>
      </c>
      <c r="CQ50" s="1">
        <v>95</v>
      </c>
      <c r="CR50" s="1">
        <v>94.73684210526315</v>
      </c>
      <c r="CS50" s="1">
        <v>95</v>
      </c>
      <c r="CT50" s="1" t="s">
        <v>272</v>
      </c>
      <c r="CU50" s="1" t="s">
        <v>272</v>
      </c>
      <c r="CV50" s="1" t="s">
        <v>2384</v>
      </c>
      <c r="CW50" s="1">
        <v>47.555555555555557</v>
      </c>
      <c r="CX50" s="1">
        <v>46.788990825688074</v>
      </c>
      <c r="CY50" s="1">
        <v>54.434250764525991</v>
      </c>
      <c r="CZ50" s="1">
        <v>50</v>
      </c>
      <c r="DA50" s="1">
        <v>45.258620689655174</v>
      </c>
      <c r="DB50" s="1" t="s">
        <v>272</v>
      </c>
      <c r="DC50" s="1" t="s">
        <v>272</v>
      </c>
      <c r="DD50" s="1" t="s">
        <v>272</v>
      </c>
      <c r="DE50" s="1" t="s">
        <v>272</v>
      </c>
      <c r="DF50" s="1" t="s">
        <v>272</v>
      </c>
      <c r="DG50" s="1" t="s">
        <v>272</v>
      </c>
      <c r="DH50" s="1" t="s">
        <v>272</v>
      </c>
      <c r="DI50" s="1" t="s">
        <v>272</v>
      </c>
      <c r="DJ50" s="1" t="s">
        <v>272</v>
      </c>
      <c r="DK50" s="1" t="s">
        <v>272</v>
      </c>
      <c r="DL50" s="1" t="s">
        <v>272</v>
      </c>
      <c r="DM50" s="1" t="s">
        <v>272</v>
      </c>
      <c r="DN50" s="1" t="s">
        <v>272</v>
      </c>
      <c r="DO50" s="1" t="s">
        <v>272</v>
      </c>
      <c r="DP50" s="1">
        <v>90</v>
      </c>
      <c r="DQ50" s="1" t="s">
        <v>272</v>
      </c>
      <c r="DR50" s="1">
        <v>95</v>
      </c>
      <c r="DS50" s="1">
        <v>95</v>
      </c>
      <c r="DT50" s="1">
        <v>100</v>
      </c>
      <c r="DU50" s="1">
        <v>100</v>
      </c>
      <c r="DV50" s="1">
        <v>100</v>
      </c>
      <c r="DW50" s="1">
        <v>95</v>
      </c>
      <c r="DX50" s="1">
        <v>100</v>
      </c>
      <c r="DY50" s="1">
        <v>100</v>
      </c>
      <c r="DZ50" s="1">
        <v>91.7</v>
      </c>
      <c r="EA50" s="1">
        <v>95</v>
      </c>
      <c r="EB50" s="1">
        <v>87.689969599999998</v>
      </c>
      <c r="EC50" s="1">
        <v>96.296296299999995</v>
      </c>
      <c r="ED50" s="1">
        <v>75.677506780000002</v>
      </c>
      <c r="EE50" s="1">
        <v>88.888888890000004</v>
      </c>
      <c r="EF50" s="1">
        <v>94.117647059999996</v>
      </c>
      <c r="EG50" s="1">
        <v>77.187948349999999</v>
      </c>
      <c r="EH50" s="1">
        <v>0.10154861599999999</v>
      </c>
      <c r="EI50" s="1">
        <v>0.316789863</v>
      </c>
      <c r="EJ50" s="1">
        <v>0.126528891</v>
      </c>
      <c r="EK50" s="1">
        <v>3.0832477E-2</v>
      </c>
      <c r="EL50" s="1">
        <v>0.224452073</v>
      </c>
      <c r="EM50" s="1">
        <v>0.18866675499999999</v>
      </c>
      <c r="EN50" s="1">
        <v>8.3523736989999993</v>
      </c>
      <c r="EO50" s="1">
        <v>2.8511087650000002</v>
      </c>
      <c r="EP50" s="1">
        <v>6.9169126949999997</v>
      </c>
      <c r="EQ50" s="1">
        <v>1.2487153129999999</v>
      </c>
      <c r="ER50" s="1">
        <v>5.2746237130000004</v>
      </c>
      <c r="ES50" s="1">
        <v>2.3070303189999999</v>
      </c>
      <c r="ET50" s="1">
        <v>35</v>
      </c>
      <c r="EU50" s="1">
        <v>100</v>
      </c>
      <c r="EV50" s="1">
        <v>100</v>
      </c>
      <c r="EW50" s="1">
        <v>95</v>
      </c>
      <c r="EX50" s="1">
        <v>0</v>
      </c>
      <c r="EY50" s="1">
        <v>0</v>
      </c>
      <c r="EZ50" s="1">
        <v>95</v>
      </c>
      <c r="FA50" s="1">
        <v>70</v>
      </c>
      <c r="FB50" s="1">
        <v>100</v>
      </c>
      <c r="FC50" s="1">
        <v>100</v>
      </c>
      <c r="FD50" s="1">
        <v>0</v>
      </c>
      <c r="FE50" s="1">
        <v>100</v>
      </c>
      <c r="FF50" s="1">
        <v>85</v>
      </c>
      <c r="FG50" s="1">
        <v>50</v>
      </c>
      <c r="FH50" s="1">
        <v>40</v>
      </c>
      <c r="FI50" s="1">
        <v>0</v>
      </c>
      <c r="FJ50" s="1">
        <v>8.1</v>
      </c>
      <c r="FK50" s="1" t="s">
        <v>272</v>
      </c>
      <c r="FL50" s="1" t="s">
        <v>272</v>
      </c>
      <c r="FM50" s="1">
        <v>0.78</v>
      </c>
      <c r="FN50" s="1" t="s">
        <v>272</v>
      </c>
      <c r="FO50" s="1" t="s">
        <v>272</v>
      </c>
      <c r="FP50" s="1" t="s">
        <v>272</v>
      </c>
      <c r="FQ50" s="1">
        <v>0.48499999999999999</v>
      </c>
      <c r="FR50" s="1">
        <v>0.435</v>
      </c>
      <c r="FS50" s="1">
        <v>0.86099999999999999</v>
      </c>
      <c r="FT50" s="1" t="s">
        <v>272</v>
      </c>
      <c r="FU50" s="1">
        <v>1</v>
      </c>
      <c r="FV50" s="1">
        <v>0.39</v>
      </c>
      <c r="FW50" s="1">
        <v>1</v>
      </c>
      <c r="FX50" s="1">
        <v>1</v>
      </c>
      <c r="FY50" s="1">
        <v>1</v>
      </c>
      <c r="FZ50" s="1">
        <v>1</v>
      </c>
      <c r="GA50" s="1" t="s">
        <v>272</v>
      </c>
      <c r="GB50" s="1">
        <v>1</v>
      </c>
      <c r="GC50" s="1" t="s">
        <v>272</v>
      </c>
      <c r="GD50" s="1">
        <v>0.82299999999999995</v>
      </c>
      <c r="GE50" s="1">
        <v>0.75800000000000001</v>
      </c>
      <c r="GF50" s="1">
        <v>0</v>
      </c>
      <c r="GG50" s="1">
        <v>0</v>
      </c>
      <c r="GH50" s="1">
        <v>2</v>
      </c>
      <c r="GI50" s="1">
        <v>3</v>
      </c>
      <c r="GJ50" s="1">
        <v>5</v>
      </c>
      <c r="GK50" s="1">
        <v>13</v>
      </c>
      <c r="GL50" s="1">
        <v>0</v>
      </c>
      <c r="GM50" s="1">
        <v>88</v>
      </c>
      <c r="GN50" s="1">
        <v>9</v>
      </c>
      <c r="GO50" s="1">
        <v>0.46</v>
      </c>
      <c r="GP50" s="1">
        <v>0.3</v>
      </c>
      <c r="GQ50" s="1">
        <v>0.14399999999999999</v>
      </c>
      <c r="GR50" s="1">
        <v>0.83099999999999996</v>
      </c>
      <c r="GS50" s="1">
        <v>0.83</v>
      </c>
      <c r="GT50" s="1">
        <v>0.91100000000000003</v>
      </c>
      <c r="GU50" s="1">
        <v>1</v>
      </c>
      <c r="GV50" s="1">
        <v>0.76400000000000001</v>
      </c>
      <c r="GW50" s="1">
        <v>0</v>
      </c>
      <c r="GX50" s="1">
        <v>0.28299999999999997</v>
      </c>
      <c r="GY50" s="1">
        <v>0.75</v>
      </c>
      <c r="GZ50" s="1">
        <v>0</v>
      </c>
      <c r="HA50" s="1">
        <v>1.4500000000000001E-2</v>
      </c>
      <c r="HB50" s="1">
        <v>0</v>
      </c>
      <c r="HC50" s="1">
        <v>0</v>
      </c>
      <c r="HD50" s="1">
        <v>0</v>
      </c>
      <c r="HE50" s="1">
        <v>0</v>
      </c>
      <c r="HF50" s="1">
        <v>0</v>
      </c>
      <c r="HG50" s="1">
        <v>0</v>
      </c>
      <c r="HH50" s="1">
        <v>39.656140000000001</v>
      </c>
      <c r="HI50" s="1">
        <v>0.25</v>
      </c>
      <c r="HJ50" s="1">
        <v>1</v>
      </c>
      <c r="HK50" s="1">
        <v>0.75</v>
      </c>
      <c r="HL50" s="1">
        <v>0.5</v>
      </c>
      <c r="HM50" s="1">
        <v>0.84599999999999997</v>
      </c>
      <c r="HN50" s="1">
        <v>46.5</v>
      </c>
      <c r="HO50" s="1">
        <v>159</v>
      </c>
      <c r="HP50" s="1">
        <v>1</v>
      </c>
      <c r="HQ50" s="1">
        <v>1</v>
      </c>
      <c r="HR50" s="1" t="s">
        <v>272</v>
      </c>
      <c r="HS50" s="1">
        <v>1</v>
      </c>
      <c r="HT50" s="1" t="s">
        <v>272</v>
      </c>
      <c r="HU50" s="1">
        <v>1</v>
      </c>
      <c r="HV50" s="1">
        <v>1</v>
      </c>
      <c r="HW50" s="1">
        <v>0.53700000000000003</v>
      </c>
      <c r="HX50" s="1">
        <v>0.64600000000000002</v>
      </c>
      <c r="HY50" s="1">
        <v>0.47899999999999998</v>
      </c>
      <c r="HZ50" s="1">
        <v>45.3</v>
      </c>
      <c r="IA50" s="1">
        <v>35.5</v>
      </c>
      <c r="IB50" s="1">
        <v>50.2</v>
      </c>
      <c r="IC50" s="1" t="s">
        <v>272</v>
      </c>
      <c r="ID50" s="1">
        <v>4172</v>
      </c>
      <c r="IE50" s="1">
        <v>330</v>
      </c>
      <c r="IF50" s="1">
        <v>1017</v>
      </c>
      <c r="IG50" s="1">
        <v>353</v>
      </c>
      <c r="IH50" s="1">
        <v>1</v>
      </c>
      <c r="II50" s="1">
        <v>1</v>
      </c>
      <c r="IJ50" s="1">
        <v>0</v>
      </c>
      <c r="IK50" s="1">
        <v>0.65800000000000003</v>
      </c>
      <c r="IL50" s="1">
        <v>0.71199999999999997</v>
      </c>
      <c r="IM50" s="1" t="s">
        <v>3652</v>
      </c>
      <c r="IN50" s="1">
        <v>1</v>
      </c>
      <c r="IO50" s="1">
        <v>1</v>
      </c>
      <c r="IP50" s="1">
        <v>0.42799999999999999</v>
      </c>
      <c r="IQ50" s="1">
        <v>164</v>
      </c>
      <c r="IR50" s="1" t="s">
        <v>3701</v>
      </c>
      <c r="IS50" s="1">
        <v>0.25</v>
      </c>
      <c r="IT50" s="1">
        <v>11</v>
      </c>
      <c r="IU50" s="1" t="s">
        <v>3708</v>
      </c>
      <c r="IV50" s="1">
        <v>1</v>
      </c>
      <c r="IW50" s="1">
        <v>1</v>
      </c>
      <c r="IX50" s="1">
        <v>1</v>
      </c>
      <c r="IY50" s="1" t="s">
        <v>272</v>
      </c>
      <c r="IZ50" s="1">
        <v>1</v>
      </c>
      <c r="JA50" s="1" t="s">
        <v>272</v>
      </c>
      <c r="JB50" s="1" t="s">
        <v>272</v>
      </c>
      <c r="JC50" s="1">
        <v>0.59099999999999997</v>
      </c>
      <c r="JD50" s="1">
        <v>0.53900000000000003</v>
      </c>
      <c r="JE50" s="1">
        <v>0.36599999999999999</v>
      </c>
      <c r="JF50" s="1">
        <v>0.92689999999999995</v>
      </c>
      <c r="JG50" s="1">
        <v>829</v>
      </c>
      <c r="JH50" s="1">
        <v>663</v>
      </c>
      <c r="JI50" s="1">
        <v>663</v>
      </c>
      <c r="JJ50" s="1">
        <v>338</v>
      </c>
      <c r="JK50" s="1">
        <v>1.5</v>
      </c>
      <c r="JL50" s="1">
        <v>14</v>
      </c>
      <c r="JM50" s="1">
        <v>14</v>
      </c>
      <c r="JN50" s="486" t="s">
        <v>6008</v>
      </c>
      <c r="JO50" s="1">
        <v>155</v>
      </c>
      <c r="JP50" s="1">
        <v>4172</v>
      </c>
      <c r="JQ50" s="1">
        <v>330</v>
      </c>
      <c r="JR50" s="1">
        <v>1222</v>
      </c>
      <c r="JS50" s="1">
        <v>0.79</v>
      </c>
      <c r="JT50" s="1">
        <v>0.82199999999999995</v>
      </c>
      <c r="JU50" s="1" t="s">
        <v>272</v>
      </c>
      <c r="JV50" s="1">
        <v>0.53900000000000003</v>
      </c>
      <c r="JW50" s="1">
        <v>0.443</v>
      </c>
      <c r="JX50" s="1">
        <v>0.76700000000000002</v>
      </c>
      <c r="JY50" s="1">
        <v>0.50600000000000001</v>
      </c>
      <c r="JZ50" s="1">
        <v>0.751</v>
      </c>
      <c r="KA50" s="1" t="s">
        <v>272</v>
      </c>
      <c r="KB50" s="1" t="s">
        <v>272</v>
      </c>
      <c r="KC50" s="1">
        <v>0.75</v>
      </c>
      <c r="KD50" s="1">
        <v>2</v>
      </c>
      <c r="KE50" s="1" t="s">
        <v>272</v>
      </c>
      <c r="KF50" s="1" t="s">
        <v>272</v>
      </c>
      <c r="KG50" s="1" t="s">
        <v>272</v>
      </c>
      <c r="KH50" s="1" t="s">
        <v>272</v>
      </c>
      <c r="KI50" s="1" t="s">
        <v>272</v>
      </c>
      <c r="KJ50" s="1" t="s">
        <v>272</v>
      </c>
      <c r="KK50" s="1" t="s">
        <v>272</v>
      </c>
      <c r="KL50" s="1" t="s">
        <v>272</v>
      </c>
      <c r="KM50" s="1" t="s">
        <v>6021</v>
      </c>
      <c r="KN50" s="1" t="s">
        <v>272</v>
      </c>
      <c r="KO50" s="1" t="s">
        <v>6022</v>
      </c>
      <c r="KP50" s="1" t="s">
        <v>272</v>
      </c>
      <c r="KQ50" s="1" t="s">
        <v>272</v>
      </c>
      <c r="KR50" s="1" t="s">
        <v>272</v>
      </c>
      <c r="KS50" s="1">
        <v>645</v>
      </c>
      <c r="KT50" s="1" t="s">
        <v>272</v>
      </c>
      <c r="KU50" s="1" t="s">
        <v>6012</v>
      </c>
      <c r="KV50" s="1" t="s">
        <v>6012</v>
      </c>
      <c r="KW50" s="1" t="s">
        <v>6012</v>
      </c>
      <c r="KX50" s="1" t="s">
        <v>6012</v>
      </c>
      <c r="KY50" s="1">
        <v>2</v>
      </c>
      <c r="KZ50" s="1">
        <v>1</v>
      </c>
      <c r="LA50" s="1">
        <v>3</v>
      </c>
      <c r="LB50" s="1">
        <v>2</v>
      </c>
      <c r="LC50" s="1">
        <v>0</v>
      </c>
      <c r="LD50" s="1">
        <v>1</v>
      </c>
      <c r="LE50" s="1">
        <v>1</v>
      </c>
      <c r="LF50" s="1" t="s">
        <v>272</v>
      </c>
      <c r="LG50" s="1" t="s">
        <v>272</v>
      </c>
      <c r="LH50" s="1" t="s">
        <v>272</v>
      </c>
      <c r="LI50" s="1" t="s">
        <v>272</v>
      </c>
      <c r="LJ50" s="1">
        <v>0</v>
      </c>
      <c r="LK50" s="1" t="s">
        <v>272</v>
      </c>
      <c r="LL50" s="1" t="s">
        <v>272</v>
      </c>
      <c r="LM50" s="1" t="s">
        <v>272</v>
      </c>
      <c r="LN50" s="1" t="s">
        <v>272</v>
      </c>
      <c r="LO50" s="1">
        <v>1</v>
      </c>
      <c r="LP50" s="1">
        <v>1</v>
      </c>
      <c r="LQ50" s="1">
        <v>0.81</v>
      </c>
      <c r="LR50" s="1">
        <v>0.34899999999999998</v>
      </c>
      <c r="LS50" s="1">
        <v>0.75</v>
      </c>
      <c r="LT50" s="1" t="s">
        <v>272</v>
      </c>
      <c r="LU50" s="1" t="s">
        <v>272</v>
      </c>
      <c r="LV50" s="1" t="s">
        <v>272</v>
      </c>
      <c r="LW50" s="1">
        <v>0.50600000000000001</v>
      </c>
      <c r="LX50" s="1" t="s">
        <v>272</v>
      </c>
      <c r="LY50" s="1" t="s">
        <v>272</v>
      </c>
      <c r="LZ50" s="1" t="s">
        <v>272</v>
      </c>
      <c r="MA50" s="1">
        <v>0.44600000000000001</v>
      </c>
      <c r="MB50" s="1">
        <v>0.86099999999999999</v>
      </c>
      <c r="MC50" s="1">
        <v>7.0000000000000007E-2</v>
      </c>
      <c r="MD50" s="1">
        <v>0.27200000000000002</v>
      </c>
      <c r="ME50" s="1">
        <v>0.76700000000000002</v>
      </c>
      <c r="MF50" s="1" t="s">
        <v>272</v>
      </c>
      <c r="MG50" s="1" t="s">
        <v>272</v>
      </c>
      <c r="MH50" s="1" t="s">
        <v>272</v>
      </c>
      <c r="MI50" s="1" t="s">
        <v>272</v>
      </c>
      <c r="MJ50" s="1">
        <v>0.55000000000000004</v>
      </c>
      <c r="MK50" s="1">
        <v>2165</v>
      </c>
      <c r="ML50" s="1">
        <v>23</v>
      </c>
      <c r="MM50" s="1">
        <v>14</v>
      </c>
      <c r="MN50" s="1">
        <v>4</v>
      </c>
      <c r="MO50" s="1">
        <v>1.25</v>
      </c>
      <c r="MP50" s="1" t="s">
        <v>272</v>
      </c>
      <c r="MQ50" s="1" t="s">
        <v>272</v>
      </c>
      <c r="MR50" s="1" t="s">
        <v>272</v>
      </c>
      <c r="MS50" s="1">
        <v>0.76700000000000002</v>
      </c>
      <c r="MT50" s="1">
        <v>0.33500000000000002</v>
      </c>
      <c r="MU50" s="1" t="s">
        <v>272</v>
      </c>
      <c r="MV50" s="1" t="s">
        <v>272</v>
      </c>
      <c r="MW50" s="1" t="s">
        <v>272</v>
      </c>
      <c r="MX50" s="1" t="s">
        <v>272</v>
      </c>
      <c r="MY50" s="1" t="s">
        <v>272</v>
      </c>
      <c r="MZ50" s="1" t="s">
        <v>272</v>
      </c>
      <c r="NA50" s="1" t="s">
        <v>272</v>
      </c>
      <c r="NB50" s="1">
        <v>0.76700000000000002</v>
      </c>
      <c r="NC50" s="1" t="s">
        <v>272</v>
      </c>
      <c r="ND50" s="1" t="s">
        <v>3782</v>
      </c>
      <c r="NE50" s="392">
        <v>68</v>
      </c>
      <c r="NF50" s="1">
        <v>65</v>
      </c>
      <c r="NG50" s="1">
        <v>0.39</v>
      </c>
      <c r="NH50" s="1">
        <v>0.34899999999999998</v>
      </c>
      <c r="NI50" s="1">
        <v>374</v>
      </c>
      <c r="NJ50" s="1" t="s">
        <v>3708</v>
      </c>
      <c r="NK50" s="1" t="s">
        <v>3708</v>
      </c>
      <c r="NL50" s="1">
        <v>130</v>
      </c>
      <c r="NM50" s="1" t="s">
        <v>272</v>
      </c>
      <c r="NN50" s="1" t="s">
        <v>272</v>
      </c>
      <c r="NO50" s="1">
        <v>29</v>
      </c>
      <c r="NP50" s="1" t="s">
        <v>272</v>
      </c>
      <c r="NQ50" s="1" t="s">
        <v>272</v>
      </c>
      <c r="NR50" s="1">
        <v>0.47199999999999998</v>
      </c>
      <c r="NS50" s="1">
        <v>0.30499999999999999</v>
      </c>
      <c r="NT50" s="1">
        <v>0.64200000000000002</v>
      </c>
      <c r="NU50" s="1">
        <v>1</v>
      </c>
      <c r="NV50" s="1">
        <v>0</v>
      </c>
      <c r="NW50" s="1">
        <v>328</v>
      </c>
      <c r="NX50" s="1">
        <v>0.36599999999999999</v>
      </c>
      <c r="NY50" s="1">
        <v>1222</v>
      </c>
      <c r="NZ50" s="1">
        <v>0.5</v>
      </c>
      <c r="OA50" s="1">
        <v>663</v>
      </c>
      <c r="OB50" s="1">
        <v>663</v>
      </c>
      <c r="OC50" s="1">
        <v>1509</v>
      </c>
      <c r="OD50" s="1">
        <v>888</v>
      </c>
      <c r="OE50" s="1">
        <v>0.443</v>
      </c>
      <c r="OF50" s="1" t="s">
        <v>272</v>
      </c>
      <c r="OG50" s="1">
        <v>0.435</v>
      </c>
      <c r="OH50" s="1">
        <v>0.53900000000000003</v>
      </c>
      <c r="OI50" s="1" t="s">
        <v>272</v>
      </c>
      <c r="OJ50" s="1">
        <v>0.48499999999999999</v>
      </c>
      <c r="OK50" s="1">
        <v>0.25</v>
      </c>
      <c r="OL50" s="1">
        <v>8</v>
      </c>
      <c r="OM50" s="1">
        <v>0.184</v>
      </c>
      <c r="ON50" s="1">
        <v>3.9E-2</v>
      </c>
      <c r="OO50" s="1">
        <v>0</v>
      </c>
      <c r="OP50" s="1">
        <v>1</v>
      </c>
      <c r="OQ50" s="1" t="s">
        <v>272</v>
      </c>
      <c r="OR50" s="1">
        <v>1</v>
      </c>
      <c r="OS50" s="1">
        <v>0</v>
      </c>
      <c r="OT50" s="1" t="s">
        <v>272</v>
      </c>
      <c r="OU50" s="1" t="s">
        <v>272</v>
      </c>
      <c r="OV50" s="1" t="s">
        <v>272</v>
      </c>
      <c r="OW50" s="1" t="s">
        <v>272</v>
      </c>
      <c r="OX50" s="1" t="s">
        <v>272</v>
      </c>
      <c r="OY50" s="1" t="s">
        <v>272</v>
      </c>
      <c r="OZ50" s="1" t="s">
        <v>272</v>
      </c>
      <c r="PA50" s="1">
        <v>1</v>
      </c>
      <c r="PB50" s="1">
        <v>741</v>
      </c>
      <c r="PC50" s="1">
        <v>551</v>
      </c>
      <c r="PD50" s="1">
        <v>56</v>
      </c>
      <c r="PE50" s="1">
        <v>55</v>
      </c>
      <c r="PF50" s="1">
        <v>1</v>
      </c>
      <c r="PG50" s="1">
        <v>0.31900000000000001</v>
      </c>
      <c r="PH50" s="1">
        <v>0.80100000000000005</v>
      </c>
      <c r="PI50" s="1">
        <v>0.33300000000000002</v>
      </c>
      <c r="PJ50" s="1" t="s">
        <v>272</v>
      </c>
      <c r="PK50" s="1" t="s">
        <v>272</v>
      </c>
      <c r="PL50" s="1" t="s">
        <v>272</v>
      </c>
      <c r="PM50" s="1" t="s">
        <v>272</v>
      </c>
      <c r="PN50" s="1" t="s">
        <v>272</v>
      </c>
      <c r="PO50" s="1" t="s">
        <v>272</v>
      </c>
      <c r="PP50" s="1" t="s">
        <v>272</v>
      </c>
      <c r="PQ50" s="1" t="s">
        <v>272</v>
      </c>
      <c r="PR50" s="1" t="s">
        <v>272</v>
      </c>
      <c r="PS50" s="394" t="s">
        <v>272</v>
      </c>
      <c r="PT50" s="1" t="s">
        <v>272</v>
      </c>
      <c r="PU50" s="1" t="s">
        <v>272</v>
      </c>
      <c r="PV50" s="1" t="s">
        <v>272</v>
      </c>
      <c r="PW50" s="1" t="s">
        <v>272</v>
      </c>
      <c r="PX50" s="1" t="s">
        <v>272</v>
      </c>
      <c r="PY50" s="1">
        <v>7</v>
      </c>
      <c r="PZ50" s="1" t="s">
        <v>3652</v>
      </c>
      <c r="QA50" s="1" t="s">
        <v>3813</v>
      </c>
      <c r="QB50" s="1">
        <v>1222</v>
      </c>
      <c r="QC50" s="1" t="s">
        <v>6008</v>
      </c>
      <c r="QD50" s="1" t="s">
        <v>272</v>
      </c>
      <c r="QE50" s="1">
        <v>27.575757575757574</v>
      </c>
      <c r="QF50" s="1" t="s">
        <v>272</v>
      </c>
      <c r="QG50" s="1" t="s">
        <v>272</v>
      </c>
      <c r="QH50" s="1">
        <v>8</v>
      </c>
      <c r="QI50" s="1">
        <v>0</v>
      </c>
      <c r="QJ50" s="1" t="s">
        <v>272</v>
      </c>
      <c r="QK50" s="1" t="s">
        <v>272</v>
      </c>
      <c r="QL50" s="1" t="s">
        <v>272</v>
      </c>
      <c r="QM50" s="1">
        <v>0.4</v>
      </c>
      <c r="QN50" s="1">
        <v>1.5</v>
      </c>
      <c r="QO50" s="1" t="s">
        <v>272</v>
      </c>
      <c r="QP50" s="1" t="s">
        <v>272</v>
      </c>
      <c r="QQ50" s="1" t="s">
        <v>272</v>
      </c>
      <c r="QR50" s="1" t="s">
        <v>272</v>
      </c>
      <c r="QS50" s="1" t="s">
        <v>272</v>
      </c>
      <c r="QT50" s="1" t="s">
        <v>272</v>
      </c>
      <c r="QU50" s="1" t="s">
        <v>272</v>
      </c>
      <c r="QV50" s="1" t="s">
        <v>272</v>
      </c>
      <c r="QW50" s="1">
        <v>1</v>
      </c>
      <c r="QX50" s="1">
        <v>0.5</v>
      </c>
      <c r="QY50" s="1">
        <v>0.75</v>
      </c>
    </row>
    <row r="51" spans="1:467">
      <c r="A51" s="21">
        <v>52</v>
      </c>
      <c r="B51" s="1" t="s">
        <v>225</v>
      </c>
      <c r="C51" s="1">
        <v>72.530233289613804</v>
      </c>
      <c r="D51" s="1">
        <v>87.165461320683733</v>
      </c>
      <c r="E51" s="1">
        <v>59.824162419655096</v>
      </c>
      <c r="F51" s="1">
        <v>115.03658788918577</v>
      </c>
      <c r="G51" s="1">
        <v>153.32959527793781</v>
      </c>
      <c r="H51" s="1">
        <v>87.987749640400693</v>
      </c>
      <c r="I51" s="1">
        <v>5.3131611714863514</v>
      </c>
      <c r="J51" s="1">
        <v>10.560993516388201</v>
      </c>
      <c r="K51" s="1">
        <v>5.0188675800698563</v>
      </c>
      <c r="L51" s="1">
        <v>11.55344417037441</v>
      </c>
      <c r="M51" s="1">
        <v>12.426110634717659</v>
      </c>
      <c r="N51" s="1" t="s">
        <v>2384</v>
      </c>
      <c r="O51" s="1">
        <v>9.1636206221703809</v>
      </c>
      <c r="P51" s="1">
        <v>15.400361814083686</v>
      </c>
      <c r="Q51" s="1">
        <v>8.4783153958019444</v>
      </c>
      <c r="R51" s="1">
        <v>20.59256948338534</v>
      </c>
      <c r="S51" s="1">
        <v>14.23118904015012</v>
      </c>
      <c r="T51" s="1" t="s">
        <v>2384</v>
      </c>
      <c r="U51" s="1">
        <v>7.0448752901418397</v>
      </c>
      <c r="V51" s="1">
        <v>11.887610402489434</v>
      </c>
      <c r="W51" s="1">
        <v>406.06210073454355</v>
      </c>
      <c r="X51" s="1">
        <v>476.65854305685076</v>
      </c>
      <c r="Y51" s="1">
        <v>357.49345111006051</v>
      </c>
      <c r="Z51" s="1">
        <v>40.549029893541324</v>
      </c>
      <c r="AA51" s="1">
        <v>65.117161638520116</v>
      </c>
      <c r="AB51" s="1">
        <v>14.256614770487358</v>
      </c>
      <c r="AC51" s="1">
        <v>42.08716524230681</v>
      </c>
      <c r="AD51" s="1">
        <v>105.56243017279662</v>
      </c>
      <c r="AE51" s="1">
        <v>15.987223498133149</v>
      </c>
      <c r="AF51" s="1" t="s">
        <v>272</v>
      </c>
      <c r="AG51" s="1" t="s">
        <v>272</v>
      </c>
      <c r="AH51" s="1">
        <v>0</v>
      </c>
      <c r="AI51" s="1">
        <v>0</v>
      </c>
      <c r="AJ51" s="1">
        <v>0</v>
      </c>
      <c r="AK51" s="1">
        <v>0</v>
      </c>
      <c r="AL51" s="1" t="s">
        <v>2384</v>
      </c>
      <c r="AM51" s="1">
        <v>0</v>
      </c>
      <c r="AN51" s="1">
        <v>0</v>
      </c>
      <c r="AO51" s="1">
        <v>0</v>
      </c>
      <c r="AP51" s="1">
        <v>0</v>
      </c>
      <c r="AQ51" s="1" t="s">
        <v>2384</v>
      </c>
      <c r="AR51" s="1" t="s">
        <v>272</v>
      </c>
      <c r="AS51" s="1">
        <v>0.71199999999999997</v>
      </c>
      <c r="AT51" s="1" t="s">
        <v>2384</v>
      </c>
      <c r="AU51" s="1" t="s">
        <v>2384</v>
      </c>
      <c r="AV51" s="1">
        <v>40.5</v>
      </c>
      <c r="AW51" s="1">
        <v>65.099999999999994</v>
      </c>
      <c r="AX51" s="1">
        <v>14.3</v>
      </c>
      <c r="AY51" s="1">
        <v>42.1</v>
      </c>
      <c r="AZ51" s="1">
        <v>105.6</v>
      </c>
      <c r="BA51" s="1">
        <v>14.3</v>
      </c>
      <c r="BB51" s="1" t="s">
        <v>2384</v>
      </c>
      <c r="BC51" s="1">
        <v>16</v>
      </c>
      <c r="BD51" s="1" t="s">
        <v>272</v>
      </c>
      <c r="BE51" s="1" t="s">
        <v>272</v>
      </c>
      <c r="BF51" s="1" t="s">
        <v>272</v>
      </c>
      <c r="BG51" s="1" t="s">
        <v>272</v>
      </c>
      <c r="BH51" s="1" t="s">
        <v>272</v>
      </c>
      <c r="BI51" s="1" t="s">
        <v>272</v>
      </c>
      <c r="BJ51" s="1" t="s">
        <v>272</v>
      </c>
      <c r="BK51" s="1" t="s">
        <v>272</v>
      </c>
      <c r="BL51" s="1" t="s">
        <v>272</v>
      </c>
      <c r="BM51" s="1" t="s">
        <v>272</v>
      </c>
      <c r="BN51" s="1">
        <v>6</v>
      </c>
      <c r="BO51" s="1" t="s">
        <v>2384</v>
      </c>
      <c r="BP51" s="1" t="s">
        <v>2384</v>
      </c>
      <c r="BQ51" s="1" t="s">
        <v>2384</v>
      </c>
      <c r="BR51" s="1" t="s">
        <v>2384</v>
      </c>
      <c r="BS51" s="1" t="s">
        <v>2384</v>
      </c>
      <c r="BT51" s="1" t="s">
        <v>2384</v>
      </c>
      <c r="BU51" s="1" t="s">
        <v>2384</v>
      </c>
      <c r="BV51" s="1" t="s">
        <v>2384</v>
      </c>
      <c r="BW51" s="1" t="s">
        <v>2384</v>
      </c>
      <c r="BX51" s="1" t="s">
        <v>2384</v>
      </c>
      <c r="BY51" s="1" t="s">
        <v>2384</v>
      </c>
      <c r="BZ51" s="1" t="s">
        <v>2384</v>
      </c>
      <c r="CA51" s="1" t="s">
        <v>2384</v>
      </c>
      <c r="CB51" s="275">
        <v>53</v>
      </c>
      <c r="CC51" s="275">
        <v>22</v>
      </c>
      <c r="CD51" s="1" t="s">
        <v>2384</v>
      </c>
      <c r="CE51" s="1">
        <v>0.93806640777304695</v>
      </c>
      <c r="CF51" s="1">
        <v>0.78863738372772318</v>
      </c>
      <c r="CG51" s="275">
        <v>57</v>
      </c>
      <c r="CH51" s="275">
        <v>19</v>
      </c>
      <c r="CI51" s="1" t="s">
        <v>2384</v>
      </c>
      <c r="CJ51" s="1" t="s">
        <v>2384</v>
      </c>
      <c r="CK51" s="1">
        <v>42</v>
      </c>
      <c r="CL51" s="1">
        <v>32</v>
      </c>
      <c r="CM51" s="1" t="s">
        <v>2384</v>
      </c>
      <c r="CN51" s="1" t="s">
        <v>2384</v>
      </c>
      <c r="CO51" s="1">
        <v>80.952380952380949</v>
      </c>
      <c r="CP51" s="1">
        <v>80.952380952380949</v>
      </c>
      <c r="CQ51" s="1">
        <v>80.952380952380949</v>
      </c>
      <c r="CR51" s="1">
        <v>90.476190476190482</v>
      </c>
      <c r="CS51" s="1">
        <v>85.714285714285708</v>
      </c>
      <c r="CT51" s="1" t="s">
        <v>272</v>
      </c>
      <c r="CU51" s="1" t="s">
        <v>272</v>
      </c>
      <c r="CV51" s="1" t="s">
        <v>2384</v>
      </c>
      <c r="CW51" s="1">
        <v>38.297872340425535</v>
      </c>
      <c r="CX51" s="1">
        <v>39.543726235741445</v>
      </c>
      <c r="CY51" s="1">
        <v>44.866920152091254</v>
      </c>
      <c r="CZ51" s="1">
        <v>41.516245487364621</v>
      </c>
      <c r="DA51" s="1">
        <v>39.729729729729726</v>
      </c>
      <c r="DB51" s="1" t="s">
        <v>272</v>
      </c>
      <c r="DC51" s="1" t="s">
        <v>272</v>
      </c>
      <c r="DD51" s="1" t="s">
        <v>272</v>
      </c>
      <c r="DE51" s="1" t="s">
        <v>272</v>
      </c>
      <c r="DF51" s="1" t="s">
        <v>272</v>
      </c>
      <c r="DG51" s="1" t="s">
        <v>272</v>
      </c>
      <c r="DH51" s="1" t="s">
        <v>272</v>
      </c>
      <c r="DI51" s="1" t="s">
        <v>272</v>
      </c>
      <c r="DJ51" s="1" t="s">
        <v>272</v>
      </c>
      <c r="DK51" s="1" t="s">
        <v>272</v>
      </c>
      <c r="DL51" s="1" t="s">
        <v>272</v>
      </c>
      <c r="DM51" s="1" t="s">
        <v>272</v>
      </c>
      <c r="DN51" s="1" t="s">
        <v>272</v>
      </c>
      <c r="DO51" s="1" t="s">
        <v>272</v>
      </c>
      <c r="DP51" s="1">
        <v>75</v>
      </c>
      <c r="DQ51" s="1" t="s">
        <v>272</v>
      </c>
      <c r="DR51" s="1">
        <v>73.7</v>
      </c>
      <c r="DS51" s="1">
        <v>76.2</v>
      </c>
      <c r="DT51" s="1">
        <v>75</v>
      </c>
      <c r="DU51" s="1">
        <v>75</v>
      </c>
      <c r="DV51" s="1">
        <v>81.8</v>
      </c>
      <c r="DW51" s="1">
        <v>70.599999999999994</v>
      </c>
      <c r="DX51" s="1">
        <v>66.7</v>
      </c>
      <c r="DY51" s="1">
        <v>57.1</v>
      </c>
      <c r="DZ51" s="1">
        <v>65</v>
      </c>
      <c r="EA51" s="1">
        <v>65</v>
      </c>
      <c r="EB51" s="1">
        <v>84.584980239999993</v>
      </c>
      <c r="EC51" s="1">
        <v>94.661921710000001</v>
      </c>
      <c r="ED51" s="1">
        <v>73.430813119999996</v>
      </c>
      <c r="EE51" s="1">
        <v>86.729222519999993</v>
      </c>
      <c r="EF51" s="1">
        <v>91.983695650000001</v>
      </c>
      <c r="EG51" s="1">
        <v>83.913764509999993</v>
      </c>
      <c r="EH51" s="1">
        <v>0.103412616</v>
      </c>
      <c r="EI51" s="1">
        <v>0.19856790399999999</v>
      </c>
      <c r="EJ51" s="1">
        <v>0.25083106700000002</v>
      </c>
      <c r="EK51" s="1">
        <v>4.5959609999999998E-2</v>
      </c>
      <c r="EL51" s="1">
        <v>0.42520715199999998</v>
      </c>
      <c r="EM51" s="1">
        <v>0.32279608199999998</v>
      </c>
      <c r="EN51" s="1">
        <v>6.5408479829999999</v>
      </c>
      <c r="EO51" s="1">
        <v>3.381671581</v>
      </c>
      <c r="EP51" s="1">
        <v>8.4738591719999992</v>
      </c>
      <c r="EQ51" s="1">
        <v>2.0168158100000002</v>
      </c>
      <c r="ER51" s="1">
        <v>8.0244221539999998</v>
      </c>
      <c r="ES51" s="1">
        <v>3.3559661620000001</v>
      </c>
      <c r="ET51" s="1">
        <v>19.047619047619047</v>
      </c>
      <c r="EU51" s="1">
        <v>100</v>
      </c>
      <c r="EV51" s="1">
        <v>90.476190476190482</v>
      </c>
      <c r="EW51" s="1">
        <v>14.285714285714285</v>
      </c>
      <c r="EX51" s="1">
        <v>95.238095238095227</v>
      </c>
      <c r="EY51" s="1">
        <v>4.7619047619047619</v>
      </c>
      <c r="EZ51" s="1">
        <v>95.238095238095227</v>
      </c>
      <c r="FA51" s="1">
        <v>71.428571428571431</v>
      </c>
      <c r="FB51" s="1">
        <v>90.476190476190482</v>
      </c>
      <c r="FC51" s="1">
        <v>100</v>
      </c>
      <c r="FD51" s="1">
        <v>9.5238095238095237</v>
      </c>
      <c r="FE51" s="1">
        <v>100</v>
      </c>
      <c r="FF51" s="1">
        <v>100</v>
      </c>
      <c r="FG51" s="1">
        <v>52.380952380952387</v>
      </c>
      <c r="FH51" s="1">
        <v>52.380952380952387</v>
      </c>
      <c r="FI51" s="1">
        <v>0</v>
      </c>
      <c r="FJ51" s="1">
        <v>8.1999999999999993</v>
      </c>
      <c r="FK51" s="1" t="s">
        <v>272</v>
      </c>
      <c r="FL51" s="1" t="s">
        <v>272</v>
      </c>
      <c r="FM51" s="1">
        <v>0.73699999999999999</v>
      </c>
      <c r="FN51" s="1" t="s">
        <v>272</v>
      </c>
      <c r="FO51" s="1" t="s">
        <v>272</v>
      </c>
      <c r="FP51" s="1" t="s">
        <v>272</v>
      </c>
      <c r="FQ51" s="1">
        <v>0.51600000000000001</v>
      </c>
      <c r="FR51" s="1">
        <v>0.44800000000000001</v>
      </c>
      <c r="FS51" s="1">
        <v>0.82899999999999996</v>
      </c>
      <c r="FT51" s="1" t="s">
        <v>272</v>
      </c>
      <c r="FU51" s="1">
        <v>1</v>
      </c>
      <c r="FV51" s="1">
        <v>0.36199999999999999</v>
      </c>
      <c r="FW51" s="1">
        <v>1</v>
      </c>
      <c r="FX51" s="1">
        <v>1</v>
      </c>
      <c r="FY51" s="1">
        <v>1</v>
      </c>
      <c r="FZ51" s="1">
        <v>1</v>
      </c>
      <c r="GA51" s="1" t="s">
        <v>272</v>
      </c>
      <c r="GB51" s="1">
        <v>1</v>
      </c>
      <c r="GC51" s="1" t="s">
        <v>272</v>
      </c>
      <c r="GD51" s="1">
        <v>0.77700000000000002</v>
      </c>
      <c r="GE51" s="1">
        <v>0.77700000000000002</v>
      </c>
      <c r="GF51" s="1">
        <v>0</v>
      </c>
      <c r="GG51" s="1">
        <v>1</v>
      </c>
      <c r="GH51" s="1">
        <v>2</v>
      </c>
      <c r="GI51" s="1">
        <v>12</v>
      </c>
      <c r="GJ51" s="1">
        <v>10</v>
      </c>
      <c r="GK51" s="1">
        <v>19</v>
      </c>
      <c r="GL51" s="1">
        <v>8</v>
      </c>
      <c r="GM51" s="1">
        <v>182</v>
      </c>
      <c r="GN51" s="1">
        <v>146</v>
      </c>
      <c r="GO51" s="1">
        <v>0.22500000000000001</v>
      </c>
      <c r="GP51" s="1">
        <v>9.2999999999999999E-2</v>
      </c>
      <c r="GQ51" s="1">
        <v>0.14199999999999999</v>
      </c>
      <c r="GR51" s="1">
        <v>0.874</v>
      </c>
      <c r="GS51" s="1">
        <v>0.96599999999999997</v>
      </c>
      <c r="GT51" s="1">
        <v>0.80800000000000005</v>
      </c>
      <c r="GU51" s="1">
        <v>0.80500000000000005</v>
      </c>
      <c r="GV51" s="1">
        <v>0.441</v>
      </c>
      <c r="GW51" s="1">
        <v>0</v>
      </c>
      <c r="GX51" s="1">
        <v>0.35399999999999998</v>
      </c>
      <c r="GY51" s="1">
        <v>0.83333333333333304</v>
      </c>
      <c r="GZ51" s="1">
        <v>8.0999999999999996E-3</v>
      </c>
      <c r="HA51" s="1">
        <v>2.7000000000000001E-3</v>
      </c>
      <c r="HB51" s="1">
        <v>0</v>
      </c>
      <c r="HC51" s="1">
        <v>0</v>
      </c>
      <c r="HD51" s="1">
        <v>0</v>
      </c>
      <c r="HE51" s="1">
        <v>1.89E-2</v>
      </c>
      <c r="HF51" s="1">
        <v>0</v>
      </c>
      <c r="HG51" s="1">
        <v>0</v>
      </c>
      <c r="HH51" s="1">
        <v>34.148090000000003</v>
      </c>
      <c r="HI51" s="1">
        <v>0.83333333333333337</v>
      </c>
      <c r="HJ51" s="1">
        <v>1</v>
      </c>
      <c r="HK51" s="1">
        <v>1</v>
      </c>
      <c r="HL51" s="1">
        <v>1</v>
      </c>
      <c r="HM51" s="1">
        <v>0.85099999999999998</v>
      </c>
      <c r="HN51" s="1">
        <v>36.4</v>
      </c>
      <c r="HO51" s="1">
        <v>196</v>
      </c>
      <c r="HP51" s="1">
        <v>1</v>
      </c>
      <c r="HQ51" s="1">
        <v>1</v>
      </c>
      <c r="HR51" s="1" t="s">
        <v>272</v>
      </c>
      <c r="HS51" s="1">
        <v>1</v>
      </c>
      <c r="HT51" s="1" t="s">
        <v>272</v>
      </c>
      <c r="HU51" s="1">
        <v>1</v>
      </c>
      <c r="HV51" s="1">
        <v>1</v>
      </c>
      <c r="HW51" s="1">
        <v>0.51500000000000001</v>
      </c>
      <c r="HX51" s="1">
        <v>0.52600000000000002</v>
      </c>
      <c r="HY51" s="1">
        <v>0.375</v>
      </c>
      <c r="HZ51" s="1">
        <v>40.799999999999997</v>
      </c>
      <c r="IA51" s="1">
        <v>41.6</v>
      </c>
      <c r="IB51" s="1">
        <v>38.5</v>
      </c>
      <c r="IC51" s="1" t="s">
        <v>272</v>
      </c>
      <c r="ID51" s="1">
        <v>14300</v>
      </c>
      <c r="IE51" s="1">
        <v>780</v>
      </c>
      <c r="IF51" s="1">
        <v>1730</v>
      </c>
      <c r="IG51" s="1">
        <v>656</v>
      </c>
      <c r="IH51" s="1">
        <v>1</v>
      </c>
      <c r="II51" s="1">
        <v>1</v>
      </c>
      <c r="IJ51" s="1">
        <v>0</v>
      </c>
      <c r="IK51" s="1">
        <v>0.53700000000000003</v>
      </c>
      <c r="IL51" s="1">
        <v>0.72899999999999998</v>
      </c>
      <c r="IM51" s="1" t="s">
        <v>3653</v>
      </c>
      <c r="IN51" s="1">
        <v>1</v>
      </c>
      <c r="IO51" s="1">
        <v>1</v>
      </c>
      <c r="IP51" s="1">
        <v>0.56000000000000005</v>
      </c>
      <c r="IQ51" s="1">
        <v>49</v>
      </c>
      <c r="IR51" s="1" t="s">
        <v>3702</v>
      </c>
      <c r="IS51" s="1">
        <v>0.33333333333333298</v>
      </c>
      <c r="IT51" s="1" t="s">
        <v>272</v>
      </c>
      <c r="IU51" s="1" t="s">
        <v>272</v>
      </c>
      <c r="IV51" s="1">
        <v>1</v>
      </c>
      <c r="IW51" s="1">
        <v>1</v>
      </c>
      <c r="IX51" s="1">
        <v>1</v>
      </c>
      <c r="IY51" s="1" t="s">
        <v>272</v>
      </c>
      <c r="IZ51" s="1">
        <v>1</v>
      </c>
      <c r="JA51" s="1" t="s">
        <v>272</v>
      </c>
      <c r="JB51" s="1" t="s">
        <v>272</v>
      </c>
      <c r="JC51" s="1">
        <v>0.66100000000000003</v>
      </c>
      <c r="JD51" s="1">
        <v>0.48</v>
      </c>
      <c r="JE51" s="1">
        <v>0.20200000000000001</v>
      </c>
      <c r="JF51" s="1">
        <v>0.93669999999999998</v>
      </c>
      <c r="JG51" s="1">
        <v>2416</v>
      </c>
      <c r="JH51" s="1">
        <v>2317</v>
      </c>
      <c r="JI51" s="1">
        <v>2287</v>
      </c>
      <c r="JJ51" s="1">
        <v>569</v>
      </c>
      <c r="JK51" s="1">
        <v>4.1666666666666696</v>
      </c>
      <c r="JL51" s="1" t="s">
        <v>272</v>
      </c>
      <c r="JM51" s="1" t="s">
        <v>272</v>
      </c>
      <c r="JN51" s="486" t="s">
        <v>6008</v>
      </c>
      <c r="JO51" s="1">
        <v>47</v>
      </c>
      <c r="JP51" s="1">
        <v>14300</v>
      </c>
      <c r="JQ51" s="1">
        <v>780</v>
      </c>
      <c r="JR51" s="1">
        <v>2272</v>
      </c>
      <c r="JS51" s="1">
        <v>0.749</v>
      </c>
      <c r="JT51" s="1">
        <v>0.83</v>
      </c>
      <c r="JU51" s="1" t="s">
        <v>272</v>
      </c>
      <c r="JV51" s="1">
        <v>0.48</v>
      </c>
      <c r="JW51" s="1">
        <v>0.36499999999999999</v>
      </c>
      <c r="JX51" s="1">
        <v>0.85099999999999998</v>
      </c>
      <c r="JY51" s="1">
        <v>0.438</v>
      </c>
      <c r="JZ51" s="1">
        <v>0.76</v>
      </c>
      <c r="KA51" s="1" t="s">
        <v>272</v>
      </c>
      <c r="KB51" s="1" t="s">
        <v>272</v>
      </c>
      <c r="KC51" s="1">
        <v>1</v>
      </c>
      <c r="KD51" s="1">
        <v>8</v>
      </c>
      <c r="KE51" s="1" t="s">
        <v>272</v>
      </c>
      <c r="KF51" s="1" t="s">
        <v>272</v>
      </c>
      <c r="KG51" s="1" t="s">
        <v>272</v>
      </c>
      <c r="KH51" s="1" t="s">
        <v>272</v>
      </c>
      <c r="KI51" s="1" t="s">
        <v>272</v>
      </c>
      <c r="KJ51" s="1" t="s">
        <v>272</v>
      </c>
      <c r="KK51" s="1" t="s">
        <v>272</v>
      </c>
      <c r="KL51" s="1" t="s">
        <v>272</v>
      </c>
      <c r="KM51" s="1" t="s">
        <v>6021</v>
      </c>
      <c r="KN51" s="1" t="s">
        <v>272</v>
      </c>
      <c r="KO51" s="1" t="s">
        <v>6022</v>
      </c>
      <c r="KP51" s="1" t="s">
        <v>272</v>
      </c>
      <c r="KQ51" s="1" t="s">
        <v>272</v>
      </c>
      <c r="KR51" s="1" t="s">
        <v>272</v>
      </c>
      <c r="KS51" s="1">
        <v>1100</v>
      </c>
      <c r="KT51" s="1" t="s">
        <v>272</v>
      </c>
      <c r="KU51" s="1" t="s">
        <v>6012</v>
      </c>
      <c r="KV51" s="1" t="s">
        <v>6012</v>
      </c>
      <c r="KW51" s="1" t="s">
        <v>6012</v>
      </c>
      <c r="KX51" s="1" t="s">
        <v>6012</v>
      </c>
      <c r="KY51" s="1">
        <v>4</v>
      </c>
      <c r="KZ51" s="1">
        <v>4</v>
      </c>
      <c r="LA51" s="1">
        <v>2</v>
      </c>
      <c r="LB51" s="1">
        <v>0</v>
      </c>
      <c r="LC51" s="1">
        <v>1</v>
      </c>
      <c r="LD51" s="1">
        <v>0</v>
      </c>
      <c r="LE51" s="1">
        <v>1</v>
      </c>
      <c r="LF51" s="1" t="s">
        <v>272</v>
      </c>
      <c r="LG51" s="1" t="s">
        <v>272</v>
      </c>
      <c r="LH51" s="1" t="s">
        <v>272</v>
      </c>
      <c r="LI51" s="1" t="s">
        <v>272</v>
      </c>
      <c r="LJ51" s="1">
        <v>0</v>
      </c>
      <c r="LK51" s="1" t="s">
        <v>272</v>
      </c>
      <c r="LL51" s="1" t="s">
        <v>272</v>
      </c>
      <c r="LM51" s="1" t="s">
        <v>272</v>
      </c>
      <c r="LN51" s="1" t="s">
        <v>272</v>
      </c>
      <c r="LO51" s="1">
        <v>1</v>
      </c>
      <c r="LP51" s="1">
        <v>1</v>
      </c>
      <c r="LQ51" s="1">
        <v>0.79500000000000004</v>
      </c>
      <c r="LR51" s="1">
        <v>0.35</v>
      </c>
      <c r="LS51" s="1">
        <v>1</v>
      </c>
      <c r="LT51" s="1" t="s">
        <v>272</v>
      </c>
      <c r="LU51" s="1" t="s">
        <v>272</v>
      </c>
      <c r="LV51" s="1" t="s">
        <v>272</v>
      </c>
      <c r="LW51" s="1">
        <v>0.438</v>
      </c>
      <c r="LX51" s="1" t="s">
        <v>272</v>
      </c>
      <c r="LY51" s="1" t="s">
        <v>272</v>
      </c>
      <c r="LZ51" s="1" t="s">
        <v>272</v>
      </c>
      <c r="MA51" s="1">
        <v>0.45</v>
      </c>
      <c r="MB51" s="1">
        <v>0.82899999999999996</v>
      </c>
      <c r="MC51" s="1">
        <v>7.3999999999999996E-2</v>
      </c>
      <c r="MD51" s="1">
        <v>0.28299999999999997</v>
      </c>
      <c r="ME51" s="1">
        <v>0.85099999999999998</v>
      </c>
      <c r="MF51" s="1" t="s">
        <v>272</v>
      </c>
      <c r="MG51" s="1" t="s">
        <v>272</v>
      </c>
      <c r="MH51" s="1" t="s">
        <v>272</v>
      </c>
      <c r="MI51" s="1" t="s">
        <v>272</v>
      </c>
      <c r="MJ51" s="1">
        <v>0.54700000000000004</v>
      </c>
      <c r="MK51" s="1">
        <v>2162</v>
      </c>
      <c r="ML51" s="1">
        <v>23</v>
      </c>
      <c r="MM51" s="1">
        <v>11</v>
      </c>
      <c r="MN51" s="1">
        <v>1.5</v>
      </c>
      <c r="MO51" s="1">
        <v>1.5</v>
      </c>
      <c r="MP51" s="1" t="s">
        <v>272</v>
      </c>
      <c r="MQ51" s="1" t="s">
        <v>272</v>
      </c>
      <c r="MR51" s="1" t="s">
        <v>272</v>
      </c>
      <c r="MS51" s="1">
        <v>0.85099999999999998</v>
      </c>
      <c r="MT51" s="1">
        <v>0.19</v>
      </c>
      <c r="MU51" s="1" t="s">
        <v>272</v>
      </c>
      <c r="MV51" s="1" t="s">
        <v>272</v>
      </c>
      <c r="MW51" s="1" t="s">
        <v>272</v>
      </c>
      <c r="MX51" s="1" t="s">
        <v>272</v>
      </c>
      <c r="MY51" s="1" t="s">
        <v>272</v>
      </c>
      <c r="MZ51" s="1" t="s">
        <v>272</v>
      </c>
      <c r="NA51" s="1" t="s">
        <v>272</v>
      </c>
      <c r="NB51" s="1">
        <v>0.85099999999999998</v>
      </c>
      <c r="NC51" s="1" t="s">
        <v>272</v>
      </c>
      <c r="ND51" s="1" t="s">
        <v>3765</v>
      </c>
      <c r="NE51" s="392">
        <v>107</v>
      </c>
      <c r="NF51" s="1">
        <v>104</v>
      </c>
      <c r="NG51" s="1">
        <v>0.36199999999999999</v>
      </c>
      <c r="NH51" s="1">
        <v>0.35</v>
      </c>
      <c r="NI51" s="1">
        <v>617</v>
      </c>
      <c r="NJ51" s="1" t="s">
        <v>3708</v>
      </c>
      <c r="NK51" s="1" t="s">
        <v>3708</v>
      </c>
      <c r="NL51" s="1">
        <v>157</v>
      </c>
      <c r="NM51" s="1" t="s">
        <v>272</v>
      </c>
      <c r="NN51" s="1" t="s">
        <v>272</v>
      </c>
      <c r="NO51" s="1">
        <v>65</v>
      </c>
      <c r="NP51" s="1" t="s">
        <v>272</v>
      </c>
      <c r="NQ51" s="1" t="s">
        <v>272</v>
      </c>
      <c r="NR51" s="1">
        <v>0.55500000000000005</v>
      </c>
      <c r="NS51" s="1">
        <v>0.29699999999999999</v>
      </c>
      <c r="NT51" s="1">
        <v>0.73499999999999999</v>
      </c>
      <c r="NU51" s="1">
        <v>3</v>
      </c>
      <c r="NV51" s="1">
        <v>0</v>
      </c>
      <c r="NW51" s="1">
        <v>141</v>
      </c>
      <c r="NX51" s="1">
        <v>0.20200000000000001</v>
      </c>
      <c r="NY51" s="1">
        <v>2272</v>
      </c>
      <c r="NZ51" s="1">
        <v>0.33333333333333298</v>
      </c>
      <c r="OA51" s="1">
        <v>2317</v>
      </c>
      <c r="OB51" s="1">
        <v>2287</v>
      </c>
      <c r="OC51" s="1">
        <v>1188</v>
      </c>
      <c r="OD51" s="1">
        <v>763</v>
      </c>
      <c r="OE51" s="1">
        <v>0.36499999999999999</v>
      </c>
      <c r="OF51" s="1" t="s">
        <v>272</v>
      </c>
      <c r="OG51" s="1">
        <v>0.44800000000000001</v>
      </c>
      <c r="OH51" s="1">
        <v>0.48</v>
      </c>
      <c r="OI51" s="1" t="s">
        <v>272</v>
      </c>
      <c r="OJ51" s="1">
        <v>0.51600000000000001</v>
      </c>
      <c r="OK51" s="1">
        <v>0.5</v>
      </c>
      <c r="OL51" s="1">
        <v>6</v>
      </c>
      <c r="OM51" s="1">
        <v>0.15</v>
      </c>
      <c r="ON51" s="1">
        <v>7.3999999999999996E-2</v>
      </c>
      <c r="OO51" s="1">
        <v>1</v>
      </c>
      <c r="OP51" s="1">
        <v>1</v>
      </c>
      <c r="OQ51" s="1" t="s">
        <v>272</v>
      </c>
      <c r="OR51" s="1">
        <v>1</v>
      </c>
      <c r="OS51" s="1">
        <v>0</v>
      </c>
      <c r="OT51" s="1" t="s">
        <v>272</v>
      </c>
      <c r="OU51" s="1" t="s">
        <v>272</v>
      </c>
      <c r="OV51" s="1" t="s">
        <v>272</v>
      </c>
      <c r="OW51" s="1" t="s">
        <v>272</v>
      </c>
      <c r="OX51" s="1" t="s">
        <v>272</v>
      </c>
      <c r="OY51" s="1" t="s">
        <v>272</v>
      </c>
      <c r="OZ51" s="1" t="s">
        <v>272</v>
      </c>
      <c r="PA51" s="1">
        <v>1</v>
      </c>
      <c r="PB51" s="1">
        <v>906</v>
      </c>
      <c r="PC51" s="1">
        <v>744</v>
      </c>
      <c r="PD51" s="1">
        <v>174</v>
      </c>
      <c r="PE51" s="1">
        <v>166</v>
      </c>
      <c r="PF51" s="1">
        <v>1</v>
      </c>
      <c r="PG51" s="1">
        <v>0.45100000000000001</v>
      </c>
      <c r="PH51" s="1">
        <v>0.80200000000000005</v>
      </c>
      <c r="PI51" s="1">
        <v>0.316</v>
      </c>
      <c r="PJ51" s="1" t="s">
        <v>272</v>
      </c>
      <c r="PK51" s="1" t="s">
        <v>272</v>
      </c>
      <c r="PL51" s="1" t="s">
        <v>272</v>
      </c>
      <c r="PM51" s="1" t="s">
        <v>272</v>
      </c>
      <c r="PN51" s="1" t="s">
        <v>272</v>
      </c>
      <c r="PO51" s="1" t="s">
        <v>272</v>
      </c>
      <c r="PP51" s="1" t="s">
        <v>272</v>
      </c>
      <c r="PQ51" s="1" t="s">
        <v>272</v>
      </c>
      <c r="PR51" s="1" t="s">
        <v>272</v>
      </c>
      <c r="PS51" s="394" t="s">
        <v>272</v>
      </c>
      <c r="PT51" s="1" t="s">
        <v>272</v>
      </c>
      <c r="PU51" s="1" t="s">
        <v>272</v>
      </c>
      <c r="PV51" s="1" t="s">
        <v>272</v>
      </c>
      <c r="PW51" s="1" t="s">
        <v>272</v>
      </c>
      <c r="PX51" s="1" t="s">
        <v>272</v>
      </c>
      <c r="PY51" s="1">
        <v>2</v>
      </c>
      <c r="PZ51" s="1" t="s">
        <v>3653</v>
      </c>
      <c r="QA51" s="1" t="s">
        <v>3814</v>
      </c>
      <c r="QB51" s="1">
        <v>2272</v>
      </c>
      <c r="QC51" s="1" t="s">
        <v>6008</v>
      </c>
      <c r="QD51" s="1" t="s">
        <v>272</v>
      </c>
      <c r="QE51" s="1">
        <v>7.2131147540983616</v>
      </c>
      <c r="QF51" s="1" t="s">
        <v>272</v>
      </c>
      <c r="QG51" s="1" t="s">
        <v>272</v>
      </c>
      <c r="QH51" s="1">
        <v>6</v>
      </c>
      <c r="QI51" s="1">
        <v>0</v>
      </c>
      <c r="QJ51" s="1" t="s">
        <v>272</v>
      </c>
      <c r="QK51" s="1" t="s">
        <v>272</v>
      </c>
      <c r="QL51" s="1" t="s">
        <v>272</v>
      </c>
      <c r="QM51" s="1">
        <v>0.4</v>
      </c>
      <c r="QN51" s="1">
        <v>1.4</v>
      </c>
      <c r="QO51" s="1" t="s">
        <v>272</v>
      </c>
      <c r="QP51" s="1" t="s">
        <v>272</v>
      </c>
      <c r="QQ51" s="1" t="s">
        <v>272</v>
      </c>
      <c r="QR51" s="1" t="s">
        <v>272</v>
      </c>
      <c r="QS51" s="1" t="s">
        <v>272</v>
      </c>
      <c r="QT51" s="1" t="s">
        <v>272</v>
      </c>
      <c r="QU51" s="1" t="s">
        <v>272</v>
      </c>
      <c r="QV51" s="1" t="s">
        <v>272</v>
      </c>
      <c r="QW51" s="1">
        <v>1</v>
      </c>
      <c r="QX51" s="1">
        <v>0.33333333333333298</v>
      </c>
      <c r="QY51" s="1">
        <v>0.5</v>
      </c>
    </row>
    <row r="52" spans="1:467">
      <c r="A52" s="21">
        <v>53</v>
      </c>
      <c r="B52" s="1" t="s">
        <v>234</v>
      </c>
      <c r="C52" s="1">
        <v>66.400755887406589</v>
      </c>
      <c r="D52" s="1">
        <v>78.195556906096371</v>
      </c>
      <c r="E52" s="1">
        <v>55.512327727336753</v>
      </c>
      <c r="F52" s="1">
        <v>104.03672528812311</v>
      </c>
      <c r="G52" s="1">
        <v>136.31627776352394</v>
      </c>
      <c r="H52" s="1">
        <v>80.655007569053879</v>
      </c>
      <c r="I52" s="1">
        <v>4.6971648321262647</v>
      </c>
      <c r="J52" s="1">
        <v>8.8676372880825518</v>
      </c>
      <c r="K52" s="1">
        <v>3.4724155543166013</v>
      </c>
      <c r="L52" s="1">
        <v>11.390065514045499</v>
      </c>
      <c r="M52" s="1">
        <v>10.776988212390565</v>
      </c>
      <c r="N52" s="1" t="s">
        <v>2384</v>
      </c>
      <c r="O52" s="1">
        <v>7.6509849713045321</v>
      </c>
      <c r="P52" s="1">
        <v>13.187832249794578</v>
      </c>
      <c r="Q52" s="1">
        <v>6.7475972175897203</v>
      </c>
      <c r="R52" s="1">
        <v>19.168089025253593</v>
      </c>
      <c r="S52" s="1">
        <v>12.27366537122011</v>
      </c>
      <c r="T52" s="1" t="s">
        <v>2384</v>
      </c>
      <c r="U52" s="1">
        <v>7.8281752322321214</v>
      </c>
      <c r="V52" s="1">
        <v>11.752958345206936</v>
      </c>
      <c r="W52" s="1">
        <v>380.10249250147643</v>
      </c>
      <c r="X52" s="1">
        <v>414.89095466917257</v>
      </c>
      <c r="Y52" s="1">
        <v>360.07440381809926</v>
      </c>
      <c r="Z52" s="1">
        <v>29.271539016073177</v>
      </c>
      <c r="AA52" s="1">
        <v>49.10402880037978</v>
      </c>
      <c r="AB52" s="1">
        <v>15.302798493089837</v>
      </c>
      <c r="AC52" s="1">
        <v>40.169020381480692</v>
      </c>
      <c r="AD52" s="1">
        <v>102.68648765046338</v>
      </c>
      <c r="AE52" s="1">
        <v>16.462200446440377</v>
      </c>
      <c r="AF52" s="1" t="s">
        <v>272</v>
      </c>
      <c r="AG52" s="1" t="s">
        <v>272</v>
      </c>
      <c r="AH52" s="1">
        <v>0</v>
      </c>
      <c r="AI52" s="1">
        <v>0</v>
      </c>
      <c r="AJ52" s="1">
        <v>0</v>
      </c>
      <c r="AK52" s="1">
        <v>0</v>
      </c>
      <c r="AL52" s="1" t="s">
        <v>2384</v>
      </c>
      <c r="AM52" s="1">
        <v>0</v>
      </c>
      <c r="AN52" s="1">
        <v>0</v>
      </c>
      <c r="AO52" s="1">
        <v>0</v>
      </c>
      <c r="AP52" s="1">
        <v>0</v>
      </c>
      <c r="AQ52" s="1" t="s">
        <v>2384</v>
      </c>
      <c r="AR52" s="1" t="s">
        <v>272</v>
      </c>
      <c r="AS52" s="1">
        <v>0.80500000000000005</v>
      </c>
      <c r="AT52" s="1" t="s">
        <v>2384</v>
      </c>
      <c r="AU52" s="1" t="s">
        <v>2384</v>
      </c>
      <c r="AV52" s="1">
        <v>29.3</v>
      </c>
      <c r="AW52" s="1">
        <v>49.1</v>
      </c>
      <c r="AX52" s="1">
        <v>15.3</v>
      </c>
      <c r="AY52" s="1">
        <v>40.200000000000003</v>
      </c>
      <c r="AZ52" s="1">
        <v>102.7</v>
      </c>
      <c r="BA52" s="1">
        <v>15.3</v>
      </c>
      <c r="BB52" s="1" t="s">
        <v>2384</v>
      </c>
      <c r="BC52" s="1">
        <v>16.5</v>
      </c>
      <c r="BD52" s="1" t="s">
        <v>272</v>
      </c>
      <c r="BE52" s="1" t="s">
        <v>272</v>
      </c>
      <c r="BF52" s="1" t="s">
        <v>272</v>
      </c>
      <c r="BG52" s="1" t="s">
        <v>272</v>
      </c>
      <c r="BH52" s="1" t="s">
        <v>272</v>
      </c>
      <c r="BI52" s="1" t="s">
        <v>272</v>
      </c>
      <c r="BJ52" s="1" t="s">
        <v>272</v>
      </c>
      <c r="BK52" s="1" t="s">
        <v>272</v>
      </c>
      <c r="BL52" s="1" t="s">
        <v>272</v>
      </c>
      <c r="BM52" s="1" t="s">
        <v>272</v>
      </c>
      <c r="BN52" s="1">
        <v>22</v>
      </c>
      <c r="BO52" s="1" t="s">
        <v>2384</v>
      </c>
      <c r="BP52" s="1" t="s">
        <v>2384</v>
      </c>
      <c r="BQ52" s="1" t="s">
        <v>2384</v>
      </c>
      <c r="BR52" s="1" t="s">
        <v>2384</v>
      </c>
      <c r="BS52" s="1" t="s">
        <v>2384</v>
      </c>
      <c r="BT52" s="1" t="s">
        <v>2384</v>
      </c>
      <c r="BU52" s="1" t="s">
        <v>2384</v>
      </c>
      <c r="BV52" s="1" t="s">
        <v>2384</v>
      </c>
      <c r="BW52" s="1" t="s">
        <v>2384</v>
      </c>
      <c r="BX52" s="1" t="s">
        <v>2384</v>
      </c>
      <c r="BY52" s="1" t="s">
        <v>2384</v>
      </c>
      <c r="BZ52" s="1" t="s">
        <v>2384</v>
      </c>
      <c r="CA52" s="1" t="s">
        <v>2384</v>
      </c>
      <c r="CB52" s="275">
        <v>90</v>
      </c>
      <c r="CC52" s="275">
        <v>112</v>
      </c>
      <c r="CD52" s="1" t="s">
        <v>2384</v>
      </c>
      <c r="CE52" s="1">
        <v>0.84274209989806326</v>
      </c>
      <c r="CF52" s="1">
        <v>0.78027218873143878</v>
      </c>
      <c r="CG52" s="275">
        <v>78</v>
      </c>
      <c r="CH52" s="275">
        <v>35</v>
      </c>
      <c r="CI52" s="1" t="s">
        <v>2384</v>
      </c>
      <c r="CJ52" s="1" t="s">
        <v>2384</v>
      </c>
      <c r="CK52" s="1">
        <v>28</v>
      </c>
      <c r="CL52" s="1">
        <v>4</v>
      </c>
      <c r="CM52" s="1" t="s">
        <v>2384</v>
      </c>
      <c r="CN52" s="1" t="s">
        <v>2384</v>
      </c>
      <c r="CO52" s="1">
        <v>97.777777777777771</v>
      </c>
      <c r="CP52" s="1">
        <v>97.777777777777771</v>
      </c>
      <c r="CQ52" s="1">
        <v>95.555555555555557</v>
      </c>
      <c r="CR52" s="1">
        <v>93.333333333333329</v>
      </c>
      <c r="CS52" s="1">
        <v>93.333333333333329</v>
      </c>
      <c r="CT52" s="1" t="s">
        <v>272</v>
      </c>
      <c r="CU52" s="1" t="s">
        <v>272</v>
      </c>
      <c r="CV52" s="1" t="s">
        <v>2384</v>
      </c>
      <c r="CW52" s="1">
        <v>47.058823529411761</v>
      </c>
      <c r="CX52" s="1">
        <v>47.591240875912412</v>
      </c>
      <c r="CY52" s="1">
        <v>52.846715328467155</v>
      </c>
      <c r="CZ52" s="1">
        <v>51.373626373626365</v>
      </c>
      <c r="DA52" s="1">
        <v>47.484909456740439</v>
      </c>
      <c r="DB52" s="1" t="s">
        <v>272</v>
      </c>
      <c r="DC52" s="1" t="s">
        <v>272</v>
      </c>
      <c r="DD52" s="1" t="s">
        <v>272</v>
      </c>
      <c r="DE52" s="1" t="s">
        <v>272</v>
      </c>
      <c r="DF52" s="1" t="s">
        <v>272</v>
      </c>
      <c r="DG52" s="1" t="s">
        <v>272</v>
      </c>
      <c r="DH52" s="1" t="s">
        <v>272</v>
      </c>
      <c r="DI52" s="1" t="s">
        <v>272</v>
      </c>
      <c r="DJ52" s="1" t="s">
        <v>272</v>
      </c>
      <c r="DK52" s="1" t="s">
        <v>272</v>
      </c>
      <c r="DL52" s="1" t="s">
        <v>272</v>
      </c>
      <c r="DM52" s="1" t="s">
        <v>272</v>
      </c>
      <c r="DN52" s="1" t="s">
        <v>272</v>
      </c>
      <c r="DO52" s="1" t="s">
        <v>272</v>
      </c>
      <c r="DP52" s="1">
        <v>88.1</v>
      </c>
      <c r="DQ52" s="1">
        <v>100</v>
      </c>
      <c r="DR52" s="1">
        <v>85.7</v>
      </c>
      <c r="DS52" s="1">
        <v>85.7</v>
      </c>
      <c r="DT52" s="1">
        <v>88.1</v>
      </c>
      <c r="DU52" s="1">
        <v>88.1</v>
      </c>
      <c r="DV52" s="1">
        <v>62.5</v>
      </c>
      <c r="DW52" s="1">
        <v>66.7</v>
      </c>
      <c r="DX52" s="1">
        <v>75</v>
      </c>
      <c r="DY52" s="1">
        <v>64.7</v>
      </c>
      <c r="DZ52" s="1">
        <v>75.7</v>
      </c>
      <c r="EA52" s="1">
        <v>74.400000000000006</v>
      </c>
      <c r="EB52" s="1">
        <v>77.279521669999994</v>
      </c>
      <c r="EC52" s="1">
        <v>78.488372089999999</v>
      </c>
      <c r="ED52" s="1">
        <v>72.689994530000007</v>
      </c>
      <c r="EE52" s="1">
        <v>78.362573100000006</v>
      </c>
      <c r="EF52" s="1">
        <v>87.07419505</v>
      </c>
      <c r="EG52" s="1">
        <v>85.926505079999998</v>
      </c>
      <c r="EH52" s="1">
        <v>7.2034133E-2</v>
      </c>
      <c r="EI52" s="1">
        <v>0.162385592</v>
      </c>
      <c r="EJ52" s="1">
        <v>0.13053945</v>
      </c>
      <c r="EK52" s="1">
        <v>1.2799181E-2</v>
      </c>
      <c r="EL52" s="1">
        <v>0.26756345399999998</v>
      </c>
      <c r="EM52" s="1">
        <v>0.24789377000000001</v>
      </c>
      <c r="EN52" s="1">
        <v>3.7069873109999998</v>
      </c>
      <c r="EO52" s="1">
        <v>5.0782403309999999</v>
      </c>
      <c r="EP52" s="1">
        <v>6.2014715359999997</v>
      </c>
      <c r="EQ52" s="1">
        <v>0.62533140700000001</v>
      </c>
      <c r="ER52" s="1">
        <v>5.2604447939999996</v>
      </c>
      <c r="ES52" s="1">
        <v>2.217175745</v>
      </c>
      <c r="ET52" s="1">
        <v>80</v>
      </c>
      <c r="EU52" s="1">
        <v>40</v>
      </c>
      <c r="EV52" s="1">
        <v>80</v>
      </c>
      <c r="EW52" s="1">
        <v>4.4444444444444446</v>
      </c>
      <c r="EX52" s="1">
        <v>84.444444444444443</v>
      </c>
      <c r="EY52" s="1">
        <v>0</v>
      </c>
      <c r="EZ52" s="1">
        <v>71.111111111111114</v>
      </c>
      <c r="FA52" s="1">
        <v>48.888888888888886</v>
      </c>
      <c r="FB52" s="1">
        <v>71.111111111111114</v>
      </c>
      <c r="FC52" s="1">
        <v>95.555555555555557</v>
      </c>
      <c r="FD52" s="1">
        <v>0</v>
      </c>
      <c r="FE52" s="1">
        <v>100</v>
      </c>
      <c r="FF52" s="1">
        <v>93.333333333333329</v>
      </c>
      <c r="FG52" s="1">
        <v>8.8888888888888893</v>
      </c>
      <c r="FH52" s="1">
        <v>8.8888888888888893</v>
      </c>
      <c r="FI52" s="1">
        <v>0</v>
      </c>
      <c r="FJ52" s="1">
        <v>8.1</v>
      </c>
      <c r="FK52" s="1" t="s">
        <v>272</v>
      </c>
      <c r="FL52" s="1" t="s">
        <v>272</v>
      </c>
      <c r="FM52" s="1">
        <v>0.84899999999999998</v>
      </c>
      <c r="FN52" s="1" t="s">
        <v>272</v>
      </c>
      <c r="FO52" s="1" t="s">
        <v>272</v>
      </c>
      <c r="FP52" s="1" t="s">
        <v>272</v>
      </c>
      <c r="FQ52" s="1">
        <v>0.45100000000000001</v>
      </c>
      <c r="FR52" s="1">
        <v>0.41299999999999998</v>
      </c>
      <c r="FS52" s="1">
        <v>0.84199999999999997</v>
      </c>
      <c r="FT52" s="1" t="s">
        <v>272</v>
      </c>
      <c r="FU52" s="1">
        <v>0</v>
      </c>
      <c r="FV52" s="1">
        <v>0.42899999999999999</v>
      </c>
      <c r="FW52" s="1">
        <v>0</v>
      </c>
      <c r="FX52" s="1">
        <v>1</v>
      </c>
      <c r="FY52" s="1">
        <v>0</v>
      </c>
      <c r="FZ52" s="1">
        <v>0.85699999999999998</v>
      </c>
      <c r="GA52" s="1" t="s">
        <v>272</v>
      </c>
      <c r="GB52" s="1">
        <v>1</v>
      </c>
      <c r="GC52" s="1" t="s">
        <v>272</v>
      </c>
      <c r="GD52" s="1">
        <v>0.83399999999999996</v>
      </c>
      <c r="GE52" s="1">
        <v>0.76500000000000001</v>
      </c>
      <c r="GF52" s="1">
        <v>0</v>
      </c>
      <c r="GG52" s="1">
        <v>1</v>
      </c>
      <c r="GH52" s="1">
        <v>1</v>
      </c>
      <c r="GI52" s="1">
        <v>15</v>
      </c>
      <c r="GJ52" s="1">
        <v>5</v>
      </c>
      <c r="GK52" s="1">
        <v>12</v>
      </c>
      <c r="GL52" s="1">
        <v>8</v>
      </c>
      <c r="GM52" s="1">
        <v>259</v>
      </c>
      <c r="GN52" s="1">
        <v>136</v>
      </c>
      <c r="GO52" s="1">
        <v>0.67300000000000004</v>
      </c>
      <c r="GP52" s="1">
        <v>0.113</v>
      </c>
      <c r="GQ52" s="1">
        <v>0.114</v>
      </c>
      <c r="GR52" s="1">
        <v>0.80400000000000005</v>
      </c>
      <c r="GS52" s="1">
        <v>0.89900000000000002</v>
      </c>
      <c r="GT52" s="1">
        <v>0.65</v>
      </c>
      <c r="GU52" s="1">
        <v>0.95299999999999996</v>
      </c>
      <c r="GV52" s="1">
        <v>0.435</v>
      </c>
      <c r="GW52" s="1">
        <v>0</v>
      </c>
      <c r="GX52" s="1">
        <v>0.39900000000000002</v>
      </c>
      <c r="GY52" s="1">
        <v>1</v>
      </c>
      <c r="GZ52" s="1">
        <v>1.6000000000000001E-3</v>
      </c>
      <c r="HA52" s="1">
        <v>5.5999999999999999E-3</v>
      </c>
      <c r="HB52" s="1">
        <v>0</v>
      </c>
      <c r="HC52" s="1">
        <v>0</v>
      </c>
      <c r="HD52" s="1">
        <v>0</v>
      </c>
      <c r="HE52" s="1">
        <v>8.5000000000000006E-3</v>
      </c>
      <c r="HF52" s="1">
        <v>0</v>
      </c>
      <c r="HG52" s="1">
        <v>1.09E-2</v>
      </c>
      <c r="HH52" s="1">
        <v>40.076740000000001</v>
      </c>
      <c r="HI52" s="1">
        <v>0.7142857142857143</v>
      </c>
      <c r="HJ52" s="1">
        <v>0.8571428571428571</v>
      </c>
      <c r="HK52" s="1">
        <v>1</v>
      </c>
      <c r="HL52" s="1">
        <v>0.42857142857142855</v>
      </c>
      <c r="HM52" s="1">
        <v>0.63800000000000001</v>
      </c>
      <c r="HN52" s="1">
        <v>52.8</v>
      </c>
      <c r="HO52" s="1">
        <v>217.6</v>
      </c>
      <c r="HP52" s="1">
        <v>0.71428571428571397</v>
      </c>
      <c r="HQ52" s="1">
        <v>1</v>
      </c>
      <c r="HR52" s="1" t="s">
        <v>272</v>
      </c>
      <c r="HS52" s="1">
        <v>0.85699999999999998</v>
      </c>
      <c r="HT52" s="1" t="s">
        <v>272</v>
      </c>
      <c r="HU52" s="1">
        <v>1</v>
      </c>
      <c r="HV52" s="1">
        <v>1</v>
      </c>
      <c r="HW52" s="1">
        <v>0.50900000000000001</v>
      </c>
      <c r="HX52" s="1">
        <v>0.55400000000000005</v>
      </c>
      <c r="HY52" s="1">
        <v>0.5</v>
      </c>
      <c r="HZ52" s="1">
        <v>48.8</v>
      </c>
      <c r="IA52" s="1">
        <v>51.5</v>
      </c>
      <c r="IB52" s="1">
        <v>53.6</v>
      </c>
      <c r="IC52" s="1" t="s">
        <v>272</v>
      </c>
      <c r="ID52" s="1">
        <v>3448</v>
      </c>
      <c r="IE52" s="1">
        <v>415</v>
      </c>
      <c r="IF52" s="1">
        <v>2779</v>
      </c>
      <c r="IG52" s="1">
        <v>922</v>
      </c>
      <c r="IH52" s="1">
        <v>0</v>
      </c>
      <c r="II52" s="1">
        <v>1</v>
      </c>
      <c r="IJ52" s="1">
        <v>0</v>
      </c>
      <c r="IK52" s="1">
        <v>0.51900000000000002</v>
      </c>
      <c r="IL52" s="1">
        <v>0.754</v>
      </c>
      <c r="IM52" s="1" t="s">
        <v>3654</v>
      </c>
      <c r="IN52" s="1">
        <v>1</v>
      </c>
      <c r="IO52" s="1">
        <v>1</v>
      </c>
      <c r="IP52" s="1">
        <v>0.34200000000000003</v>
      </c>
      <c r="IQ52" s="1">
        <v>41</v>
      </c>
      <c r="IR52" s="1" t="s">
        <v>3703</v>
      </c>
      <c r="IS52" s="1">
        <v>0.57142857142857095</v>
      </c>
      <c r="IT52" s="1">
        <v>341</v>
      </c>
      <c r="IU52" s="1">
        <v>140</v>
      </c>
      <c r="IV52" s="1">
        <v>0.57142857142857095</v>
      </c>
      <c r="IW52" s="1">
        <v>0.71428571428571397</v>
      </c>
      <c r="IX52" s="1">
        <v>1</v>
      </c>
      <c r="IY52" s="1" t="s">
        <v>272</v>
      </c>
      <c r="IZ52" s="1">
        <v>0.85699999999999998</v>
      </c>
      <c r="JA52" s="1" t="s">
        <v>272</v>
      </c>
      <c r="JB52" s="1" t="s">
        <v>272</v>
      </c>
      <c r="JC52" s="1">
        <v>0.61599999999999999</v>
      </c>
      <c r="JD52" s="1">
        <v>0.49399999999999999</v>
      </c>
      <c r="JE52" s="1">
        <v>0.23699999999999999</v>
      </c>
      <c r="JF52" s="1">
        <v>0.87529999999999997</v>
      </c>
      <c r="JG52" s="1">
        <v>2233</v>
      </c>
      <c r="JH52" s="1">
        <v>862</v>
      </c>
      <c r="JI52" s="1">
        <v>857</v>
      </c>
      <c r="JJ52" s="1">
        <v>343</v>
      </c>
      <c r="JK52" s="1">
        <v>1.28571428571429</v>
      </c>
      <c r="JL52" s="1" t="s">
        <v>3708</v>
      </c>
      <c r="JM52" s="1" t="s">
        <v>3708</v>
      </c>
      <c r="JN52" s="486" t="s">
        <v>6008</v>
      </c>
      <c r="JO52" s="1">
        <v>29</v>
      </c>
      <c r="JP52" s="1">
        <v>3448</v>
      </c>
      <c r="JQ52" s="1">
        <v>415</v>
      </c>
      <c r="JR52" s="1">
        <v>2901</v>
      </c>
      <c r="JS52" s="1">
        <v>0.76900000000000002</v>
      </c>
      <c r="JT52" s="1">
        <v>0.85599999999999998</v>
      </c>
      <c r="JU52" s="1" t="s">
        <v>272</v>
      </c>
      <c r="JV52" s="1">
        <v>0.49399999999999999</v>
      </c>
      <c r="JW52" s="1">
        <v>0.36599999999999999</v>
      </c>
      <c r="JX52" s="1">
        <v>0.74299999999999999</v>
      </c>
      <c r="JY52" s="1">
        <v>0.56499999999999995</v>
      </c>
      <c r="JZ52" s="1">
        <v>0.73099999999999998</v>
      </c>
      <c r="KA52" s="1" t="s">
        <v>272</v>
      </c>
      <c r="KB52" s="1" t="s">
        <v>272</v>
      </c>
      <c r="KC52" s="1">
        <v>0.85714285714285698</v>
      </c>
      <c r="KD52" s="1">
        <v>44</v>
      </c>
      <c r="KE52" s="1" t="s">
        <v>272</v>
      </c>
      <c r="KF52" s="1" t="s">
        <v>272</v>
      </c>
      <c r="KG52" s="1" t="s">
        <v>272</v>
      </c>
      <c r="KH52" s="1" t="s">
        <v>272</v>
      </c>
      <c r="KI52" s="1" t="s">
        <v>272</v>
      </c>
      <c r="KJ52" s="1" t="s">
        <v>272</v>
      </c>
      <c r="KK52" s="1" t="s">
        <v>272</v>
      </c>
      <c r="KL52" s="1" t="s">
        <v>272</v>
      </c>
      <c r="KM52" s="1" t="s">
        <v>6021</v>
      </c>
      <c r="KN52" s="1" t="s">
        <v>272</v>
      </c>
      <c r="KO52" s="1" t="s">
        <v>6022</v>
      </c>
      <c r="KP52" s="1" t="s">
        <v>272</v>
      </c>
      <c r="KQ52" s="1" t="s">
        <v>272</v>
      </c>
      <c r="KR52" s="1" t="s">
        <v>272</v>
      </c>
      <c r="KS52" s="1">
        <v>1286</v>
      </c>
      <c r="KT52" s="1" t="s">
        <v>272</v>
      </c>
      <c r="KU52" s="1" t="s">
        <v>6012</v>
      </c>
      <c r="KV52" s="1" t="s">
        <v>6012</v>
      </c>
      <c r="KW52" s="1" t="s">
        <v>6012</v>
      </c>
      <c r="KX52" s="1" t="s">
        <v>6012</v>
      </c>
      <c r="KY52" s="1">
        <v>6</v>
      </c>
      <c r="KZ52" s="1">
        <v>2</v>
      </c>
      <c r="LA52" s="1">
        <v>4</v>
      </c>
      <c r="LB52" s="1">
        <v>4</v>
      </c>
      <c r="LC52" s="1">
        <v>2</v>
      </c>
      <c r="LD52" s="1">
        <v>0</v>
      </c>
      <c r="LE52" s="1">
        <v>1</v>
      </c>
      <c r="LF52" s="1" t="s">
        <v>272</v>
      </c>
      <c r="LG52" s="1" t="s">
        <v>272</v>
      </c>
      <c r="LH52" s="1" t="s">
        <v>272</v>
      </c>
      <c r="LI52" s="1" t="s">
        <v>272</v>
      </c>
      <c r="LJ52" s="1">
        <v>0.28571428571428598</v>
      </c>
      <c r="LK52" s="1" t="s">
        <v>272</v>
      </c>
      <c r="LL52" s="1" t="s">
        <v>272</v>
      </c>
      <c r="LM52" s="1" t="s">
        <v>272</v>
      </c>
      <c r="LN52" s="1" t="s">
        <v>272</v>
      </c>
      <c r="LO52" s="1">
        <v>1</v>
      </c>
      <c r="LP52" s="1">
        <v>1</v>
      </c>
      <c r="LQ52" s="1">
        <v>0.81799999999999995</v>
      </c>
      <c r="LR52" s="1">
        <v>0.37</v>
      </c>
      <c r="LS52" s="1">
        <v>0.85714285714285698</v>
      </c>
      <c r="LT52" s="1" t="s">
        <v>272</v>
      </c>
      <c r="LU52" s="1" t="s">
        <v>272</v>
      </c>
      <c r="LV52" s="1" t="s">
        <v>272</v>
      </c>
      <c r="LW52" s="1">
        <v>0.56499999999999995</v>
      </c>
      <c r="LX52" s="1" t="s">
        <v>272</v>
      </c>
      <c r="LY52" s="1" t="s">
        <v>272</v>
      </c>
      <c r="LZ52" s="1" t="s">
        <v>272</v>
      </c>
      <c r="MA52" s="1">
        <v>0.46300000000000002</v>
      </c>
      <c r="MB52" s="1">
        <v>0.84199999999999997</v>
      </c>
      <c r="MC52" s="1">
        <v>9.0999999999999998E-2</v>
      </c>
      <c r="MD52" s="1">
        <v>0.27800000000000002</v>
      </c>
      <c r="ME52" s="1">
        <v>0.74299999999999999</v>
      </c>
      <c r="MF52" s="1" t="s">
        <v>272</v>
      </c>
      <c r="MG52" s="1" t="s">
        <v>272</v>
      </c>
      <c r="MH52" s="1" t="s">
        <v>272</v>
      </c>
      <c r="MI52" s="1" t="s">
        <v>272</v>
      </c>
      <c r="MJ52" s="1">
        <v>0.57699999999999996</v>
      </c>
      <c r="MK52" s="1">
        <v>4216</v>
      </c>
      <c r="ML52" s="1">
        <v>68</v>
      </c>
      <c r="MM52" s="1">
        <v>12</v>
      </c>
      <c r="MN52" s="1">
        <v>2.5714285714285698</v>
      </c>
      <c r="MO52" s="1">
        <v>9.1428571428571406</v>
      </c>
      <c r="MP52" s="1" t="s">
        <v>272</v>
      </c>
      <c r="MQ52" s="1" t="s">
        <v>272</v>
      </c>
      <c r="MR52" s="1" t="s">
        <v>272</v>
      </c>
      <c r="MS52" s="1">
        <v>0.74299999999999999</v>
      </c>
      <c r="MT52" s="1">
        <v>0.25900000000000001</v>
      </c>
      <c r="MU52" s="1" t="s">
        <v>272</v>
      </c>
      <c r="MV52" s="1" t="s">
        <v>272</v>
      </c>
      <c r="MW52" s="1" t="s">
        <v>272</v>
      </c>
      <c r="MX52" s="1" t="s">
        <v>272</v>
      </c>
      <c r="MY52" s="1" t="s">
        <v>272</v>
      </c>
      <c r="MZ52" s="1" t="s">
        <v>272</v>
      </c>
      <c r="NA52" s="1" t="s">
        <v>272</v>
      </c>
      <c r="NB52" s="1">
        <v>0.74299999999999999</v>
      </c>
      <c r="NC52" s="1" t="s">
        <v>272</v>
      </c>
      <c r="ND52" s="1" t="s">
        <v>3783</v>
      </c>
      <c r="NE52" s="392">
        <v>168</v>
      </c>
      <c r="NF52" s="1">
        <v>159</v>
      </c>
      <c r="NG52" s="1">
        <v>0.42899999999999999</v>
      </c>
      <c r="NH52" s="1">
        <v>0.37</v>
      </c>
      <c r="NI52" s="1">
        <v>711</v>
      </c>
      <c r="NJ52" s="1" t="s">
        <v>3708</v>
      </c>
      <c r="NK52" s="1" t="s">
        <v>3708</v>
      </c>
      <c r="NL52" s="1">
        <v>26</v>
      </c>
      <c r="NM52" s="1" t="s">
        <v>272</v>
      </c>
      <c r="NN52" s="1" t="s">
        <v>272</v>
      </c>
      <c r="NO52" s="1">
        <v>93</v>
      </c>
      <c r="NP52" s="1" t="s">
        <v>272</v>
      </c>
      <c r="NQ52" s="1" t="s">
        <v>272</v>
      </c>
      <c r="NR52" s="1">
        <v>0.60099999999999998</v>
      </c>
      <c r="NS52" s="1">
        <v>0.22</v>
      </c>
      <c r="NT52" s="1">
        <v>0.72499999999999998</v>
      </c>
      <c r="NU52" s="1">
        <v>3</v>
      </c>
      <c r="NV52" s="1">
        <v>1</v>
      </c>
      <c r="NW52" s="1">
        <v>151</v>
      </c>
      <c r="NX52" s="1">
        <v>0.23699999999999999</v>
      </c>
      <c r="NY52" s="1">
        <v>2901</v>
      </c>
      <c r="NZ52" s="1">
        <v>0.42857142857142899</v>
      </c>
      <c r="OA52" s="1">
        <v>862</v>
      </c>
      <c r="OB52" s="1">
        <v>857</v>
      </c>
      <c r="OC52" s="1">
        <v>569</v>
      </c>
      <c r="OD52" s="1">
        <v>393</v>
      </c>
      <c r="OE52" s="1">
        <v>0.36599999999999999</v>
      </c>
      <c r="OF52" s="1" t="s">
        <v>272</v>
      </c>
      <c r="OG52" s="1">
        <v>0.41299999999999998</v>
      </c>
      <c r="OH52" s="1">
        <v>0.49399999999999999</v>
      </c>
      <c r="OI52" s="1" t="s">
        <v>272</v>
      </c>
      <c r="OJ52" s="1">
        <v>0.45100000000000001</v>
      </c>
      <c r="OK52" s="1">
        <v>0.57142857142857095</v>
      </c>
      <c r="OL52" s="1">
        <v>22</v>
      </c>
      <c r="OM52" s="1">
        <v>7.5999999999999998E-2</v>
      </c>
      <c r="ON52" s="1">
        <v>6.0000000000000001E-3</v>
      </c>
      <c r="OO52" s="1">
        <v>5</v>
      </c>
      <c r="OP52" s="1">
        <v>2</v>
      </c>
      <c r="OQ52" s="1" t="s">
        <v>272</v>
      </c>
      <c r="OR52" s="1">
        <v>1</v>
      </c>
      <c r="OS52" s="1">
        <v>0</v>
      </c>
      <c r="OT52" s="1" t="s">
        <v>272</v>
      </c>
      <c r="OU52" s="1" t="s">
        <v>272</v>
      </c>
      <c r="OV52" s="1" t="s">
        <v>272</v>
      </c>
      <c r="OW52" s="1" t="s">
        <v>272</v>
      </c>
      <c r="OX52" s="1" t="s">
        <v>272</v>
      </c>
      <c r="OY52" s="1" t="s">
        <v>272</v>
      </c>
      <c r="OZ52" s="1" t="s">
        <v>272</v>
      </c>
      <c r="PA52" s="1">
        <v>1</v>
      </c>
      <c r="PB52" s="1">
        <v>1074</v>
      </c>
      <c r="PC52" s="1">
        <v>893</v>
      </c>
      <c r="PD52" s="1">
        <v>129</v>
      </c>
      <c r="PE52" s="1">
        <v>126</v>
      </c>
      <c r="PF52" s="1">
        <v>1</v>
      </c>
      <c r="PG52" s="1">
        <v>0.38</v>
      </c>
      <c r="PH52" s="1">
        <v>0.82299999999999995</v>
      </c>
      <c r="PI52" s="1">
        <v>0.33600000000000002</v>
      </c>
      <c r="PJ52" s="1" t="s">
        <v>272</v>
      </c>
      <c r="PK52" s="1" t="s">
        <v>272</v>
      </c>
      <c r="PL52" s="1" t="s">
        <v>272</v>
      </c>
      <c r="PM52" s="1" t="s">
        <v>272</v>
      </c>
      <c r="PN52" s="1" t="s">
        <v>272</v>
      </c>
      <c r="PO52" s="1" t="s">
        <v>272</v>
      </c>
      <c r="PP52" s="1" t="s">
        <v>272</v>
      </c>
      <c r="PQ52" s="1" t="s">
        <v>272</v>
      </c>
      <c r="PR52" s="1" t="s">
        <v>272</v>
      </c>
      <c r="PS52" s="394" t="s">
        <v>272</v>
      </c>
      <c r="PT52" s="1" t="s">
        <v>272</v>
      </c>
      <c r="PU52" s="1" t="s">
        <v>272</v>
      </c>
      <c r="PV52" s="1" t="s">
        <v>272</v>
      </c>
      <c r="PW52" s="1" t="s">
        <v>272</v>
      </c>
      <c r="PX52" s="1" t="s">
        <v>272</v>
      </c>
      <c r="PY52" s="1">
        <v>0</v>
      </c>
      <c r="PZ52" s="1" t="s">
        <v>3654</v>
      </c>
      <c r="QA52" s="1" t="s">
        <v>3815</v>
      </c>
      <c r="QB52" s="1">
        <v>2901</v>
      </c>
      <c r="QC52" s="1" t="s">
        <v>6008</v>
      </c>
      <c r="QD52" s="1" t="s">
        <v>272</v>
      </c>
      <c r="QE52" s="1">
        <v>9.1194968553459113</v>
      </c>
      <c r="QF52" s="1" t="s">
        <v>272</v>
      </c>
      <c r="QG52" s="1" t="s">
        <v>272</v>
      </c>
      <c r="QH52" s="1">
        <v>22</v>
      </c>
      <c r="QI52" s="1">
        <v>0</v>
      </c>
      <c r="QJ52" s="1" t="s">
        <v>272</v>
      </c>
      <c r="QK52" s="1" t="s">
        <v>272</v>
      </c>
      <c r="QL52" s="1" t="s">
        <v>272</v>
      </c>
      <c r="QM52" s="1">
        <v>0.4</v>
      </c>
      <c r="QN52" s="1">
        <v>1.8</v>
      </c>
      <c r="QO52" s="1" t="s">
        <v>272</v>
      </c>
      <c r="QP52" s="1" t="s">
        <v>272</v>
      </c>
      <c r="QQ52" s="1" t="s">
        <v>272</v>
      </c>
      <c r="QR52" s="1" t="s">
        <v>272</v>
      </c>
      <c r="QS52" s="1" t="s">
        <v>272</v>
      </c>
      <c r="QT52" s="1" t="s">
        <v>272</v>
      </c>
      <c r="QU52" s="1" t="s">
        <v>272</v>
      </c>
      <c r="QV52" s="1" t="s">
        <v>272</v>
      </c>
      <c r="QW52" s="1">
        <v>1</v>
      </c>
      <c r="QX52" s="1">
        <v>0.28571428571428598</v>
      </c>
      <c r="QY52" s="1">
        <v>0.57142857142857095</v>
      </c>
    </row>
    <row r="53" spans="1:467">
      <c r="A53" s="21">
        <v>54</v>
      </c>
      <c r="B53" s="1" t="s">
        <v>242</v>
      </c>
      <c r="C53" s="1">
        <v>62.985239771337113</v>
      </c>
      <c r="D53" s="1">
        <v>78.633883610365828</v>
      </c>
      <c r="E53" s="1">
        <v>49.007275988958845</v>
      </c>
      <c r="F53" s="1">
        <v>99.98816840192535</v>
      </c>
      <c r="G53" s="1">
        <v>135.1077200935965</v>
      </c>
      <c r="H53" s="1">
        <v>73.773503623259856</v>
      </c>
      <c r="I53" s="1">
        <v>4.807878913516106</v>
      </c>
      <c r="J53" s="1">
        <v>9.6128878959362183</v>
      </c>
      <c r="K53" s="1">
        <v>4.3023902626278305</v>
      </c>
      <c r="L53" s="1">
        <v>11.652312917476591</v>
      </c>
      <c r="M53" s="1">
        <v>9.1516812868200095</v>
      </c>
      <c r="N53" s="1" t="s">
        <v>2384</v>
      </c>
      <c r="O53" s="1">
        <v>8.5557043105733168</v>
      </c>
      <c r="P53" s="1">
        <v>13.561450545013892</v>
      </c>
      <c r="Q53" s="1">
        <v>7.3389839788301572</v>
      </c>
      <c r="R53" s="1">
        <v>19.677352717360016</v>
      </c>
      <c r="S53" s="1">
        <v>10.350461224076115</v>
      </c>
      <c r="T53" s="1" t="s">
        <v>2384</v>
      </c>
      <c r="U53" s="1">
        <v>6.8627549887372314</v>
      </c>
      <c r="V53" s="1">
        <v>11.001679372364991</v>
      </c>
      <c r="W53" s="1">
        <v>373.79423117177311</v>
      </c>
      <c r="X53" s="1">
        <v>425.61814195434715</v>
      </c>
      <c r="Y53" s="1">
        <v>339.57980616944639</v>
      </c>
      <c r="Z53" s="1">
        <v>35.076862492828916</v>
      </c>
      <c r="AA53" s="1">
        <v>50.952355868844663</v>
      </c>
      <c r="AB53" s="1">
        <v>12.852761798758515</v>
      </c>
      <c r="AC53" s="1">
        <v>41.635397759717527</v>
      </c>
      <c r="AD53" s="1">
        <v>91.024929025247431</v>
      </c>
      <c r="AE53" s="1">
        <v>14.938121303841893</v>
      </c>
      <c r="AF53" s="1" t="s">
        <v>272</v>
      </c>
      <c r="AG53" s="1" t="s">
        <v>272</v>
      </c>
      <c r="AH53" s="1">
        <v>0</v>
      </c>
      <c r="AI53" s="1">
        <v>0</v>
      </c>
      <c r="AJ53" s="1">
        <v>0</v>
      </c>
      <c r="AK53" s="1">
        <v>0</v>
      </c>
      <c r="AL53" s="1" t="s">
        <v>2384</v>
      </c>
      <c r="AM53" s="1">
        <v>0</v>
      </c>
      <c r="AN53" s="1">
        <v>0</v>
      </c>
      <c r="AO53" s="1">
        <v>0</v>
      </c>
      <c r="AP53" s="1">
        <v>0</v>
      </c>
      <c r="AQ53" s="1" t="s">
        <v>2384</v>
      </c>
      <c r="AR53" s="1" t="s">
        <v>272</v>
      </c>
      <c r="AS53" s="1">
        <v>0.70799999999999996</v>
      </c>
      <c r="AT53" s="1" t="s">
        <v>2384</v>
      </c>
      <c r="AU53" s="1" t="s">
        <v>2384</v>
      </c>
      <c r="AV53" s="1">
        <v>35.1</v>
      </c>
      <c r="AW53" s="1">
        <v>51</v>
      </c>
      <c r="AX53" s="1">
        <v>12.9</v>
      </c>
      <c r="AY53" s="1">
        <v>41.6</v>
      </c>
      <c r="AZ53" s="1">
        <v>91</v>
      </c>
      <c r="BA53" s="1">
        <v>12.9</v>
      </c>
      <c r="BB53" s="1" t="s">
        <v>2384</v>
      </c>
      <c r="BC53" s="1">
        <v>14.9</v>
      </c>
      <c r="BD53" s="1" t="s">
        <v>272</v>
      </c>
      <c r="BE53" s="1" t="s">
        <v>272</v>
      </c>
      <c r="BF53" s="1" t="s">
        <v>272</v>
      </c>
      <c r="BG53" s="1" t="s">
        <v>272</v>
      </c>
      <c r="BH53" s="1" t="s">
        <v>272</v>
      </c>
      <c r="BI53" s="1" t="s">
        <v>272</v>
      </c>
      <c r="BJ53" s="1" t="s">
        <v>272</v>
      </c>
      <c r="BK53" s="1" t="s">
        <v>272</v>
      </c>
      <c r="BL53" s="1" t="s">
        <v>272</v>
      </c>
      <c r="BM53" s="1" t="s">
        <v>272</v>
      </c>
      <c r="BN53" s="1">
        <v>9</v>
      </c>
      <c r="BO53" s="1" t="s">
        <v>2384</v>
      </c>
      <c r="BP53" s="1" t="s">
        <v>2384</v>
      </c>
      <c r="BQ53" s="1" t="s">
        <v>2384</v>
      </c>
      <c r="BR53" s="1" t="s">
        <v>2384</v>
      </c>
      <c r="BS53" s="1" t="s">
        <v>2384</v>
      </c>
      <c r="BT53" s="1" t="s">
        <v>2384</v>
      </c>
      <c r="BU53" s="1" t="s">
        <v>2384</v>
      </c>
      <c r="BV53" s="1" t="s">
        <v>2384</v>
      </c>
      <c r="BW53" s="1" t="s">
        <v>2384</v>
      </c>
      <c r="BX53" s="1" t="s">
        <v>2384</v>
      </c>
      <c r="BY53" s="1" t="s">
        <v>2384</v>
      </c>
      <c r="BZ53" s="1" t="s">
        <v>2384</v>
      </c>
      <c r="CA53" s="1" t="s">
        <v>2384</v>
      </c>
      <c r="CB53" s="275">
        <v>13</v>
      </c>
      <c r="CC53" s="275">
        <v>33</v>
      </c>
      <c r="CD53" s="1" t="s">
        <v>2384</v>
      </c>
      <c r="CE53" s="1">
        <v>0.86222880974177896</v>
      </c>
      <c r="CF53" s="1">
        <v>0.72481997409383303</v>
      </c>
      <c r="CG53" s="275">
        <v>27</v>
      </c>
      <c r="CH53" s="275">
        <v>23</v>
      </c>
      <c r="CI53" s="1" t="s">
        <v>2384</v>
      </c>
      <c r="CJ53" s="1" t="s">
        <v>2384</v>
      </c>
      <c r="CK53" s="1">
        <v>22</v>
      </c>
      <c r="CL53" s="1">
        <v>5</v>
      </c>
      <c r="CM53" s="1" t="s">
        <v>2384</v>
      </c>
      <c r="CN53" s="1" t="s">
        <v>2384</v>
      </c>
      <c r="CO53" s="1">
        <v>72.222222222222214</v>
      </c>
      <c r="CP53" s="1">
        <v>94.444444444444443</v>
      </c>
      <c r="CQ53" s="1">
        <v>72.222222222222214</v>
      </c>
      <c r="CR53" s="1">
        <v>77.777777777777786</v>
      </c>
      <c r="CS53" s="1">
        <v>72.222222222222214</v>
      </c>
      <c r="CT53" s="1" t="s">
        <v>272</v>
      </c>
      <c r="CU53" s="1" t="s">
        <v>272</v>
      </c>
      <c r="CV53" s="1" t="s">
        <v>2384</v>
      </c>
      <c r="CW53" s="1">
        <v>44.838709677419352</v>
      </c>
      <c r="CX53" s="1">
        <v>44.954128440366972</v>
      </c>
      <c r="CY53" s="1">
        <v>49.77064220183486</v>
      </c>
      <c r="CZ53" s="1">
        <v>52.608695652173907</v>
      </c>
      <c r="DA53" s="1">
        <v>49.174917491749177</v>
      </c>
      <c r="DB53" s="1" t="s">
        <v>272</v>
      </c>
      <c r="DC53" s="1" t="s">
        <v>272</v>
      </c>
      <c r="DD53" s="1" t="s">
        <v>272</v>
      </c>
      <c r="DE53" s="1" t="s">
        <v>272</v>
      </c>
      <c r="DF53" s="1" t="s">
        <v>272</v>
      </c>
      <c r="DG53" s="1" t="s">
        <v>272</v>
      </c>
      <c r="DH53" s="1" t="s">
        <v>272</v>
      </c>
      <c r="DI53" s="1" t="s">
        <v>272</v>
      </c>
      <c r="DJ53" s="1" t="s">
        <v>272</v>
      </c>
      <c r="DK53" s="1" t="s">
        <v>272</v>
      </c>
      <c r="DL53" s="1" t="s">
        <v>272</v>
      </c>
      <c r="DM53" s="1" t="s">
        <v>272</v>
      </c>
      <c r="DN53" s="1" t="s">
        <v>272</v>
      </c>
      <c r="DO53" s="1" t="s">
        <v>272</v>
      </c>
      <c r="DP53" s="1">
        <v>66.7</v>
      </c>
      <c r="DQ53" s="1">
        <v>66.7</v>
      </c>
      <c r="DR53" s="1">
        <v>72.2</v>
      </c>
      <c r="DS53" s="1">
        <v>61.1</v>
      </c>
      <c r="DT53" s="1">
        <v>66.7</v>
      </c>
      <c r="DU53" s="1">
        <v>66.7</v>
      </c>
      <c r="DV53" s="1">
        <v>70</v>
      </c>
      <c r="DW53" s="1">
        <v>75</v>
      </c>
      <c r="DX53" s="1">
        <v>61.5</v>
      </c>
      <c r="DY53" s="1">
        <v>66.7</v>
      </c>
      <c r="DZ53" s="1">
        <v>53.3</v>
      </c>
      <c r="EA53" s="1">
        <v>50</v>
      </c>
      <c r="EB53" s="1">
        <v>89.03846154</v>
      </c>
      <c r="EC53" s="1">
        <v>94.736842109999998</v>
      </c>
      <c r="ED53" s="1">
        <v>75.821287780000006</v>
      </c>
      <c r="EE53" s="1">
        <v>88.674698800000002</v>
      </c>
      <c r="EF53" s="1">
        <v>88.950276239999994</v>
      </c>
      <c r="EG53" s="1">
        <v>81.409295349999994</v>
      </c>
      <c r="EH53" s="1">
        <v>2.0054145999999998E-2</v>
      </c>
      <c r="EI53" s="1">
        <v>0.13636363600000001</v>
      </c>
      <c r="EJ53" s="1">
        <v>0.100495298</v>
      </c>
      <c r="EK53" s="1">
        <v>3.9998769000000003E-2</v>
      </c>
      <c r="EL53" s="1">
        <v>0.27915177000000002</v>
      </c>
      <c r="EM53" s="1">
        <v>0.15436660399999999</v>
      </c>
      <c r="EN53" s="1">
        <v>5.2140780109999998</v>
      </c>
      <c r="EO53" s="1">
        <v>4.3181818180000002</v>
      </c>
      <c r="EP53" s="1">
        <v>5.4626372840000004</v>
      </c>
      <c r="EQ53" s="1">
        <v>1.2768837879999999</v>
      </c>
      <c r="ER53" s="1">
        <v>7.9778637540000004</v>
      </c>
      <c r="ES53" s="1">
        <v>2.1906920219999999</v>
      </c>
      <c r="ET53" s="1">
        <v>33.333333333333329</v>
      </c>
      <c r="EU53" s="1">
        <v>88.888888888888886</v>
      </c>
      <c r="EV53" s="1">
        <v>55.555555555555557</v>
      </c>
      <c r="EW53" s="1">
        <v>16.666666666666664</v>
      </c>
      <c r="EX53" s="1">
        <v>66.666666666666657</v>
      </c>
      <c r="EY53" s="1">
        <v>0</v>
      </c>
      <c r="EZ53" s="1">
        <v>66.666666666666657</v>
      </c>
      <c r="FA53" s="1">
        <v>44.444444444444443</v>
      </c>
      <c r="FB53" s="1">
        <v>94.444444444444443</v>
      </c>
      <c r="FC53" s="1">
        <v>88.888888888888886</v>
      </c>
      <c r="FD53" s="1">
        <v>5.5555555555555554</v>
      </c>
      <c r="FE53" s="1">
        <v>100</v>
      </c>
      <c r="FF53" s="1">
        <v>100</v>
      </c>
      <c r="FG53" s="1">
        <v>44.444444444444443</v>
      </c>
      <c r="FH53" s="1">
        <v>16.666666666666664</v>
      </c>
      <c r="FI53" s="1" t="s">
        <v>3608</v>
      </c>
      <c r="FJ53" s="1">
        <v>8.1999999999999993</v>
      </c>
      <c r="FK53" s="1" t="s">
        <v>272</v>
      </c>
      <c r="FL53" s="1" t="s">
        <v>272</v>
      </c>
      <c r="FM53" s="1">
        <v>0.74399999999999999</v>
      </c>
      <c r="FN53" s="1" t="s">
        <v>272</v>
      </c>
      <c r="FO53" s="1" t="s">
        <v>272</v>
      </c>
      <c r="FP53" s="1" t="s">
        <v>272</v>
      </c>
      <c r="FQ53" s="1">
        <v>0.438</v>
      </c>
      <c r="FR53" s="1">
        <v>0.41599999999999998</v>
      </c>
      <c r="FS53" s="1">
        <v>0.90700000000000003</v>
      </c>
      <c r="FT53" s="1" t="s">
        <v>272</v>
      </c>
      <c r="FU53" s="1">
        <v>1</v>
      </c>
      <c r="FV53" s="1">
        <v>0.32100000000000001</v>
      </c>
      <c r="FW53" s="1">
        <v>0</v>
      </c>
      <c r="FX53" s="1">
        <v>0.66666666666666696</v>
      </c>
      <c r="FY53" s="1">
        <v>0</v>
      </c>
      <c r="FZ53" s="1">
        <v>0.83299999999999996</v>
      </c>
      <c r="GA53" s="1" t="s">
        <v>272</v>
      </c>
      <c r="GB53" s="1">
        <v>0.66700000000000004</v>
      </c>
      <c r="GC53" s="1" t="s">
        <v>272</v>
      </c>
      <c r="GD53" s="1">
        <v>0.81799999999999995</v>
      </c>
      <c r="GE53" s="1">
        <v>0.77100000000000002</v>
      </c>
      <c r="GF53" s="1">
        <v>0</v>
      </c>
      <c r="GG53" s="1">
        <v>0</v>
      </c>
      <c r="GH53" s="1">
        <v>2</v>
      </c>
      <c r="GI53" s="1">
        <v>15</v>
      </c>
      <c r="GJ53" s="1">
        <v>3</v>
      </c>
      <c r="GK53" s="1">
        <v>25</v>
      </c>
      <c r="GL53" s="1">
        <v>0</v>
      </c>
      <c r="GM53" s="1">
        <v>115</v>
      </c>
      <c r="GN53" s="1">
        <v>49</v>
      </c>
      <c r="GO53" s="1">
        <v>0.33300000000000002</v>
      </c>
      <c r="GP53" s="1">
        <v>4.8000000000000001E-2</v>
      </c>
      <c r="GQ53" s="1">
        <v>0.113</v>
      </c>
      <c r="GR53" s="1">
        <v>0.80700000000000005</v>
      </c>
      <c r="GS53" s="1">
        <v>0.88600000000000001</v>
      </c>
      <c r="GT53" s="1">
        <v>0.76600000000000001</v>
      </c>
      <c r="GU53" s="1">
        <v>0.65900000000000003</v>
      </c>
      <c r="GV53" s="1">
        <v>0.628</v>
      </c>
      <c r="GW53" s="1">
        <v>0</v>
      </c>
      <c r="GX53" s="1">
        <v>0.17799999999999999</v>
      </c>
      <c r="GY53" s="1">
        <v>1</v>
      </c>
      <c r="GZ53" s="1">
        <v>2.8999999999999998E-3</v>
      </c>
      <c r="HA53" s="1">
        <v>2.7000000000000001E-3</v>
      </c>
      <c r="HB53" s="1">
        <v>0</v>
      </c>
      <c r="HC53" s="1">
        <v>0</v>
      </c>
      <c r="HD53" s="1">
        <v>0</v>
      </c>
      <c r="HE53" s="1">
        <v>0</v>
      </c>
      <c r="HF53" s="1">
        <v>2.1299999999999999E-2</v>
      </c>
      <c r="HG53" s="1">
        <v>0</v>
      </c>
      <c r="HH53" s="1">
        <v>36.462499999999999</v>
      </c>
      <c r="HI53" s="1">
        <v>0.66666666666666663</v>
      </c>
      <c r="HJ53" s="1">
        <v>1</v>
      </c>
      <c r="HK53" s="1">
        <v>1</v>
      </c>
      <c r="HL53" s="1">
        <v>0.33333333333333331</v>
      </c>
      <c r="HM53" s="1">
        <v>0.76500000000000001</v>
      </c>
      <c r="HN53" s="1">
        <v>42.5</v>
      </c>
      <c r="HO53" s="1">
        <v>143.6</v>
      </c>
      <c r="HP53" s="1">
        <v>1</v>
      </c>
      <c r="HQ53" s="1">
        <v>1</v>
      </c>
      <c r="HR53" s="1" t="s">
        <v>272</v>
      </c>
      <c r="HS53" s="1">
        <v>1</v>
      </c>
      <c r="HT53" s="1" t="s">
        <v>272</v>
      </c>
      <c r="HU53" s="1">
        <v>1</v>
      </c>
      <c r="HV53" s="1">
        <v>1</v>
      </c>
      <c r="HW53" s="1">
        <v>0.57799999999999996</v>
      </c>
      <c r="HX53" s="1">
        <v>0.77800000000000002</v>
      </c>
      <c r="HY53" s="1">
        <v>0.375</v>
      </c>
      <c r="HZ53" s="1">
        <v>46.9</v>
      </c>
      <c r="IA53" s="1">
        <v>46</v>
      </c>
      <c r="IB53" s="1">
        <v>61.4</v>
      </c>
      <c r="IC53" s="1" t="s">
        <v>272</v>
      </c>
      <c r="ID53" s="1">
        <v>3245</v>
      </c>
      <c r="IE53" s="1">
        <v>296</v>
      </c>
      <c r="IF53" s="1">
        <v>2666</v>
      </c>
      <c r="IG53" s="1">
        <v>839</v>
      </c>
      <c r="IH53" s="1">
        <v>1</v>
      </c>
      <c r="II53" s="1">
        <v>1</v>
      </c>
      <c r="IJ53" s="1">
        <v>0</v>
      </c>
      <c r="IK53" s="1">
        <v>0.53900000000000003</v>
      </c>
      <c r="IL53" s="1">
        <v>0.72599999999999998</v>
      </c>
      <c r="IM53" s="1" t="s">
        <v>3655</v>
      </c>
      <c r="IN53" s="1">
        <v>0.83333333333333304</v>
      </c>
      <c r="IO53" s="1">
        <v>1</v>
      </c>
      <c r="IP53" s="1">
        <v>0.36599999999999999</v>
      </c>
      <c r="IQ53" s="1">
        <v>407</v>
      </c>
      <c r="IR53" s="1" t="s">
        <v>3704</v>
      </c>
      <c r="IS53" s="1">
        <v>0.16666666666666699</v>
      </c>
      <c r="IT53" s="1" t="s">
        <v>272</v>
      </c>
      <c r="IU53" s="1" t="s">
        <v>272</v>
      </c>
      <c r="IV53" s="1">
        <v>1</v>
      </c>
      <c r="IW53" s="1">
        <v>1</v>
      </c>
      <c r="IX53" s="1">
        <v>1</v>
      </c>
      <c r="IY53" s="1" t="s">
        <v>272</v>
      </c>
      <c r="IZ53" s="1">
        <v>1</v>
      </c>
      <c r="JA53" s="1" t="s">
        <v>272</v>
      </c>
      <c r="JB53" s="1" t="s">
        <v>272</v>
      </c>
      <c r="JC53" s="1">
        <v>0.70799999999999996</v>
      </c>
      <c r="JD53" s="1">
        <v>0.497</v>
      </c>
      <c r="JE53" s="1">
        <v>0.28399999999999997</v>
      </c>
      <c r="JF53" s="1">
        <v>0.94259999999999999</v>
      </c>
      <c r="JG53" s="1">
        <v>731</v>
      </c>
      <c r="JH53" s="1">
        <v>2580</v>
      </c>
      <c r="JI53" s="1">
        <v>2502</v>
      </c>
      <c r="JJ53" s="1">
        <v>136</v>
      </c>
      <c r="JK53" s="1">
        <v>1.8333333333333299</v>
      </c>
      <c r="JL53" s="1" t="s">
        <v>3708</v>
      </c>
      <c r="JM53" s="1" t="s">
        <v>3708</v>
      </c>
      <c r="JN53" s="486" t="s">
        <v>6008</v>
      </c>
      <c r="JO53" s="1">
        <v>37</v>
      </c>
      <c r="JP53" s="1">
        <v>3245</v>
      </c>
      <c r="JQ53" s="1">
        <v>296</v>
      </c>
      <c r="JR53" s="1">
        <v>1691</v>
      </c>
      <c r="JS53" s="1">
        <v>0.80300000000000005</v>
      </c>
      <c r="JT53" s="1">
        <v>0.84499999999999997</v>
      </c>
      <c r="JU53" s="1" t="s">
        <v>272</v>
      </c>
      <c r="JV53" s="1">
        <v>0.497</v>
      </c>
      <c r="JW53" s="1">
        <v>0.42499999999999999</v>
      </c>
      <c r="JX53" s="1">
        <v>0.79500000000000004</v>
      </c>
      <c r="JY53" s="1">
        <v>0.55300000000000005</v>
      </c>
      <c r="JZ53" s="1">
        <v>0.751</v>
      </c>
      <c r="KA53" s="1" t="s">
        <v>272</v>
      </c>
      <c r="KB53" s="1" t="s">
        <v>272</v>
      </c>
      <c r="KC53" s="1">
        <v>0.5</v>
      </c>
      <c r="KD53" s="1">
        <v>10</v>
      </c>
      <c r="KE53" s="1" t="s">
        <v>272</v>
      </c>
      <c r="KF53" s="1" t="s">
        <v>272</v>
      </c>
      <c r="KG53" s="1" t="s">
        <v>272</v>
      </c>
      <c r="KH53" s="1" t="s">
        <v>272</v>
      </c>
      <c r="KI53" s="1" t="s">
        <v>272</v>
      </c>
      <c r="KJ53" s="1" t="s">
        <v>272</v>
      </c>
      <c r="KK53" s="1" t="s">
        <v>272</v>
      </c>
      <c r="KL53" s="1" t="s">
        <v>272</v>
      </c>
      <c r="KM53" s="1" t="s">
        <v>6021</v>
      </c>
      <c r="KN53" s="1" t="s">
        <v>272</v>
      </c>
      <c r="KO53" s="1" t="s">
        <v>6022</v>
      </c>
      <c r="KP53" s="1" t="s">
        <v>272</v>
      </c>
      <c r="KQ53" s="1" t="s">
        <v>272</v>
      </c>
      <c r="KR53" s="1" t="s">
        <v>272</v>
      </c>
      <c r="KS53" s="1">
        <v>741</v>
      </c>
      <c r="KT53" s="1" t="s">
        <v>272</v>
      </c>
      <c r="KU53" s="1" t="s">
        <v>6012</v>
      </c>
      <c r="KV53" s="1" t="s">
        <v>6012</v>
      </c>
      <c r="KW53" s="1" t="s">
        <v>6012</v>
      </c>
      <c r="KX53" s="1" t="s">
        <v>6012</v>
      </c>
      <c r="KY53" s="1">
        <v>4</v>
      </c>
      <c r="KZ53" s="1">
        <v>1</v>
      </c>
      <c r="LA53" s="1">
        <v>2</v>
      </c>
      <c r="LB53" s="1">
        <v>0</v>
      </c>
      <c r="LC53" s="1">
        <v>2</v>
      </c>
      <c r="LD53" s="1">
        <v>0</v>
      </c>
      <c r="LE53" s="1">
        <v>1</v>
      </c>
      <c r="LF53" s="1" t="s">
        <v>272</v>
      </c>
      <c r="LG53" s="1" t="s">
        <v>272</v>
      </c>
      <c r="LH53" s="1" t="s">
        <v>272</v>
      </c>
      <c r="LI53" s="1" t="s">
        <v>272</v>
      </c>
      <c r="LJ53" s="1">
        <v>0.33333333333333298</v>
      </c>
      <c r="LK53" s="1" t="s">
        <v>272</v>
      </c>
      <c r="LL53" s="1" t="s">
        <v>272</v>
      </c>
      <c r="LM53" s="1" t="s">
        <v>272</v>
      </c>
      <c r="LN53" s="1" t="s">
        <v>272</v>
      </c>
      <c r="LO53" s="1">
        <v>1</v>
      </c>
      <c r="LP53" s="1">
        <v>1</v>
      </c>
      <c r="LQ53" s="1">
        <v>0.81599999999999995</v>
      </c>
      <c r="LR53" s="1">
        <v>0.36599999999999999</v>
      </c>
      <c r="LS53" s="1">
        <v>0.5</v>
      </c>
      <c r="LT53" s="1" t="s">
        <v>272</v>
      </c>
      <c r="LU53" s="1" t="s">
        <v>272</v>
      </c>
      <c r="LV53" s="1" t="s">
        <v>272</v>
      </c>
      <c r="LW53" s="1">
        <v>0.55300000000000005</v>
      </c>
      <c r="LX53" s="1" t="s">
        <v>272</v>
      </c>
      <c r="LY53" s="1" t="s">
        <v>272</v>
      </c>
      <c r="LZ53" s="1" t="s">
        <v>272</v>
      </c>
      <c r="MA53" s="1">
        <v>0.45200000000000001</v>
      </c>
      <c r="MB53" s="1">
        <v>0.90700000000000003</v>
      </c>
      <c r="MC53" s="1">
        <v>2.1999999999999999E-2</v>
      </c>
      <c r="MD53" s="1">
        <v>0.33200000000000002</v>
      </c>
      <c r="ME53" s="1">
        <v>0.79500000000000004</v>
      </c>
      <c r="MF53" s="1" t="s">
        <v>272</v>
      </c>
      <c r="MG53" s="1" t="s">
        <v>272</v>
      </c>
      <c r="MH53" s="1" t="s">
        <v>272</v>
      </c>
      <c r="MI53" s="1" t="s">
        <v>272</v>
      </c>
      <c r="MJ53" s="1">
        <v>0.56000000000000005</v>
      </c>
      <c r="MK53" s="1">
        <v>1438</v>
      </c>
      <c r="ML53" s="1">
        <v>29</v>
      </c>
      <c r="MM53" s="1">
        <v>23</v>
      </c>
      <c r="MN53" s="1">
        <v>1.8333333333333299</v>
      </c>
      <c r="MO53" s="1">
        <v>8.6666666666666696</v>
      </c>
      <c r="MP53" s="1" t="s">
        <v>272</v>
      </c>
      <c r="MQ53" s="1" t="s">
        <v>272</v>
      </c>
      <c r="MR53" s="1" t="s">
        <v>272</v>
      </c>
      <c r="MS53" s="1">
        <v>0.79500000000000004</v>
      </c>
      <c r="MT53" s="1">
        <v>0.32800000000000001</v>
      </c>
      <c r="MU53" s="1" t="s">
        <v>272</v>
      </c>
      <c r="MV53" s="1" t="s">
        <v>272</v>
      </c>
      <c r="MW53" s="1" t="s">
        <v>272</v>
      </c>
      <c r="MX53" s="1" t="s">
        <v>272</v>
      </c>
      <c r="MY53" s="1" t="s">
        <v>272</v>
      </c>
      <c r="MZ53" s="1" t="s">
        <v>272</v>
      </c>
      <c r="NA53" s="1" t="s">
        <v>272</v>
      </c>
      <c r="NB53" s="1">
        <v>0.79500000000000004</v>
      </c>
      <c r="NC53" s="1" t="s">
        <v>272</v>
      </c>
      <c r="ND53" s="1" t="s">
        <v>3784</v>
      </c>
      <c r="NE53" s="392">
        <v>132</v>
      </c>
      <c r="NF53" s="1">
        <v>122</v>
      </c>
      <c r="NG53" s="1">
        <v>0.32100000000000001</v>
      </c>
      <c r="NH53" s="1">
        <v>0.36599999999999999</v>
      </c>
      <c r="NI53" s="1">
        <v>570</v>
      </c>
      <c r="NJ53" s="1" t="s">
        <v>3708</v>
      </c>
      <c r="NK53" s="1" t="s">
        <v>3708</v>
      </c>
      <c r="NL53" s="1">
        <v>33</v>
      </c>
      <c r="NM53" s="1" t="s">
        <v>272</v>
      </c>
      <c r="NN53" s="1" t="s">
        <v>272</v>
      </c>
      <c r="NO53" s="1">
        <v>58</v>
      </c>
      <c r="NP53" s="1" t="s">
        <v>272</v>
      </c>
      <c r="NQ53" s="1" t="s">
        <v>272</v>
      </c>
      <c r="NR53" s="1">
        <v>0.53300000000000003</v>
      </c>
      <c r="NS53" s="1">
        <v>0.29799999999999999</v>
      </c>
      <c r="NT53" s="1">
        <v>0.61699999999999999</v>
      </c>
      <c r="NU53" s="1">
        <v>0</v>
      </c>
      <c r="NV53" s="1">
        <v>0</v>
      </c>
      <c r="NW53" s="1">
        <v>931</v>
      </c>
      <c r="NX53" s="1">
        <v>0.28399999999999997</v>
      </c>
      <c r="NY53" s="1">
        <v>1691</v>
      </c>
      <c r="NZ53" s="1">
        <v>0.33333333333333298</v>
      </c>
      <c r="OA53" s="1">
        <v>2580</v>
      </c>
      <c r="OB53" s="1">
        <v>2502</v>
      </c>
      <c r="OC53" s="1">
        <v>3780</v>
      </c>
      <c r="OD53" s="1">
        <v>2094</v>
      </c>
      <c r="OE53" s="1">
        <v>0.42499999999999999</v>
      </c>
      <c r="OF53" s="1" t="s">
        <v>272</v>
      </c>
      <c r="OG53" s="1">
        <v>0.41599999999999998</v>
      </c>
      <c r="OH53" s="1">
        <v>0.497</v>
      </c>
      <c r="OI53" s="1" t="s">
        <v>272</v>
      </c>
      <c r="OJ53" s="1">
        <v>0.438</v>
      </c>
      <c r="OK53" s="1">
        <v>0.16666666666666699</v>
      </c>
      <c r="OL53" s="1">
        <v>9</v>
      </c>
      <c r="OM53" s="1">
        <v>0.22700000000000001</v>
      </c>
      <c r="ON53" s="1">
        <v>8.3000000000000004E-2</v>
      </c>
      <c r="OO53" s="1">
        <v>1</v>
      </c>
      <c r="OP53" s="1">
        <v>1</v>
      </c>
      <c r="OQ53" s="1" t="s">
        <v>272</v>
      </c>
      <c r="OR53" s="1">
        <v>1</v>
      </c>
      <c r="OS53" s="1">
        <v>0</v>
      </c>
      <c r="OT53" s="1" t="s">
        <v>272</v>
      </c>
      <c r="OU53" s="1" t="s">
        <v>272</v>
      </c>
      <c r="OV53" s="1" t="s">
        <v>272</v>
      </c>
      <c r="OW53" s="1" t="s">
        <v>272</v>
      </c>
      <c r="OX53" s="1" t="s">
        <v>272</v>
      </c>
      <c r="OY53" s="1" t="s">
        <v>272</v>
      </c>
      <c r="OZ53" s="1" t="s">
        <v>272</v>
      </c>
      <c r="PA53" s="1">
        <v>1</v>
      </c>
      <c r="PB53" s="1">
        <v>1015</v>
      </c>
      <c r="PC53" s="1">
        <v>812</v>
      </c>
      <c r="PD53" s="1">
        <v>84</v>
      </c>
      <c r="PE53" s="1">
        <v>78</v>
      </c>
      <c r="PF53" s="1">
        <v>1</v>
      </c>
      <c r="PG53" s="1">
        <v>0.36799999999999999</v>
      </c>
      <c r="PH53" s="1">
        <v>0.81399999999999995</v>
      </c>
      <c r="PI53" s="1">
        <v>0.34300000000000003</v>
      </c>
      <c r="PJ53" s="1" t="s">
        <v>272</v>
      </c>
      <c r="PK53" s="1" t="s">
        <v>272</v>
      </c>
      <c r="PL53" s="1" t="s">
        <v>272</v>
      </c>
      <c r="PM53" s="1" t="s">
        <v>272</v>
      </c>
      <c r="PN53" s="1" t="s">
        <v>272</v>
      </c>
      <c r="PO53" s="1" t="s">
        <v>272</v>
      </c>
      <c r="PP53" s="1" t="s">
        <v>272</v>
      </c>
      <c r="PQ53" s="1" t="s">
        <v>272</v>
      </c>
      <c r="PR53" s="1" t="s">
        <v>272</v>
      </c>
      <c r="PS53" s="394" t="s">
        <v>272</v>
      </c>
      <c r="PT53" s="1" t="s">
        <v>272</v>
      </c>
      <c r="PU53" s="1" t="s">
        <v>272</v>
      </c>
      <c r="PV53" s="1" t="s">
        <v>272</v>
      </c>
      <c r="PW53" s="1" t="s">
        <v>272</v>
      </c>
      <c r="PX53" s="1" t="s">
        <v>272</v>
      </c>
      <c r="PY53" s="1">
        <v>0</v>
      </c>
      <c r="PZ53" s="1" t="s">
        <v>3655</v>
      </c>
      <c r="QA53" s="1" t="s">
        <v>3777</v>
      </c>
      <c r="QB53" s="1">
        <v>1691</v>
      </c>
      <c r="QC53" s="1" t="s">
        <v>6008</v>
      </c>
      <c r="QD53" s="1" t="s">
        <v>272</v>
      </c>
      <c r="QE53" s="1">
        <v>4.2372881355932197</v>
      </c>
      <c r="QF53" s="1" t="s">
        <v>272</v>
      </c>
      <c r="QG53" s="1" t="s">
        <v>272</v>
      </c>
      <c r="QH53" s="1">
        <v>9</v>
      </c>
      <c r="QI53" s="1">
        <v>0</v>
      </c>
      <c r="QJ53" s="1" t="s">
        <v>272</v>
      </c>
      <c r="QK53" s="1" t="s">
        <v>272</v>
      </c>
      <c r="QL53" s="1" t="s">
        <v>272</v>
      </c>
      <c r="QM53" s="1">
        <v>0.4</v>
      </c>
      <c r="QN53" s="1">
        <v>3.2</v>
      </c>
      <c r="QO53" s="1" t="s">
        <v>272</v>
      </c>
      <c r="QP53" s="1" t="s">
        <v>272</v>
      </c>
      <c r="QQ53" s="1" t="s">
        <v>272</v>
      </c>
      <c r="QR53" s="1" t="s">
        <v>272</v>
      </c>
      <c r="QS53" s="1" t="s">
        <v>272</v>
      </c>
      <c r="QT53" s="1" t="s">
        <v>272</v>
      </c>
      <c r="QU53" s="1" t="s">
        <v>272</v>
      </c>
      <c r="QV53" s="1" t="s">
        <v>272</v>
      </c>
      <c r="QW53" s="1">
        <v>0.66666666666666696</v>
      </c>
      <c r="QX53" s="1">
        <v>0</v>
      </c>
      <c r="QY53" s="1">
        <v>0.16666666666666699</v>
      </c>
    </row>
    <row r="54" spans="1:467">
      <c r="A54" s="21">
        <v>55</v>
      </c>
      <c r="B54" s="1" t="s">
        <v>249</v>
      </c>
      <c r="C54" s="1">
        <v>74.569657747749474</v>
      </c>
      <c r="D54" s="1">
        <v>89.86621962360141</v>
      </c>
      <c r="E54" s="1">
        <v>61.249935918506388</v>
      </c>
      <c r="F54" s="1">
        <v>112.35778887325381</v>
      </c>
      <c r="G54" s="1">
        <v>147.72213730554822</v>
      </c>
      <c r="H54" s="1">
        <v>85.784529849950218</v>
      </c>
      <c r="I54" s="1">
        <v>5.3785287003123541</v>
      </c>
      <c r="J54" s="1">
        <v>10.793257359002578</v>
      </c>
      <c r="K54" s="1">
        <v>5.3735219698091479</v>
      </c>
      <c r="L54" s="1">
        <v>12.256245213827084</v>
      </c>
      <c r="M54" s="1">
        <v>12.831377411753081</v>
      </c>
      <c r="N54" s="1" t="s">
        <v>2384</v>
      </c>
      <c r="O54" s="1">
        <v>9.7128771152609819</v>
      </c>
      <c r="P54" s="1">
        <v>15.053037668097385</v>
      </c>
      <c r="Q54" s="1">
        <v>7.7938156043857347</v>
      </c>
      <c r="R54" s="1">
        <v>19.057540037410515</v>
      </c>
      <c r="S54" s="1">
        <v>13.894741520081075</v>
      </c>
      <c r="T54" s="1" t="s">
        <v>2384</v>
      </c>
      <c r="U54" s="1">
        <v>8.175927999901571</v>
      </c>
      <c r="V54" s="1">
        <v>12.239464044578222</v>
      </c>
      <c r="W54" s="1">
        <v>356.04800472853168</v>
      </c>
      <c r="X54" s="1">
        <v>402.57264017503405</v>
      </c>
      <c r="Y54" s="1">
        <v>324.84842705349109</v>
      </c>
      <c r="Z54" s="1">
        <v>33.167486918183457</v>
      </c>
      <c r="AA54" s="1">
        <v>51.123771942883408</v>
      </c>
      <c r="AB54" s="1">
        <v>12.294760817856275</v>
      </c>
      <c r="AC54" s="1">
        <v>40.54410994706997</v>
      </c>
      <c r="AD54" s="1">
        <v>98.938572641831172</v>
      </c>
      <c r="AE54" s="1">
        <v>20.128540227623454</v>
      </c>
      <c r="AF54" s="1" t="s">
        <v>272</v>
      </c>
      <c r="AG54" s="1" t="s">
        <v>272</v>
      </c>
      <c r="AH54" s="1">
        <v>0</v>
      </c>
      <c r="AI54" s="1">
        <v>0</v>
      </c>
      <c r="AJ54" s="1">
        <v>0</v>
      </c>
      <c r="AK54" s="1">
        <v>0</v>
      </c>
      <c r="AL54" s="1" t="s">
        <v>2384</v>
      </c>
      <c r="AM54" s="1">
        <v>0</v>
      </c>
      <c r="AN54" s="1">
        <v>0</v>
      </c>
      <c r="AO54" s="1">
        <v>0</v>
      </c>
      <c r="AP54" s="1">
        <v>0</v>
      </c>
      <c r="AQ54" s="1" t="s">
        <v>2384</v>
      </c>
      <c r="AR54" s="1" t="s">
        <v>272</v>
      </c>
      <c r="AS54" s="1">
        <v>0.76</v>
      </c>
      <c r="AT54" s="1" t="s">
        <v>2384</v>
      </c>
      <c r="AU54" s="1" t="s">
        <v>2384</v>
      </c>
      <c r="AV54" s="1">
        <v>33.200000000000003</v>
      </c>
      <c r="AW54" s="1">
        <v>51.1</v>
      </c>
      <c r="AX54" s="1">
        <v>12.3</v>
      </c>
      <c r="AY54" s="1">
        <v>40.5</v>
      </c>
      <c r="AZ54" s="1">
        <v>98.9</v>
      </c>
      <c r="BA54" s="1">
        <v>12.3</v>
      </c>
      <c r="BB54" s="1" t="s">
        <v>2384</v>
      </c>
      <c r="BC54" s="1">
        <v>20.100000000000001</v>
      </c>
      <c r="BD54" s="1" t="s">
        <v>272</v>
      </c>
      <c r="BE54" s="1" t="s">
        <v>272</v>
      </c>
      <c r="BF54" s="1" t="s">
        <v>272</v>
      </c>
      <c r="BG54" s="1" t="s">
        <v>272</v>
      </c>
      <c r="BH54" s="1" t="s">
        <v>272</v>
      </c>
      <c r="BI54" s="1" t="s">
        <v>272</v>
      </c>
      <c r="BJ54" s="1" t="s">
        <v>272</v>
      </c>
      <c r="BK54" s="1" t="s">
        <v>272</v>
      </c>
      <c r="BL54" s="1" t="s">
        <v>272</v>
      </c>
      <c r="BM54" s="1" t="s">
        <v>272</v>
      </c>
      <c r="BN54" s="1">
        <v>2</v>
      </c>
      <c r="BO54" s="1" t="s">
        <v>2384</v>
      </c>
      <c r="BP54" s="1" t="s">
        <v>2384</v>
      </c>
      <c r="BQ54" s="1" t="s">
        <v>2384</v>
      </c>
      <c r="BR54" s="1" t="s">
        <v>2384</v>
      </c>
      <c r="BS54" s="1" t="s">
        <v>2384</v>
      </c>
      <c r="BT54" s="1" t="s">
        <v>2384</v>
      </c>
      <c r="BU54" s="1" t="s">
        <v>2384</v>
      </c>
      <c r="BV54" s="1" t="s">
        <v>2384</v>
      </c>
      <c r="BW54" s="1" t="s">
        <v>2384</v>
      </c>
      <c r="BX54" s="1" t="s">
        <v>2384</v>
      </c>
      <c r="BY54" s="1" t="s">
        <v>2384</v>
      </c>
      <c r="BZ54" s="1" t="s">
        <v>2384</v>
      </c>
      <c r="CA54" s="1" t="s">
        <v>2384</v>
      </c>
      <c r="CB54" s="275">
        <v>48</v>
      </c>
      <c r="CC54" s="275">
        <v>13</v>
      </c>
      <c r="CD54" s="1" t="s">
        <v>2384</v>
      </c>
      <c r="CE54" s="1">
        <v>0.87557725561997768</v>
      </c>
      <c r="CF54" s="1">
        <v>0.78764562651653902</v>
      </c>
      <c r="CG54" s="275">
        <v>50</v>
      </c>
      <c r="CH54" s="275">
        <v>16</v>
      </c>
      <c r="CI54" s="1" t="s">
        <v>2384</v>
      </c>
      <c r="CJ54" s="1" t="s">
        <v>2384</v>
      </c>
      <c r="CK54" s="1">
        <v>16</v>
      </c>
      <c r="CL54" s="1">
        <v>6</v>
      </c>
      <c r="CM54" s="1" t="s">
        <v>2384</v>
      </c>
      <c r="CN54" s="1" t="s">
        <v>2384</v>
      </c>
      <c r="CO54" s="1">
        <v>88.461538461538453</v>
      </c>
      <c r="CP54" s="1">
        <v>84.615384615384613</v>
      </c>
      <c r="CQ54" s="1">
        <v>83.333333333333343</v>
      </c>
      <c r="CR54" s="1">
        <v>80.769230769230774</v>
      </c>
      <c r="CS54" s="1">
        <v>80.769230769230774</v>
      </c>
      <c r="CT54" s="1" t="s">
        <v>272</v>
      </c>
      <c r="CU54" s="1" t="s">
        <v>272</v>
      </c>
      <c r="CV54" s="1" t="s">
        <v>2384</v>
      </c>
      <c r="CW54" s="1">
        <v>41.156462585034014</v>
      </c>
      <c r="CX54" s="1">
        <v>44.235294117647058</v>
      </c>
      <c r="CY54" s="1">
        <v>50.352941176470587</v>
      </c>
      <c r="CZ54" s="1">
        <v>46.188340807174889</v>
      </c>
      <c r="DA54" s="1">
        <v>42.666666666666671</v>
      </c>
      <c r="DB54" s="1" t="s">
        <v>272</v>
      </c>
      <c r="DC54" s="1" t="s">
        <v>272</v>
      </c>
      <c r="DD54" s="1" t="s">
        <v>272</v>
      </c>
      <c r="DE54" s="1" t="s">
        <v>272</v>
      </c>
      <c r="DF54" s="1" t="s">
        <v>272</v>
      </c>
      <c r="DG54" s="1" t="s">
        <v>272</v>
      </c>
      <c r="DH54" s="1" t="s">
        <v>272</v>
      </c>
      <c r="DI54" s="1" t="s">
        <v>272</v>
      </c>
      <c r="DJ54" s="1" t="s">
        <v>272</v>
      </c>
      <c r="DK54" s="1" t="s">
        <v>272</v>
      </c>
      <c r="DL54" s="1" t="s">
        <v>272</v>
      </c>
      <c r="DM54" s="1" t="s">
        <v>272</v>
      </c>
      <c r="DN54" s="1" t="s">
        <v>272</v>
      </c>
      <c r="DO54" s="1" t="s">
        <v>272</v>
      </c>
      <c r="DP54" s="1">
        <v>100</v>
      </c>
      <c r="DQ54" s="1">
        <v>50</v>
      </c>
      <c r="DR54" s="1">
        <v>100</v>
      </c>
      <c r="DS54" s="1">
        <v>88.9</v>
      </c>
      <c r="DT54" s="1">
        <v>100</v>
      </c>
      <c r="DU54" s="1">
        <v>100</v>
      </c>
      <c r="DV54" s="1">
        <v>100</v>
      </c>
      <c r="DW54" s="1">
        <v>75</v>
      </c>
      <c r="DX54" s="1">
        <v>100</v>
      </c>
      <c r="DY54" s="1" t="s">
        <v>272</v>
      </c>
      <c r="DZ54" s="1">
        <v>90</v>
      </c>
      <c r="EA54" s="1">
        <v>91.3</v>
      </c>
      <c r="EB54" s="1">
        <v>85.526315789999998</v>
      </c>
      <c r="EC54" s="1">
        <v>100</v>
      </c>
      <c r="ED54" s="1">
        <v>71.961259080000005</v>
      </c>
      <c r="EE54" s="1">
        <v>76.724137929999998</v>
      </c>
      <c r="EF54" s="1">
        <v>80.410447759999997</v>
      </c>
      <c r="EG54" s="1">
        <v>73.853658539999998</v>
      </c>
      <c r="EH54" s="1">
        <v>6.8189567000000006E-2</v>
      </c>
      <c r="EI54" s="1">
        <v>0.15588464499999999</v>
      </c>
      <c r="EJ54" s="1">
        <v>0.112419199</v>
      </c>
      <c r="EK54" s="1">
        <v>3.3877250999999997E-2</v>
      </c>
      <c r="EL54" s="1">
        <v>0.29226170699999998</v>
      </c>
      <c r="EM54" s="1">
        <v>0.233744856</v>
      </c>
      <c r="EN54" s="1">
        <v>3.886805319</v>
      </c>
      <c r="EO54" s="1">
        <v>2.8838659390000001</v>
      </c>
      <c r="EP54" s="1">
        <v>6.4484901480000003</v>
      </c>
      <c r="EQ54" s="1">
        <v>1.3099203880000001</v>
      </c>
      <c r="ER54" s="1">
        <v>3.5602789769999998</v>
      </c>
      <c r="ES54" s="1">
        <v>3.3744855970000001</v>
      </c>
      <c r="ET54" s="1">
        <v>53.846153846153847</v>
      </c>
      <c r="EU54" s="1">
        <v>61.53846153846154</v>
      </c>
      <c r="EV54" s="1">
        <v>15.384615384615385</v>
      </c>
      <c r="EW54" s="1">
        <v>0</v>
      </c>
      <c r="EX54" s="1">
        <v>46.153846153846153</v>
      </c>
      <c r="EY54" s="1">
        <v>15.384615384615385</v>
      </c>
      <c r="EZ54" s="1">
        <v>92.307692307692307</v>
      </c>
      <c r="FA54" s="1">
        <v>83.333333333333343</v>
      </c>
      <c r="FB54" s="1">
        <v>53.846153846153847</v>
      </c>
      <c r="FC54" s="1">
        <v>100</v>
      </c>
      <c r="FD54" s="1">
        <v>3.8461538461538463</v>
      </c>
      <c r="FE54" s="1">
        <v>100</v>
      </c>
      <c r="FF54" s="1">
        <v>94.444444444444443</v>
      </c>
      <c r="FG54" s="1">
        <v>26.923076923076923</v>
      </c>
      <c r="FH54" s="1">
        <v>42.307692307692307</v>
      </c>
      <c r="FI54" s="1" t="s">
        <v>3605</v>
      </c>
      <c r="FJ54" s="1">
        <v>7.9</v>
      </c>
      <c r="FK54" s="1" t="s">
        <v>272</v>
      </c>
      <c r="FL54" s="1" t="s">
        <v>272</v>
      </c>
      <c r="FM54" s="1">
        <v>0.71799999999999997</v>
      </c>
      <c r="FN54" s="1" t="s">
        <v>272</v>
      </c>
      <c r="FO54" s="1" t="s">
        <v>272</v>
      </c>
      <c r="FP54" s="1" t="s">
        <v>272</v>
      </c>
      <c r="FQ54" s="1">
        <v>0.49299999999999999</v>
      </c>
      <c r="FR54" s="1">
        <v>0.433</v>
      </c>
      <c r="FS54" s="1">
        <v>0.83299999999999996</v>
      </c>
      <c r="FT54" s="1" t="s">
        <v>272</v>
      </c>
      <c r="FU54" s="1">
        <v>0</v>
      </c>
      <c r="FV54" s="1">
        <v>0.40699999999999997</v>
      </c>
      <c r="FW54" s="1">
        <v>0</v>
      </c>
      <c r="FX54" s="1">
        <v>0.66666666666666696</v>
      </c>
      <c r="FY54" s="1">
        <v>0</v>
      </c>
      <c r="FZ54" s="1">
        <v>1</v>
      </c>
      <c r="GA54" s="1" t="s">
        <v>272</v>
      </c>
      <c r="GB54" s="1">
        <v>1</v>
      </c>
      <c r="GC54" s="1" t="s">
        <v>272</v>
      </c>
      <c r="GD54" s="1">
        <v>0.81499999999999995</v>
      </c>
      <c r="GE54" s="1">
        <v>0.749</v>
      </c>
      <c r="GF54" s="1">
        <v>0</v>
      </c>
      <c r="GG54" s="1">
        <v>0</v>
      </c>
      <c r="GH54" s="1">
        <v>2</v>
      </c>
      <c r="GI54" s="1">
        <v>6</v>
      </c>
      <c r="GJ54" s="1">
        <v>4</v>
      </c>
      <c r="GK54" s="1">
        <v>8</v>
      </c>
      <c r="GL54" s="1">
        <v>0</v>
      </c>
      <c r="GM54" s="1">
        <v>60</v>
      </c>
      <c r="GN54" s="1">
        <v>49</v>
      </c>
      <c r="GO54" s="1">
        <v>0.41699999999999998</v>
      </c>
      <c r="GP54" s="1">
        <v>0.11700000000000001</v>
      </c>
      <c r="GQ54" s="1">
        <v>0.13800000000000001</v>
      </c>
      <c r="GR54" s="1">
        <v>0.61399999999999999</v>
      </c>
      <c r="GS54" s="1">
        <v>0.90800000000000003</v>
      </c>
      <c r="GT54" s="1">
        <v>0.45900000000000002</v>
      </c>
      <c r="GU54" s="1">
        <v>1</v>
      </c>
      <c r="GV54" s="1">
        <v>0.33900000000000002</v>
      </c>
      <c r="GW54" s="1">
        <v>0</v>
      </c>
      <c r="GX54" s="1">
        <v>4.8000000000000001E-2</v>
      </c>
      <c r="GY54" s="1">
        <v>0.66666666666666696</v>
      </c>
      <c r="GZ54" s="1">
        <v>8.9999999999999993E-3</v>
      </c>
      <c r="HA54" s="1">
        <v>0</v>
      </c>
      <c r="HB54" s="1">
        <v>0</v>
      </c>
      <c r="HC54" s="1">
        <v>0</v>
      </c>
      <c r="HD54" s="1">
        <v>0</v>
      </c>
      <c r="HE54" s="1">
        <v>0</v>
      </c>
      <c r="HF54" s="1">
        <v>4.3499999999999997E-2</v>
      </c>
      <c r="HG54" s="1">
        <v>0</v>
      </c>
      <c r="HH54" s="1">
        <v>40.691749999999999</v>
      </c>
      <c r="HI54" s="1">
        <v>0.33333333333333331</v>
      </c>
      <c r="HJ54" s="1">
        <v>1</v>
      </c>
      <c r="HK54" s="1">
        <v>1</v>
      </c>
      <c r="HL54" s="1">
        <v>0</v>
      </c>
      <c r="HM54" s="1">
        <v>0.74199999999999999</v>
      </c>
      <c r="HN54" s="1">
        <v>38.5</v>
      </c>
      <c r="HO54" s="1">
        <v>172.8</v>
      </c>
      <c r="HP54" s="1">
        <v>1</v>
      </c>
      <c r="HQ54" s="1">
        <v>1</v>
      </c>
      <c r="HR54" s="1" t="s">
        <v>272</v>
      </c>
      <c r="HS54" s="1">
        <v>0.66700000000000004</v>
      </c>
      <c r="HT54" s="1" t="s">
        <v>272</v>
      </c>
      <c r="HU54" s="1">
        <v>1</v>
      </c>
      <c r="HV54" s="1">
        <v>1</v>
      </c>
      <c r="HW54" s="1">
        <v>0.58599999999999997</v>
      </c>
      <c r="HX54" s="1">
        <v>0.55600000000000005</v>
      </c>
      <c r="HY54" s="1">
        <v>0.25</v>
      </c>
      <c r="HZ54" s="1">
        <v>43.9</v>
      </c>
      <c r="IA54" s="1">
        <v>43</v>
      </c>
      <c r="IB54" s="1">
        <v>52.6</v>
      </c>
      <c r="IC54" s="1" t="s">
        <v>272</v>
      </c>
      <c r="ID54" s="1">
        <v>1850</v>
      </c>
      <c r="IE54" s="1">
        <v>225</v>
      </c>
      <c r="IF54" s="1">
        <v>1906</v>
      </c>
      <c r="IG54" s="1">
        <v>604</v>
      </c>
      <c r="IH54" s="1">
        <v>1</v>
      </c>
      <c r="II54" s="1">
        <v>1</v>
      </c>
      <c r="IJ54" s="1">
        <v>0</v>
      </c>
      <c r="IK54" s="1">
        <v>0.60699999999999998</v>
      </c>
      <c r="IL54" s="1">
        <v>0.69</v>
      </c>
      <c r="IM54" s="1" t="s">
        <v>3656</v>
      </c>
      <c r="IN54" s="1">
        <v>1</v>
      </c>
      <c r="IO54" s="1">
        <v>1</v>
      </c>
      <c r="IP54" s="1">
        <v>0.434</v>
      </c>
      <c r="IQ54" s="1">
        <v>55</v>
      </c>
      <c r="IR54" s="1" t="s">
        <v>3705</v>
      </c>
      <c r="IS54" s="1">
        <v>1</v>
      </c>
      <c r="IT54" s="1">
        <v>229</v>
      </c>
      <c r="IU54" s="1">
        <v>39</v>
      </c>
      <c r="IV54" s="1">
        <v>1</v>
      </c>
      <c r="IW54" s="1">
        <v>1</v>
      </c>
      <c r="IX54" s="1">
        <v>1</v>
      </c>
      <c r="IY54" s="1" t="s">
        <v>272</v>
      </c>
      <c r="IZ54" s="1">
        <v>0.66700000000000004</v>
      </c>
      <c r="JA54" s="1" t="s">
        <v>272</v>
      </c>
      <c r="JB54" s="1" t="s">
        <v>272</v>
      </c>
      <c r="JC54" s="1">
        <v>0.67600000000000005</v>
      </c>
      <c r="JD54" s="1">
        <v>0.40400000000000003</v>
      </c>
      <c r="JE54" s="1">
        <v>0.308</v>
      </c>
      <c r="JF54" s="1">
        <v>0.93779999999999997</v>
      </c>
      <c r="JG54" s="1">
        <v>603</v>
      </c>
      <c r="JH54" s="1">
        <v>644</v>
      </c>
      <c r="JI54" s="1">
        <v>641</v>
      </c>
      <c r="JJ54" s="1">
        <v>68</v>
      </c>
      <c r="JK54" s="1">
        <v>0.33333333333333298</v>
      </c>
      <c r="JL54" s="1" t="s">
        <v>272</v>
      </c>
      <c r="JM54" s="1" t="s">
        <v>272</v>
      </c>
      <c r="JN54" s="486" t="s">
        <v>6008</v>
      </c>
      <c r="JO54" s="1">
        <v>0</v>
      </c>
      <c r="JP54" s="1">
        <v>1850</v>
      </c>
      <c r="JQ54" s="1">
        <v>225</v>
      </c>
      <c r="JR54" s="1">
        <v>1349</v>
      </c>
      <c r="JS54" s="1">
        <v>0.8</v>
      </c>
      <c r="JT54" s="1">
        <v>0.81299999999999994</v>
      </c>
      <c r="JU54" s="1" t="s">
        <v>272</v>
      </c>
      <c r="JV54" s="1">
        <v>0.40400000000000003</v>
      </c>
      <c r="JW54" s="1">
        <v>0.311</v>
      </c>
      <c r="JX54" s="1">
        <v>0.82299999999999995</v>
      </c>
      <c r="JY54" s="1">
        <v>0.439</v>
      </c>
      <c r="JZ54" s="1">
        <v>0.78800000000000003</v>
      </c>
      <c r="KA54" s="1" t="s">
        <v>272</v>
      </c>
      <c r="KB54" s="1" t="s">
        <v>272</v>
      </c>
      <c r="KC54" s="1">
        <v>0.33333333333333298</v>
      </c>
      <c r="KD54" s="1">
        <v>0</v>
      </c>
      <c r="KE54" s="1" t="s">
        <v>272</v>
      </c>
      <c r="KF54" s="1" t="s">
        <v>272</v>
      </c>
      <c r="KG54" s="1" t="s">
        <v>272</v>
      </c>
      <c r="KH54" s="1" t="s">
        <v>272</v>
      </c>
      <c r="KI54" s="1" t="s">
        <v>272</v>
      </c>
      <c r="KJ54" s="1" t="s">
        <v>272</v>
      </c>
      <c r="KK54" s="1" t="s">
        <v>272</v>
      </c>
      <c r="KL54" s="1" t="s">
        <v>272</v>
      </c>
      <c r="KM54" s="1" t="s">
        <v>6021</v>
      </c>
      <c r="KN54" s="1" t="s">
        <v>272</v>
      </c>
      <c r="KO54" s="1" t="s">
        <v>6022</v>
      </c>
      <c r="KP54" s="1" t="s">
        <v>272</v>
      </c>
      <c r="KQ54" s="1" t="s">
        <v>272</v>
      </c>
      <c r="KR54" s="1" t="s">
        <v>272</v>
      </c>
      <c r="KS54" s="1">
        <v>300</v>
      </c>
      <c r="KT54" s="1" t="s">
        <v>272</v>
      </c>
      <c r="KU54" s="1" t="s">
        <v>6012</v>
      </c>
      <c r="KV54" s="1" t="s">
        <v>6012</v>
      </c>
      <c r="KW54" s="1" t="s">
        <v>6012</v>
      </c>
      <c r="KX54" s="1" t="s">
        <v>6012</v>
      </c>
      <c r="KY54" s="1">
        <v>6</v>
      </c>
      <c r="KZ54" s="1">
        <v>2</v>
      </c>
      <c r="LA54" s="1">
        <v>1</v>
      </c>
      <c r="LB54" s="1">
        <v>0</v>
      </c>
      <c r="LC54" s="1">
        <v>3</v>
      </c>
      <c r="LD54" s="1">
        <v>0</v>
      </c>
      <c r="LE54" s="1">
        <v>1</v>
      </c>
      <c r="LF54" s="1" t="s">
        <v>272</v>
      </c>
      <c r="LG54" s="1" t="s">
        <v>272</v>
      </c>
      <c r="LH54" s="1" t="s">
        <v>272</v>
      </c>
      <c r="LI54" s="1" t="s">
        <v>272</v>
      </c>
      <c r="LJ54" s="1">
        <v>0</v>
      </c>
      <c r="LK54" s="1" t="s">
        <v>272</v>
      </c>
      <c r="LL54" s="1" t="s">
        <v>272</v>
      </c>
      <c r="LM54" s="1" t="s">
        <v>272</v>
      </c>
      <c r="LN54" s="1" t="s">
        <v>272</v>
      </c>
      <c r="LO54" s="1">
        <v>1</v>
      </c>
      <c r="LP54" s="1">
        <v>1</v>
      </c>
      <c r="LQ54" s="1">
        <v>0.79500000000000004</v>
      </c>
      <c r="LR54" s="1">
        <v>0.35699999999999998</v>
      </c>
      <c r="LS54" s="1">
        <v>0.66666666666666696</v>
      </c>
      <c r="LT54" s="1" t="s">
        <v>272</v>
      </c>
      <c r="LU54" s="1" t="s">
        <v>272</v>
      </c>
      <c r="LV54" s="1" t="s">
        <v>272</v>
      </c>
      <c r="LW54" s="1">
        <v>0.439</v>
      </c>
      <c r="LX54" s="1" t="s">
        <v>272</v>
      </c>
      <c r="LY54" s="1" t="s">
        <v>272</v>
      </c>
      <c r="LZ54" s="1" t="s">
        <v>272</v>
      </c>
      <c r="MA54" s="1">
        <v>0.443</v>
      </c>
      <c r="MB54" s="1">
        <v>0.83299999999999996</v>
      </c>
      <c r="MC54" s="1">
        <v>5.1999999999999998E-2</v>
      </c>
      <c r="MD54" s="1">
        <v>0.26</v>
      </c>
      <c r="ME54" s="1">
        <v>0.82299999999999995</v>
      </c>
      <c r="MF54" s="1" t="s">
        <v>272</v>
      </c>
      <c r="MG54" s="1" t="s">
        <v>272</v>
      </c>
      <c r="MH54" s="1" t="s">
        <v>272</v>
      </c>
      <c r="MI54" s="1" t="s">
        <v>272</v>
      </c>
      <c r="MJ54" s="1">
        <v>0.49099999999999999</v>
      </c>
      <c r="MK54" s="1">
        <v>3452</v>
      </c>
      <c r="ML54" s="1">
        <v>29</v>
      </c>
      <c r="MM54" s="1">
        <v>1</v>
      </c>
      <c r="MN54" s="1">
        <v>0.33333333333333298</v>
      </c>
      <c r="MO54" s="1">
        <v>3.3333333333333299</v>
      </c>
      <c r="MP54" s="1" t="s">
        <v>272</v>
      </c>
      <c r="MQ54" s="1" t="s">
        <v>272</v>
      </c>
      <c r="MR54" s="1" t="s">
        <v>272</v>
      </c>
      <c r="MS54" s="1">
        <v>0.82299999999999995</v>
      </c>
      <c r="MT54" s="1">
        <v>0.28699999999999998</v>
      </c>
      <c r="MU54" s="1" t="s">
        <v>272</v>
      </c>
      <c r="MV54" s="1" t="s">
        <v>272</v>
      </c>
      <c r="MW54" s="1" t="s">
        <v>272</v>
      </c>
      <c r="MX54" s="1" t="s">
        <v>272</v>
      </c>
      <c r="MY54" s="1" t="s">
        <v>272</v>
      </c>
      <c r="MZ54" s="1" t="s">
        <v>272</v>
      </c>
      <c r="NA54" s="1" t="s">
        <v>272</v>
      </c>
      <c r="NB54" s="1">
        <v>0.82299999999999995</v>
      </c>
      <c r="NC54" s="1" t="s">
        <v>272</v>
      </c>
      <c r="ND54" s="1" t="s">
        <v>3778</v>
      </c>
      <c r="NE54" s="392">
        <v>129</v>
      </c>
      <c r="NF54" s="1">
        <v>121</v>
      </c>
      <c r="NG54" s="1">
        <v>0.40699999999999997</v>
      </c>
      <c r="NH54" s="1">
        <v>0.35699999999999998</v>
      </c>
      <c r="NI54" s="1">
        <v>80</v>
      </c>
      <c r="NJ54" s="1" t="s">
        <v>3708</v>
      </c>
      <c r="NK54" s="1" t="s">
        <v>3708</v>
      </c>
      <c r="NL54" s="1">
        <v>60</v>
      </c>
      <c r="NM54" s="1" t="s">
        <v>272</v>
      </c>
      <c r="NN54" s="1" t="s">
        <v>272</v>
      </c>
      <c r="NO54" s="1">
        <v>24</v>
      </c>
      <c r="NP54" s="1" t="s">
        <v>272</v>
      </c>
      <c r="NQ54" s="1" t="s">
        <v>272</v>
      </c>
      <c r="NR54" s="1">
        <v>0.754</v>
      </c>
      <c r="NS54" s="1">
        <v>0.36399999999999999</v>
      </c>
      <c r="NT54" s="1">
        <v>0.64100000000000001</v>
      </c>
      <c r="NU54" s="1">
        <v>11</v>
      </c>
      <c r="NV54" s="1">
        <v>1</v>
      </c>
      <c r="NW54" s="1">
        <v>409</v>
      </c>
      <c r="NX54" s="1">
        <v>0.308</v>
      </c>
      <c r="NY54" s="1">
        <v>1349</v>
      </c>
      <c r="NZ54" s="1">
        <v>0.33333333333333298</v>
      </c>
      <c r="OA54" s="1">
        <v>644</v>
      </c>
      <c r="OB54" s="1">
        <v>641</v>
      </c>
      <c r="OC54" s="1">
        <v>380</v>
      </c>
      <c r="OD54" s="1">
        <v>265</v>
      </c>
      <c r="OE54" s="1">
        <v>0.311</v>
      </c>
      <c r="OF54" s="1" t="s">
        <v>272</v>
      </c>
      <c r="OG54" s="1">
        <v>0.433</v>
      </c>
      <c r="OH54" s="1">
        <v>0.40400000000000003</v>
      </c>
      <c r="OI54" s="1" t="s">
        <v>272</v>
      </c>
      <c r="OJ54" s="1">
        <v>0.49299999999999999</v>
      </c>
      <c r="OK54" s="1">
        <v>0</v>
      </c>
      <c r="OL54" s="1">
        <v>2</v>
      </c>
      <c r="OM54" s="1">
        <v>0.10199999999999999</v>
      </c>
      <c r="ON54" s="1">
        <v>4.5999999999999999E-2</v>
      </c>
      <c r="OO54" s="1">
        <v>0</v>
      </c>
      <c r="OP54" s="1">
        <v>4</v>
      </c>
      <c r="OQ54" s="1" t="s">
        <v>272</v>
      </c>
      <c r="OR54" s="1">
        <v>1</v>
      </c>
      <c r="OS54" s="1">
        <v>0</v>
      </c>
      <c r="OT54" s="1" t="s">
        <v>272</v>
      </c>
      <c r="OU54" s="1" t="s">
        <v>272</v>
      </c>
      <c r="OV54" s="1" t="s">
        <v>272</v>
      </c>
      <c r="OW54" s="1" t="s">
        <v>272</v>
      </c>
      <c r="OX54" s="1" t="s">
        <v>272</v>
      </c>
      <c r="OY54" s="1" t="s">
        <v>272</v>
      </c>
      <c r="OZ54" s="1" t="s">
        <v>272</v>
      </c>
      <c r="PA54" s="1">
        <v>1</v>
      </c>
      <c r="PB54" s="1">
        <v>850</v>
      </c>
      <c r="PC54" s="1">
        <v>660</v>
      </c>
      <c r="PD54" s="1">
        <v>33</v>
      </c>
      <c r="PE54" s="1">
        <v>33</v>
      </c>
      <c r="PF54" s="1">
        <v>1</v>
      </c>
      <c r="PG54" s="1">
        <v>0.434</v>
      </c>
      <c r="PH54" s="1">
        <v>0.79500000000000004</v>
      </c>
      <c r="PI54" s="1">
        <v>0.32</v>
      </c>
      <c r="PJ54" s="1" t="s">
        <v>272</v>
      </c>
      <c r="PK54" s="1" t="s">
        <v>272</v>
      </c>
      <c r="PL54" s="1" t="s">
        <v>272</v>
      </c>
      <c r="PM54" s="1" t="s">
        <v>272</v>
      </c>
      <c r="PN54" s="1" t="s">
        <v>272</v>
      </c>
      <c r="PO54" s="1" t="s">
        <v>272</v>
      </c>
      <c r="PP54" s="1" t="s">
        <v>272</v>
      </c>
      <c r="PQ54" s="1" t="s">
        <v>272</v>
      </c>
      <c r="PR54" s="1" t="s">
        <v>272</v>
      </c>
      <c r="PS54" s="394" t="s">
        <v>272</v>
      </c>
      <c r="PT54" s="1" t="s">
        <v>272</v>
      </c>
      <c r="PU54" s="1" t="s">
        <v>272</v>
      </c>
      <c r="PV54" s="1" t="s">
        <v>272</v>
      </c>
      <c r="PW54" s="1" t="s">
        <v>272</v>
      </c>
      <c r="PX54" s="1" t="s">
        <v>272</v>
      </c>
      <c r="PY54" s="1">
        <v>1</v>
      </c>
      <c r="PZ54" s="1" t="s">
        <v>3656</v>
      </c>
      <c r="QA54" s="1" t="s">
        <v>3764</v>
      </c>
      <c r="QB54" s="1">
        <v>1349</v>
      </c>
      <c r="QC54" s="1" t="s">
        <v>6008</v>
      </c>
      <c r="QD54" s="1" t="s">
        <v>272</v>
      </c>
      <c r="QE54" s="1">
        <v>2.8761061946902653</v>
      </c>
      <c r="QF54" s="1" t="s">
        <v>272</v>
      </c>
      <c r="QG54" s="1" t="s">
        <v>272</v>
      </c>
      <c r="QH54" s="1">
        <v>2</v>
      </c>
      <c r="QI54" s="1">
        <v>0</v>
      </c>
      <c r="QJ54" s="1" t="s">
        <v>272</v>
      </c>
      <c r="QK54" s="1" t="s">
        <v>272</v>
      </c>
      <c r="QL54" s="1" t="s">
        <v>272</v>
      </c>
      <c r="QM54" s="1">
        <v>0.4</v>
      </c>
      <c r="QN54" s="1">
        <v>3.5</v>
      </c>
      <c r="QO54" s="1" t="s">
        <v>272</v>
      </c>
      <c r="QP54" s="1" t="s">
        <v>272</v>
      </c>
      <c r="QQ54" s="1" t="s">
        <v>272</v>
      </c>
      <c r="QR54" s="1" t="s">
        <v>272</v>
      </c>
      <c r="QS54" s="1" t="s">
        <v>272</v>
      </c>
      <c r="QT54" s="1" t="s">
        <v>272</v>
      </c>
      <c r="QU54" s="1" t="s">
        <v>272</v>
      </c>
      <c r="QV54" s="1" t="s">
        <v>272</v>
      </c>
      <c r="QW54" s="1">
        <v>1</v>
      </c>
      <c r="QX54" s="1">
        <v>0</v>
      </c>
      <c r="QY54" s="1">
        <v>0</v>
      </c>
    </row>
    <row r="55" spans="1:467">
      <c r="A55" s="21">
        <v>56</v>
      </c>
      <c r="B55" s="1" t="s">
        <v>255</v>
      </c>
      <c r="C55" s="1">
        <v>66.770852578746229</v>
      </c>
      <c r="D55" s="1">
        <v>82.465113537010495</v>
      </c>
      <c r="E55" s="1">
        <v>51.518805135517766</v>
      </c>
      <c r="F55" s="1">
        <v>105.84158545262194</v>
      </c>
      <c r="G55" s="1">
        <v>141.23101062418257</v>
      </c>
      <c r="H55" s="1">
        <v>77.457648084657848</v>
      </c>
      <c r="I55" s="1">
        <v>4.6609274090031745</v>
      </c>
      <c r="J55" s="1">
        <v>9.6779024975866754</v>
      </c>
      <c r="K55" s="1">
        <v>4.0303463587871748</v>
      </c>
      <c r="L55" s="1">
        <v>11.319054428436662</v>
      </c>
      <c r="M55" s="1">
        <v>8.2084443470501114</v>
      </c>
      <c r="N55" s="1" t="s">
        <v>2384</v>
      </c>
      <c r="O55" s="1">
        <v>7.8435177128423339</v>
      </c>
      <c r="P55" s="1">
        <v>14.254243734805998</v>
      </c>
      <c r="Q55" s="1">
        <v>6.9792977743392255</v>
      </c>
      <c r="R55" s="1">
        <v>19.082290518594618</v>
      </c>
      <c r="S55" s="1">
        <v>9.4188031834933312</v>
      </c>
      <c r="T55" s="1" t="s">
        <v>2384</v>
      </c>
      <c r="U55" s="1">
        <v>6.5843386319872215</v>
      </c>
      <c r="V55" s="1">
        <v>10.823154648570906</v>
      </c>
      <c r="W55" s="1">
        <v>381.73686750192263</v>
      </c>
      <c r="X55" s="1">
        <v>439.94615206101571</v>
      </c>
      <c r="Y55" s="1">
        <v>337.82403939812156</v>
      </c>
      <c r="Z55" s="1">
        <v>29.108501133522513</v>
      </c>
      <c r="AA55" s="1">
        <v>52.806470531449797</v>
      </c>
      <c r="AB55" s="1">
        <v>14.84974901609654</v>
      </c>
      <c r="AC55" s="1">
        <v>41.425334752023254</v>
      </c>
      <c r="AD55" s="1">
        <v>94.784098070071806</v>
      </c>
      <c r="AE55" s="1">
        <v>16.386929138323826</v>
      </c>
      <c r="AF55" s="1" t="s">
        <v>272</v>
      </c>
      <c r="AG55" s="1" t="s">
        <v>272</v>
      </c>
      <c r="AH55" s="1">
        <v>0</v>
      </c>
      <c r="AI55" s="1">
        <v>0</v>
      </c>
      <c r="AJ55" s="1">
        <v>0</v>
      </c>
      <c r="AK55" s="1">
        <v>0</v>
      </c>
      <c r="AL55" s="1" t="s">
        <v>2384</v>
      </c>
      <c r="AM55" s="1">
        <v>0</v>
      </c>
      <c r="AN55" s="1">
        <v>0</v>
      </c>
      <c r="AO55" s="1">
        <v>0</v>
      </c>
      <c r="AP55" s="1">
        <v>0</v>
      </c>
      <c r="AQ55" s="1" t="s">
        <v>2384</v>
      </c>
      <c r="AR55" s="1" t="s">
        <v>272</v>
      </c>
      <c r="AS55" s="1">
        <v>0.66600000000000004</v>
      </c>
      <c r="AT55" s="1" t="s">
        <v>2384</v>
      </c>
      <c r="AU55" s="1" t="s">
        <v>2384</v>
      </c>
      <c r="AV55" s="1">
        <v>29.1</v>
      </c>
      <c r="AW55" s="1">
        <v>52.8</v>
      </c>
      <c r="AX55" s="1">
        <v>14.8</v>
      </c>
      <c r="AY55" s="1">
        <v>41.4</v>
      </c>
      <c r="AZ55" s="1">
        <v>94.8</v>
      </c>
      <c r="BA55" s="1">
        <v>14.8</v>
      </c>
      <c r="BB55" s="1" t="s">
        <v>2384</v>
      </c>
      <c r="BC55" s="1">
        <v>16.399999999999999</v>
      </c>
      <c r="BD55" s="1" t="s">
        <v>272</v>
      </c>
      <c r="BE55" s="1" t="s">
        <v>272</v>
      </c>
      <c r="BF55" s="1" t="s">
        <v>272</v>
      </c>
      <c r="BG55" s="1" t="s">
        <v>272</v>
      </c>
      <c r="BH55" s="1" t="s">
        <v>272</v>
      </c>
      <c r="BI55" s="1" t="s">
        <v>272</v>
      </c>
      <c r="BJ55" s="1" t="s">
        <v>272</v>
      </c>
      <c r="BK55" s="1" t="s">
        <v>272</v>
      </c>
      <c r="BL55" s="1" t="s">
        <v>272</v>
      </c>
      <c r="BM55" s="1" t="s">
        <v>272</v>
      </c>
      <c r="BN55" s="1">
        <v>13</v>
      </c>
      <c r="BO55" s="1" t="s">
        <v>2384</v>
      </c>
      <c r="BP55" s="1" t="s">
        <v>2384</v>
      </c>
      <c r="BQ55" s="1" t="s">
        <v>2384</v>
      </c>
      <c r="BR55" s="1" t="s">
        <v>2384</v>
      </c>
      <c r="BS55" s="1" t="s">
        <v>2384</v>
      </c>
      <c r="BT55" s="1" t="s">
        <v>2384</v>
      </c>
      <c r="BU55" s="1" t="s">
        <v>2384</v>
      </c>
      <c r="BV55" s="1" t="s">
        <v>2384</v>
      </c>
      <c r="BW55" s="1" t="s">
        <v>2384</v>
      </c>
      <c r="BX55" s="1" t="s">
        <v>2384</v>
      </c>
      <c r="BY55" s="1" t="s">
        <v>2384</v>
      </c>
      <c r="BZ55" s="1" t="s">
        <v>2384</v>
      </c>
      <c r="CA55" s="1" t="s">
        <v>2384</v>
      </c>
      <c r="CB55" s="275">
        <v>15</v>
      </c>
      <c r="CC55" s="275">
        <v>49</v>
      </c>
      <c r="CD55" s="1" t="s">
        <v>2384</v>
      </c>
      <c r="CE55" s="1">
        <v>1</v>
      </c>
      <c r="CF55" s="1">
        <v>0.95542893446365806</v>
      </c>
      <c r="CG55" s="275">
        <v>93</v>
      </c>
      <c r="CH55" s="275">
        <v>27</v>
      </c>
      <c r="CI55" s="1" t="s">
        <v>2384</v>
      </c>
      <c r="CJ55" s="1" t="s">
        <v>2384</v>
      </c>
      <c r="CK55" s="1">
        <v>45</v>
      </c>
      <c r="CL55" s="1">
        <v>15</v>
      </c>
      <c r="CM55" s="1" t="s">
        <v>2384</v>
      </c>
      <c r="CN55" s="1" t="s">
        <v>2384</v>
      </c>
      <c r="CO55" s="1">
        <v>88.095238095238088</v>
      </c>
      <c r="CP55" s="1">
        <v>88.372093023255815</v>
      </c>
      <c r="CQ55" s="1">
        <v>88.372093023255815</v>
      </c>
      <c r="CR55" s="1">
        <v>78.571428571428569</v>
      </c>
      <c r="CS55" s="1">
        <v>83.720930232558146</v>
      </c>
      <c r="CT55" s="1" t="s">
        <v>272</v>
      </c>
      <c r="CU55" s="1" t="s">
        <v>272</v>
      </c>
      <c r="CV55" s="1" t="s">
        <v>2384</v>
      </c>
      <c r="CW55" s="1">
        <v>41.269841269841265</v>
      </c>
      <c r="CX55" s="1">
        <v>43.961352657004831</v>
      </c>
      <c r="CY55" s="1">
        <v>51.368760064412236</v>
      </c>
      <c r="CZ55" s="1">
        <v>49.846153846153847</v>
      </c>
      <c r="DA55" s="1">
        <v>47.511312217194565</v>
      </c>
      <c r="DB55" s="1" t="s">
        <v>272</v>
      </c>
      <c r="DC55" s="1" t="s">
        <v>272</v>
      </c>
      <c r="DD55" s="1" t="s">
        <v>272</v>
      </c>
      <c r="DE55" s="1" t="s">
        <v>272</v>
      </c>
      <c r="DF55" s="1" t="s">
        <v>272</v>
      </c>
      <c r="DG55" s="1" t="s">
        <v>272</v>
      </c>
      <c r="DH55" s="1" t="s">
        <v>272</v>
      </c>
      <c r="DI55" s="1" t="s">
        <v>272</v>
      </c>
      <c r="DJ55" s="1" t="s">
        <v>272</v>
      </c>
      <c r="DK55" s="1" t="s">
        <v>272</v>
      </c>
      <c r="DL55" s="1" t="s">
        <v>272</v>
      </c>
      <c r="DM55" s="1" t="s">
        <v>272</v>
      </c>
      <c r="DN55" s="1" t="s">
        <v>272</v>
      </c>
      <c r="DO55" s="1" t="s">
        <v>272</v>
      </c>
      <c r="DP55" s="1">
        <v>90.2</v>
      </c>
      <c r="DQ55" s="1" t="s">
        <v>272</v>
      </c>
      <c r="DR55" s="1">
        <v>84.6</v>
      </c>
      <c r="DS55" s="1">
        <v>83.3</v>
      </c>
      <c r="DT55" s="1">
        <v>85</v>
      </c>
      <c r="DU55" s="1">
        <v>87.5</v>
      </c>
      <c r="DV55" s="1">
        <v>100</v>
      </c>
      <c r="DW55" s="1">
        <v>100</v>
      </c>
      <c r="DX55" s="1">
        <v>76.900000000000006</v>
      </c>
      <c r="DY55" s="1">
        <v>66.7</v>
      </c>
      <c r="DZ55" s="1">
        <v>65.5</v>
      </c>
      <c r="EA55" s="1">
        <v>64.3</v>
      </c>
      <c r="EB55" s="1">
        <v>90.448717950000002</v>
      </c>
      <c r="EC55" s="1">
        <v>100</v>
      </c>
      <c r="ED55" s="1">
        <v>81.071190950000002</v>
      </c>
      <c r="EE55" s="1">
        <v>93.84057971</v>
      </c>
      <c r="EF55" s="1">
        <v>95.406360419999999</v>
      </c>
      <c r="EG55" s="1">
        <v>91.832460729999994</v>
      </c>
      <c r="EH55" s="1">
        <v>7.5589598999999993E-2</v>
      </c>
      <c r="EI55" s="1">
        <v>0.41841004199999998</v>
      </c>
      <c r="EJ55" s="1">
        <v>0.14606719100000001</v>
      </c>
      <c r="EK55" s="1">
        <v>4.2188752000000003E-2</v>
      </c>
      <c r="EL55" s="1">
        <v>0.26025614699999999</v>
      </c>
      <c r="EM55" s="1">
        <v>0.185554576</v>
      </c>
      <c r="EN55" s="1">
        <v>7.8613182830000001</v>
      </c>
      <c r="EO55" s="1">
        <v>9.2050209209999991</v>
      </c>
      <c r="EP55" s="1">
        <v>6.0147667929999997</v>
      </c>
      <c r="EQ55" s="1">
        <v>1.746614353</v>
      </c>
      <c r="ER55" s="1">
        <v>3.8764468189999999</v>
      </c>
      <c r="ES55" s="1">
        <v>1.4767051689999999</v>
      </c>
      <c r="ET55" s="1">
        <v>65.116279069767444</v>
      </c>
      <c r="EU55" s="1">
        <v>86.04651162790698</v>
      </c>
      <c r="EV55" s="1">
        <v>58.139534883720934</v>
      </c>
      <c r="EW55" s="1">
        <v>37.209302325581397</v>
      </c>
      <c r="EX55" s="1">
        <v>72.093023255813947</v>
      </c>
      <c r="EY55" s="1">
        <v>4.7619047619047619</v>
      </c>
      <c r="EZ55" s="1">
        <v>81.395348837209298</v>
      </c>
      <c r="FA55" s="1">
        <v>76.744186046511629</v>
      </c>
      <c r="FB55" s="1">
        <v>76.744186046511629</v>
      </c>
      <c r="FC55" s="1">
        <v>97.674418604651152</v>
      </c>
      <c r="FD55" s="1">
        <v>0</v>
      </c>
      <c r="FE55" s="1">
        <v>100</v>
      </c>
      <c r="FF55" s="1">
        <v>100</v>
      </c>
      <c r="FG55" s="1">
        <v>25.581395348837212</v>
      </c>
      <c r="FH55" s="1">
        <v>11.627906976744185</v>
      </c>
      <c r="FI55" s="1">
        <v>0</v>
      </c>
      <c r="FJ55" s="1">
        <v>8.4</v>
      </c>
      <c r="FK55" s="1" t="s">
        <v>272</v>
      </c>
      <c r="FL55" s="1" t="s">
        <v>272</v>
      </c>
      <c r="FM55" s="1">
        <v>0.77700000000000002</v>
      </c>
      <c r="FN55" s="1" t="s">
        <v>272</v>
      </c>
      <c r="FO55" s="1" t="s">
        <v>272</v>
      </c>
      <c r="FP55" s="1" t="s">
        <v>272</v>
      </c>
      <c r="FQ55" s="1">
        <v>0.46</v>
      </c>
      <c r="FR55" s="1">
        <v>0.40799999999999997</v>
      </c>
      <c r="FS55" s="1">
        <v>0.83599999999999997</v>
      </c>
      <c r="FT55" s="1" t="s">
        <v>272</v>
      </c>
      <c r="FU55" s="1">
        <v>1</v>
      </c>
      <c r="FV55" s="1">
        <v>0.40100000000000002</v>
      </c>
      <c r="FW55" s="1">
        <v>1</v>
      </c>
      <c r="FX55" s="1">
        <v>1</v>
      </c>
      <c r="FY55" s="1">
        <v>1</v>
      </c>
      <c r="FZ55" s="1">
        <v>1</v>
      </c>
      <c r="GA55" s="1">
        <v>0.42899999999999999</v>
      </c>
      <c r="GB55" s="1">
        <v>1</v>
      </c>
      <c r="GC55" s="1">
        <v>0.71399999999999997</v>
      </c>
      <c r="GD55" s="1">
        <v>0.82099999999999995</v>
      </c>
      <c r="GE55" s="1">
        <v>0.69399999999999995</v>
      </c>
      <c r="GF55" s="1">
        <v>0</v>
      </c>
      <c r="GG55" s="1">
        <v>1</v>
      </c>
      <c r="GH55" s="1">
        <v>2</v>
      </c>
      <c r="GI55" s="1">
        <v>8</v>
      </c>
      <c r="GJ55" s="1">
        <v>3</v>
      </c>
      <c r="GK55" s="1">
        <v>8</v>
      </c>
      <c r="GL55" s="1">
        <v>6</v>
      </c>
      <c r="GM55" s="1">
        <v>266</v>
      </c>
      <c r="GN55" s="1">
        <v>209</v>
      </c>
      <c r="GO55" s="1">
        <v>0.39800000000000002</v>
      </c>
      <c r="GP55" s="1">
        <v>0.19500000000000001</v>
      </c>
      <c r="GQ55" s="1">
        <v>0.16</v>
      </c>
      <c r="GR55" s="1">
        <v>0.82899999999999996</v>
      </c>
      <c r="GS55" s="1">
        <v>0.85099999999999998</v>
      </c>
      <c r="GT55" s="1">
        <v>0.754</v>
      </c>
      <c r="GU55" s="1">
        <v>0.99199999999999999</v>
      </c>
      <c r="GV55" s="1">
        <v>0.377</v>
      </c>
      <c r="GW55" s="1">
        <v>0</v>
      </c>
      <c r="GX55" s="1">
        <v>0.48499999999999999</v>
      </c>
      <c r="GY55" s="1">
        <v>0.61538461538461497</v>
      </c>
      <c r="GZ55" s="1">
        <v>0</v>
      </c>
      <c r="HA55" s="1">
        <v>5.5999999999999999E-3</v>
      </c>
      <c r="HB55" s="1">
        <v>0</v>
      </c>
      <c r="HC55" s="1">
        <v>0</v>
      </c>
      <c r="HD55" s="1">
        <v>0</v>
      </c>
      <c r="HE55" s="1">
        <v>0</v>
      </c>
      <c r="HF55" s="1">
        <v>0</v>
      </c>
      <c r="HG55" s="1">
        <v>0</v>
      </c>
      <c r="HH55" s="1">
        <v>43.00611</v>
      </c>
      <c r="HI55" s="1">
        <v>0.33333333333333331</v>
      </c>
      <c r="HJ55" s="1">
        <v>1</v>
      </c>
      <c r="HK55" s="1">
        <v>1</v>
      </c>
      <c r="HL55" s="1">
        <v>0.5</v>
      </c>
      <c r="HM55" s="1">
        <v>7.1999999999999995E-2</v>
      </c>
      <c r="HN55" s="1">
        <v>55.1</v>
      </c>
      <c r="HO55" s="1">
        <v>159.19999999999999</v>
      </c>
      <c r="HP55" s="1">
        <v>0.83333333333333304</v>
      </c>
      <c r="HQ55" s="1">
        <v>1</v>
      </c>
      <c r="HR55" s="1">
        <v>1</v>
      </c>
      <c r="HS55" s="1">
        <v>1</v>
      </c>
      <c r="HT55" s="1">
        <v>1</v>
      </c>
      <c r="HU55" s="1">
        <v>1</v>
      </c>
      <c r="HV55" s="1">
        <v>1</v>
      </c>
      <c r="HW55" s="1">
        <v>0.51800000000000002</v>
      </c>
      <c r="HX55" s="1">
        <v>0.65400000000000003</v>
      </c>
      <c r="HY55" s="1">
        <v>0.36099999999999999</v>
      </c>
      <c r="HZ55" s="1">
        <v>40.200000000000003</v>
      </c>
      <c r="IA55" s="1">
        <v>33.5</v>
      </c>
      <c r="IB55" s="1">
        <v>45.8</v>
      </c>
      <c r="IC55" s="1" t="s">
        <v>272</v>
      </c>
      <c r="ID55" s="1">
        <v>7478</v>
      </c>
      <c r="IE55" s="1">
        <v>651</v>
      </c>
      <c r="IF55" s="1">
        <v>1243</v>
      </c>
      <c r="IG55" s="1">
        <v>318</v>
      </c>
      <c r="IH55" s="1">
        <v>1</v>
      </c>
      <c r="II55" s="1">
        <v>1</v>
      </c>
      <c r="IJ55" s="1">
        <v>0</v>
      </c>
      <c r="IK55" s="1">
        <v>0.56899999999999995</v>
      </c>
      <c r="IL55" s="1">
        <v>0.70399999999999996</v>
      </c>
      <c r="IM55" s="1" t="s">
        <v>3657</v>
      </c>
      <c r="IN55" s="1">
        <v>0.83333333333333304</v>
      </c>
      <c r="IO55" s="1">
        <v>1</v>
      </c>
      <c r="IP55" s="1">
        <v>0.45200000000000001</v>
      </c>
      <c r="IQ55" s="1">
        <v>560</v>
      </c>
      <c r="IR55" s="1" t="s">
        <v>3706</v>
      </c>
      <c r="IS55" s="1">
        <v>0.38461538461538503</v>
      </c>
      <c r="IT55" s="1">
        <v>17</v>
      </c>
      <c r="IU55" s="1" t="s">
        <v>3708</v>
      </c>
      <c r="IV55" s="1">
        <v>0.76923076923076905</v>
      </c>
      <c r="IW55" s="1">
        <v>0.83333333333333304</v>
      </c>
      <c r="IX55" s="1">
        <v>1</v>
      </c>
      <c r="IY55" s="1">
        <v>1</v>
      </c>
      <c r="IZ55" s="1">
        <v>1</v>
      </c>
      <c r="JA55" s="1">
        <v>1</v>
      </c>
      <c r="JB55" s="1" t="s">
        <v>272</v>
      </c>
      <c r="JC55" s="1">
        <v>0.65900000000000003</v>
      </c>
      <c r="JD55" s="1">
        <v>0.45300000000000001</v>
      </c>
      <c r="JE55" s="1">
        <v>0.29399999999999998</v>
      </c>
      <c r="JF55" s="1">
        <v>0.93289999999999995</v>
      </c>
      <c r="JG55" s="1">
        <v>2963</v>
      </c>
      <c r="JH55" s="1">
        <v>2267</v>
      </c>
      <c r="JI55" s="1">
        <v>2226</v>
      </c>
      <c r="JJ55" s="1">
        <v>933</v>
      </c>
      <c r="JK55" s="1">
        <v>1.07692307692308</v>
      </c>
      <c r="JL55" s="1" t="s">
        <v>3708</v>
      </c>
      <c r="JM55" s="1" t="s">
        <v>3708</v>
      </c>
      <c r="JN55" s="486" t="s">
        <v>6008</v>
      </c>
      <c r="JO55" s="1">
        <v>316</v>
      </c>
      <c r="JP55" s="1">
        <v>7478</v>
      </c>
      <c r="JQ55" s="1">
        <v>651</v>
      </c>
      <c r="JR55" s="1">
        <v>2325</v>
      </c>
      <c r="JS55" s="1">
        <v>0.72699999999999998</v>
      </c>
      <c r="JT55" s="1">
        <v>0.86</v>
      </c>
      <c r="JU55" s="1" t="s">
        <v>272</v>
      </c>
      <c r="JV55" s="1">
        <v>0.45300000000000001</v>
      </c>
      <c r="JW55" s="1">
        <v>0.35399999999999998</v>
      </c>
      <c r="JX55" s="1">
        <v>0.80100000000000005</v>
      </c>
      <c r="JY55" s="1">
        <v>0.54400000000000004</v>
      </c>
      <c r="JZ55" s="1">
        <v>0.71599999999999997</v>
      </c>
      <c r="KA55" s="1" t="s">
        <v>272</v>
      </c>
      <c r="KB55" s="1" t="s">
        <v>272</v>
      </c>
      <c r="KC55" s="1">
        <v>1</v>
      </c>
      <c r="KD55" s="1">
        <v>12</v>
      </c>
      <c r="KE55" s="1" t="s">
        <v>272</v>
      </c>
      <c r="KF55" s="1" t="s">
        <v>272</v>
      </c>
      <c r="KG55" s="1" t="s">
        <v>272</v>
      </c>
      <c r="KH55" s="1" t="s">
        <v>272</v>
      </c>
      <c r="KI55" s="1" t="s">
        <v>272</v>
      </c>
      <c r="KJ55" s="1" t="s">
        <v>272</v>
      </c>
      <c r="KK55" s="1" t="s">
        <v>272</v>
      </c>
      <c r="KL55" s="1" t="s">
        <v>272</v>
      </c>
      <c r="KM55" s="1" t="s">
        <v>6021</v>
      </c>
      <c r="KN55" s="1" t="s">
        <v>272</v>
      </c>
      <c r="KO55" s="1" t="s">
        <v>6022</v>
      </c>
      <c r="KP55" s="1" t="s">
        <v>272</v>
      </c>
      <c r="KQ55" s="1" t="s">
        <v>272</v>
      </c>
      <c r="KR55" s="1" t="s">
        <v>272</v>
      </c>
      <c r="KS55" s="1">
        <v>1055</v>
      </c>
      <c r="KT55" s="1" t="s">
        <v>272</v>
      </c>
      <c r="KU55" s="1" t="s">
        <v>6012</v>
      </c>
      <c r="KV55" s="1" t="s">
        <v>6012</v>
      </c>
      <c r="KW55" s="1" t="s">
        <v>6012</v>
      </c>
      <c r="KX55" s="1" t="s">
        <v>6012</v>
      </c>
      <c r="KY55" s="1">
        <v>4</v>
      </c>
      <c r="KZ55" s="1">
        <v>7</v>
      </c>
      <c r="LA55" s="1">
        <v>3</v>
      </c>
      <c r="LB55" s="1">
        <v>0</v>
      </c>
      <c r="LC55" s="1">
        <v>0</v>
      </c>
      <c r="LD55" s="1">
        <v>1</v>
      </c>
      <c r="LE55" s="1">
        <v>0</v>
      </c>
      <c r="LF55" s="1" t="s">
        <v>272</v>
      </c>
      <c r="LG55" s="1" t="s">
        <v>272</v>
      </c>
      <c r="LH55" s="1" t="s">
        <v>272</v>
      </c>
      <c r="LI55" s="1" t="s">
        <v>272</v>
      </c>
      <c r="LJ55" s="1">
        <v>0.53846153846153799</v>
      </c>
      <c r="LK55" s="1" t="s">
        <v>272</v>
      </c>
      <c r="LL55" s="1" t="s">
        <v>272</v>
      </c>
      <c r="LM55" s="1" t="s">
        <v>272</v>
      </c>
      <c r="LN55" s="1" t="s">
        <v>272</v>
      </c>
      <c r="LO55" s="1">
        <v>1</v>
      </c>
      <c r="LP55" s="1">
        <v>1</v>
      </c>
      <c r="LQ55" s="1">
        <v>0.84299999999999997</v>
      </c>
      <c r="LR55" s="1">
        <v>0.38700000000000001</v>
      </c>
      <c r="LS55" s="1">
        <v>0.84615384615384603</v>
      </c>
      <c r="LT55" s="1" t="s">
        <v>272</v>
      </c>
      <c r="LU55" s="1" t="s">
        <v>272</v>
      </c>
      <c r="LV55" s="1" t="s">
        <v>272</v>
      </c>
      <c r="LW55" s="1">
        <v>0.54400000000000004</v>
      </c>
      <c r="LX55" s="1" t="s">
        <v>272</v>
      </c>
      <c r="LY55" s="1" t="s">
        <v>272</v>
      </c>
      <c r="LZ55" s="1" t="s">
        <v>272</v>
      </c>
      <c r="MA55" s="1">
        <v>0.48499999999999999</v>
      </c>
      <c r="MB55" s="1">
        <v>0.83599999999999997</v>
      </c>
      <c r="MC55" s="1">
        <v>5.2999999999999999E-2</v>
      </c>
      <c r="MD55" s="1">
        <v>0.29499999999999998</v>
      </c>
      <c r="ME55" s="1">
        <v>0.80100000000000005</v>
      </c>
      <c r="MF55" s="1" t="s">
        <v>272</v>
      </c>
      <c r="MG55" s="1" t="s">
        <v>272</v>
      </c>
      <c r="MH55" s="1" t="s">
        <v>272</v>
      </c>
      <c r="MI55" s="1" t="s">
        <v>272</v>
      </c>
      <c r="MJ55" s="1">
        <v>0.54300000000000004</v>
      </c>
      <c r="MK55" s="1">
        <v>9307</v>
      </c>
      <c r="ML55" s="1">
        <v>64</v>
      </c>
      <c r="MM55" s="1">
        <v>13</v>
      </c>
      <c r="MN55" s="1">
        <v>1.2307692307692299</v>
      </c>
      <c r="MO55" s="1">
        <v>6.2307692307692299</v>
      </c>
      <c r="MP55" s="1" t="s">
        <v>272</v>
      </c>
      <c r="MQ55" s="1" t="s">
        <v>272</v>
      </c>
      <c r="MR55" s="1" t="s">
        <v>272</v>
      </c>
      <c r="MS55" s="1">
        <v>0.80100000000000005</v>
      </c>
      <c r="MT55" s="1">
        <v>0.24099999999999999</v>
      </c>
      <c r="MU55" s="1" t="s">
        <v>272</v>
      </c>
      <c r="MV55" s="1" t="s">
        <v>272</v>
      </c>
      <c r="MW55" s="1" t="s">
        <v>272</v>
      </c>
      <c r="MX55" s="1" t="s">
        <v>272</v>
      </c>
      <c r="MY55" s="1" t="s">
        <v>272</v>
      </c>
      <c r="MZ55" s="1" t="s">
        <v>272</v>
      </c>
      <c r="NA55" s="1" t="s">
        <v>272</v>
      </c>
      <c r="NB55" s="1">
        <v>0.80100000000000005</v>
      </c>
      <c r="NC55" s="1" t="s">
        <v>272</v>
      </c>
      <c r="ND55" s="1" t="s">
        <v>3785</v>
      </c>
      <c r="NE55" s="392">
        <v>164</v>
      </c>
      <c r="NF55" s="1">
        <v>159</v>
      </c>
      <c r="NG55" s="1">
        <v>0.40100000000000002</v>
      </c>
      <c r="NH55" s="1">
        <v>0.38700000000000001</v>
      </c>
      <c r="NI55" s="1">
        <v>503</v>
      </c>
      <c r="NJ55" s="1" t="s">
        <v>3708</v>
      </c>
      <c r="NK55" s="1" t="s">
        <v>3708</v>
      </c>
      <c r="NL55" s="1">
        <v>46</v>
      </c>
      <c r="NM55" s="1" t="s">
        <v>272</v>
      </c>
      <c r="NN55" s="1" t="s">
        <v>272</v>
      </c>
      <c r="NO55" s="1">
        <v>75</v>
      </c>
      <c r="NP55" s="1" t="s">
        <v>272</v>
      </c>
      <c r="NQ55" s="1" t="s">
        <v>272</v>
      </c>
      <c r="NR55" s="1">
        <v>0.46300000000000002</v>
      </c>
      <c r="NS55" s="1">
        <v>0.34300000000000003</v>
      </c>
      <c r="NT55" s="1">
        <v>0.55900000000000005</v>
      </c>
      <c r="NU55" s="1">
        <v>53</v>
      </c>
      <c r="NV55" s="1">
        <v>0</v>
      </c>
      <c r="NW55" s="1">
        <v>1025</v>
      </c>
      <c r="NX55" s="1">
        <v>0.29399999999999998</v>
      </c>
      <c r="NY55" s="1">
        <v>2325</v>
      </c>
      <c r="NZ55" s="1">
        <v>0.38461538461538503</v>
      </c>
      <c r="OA55" s="1">
        <v>2267</v>
      </c>
      <c r="OB55" s="1">
        <v>2226</v>
      </c>
      <c r="OC55" s="1">
        <v>1635</v>
      </c>
      <c r="OD55" s="1">
        <v>1152</v>
      </c>
      <c r="OE55" s="1">
        <v>0.35399999999999998</v>
      </c>
      <c r="OF55" s="1" t="s">
        <v>272</v>
      </c>
      <c r="OG55" s="1">
        <v>0.40799999999999997</v>
      </c>
      <c r="OH55" s="1">
        <v>0.45300000000000001</v>
      </c>
      <c r="OI55" s="1" t="s">
        <v>272</v>
      </c>
      <c r="OJ55" s="1">
        <v>0.46</v>
      </c>
      <c r="OK55" s="1">
        <v>0.46153846153846201</v>
      </c>
      <c r="OL55" s="1">
        <v>13</v>
      </c>
      <c r="OM55" s="1">
        <v>0.16500000000000001</v>
      </c>
      <c r="ON55" s="1">
        <v>9.8000000000000004E-2</v>
      </c>
      <c r="OO55" s="1">
        <v>3</v>
      </c>
      <c r="OP55" s="1">
        <v>2</v>
      </c>
      <c r="OQ55" s="1" t="s">
        <v>272</v>
      </c>
      <c r="OR55" s="1">
        <v>0</v>
      </c>
      <c r="OS55" s="1">
        <v>0</v>
      </c>
      <c r="OT55" s="1" t="s">
        <v>272</v>
      </c>
      <c r="OU55" s="1" t="s">
        <v>272</v>
      </c>
      <c r="OV55" s="1" t="s">
        <v>272</v>
      </c>
      <c r="OW55" s="1" t="s">
        <v>272</v>
      </c>
      <c r="OX55" s="1" t="s">
        <v>272</v>
      </c>
      <c r="OY55" s="1" t="s">
        <v>272</v>
      </c>
      <c r="OZ55" s="1" t="s">
        <v>272</v>
      </c>
      <c r="PA55" s="1">
        <v>1</v>
      </c>
      <c r="PB55" s="1">
        <v>1716</v>
      </c>
      <c r="PC55" s="1">
        <v>1306</v>
      </c>
      <c r="PD55" s="1">
        <v>173</v>
      </c>
      <c r="PE55" s="1">
        <v>161</v>
      </c>
      <c r="PF55" s="1">
        <v>1</v>
      </c>
      <c r="PG55" s="1">
        <v>0.36499999999999999</v>
      </c>
      <c r="PH55" s="1">
        <v>0.85299999999999998</v>
      </c>
      <c r="PI55" s="1">
        <v>0.38100000000000001</v>
      </c>
      <c r="PJ55" s="1" t="s">
        <v>272</v>
      </c>
      <c r="PK55" s="1" t="s">
        <v>272</v>
      </c>
      <c r="PL55" s="1" t="s">
        <v>272</v>
      </c>
      <c r="PM55" s="1" t="s">
        <v>272</v>
      </c>
      <c r="PN55" s="1" t="s">
        <v>272</v>
      </c>
      <c r="PO55" s="1" t="s">
        <v>272</v>
      </c>
      <c r="PP55" s="1" t="s">
        <v>272</v>
      </c>
      <c r="PQ55" s="1" t="s">
        <v>272</v>
      </c>
      <c r="PR55" s="1" t="s">
        <v>272</v>
      </c>
      <c r="PS55" s="394" t="s">
        <v>272</v>
      </c>
      <c r="PT55" s="1" t="s">
        <v>272</v>
      </c>
      <c r="PU55" s="1" t="s">
        <v>272</v>
      </c>
      <c r="PV55" s="1" t="s">
        <v>272</v>
      </c>
      <c r="PW55" s="1" t="s">
        <v>272</v>
      </c>
      <c r="PX55" s="1" t="s">
        <v>272</v>
      </c>
      <c r="PY55" s="1">
        <v>2</v>
      </c>
      <c r="PZ55" s="1" t="s">
        <v>3657</v>
      </c>
      <c r="QA55" s="1" t="s">
        <v>3816</v>
      </c>
      <c r="QB55" s="1">
        <v>2325</v>
      </c>
      <c r="QC55" s="1" t="s">
        <v>6008</v>
      </c>
      <c r="QD55" s="1" t="s">
        <v>272</v>
      </c>
      <c r="QE55" s="1">
        <v>26.823529411764707</v>
      </c>
      <c r="QF55" s="1" t="s">
        <v>272</v>
      </c>
      <c r="QG55" s="1" t="s">
        <v>272</v>
      </c>
      <c r="QH55" s="1">
        <v>13</v>
      </c>
      <c r="QI55" s="1">
        <v>0</v>
      </c>
      <c r="QJ55" s="1" t="s">
        <v>272</v>
      </c>
      <c r="QK55" s="1" t="s">
        <v>272</v>
      </c>
      <c r="QL55" s="1" t="s">
        <v>272</v>
      </c>
      <c r="QM55" s="1">
        <v>0.4</v>
      </c>
      <c r="QN55" s="1">
        <v>3.1</v>
      </c>
      <c r="QO55" s="1" t="s">
        <v>272</v>
      </c>
      <c r="QP55" s="1" t="s">
        <v>272</v>
      </c>
      <c r="QQ55" s="1" t="s">
        <v>272</v>
      </c>
      <c r="QR55" s="1" t="s">
        <v>272</v>
      </c>
      <c r="QS55" s="1" t="s">
        <v>272</v>
      </c>
      <c r="QT55" s="1" t="s">
        <v>272</v>
      </c>
      <c r="QU55" s="1" t="s">
        <v>272</v>
      </c>
      <c r="QV55" s="1" t="s">
        <v>272</v>
      </c>
      <c r="QW55" s="1">
        <v>0.53846153846153799</v>
      </c>
      <c r="QX55" s="1">
        <v>0.230769230769231</v>
      </c>
      <c r="QY55" s="1">
        <v>0.230769230769231</v>
      </c>
    </row>
    <row r="56" spans="1:467">
      <c r="A56" s="21">
        <v>57</v>
      </c>
      <c r="B56" s="1" t="s">
        <v>259</v>
      </c>
      <c r="C56" s="1">
        <v>72.900151211780511</v>
      </c>
      <c r="D56" s="1">
        <v>86.516863688548554</v>
      </c>
      <c r="E56" s="1">
        <v>59.621485315496535</v>
      </c>
      <c r="F56" s="1">
        <v>109.57095788295494</v>
      </c>
      <c r="G56" s="1">
        <v>139.20250342613846</v>
      </c>
      <c r="H56" s="1">
        <v>84.728455484825162</v>
      </c>
      <c r="I56" s="1">
        <v>4.4157544877982504</v>
      </c>
      <c r="J56" s="1">
        <v>11.236858728250153</v>
      </c>
      <c r="K56" s="1">
        <v>4.2809561887528353</v>
      </c>
      <c r="L56" s="1">
        <v>11.462949242798048</v>
      </c>
      <c r="M56" s="1">
        <v>10.307618152677595</v>
      </c>
      <c r="N56" s="1" t="s">
        <v>2384</v>
      </c>
      <c r="O56" s="1">
        <v>7.1298969339637619</v>
      </c>
      <c r="P56" s="1">
        <v>17.0643719989801</v>
      </c>
      <c r="Q56" s="1">
        <v>6.597591128564229</v>
      </c>
      <c r="R56" s="1">
        <v>18.265642106972745</v>
      </c>
      <c r="S56" s="1">
        <v>12.325226989059646</v>
      </c>
      <c r="T56" s="1" t="s">
        <v>2384</v>
      </c>
      <c r="U56" s="1">
        <v>6.7391219485614116</v>
      </c>
      <c r="V56" s="1">
        <v>9.5161970339710908</v>
      </c>
      <c r="W56" s="1">
        <v>364.74439880364196</v>
      </c>
      <c r="X56" s="1">
        <v>404.96983169869742</v>
      </c>
      <c r="Y56" s="1">
        <v>335.60294647458119</v>
      </c>
      <c r="Z56" s="1">
        <v>21.454914051771198</v>
      </c>
      <c r="AA56" s="1">
        <v>60.113658937370211</v>
      </c>
      <c r="AB56" s="1">
        <v>11.181210087907923</v>
      </c>
      <c r="AC56" s="1">
        <v>36.141141769351876</v>
      </c>
      <c r="AD56" s="1">
        <v>112.13237658613188</v>
      </c>
      <c r="AE56" s="1">
        <v>19.30975376289399</v>
      </c>
      <c r="AF56" s="1" t="s">
        <v>272</v>
      </c>
      <c r="AG56" s="1" t="s">
        <v>272</v>
      </c>
      <c r="AH56" s="1">
        <v>0</v>
      </c>
      <c r="AI56" s="1">
        <v>0</v>
      </c>
      <c r="AJ56" s="1">
        <v>0</v>
      </c>
      <c r="AK56" s="1">
        <v>0</v>
      </c>
      <c r="AL56" s="1" t="s">
        <v>2384</v>
      </c>
      <c r="AM56" s="1">
        <v>0</v>
      </c>
      <c r="AN56" s="1">
        <v>0</v>
      </c>
      <c r="AO56" s="1">
        <v>0</v>
      </c>
      <c r="AP56" s="1">
        <v>0</v>
      </c>
      <c r="AQ56" s="1" t="s">
        <v>2384</v>
      </c>
      <c r="AR56" s="1" t="s">
        <v>272</v>
      </c>
      <c r="AS56" s="1">
        <v>0.78300000000000003</v>
      </c>
      <c r="AT56" s="1" t="s">
        <v>2384</v>
      </c>
      <c r="AU56" s="1" t="s">
        <v>2384</v>
      </c>
      <c r="AV56" s="1">
        <v>21.5</v>
      </c>
      <c r="AW56" s="1">
        <v>60.1</v>
      </c>
      <c r="AX56" s="1">
        <v>11.2</v>
      </c>
      <c r="AY56" s="1">
        <v>36.1</v>
      </c>
      <c r="AZ56" s="1">
        <v>112.1</v>
      </c>
      <c r="BA56" s="1">
        <v>11.2</v>
      </c>
      <c r="BB56" s="1" t="s">
        <v>2384</v>
      </c>
      <c r="BC56" s="1">
        <v>19.3</v>
      </c>
      <c r="BD56" s="1" t="s">
        <v>272</v>
      </c>
      <c r="BE56" s="1" t="s">
        <v>272</v>
      </c>
      <c r="BF56" s="1" t="s">
        <v>272</v>
      </c>
      <c r="BG56" s="1" t="s">
        <v>272</v>
      </c>
      <c r="BH56" s="1" t="s">
        <v>272</v>
      </c>
      <c r="BI56" s="1" t="s">
        <v>272</v>
      </c>
      <c r="BJ56" s="1" t="s">
        <v>272</v>
      </c>
      <c r="BK56" s="1" t="s">
        <v>272</v>
      </c>
      <c r="BL56" s="1" t="s">
        <v>272</v>
      </c>
      <c r="BM56" s="1" t="s">
        <v>272</v>
      </c>
      <c r="BN56" s="1">
        <v>8</v>
      </c>
      <c r="BO56" s="1" t="s">
        <v>2384</v>
      </c>
      <c r="BP56" s="1" t="s">
        <v>2384</v>
      </c>
      <c r="BQ56" s="1" t="s">
        <v>2384</v>
      </c>
      <c r="BR56" s="1" t="s">
        <v>2384</v>
      </c>
      <c r="BS56" s="1" t="s">
        <v>2384</v>
      </c>
      <c r="BT56" s="1" t="s">
        <v>2384</v>
      </c>
      <c r="BU56" s="1" t="s">
        <v>2384</v>
      </c>
      <c r="BV56" s="1" t="s">
        <v>2384</v>
      </c>
      <c r="BW56" s="1" t="s">
        <v>2384</v>
      </c>
      <c r="BX56" s="1" t="s">
        <v>2384</v>
      </c>
      <c r="BY56" s="1" t="s">
        <v>2384</v>
      </c>
      <c r="BZ56" s="1" t="s">
        <v>2384</v>
      </c>
      <c r="CA56" s="1" t="s">
        <v>2384</v>
      </c>
      <c r="CB56" s="275">
        <v>13</v>
      </c>
      <c r="CC56" s="275">
        <v>0</v>
      </c>
      <c r="CD56" s="1" t="s">
        <v>2384</v>
      </c>
      <c r="CE56" s="1">
        <v>0.8027342389411356</v>
      </c>
      <c r="CF56" s="1">
        <v>0.62766470404933328</v>
      </c>
      <c r="CG56" s="275">
        <v>69</v>
      </c>
      <c r="CH56" s="275">
        <v>8</v>
      </c>
      <c r="CI56" s="1" t="s">
        <v>2384</v>
      </c>
      <c r="CJ56" s="1" t="s">
        <v>2384</v>
      </c>
      <c r="CK56" s="1">
        <v>13</v>
      </c>
      <c r="CL56" s="1">
        <v>12</v>
      </c>
      <c r="CM56" s="1" t="s">
        <v>2384</v>
      </c>
      <c r="CN56" s="1" t="s">
        <v>2384</v>
      </c>
      <c r="CO56" s="1">
        <v>66.666666666666657</v>
      </c>
      <c r="CP56" s="1">
        <v>63.414634146341463</v>
      </c>
      <c r="CQ56" s="1">
        <v>60.975609756097562</v>
      </c>
      <c r="CR56" s="1">
        <v>74.285714285714292</v>
      </c>
      <c r="CS56" s="1">
        <v>73.68421052631578</v>
      </c>
      <c r="CT56" s="1" t="s">
        <v>272</v>
      </c>
      <c r="CU56" s="1" t="s">
        <v>272</v>
      </c>
      <c r="CV56" s="1" t="s">
        <v>2384</v>
      </c>
      <c r="CW56" s="1">
        <v>40.102827763496144</v>
      </c>
      <c r="CX56" s="1">
        <v>38.394415357766142</v>
      </c>
      <c r="CY56" s="1">
        <v>44.502617801047123</v>
      </c>
      <c r="CZ56" s="1">
        <v>48.788927335640139</v>
      </c>
      <c r="DA56" s="1">
        <v>45.260663507109008</v>
      </c>
      <c r="DB56" s="1" t="s">
        <v>272</v>
      </c>
      <c r="DC56" s="1" t="s">
        <v>272</v>
      </c>
      <c r="DD56" s="1" t="s">
        <v>272</v>
      </c>
      <c r="DE56" s="1" t="s">
        <v>272</v>
      </c>
      <c r="DF56" s="1" t="s">
        <v>272</v>
      </c>
      <c r="DG56" s="1" t="s">
        <v>272</v>
      </c>
      <c r="DH56" s="1" t="s">
        <v>272</v>
      </c>
      <c r="DI56" s="1" t="s">
        <v>272</v>
      </c>
      <c r="DJ56" s="1" t="s">
        <v>272</v>
      </c>
      <c r="DK56" s="1" t="s">
        <v>272</v>
      </c>
      <c r="DL56" s="1" t="s">
        <v>272</v>
      </c>
      <c r="DM56" s="1" t="s">
        <v>272</v>
      </c>
      <c r="DN56" s="1" t="s">
        <v>272</v>
      </c>
      <c r="DO56" s="1" t="s">
        <v>272</v>
      </c>
      <c r="DP56" s="1">
        <v>83.8</v>
      </c>
      <c r="DQ56" s="1">
        <v>66.7</v>
      </c>
      <c r="DR56" s="1">
        <v>82.5</v>
      </c>
      <c r="DS56" s="1">
        <v>82.5</v>
      </c>
      <c r="DT56" s="1">
        <v>87.1</v>
      </c>
      <c r="DU56" s="1">
        <v>82.4</v>
      </c>
      <c r="DV56" s="1">
        <v>78.3</v>
      </c>
      <c r="DW56" s="1">
        <v>87</v>
      </c>
      <c r="DX56" s="1">
        <v>79.2</v>
      </c>
      <c r="DY56" s="1">
        <v>78.3</v>
      </c>
      <c r="DZ56" s="1">
        <v>80.599999999999994</v>
      </c>
      <c r="EA56" s="1">
        <v>80.599999999999994</v>
      </c>
      <c r="EB56" s="1">
        <v>61.467889909999997</v>
      </c>
      <c r="EC56" s="1">
        <v>64.161849709999998</v>
      </c>
      <c r="ED56" s="1">
        <v>55.186509960000002</v>
      </c>
      <c r="EE56" s="1">
        <v>60.121457489999997</v>
      </c>
      <c r="EF56" s="1">
        <v>77.663934429999998</v>
      </c>
      <c r="EG56" s="1">
        <v>72.677595629999999</v>
      </c>
      <c r="EH56" s="1">
        <v>5.3662463000000001E-2</v>
      </c>
      <c r="EI56" s="1">
        <v>4.4782803000000003E-2</v>
      </c>
      <c r="EJ56" s="1">
        <v>8.2074353000000003E-2</v>
      </c>
      <c r="EK56" s="1">
        <v>1.0928365000000001E-2</v>
      </c>
      <c r="EL56" s="1">
        <v>0.30560649000000001</v>
      </c>
      <c r="EM56" s="1">
        <v>0.159375508</v>
      </c>
      <c r="EN56" s="1">
        <v>5.8492084789999996</v>
      </c>
      <c r="EO56" s="1">
        <v>3.8737124939999998</v>
      </c>
      <c r="EP56" s="1">
        <v>5.9488707180000002</v>
      </c>
      <c r="EQ56" s="1">
        <v>1.349653024</v>
      </c>
      <c r="ER56" s="1">
        <v>8.1346891150000005</v>
      </c>
      <c r="ES56" s="1">
        <v>2.3808749389999999</v>
      </c>
      <c r="ET56" s="1">
        <v>94.871794871794862</v>
      </c>
      <c r="EU56" s="1">
        <v>100</v>
      </c>
      <c r="EV56" s="1">
        <v>92.682926829268297</v>
      </c>
      <c r="EW56" s="1">
        <v>41.025641025641022</v>
      </c>
      <c r="EX56" s="1">
        <v>79.487179487179489</v>
      </c>
      <c r="EY56" s="1">
        <v>7.6923076923076925</v>
      </c>
      <c r="EZ56" s="1">
        <v>51.219512195121951</v>
      </c>
      <c r="FA56" s="1">
        <v>39.024390243902438</v>
      </c>
      <c r="FB56" s="1">
        <v>89.473684210526315</v>
      </c>
      <c r="FC56" s="1">
        <v>92.10526315789474</v>
      </c>
      <c r="FD56" s="1">
        <v>12.820512820512819</v>
      </c>
      <c r="FE56" s="1">
        <v>100</v>
      </c>
      <c r="FF56" s="1">
        <v>95.121951219512198</v>
      </c>
      <c r="FG56" s="1">
        <v>52.631578947368418</v>
      </c>
      <c r="FH56" s="1">
        <v>47.368421052631575</v>
      </c>
      <c r="FI56" s="1" t="s">
        <v>3605</v>
      </c>
      <c r="FJ56" s="1">
        <v>8.4</v>
      </c>
      <c r="FK56" s="1" t="s">
        <v>272</v>
      </c>
      <c r="FL56" s="1" t="s">
        <v>272</v>
      </c>
      <c r="FM56" s="1">
        <v>0.78500000000000003</v>
      </c>
      <c r="FN56" s="1" t="s">
        <v>272</v>
      </c>
      <c r="FO56" s="1" t="s">
        <v>272</v>
      </c>
      <c r="FP56" s="1" t="s">
        <v>272</v>
      </c>
      <c r="FQ56" s="1">
        <v>0.53400000000000003</v>
      </c>
      <c r="FR56" s="1">
        <v>0.51600000000000001</v>
      </c>
      <c r="FS56" s="1">
        <v>0.83</v>
      </c>
      <c r="FT56" s="1" t="s">
        <v>272</v>
      </c>
      <c r="FU56" s="1">
        <v>0</v>
      </c>
      <c r="FV56" s="1">
        <v>0.28399999999999997</v>
      </c>
      <c r="FW56" s="1">
        <v>0</v>
      </c>
      <c r="FX56" s="1">
        <v>1</v>
      </c>
      <c r="FY56" s="1">
        <v>1</v>
      </c>
      <c r="FZ56" s="1">
        <v>1</v>
      </c>
      <c r="GA56" s="1">
        <v>0.66700000000000004</v>
      </c>
      <c r="GB56" s="1">
        <v>1</v>
      </c>
      <c r="GC56" s="1">
        <v>0.66700000000000004</v>
      </c>
      <c r="GD56" s="1">
        <v>0.872</v>
      </c>
      <c r="GE56" s="1">
        <v>0.72699999999999998</v>
      </c>
      <c r="GF56" s="1">
        <v>0</v>
      </c>
      <c r="GG56" s="1">
        <v>0</v>
      </c>
      <c r="GH56" s="1">
        <v>1</v>
      </c>
      <c r="GI56" s="1">
        <v>9</v>
      </c>
      <c r="GJ56" s="1">
        <v>14</v>
      </c>
      <c r="GK56" s="1">
        <v>12</v>
      </c>
      <c r="GL56" s="1">
        <v>0</v>
      </c>
      <c r="GM56" s="1">
        <v>79</v>
      </c>
      <c r="GN56" s="1">
        <v>20</v>
      </c>
      <c r="GO56" s="1">
        <v>0.161</v>
      </c>
      <c r="GP56" s="1">
        <v>6.5000000000000002E-2</v>
      </c>
      <c r="GQ56" s="1">
        <v>0.125</v>
      </c>
      <c r="GR56" s="1">
        <v>0.56699999999999995</v>
      </c>
      <c r="GS56" s="1">
        <v>0.88100000000000001</v>
      </c>
      <c r="GT56" s="1">
        <v>0.56499999999999995</v>
      </c>
      <c r="GU56" s="1">
        <v>0.82099999999999995</v>
      </c>
      <c r="GV56" s="1">
        <v>0.308</v>
      </c>
      <c r="GW56" s="1">
        <v>0.4</v>
      </c>
      <c r="GX56" s="1">
        <v>0.23100000000000001</v>
      </c>
      <c r="GY56" s="1">
        <v>0.33333333333333298</v>
      </c>
      <c r="GZ56" s="1">
        <v>0</v>
      </c>
      <c r="HA56" s="1">
        <v>0</v>
      </c>
      <c r="HB56" s="1">
        <v>0</v>
      </c>
      <c r="HC56" s="1">
        <v>0</v>
      </c>
      <c r="HD56" s="1">
        <v>0</v>
      </c>
      <c r="HE56" s="1">
        <v>0</v>
      </c>
      <c r="HF56" s="1">
        <v>4.3499999999999997E-2</v>
      </c>
      <c r="HG56" s="1">
        <v>0</v>
      </c>
      <c r="HH56" s="1">
        <v>43.282760000000003</v>
      </c>
      <c r="HI56" s="1">
        <v>1</v>
      </c>
      <c r="HJ56" s="1">
        <v>1</v>
      </c>
      <c r="HK56" s="1">
        <v>1</v>
      </c>
      <c r="HL56" s="1">
        <v>1</v>
      </c>
      <c r="HM56" s="1">
        <v>0.63600000000000001</v>
      </c>
      <c r="HN56" s="1">
        <v>65.900000000000006</v>
      </c>
      <c r="HO56" s="1">
        <v>217</v>
      </c>
      <c r="HP56" s="1">
        <v>1</v>
      </c>
      <c r="HQ56" s="1">
        <v>1</v>
      </c>
      <c r="HR56" s="1">
        <v>1</v>
      </c>
      <c r="HS56" s="1">
        <v>1</v>
      </c>
      <c r="HT56" s="1">
        <v>1</v>
      </c>
      <c r="HU56" s="1">
        <v>1</v>
      </c>
      <c r="HV56" s="1">
        <v>1</v>
      </c>
      <c r="HW56" s="1">
        <v>0.68700000000000006</v>
      </c>
      <c r="HX56" s="1">
        <v>0.78900000000000003</v>
      </c>
      <c r="HY56" s="1">
        <v>0.42899999999999999</v>
      </c>
      <c r="HZ56" s="1">
        <v>42.2</v>
      </c>
      <c r="IA56" s="1">
        <v>37.700000000000003</v>
      </c>
      <c r="IB56" s="1">
        <v>67</v>
      </c>
      <c r="IC56" s="1" t="s">
        <v>272</v>
      </c>
      <c r="ID56" s="1">
        <v>1927</v>
      </c>
      <c r="IE56" s="1">
        <v>217</v>
      </c>
      <c r="IF56" s="1">
        <v>3726</v>
      </c>
      <c r="IG56" s="1">
        <v>1219</v>
      </c>
      <c r="IH56" s="1">
        <v>1</v>
      </c>
      <c r="II56" s="1">
        <v>1</v>
      </c>
      <c r="IJ56" s="1">
        <v>0</v>
      </c>
      <c r="IK56" s="1">
        <v>0.53700000000000003</v>
      </c>
      <c r="IL56" s="1">
        <v>0.77300000000000002</v>
      </c>
      <c r="IM56" s="1" t="s">
        <v>3658</v>
      </c>
      <c r="IN56" s="1">
        <v>1</v>
      </c>
      <c r="IO56" s="1">
        <v>1</v>
      </c>
      <c r="IP56" s="1">
        <v>0.49</v>
      </c>
      <c r="IQ56" s="1">
        <v>61</v>
      </c>
      <c r="IR56" s="1" t="s">
        <v>3707</v>
      </c>
      <c r="IS56" s="1">
        <v>0.5</v>
      </c>
      <c r="IT56" s="1" t="s">
        <v>272</v>
      </c>
      <c r="IU56" s="1" t="s">
        <v>272</v>
      </c>
      <c r="IV56" s="1">
        <v>0.83333333333333304</v>
      </c>
      <c r="IW56" s="1">
        <v>1</v>
      </c>
      <c r="IX56" s="1">
        <v>1</v>
      </c>
      <c r="IY56" s="1">
        <v>1</v>
      </c>
      <c r="IZ56" s="1">
        <v>1</v>
      </c>
      <c r="JA56" s="1">
        <v>1</v>
      </c>
      <c r="JB56" s="1" t="s">
        <v>272</v>
      </c>
      <c r="JC56" s="1">
        <v>0.70499999999999996</v>
      </c>
      <c r="JD56" s="1">
        <v>0.48199999999999998</v>
      </c>
      <c r="JE56" s="1">
        <v>0.316</v>
      </c>
      <c r="JF56" s="1">
        <v>0.94550000000000001</v>
      </c>
      <c r="JG56" s="1">
        <v>844</v>
      </c>
      <c r="JH56" s="1">
        <v>1407</v>
      </c>
      <c r="JI56" s="1">
        <v>1389</v>
      </c>
      <c r="JJ56" s="1">
        <v>82</v>
      </c>
      <c r="JK56" s="1">
        <v>1.5</v>
      </c>
      <c r="JL56" s="1">
        <v>27</v>
      </c>
      <c r="JM56" s="1">
        <v>27</v>
      </c>
      <c r="JN56" s="486" t="s">
        <v>6008</v>
      </c>
      <c r="JO56" s="1">
        <v>21</v>
      </c>
      <c r="JP56" s="1">
        <v>1927</v>
      </c>
      <c r="JQ56" s="1">
        <v>217</v>
      </c>
      <c r="JR56" s="1">
        <v>2182</v>
      </c>
      <c r="JS56" s="1">
        <v>0.80100000000000005</v>
      </c>
      <c r="JT56" s="1">
        <v>0.85099999999999998</v>
      </c>
      <c r="JU56" s="1" t="s">
        <v>272</v>
      </c>
      <c r="JV56" s="1">
        <v>0.48199999999999998</v>
      </c>
      <c r="JW56" s="1">
        <v>0.371</v>
      </c>
      <c r="JX56" s="1">
        <v>0.79900000000000004</v>
      </c>
      <c r="JY56" s="1">
        <v>0.52600000000000002</v>
      </c>
      <c r="JZ56" s="1">
        <v>0.78600000000000003</v>
      </c>
      <c r="KA56" s="1" t="s">
        <v>272</v>
      </c>
      <c r="KB56" s="1" t="s">
        <v>272</v>
      </c>
      <c r="KC56" s="1">
        <v>1</v>
      </c>
      <c r="KD56" s="1">
        <v>6</v>
      </c>
      <c r="KE56" s="1" t="s">
        <v>272</v>
      </c>
      <c r="KF56" s="1" t="s">
        <v>272</v>
      </c>
      <c r="KG56" s="1" t="s">
        <v>272</v>
      </c>
      <c r="KH56" s="1" t="s">
        <v>272</v>
      </c>
      <c r="KI56" s="1" t="s">
        <v>272</v>
      </c>
      <c r="KJ56" s="1" t="s">
        <v>272</v>
      </c>
      <c r="KK56" s="1" t="s">
        <v>272</v>
      </c>
      <c r="KL56" s="1" t="s">
        <v>272</v>
      </c>
      <c r="KM56" s="1" t="s">
        <v>6021</v>
      </c>
      <c r="KN56" s="1" t="s">
        <v>272</v>
      </c>
      <c r="KO56" s="1" t="s">
        <v>6022</v>
      </c>
      <c r="KP56" s="1" t="s">
        <v>272</v>
      </c>
      <c r="KQ56" s="1" t="s">
        <v>272</v>
      </c>
      <c r="KR56" s="1" t="s">
        <v>272</v>
      </c>
      <c r="KS56" s="1">
        <v>541</v>
      </c>
      <c r="KT56" s="1" t="s">
        <v>272</v>
      </c>
      <c r="KU56" s="1" t="s">
        <v>6012</v>
      </c>
      <c r="KV56" s="1" t="s">
        <v>6012</v>
      </c>
      <c r="KW56" s="1" t="s">
        <v>6012</v>
      </c>
      <c r="KX56" s="1" t="s">
        <v>6012</v>
      </c>
      <c r="KY56" s="1">
        <v>6</v>
      </c>
      <c r="KZ56" s="1">
        <v>6</v>
      </c>
      <c r="LA56" s="1">
        <v>6</v>
      </c>
      <c r="LB56" s="1">
        <v>2</v>
      </c>
      <c r="LC56" s="1">
        <v>5</v>
      </c>
      <c r="LD56" s="1">
        <v>1</v>
      </c>
      <c r="LE56" s="1">
        <v>2</v>
      </c>
      <c r="LF56" s="1" t="s">
        <v>272</v>
      </c>
      <c r="LG56" s="1" t="s">
        <v>272</v>
      </c>
      <c r="LH56" s="1" t="s">
        <v>272</v>
      </c>
      <c r="LI56" s="1" t="s">
        <v>272</v>
      </c>
      <c r="LJ56" s="1">
        <v>0.16666666666666699</v>
      </c>
      <c r="LK56" s="1" t="s">
        <v>272</v>
      </c>
      <c r="LL56" s="1" t="s">
        <v>272</v>
      </c>
      <c r="LM56" s="1" t="s">
        <v>272</v>
      </c>
      <c r="LN56" s="1" t="s">
        <v>272</v>
      </c>
      <c r="LO56" s="1">
        <v>1</v>
      </c>
      <c r="LP56" s="1">
        <v>0.83333333333333304</v>
      </c>
      <c r="LQ56" s="1">
        <v>0.81299999999999994</v>
      </c>
      <c r="LR56" s="1">
        <v>0.376</v>
      </c>
      <c r="LS56" s="1">
        <v>0.33333333333333298</v>
      </c>
      <c r="LT56" s="1" t="s">
        <v>272</v>
      </c>
      <c r="LU56" s="1" t="s">
        <v>272</v>
      </c>
      <c r="LV56" s="1" t="s">
        <v>272</v>
      </c>
      <c r="LW56" s="1">
        <v>0.52600000000000002</v>
      </c>
      <c r="LX56" s="1" t="s">
        <v>272</v>
      </c>
      <c r="LY56" s="1" t="s">
        <v>272</v>
      </c>
      <c r="LZ56" s="1" t="s">
        <v>272</v>
      </c>
      <c r="MA56" s="1">
        <v>0.41599999999999998</v>
      </c>
      <c r="MB56" s="1">
        <v>0.83</v>
      </c>
      <c r="MC56" s="1">
        <v>0.04</v>
      </c>
      <c r="MD56" s="1">
        <v>0.371</v>
      </c>
      <c r="ME56" s="1">
        <v>0.79900000000000004</v>
      </c>
      <c r="MF56" s="1" t="s">
        <v>272</v>
      </c>
      <c r="MG56" s="1" t="s">
        <v>272</v>
      </c>
      <c r="MH56" s="1" t="s">
        <v>272</v>
      </c>
      <c r="MI56" s="1" t="s">
        <v>272</v>
      </c>
      <c r="MJ56" s="1">
        <v>0.442</v>
      </c>
      <c r="MK56" s="1">
        <v>2325</v>
      </c>
      <c r="ML56" s="1">
        <v>31</v>
      </c>
      <c r="MM56" s="1">
        <v>19</v>
      </c>
      <c r="MN56" s="1">
        <v>3.3333333333333299</v>
      </c>
      <c r="MO56" s="1">
        <v>4.3333333333333304</v>
      </c>
      <c r="MP56" s="1" t="s">
        <v>272</v>
      </c>
      <c r="MQ56" s="1" t="s">
        <v>272</v>
      </c>
      <c r="MR56" s="1" t="s">
        <v>272</v>
      </c>
      <c r="MS56" s="1">
        <v>0.79900000000000004</v>
      </c>
      <c r="MT56" s="1">
        <v>0.43</v>
      </c>
      <c r="MU56" s="1" t="s">
        <v>272</v>
      </c>
      <c r="MV56" s="1" t="s">
        <v>272</v>
      </c>
      <c r="MW56" s="1" t="s">
        <v>272</v>
      </c>
      <c r="MX56" s="1" t="s">
        <v>272</v>
      </c>
      <c r="MY56" s="1" t="s">
        <v>272</v>
      </c>
      <c r="MZ56" s="1" t="s">
        <v>272</v>
      </c>
      <c r="NA56" s="1" t="s">
        <v>272</v>
      </c>
      <c r="NB56" s="1">
        <v>0.79900000000000004</v>
      </c>
      <c r="NC56" s="1" t="s">
        <v>272</v>
      </c>
      <c r="ND56" s="1" t="s">
        <v>3763</v>
      </c>
      <c r="NE56" s="392">
        <v>276</v>
      </c>
      <c r="NF56" s="1">
        <v>261</v>
      </c>
      <c r="NG56" s="1">
        <v>0.28399999999999997</v>
      </c>
      <c r="NH56" s="1">
        <v>0.376</v>
      </c>
      <c r="NI56" s="1">
        <v>216</v>
      </c>
      <c r="NJ56" s="1" t="s">
        <v>3708</v>
      </c>
      <c r="NK56" s="1" t="s">
        <v>3708</v>
      </c>
      <c r="NL56" s="1">
        <v>12</v>
      </c>
      <c r="NM56" s="1" t="s">
        <v>272</v>
      </c>
      <c r="NN56" s="1" t="s">
        <v>272</v>
      </c>
      <c r="NO56" s="1">
        <v>73</v>
      </c>
      <c r="NP56" s="1" t="s">
        <v>272</v>
      </c>
      <c r="NQ56" s="1" t="s">
        <v>272</v>
      </c>
      <c r="NR56" s="1">
        <v>0.80800000000000005</v>
      </c>
      <c r="NS56" s="1">
        <v>0.26100000000000001</v>
      </c>
      <c r="NT56" s="1">
        <v>0.74399999999999999</v>
      </c>
      <c r="NU56" s="1">
        <v>48</v>
      </c>
      <c r="NV56" s="1">
        <v>0</v>
      </c>
      <c r="NW56" s="1">
        <v>3253</v>
      </c>
      <c r="NX56" s="1">
        <v>0.316</v>
      </c>
      <c r="NY56" s="1">
        <v>2182</v>
      </c>
      <c r="NZ56" s="1">
        <v>0</v>
      </c>
      <c r="OA56" s="1">
        <v>1407</v>
      </c>
      <c r="OB56" s="1">
        <v>1389</v>
      </c>
      <c r="OC56" s="1">
        <v>1629</v>
      </c>
      <c r="OD56" s="1">
        <v>1027</v>
      </c>
      <c r="OE56" s="1">
        <v>0.371</v>
      </c>
      <c r="OF56" s="1" t="s">
        <v>272</v>
      </c>
      <c r="OG56" s="1">
        <v>0.51600000000000001</v>
      </c>
      <c r="OH56" s="1">
        <v>0.48199999999999998</v>
      </c>
      <c r="OI56" s="1" t="s">
        <v>272</v>
      </c>
      <c r="OJ56" s="1">
        <v>0.53400000000000003</v>
      </c>
      <c r="OK56" s="1">
        <v>0.33333333333333298</v>
      </c>
      <c r="OL56" s="1">
        <v>8</v>
      </c>
      <c r="OM56" s="1">
        <v>0.18</v>
      </c>
      <c r="ON56" s="1">
        <v>3.9E-2</v>
      </c>
      <c r="OO56" s="1">
        <v>0</v>
      </c>
      <c r="OP56" s="1">
        <v>0</v>
      </c>
      <c r="OQ56" s="1" t="s">
        <v>272</v>
      </c>
      <c r="OR56" s="1">
        <v>2</v>
      </c>
      <c r="OS56" s="1">
        <v>1</v>
      </c>
      <c r="OT56" s="1" t="s">
        <v>272</v>
      </c>
      <c r="OU56" s="1" t="s">
        <v>272</v>
      </c>
      <c r="OV56" s="1" t="s">
        <v>272</v>
      </c>
      <c r="OW56" s="1" t="s">
        <v>272</v>
      </c>
      <c r="OX56" s="1" t="s">
        <v>272</v>
      </c>
      <c r="OY56" s="1" t="s">
        <v>272</v>
      </c>
      <c r="OZ56" s="1" t="s">
        <v>272</v>
      </c>
      <c r="PA56" s="1">
        <v>1</v>
      </c>
      <c r="PB56" s="1">
        <v>551</v>
      </c>
      <c r="PC56" s="1">
        <v>465</v>
      </c>
      <c r="PD56" s="1">
        <v>192</v>
      </c>
      <c r="PE56" s="1">
        <v>183</v>
      </c>
      <c r="PF56" s="1">
        <v>0.83333333333333304</v>
      </c>
      <c r="PG56" s="1">
        <v>0.44</v>
      </c>
      <c r="PH56" s="1">
        <v>0.83599999999999997</v>
      </c>
      <c r="PI56" s="1">
        <v>0.33200000000000002</v>
      </c>
      <c r="PJ56" s="1" t="s">
        <v>272</v>
      </c>
      <c r="PK56" s="1" t="s">
        <v>272</v>
      </c>
      <c r="PL56" s="1" t="s">
        <v>272</v>
      </c>
      <c r="PM56" s="1" t="s">
        <v>272</v>
      </c>
      <c r="PN56" s="1" t="s">
        <v>272</v>
      </c>
      <c r="PO56" s="1" t="s">
        <v>272</v>
      </c>
      <c r="PP56" s="1" t="s">
        <v>272</v>
      </c>
      <c r="PQ56" s="1" t="s">
        <v>272</v>
      </c>
      <c r="PR56" s="1" t="s">
        <v>272</v>
      </c>
      <c r="PS56" s="394" t="s">
        <v>272</v>
      </c>
      <c r="PT56" s="1" t="s">
        <v>272</v>
      </c>
      <c r="PU56" s="1" t="s">
        <v>272</v>
      </c>
      <c r="PV56" s="1" t="s">
        <v>272</v>
      </c>
      <c r="PW56" s="1" t="s">
        <v>272</v>
      </c>
      <c r="PX56" s="1" t="s">
        <v>272</v>
      </c>
      <c r="PY56" s="1">
        <v>6</v>
      </c>
      <c r="PZ56" s="1" t="s">
        <v>3658</v>
      </c>
      <c r="QA56" s="1" t="s">
        <v>3790</v>
      </c>
      <c r="QB56" s="1">
        <v>2182</v>
      </c>
      <c r="QC56" s="1" t="s">
        <v>6008</v>
      </c>
      <c r="QD56" s="1" t="s">
        <v>272</v>
      </c>
      <c r="QE56" s="1">
        <v>1.9267822736030826</v>
      </c>
      <c r="QF56" s="1" t="s">
        <v>272</v>
      </c>
      <c r="QG56" s="1" t="s">
        <v>272</v>
      </c>
      <c r="QH56" s="1">
        <v>8</v>
      </c>
      <c r="QI56" s="1">
        <v>0</v>
      </c>
      <c r="QJ56" s="1" t="s">
        <v>272</v>
      </c>
      <c r="QK56" s="1" t="s">
        <v>272</v>
      </c>
      <c r="QL56" s="1" t="s">
        <v>272</v>
      </c>
      <c r="QM56" s="1">
        <v>0.4</v>
      </c>
      <c r="QN56" s="1">
        <v>1.2</v>
      </c>
      <c r="QO56" s="1" t="s">
        <v>272</v>
      </c>
      <c r="QP56" s="1" t="s">
        <v>272</v>
      </c>
      <c r="QQ56" s="1" t="s">
        <v>272</v>
      </c>
      <c r="QR56" s="1" t="s">
        <v>272</v>
      </c>
      <c r="QS56" s="1" t="s">
        <v>272</v>
      </c>
      <c r="QT56" s="1" t="s">
        <v>272</v>
      </c>
      <c r="QU56" s="1" t="s">
        <v>272</v>
      </c>
      <c r="QV56" s="1" t="s">
        <v>272</v>
      </c>
      <c r="QW56" s="1">
        <v>0.5</v>
      </c>
      <c r="QX56" s="1">
        <v>0.16666666666666699</v>
      </c>
      <c r="QY56" s="1">
        <v>0.16666666666666699</v>
      </c>
    </row>
  </sheetData>
  <phoneticPr fontId="3"/>
  <conditionalFormatting sqref="C7:QM7">
    <cfRule type="expression" dxfId="5" priority="1">
      <formula>C7="がん課"</formula>
    </cfRule>
  </conditionalFormatting>
  <conditionalFormatting sqref="OX5:OY5">
    <cfRule type="expression" dxfId="4" priority="2">
      <formula>$G5="NA"</formula>
    </cfRule>
  </conditionalFormatting>
  <conditionalFormatting sqref="PT5:PU5">
    <cfRule type="expression" dxfId="3" priority="3">
      <formula>$F5="NA"</formula>
    </cfRule>
  </conditionalFormatting>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86CF1-4C27-4E9A-9DB4-52C92D6A1336}">
  <sheetPr codeName="Sheet28"/>
  <dimension ref="A1:BE467"/>
  <sheetViews>
    <sheetView workbookViewId="0"/>
  </sheetViews>
  <sheetFormatPr defaultRowHeight="18.75"/>
  <sheetData>
    <row r="1" spans="1:57">
      <c r="A1" s="427">
        <v>1</v>
      </c>
      <c r="B1" s="428">
        <v>2</v>
      </c>
      <c r="C1" s="428">
        <v>3</v>
      </c>
      <c r="D1" s="428">
        <v>4</v>
      </c>
      <c r="E1" s="428">
        <v>5</v>
      </c>
      <c r="F1" s="428">
        <v>6</v>
      </c>
      <c r="G1" s="428">
        <v>7</v>
      </c>
      <c r="H1" s="428">
        <v>8</v>
      </c>
      <c r="I1" s="429">
        <v>9</v>
      </c>
      <c r="J1" s="442">
        <v>10</v>
      </c>
      <c r="K1" s="431">
        <v>11</v>
      </c>
      <c r="L1" s="432">
        <v>12</v>
      </c>
      <c r="M1" s="432">
        <v>13</v>
      </c>
      <c r="N1" s="432">
        <v>14</v>
      </c>
      <c r="O1" s="432">
        <v>15</v>
      </c>
      <c r="P1" s="432">
        <v>16</v>
      </c>
      <c r="Q1" s="432">
        <v>17</v>
      </c>
      <c r="R1" s="432">
        <v>18</v>
      </c>
      <c r="S1" s="432">
        <v>19</v>
      </c>
      <c r="T1" s="432">
        <v>20</v>
      </c>
      <c r="U1" s="432">
        <v>21</v>
      </c>
      <c r="V1" s="432">
        <v>22</v>
      </c>
      <c r="W1" s="432">
        <v>23</v>
      </c>
      <c r="X1" s="432">
        <v>24</v>
      </c>
      <c r="Y1" s="432">
        <v>25</v>
      </c>
      <c r="Z1" s="432">
        <v>26</v>
      </c>
      <c r="AA1" s="432">
        <v>27</v>
      </c>
      <c r="AB1" s="432">
        <v>28</v>
      </c>
      <c r="AC1" s="432">
        <v>29</v>
      </c>
      <c r="AD1" s="432">
        <v>30</v>
      </c>
      <c r="AE1" s="432">
        <v>31</v>
      </c>
      <c r="AF1" s="432">
        <v>32</v>
      </c>
      <c r="AG1" s="432">
        <v>33</v>
      </c>
      <c r="AH1" s="432">
        <v>34</v>
      </c>
      <c r="AI1" s="432">
        <v>35</v>
      </c>
      <c r="AJ1" s="432">
        <v>36</v>
      </c>
      <c r="AK1" s="432">
        <v>37</v>
      </c>
      <c r="AL1" s="432">
        <v>38</v>
      </c>
      <c r="AM1" s="432">
        <v>39</v>
      </c>
      <c r="AN1" s="432">
        <v>40</v>
      </c>
      <c r="AO1" s="432">
        <v>41</v>
      </c>
      <c r="AP1" s="432">
        <v>42</v>
      </c>
      <c r="AQ1" s="432">
        <v>43</v>
      </c>
      <c r="AR1" s="432">
        <v>44</v>
      </c>
      <c r="AS1" s="432">
        <v>45</v>
      </c>
      <c r="AT1" s="432">
        <v>46</v>
      </c>
      <c r="AU1" s="432">
        <v>47</v>
      </c>
      <c r="AV1" s="432">
        <v>48</v>
      </c>
      <c r="AW1" s="432">
        <v>49</v>
      </c>
      <c r="AX1" s="432">
        <v>50</v>
      </c>
      <c r="AY1" s="432">
        <v>51</v>
      </c>
      <c r="AZ1" s="432">
        <v>52</v>
      </c>
      <c r="BA1" s="432">
        <v>53</v>
      </c>
      <c r="BB1" s="432">
        <v>54</v>
      </c>
      <c r="BC1" s="432">
        <v>55</v>
      </c>
      <c r="BD1" s="432">
        <v>56</v>
      </c>
      <c r="BE1" s="433">
        <v>57</v>
      </c>
    </row>
    <row r="2" spans="1:57" ht="19.5" thickBot="1">
      <c r="A2" s="434" t="s">
        <v>4</v>
      </c>
      <c r="B2" s="435" t="s">
        <v>5</v>
      </c>
      <c r="C2" s="436" t="s">
        <v>6</v>
      </c>
      <c r="D2" s="436" t="s">
        <v>7</v>
      </c>
      <c r="E2" s="436" t="s">
        <v>8</v>
      </c>
      <c r="F2" s="436" t="s">
        <v>9</v>
      </c>
      <c r="G2" s="436" t="s">
        <v>10</v>
      </c>
      <c r="H2" s="436" t="s">
        <v>11</v>
      </c>
      <c r="I2" s="437" t="s">
        <v>12</v>
      </c>
      <c r="J2" s="443" t="s">
        <v>3574</v>
      </c>
      <c r="K2" s="438" t="s">
        <v>27</v>
      </c>
      <c r="L2" s="439" t="s">
        <v>32</v>
      </c>
      <c r="M2" s="439" t="s">
        <v>37</v>
      </c>
      <c r="N2" s="439" t="s">
        <v>42</v>
      </c>
      <c r="O2" s="439" t="s">
        <v>46</v>
      </c>
      <c r="P2" s="439" t="s">
        <v>50</v>
      </c>
      <c r="Q2" s="439" t="s">
        <v>59</v>
      </c>
      <c r="R2" s="439" t="s">
        <v>64</v>
      </c>
      <c r="S2" s="439" t="s">
        <v>69</v>
      </c>
      <c r="T2" s="439" t="s">
        <v>74</v>
      </c>
      <c r="U2" s="439" t="s">
        <v>79</v>
      </c>
      <c r="V2" s="439" t="s">
        <v>84</v>
      </c>
      <c r="W2" s="439" t="s">
        <v>89</v>
      </c>
      <c r="X2" s="439" t="s">
        <v>93</v>
      </c>
      <c r="Y2" s="439" t="s">
        <v>97</v>
      </c>
      <c r="Z2" s="439" t="s">
        <v>101</v>
      </c>
      <c r="AA2" s="439" t="s">
        <v>105</v>
      </c>
      <c r="AB2" s="439" t="s">
        <v>109</v>
      </c>
      <c r="AC2" s="439" t="s">
        <v>117</v>
      </c>
      <c r="AD2" s="439" t="s">
        <v>121</v>
      </c>
      <c r="AE2" s="439" t="s">
        <v>129</v>
      </c>
      <c r="AF2" s="439" t="s">
        <v>133</v>
      </c>
      <c r="AG2" s="439" t="s">
        <v>137</v>
      </c>
      <c r="AH2" s="439" t="s">
        <v>143</v>
      </c>
      <c r="AI2" s="439" t="s">
        <v>149</v>
      </c>
      <c r="AJ2" s="439" t="s">
        <v>152</v>
      </c>
      <c r="AK2" s="439" t="s">
        <v>155</v>
      </c>
      <c r="AL2" s="439" t="s">
        <v>158</v>
      </c>
      <c r="AM2" s="439" t="s">
        <v>162</v>
      </c>
      <c r="AN2" s="439" t="s">
        <v>172</v>
      </c>
      <c r="AO2" s="439" t="s">
        <v>174</v>
      </c>
      <c r="AP2" s="439" t="s">
        <v>176</v>
      </c>
      <c r="AQ2" s="439" t="s">
        <v>178</v>
      </c>
      <c r="AR2" s="439" t="s">
        <v>180</v>
      </c>
      <c r="AS2" s="439" t="s">
        <v>183</v>
      </c>
      <c r="AT2" s="439" t="s">
        <v>190</v>
      </c>
      <c r="AU2" s="439" t="s">
        <v>198</v>
      </c>
      <c r="AV2" s="439" t="s">
        <v>203</v>
      </c>
      <c r="AW2" s="439" t="s">
        <v>208</v>
      </c>
      <c r="AX2" s="439" t="s">
        <v>213</v>
      </c>
      <c r="AY2" s="439" t="s">
        <v>218</v>
      </c>
      <c r="AZ2" s="439" t="s">
        <v>225</v>
      </c>
      <c r="BA2" s="439" t="s">
        <v>234</v>
      </c>
      <c r="BB2" s="439" t="s">
        <v>242</v>
      </c>
      <c r="BC2" s="439" t="s">
        <v>249</v>
      </c>
      <c r="BD2" s="439" t="s">
        <v>255</v>
      </c>
      <c r="BE2" s="440" t="s">
        <v>259</v>
      </c>
    </row>
    <row r="3" spans="1:57">
      <c r="A3" t="s">
        <v>17</v>
      </c>
      <c r="B3" s="441">
        <v>1</v>
      </c>
      <c r="C3" t="s">
        <v>18</v>
      </c>
      <c r="D3" t="s">
        <v>19</v>
      </c>
      <c r="E3" t="s">
        <v>20</v>
      </c>
      <c r="F3" t="s">
        <v>21</v>
      </c>
      <c r="G3" t="s">
        <v>22</v>
      </c>
      <c r="H3" t="s">
        <v>23</v>
      </c>
      <c r="I3" t="s">
        <v>1249</v>
      </c>
      <c r="J3" s="1">
        <v>67.389739961476522</v>
      </c>
      <c r="K3" s="1">
        <v>78.668257174829293</v>
      </c>
      <c r="L3" s="1">
        <v>84.027787005748479</v>
      </c>
      <c r="M3" s="1">
        <v>74.108115559681394</v>
      </c>
      <c r="N3" s="1">
        <v>69.053159460234511</v>
      </c>
      <c r="O3" s="1">
        <v>77.328023085730067</v>
      </c>
      <c r="P3" s="1">
        <v>68.631603107171841</v>
      </c>
      <c r="Q3" s="1">
        <v>74.078380862835687</v>
      </c>
      <c r="R3" s="1">
        <v>70.331453613508103</v>
      </c>
      <c r="S3" s="1">
        <v>71.112876496249271</v>
      </c>
      <c r="T3" s="1">
        <v>63.930814335080214</v>
      </c>
      <c r="U3" s="1">
        <v>66.840769258369249</v>
      </c>
      <c r="V3" s="1">
        <v>67.469941433723065</v>
      </c>
      <c r="W3" s="1">
        <v>64.929556629936812</v>
      </c>
      <c r="X3" s="1">
        <v>64.292275083180584</v>
      </c>
      <c r="Y3" s="1">
        <v>70.322419785227694</v>
      </c>
      <c r="Z3" s="1">
        <v>66.895914644677504</v>
      </c>
      <c r="AA3" s="1">
        <v>63.487170776393405</v>
      </c>
      <c r="AB3" s="1">
        <v>64.764836343070058</v>
      </c>
      <c r="AC3" s="1">
        <v>61.309696829264766</v>
      </c>
      <c r="AD3" s="1">
        <v>56.713596941226534</v>
      </c>
      <c r="AE3" s="1">
        <v>63.192666498218564</v>
      </c>
      <c r="AF3" s="1">
        <v>64.409308149110529</v>
      </c>
      <c r="AG3" s="1">
        <v>64.127379878111739</v>
      </c>
      <c r="AH3" s="1">
        <v>62.279606111286952</v>
      </c>
      <c r="AI3" s="1">
        <v>59.374629975258436</v>
      </c>
      <c r="AJ3" s="1">
        <v>65.162182439554911</v>
      </c>
      <c r="AK3" s="1">
        <v>70.502243639111285</v>
      </c>
      <c r="AL3" s="1">
        <v>64.744428537720083</v>
      </c>
      <c r="AM3" s="1">
        <v>62.288461827464538</v>
      </c>
      <c r="AN3" s="1">
        <v>72.782956989492519</v>
      </c>
      <c r="AO3" s="1">
        <v>73.694933876272543</v>
      </c>
      <c r="AP3" s="1">
        <v>66.96727349915686</v>
      </c>
      <c r="AQ3" s="1">
        <v>61.421389398418583</v>
      </c>
      <c r="AR3" s="1">
        <v>64.34987882970475</v>
      </c>
      <c r="AS3" s="1">
        <v>68.64555634942235</v>
      </c>
      <c r="AT3" s="1">
        <v>67.818715587231779</v>
      </c>
      <c r="AU3" s="1">
        <v>62.303624935491065</v>
      </c>
      <c r="AV3" s="1">
        <v>69.665466950762806</v>
      </c>
      <c r="AW3" s="1">
        <v>72.634759230683201</v>
      </c>
      <c r="AX3" s="1">
        <v>71.76829069165845</v>
      </c>
      <c r="AY3" s="1">
        <v>72.434771039611746</v>
      </c>
      <c r="AZ3" s="1">
        <v>72.530233289613804</v>
      </c>
      <c r="BA3" s="1">
        <v>66.400755887406589</v>
      </c>
      <c r="BB3" s="1">
        <v>62.985239771337113</v>
      </c>
      <c r="BC3" s="1">
        <v>74.569657747749474</v>
      </c>
      <c r="BD3" s="1">
        <v>66.770852578746229</v>
      </c>
      <c r="BE3" s="1">
        <v>72.900151211780511</v>
      </c>
    </row>
    <row r="4" spans="1:57">
      <c r="A4" t="s">
        <v>29</v>
      </c>
      <c r="B4" s="425">
        <v>2</v>
      </c>
      <c r="C4" t="s">
        <v>18</v>
      </c>
      <c r="D4" t="s">
        <v>19</v>
      </c>
      <c r="E4" t="s">
        <v>20</v>
      </c>
      <c r="F4" t="s">
        <v>21</v>
      </c>
      <c r="G4" t="s">
        <v>30</v>
      </c>
      <c r="H4" t="s">
        <v>23</v>
      </c>
      <c r="I4" t="s">
        <v>1249</v>
      </c>
      <c r="J4" s="1">
        <v>81.088654201912448</v>
      </c>
      <c r="K4" s="1">
        <v>94.721432769418399</v>
      </c>
      <c r="L4" s="1">
        <v>101.31426388629733</v>
      </c>
      <c r="M4" s="1">
        <v>90.846373146953994</v>
      </c>
      <c r="N4" s="1">
        <v>82.378093277836314</v>
      </c>
      <c r="O4" s="1">
        <v>93.188997822693324</v>
      </c>
      <c r="P4" s="1">
        <v>87.264726464658011</v>
      </c>
      <c r="Q4" s="1">
        <v>85.789654937879305</v>
      </c>
      <c r="R4" s="1">
        <v>84.332673102557109</v>
      </c>
      <c r="S4" s="1">
        <v>84.122727694200748</v>
      </c>
      <c r="T4" s="1">
        <v>70.317927211038224</v>
      </c>
      <c r="U4" s="1">
        <v>78.803971899390859</v>
      </c>
      <c r="V4" s="1">
        <v>81.282788448623066</v>
      </c>
      <c r="W4" s="1">
        <v>75.463499388366543</v>
      </c>
      <c r="X4" s="1">
        <v>75.929648541016391</v>
      </c>
      <c r="Y4" s="1">
        <v>85.312324844607247</v>
      </c>
      <c r="Z4" s="1">
        <v>82.282493877409962</v>
      </c>
      <c r="AA4" s="1">
        <v>76.007878240640821</v>
      </c>
      <c r="AB4" s="1">
        <v>76.738015740387084</v>
      </c>
      <c r="AC4" s="1">
        <v>72.266563636034448</v>
      </c>
      <c r="AD4" s="1">
        <v>65.241980520035256</v>
      </c>
      <c r="AE4" s="1">
        <v>77.444109387201323</v>
      </c>
      <c r="AF4" s="1">
        <v>74.820121237935609</v>
      </c>
      <c r="AG4" s="1">
        <v>77.03678150133176</v>
      </c>
      <c r="AH4" s="1">
        <v>76.978411434336081</v>
      </c>
      <c r="AI4" s="1">
        <v>71.784618655789586</v>
      </c>
      <c r="AJ4" s="1">
        <v>80.195276777915325</v>
      </c>
      <c r="AK4" s="1">
        <v>88.523051686596318</v>
      </c>
      <c r="AL4" s="1">
        <v>78.793392273403811</v>
      </c>
      <c r="AM4" s="1">
        <v>75.508579981831133</v>
      </c>
      <c r="AN4" s="1">
        <v>90.780303918068412</v>
      </c>
      <c r="AO4" s="1">
        <v>89.157984152626796</v>
      </c>
      <c r="AP4" s="1">
        <v>82.666782194546755</v>
      </c>
      <c r="AQ4" s="1">
        <v>73.063021160022416</v>
      </c>
      <c r="AR4" s="1">
        <v>79.640294645857495</v>
      </c>
      <c r="AS4" s="1">
        <v>83.023813069360472</v>
      </c>
      <c r="AT4" s="1">
        <v>90.811347610124628</v>
      </c>
      <c r="AU4" s="1">
        <v>76.034925360049442</v>
      </c>
      <c r="AV4" s="1">
        <v>83.023484950677826</v>
      </c>
      <c r="AW4" s="1">
        <v>95.914039973532653</v>
      </c>
      <c r="AX4" s="1">
        <v>88.548565581151379</v>
      </c>
      <c r="AY4" s="1">
        <v>89.991436338527961</v>
      </c>
      <c r="AZ4" s="1">
        <v>87.165461320683733</v>
      </c>
      <c r="BA4" s="1">
        <v>78.195556906096371</v>
      </c>
      <c r="BB4" s="1">
        <v>78.633883610365828</v>
      </c>
      <c r="BC4" s="1">
        <v>89.86621962360141</v>
      </c>
      <c r="BD4" s="1">
        <v>82.465113537010495</v>
      </c>
      <c r="BE4" s="1">
        <v>86.516863688548554</v>
      </c>
    </row>
    <row r="5" spans="1:57">
      <c r="A5" t="s">
        <v>34</v>
      </c>
      <c r="B5" s="425">
        <v>3</v>
      </c>
      <c r="C5" t="s">
        <v>18</v>
      </c>
      <c r="D5" t="s">
        <v>19</v>
      </c>
      <c r="E5" t="s">
        <v>20</v>
      </c>
      <c r="F5" t="s">
        <v>21</v>
      </c>
      <c r="G5" t="s">
        <v>35</v>
      </c>
      <c r="H5" t="s">
        <v>23</v>
      </c>
      <c r="I5" t="s">
        <v>1249</v>
      </c>
      <c r="J5" s="1">
        <v>54.868514530352698</v>
      </c>
      <c r="K5" s="1">
        <v>64.945742318425019</v>
      </c>
      <c r="L5" s="1">
        <v>69.414534111465372</v>
      </c>
      <c r="M5" s="1">
        <v>59.007938836433439</v>
      </c>
      <c r="N5" s="1">
        <v>56.755167184802225</v>
      </c>
      <c r="O5" s="1">
        <v>62.742328990887174</v>
      </c>
      <c r="P5" s="1">
        <v>50.746042932555092</v>
      </c>
      <c r="Q5" s="1">
        <v>63.134596848258909</v>
      </c>
      <c r="R5" s="1">
        <v>56.992126020098439</v>
      </c>
      <c r="S5" s="1">
        <v>58.729229699172976</v>
      </c>
      <c r="T5" s="1">
        <v>58.057641471587694</v>
      </c>
      <c r="U5" s="1">
        <v>55.75761769314817</v>
      </c>
      <c r="V5" s="1">
        <v>54.54040031452076</v>
      </c>
      <c r="W5" s="1">
        <v>55.065174762669393</v>
      </c>
      <c r="X5" s="1">
        <v>53.539502336772067</v>
      </c>
      <c r="Y5" s="1">
        <v>56.357030930476903</v>
      </c>
      <c r="Z5" s="1">
        <v>53.031126634317999</v>
      </c>
      <c r="AA5" s="1">
        <v>52.561887316277563</v>
      </c>
      <c r="AB5" s="1">
        <v>53.546269707812414</v>
      </c>
      <c r="AC5" s="1">
        <v>50.955214908352993</v>
      </c>
      <c r="AD5" s="1">
        <v>48.872284393687096</v>
      </c>
      <c r="AE5" s="1">
        <v>50.749033082643223</v>
      </c>
      <c r="AF5" s="1">
        <v>54.683521748771106</v>
      </c>
      <c r="AG5" s="1">
        <v>52.158994544529563</v>
      </c>
      <c r="AH5" s="1">
        <v>49.430565653681974</v>
      </c>
      <c r="AI5" s="1">
        <v>48.03304105201331</v>
      </c>
      <c r="AJ5" s="1">
        <v>52.144942215281731</v>
      </c>
      <c r="AK5" s="1">
        <v>54.514688009428319</v>
      </c>
      <c r="AL5" s="1">
        <v>52.209382078250684</v>
      </c>
      <c r="AM5" s="1">
        <v>51.352175469616377</v>
      </c>
      <c r="AN5" s="1">
        <v>58.002800788642979</v>
      </c>
      <c r="AO5" s="1">
        <v>59.383291185250449</v>
      </c>
      <c r="AP5" s="1">
        <v>51.589406018649122</v>
      </c>
      <c r="AQ5" s="1">
        <v>51.12732165734014</v>
      </c>
      <c r="AR5" s="1">
        <v>50.692956359020535</v>
      </c>
      <c r="AS5" s="1">
        <v>56.096505829797124</v>
      </c>
      <c r="AT5" s="1">
        <v>47.09639431949207</v>
      </c>
      <c r="AU5" s="1">
        <v>49.989570683423359</v>
      </c>
      <c r="AV5" s="1">
        <v>58.205507129556018</v>
      </c>
      <c r="AW5" s="1">
        <v>51.153777690318655</v>
      </c>
      <c r="AX5" s="1">
        <v>56.937323985218747</v>
      </c>
      <c r="AY5" s="1">
        <v>56.322320731631606</v>
      </c>
      <c r="AZ5" s="1">
        <v>59.824162419655096</v>
      </c>
      <c r="BA5" s="1">
        <v>55.512327727336753</v>
      </c>
      <c r="BB5" s="1">
        <v>49.007275988958845</v>
      </c>
      <c r="BC5" s="1">
        <v>61.249935918506388</v>
      </c>
      <c r="BD5" s="1">
        <v>51.518805135517766</v>
      </c>
      <c r="BE5" s="1">
        <v>59.621485315496535</v>
      </c>
    </row>
    <row r="6" spans="1:57">
      <c r="A6" t="s">
        <v>39</v>
      </c>
      <c r="B6" s="425">
        <v>4</v>
      </c>
      <c r="C6" t="s">
        <v>18</v>
      </c>
      <c r="D6" t="s">
        <v>19</v>
      </c>
      <c r="E6" t="s">
        <v>20</v>
      </c>
      <c r="F6" t="s">
        <v>40</v>
      </c>
      <c r="G6" t="s">
        <v>22</v>
      </c>
      <c r="H6" t="s">
        <v>23</v>
      </c>
      <c r="I6" t="s">
        <v>1249</v>
      </c>
      <c r="J6" s="1">
        <v>108.60039260652033</v>
      </c>
      <c r="K6" s="1">
        <v>125.3703261325826</v>
      </c>
      <c r="L6" s="1">
        <v>130.22452144798055</v>
      </c>
      <c r="M6" s="1">
        <v>116.44940815883893</v>
      </c>
      <c r="N6" s="1">
        <v>112.17699263786972</v>
      </c>
      <c r="O6" s="1">
        <v>124.12713705067493</v>
      </c>
      <c r="P6" s="1">
        <v>108.63095797965215</v>
      </c>
      <c r="Q6" s="1">
        <v>117.1695911015091</v>
      </c>
      <c r="R6" s="1">
        <v>112.11270350982046</v>
      </c>
      <c r="S6" s="1">
        <v>113.74421186567899</v>
      </c>
      <c r="T6" s="1">
        <v>105.50360610341303</v>
      </c>
      <c r="U6" s="1">
        <v>107.50652808459829</v>
      </c>
      <c r="V6" s="1">
        <v>107.8521759524551</v>
      </c>
      <c r="W6" s="1">
        <v>105.95163241792339</v>
      </c>
      <c r="X6" s="1">
        <v>104.19133889037268</v>
      </c>
      <c r="Y6" s="1">
        <v>112.88755785546498</v>
      </c>
      <c r="Z6" s="1">
        <v>109.7020883656575</v>
      </c>
      <c r="AA6" s="1">
        <v>104.92540045530211</v>
      </c>
      <c r="AB6" s="1">
        <v>105.28371146213036</v>
      </c>
      <c r="AC6" s="1">
        <v>100.37437814136484</v>
      </c>
      <c r="AD6" s="1">
        <v>93.837173037043414</v>
      </c>
      <c r="AE6" s="1">
        <v>103.95421416537107</v>
      </c>
      <c r="AF6" s="1">
        <v>103.40700307776847</v>
      </c>
      <c r="AG6" s="1">
        <v>106.70706401297804</v>
      </c>
      <c r="AH6" s="1">
        <v>102.96116947520086</v>
      </c>
      <c r="AI6" s="1">
        <v>98.723338440317718</v>
      </c>
      <c r="AJ6" s="1">
        <v>106.31641020394675</v>
      </c>
      <c r="AK6" s="1">
        <v>112.8004964716776</v>
      </c>
      <c r="AL6" s="1">
        <v>105.74026445494475</v>
      </c>
      <c r="AM6" s="1">
        <v>101.97667834923108</v>
      </c>
      <c r="AN6" s="1">
        <v>114.18469826958058</v>
      </c>
      <c r="AO6" s="1">
        <v>113.41881918055657</v>
      </c>
      <c r="AP6" s="1">
        <v>109.72452991959675</v>
      </c>
      <c r="AQ6" s="1">
        <v>100.06993722018586</v>
      </c>
      <c r="AR6" s="1">
        <v>102.69517202399928</v>
      </c>
      <c r="AS6" s="1">
        <v>110.54518516742458</v>
      </c>
      <c r="AT6" s="1">
        <v>104.53966625323889</v>
      </c>
      <c r="AU6" s="1">
        <v>101.58698512450422</v>
      </c>
      <c r="AV6" s="1">
        <v>107.82839751317503</v>
      </c>
      <c r="AW6" s="1">
        <v>111.85556457076571</v>
      </c>
      <c r="AX6" s="1">
        <v>115.24588296985118</v>
      </c>
      <c r="AY6" s="1">
        <v>113.81130571483308</v>
      </c>
      <c r="AZ6" s="1">
        <v>115.03658788918577</v>
      </c>
      <c r="BA6" s="1">
        <v>104.03672528812311</v>
      </c>
      <c r="BB6" s="1">
        <v>99.98816840192535</v>
      </c>
      <c r="BC6" s="1">
        <v>112.35778887325381</v>
      </c>
      <c r="BD6" s="1">
        <v>105.84158545262194</v>
      </c>
      <c r="BE6" s="1">
        <v>109.57095788295494</v>
      </c>
    </row>
    <row r="7" spans="1:57">
      <c r="A7" t="s">
        <v>44</v>
      </c>
      <c r="B7" s="425">
        <v>5</v>
      </c>
      <c r="C7" t="s">
        <v>18</v>
      </c>
      <c r="D7" t="s">
        <v>19</v>
      </c>
      <c r="E7" t="s">
        <v>20</v>
      </c>
      <c r="F7" t="s">
        <v>40</v>
      </c>
      <c r="G7" t="s">
        <v>30</v>
      </c>
      <c r="H7" t="s">
        <v>23</v>
      </c>
      <c r="I7" t="s">
        <v>1249</v>
      </c>
      <c r="J7" s="1">
        <v>142.51527890134935</v>
      </c>
      <c r="K7" s="1">
        <v>164.67531396145148</v>
      </c>
      <c r="L7" s="1">
        <v>173.29132965906763</v>
      </c>
      <c r="M7" s="1">
        <v>153.81157380137009</v>
      </c>
      <c r="N7" s="1">
        <v>145.92973237677879</v>
      </c>
      <c r="O7" s="1">
        <v>165.26786301337739</v>
      </c>
      <c r="P7" s="1">
        <v>148.51269606465334</v>
      </c>
      <c r="Q7" s="1">
        <v>151.00518815213897</v>
      </c>
      <c r="R7" s="1">
        <v>145.77771296072464</v>
      </c>
      <c r="S7" s="1">
        <v>146.85626667683155</v>
      </c>
      <c r="T7" s="1">
        <v>132.43769059692841</v>
      </c>
      <c r="U7" s="1">
        <v>137.83045303953099</v>
      </c>
      <c r="V7" s="1">
        <v>141.37834775350208</v>
      </c>
      <c r="W7" s="1">
        <v>136.17457467301975</v>
      </c>
      <c r="X7" s="1">
        <v>134.81776348694197</v>
      </c>
      <c r="Y7" s="1">
        <v>149.5139161413471</v>
      </c>
      <c r="Z7" s="1">
        <v>147.60364278495567</v>
      </c>
      <c r="AA7" s="1">
        <v>136.82177308260128</v>
      </c>
      <c r="AB7" s="1">
        <v>135.24479699251481</v>
      </c>
      <c r="AC7" s="1">
        <v>128.31743833730638</v>
      </c>
      <c r="AD7" s="1">
        <v>120.13617216179097</v>
      </c>
      <c r="AE7" s="1">
        <v>136.26649425323001</v>
      </c>
      <c r="AF7" s="1">
        <v>132.81818333587515</v>
      </c>
      <c r="AG7" s="1">
        <v>140.28441673379646</v>
      </c>
      <c r="AH7" s="1">
        <v>137.51813476314007</v>
      </c>
      <c r="AI7" s="1">
        <v>132.8995884545335</v>
      </c>
      <c r="AJ7" s="1">
        <v>141.1794085415693</v>
      </c>
      <c r="AK7" s="1">
        <v>151.07815058904833</v>
      </c>
      <c r="AL7" s="1">
        <v>139.83407514189375</v>
      </c>
      <c r="AM7" s="1">
        <v>134.17320338733487</v>
      </c>
      <c r="AN7" s="1">
        <v>155.45300233181129</v>
      </c>
      <c r="AO7" s="1">
        <v>151.96842181961432</v>
      </c>
      <c r="AP7" s="1">
        <v>148.00881462310494</v>
      </c>
      <c r="AQ7" s="1">
        <v>129.3050562251895</v>
      </c>
      <c r="AR7" s="1">
        <v>138.54651691807308</v>
      </c>
      <c r="AS7" s="1">
        <v>146.44464338064591</v>
      </c>
      <c r="AT7" s="1">
        <v>143.01606895062008</v>
      </c>
      <c r="AU7" s="1">
        <v>135.37481648153118</v>
      </c>
      <c r="AV7" s="1">
        <v>140.73361510920367</v>
      </c>
      <c r="AW7" s="1">
        <v>157.89294942245539</v>
      </c>
      <c r="AX7" s="1">
        <v>154.806333070341</v>
      </c>
      <c r="AY7" s="1">
        <v>153.34135956138041</v>
      </c>
      <c r="AZ7" s="1">
        <v>153.32959527793781</v>
      </c>
      <c r="BA7" s="1">
        <v>136.31627776352394</v>
      </c>
      <c r="BB7" s="1">
        <v>135.1077200935965</v>
      </c>
      <c r="BC7" s="1">
        <v>147.72213730554822</v>
      </c>
      <c r="BD7" s="1">
        <v>141.23101062418257</v>
      </c>
      <c r="BE7" s="1">
        <v>139.20250342613846</v>
      </c>
    </row>
    <row r="8" spans="1:57">
      <c r="A8" t="s">
        <v>48</v>
      </c>
      <c r="B8" s="425">
        <v>6</v>
      </c>
      <c r="C8" t="s">
        <v>18</v>
      </c>
      <c r="D8" t="s">
        <v>19</v>
      </c>
      <c r="E8" t="s">
        <v>20</v>
      </c>
      <c r="F8" t="s">
        <v>40</v>
      </c>
      <c r="G8" t="s">
        <v>35</v>
      </c>
      <c r="H8" t="s">
        <v>23</v>
      </c>
      <c r="I8" t="s">
        <v>1249</v>
      </c>
      <c r="J8" s="1">
        <v>82.523375356155313</v>
      </c>
      <c r="K8" s="1">
        <v>97.009582314674631</v>
      </c>
      <c r="L8" s="1">
        <v>100.90075732665734</v>
      </c>
      <c r="M8" s="1">
        <v>88.796461199185003</v>
      </c>
      <c r="N8" s="1">
        <v>85.94087564544192</v>
      </c>
      <c r="O8" s="1">
        <v>93.874115360978479</v>
      </c>
      <c r="P8" s="1">
        <v>76.699373168800975</v>
      </c>
      <c r="Q8" s="1">
        <v>91.111030081506016</v>
      </c>
      <c r="R8" s="1">
        <v>84.519132708325671</v>
      </c>
      <c r="S8" s="1">
        <v>87.071021665219547</v>
      </c>
      <c r="T8" s="1">
        <v>84.866871895090767</v>
      </c>
      <c r="U8" s="1">
        <v>83.233694751014539</v>
      </c>
      <c r="V8" s="1">
        <v>80.730303288825283</v>
      </c>
      <c r="W8" s="1">
        <v>83.206405281128724</v>
      </c>
      <c r="X8" s="1">
        <v>80.168289496827398</v>
      </c>
      <c r="Y8" s="1">
        <v>84.469559571295136</v>
      </c>
      <c r="Z8" s="1">
        <v>81.319841870469205</v>
      </c>
      <c r="AA8" s="1">
        <v>80.579774836292643</v>
      </c>
      <c r="AB8" s="1">
        <v>81.569080432818211</v>
      </c>
      <c r="AC8" s="1">
        <v>77.890555963133522</v>
      </c>
      <c r="AD8" s="1">
        <v>73.06167500525207</v>
      </c>
      <c r="AE8" s="1">
        <v>78.588218517127331</v>
      </c>
      <c r="AF8" s="1">
        <v>80.323453624656125</v>
      </c>
      <c r="AG8" s="1">
        <v>80.020220327854503</v>
      </c>
      <c r="AH8" s="1">
        <v>76.416044530955062</v>
      </c>
      <c r="AI8" s="1">
        <v>71.49640847989177</v>
      </c>
      <c r="AJ8" s="1">
        <v>80.221330054889535</v>
      </c>
      <c r="AK8" s="1">
        <v>83.37945007153364</v>
      </c>
      <c r="AL8" s="1">
        <v>79.946320125037076</v>
      </c>
      <c r="AM8" s="1">
        <v>77.678487335405748</v>
      </c>
      <c r="AN8" s="1">
        <v>85.090091347453438</v>
      </c>
      <c r="AO8" s="1">
        <v>85.287575952786838</v>
      </c>
      <c r="AP8" s="1">
        <v>79.491126139712776</v>
      </c>
      <c r="AQ8" s="1">
        <v>77.884913214104216</v>
      </c>
      <c r="AR8" s="1">
        <v>75.423779279402083</v>
      </c>
      <c r="AS8" s="1">
        <v>84.378503277208367</v>
      </c>
      <c r="AT8" s="1">
        <v>73.737787234429618</v>
      </c>
      <c r="AU8" s="1">
        <v>75.758592258199258</v>
      </c>
      <c r="AV8" s="1">
        <v>83.769040469230532</v>
      </c>
      <c r="AW8" s="1">
        <v>76.43142108055342</v>
      </c>
      <c r="AX8" s="1">
        <v>86.438568151845217</v>
      </c>
      <c r="AY8" s="1">
        <v>84.290746241940113</v>
      </c>
      <c r="AZ8" s="1">
        <v>87.987749640400693</v>
      </c>
      <c r="BA8" s="1">
        <v>80.655007569053879</v>
      </c>
      <c r="BB8" s="1">
        <v>73.773503623259856</v>
      </c>
      <c r="BC8" s="1">
        <v>85.784529849950218</v>
      </c>
      <c r="BD8" s="1">
        <v>77.457648084657848</v>
      </c>
      <c r="BE8" s="1">
        <v>84.728455484825162</v>
      </c>
    </row>
    <row r="9" spans="1:57">
      <c r="A9" t="s">
        <v>52</v>
      </c>
      <c r="B9" s="425">
        <v>7</v>
      </c>
      <c r="C9" t="s">
        <v>53</v>
      </c>
      <c r="D9" t="s">
        <v>54</v>
      </c>
      <c r="E9" t="s">
        <v>20</v>
      </c>
      <c r="F9" t="s">
        <v>55</v>
      </c>
      <c r="G9" t="s">
        <v>56</v>
      </c>
      <c r="H9" t="s">
        <v>23</v>
      </c>
      <c r="I9" t="s">
        <v>1249</v>
      </c>
      <c r="J9" s="1">
        <v>6.2358342608633563</v>
      </c>
      <c r="K9" s="1">
        <v>7.0344881447018439</v>
      </c>
      <c r="L9" s="1">
        <v>8.7136660620613835</v>
      </c>
      <c r="M9" s="1">
        <v>7.2429235116431228</v>
      </c>
      <c r="N9" s="1">
        <v>6.0582045913171303</v>
      </c>
      <c r="O9" s="1">
        <v>9.5707346115354142</v>
      </c>
      <c r="P9" s="1">
        <v>9.071461357164166</v>
      </c>
      <c r="Q9" s="1">
        <v>7.9754405665349202</v>
      </c>
      <c r="R9" s="1">
        <v>7.028091315227635</v>
      </c>
      <c r="S9" s="1">
        <v>7.045236431406269</v>
      </c>
      <c r="T9" s="1">
        <v>5.5679259940054804</v>
      </c>
      <c r="U9" s="1">
        <v>5.9698185588638877</v>
      </c>
      <c r="V9" s="1">
        <v>6.3996602217909508</v>
      </c>
      <c r="W9" s="1">
        <v>5.3285501396196588</v>
      </c>
      <c r="X9" s="1">
        <v>5.4409294965408517</v>
      </c>
      <c r="Y9" s="1">
        <v>7.9458308206961492</v>
      </c>
      <c r="Z9" s="1">
        <v>6.9150299436687632</v>
      </c>
      <c r="AA9" s="1">
        <v>6.8483399200378994</v>
      </c>
      <c r="AB9" s="1">
        <v>7.0711945411608772</v>
      </c>
      <c r="AC9" s="1">
        <v>4.4256651723261573</v>
      </c>
      <c r="AD9" s="1">
        <v>5.0104552300829175</v>
      </c>
      <c r="AE9" s="1">
        <v>7.0090447075572051</v>
      </c>
      <c r="AF9" s="1">
        <v>5.9229142810030257</v>
      </c>
      <c r="AG9" s="1">
        <v>6.7176379239842001</v>
      </c>
      <c r="AH9" s="1">
        <v>6.1970576035752476</v>
      </c>
      <c r="AI9" s="1">
        <v>5.9063160302273756</v>
      </c>
      <c r="AJ9" s="1">
        <v>6.1205706415443606</v>
      </c>
      <c r="AK9" s="1">
        <v>6.8910615102466188</v>
      </c>
      <c r="AL9" s="1">
        <v>5.7913958265983672</v>
      </c>
      <c r="AM9" s="1">
        <v>5.5790047204845843</v>
      </c>
      <c r="AN9" s="1">
        <v>6.6595946582173289</v>
      </c>
      <c r="AO9" s="1">
        <v>8.6155181327871571</v>
      </c>
      <c r="AP9" s="1">
        <v>7.1322439760115399</v>
      </c>
      <c r="AQ9" s="1">
        <v>5.3911477326622848</v>
      </c>
      <c r="AR9" s="1">
        <v>5.1297177858446803</v>
      </c>
      <c r="AS9" s="1">
        <v>7.7025126658909411</v>
      </c>
      <c r="AT9" s="1">
        <v>6.0953128659922031</v>
      </c>
      <c r="AU9" s="1">
        <v>6.9883822647174032</v>
      </c>
      <c r="AV9" s="1">
        <v>8.1377799639696224</v>
      </c>
      <c r="AW9" s="1">
        <v>5.9828644583301136</v>
      </c>
      <c r="AX9" s="1">
        <v>6.2501392016524715</v>
      </c>
      <c r="AY9" s="1">
        <v>6.9446251408864565</v>
      </c>
      <c r="AZ9" s="1">
        <v>5.3131611714863514</v>
      </c>
      <c r="BA9" s="1">
        <v>4.6971648321262647</v>
      </c>
      <c r="BB9" s="1">
        <v>4.807878913516106</v>
      </c>
      <c r="BC9" s="1">
        <v>5.3785287003123541</v>
      </c>
      <c r="BD9" s="1">
        <v>4.6609274090031745</v>
      </c>
      <c r="BE9" s="1">
        <v>4.4157544877982504</v>
      </c>
    </row>
    <row r="10" spans="1:57">
      <c r="A10" t="s">
        <v>61</v>
      </c>
      <c r="B10" s="425">
        <v>8</v>
      </c>
      <c r="C10" t="s">
        <v>53</v>
      </c>
      <c r="D10" t="s">
        <v>54</v>
      </c>
      <c r="E10" t="s">
        <v>20</v>
      </c>
      <c r="F10" t="s">
        <v>55</v>
      </c>
      <c r="G10" t="s">
        <v>62</v>
      </c>
      <c r="H10" t="s">
        <v>23</v>
      </c>
      <c r="I10" t="s">
        <v>1249</v>
      </c>
      <c r="J10" s="1">
        <v>9.6986072263773604</v>
      </c>
      <c r="K10" s="1">
        <v>10.952700527688149</v>
      </c>
      <c r="L10" s="1">
        <v>11.672209517783729</v>
      </c>
      <c r="M10" s="1">
        <v>10.94429685934667</v>
      </c>
      <c r="N10" s="1">
        <v>9.9517676273556184</v>
      </c>
      <c r="O10" s="1">
        <v>13.542873843821372</v>
      </c>
      <c r="P10" s="1">
        <v>8.0392706432402701</v>
      </c>
      <c r="Q10" s="1">
        <v>10.653087533339084</v>
      </c>
      <c r="R10" s="1">
        <v>10.896218023005314</v>
      </c>
      <c r="S10" s="1">
        <v>10.784838753032206</v>
      </c>
      <c r="T10" s="1">
        <v>10.082733771226659</v>
      </c>
      <c r="U10" s="1">
        <v>10.665037813752887</v>
      </c>
      <c r="V10" s="1">
        <v>9.9154534328126811</v>
      </c>
      <c r="W10" s="1">
        <v>9.5572553317311755</v>
      </c>
      <c r="X10" s="1">
        <v>9.2144797634709708</v>
      </c>
      <c r="Y10" s="1">
        <v>10.060886531355077</v>
      </c>
      <c r="Z10" s="1">
        <v>8.1502915736979631</v>
      </c>
      <c r="AA10" s="1">
        <v>9.5839809465369079</v>
      </c>
      <c r="AB10" s="1">
        <v>9.7239403641376043</v>
      </c>
      <c r="AC10" s="1">
        <v>9.3431826201815049</v>
      </c>
      <c r="AD10" s="1">
        <v>8.8001428541887385</v>
      </c>
      <c r="AE10" s="1">
        <v>8.31193763746559</v>
      </c>
      <c r="AF10" s="1">
        <v>9.2787389840182399</v>
      </c>
      <c r="AG10" s="1">
        <v>8.9561521023968087</v>
      </c>
      <c r="AH10" s="1">
        <v>10.203198590810178</v>
      </c>
      <c r="AI10" s="1">
        <v>7.2568158521882919</v>
      </c>
      <c r="AJ10" s="1">
        <v>9.0568566512898236</v>
      </c>
      <c r="AK10" s="1">
        <v>9.5763171033144836</v>
      </c>
      <c r="AL10" s="1">
        <v>9.1442053336512608</v>
      </c>
      <c r="AM10" s="1">
        <v>8.8338961634738862</v>
      </c>
      <c r="AN10" s="1">
        <v>10.303980092586718</v>
      </c>
      <c r="AO10" s="1">
        <v>10.77918290639686</v>
      </c>
      <c r="AP10" s="1">
        <v>10.902019557120706</v>
      </c>
      <c r="AQ10" s="1">
        <v>7.4279867603280909</v>
      </c>
      <c r="AR10" s="1">
        <v>9.2144575566114284</v>
      </c>
      <c r="AS10" s="1">
        <v>10.732761979494338</v>
      </c>
      <c r="AT10" s="1">
        <v>10.427332060807826</v>
      </c>
      <c r="AU10" s="1">
        <v>7.619024005393225</v>
      </c>
      <c r="AV10" s="1">
        <v>9.027438150260922</v>
      </c>
      <c r="AW10" s="1">
        <v>10.580789297694988</v>
      </c>
      <c r="AX10" s="1">
        <v>10.00103626158287</v>
      </c>
      <c r="AY10" s="1">
        <v>8.9644669887674091</v>
      </c>
      <c r="AZ10" s="1">
        <v>10.560993516388201</v>
      </c>
      <c r="BA10" s="1">
        <v>8.8676372880825518</v>
      </c>
      <c r="BB10" s="1">
        <v>9.6128878959362183</v>
      </c>
      <c r="BC10" s="1">
        <v>10.793257359002578</v>
      </c>
      <c r="BD10" s="1">
        <v>9.6779024975866754</v>
      </c>
      <c r="BE10" s="1">
        <v>11.236858728250153</v>
      </c>
    </row>
    <row r="11" spans="1:57">
      <c r="A11" t="s">
        <v>66</v>
      </c>
      <c r="B11" s="425">
        <v>9</v>
      </c>
      <c r="C11" t="s">
        <v>53</v>
      </c>
      <c r="D11" t="s">
        <v>54</v>
      </c>
      <c r="E11" t="s">
        <v>20</v>
      </c>
      <c r="F11" t="s">
        <v>55</v>
      </c>
      <c r="G11" t="s">
        <v>67</v>
      </c>
      <c r="H11" t="s">
        <v>23</v>
      </c>
      <c r="I11" t="s">
        <v>1249</v>
      </c>
      <c r="J11" s="1">
        <v>3.5260344077770447</v>
      </c>
      <c r="K11" s="1">
        <v>4.3019462478846791</v>
      </c>
      <c r="L11" s="1">
        <v>3.9733931642128733</v>
      </c>
      <c r="M11" s="1">
        <v>3.2732218832982127</v>
      </c>
      <c r="N11" s="1">
        <v>3.9761631658094365</v>
      </c>
      <c r="O11" s="1">
        <v>3.0900495966506361</v>
      </c>
      <c r="P11" s="1">
        <v>3.2685691722339363</v>
      </c>
      <c r="Q11" s="1">
        <v>3.2958641500920618</v>
      </c>
      <c r="R11" s="1">
        <v>4.0099585472746693</v>
      </c>
      <c r="S11" s="1">
        <v>3.6803938820698492</v>
      </c>
      <c r="T11" s="1">
        <v>3.0934949381839272</v>
      </c>
      <c r="U11" s="1">
        <v>3.2396781417654341</v>
      </c>
      <c r="V11" s="1">
        <v>3.4880441380516833</v>
      </c>
      <c r="W11" s="1">
        <v>3.1427446471427238</v>
      </c>
      <c r="X11" s="1">
        <v>3.209968071212693</v>
      </c>
      <c r="Y11" s="1">
        <v>3.3603877066566543</v>
      </c>
      <c r="Z11" s="1">
        <v>2.6032096541371943</v>
      </c>
      <c r="AA11" s="1">
        <v>1.82510791634849</v>
      </c>
      <c r="AB11" s="1">
        <v>2.5251443837366154</v>
      </c>
      <c r="AC11" s="1">
        <v>4.04896431126524</v>
      </c>
      <c r="AD11" s="1">
        <v>2.6976866264228176</v>
      </c>
      <c r="AE11" s="1">
        <v>3.2549664096625501</v>
      </c>
      <c r="AF11" s="1">
        <v>2.8408401369893528</v>
      </c>
      <c r="AG11" s="1">
        <v>2.8057026140410599</v>
      </c>
      <c r="AH11" s="1">
        <v>2.8663304728429608</v>
      </c>
      <c r="AI11" s="1">
        <v>2.7136174419858321</v>
      </c>
      <c r="AJ11" s="1">
        <v>3.4988343984668742</v>
      </c>
      <c r="AK11" s="1">
        <v>3.7047675737493688</v>
      </c>
      <c r="AL11" s="1">
        <v>3.5336036837876117</v>
      </c>
      <c r="AM11" s="1">
        <v>3.1309225272499659</v>
      </c>
      <c r="AN11" s="1">
        <v>4.5029514710739278</v>
      </c>
      <c r="AO11" s="1">
        <v>3.2620072277561989</v>
      </c>
      <c r="AP11" s="1">
        <v>3.7074532541644554</v>
      </c>
      <c r="AQ11" s="1">
        <v>3.726856771163555</v>
      </c>
      <c r="AR11" s="1">
        <v>4.6359365630064504</v>
      </c>
      <c r="AS11" s="1">
        <v>4.2150918002430746</v>
      </c>
      <c r="AT11" s="1">
        <v>4.094630638081993</v>
      </c>
      <c r="AU11" s="1">
        <v>2.9317067141871562</v>
      </c>
      <c r="AV11" s="1">
        <v>3.6876162769951879</v>
      </c>
      <c r="AW11" s="1">
        <v>4.6220520234540983</v>
      </c>
      <c r="AX11" s="1">
        <v>4.5971759826243668</v>
      </c>
      <c r="AY11" s="1">
        <v>4.4201856533074695</v>
      </c>
      <c r="AZ11" s="1">
        <v>5.0188675800698563</v>
      </c>
      <c r="BA11" s="1">
        <v>3.4724155543166013</v>
      </c>
      <c r="BB11" s="1">
        <v>4.3023902626278305</v>
      </c>
      <c r="BC11" s="1">
        <v>5.3735219698091479</v>
      </c>
      <c r="BD11" s="1">
        <v>4.0303463587871748</v>
      </c>
      <c r="BE11" s="1">
        <v>4.2809561887528353</v>
      </c>
    </row>
    <row r="12" spans="1:57">
      <c r="A12" t="s">
        <v>71</v>
      </c>
      <c r="B12" s="425">
        <v>10</v>
      </c>
      <c r="C12" t="s">
        <v>53</v>
      </c>
      <c r="D12" t="s">
        <v>54</v>
      </c>
      <c r="E12" t="s">
        <v>20</v>
      </c>
      <c r="F12" t="s">
        <v>55</v>
      </c>
      <c r="G12" t="s">
        <v>72</v>
      </c>
      <c r="H12" t="s">
        <v>23</v>
      </c>
      <c r="I12" t="s">
        <v>1249</v>
      </c>
      <c r="J12" s="1">
        <v>11.901969924667984</v>
      </c>
      <c r="K12" s="1">
        <v>15.215458171757717</v>
      </c>
      <c r="L12" s="1">
        <v>16.243169497835719</v>
      </c>
      <c r="M12" s="1">
        <v>12.059564651986612</v>
      </c>
      <c r="N12" s="1">
        <v>12.623242844699449</v>
      </c>
      <c r="O12" s="1">
        <v>11.822736991806183</v>
      </c>
      <c r="P12" s="1">
        <v>12.298764361723235</v>
      </c>
      <c r="Q12" s="1">
        <v>11.72491196570709</v>
      </c>
      <c r="R12" s="1">
        <v>12.129987733069173</v>
      </c>
      <c r="S12" s="1">
        <v>12.640595662398047</v>
      </c>
      <c r="T12" s="1">
        <v>11.020690404009908</v>
      </c>
      <c r="U12" s="1">
        <v>11.429494967062244</v>
      </c>
      <c r="V12" s="1">
        <v>11.307750351905785</v>
      </c>
      <c r="W12" s="1">
        <v>11.250250750562167</v>
      </c>
      <c r="X12" s="1">
        <v>10.851925700455324</v>
      </c>
      <c r="Y12" s="1">
        <v>11.677413981737468</v>
      </c>
      <c r="Z12" s="1">
        <v>11.974840975543138</v>
      </c>
      <c r="AA12" s="1">
        <v>12.823658110732776</v>
      </c>
      <c r="AB12" s="1">
        <v>10.949300226074579</v>
      </c>
      <c r="AC12" s="1">
        <v>9.0448529738358214</v>
      </c>
      <c r="AD12" s="1">
        <v>8.7658617902570946</v>
      </c>
      <c r="AE12" s="1">
        <v>10.689239413485634</v>
      </c>
      <c r="AF12" s="1">
        <v>10.724495404754771</v>
      </c>
      <c r="AG12" s="1">
        <v>11.56375609714409</v>
      </c>
      <c r="AH12" s="1">
        <v>10.849734309717727</v>
      </c>
      <c r="AI12" s="1">
        <v>12.34861320765866</v>
      </c>
      <c r="AJ12" s="1">
        <v>11.94228355828036</v>
      </c>
      <c r="AK12" s="1">
        <v>13.806653991777527</v>
      </c>
      <c r="AL12" s="1">
        <v>11.500303520407932</v>
      </c>
      <c r="AM12" s="1">
        <v>11.313957353191617</v>
      </c>
      <c r="AN12" s="1">
        <v>13.000146974317733</v>
      </c>
      <c r="AO12" s="1">
        <v>13.315805168460983</v>
      </c>
      <c r="AP12" s="1">
        <v>12.171434356030948</v>
      </c>
      <c r="AQ12" s="1">
        <v>10.524430903069076</v>
      </c>
      <c r="AR12" s="1">
        <v>11.705971107784867</v>
      </c>
      <c r="AS12" s="1">
        <v>11.856632903178427</v>
      </c>
      <c r="AT12" s="1">
        <v>12.122061153122207</v>
      </c>
      <c r="AU12" s="1">
        <v>11.241206298593097</v>
      </c>
      <c r="AV12" s="1">
        <v>11.909235615132088</v>
      </c>
      <c r="AW12" s="1">
        <v>13.428518598549759</v>
      </c>
      <c r="AX12" s="1">
        <v>13.137142731878885</v>
      </c>
      <c r="AY12" s="1">
        <v>12.38998916967409</v>
      </c>
      <c r="AZ12" s="1">
        <v>11.55344417037441</v>
      </c>
      <c r="BA12" s="1">
        <v>11.390065514045499</v>
      </c>
      <c r="BB12" s="1">
        <v>11.652312917476591</v>
      </c>
      <c r="BC12" s="1">
        <v>12.256245213827084</v>
      </c>
      <c r="BD12" s="1">
        <v>11.319054428436662</v>
      </c>
      <c r="BE12" s="1">
        <v>11.462949242798048</v>
      </c>
    </row>
    <row r="13" spans="1:57">
      <c r="A13" t="s">
        <v>76</v>
      </c>
      <c r="B13" s="425">
        <v>11</v>
      </c>
      <c r="C13" t="s">
        <v>53</v>
      </c>
      <c r="D13" t="s">
        <v>54</v>
      </c>
      <c r="E13" t="s">
        <v>20</v>
      </c>
      <c r="F13" t="s">
        <v>55</v>
      </c>
      <c r="G13" t="s">
        <v>77</v>
      </c>
      <c r="H13" t="s">
        <v>23</v>
      </c>
      <c r="I13" t="s">
        <v>1249</v>
      </c>
      <c r="J13" s="1">
        <v>10.400446030345018</v>
      </c>
      <c r="K13" s="1">
        <v>11.539912004314621</v>
      </c>
      <c r="L13" s="1">
        <v>13.587988019145385</v>
      </c>
      <c r="M13" s="1">
        <v>13.491243832128587</v>
      </c>
      <c r="N13" s="1">
        <v>10.17608744396664</v>
      </c>
      <c r="O13" s="1">
        <v>9.8926397742768373</v>
      </c>
      <c r="P13" s="1">
        <v>6.878760036302328</v>
      </c>
      <c r="Q13" s="1">
        <v>10.235209245546159</v>
      </c>
      <c r="R13" s="1">
        <v>10.665179292154546</v>
      </c>
      <c r="S13" s="1">
        <v>10.80616866293447</v>
      </c>
      <c r="T13" s="1">
        <v>12.354368094124071</v>
      </c>
      <c r="U13" s="1">
        <v>10.771787149641975</v>
      </c>
      <c r="V13" s="1">
        <v>11.01857753815816</v>
      </c>
      <c r="W13" s="1">
        <v>11.103114134934804</v>
      </c>
      <c r="X13" s="1">
        <v>11.109591053679122</v>
      </c>
      <c r="Y13" s="1">
        <v>12.312136527291532</v>
      </c>
      <c r="Z13" s="1">
        <v>8.9044961075327773</v>
      </c>
      <c r="AA13" s="1">
        <v>9.7706609619612106</v>
      </c>
      <c r="AB13" s="1">
        <v>6.8690636088566155</v>
      </c>
      <c r="AC13" s="1">
        <v>9.098272735214767</v>
      </c>
      <c r="AD13" s="1">
        <v>10.639744166067491</v>
      </c>
      <c r="AE13" s="1">
        <v>10.385109239268747</v>
      </c>
      <c r="AF13" s="1">
        <v>10.143634889931114</v>
      </c>
      <c r="AG13" s="1">
        <v>9.9305333470377928</v>
      </c>
      <c r="AH13" s="1">
        <v>7.8696472005904168</v>
      </c>
      <c r="AI13" s="1">
        <v>8.4563200173188768</v>
      </c>
      <c r="AJ13" s="1">
        <v>9.663874397824582</v>
      </c>
      <c r="AK13" s="1">
        <v>10.285716139446546</v>
      </c>
      <c r="AL13" s="1">
        <v>9.3817043320023643</v>
      </c>
      <c r="AM13" s="1">
        <v>9.9849794822473061</v>
      </c>
      <c r="AN13" s="1">
        <v>8.4400334043899985</v>
      </c>
      <c r="AO13" s="1">
        <v>7.4457141314578683</v>
      </c>
      <c r="AP13" s="1">
        <v>5.3921665050139396</v>
      </c>
      <c r="AQ13" s="1">
        <v>11.277029146648784</v>
      </c>
      <c r="AR13" s="1">
        <v>8.9609731454060562</v>
      </c>
      <c r="AS13" s="1">
        <v>11.049090565331912</v>
      </c>
      <c r="AT13" s="1">
        <v>9.3451487548540406</v>
      </c>
      <c r="AU13" s="1">
        <v>10.425397082685414</v>
      </c>
      <c r="AV13" s="1">
        <v>11.193267537698475</v>
      </c>
      <c r="AW13" s="1">
        <v>8.536411670608862</v>
      </c>
      <c r="AX13" s="1">
        <v>10.607355280109134</v>
      </c>
      <c r="AY13" s="1">
        <v>11.248590083404482</v>
      </c>
      <c r="AZ13" s="1">
        <v>12.426110634717659</v>
      </c>
      <c r="BA13" s="1">
        <v>10.776988212390565</v>
      </c>
      <c r="BB13" s="1">
        <v>9.1516812868200095</v>
      </c>
      <c r="BC13" s="1">
        <v>12.831377411753081</v>
      </c>
      <c r="BD13" s="1">
        <v>8.2084443470501114</v>
      </c>
      <c r="BE13" s="1">
        <v>10.307618152677595</v>
      </c>
    </row>
    <row r="14" spans="1:57">
      <c r="A14" t="s">
        <v>81</v>
      </c>
      <c r="B14" s="425">
        <v>12</v>
      </c>
      <c r="C14" t="s">
        <v>53</v>
      </c>
      <c r="D14" t="s">
        <v>54</v>
      </c>
      <c r="E14" t="s">
        <v>20</v>
      </c>
      <c r="F14" t="s">
        <v>55</v>
      </c>
      <c r="G14" t="s">
        <v>82</v>
      </c>
      <c r="H14" t="s">
        <v>23</v>
      </c>
      <c r="I14" t="s">
        <v>1249</v>
      </c>
      <c r="J14" s="1">
        <v>2.5709216131536787</v>
      </c>
      <c r="K14" s="1" t="s">
        <v>2384</v>
      </c>
      <c r="L14" s="1" t="s">
        <v>2384</v>
      </c>
      <c r="M14" s="1" t="s">
        <v>2384</v>
      </c>
      <c r="N14" s="1" t="s">
        <v>2384</v>
      </c>
      <c r="O14" s="1" t="s">
        <v>2384</v>
      </c>
      <c r="P14" s="1" t="s">
        <v>2384</v>
      </c>
      <c r="Q14" s="1" t="s">
        <v>2384</v>
      </c>
      <c r="R14" s="1" t="s">
        <v>2384</v>
      </c>
      <c r="S14" s="1" t="s">
        <v>2384</v>
      </c>
      <c r="T14" s="1" t="s">
        <v>2384</v>
      </c>
      <c r="U14" s="1" t="s">
        <v>2384</v>
      </c>
      <c r="V14" s="1" t="s">
        <v>2384</v>
      </c>
      <c r="W14" s="1" t="s">
        <v>2384</v>
      </c>
      <c r="X14" s="1" t="s">
        <v>2384</v>
      </c>
      <c r="Y14" s="1" t="s">
        <v>2384</v>
      </c>
      <c r="Z14" s="1" t="s">
        <v>2384</v>
      </c>
      <c r="AA14" s="1" t="s">
        <v>2384</v>
      </c>
      <c r="AB14" s="1" t="s">
        <v>2384</v>
      </c>
      <c r="AC14" s="1" t="s">
        <v>2384</v>
      </c>
      <c r="AD14" s="1" t="s">
        <v>2384</v>
      </c>
      <c r="AE14" s="1" t="s">
        <v>2384</v>
      </c>
      <c r="AF14" s="1" t="s">
        <v>2384</v>
      </c>
      <c r="AG14" s="1" t="s">
        <v>2384</v>
      </c>
      <c r="AH14" s="1" t="s">
        <v>2384</v>
      </c>
      <c r="AI14" s="1" t="s">
        <v>2384</v>
      </c>
      <c r="AJ14" s="1" t="s">
        <v>2384</v>
      </c>
      <c r="AK14" s="1" t="s">
        <v>2384</v>
      </c>
      <c r="AL14" s="1" t="s">
        <v>2384</v>
      </c>
      <c r="AM14" s="1" t="s">
        <v>2384</v>
      </c>
      <c r="AN14" s="1" t="s">
        <v>2384</v>
      </c>
      <c r="AO14" s="1" t="s">
        <v>2384</v>
      </c>
      <c r="AP14" s="1" t="s">
        <v>2384</v>
      </c>
      <c r="AQ14" s="1" t="s">
        <v>2384</v>
      </c>
      <c r="AR14" s="1" t="s">
        <v>2384</v>
      </c>
      <c r="AS14" s="1" t="s">
        <v>2384</v>
      </c>
      <c r="AT14" s="1" t="s">
        <v>2384</v>
      </c>
      <c r="AU14" s="1" t="s">
        <v>2384</v>
      </c>
      <c r="AV14" s="1" t="s">
        <v>2384</v>
      </c>
      <c r="AW14" s="1" t="s">
        <v>2384</v>
      </c>
      <c r="AX14" s="1" t="s">
        <v>2384</v>
      </c>
      <c r="AY14" s="1" t="s">
        <v>2384</v>
      </c>
      <c r="AZ14" s="1" t="s">
        <v>2384</v>
      </c>
      <c r="BA14" s="1" t="s">
        <v>2384</v>
      </c>
      <c r="BB14" s="1" t="s">
        <v>2384</v>
      </c>
      <c r="BC14" s="1" t="s">
        <v>2384</v>
      </c>
      <c r="BD14" s="1" t="s">
        <v>2384</v>
      </c>
      <c r="BE14" s="1" t="s">
        <v>2384</v>
      </c>
    </row>
    <row r="15" spans="1:57">
      <c r="A15" t="s">
        <v>86</v>
      </c>
      <c r="B15" s="425">
        <v>13</v>
      </c>
      <c r="C15" t="s">
        <v>53</v>
      </c>
      <c r="D15" t="s">
        <v>54</v>
      </c>
      <c r="E15" t="s">
        <v>20</v>
      </c>
      <c r="F15" t="s">
        <v>87</v>
      </c>
      <c r="G15" t="s">
        <v>56</v>
      </c>
      <c r="H15" t="s">
        <v>23</v>
      </c>
      <c r="I15" t="s">
        <v>1249</v>
      </c>
      <c r="J15" s="1">
        <v>10.771824233149696</v>
      </c>
      <c r="K15" s="1">
        <v>11.534467963643612</v>
      </c>
      <c r="L15" s="1">
        <v>13.982673442967483</v>
      </c>
      <c r="M15" s="1">
        <v>12.278943229129331</v>
      </c>
      <c r="N15" s="1">
        <v>10.7285081952816</v>
      </c>
      <c r="O15" s="1">
        <v>16.097318421074519</v>
      </c>
      <c r="P15" s="1">
        <v>14.414703914662127</v>
      </c>
      <c r="Q15" s="1">
        <v>12.672263624259696</v>
      </c>
      <c r="R15" s="1">
        <v>12.363839276123223</v>
      </c>
      <c r="S15" s="1">
        <v>12.346730839075498</v>
      </c>
      <c r="T15" s="1">
        <v>10.796632322282896</v>
      </c>
      <c r="U15" s="1">
        <v>10.539033816384839</v>
      </c>
      <c r="V15" s="1">
        <v>11.103122381009964</v>
      </c>
      <c r="W15" s="1">
        <v>9.5870155171746436</v>
      </c>
      <c r="X15" s="1">
        <v>9.5704884586413801</v>
      </c>
      <c r="Y15" s="1">
        <v>13.607345150429373</v>
      </c>
      <c r="Z15" s="1">
        <v>11.861862821503596</v>
      </c>
      <c r="AA15" s="1">
        <v>11.763211104175168</v>
      </c>
      <c r="AB15" s="1">
        <v>11.893923817633592</v>
      </c>
      <c r="AC15" s="1">
        <v>7.9027482975812369</v>
      </c>
      <c r="AD15" s="1">
        <v>9.2895279092429401</v>
      </c>
      <c r="AE15" s="1">
        <v>11.629074635024251</v>
      </c>
      <c r="AF15" s="1">
        <v>9.8742724230650971</v>
      </c>
      <c r="AG15" s="1">
        <v>11.646573908265434</v>
      </c>
      <c r="AH15" s="1">
        <v>10.438624222109867</v>
      </c>
      <c r="AI15" s="1">
        <v>10.600496741069627</v>
      </c>
      <c r="AJ15" s="1">
        <v>10.439671202783485</v>
      </c>
      <c r="AK15" s="1">
        <v>11.628754885735558</v>
      </c>
      <c r="AL15" s="1">
        <v>10.607639303088966</v>
      </c>
      <c r="AM15" s="1">
        <v>10.959529362681295</v>
      </c>
      <c r="AN15" s="1">
        <v>11.098545718371224</v>
      </c>
      <c r="AO15" s="1">
        <v>13.66967614409006</v>
      </c>
      <c r="AP15" s="1">
        <v>12.721092891708016</v>
      </c>
      <c r="AQ15" s="1">
        <v>9.6554309939372942</v>
      </c>
      <c r="AR15" s="1">
        <v>9.0030273334155613</v>
      </c>
      <c r="AS15" s="1">
        <v>12.192129328387905</v>
      </c>
      <c r="AT15" s="1">
        <v>10.275222313677752</v>
      </c>
      <c r="AU15" s="1">
        <v>11.736965751427261</v>
      </c>
      <c r="AV15" s="1">
        <v>12.548014564219768</v>
      </c>
      <c r="AW15" s="1">
        <v>10.841879130217233</v>
      </c>
      <c r="AX15" s="1">
        <v>10.443040767979333</v>
      </c>
      <c r="AY15" s="1">
        <v>11.542233063840465</v>
      </c>
      <c r="AZ15" s="1">
        <v>9.1636206221703809</v>
      </c>
      <c r="BA15" s="1">
        <v>7.6509849713045321</v>
      </c>
      <c r="BB15" s="1">
        <v>8.5557043105733168</v>
      </c>
      <c r="BC15" s="1">
        <v>9.7128771152609819</v>
      </c>
      <c r="BD15" s="1">
        <v>7.8435177128423339</v>
      </c>
      <c r="BE15" s="1">
        <v>7.1298969339637619</v>
      </c>
    </row>
    <row r="16" spans="1:57">
      <c r="A16" t="s">
        <v>91</v>
      </c>
      <c r="B16" s="425">
        <v>14</v>
      </c>
      <c r="C16" t="s">
        <v>53</v>
      </c>
      <c r="D16" t="s">
        <v>54</v>
      </c>
      <c r="E16" t="s">
        <v>20</v>
      </c>
      <c r="F16" t="s">
        <v>87</v>
      </c>
      <c r="G16" t="s">
        <v>62</v>
      </c>
      <c r="H16" t="s">
        <v>23</v>
      </c>
      <c r="I16" t="s">
        <v>1249</v>
      </c>
      <c r="J16" s="1">
        <v>15.035130068095066</v>
      </c>
      <c r="K16" s="1">
        <v>17.215289383158101</v>
      </c>
      <c r="L16" s="1">
        <v>18.336456371855753</v>
      </c>
      <c r="M16" s="1">
        <v>16.681980127497937</v>
      </c>
      <c r="N16" s="1">
        <v>15.79044336148117</v>
      </c>
      <c r="O16" s="1">
        <v>19.852133836652321</v>
      </c>
      <c r="P16" s="1">
        <v>13.303141258645407</v>
      </c>
      <c r="Q16" s="1">
        <v>16.941965912032281</v>
      </c>
      <c r="R16" s="1">
        <v>16.292086873684145</v>
      </c>
      <c r="S16" s="1">
        <v>16.629185075137759</v>
      </c>
      <c r="T16" s="1">
        <v>15.567554755011221</v>
      </c>
      <c r="U16" s="1">
        <v>16.107940844844176</v>
      </c>
      <c r="V16" s="1">
        <v>15.007445043341654</v>
      </c>
      <c r="W16" s="1">
        <v>14.837889415395921</v>
      </c>
      <c r="X16" s="1">
        <v>14.398802442847533</v>
      </c>
      <c r="Y16" s="1">
        <v>16.200502906518381</v>
      </c>
      <c r="Z16" s="1">
        <v>14.627761199363878</v>
      </c>
      <c r="AA16" s="1">
        <v>15.635193523623299</v>
      </c>
      <c r="AB16" s="1">
        <v>15.121416595653946</v>
      </c>
      <c r="AC16" s="1">
        <v>14.901245946173317</v>
      </c>
      <c r="AD16" s="1">
        <v>13.476543404284564</v>
      </c>
      <c r="AE16" s="1">
        <v>13.168941840095087</v>
      </c>
      <c r="AF16" s="1">
        <v>14.804175103011113</v>
      </c>
      <c r="AG16" s="1">
        <v>14.711104541727721</v>
      </c>
      <c r="AH16" s="1">
        <v>15.664892232007638</v>
      </c>
      <c r="AI16" s="1">
        <v>12.259691893038761</v>
      </c>
      <c r="AJ16" s="1">
        <v>14.162509365450799</v>
      </c>
      <c r="AK16" s="1">
        <v>14.736078987339795</v>
      </c>
      <c r="AL16" s="1">
        <v>14.189636083982224</v>
      </c>
      <c r="AM16" s="1">
        <v>13.285396507026686</v>
      </c>
      <c r="AN16" s="1">
        <v>15.216122074308348</v>
      </c>
      <c r="AO16" s="1">
        <v>15.903015040505704</v>
      </c>
      <c r="AP16" s="1">
        <v>16.301420115646746</v>
      </c>
      <c r="AQ16" s="1">
        <v>12.332467716378781</v>
      </c>
      <c r="AR16" s="1">
        <v>14.029870232320166</v>
      </c>
      <c r="AS16" s="1">
        <v>16.234531090846652</v>
      </c>
      <c r="AT16" s="1">
        <v>14.196452387539317</v>
      </c>
      <c r="AU16" s="1">
        <v>12.266781126030084</v>
      </c>
      <c r="AV16" s="1">
        <v>13.622318822917933</v>
      </c>
      <c r="AW16" s="1">
        <v>15.046733361407657</v>
      </c>
      <c r="AX16" s="1">
        <v>15.740706805855069</v>
      </c>
      <c r="AY16" s="1">
        <v>13.979271464173378</v>
      </c>
      <c r="AZ16" s="1">
        <v>15.400361814083686</v>
      </c>
      <c r="BA16" s="1">
        <v>13.187832249794578</v>
      </c>
      <c r="BB16" s="1">
        <v>13.561450545013892</v>
      </c>
      <c r="BC16" s="1">
        <v>15.053037668097385</v>
      </c>
      <c r="BD16" s="1">
        <v>14.254243734805998</v>
      </c>
      <c r="BE16" s="1">
        <v>17.0643719989801</v>
      </c>
    </row>
    <row r="17" spans="1:57">
      <c r="A17" t="s">
        <v>95</v>
      </c>
      <c r="B17" s="425">
        <v>15</v>
      </c>
      <c r="C17" t="s">
        <v>53</v>
      </c>
      <c r="D17" t="s">
        <v>54</v>
      </c>
      <c r="E17" t="s">
        <v>20</v>
      </c>
      <c r="F17" t="s">
        <v>87</v>
      </c>
      <c r="G17" t="s">
        <v>67</v>
      </c>
      <c r="H17" t="s">
        <v>23</v>
      </c>
      <c r="I17" t="s">
        <v>1249</v>
      </c>
      <c r="J17" s="1">
        <v>6.2027645152815554</v>
      </c>
      <c r="K17" s="1">
        <v>7.0218827401722343</v>
      </c>
      <c r="L17" s="1">
        <v>6.8192545027345197</v>
      </c>
      <c r="M17" s="1">
        <v>5.9004487097048059</v>
      </c>
      <c r="N17" s="1">
        <v>6.0932210403349432</v>
      </c>
      <c r="O17" s="1">
        <v>5.3843611395248363</v>
      </c>
      <c r="P17" s="1">
        <v>5.354273128656085</v>
      </c>
      <c r="Q17" s="1">
        <v>6.1119785694535889</v>
      </c>
      <c r="R17" s="1">
        <v>6.291441944744455</v>
      </c>
      <c r="S17" s="1">
        <v>6.3392152662250805</v>
      </c>
      <c r="T17" s="1">
        <v>5.5791459777527583</v>
      </c>
      <c r="U17" s="1">
        <v>5.4487366303308233</v>
      </c>
      <c r="V17" s="1">
        <v>6.0186921370804995</v>
      </c>
      <c r="W17" s="1">
        <v>5.6106352685556375</v>
      </c>
      <c r="X17" s="1">
        <v>5.4370474551727481</v>
      </c>
      <c r="Y17" s="1">
        <v>5.5071306082827158</v>
      </c>
      <c r="Z17" s="1">
        <v>5.0645652753016002</v>
      </c>
      <c r="AA17" s="1">
        <v>4.5785263195914769</v>
      </c>
      <c r="AB17" s="1">
        <v>5.0869885798078158</v>
      </c>
      <c r="AC17" s="1">
        <v>7.3320196314410646</v>
      </c>
      <c r="AD17" s="1">
        <v>4.9959729921984835</v>
      </c>
      <c r="AE17" s="1">
        <v>5.7609598257759469</v>
      </c>
      <c r="AF17" s="1">
        <v>5.5040843712670355</v>
      </c>
      <c r="AG17" s="1">
        <v>5.3733024226679991</v>
      </c>
      <c r="AH17" s="1">
        <v>5.5401322116824794</v>
      </c>
      <c r="AI17" s="1">
        <v>5.2067577604350035</v>
      </c>
      <c r="AJ17" s="1">
        <v>6.3151889086289756</v>
      </c>
      <c r="AK17" s="1">
        <v>6.8866077608019909</v>
      </c>
      <c r="AL17" s="1">
        <v>6.3172582566496001</v>
      </c>
      <c r="AM17" s="1">
        <v>5.8069767458870603</v>
      </c>
      <c r="AN17" s="1">
        <v>7.6278587557183029</v>
      </c>
      <c r="AO17" s="1">
        <v>6.1079592853453022</v>
      </c>
      <c r="AP17" s="1">
        <v>6.7316673376299994</v>
      </c>
      <c r="AQ17" s="1">
        <v>6.3113595989853817</v>
      </c>
      <c r="AR17" s="1">
        <v>7.8497737550333193</v>
      </c>
      <c r="AS17" s="1">
        <v>7.4355671927899758</v>
      </c>
      <c r="AT17" s="1">
        <v>7.3485666399647966</v>
      </c>
      <c r="AU17" s="1">
        <v>6.2262130688489377</v>
      </c>
      <c r="AV17" s="1">
        <v>6.8652654824647108</v>
      </c>
      <c r="AW17" s="1">
        <v>6.9123460826134391</v>
      </c>
      <c r="AX17" s="1">
        <v>8.1328731531402898</v>
      </c>
      <c r="AY17" s="1">
        <v>7.6355953044306126</v>
      </c>
      <c r="AZ17" s="1">
        <v>8.4783153958019444</v>
      </c>
      <c r="BA17" s="1">
        <v>6.7475972175897203</v>
      </c>
      <c r="BB17" s="1">
        <v>7.3389839788301572</v>
      </c>
      <c r="BC17" s="1">
        <v>7.7938156043857347</v>
      </c>
      <c r="BD17" s="1">
        <v>6.9792977743392255</v>
      </c>
      <c r="BE17" s="1">
        <v>6.597591128564229</v>
      </c>
    </row>
    <row r="18" spans="1:57">
      <c r="A18" t="s">
        <v>99</v>
      </c>
      <c r="B18" s="425">
        <v>16</v>
      </c>
      <c r="C18" t="s">
        <v>53</v>
      </c>
      <c r="D18" t="s">
        <v>54</v>
      </c>
      <c r="E18" t="s">
        <v>20</v>
      </c>
      <c r="F18" t="s">
        <v>87</v>
      </c>
      <c r="G18" t="s">
        <v>72</v>
      </c>
      <c r="H18" t="s">
        <v>23</v>
      </c>
      <c r="I18" t="s">
        <v>1249</v>
      </c>
      <c r="J18" s="1">
        <v>20.703994129933136</v>
      </c>
      <c r="K18" s="1">
        <v>25.68167001614329</v>
      </c>
      <c r="L18" s="1">
        <v>25.54198767545985</v>
      </c>
      <c r="M18" s="1">
        <v>19.813884754145583</v>
      </c>
      <c r="N18" s="1">
        <v>21.766229925796143</v>
      </c>
      <c r="O18" s="1">
        <v>20.945088958363129</v>
      </c>
      <c r="P18" s="1">
        <v>19.798313036971329</v>
      </c>
      <c r="Q18" s="1">
        <v>20.820230090909867</v>
      </c>
      <c r="R18" s="1">
        <v>21.335131906664909</v>
      </c>
      <c r="S18" s="1">
        <v>21.02576404050744</v>
      </c>
      <c r="T18" s="1">
        <v>19.283961493979401</v>
      </c>
      <c r="U18" s="1">
        <v>20.28977591309339</v>
      </c>
      <c r="V18" s="1">
        <v>20.017169269970562</v>
      </c>
      <c r="W18" s="1">
        <v>19.932015297243982</v>
      </c>
      <c r="X18" s="1">
        <v>19.329244950457376</v>
      </c>
      <c r="Y18" s="1">
        <v>19.860551364287318</v>
      </c>
      <c r="Z18" s="1">
        <v>20.219113319689715</v>
      </c>
      <c r="AA18" s="1">
        <v>21.375025291378474</v>
      </c>
      <c r="AB18" s="1">
        <v>20.15289426941716</v>
      </c>
      <c r="AC18" s="1">
        <v>16.849744435730841</v>
      </c>
      <c r="AD18" s="1">
        <v>15.742568079644972</v>
      </c>
      <c r="AE18" s="1">
        <v>19.80368211444862</v>
      </c>
      <c r="AF18" s="1">
        <v>18.213018163171505</v>
      </c>
      <c r="AG18" s="1">
        <v>21.148924422771959</v>
      </c>
      <c r="AH18" s="1">
        <v>20.044807306626588</v>
      </c>
      <c r="AI18" s="1">
        <v>21.443021448872127</v>
      </c>
      <c r="AJ18" s="1">
        <v>21.088791045852123</v>
      </c>
      <c r="AK18" s="1">
        <v>23.701586902459926</v>
      </c>
      <c r="AL18" s="1">
        <v>20.526279163701716</v>
      </c>
      <c r="AM18" s="1">
        <v>20.295706366438434</v>
      </c>
      <c r="AN18" s="1">
        <v>23.057971117062763</v>
      </c>
      <c r="AO18" s="1">
        <v>21.06709809317222</v>
      </c>
      <c r="AP18" s="1">
        <v>20.698707425071898</v>
      </c>
      <c r="AQ18" s="1">
        <v>18.548395604020659</v>
      </c>
      <c r="AR18" s="1">
        <v>20.134433027108113</v>
      </c>
      <c r="AS18" s="1">
        <v>19.918522677957704</v>
      </c>
      <c r="AT18" s="1">
        <v>19.839442196691088</v>
      </c>
      <c r="AU18" s="1">
        <v>19.511395992233147</v>
      </c>
      <c r="AV18" s="1">
        <v>19.742457132573325</v>
      </c>
      <c r="AW18" s="1">
        <v>22.329209834993232</v>
      </c>
      <c r="AX18" s="1">
        <v>22.507621618905979</v>
      </c>
      <c r="AY18" s="1">
        <v>21.410149342152142</v>
      </c>
      <c r="AZ18" s="1">
        <v>20.59256948338534</v>
      </c>
      <c r="BA18" s="1">
        <v>19.168089025253593</v>
      </c>
      <c r="BB18" s="1">
        <v>19.677352717360016</v>
      </c>
      <c r="BC18" s="1">
        <v>19.057540037410515</v>
      </c>
      <c r="BD18" s="1">
        <v>19.082290518594618</v>
      </c>
      <c r="BE18" s="1">
        <v>18.265642106972745</v>
      </c>
    </row>
    <row r="19" spans="1:57">
      <c r="A19" t="s">
        <v>103</v>
      </c>
      <c r="B19" s="425">
        <v>17</v>
      </c>
      <c r="C19" t="s">
        <v>53</v>
      </c>
      <c r="D19" t="s">
        <v>54</v>
      </c>
      <c r="E19" t="s">
        <v>20</v>
      </c>
      <c r="F19" t="s">
        <v>87</v>
      </c>
      <c r="G19" t="s">
        <v>77</v>
      </c>
      <c r="H19" t="s">
        <v>23</v>
      </c>
      <c r="I19" t="s">
        <v>1249</v>
      </c>
      <c r="J19" s="1">
        <v>12.077445897872259</v>
      </c>
      <c r="K19" s="1">
        <v>13.188597903891836</v>
      </c>
      <c r="L19" s="1">
        <v>15.2152769852429</v>
      </c>
      <c r="M19" s="1">
        <v>15.021017472010582</v>
      </c>
      <c r="N19" s="1">
        <v>11.860322830137966</v>
      </c>
      <c r="O19" s="1">
        <v>11.111167329085593</v>
      </c>
      <c r="P19" s="1">
        <v>8.0491586222948222</v>
      </c>
      <c r="Q19" s="1">
        <v>11.630643135634402</v>
      </c>
      <c r="R19" s="1">
        <v>12.506618493716394</v>
      </c>
      <c r="S19" s="1">
        <v>12.544734307500448</v>
      </c>
      <c r="T19" s="1">
        <v>14.069999395572541</v>
      </c>
      <c r="U19" s="1">
        <v>12.533051078917939</v>
      </c>
      <c r="V19" s="1">
        <v>12.68049076356041</v>
      </c>
      <c r="W19" s="1">
        <v>13.300359732338418</v>
      </c>
      <c r="X19" s="1">
        <v>13.146636332073651</v>
      </c>
      <c r="Y19" s="1">
        <v>13.875706147588955</v>
      </c>
      <c r="Z19" s="1">
        <v>10.452038439388769</v>
      </c>
      <c r="AA19" s="1">
        <v>11.317293057971783</v>
      </c>
      <c r="AB19" s="1">
        <v>8.3033815418834074</v>
      </c>
      <c r="AC19" s="1">
        <v>10.922112401957836</v>
      </c>
      <c r="AD19" s="1">
        <v>12.242777104326768</v>
      </c>
      <c r="AE19" s="1">
        <v>11.698170814833606</v>
      </c>
      <c r="AF19" s="1">
        <v>11.594612420884129</v>
      </c>
      <c r="AG19" s="1">
        <v>11.531863611055911</v>
      </c>
      <c r="AH19" s="1">
        <v>9.5432342428033454</v>
      </c>
      <c r="AI19" s="1">
        <v>9.768779802512741</v>
      </c>
      <c r="AJ19" s="1">
        <v>11.547957231625235</v>
      </c>
      <c r="AK19" s="1">
        <v>11.940090123501893</v>
      </c>
      <c r="AL19" s="1">
        <v>11.099122250790101</v>
      </c>
      <c r="AM19" s="1">
        <v>11.512127464817452</v>
      </c>
      <c r="AN19" s="1">
        <v>9.52617385118673</v>
      </c>
      <c r="AO19" s="1">
        <v>8.902226900518448</v>
      </c>
      <c r="AP19" s="1">
        <v>6.2209325895134242</v>
      </c>
      <c r="AQ19" s="1">
        <v>12.563907100573198</v>
      </c>
      <c r="AR19" s="1">
        <v>10.433453418371061</v>
      </c>
      <c r="AS19" s="1">
        <v>12.706314369847501</v>
      </c>
      <c r="AT19" s="1">
        <v>10.726268696157561</v>
      </c>
      <c r="AU19" s="1">
        <v>11.889109795697493</v>
      </c>
      <c r="AV19" s="1">
        <v>12.732319272490596</v>
      </c>
      <c r="AW19" s="1">
        <v>9.7935142585745751</v>
      </c>
      <c r="AX19" s="1">
        <v>12.44792635271461</v>
      </c>
      <c r="AY19" s="1">
        <v>12.755286244601747</v>
      </c>
      <c r="AZ19" s="1">
        <v>14.23118904015012</v>
      </c>
      <c r="BA19" s="1">
        <v>12.27366537122011</v>
      </c>
      <c r="BB19" s="1">
        <v>10.350461224076115</v>
      </c>
      <c r="BC19" s="1">
        <v>13.894741520081075</v>
      </c>
      <c r="BD19" s="1">
        <v>9.4188031834933312</v>
      </c>
      <c r="BE19" s="1">
        <v>12.325226989059646</v>
      </c>
    </row>
    <row r="20" spans="1:57">
      <c r="A20" t="s">
        <v>107</v>
      </c>
      <c r="B20" s="425">
        <v>18</v>
      </c>
      <c r="C20" t="s">
        <v>53</v>
      </c>
      <c r="D20" t="s">
        <v>54</v>
      </c>
      <c r="E20" t="s">
        <v>20</v>
      </c>
      <c r="F20" t="s">
        <v>87</v>
      </c>
      <c r="G20" t="s">
        <v>82</v>
      </c>
      <c r="H20" t="s">
        <v>23</v>
      </c>
      <c r="I20" t="s">
        <v>1249</v>
      </c>
      <c r="J20" s="1">
        <v>2.8086648921543902</v>
      </c>
      <c r="K20" s="1" t="s">
        <v>2384</v>
      </c>
      <c r="L20" s="1" t="s">
        <v>2384</v>
      </c>
      <c r="M20" s="1" t="s">
        <v>2384</v>
      </c>
      <c r="N20" s="1" t="s">
        <v>2384</v>
      </c>
      <c r="O20" s="1" t="s">
        <v>2384</v>
      </c>
      <c r="P20" s="1" t="s">
        <v>2384</v>
      </c>
      <c r="Q20" s="1" t="s">
        <v>2384</v>
      </c>
      <c r="R20" s="1" t="s">
        <v>2384</v>
      </c>
      <c r="S20" s="1" t="s">
        <v>2384</v>
      </c>
      <c r="T20" s="1" t="s">
        <v>2384</v>
      </c>
      <c r="U20" s="1" t="s">
        <v>2384</v>
      </c>
      <c r="V20" s="1" t="s">
        <v>2384</v>
      </c>
      <c r="W20" s="1" t="s">
        <v>2384</v>
      </c>
      <c r="X20" s="1" t="s">
        <v>2384</v>
      </c>
      <c r="Y20" s="1" t="s">
        <v>2384</v>
      </c>
      <c r="Z20" s="1" t="s">
        <v>2384</v>
      </c>
      <c r="AA20" s="1" t="s">
        <v>2384</v>
      </c>
      <c r="AB20" s="1" t="s">
        <v>2384</v>
      </c>
      <c r="AC20" s="1" t="s">
        <v>2384</v>
      </c>
      <c r="AD20" s="1" t="s">
        <v>2384</v>
      </c>
      <c r="AE20" s="1" t="s">
        <v>2384</v>
      </c>
      <c r="AF20" s="1" t="s">
        <v>2384</v>
      </c>
      <c r="AG20" s="1" t="s">
        <v>2384</v>
      </c>
      <c r="AH20" s="1" t="s">
        <v>2384</v>
      </c>
      <c r="AI20" s="1" t="s">
        <v>2384</v>
      </c>
      <c r="AJ20" s="1" t="s">
        <v>2384</v>
      </c>
      <c r="AK20" s="1" t="s">
        <v>2384</v>
      </c>
      <c r="AL20" s="1" t="s">
        <v>2384</v>
      </c>
      <c r="AM20" s="1" t="s">
        <v>2384</v>
      </c>
      <c r="AN20" s="1" t="s">
        <v>2384</v>
      </c>
      <c r="AO20" s="1" t="s">
        <v>2384</v>
      </c>
      <c r="AP20" s="1" t="s">
        <v>2384</v>
      </c>
      <c r="AQ20" s="1" t="s">
        <v>2384</v>
      </c>
      <c r="AR20" s="1" t="s">
        <v>2384</v>
      </c>
      <c r="AS20" s="1" t="s">
        <v>2384</v>
      </c>
      <c r="AT20" s="1" t="s">
        <v>2384</v>
      </c>
      <c r="AU20" s="1" t="s">
        <v>2384</v>
      </c>
      <c r="AV20" s="1" t="s">
        <v>2384</v>
      </c>
      <c r="AW20" s="1" t="s">
        <v>2384</v>
      </c>
      <c r="AX20" s="1" t="s">
        <v>2384</v>
      </c>
      <c r="AY20" s="1" t="s">
        <v>2384</v>
      </c>
      <c r="AZ20" s="1" t="s">
        <v>2384</v>
      </c>
      <c r="BA20" s="1" t="s">
        <v>2384</v>
      </c>
      <c r="BB20" s="1" t="s">
        <v>2384</v>
      </c>
      <c r="BC20" s="1" t="s">
        <v>2384</v>
      </c>
      <c r="BD20" s="1" t="s">
        <v>2384</v>
      </c>
      <c r="BE20" s="1" t="s">
        <v>2384</v>
      </c>
    </row>
    <row r="21" spans="1:57">
      <c r="A21" t="s">
        <v>111</v>
      </c>
      <c r="B21" s="425">
        <v>19</v>
      </c>
      <c r="C21" t="s">
        <v>112</v>
      </c>
      <c r="D21" t="s">
        <v>113</v>
      </c>
      <c r="E21" t="s">
        <v>20</v>
      </c>
      <c r="F21" t="s">
        <v>55</v>
      </c>
      <c r="G21" t="s">
        <v>114</v>
      </c>
      <c r="H21" t="s">
        <v>23</v>
      </c>
      <c r="I21" t="s">
        <v>1249</v>
      </c>
      <c r="J21" s="1">
        <v>7.0420077539487291</v>
      </c>
      <c r="K21" s="1">
        <v>8.6842753141745259</v>
      </c>
      <c r="L21" s="1">
        <v>7.2326105718655498</v>
      </c>
      <c r="M21" s="1">
        <v>7.1505670861488442</v>
      </c>
      <c r="N21" s="1">
        <v>7.0058995054243525</v>
      </c>
      <c r="O21" s="1">
        <v>7.8190741407338731</v>
      </c>
      <c r="P21" s="1">
        <v>7.3766333255274752</v>
      </c>
      <c r="Q21" s="1">
        <v>7.7593977632170477</v>
      </c>
      <c r="R21" s="1">
        <v>7.2818445826640747</v>
      </c>
      <c r="S21" s="1">
        <v>6.6364179186939234</v>
      </c>
      <c r="T21" s="1">
        <v>6.3003236685835455</v>
      </c>
      <c r="U21" s="1">
        <v>6.8209043959802136</v>
      </c>
      <c r="V21" s="1">
        <v>6.9221585260811382</v>
      </c>
      <c r="W21" s="1">
        <v>6.6374230583284417</v>
      </c>
      <c r="X21" s="1">
        <v>7.1393374835010031</v>
      </c>
      <c r="Y21" s="1">
        <v>7.6662415531093879</v>
      </c>
      <c r="Z21" s="1">
        <v>7.6695006682926783</v>
      </c>
      <c r="AA21" s="1">
        <v>6.3780508660733553</v>
      </c>
      <c r="AB21" s="1">
        <v>6.8556660025333747</v>
      </c>
      <c r="AC21" s="1">
        <v>6.3946642917660927</v>
      </c>
      <c r="AD21" s="1">
        <v>5.9508583202926557</v>
      </c>
      <c r="AE21" s="1">
        <v>6.0079190790133143</v>
      </c>
      <c r="AF21" s="1">
        <v>7.2993000651771327</v>
      </c>
      <c r="AG21" s="1">
        <v>7.0338911488118052</v>
      </c>
      <c r="AH21" s="1">
        <v>7.0755283252854033</v>
      </c>
      <c r="AI21" s="1">
        <v>5.8769305179645945</v>
      </c>
      <c r="AJ21" s="1">
        <v>6.6643302950044907</v>
      </c>
      <c r="AK21" s="1">
        <v>7.1856482922819316</v>
      </c>
      <c r="AL21" s="1">
        <v>6.8444781550181428</v>
      </c>
      <c r="AM21" s="1">
        <v>6.7924570627131766</v>
      </c>
      <c r="AN21" s="1">
        <v>8.1827698595552594</v>
      </c>
      <c r="AO21" s="1">
        <v>7.9334196146531228</v>
      </c>
      <c r="AP21" s="1">
        <v>6.3240670159182644</v>
      </c>
      <c r="AQ21" s="1">
        <v>6.8381765302154847</v>
      </c>
      <c r="AR21" s="1">
        <v>6.6587294101939234</v>
      </c>
      <c r="AS21" s="1">
        <v>5.8756120443606319</v>
      </c>
      <c r="AT21" s="1">
        <v>8.3926363382134337</v>
      </c>
      <c r="AU21" s="1">
        <v>6.7993076828750976</v>
      </c>
      <c r="AV21" s="1">
        <v>6.7129448136071819</v>
      </c>
      <c r="AW21" s="1">
        <v>8.4581968242684429</v>
      </c>
      <c r="AX21" s="1">
        <v>7.2574205305893997</v>
      </c>
      <c r="AY21" s="1">
        <v>6.9217264821579922</v>
      </c>
      <c r="AZ21" s="1">
        <v>7.0448752901418397</v>
      </c>
      <c r="BA21" s="1">
        <v>7.8281752322321214</v>
      </c>
      <c r="BB21" s="1">
        <v>6.8627549887372314</v>
      </c>
      <c r="BC21" s="1">
        <v>8.175927999901571</v>
      </c>
      <c r="BD21" s="1">
        <v>6.5843386319872215</v>
      </c>
      <c r="BE21" s="1">
        <v>6.7391219485614116</v>
      </c>
    </row>
    <row r="22" spans="1:57">
      <c r="A22" t="s">
        <v>119</v>
      </c>
      <c r="B22" s="425">
        <v>20</v>
      </c>
      <c r="C22" t="s">
        <v>112</v>
      </c>
      <c r="D22" t="s">
        <v>113</v>
      </c>
      <c r="E22" t="s">
        <v>20</v>
      </c>
      <c r="F22" t="s">
        <v>87</v>
      </c>
      <c r="G22" t="s">
        <v>114</v>
      </c>
      <c r="H22" t="s">
        <v>23</v>
      </c>
      <c r="I22" t="s">
        <v>1249</v>
      </c>
      <c r="J22" s="1">
        <v>11.338040737625946</v>
      </c>
      <c r="K22" s="1">
        <v>14.209950777672217</v>
      </c>
      <c r="L22" s="1">
        <v>12.026589853304612</v>
      </c>
      <c r="M22" s="1">
        <v>11.272857491980455</v>
      </c>
      <c r="N22" s="1">
        <v>11.824037885086643</v>
      </c>
      <c r="O22" s="1">
        <v>12.160610957081866</v>
      </c>
      <c r="P22" s="1">
        <v>11.714898668745992</v>
      </c>
      <c r="Q22" s="1">
        <v>11.9432313178129</v>
      </c>
      <c r="R22" s="1">
        <v>11.229040511598415</v>
      </c>
      <c r="S22" s="1">
        <v>10.899598033212788</v>
      </c>
      <c r="T22" s="1">
        <v>10.177014873910659</v>
      </c>
      <c r="U22" s="1">
        <v>10.954240757508936</v>
      </c>
      <c r="V22" s="1">
        <v>11.001019419633691</v>
      </c>
      <c r="W22" s="1">
        <v>10.972077476998658</v>
      </c>
      <c r="X22" s="1">
        <v>11.197488952934405</v>
      </c>
      <c r="Y22" s="1">
        <v>12.284042551477377</v>
      </c>
      <c r="Z22" s="1">
        <v>12.161105790218276</v>
      </c>
      <c r="AA22" s="1">
        <v>10.235173256475633</v>
      </c>
      <c r="AB22" s="1">
        <v>10.599713282789939</v>
      </c>
      <c r="AC22" s="1">
        <v>10.774629888847441</v>
      </c>
      <c r="AD22" s="1">
        <v>10.031036208379076</v>
      </c>
      <c r="AE22" s="1">
        <v>10.568239560570195</v>
      </c>
      <c r="AF22" s="1">
        <v>11.489802642332533</v>
      </c>
      <c r="AG22" s="1">
        <v>11.557501708077549</v>
      </c>
      <c r="AH22" s="1">
        <v>11.126606350064591</v>
      </c>
      <c r="AI22" s="1">
        <v>10.25509123752024</v>
      </c>
      <c r="AJ22" s="1">
        <v>10.976970135242992</v>
      </c>
      <c r="AK22" s="1">
        <v>11.506528703301326</v>
      </c>
      <c r="AL22" s="1">
        <v>11.180684042460598</v>
      </c>
      <c r="AM22" s="1">
        <v>10.980493499970006</v>
      </c>
      <c r="AN22" s="1">
        <v>12.782647445445962</v>
      </c>
      <c r="AO22" s="1">
        <v>10.959329305742161</v>
      </c>
      <c r="AP22" s="1">
        <v>10.912819229297719</v>
      </c>
      <c r="AQ22" s="1">
        <v>11.473054782001654</v>
      </c>
      <c r="AR22" s="1">
        <v>10.491388737209098</v>
      </c>
      <c r="AS22" s="1">
        <v>10.249968244638517</v>
      </c>
      <c r="AT22" s="1">
        <v>11.77331866848327</v>
      </c>
      <c r="AU22" s="1">
        <v>10.813101731662499</v>
      </c>
      <c r="AV22" s="1">
        <v>10.835869658067161</v>
      </c>
      <c r="AW22" s="1">
        <v>12.566142251820354</v>
      </c>
      <c r="AX22" s="1">
        <v>11.669250482932267</v>
      </c>
      <c r="AY22" s="1">
        <v>10.744899749432602</v>
      </c>
      <c r="AZ22" s="1">
        <v>11.887610402489434</v>
      </c>
      <c r="BA22" s="1">
        <v>11.752958345206936</v>
      </c>
      <c r="BB22" s="1">
        <v>11.001679372364991</v>
      </c>
      <c r="BC22" s="1">
        <v>12.239464044578222</v>
      </c>
      <c r="BD22" s="1">
        <v>10.823154648570906</v>
      </c>
      <c r="BE22" s="1">
        <v>9.5161970339710908</v>
      </c>
    </row>
    <row r="23" spans="1:57">
      <c r="A23" t="s">
        <v>123</v>
      </c>
      <c r="B23" s="425">
        <v>21</v>
      </c>
      <c r="C23" t="s">
        <v>124</v>
      </c>
      <c r="D23" t="s">
        <v>125</v>
      </c>
      <c r="E23" t="s">
        <v>126</v>
      </c>
      <c r="F23" t="s">
        <v>127</v>
      </c>
      <c r="G23" t="s">
        <v>22</v>
      </c>
      <c r="H23" t="s">
        <v>23</v>
      </c>
      <c r="I23" t="s">
        <v>1249</v>
      </c>
      <c r="J23" s="1">
        <v>387.41611114676527</v>
      </c>
      <c r="K23" s="1">
        <v>413.03956972975567</v>
      </c>
      <c r="L23" s="1">
        <v>412.27540757102935</v>
      </c>
      <c r="M23" s="1">
        <v>384.39394513714035</v>
      </c>
      <c r="N23" s="1">
        <v>394.95987176395886</v>
      </c>
      <c r="O23" s="1">
        <v>413.80666734943992</v>
      </c>
      <c r="P23" s="1">
        <v>375.89006909434346</v>
      </c>
      <c r="Q23" s="1">
        <v>382.08673467490803</v>
      </c>
      <c r="R23" s="1">
        <v>373.32414306202242</v>
      </c>
      <c r="S23" s="1">
        <v>377.45537375097433</v>
      </c>
      <c r="T23" s="1">
        <v>364.95158784820399</v>
      </c>
      <c r="U23" s="1">
        <v>373.44589928637316</v>
      </c>
      <c r="V23" s="1">
        <v>376.36347084538772</v>
      </c>
      <c r="W23" s="1">
        <v>401.23148372135643</v>
      </c>
      <c r="X23" s="1">
        <v>386.13528968839819</v>
      </c>
      <c r="Y23" s="1">
        <v>394.86558770316719</v>
      </c>
      <c r="Z23" s="1">
        <v>404.07828099973221</v>
      </c>
      <c r="AA23" s="1">
        <v>397.50516687494962</v>
      </c>
      <c r="AB23" s="1">
        <v>369.60856740980955</v>
      </c>
      <c r="AC23" s="1">
        <v>357.71938779585201</v>
      </c>
      <c r="AD23" s="1">
        <v>356.40894300174347</v>
      </c>
      <c r="AE23" s="1">
        <v>377.63344325120227</v>
      </c>
      <c r="AF23" s="1">
        <v>361.4473020888156</v>
      </c>
      <c r="AG23" s="1">
        <v>364.19652297522475</v>
      </c>
      <c r="AH23" s="1">
        <v>362.10614732273154</v>
      </c>
      <c r="AI23" s="1">
        <v>371.78667039418991</v>
      </c>
      <c r="AJ23" s="1">
        <v>386.59781194675196</v>
      </c>
      <c r="AK23" s="1">
        <v>409.68582689179601</v>
      </c>
      <c r="AL23" s="1">
        <v>397.9473082356206</v>
      </c>
      <c r="AM23" s="1">
        <v>399.62711422591491</v>
      </c>
      <c r="AN23" s="1">
        <v>398.81211813953655</v>
      </c>
      <c r="AO23" s="1">
        <v>411.46866896478565</v>
      </c>
      <c r="AP23" s="1">
        <v>407.68587530603634</v>
      </c>
      <c r="AQ23" s="1">
        <v>401.06702125145102</v>
      </c>
      <c r="AR23" s="1">
        <v>399.55003560564882</v>
      </c>
      <c r="AS23" s="1">
        <v>378.83201724705157</v>
      </c>
      <c r="AT23" s="1">
        <v>372.74052456155442</v>
      </c>
      <c r="AU23" s="1">
        <v>400.719097386741</v>
      </c>
      <c r="AV23" s="1">
        <v>400.43138415825285</v>
      </c>
      <c r="AW23" s="1">
        <v>387.24942391442295</v>
      </c>
      <c r="AX23" s="1">
        <v>396.34483665258301</v>
      </c>
      <c r="AY23" s="1">
        <v>389.62112236115081</v>
      </c>
      <c r="AZ23" s="1">
        <v>406.06210073454355</v>
      </c>
      <c r="BA23" s="1">
        <v>380.10249250147643</v>
      </c>
      <c r="BB23" s="1">
        <v>373.79423117177311</v>
      </c>
      <c r="BC23" s="1">
        <v>356.04800472853168</v>
      </c>
      <c r="BD23" s="1">
        <v>381.73686750192263</v>
      </c>
      <c r="BE23" s="1">
        <v>364.74439880364196</v>
      </c>
    </row>
    <row r="24" spans="1:57">
      <c r="A24" t="s">
        <v>131</v>
      </c>
      <c r="B24" s="425">
        <v>22</v>
      </c>
      <c r="C24" t="s">
        <v>124</v>
      </c>
      <c r="D24" t="s">
        <v>125</v>
      </c>
      <c r="E24" t="s">
        <v>126</v>
      </c>
      <c r="F24" t="s">
        <v>127</v>
      </c>
      <c r="G24" t="s">
        <v>30</v>
      </c>
      <c r="H24" t="s">
        <v>23</v>
      </c>
      <c r="I24" t="s">
        <v>1249</v>
      </c>
      <c r="J24" s="1">
        <v>445.69980598770013</v>
      </c>
      <c r="K24" s="1">
        <v>472.27118301911548</v>
      </c>
      <c r="L24" s="1">
        <v>489.89054083559137</v>
      </c>
      <c r="M24" s="1">
        <v>443.03574414198368</v>
      </c>
      <c r="N24" s="1">
        <v>453.55452832950067</v>
      </c>
      <c r="O24" s="1">
        <v>490.10784580192706</v>
      </c>
      <c r="P24" s="1">
        <v>446.38506418958571</v>
      </c>
      <c r="Q24" s="1">
        <v>442.74483025240886</v>
      </c>
      <c r="R24" s="1">
        <v>426.69357239458435</v>
      </c>
      <c r="S24" s="1">
        <v>432.48019497852664</v>
      </c>
      <c r="T24" s="1">
        <v>421.65999808441836</v>
      </c>
      <c r="U24" s="1">
        <v>426.64626578994472</v>
      </c>
      <c r="V24" s="1">
        <v>434.04173402960316</v>
      </c>
      <c r="W24" s="1">
        <v>452.59818189852757</v>
      </c>
      <c r="X24" s="1">
        <v>442.4018947706283</v>
      </c>
      <c r="Y24" s="1">
        <v>464.70066295217526</v>
      </c>
      <c r="Z24" s="1">
        <v>474.25327616446117</v>
      </c>
      <c r="AA24" s="1">
        <v>466.18520707479803</v>
      </c>
      <c r="AB24" s="1">
        <v>431.89913529627671</v>
      </c>
      <c r="AC24" s="1">
        <v>412.70474768090889</v>
      </c>
      <c r="AD24" s="1">
        <v>400.52771027135259</v>
      </c>
      <c r="AE24" s="1">
        <v>429.41919979033003</v>
      </c>
      <c r="AF24" s="1">
        <v>409.37522041767329</v>
      </c>
      <c r="AG24" s="1">
        <v>415.86385064419926</v>
      </c>
      <c r="AH24" s="1">
        <v>417.33275403014028</v>
      </c>
      <c r="AI24" s="1">
        <v>447.55855544891074</v>
      </c>
      <c r="AJ24" s="1">
        <v>452.41543882396979</v>
      </c>
      <c r="AK24" s="1">
        <v>477.16349935012329</v>
      </c>
      <c r="AL24" s="1">
        <v>460.29792686396178</v>
      </c>
      <c r="AM24" s="1">
        <v>455.7277209156361</v>
      </c>
      <c r="AN24" s="1">
        <v>482.27076168695379</v>
      </c>
      <c r="AO24" s="1">
        <v>483.44645466460088</v>
      </c>
      <c r="AP24" s="1">
        <v>489.3102479983026</v>
      </c>
      <c r="AQ24" s="1">
        <v>472.66211852936766</v>
      </c>
      <c r="AR24" s="1">
        <v>456.07367081286981</v>
      </c>
      <c r="AS24" s="1">
        <v>447.04493070407875</v>
      </c>
      <c r="AT24" s="1">
        <v>425.24733705573414</v>
      </c>
      <c r="AU24" s="1">
        <v>474.50478576083327</v>
      </c>
      <c r="AV24" s="1">
        <v>465.83197725366693</v>
      </c>
      <c r="AW24" s="1">
        <v>470.67539455094123</v>
      </c>
      <c r="AX24" s="1">
        <v>453.83631522977259</v>
      </c>
      <c r="AY24" s="1">
        <v>453.26910845972583</v>
      </c>
      <c r="AZ24" s="1">
        <v>476.65854305685076</v>
      </c>
      <c r="BA24" s="1">
        <v>414.89095466917257</v>
      </c>
      <c r="BB24" s="1">
        <v>425.61814195434715</v>
      </c>
      <c r="BC24" s="1">
        <v>402.57264017503405</v>
      </c>
      <c r="BD24" s="1">
        <v>439.94615206101571</v>
      </c>
      <c r="BE24" s="1">
        <v>404.96983169869742</v>
      </c>
    </row>
    <row r="25" spans="1:57">
      <c r="A25" t="s">
        <v>135</v>
      </c>
      <c r="B25" s="425">
        <v>23</v>
      </c>
      <c r="C25" t="s">
        <v>124</v>
      </c>
      <c r="D25" t="s">
        <v>125</v>
      </c>
      <c r="E25" t="s">
        <v>126</v>
      </c>
      <c r="F25" t="s">
        <v>127</v>
      </c>
      <c r="G25" t="s">
        <v>35</v>
      </c>
      <c r="H25" t="s">
        <v>23</v>
      </c>
      <c r="I25" t="s">
        <v>1249</v>
      </c>
      <c r="J25" s="1">
        <v>346.74026235722198</v>
      </c>
      <c r="K25" s="1">
        <v>375.48276703813025</v>
      </c>
      <c r="L25" s="1">
        <v>361.69484208147804</v>
      </c>
      <c r="M25" s="1">
        <v>346.4969342039758</v>
      </c>
      <c r="N25" s="1">
        <v>352.59137706506584</v>
      </c>
      <c r="O25" s="1">
        <v>360.79245199266705</v>
      </c>
      <c r="P25" s="1">
        <v>323.04794359475608</v>
      </c>
      <c r="Q25" s="1">
        <v>337.06128427084087</v>
      </c>
      <c r="R25" s="1">
        <v>334.07741359459902</v>
      </c>
      <c r="S25" s="1">
        <v>338.31454502587269</v>
      </c>
      <c r="T25" s="1">
        <v>323.07842368687392</v>
      </c>
      <c r="U25" s="1">
        <v>335.54231094649202</v>
      </c>
      <c r="V25" s="1">
        <v>333.15587513802524</v>
      </c>
      <c r="W25" s="1">
        <v>368.50722977756516</v>
      </c>
      <c r="X25" s="1">
        <v>346.48019006569956</v>
      </c>
      <c r="Y25" s="1">
        <v>343.78212115446644</v>
      </c>
      <c r="Z25" s="1">
        <v>356.34943295138999</v>
      </c>
      <c r="AA25" s="1">
        <v>348.46835157062094</v>
      </c>
      <c r="AB25" s="1">
        <v>322.44798353049953</v>
      </c>
      <c r="AC25" s="1">
        <v>317.39141343510408</v>
      </c>
      <c r="AD25" s="1">
        <v>325.713578235402</v>
      </c>
      <c r="AE25" s="1">
        <v>340.65378423898636</v>
      </c>
      <c r="AF25" s="1">
        <v>329.32131622625121</v>
      </c>
      <c r="AG25" s="1">
        <v>328.20586928340128</v>
      </c>
      <c r="AH25" s="1">
        <v>323.38426250845896</v>
      </c>
      <c r="AI25" s="1">
        <v>311.19911630547801</v>
      </c>
      <c r="AJ25" s="1">
        <v>340.10749334689086</v>
      </c>
      <c r="AK25" s="1">
        <v>361.395195359539</v>
      </c>
      <c r="AL25" s="1">
        <v>353.59948792770831</v>
      </c>
      <c r="AM25" s="1">
        <v>359.57734050680227</v>
      </c>
      <c r="AN25" s="1">
        <v>338.26142621097745</v>
      </c>
      <c r="AO25" s="1">
        <v>359.47720956331665</v>
      </c>
      <c r="AP25" s="1">
        <v>344.24658700759773</v>
      </c>
      <c r="AQ25" s="1">
        <v>347.93418198431226</v>
      </c>
      <c r="AR25" s="1">
        <v>361.42110036514322</v>
      </c>
      <c r="AS25" s="1">
        <v>333.21112742216678</v>
      </c>
      <c r="AT25" s="1">
        <v>334.70271739751405</v>
      </c>
      <c r="AU25" s="1">
        <v>343.54295736621049</v>
      </c>
      <c r="AV25" s="1">
        <v>356.3748488758053</v>
      </c>
      <c r="AW25" s="1">
        <v>326.38186991783232</v>
      </c>
      <c r="AX25" s="1">
        <v>359.61185034975421</v>
      </c>
      <c r="AY25" s="1">
        <v>345.21758514014022</v>
      </c>
      <c r="AZ25" s="1">
        <v>357.49345111006051</v>
      </c>
      <c r="BA25" s="1">
        <v>360.07440381809926</v>
      </c>
      <c r="BB25" s="1">
        <v>339.57980616944639</v>
      </c>
      <c r="BC25" s="1">
        <v>324.84842705349109</v>
      </c>
      <c r="BD25" s="1">
        <v>337.82403939812156</v>
      </c>
      <c r="BE25" s="1">
        <v>335.60294647458119</v>
      </c>
    </row>
    <row r="26" spans="1:57">
      <c r="A26" t="s">
        <v>139</v>
      </c>
      <c r="B26" s="425">
        <v>24</v>
      </c>
      <c r="C26" t="s">
        <v>138</v>
      </c>
      <c r="D26" t="s">
        <v>140</v>
      </c>
      <c r="E26" t="s">
        <v>126</v>
      </c>
      <c r="F26" t="s">
        <v>141</v>
      </c>
      <c r="G26" t="s">
        <v>142</v>
      </c>
      <c r="H26" t="s">
        <v>23</v>
      </c>
      <c r="I26" t="s">
        <v>1249</v>
      </c>
      <c r="J26" s="1">
        <v>41.575214649718028</v>
      </c>
      <c r="K26" s="1">
        <v>38.471374771403156</v>
      </c>
      <c r="L26" s="1">
        <v>46.413443149444241</v>
      </c>
      <c r="M26" s="1">
        <v>41.377907050283106</v>
      </c>
      <c r="N26" s="1">
        <v>50.753233772492734</v>
      </c>
      <c r="O26" s="1">
        <v>58.590891923401152</v>
      </c>
      <c r="P26" s="1">
        <v>60.106923086285896</v>
      </c>
      <c r="Q26" s="1">
        <v>54.111576688376083</v>
      </c>
      <c r="R26" s="1">
        <v>41.642858740275393</v>
      </c>
      <c r="S26" s="1">
        <v>41.887351910907611</v>
      </c>
      <c r="T26" s="1">
        <v>39.236277746898601</v>
      </c>
      <c r="U26" s="1">
        <v>37.704810791662659</v>
      </c>
      <c r="V26" s="1">
        <v>39.776266774972193</v>
      </c>
      <c r="W26" s="1">
        <v>37.77814794520998</v>
      </c>
      <c r="X26" s="1">
        <v>38.462954664061918</v>
      </c>
      <c r="Y26" s="1">
        <v>59.455133401557141</v>
      </c>
      <c r="Z26" s="1">
        <v>51.713839749490518</v>
      </c>
      <c r="AA26" s="1">
        <v>51.989217619717394</v>
      </c>
      <c r="AB26" s="1">
        <v>44.898404209338004</v>
      </c>
      <c r="AC26" s="1">
        <v>32.017818898273326</v>
      </c>
      <c r="AD26" s="1">
        <v>35.945174998092916</v>
      </c>
      <c r="AE26" s="1">
        <v>44.540465042879511</v>
      </c>
      <c r="AF26" s="1">
        <v>34.8893897056669</v>
      </c>
      <c r="AG26" s="1">
        <v>36.598148838290037</v>
      </c>
      <c r="AH26" s="1">
        <v>37.039176185814405</v>
      </c>
      <c r="AI26" s="1">
        <v>44.739868142360095</v>
      </c>
      <c r="AJ26" s="1">
        <v>45.472540474744441</v>
      </c>
      <c r="AK26" s="1">
        <v>46.728576893053692</v>
      </c>
      <c r="AL26" s="1">
        <v>44.531022486128535</v>
      </c>
      <c r="AM26" s="1">
        <v>51.467488263568121</v>
      </c>
      <c r="AN26" s="1">
        <v>49.848590417490009</v>
      </c>
      <c r="AO26" s="1">
        <v>53.402647887204843</v>
      </c>
      <c r="AP26" s="1">
        <v>50.709533138272228</v>
      </c>
      <c r="AQ26" s="1">
        <v>47.436294471564459</v>
      </c>
      <c r="AR26" s="1">
        <v>45.473606927120272</v>
      </c>
      <c r="AS26" s="1">
        <v>40.743570307510829</v>
      </c>
      <c r="AT26" s="1">
        <v>34.352253015799242</v>
      </c>
      <c r="AU26" s="1">
        <v>47.538224358810908</v>
      </c>
      <c r="AV26" s="1">
        <v>46.035166514432042</v>
      </c>
      <c r="AW26" s="1">
        <v>41.183237828171819</v>
      </c>
      <c r="AX26" s="1">
        <v>41.551924307483247</v>
      </c>
      <c r="AY26" s="1">
        <v>46.977954794208379</v>
      </c>
      <c r="AZ26" s="1">
        <v>40.549029893541324</v>
      </c>
      <c r="BA26" s="1">
        <v>29.271539016073177</v>
      </c>
      <c r="BB26" s="1">
        <v>35.076862492828916</v>
      </c>
      <c r="BC26" s="1">
        <v>33.167486918183457</v>
      </c>
      <c r="BD26" s="1">
        <v>29.108501133522513</v>
      </c>
      <c r="BE26" s="1">
        <v>21.454914051771198</v>
      </c>
    </row>
    <row r="27" spans="1:57">
      <c r="A27" t="s">
        <v>145</v>
      </c>
      <c r="B27" s="425">
        <v>25</v>
      </c>
      <c r="C27" t="s">
        <v>138</v>
      </c>
      <c r="D27" t="s">
        <v>140</v>
      </c>
      <c r="E27" t="s">
        <v>126</v>
      </c>
      <c r="F27" t="s">
        <v>141</v>
      </c>
      <c r="G27" t="s">
        <v>146</v>
      </c>
      <c r="H27" t="s">
        <v>23</v>
      </c>
      <c r="I27" t="s">
        <v>1249</v>
      </c>
      <c r="J27" s="1">
        <v>58.198368034801717</v>
      </c>
      <c r="K27" s="1">
        <v>62.687148560809888</v>
      </c>
      <c r="L27" s="1">
        <v>71.851818863321697</v>
      </c>
      <c r="M27" s="1">
        <v>61.659988427551113</v>
      </c>
      <c r="N27" s="1">
        <v>58.441513168754447</v>
      </c>
      <c r="O27" s="1">
        <v>73.626657046538867</v>
      </c>
      <c r="P27" s="1">
        <v>52.89903934253789</v>
      </c>
      <c r="Q27" s="1">
        <v>57.774015291558534</v>
      </c>
      <c r="R27" s="1">
        <v>56.418405986427445</v>
      </c>
      <c r="S27" s="1">
        <v>57.636954137924903</v>
      </c>
      <c r="T27" s="1">
        <v>57.458495216436063</v>
      </c>
      <c r="U27" s="1">
        <v>58.757753184842876</v>
      </c>
      <c r="V27" s="1">
        <v>55.498066568762532</v>
      </c>
      <c r="W27" s="1">
        <v>62.454605633940183</v>
      </c>
      <c r="X27" s="1">
        <v>58.061755685842165</v>
      </c>
      <c r="Y27" s="1">
        <v>61.490672916231077</v>
      </c>
      <c r="Z27" s="1">
        <v>58.228671485702392</v>
      </c>
      <c r="AA27" s="1">
        <v>51.750759651174818</v>
      </c>
      <c r="AB27" s="1">
        <v>57.915111475670962</v>
      </c>
      <c r="AC27" s="1">
        <v>52.88040453128864</v>
      </c>
      <c r="AD27" s="1">
        <v>51.724156418336285</v>
      </c>
      <c r="AE27" s="1">
        <v>58.042965296968468</v>
      </c>
      <c r="AF27" s="1">
        <v>54.622749281327948</v>
      </c>
      <c r="AG27" s="1">
        <v>57.466415787459255</v>
      </c>
      <c r="AH27" s="1">
        <v>53.794705775460862</v>
      </c>
      <c r="AI27" s="1">
        <v>49.76930074384201</v>
      </c>
      <c r="AJ27" s="1">
        <v>58.019905523993742</v>
      </c>
      <c r="AK27" s="1">
        <v>61.14229266162728</v>
      </c>
      <c r="AL27" s="1">
        <v>57.742805230000734</v>
      </c>
      <c r="AM27" s="1">
        <v>54.019473587570943</v>
      </c>
      <c r="AN27" s="1">
        <v>56.367156217104515</v>
      </c>
      <c r="AO27" s="1">
        <v>55.944109463578158</v>
      </c>
      <c r="AP27" s="1">
        <v>61.176236305298502</v>
      </c>
      <c r="AQ27" s="1">
        <v>61.596667553402703</v>
      </c>
      <c r="AR27" s="1">
        <v>56.947139778026909</v>
      </c>
      <c r="AS27" s="1">
        <v>56.221464261604545</v>
      </c>
      <c r="AT27" s="1">
        <v>57.638353262933677</v>
      </c>
      <c r="AU27" s="1">
        <v>53.054912635219146</v>
      </c>
      <c r="AV27" s="1">
        <v>53.449811680331216</v>
      </c>
      <c r="AW27" s="1">
        <v>54.000755058990741</v>
      </c>
      <c r="AX27" s="1">
        <v>58.618421820548015</v>
      </c>
      <c r="AY27" s="1">
        <v>55.843495638280011</v>
      </c>
      <c r="AZ27" s="1">
        <v>65.117161638520116</v>
      </c>
      <c r="BA27" s="1">
        <v>49.10402880037978</v>
      </c>
      <c r="BB27" s="1">
        <v>50.952355868844663</v>
      </c>
      <c r="BC27" s="1">
        <v>51.123771942883408</v>
      </c>
      <c r="BD27" s="1">
        <v>52.806470531449797</v>
      </c>
      <c r="BE27" s="1">
        <v>60.113658937370211</v>
      </c>
    </row>
    <row r="28" spans="1:57">
      <c r="A28" t="s">
        <v>150</v>
      </c>
      <c r="B28" s="425">
        <v>26</v>
      </c>
      <c r="C28" t="s">
        <v>138</v>
      </c>
      <c r="D28" t="s">
        <v>140</v>
      </c>
      <c r="E28" t="s">
        <v>126</v>
      </c>
      <c r="F28" t="s">
        <v>141</v>
      </c>
      <c r="G28" t="s">
        <v>151</v>
      </c>
      <c r="H28" t="s">
        <v>23</v>
      </c>
      <c r="I28" t="s">
        <v>1249</v>
      </c>
      <c r="J28" s="1">
        <v>12.034083361443759</v>
      </c>
      <c r="K28" s="1">
        <v>13.020425136334921</v>
      </c>
      <c r="L28" s="1">
        <v>11.319561016532223</v>
      </c>
      <c r="M28" s="1">
        <v>11.182693328599944</v>
      </c>
      <c r="N28" s="1">
        <v>10.190467361210457</v>
      </c>
      <c r="O28" s="1">
        <v>11.133074925231261</v>
      </c>
      <c r="P28" s="1">
        <v>8.7507185813728281</v>
      </c>
      <c r="Q28" s="1">
        <v>10.309260844592663</v>
      </c>
      <c r="R28" s="1">
        <v>10.888941313479073</v>
      </c>
      <c r="S28" s="1">
        <v>12.095725073583221</v>
      </c>
      <c r="T28" s="1">
        <v>11.15035167344128</v>
      </c>
      <c r="U28" s="1">
        <v>10.389690554512688</v>
      </c>
      <c r="V28" s="1">
        <v>10.441711395879555</v>
      </c>
      <c r="W28" s="1">
        <v>11.437953070341473</v>
      </c>
      <c r="X28" s="1">
        <v>10.678186031371359</v>
      </c>
      <c r="Y28" s="1">
        <v>8.2454521260747189</v>
      </c>
      <c r="Z28" s="1">
        <v>11.058950286117611</v>
      </c>
      <c r="AA28" s="1">
        <v>10.756669421883542</v>
      </c>
      <c r="AB28" s="1">
        <v>11.524671671581457</v>
      </c>
      <c r="AC28" s="1">
        <v>12.506516677051041</v>
      </c>
      <c r="AD28" s="1">
        <v>10.084791846957922</v>
      </c>
      <c r="AE28" s="1">
        <v>10.806065228153358</v>
      </c>
      <c r="AF28" s="1">
        <v>10.853921207195381</v>
      </c>
      <c r="AG28" s="1">
        <v>9.9291470426028603</v>
      </c>
      <c r="AH28" s="1">
        <v>10.340465889538333</v>
      </c>
      <c r="AI28" s="1">
        <v>11.036963420996043</v>
      </c>
      <c r="AJ28" s="1">
        <v>12.184514228798081</v>
      </c>
      <c r="AK28" s="1">
        <v>14.677695032996589</v>
      </c>
      <c r="AL28" s="1">
        <v>13.372718099356</v>
      </c>
      <c r="AM28" s="1">
        <v>12.460451990924312</v>
      </c>
      <c r="AN28" s="1">
        <v>16.218386691848828</v>
      </c>
      <c r="AO28" s="1">
        <v>15.115567592344812</v>
      </c>
      <c r="AP28" s="1">
        <v>15.345996490791048</v>
      </c>
      <c r="AQ28" s="1">
        <v>13.514363197924419</v>
      </c>
      <c r="AR28" s="1">
        <v>14.379776891953954</v>
      </c>
      <c r="AS28" s="1">
        <v>12.752577698201236</v>
      </c>
      <c r="AT28" s="1">
        <v>14.872357033207935</v>
      </c>
      <c r="AU28" s="1">
        <v>13.5336968706525</v>
      </c>
      <c r="AV28" s="1">
        <v>14.180414571321871</v>
      </c>
      <c r="AW28" s="1">
        <v>14.759120898288552</v>
      </c>
      <c r="AX28" s="1">
        <v>15.893669609102545</v>
      </c>
      <c r="AY28" s="1">
        <v>16.336706449596377</v>
      </c>
      <c r="AZ28" s="1">
        <v>14.256614770487358</v>
      </c>
      <c r="BA28" s="1">
        <v>15.302798493089837</v>
      </c>
      <c r="BB28" s="1">
        <v>12.852761798758515</v>
      </c>
      <c r="BC28" s="1">
        <v>12.294760817856275</v>
      </c>
      <c r="BD28" s="1">
        <v>14.84974901609654</v>
      </c>
      <c r="BE28" s="1">
        <v>11.181210087907923</v>
      </c>
    </row>
    <row r="29" spans="1:57">
      <c r="A29" t="s">
        <v>153</v>
      </c>
      <c r="B29" s="425">
        <v>27</v>
      </c>
      <c r="C29" t="s">
        <v>138</v>
      </c>
      <c r="D29" t="s">
        <v>140</v>
      </c>
      <c r="E29" t="s">
        <v>126</v>
      </c>
      <c r="F29" t="s">
        <v>141</v>
      </c>
      <c r="G29" t="s">
        <v>154</v>
      </c>
      <c r="H29" t="s">
        <v>23</v>
      </c>
      <c r="I29" t="s">
        <v>1249</v>
      </c>
      <c r="J29" s="1">
        <v>42.382829917504154</v>
      </c>
      <c r="K29" s="1">
        <v>49.457400584437309</v>
      </c>
      <c r="L29" s="1">
        <v>42.795343853579588</v>
      </c>
      <c r="M29" s="1">
        <v>39.079644180410135</v>
      </c>
      <c r="N29" s="1">
        <v>44.458075933893269</v>
      </c>
      <c r="O29" s="1">
        <v>35.989219697971805</v>
      </c>
      <c r="P29" s="1">
        <v>38.928733000971711</v>
      </c>
      <c r="Q29" s="1">
        <v>39.540833956732328</v>
      </c>
      <c r="R29" s="1">
        <v>41.364884747720538</v>
      </c>
      <c r="S29" s="1">
        <v>39.49319512537366</v>
      </c>
      <c r="T29" s="1">
        <v>40.143326768418042</v>
      </c>
      <c r="U29" s="1">
        <v>39.866547110711622</v>
      </c>
      <c r="V29" s="1">
        <v>39.398010526166907</v>
      </c>
      <c r="W29" s="1">
        <v>44.138188449792217</v>
      </c>
      <c r="X29" s="1">
        <v>39.836951688877704</v>
      </c>
      <c r="Y29" s="1">
        <v>42.640600679973744</v>
      </c>
      <c r="Z29" s="1">
        <v>41.926446314701721</v>
      </c>
      <c r="AA29" s="1">
        <v>43.472210714965634</v>
      </c>
      <c r="AB29" s="1">
        <v>42.457907789877503</v>
      </c>
      <c r="AC29" s="1">
        <v>36.695913768912739</v>
      </c>
      <c r="AD29" s="1">
        <v>35.483668306892568</v>
      </c>
      <c r="AE29" s="1">
        <v>42.111143738674386</v>
      </c>
      <c r="AF29" s="1">
        <v>37.848228006977308</v>
      </c>
      <c r="AG29" s="1">
        <v>42.505436281388334</v>
      </c>
      <c r="AH29" s="1">
        <v>41.772368151424814</v>
      </c>
      <c r="AI29" s="1">
        <v>45.411694396259932</v>
      </c>
      <c r="AJ29" s="1">
        <v>45.09166588404603</v>
      </c>
      <c r="AK29" s="1">
        <v>47.361163815133338</v>
      </c>
      <c r="AL29" s="1">
        <v>43.186015281536363</v>
      </c>
      <c r="AM29" s="1">
        <v>42.895450702206254</v>
      </c>
      <c r="AN29" s="1">
        <v>43.552977983673607</v>
      </c>
      <c r="AO29" s="1">
        <v>48.321786757135364</v>
      </c>
      <c r="AP29" s="1">
        <v>41.475287673641922</v>
      </c>
      <c r="AQ29" s="1">
        <v>42.459854941877531</v>
      </c>
      <c r="AR29" s="1">
        <v>43.220087153932525</v>
      </c>
      <c r="AS29" s="1">
        <v>43.601549272606093</v>
      </c>
      <c r="AT29" s="1">
        <v>41.45942641196806</v>
      </c>
      <c r="AU29" s="1">
        <v>44.709063279015481</v>
      </c>
      <c r="AV29" s="1">
        <v>44.934266367333286</v>
      </c>
      <c r="AW29" s="1">
        <v>41.708290061972605</v>
      </c>
      <c r="AX29" s="1">
        <v>42.855522910615271</v>
      </c>
      <c r="AY29" s="1">
        <v>44.013387440222132</v>
      </c>
      <c r="AZ29" s="1">
        <v>42.08716524230681</v>
      </c>
      <c r="BA29" s="1">
        <v>40.169020381480692</v>
      </c>
      <c r="BB29" s="1">
        <v>41.635397759717527</v>
      </c>
      <c r="BC29" s="1">
        <v>40.54410994706997</v>
      </c>
      <c r="BD29" s="1">
        <v>41.425334752023254</v>
      </c>
      <c r="BE29" s="1">
        <v>36.141141769351876</v>
      </c>
    </row>
    <row r="30" spans="1:57">
      <c r="A30" t="s">
        <v>156</v>
      </c>
      <c r="B30" s="425">
        <v>28</v>
      </c>
      <c r="C30" t="s">
        <v>138</v>
      </c>
      <c r="D30" t="s">
        <v>140</v>
      </c>
      <c r="E30" t="s">
        <v>126</v>
      </c>
      <c r="F30" t="s">
        <v>141</v>
      </c>
      <c r="G30" t="s">
        <v>157</v>
      </c>
      <c r="H30" t="s">
        <v>23</v>
      </c>
      <c r="I30" t="s">
        <v>1249</v>
      </c>
      <c r="J30" s="1">
        <v>100.49680504080536</v>
      </c>
      <c r="K30" s="1">
        <v>107.37875838425336</v>
      </c>
      <c r="L30" s="1">
        <v>104.54402240822495</v>
      </c>
      <c r="M30" s="1">
        <v>95.337172396994617</v>
      </c>
      <c r="N30" s="1">
        <v>103.64307771200077</v>
      </c>
      <c r="O30" s="1">
        <v>97.41164306477998</v>
      </c>
      <c r="P30" s="1">
        <v>90.776930599971749</v>
      </c>
      <c r="Q30" s="1">
        <v>92.590164747383113</v>
      </c>
      <c r="R30" s="1">
        <v>100.97075801526604</v>
      </c>
      <c r="S30" s="1">
        <v>100.03496604957606</v>
      </c>
      <c r="T30" s="1">
        <v>97.187181693366568</v>
      </c>
      <c r="U30" s="1">
        <v>101.67864641821352</v>
      </c>
      <c r="V30" s="1">
        <v>102.06824217451019</v>
      </c>
      <c r="W30" s="1">
        <v>111.88979000657153</v>
      </c>
      <c r="X30" s="1">
        <v>107.36549796061543</v>
      </c>
      <c r="Y30" s="1">
        <v>99.321975193100684</v>
      </c>
      <c r="Z30" s="1">
        <v>103.35026446865133</v>
      </c>
      <c r="AA30" s="1">
        <v>104.090500301665</v>
      </c>
      <c r="AB30" s="1">
        <v>80.626645591711181</v>
      </c>
      <c r="AC30" s="1">
        <v>102.60260129559691</v>
      </c>
      <c r="AD30" s="1">
        <v>93.171372281470767</v>
      </c>
      <c r="AE30" s="1">
        <v>91.915250755112311</v>
      </c>
      <c r="AF30" s="1">
        <v>98.358024105019538</v>
      </c>
      <c r="AG30" s="1">
        <v>92.807733520184314</v>
      </c>
      <c r="AH30" s="1">
        <v>86.393721427213293</v>
      </c>
      <c r="AI30" s="1">
        <v>84.344804693385598</v>
      </c>
      <c r="AJ30" s="1">
        <v>89.399217860023029</v>
      </c>
      <c r="AK30" s="1">
        <v>101.01315470827738</v>
      </c>
      <c r="AL30" s="1">
        <v>95.224334287947698</v>
      </c>
      <c r="AM30" s="1">
        <v>98.212865348981794</v>
      </c>
      <c r="AN30" s="1">
        <v>86.757252965326515</v>
      </c>
      <c r="AO30" s="1">
        <v>94.45154850159787</v>
      </c>
      <c r="AP30" s="1">
        <v>86.592553017338432</v>
      </c>
      <c r="AQ30" s="1">
        <v>98.336349634613711</v>
      </c>
      <c r="AR30" s="1">
        <v>103.16714032236887</v>
      </c>
      <c r="AS30" s="1">
        <v>87.794491156867451</v>
      </c>
      <c r="AT30" s="1">
        <v>97.965363657784494</v>
      </c>
      <c r="AU30" s="1">
        <v>94.144117910936075</v>
      </c>
      <c r="AV30" s="1">
        <v>106.2553538184071</v>
      </c>
      <c r="AW30" s="1">
        <v>91.839792856351124</v>
      </c>
      <c r="AX30" s="1">
        <v>104.53245857638136</v>
      </c>
      <c r="AY30" s="1">
        <v>98.699709221339006</v>
      </c>
      <c r="AZ30" s="1">
        <v>105.56243017279662</v>
      </c>
      <c r="BA30" s="1">
        <v>102.68648765046338</v>
      </c>
      <c r="BB30" s="1">
        <v>91.024929025247431</v>
      </c>
      <c r="BC30" s="1">
        <v>98.938572641831172</v>
      </c>
      <c r="BD30" s="1">
        <v>94.784098070071806</v>
      </c>
      <c r="BE30" s="1">
        <v>112.13237658613188</v>
      </c>
    </row>
    <row r="31" spans="1:57">
      <c r="A31" t="s">
        <v>160</v>
      </c>
      <c r="B31" s="425">
        <v>29</v>
      </c>
      <c r="C31" t="s">
        <v>138</v>
      </c>
      <c r="D31" t="s">
        <v>140</v>
      </c>
      <c r="E31" t="s">
        <v>126</v>
      </c>
      <c r="F31" t="s">
        <v>141</v>
      </c>
      <c r="G31" t="s">
        <v>82</v>
      </c>
      <c r="H31" t="s">
        <v>23</v>
      </c>
      <c r="I31" t="s">
        <v>1249</v>
      </c>
      <c r="J31" s="1">
        <v>13.861318839905383</v>
      </c>
      <c r="K31" s="1">
        <v>15.010433310561918</v>
      </c>
      <c r="L31" s="1">
        <v>14.224901645457972</v>
      </c>
      <c r="M31" s="1">
        <v>14.402174031179511</v>
      </c>
      <c r="N31" s="1">
        <v>9.3244039440342359</v>
      </c>
      <c r="O31" s="1">
        <v>12.213162377431328</v>
      </c>
      <c r="P31" s="1">
        <v>10.012466861842807</v>
      </c>
      <c r="Q31" s="1">
        <v>14.060213577237874</v>
      </c>
      <c r="R31" s="1">
        <v>13.230278580405162</v>
      </c>
      <c r="S31" s="1">
        <v>13.941162438786382</v>
      </c>
      <c r="T31" s="1">
        <v>14.262430236488816</v>
      </c>
      <c r="U31" s="1">
        <v>13.112872111609526</v>
      </c>
      <c r="V31" s="1">
        <v>12.878132874720951</v>
      </c>
      <c r="W31" s="1">
        <v>13.278288897070441</v>
      </c>
      <c r="X31" s="1">
        <v>12.537882413944043</v>
      </c>
      <c r="Y31" s="1">
        <v>11.593722792566245</v>
      </c>
      <c r="Z31" s="1">
        <v>14.902468741157998</v>
      </c>
      <c r="AA31" s="1">
        <v>9.8350705287680249</v>
      </c>
      <c r="AB31" s="1">
        <v>12.844645489273702</v>
      </c>
      <c r="AC31" s="1">
        <v>10.516808231800693</v>
      </c>
      <c r="AD31" s="1">
        <v>11.99275041024039</v>
      </c>
      <c r="AE31" s="1">
        <v>16.163418664521839</v>
      </c>
      <c r="AF31" s="1">
        <v>15.555765578157752</v>
      </c>
      <c r="AG31" s="1">
        <v>15.581754461981262</v>
      </c>
      <c r="AH31" s="1">
        <v>14.885713225438096</v>
      </c>
      <c r="AI31" s="1">
        <v>11.436976443353219</v>
      </c>
      <c r="AJ31" s="1">
        <v>12.249625018108441</v>
      </c>
      <c r="AK31" s="1">
        <v>14.740128524955152</v>
      </c>
      <c r="AL31" s="1">
        <v>13.199074197338954</v>
      </c>
      <c r="AM31" s="1">
        <v>15.315477478180519</v>
      </c>
      <c r="AN31" s="1">
        <v>11.278197872622515</v>
      </c>
      <c r="AO31" s="1">
        <v>15.307331057808646</v>
      </c>
      <c r="AP31" s="1">
        <v>8.825679833507488</v>
      </c>
      <c r="AQ31" s="1">
        <v>12.383683400195462</v>
      </c>
      <c r="AR31" s="1">
        <v>11.696533771734304</v>
      </c>
      <c r="AS31" s="1">
        <v>18.970443736616993</v>
      </c>
      <c r="AT31" s="1">
        <v>10.781918412510569</v>
      </c>
      <c r="AU31" s="1">
        <v>16.088610567990571</v>
      </c>
      <c r="AV31" s="1">
        <v>16.973032331652728</v>
      </c>
      <c r="AW31" s="1">
        <v>14.678710142090452</v>
      </c>
      <c r="AX31" s="1">
        <v>16.722776393890495</v>
      </c>
      <c r="AY31" s="1">
        <v>14.26298926310781</v>
      </c>
      <c r="AZ31" s="1">
        <v>15.987223498133149</v>
      </c>
      <c r="BA31" s="1">
        <v>16.462200446440377</v>
      </c>
      <c r="BB31" s="1">
        <v>14.938121303841893</v>
      </c>
      <c r="BC31" s="1">
        <v>20.128540227623454</v>
      </c>
      <c r="BD31" s="1">
        <v>16.386929138323826</v>
      </c>
      <c r="BE31" s="1">
        <v>19.30975376289399</v>
      </c>
    </row>
    <row r="32" spans="1:57">
      <c r="A32" t="s">
        <v>164</v>
      </c>
      <c r="B32" s="425">
        <v>30</v>
      </c>
      <c r="C32" t="s">
        <v>165</v>
      </c>
      <c r="D32" t="s">
        <v>166</v>
      </c>
      <c r="E32" t="s">
        <v>167</v>
      </c>
      <c r="F32" t="s">
        <v>168</v>
      </c>
      <c r="G32" t="s">
        <v>168</v>
      </c>
      <c r="H32" t="s">
        <v>23</v>
      </c>
      <c r="I32" t="s">
        <v>1249</v>
      </c>
      <c r="J32" s="1">
        <v>0</v>
      </c>
      <c r="K32" s="1" t="s">
        <v>272</v>
      </c>
      <c r="L32" s="1" t="s">
        <v>272</v>
      </c>
      <c r="M32" s="1" t="s">
        <v>272</v>
      </c>
      <c r="N32" s="1" t="s">
        <v>272</v>
      </c>
      <c r="O32" s="1" t="s">
        <v>272</v>
      </c>
      <c r="P32" s="1" t="s">
        <v>272</v>
      </c>
      <c r="Q32" s="1" t="s">
        <v>272</v>
      </c>
      <c r="R32" s="1" t="s">
        <v>272</v>
      </c>
      <c r="S32" s="1" t="s">
        <v>272</v>
      </c>
      <c r="T32" s="1" t="s">
        <v>272</v>
      </c>
      <c r="U32" s="1" t="s">
        <v>272</v>
      </c>
      <c r="V32" s="1" t="s">
        <v>272</v>
      </c>
      <c r="W32" s="1" t="s">
        <v>272</v>
      </c>
      <c r="X32" s="1" t="s">
        <v>272</v>
      </c>
      <c r="Y32" s="1" t="s">
        <v>272</v>
      </c>
      <c r="Z32" s="1" t="s">
        <v>272</v>
      </c>
      <c r="AA32" s="1" t="s">
        <v>272</v>
      </c>
      <c r="AB32" s="1" t="s">
        <v>272</v>
      </c>
      <c r="AC32" s="1" t="s">
        <v>272</v>
      </c>
      <c r="AD32" s="1" t="s">
        <v>272</v>
      </c>
      <c r="AE32" s="1" t="s">
        <v>272</v>
      </c>
      <c r="AF32" s="1" t="s">
        <v>272</v>
      </c>
      <c r="AG32" s="1" t="s">
        <v>272</v>
      </c>
      <c r="AH32" s="1" t="s">
        <v>272</v>
      </c>
      <c r="AI32" s="1" t="s">
        <v>272</v>
      </c>
      <c r="AJ32" s="1" t="s">
        <v>272</v>
      </c>
      <c r="AK32" s="1" t="s">
        <v>272</v>
      </c>
      <c r="AL32" s="1" t="s">
        <v>272</v>
      </c>
      <c r="AM32" s="1" t="s">
        <v>272</v>
      </c>
      <c r="AN32" s="1" t="s">
        <v>272</v>
      </c>
      <c r="AO32" s="1" t="s">
        <v>272</v>
      </c>
      <c r="AP32" s="1" t="s">
        <v>272</v>
      </c>
      <c r="AQ32" s="1" t="s">
        <v>272</v>
      </c>
      <c r="AR32" s="1" t="s">
        <v>272</v>
      </c>
      <c r="AS32" s="1" t="s">
        <v>272</v>
      </c>
      <c r="AT32" s="1" t="s">
        <v>272</v>
      </c>
      <c r="AU32" s="1" t="s">
        <v>272</v>
      </c>
      <c r="AV32" s="1" t="s">
        <v>272</v>
      </c>
      <c r="AW32" s="1" t="s">
        <v>272</v>
      </c>
      <c r="AX32" s="1" t="s">
        <v>272</v>
      </c>
      <c r="AY32" s="1" t="s">
        <v>272</v>
      </c>
      <c r="AZ32" s="1" t="s">
        <v>272</v>
      </c>
      <c r="BA32" s="1" t="s">
        <v>272</v>
      </c>
      <c r="BB32" s="1" t="s">
        <v>272</v>
      </c>
      <c r="BC32" s="1" t="s">
        <v>272</v>
      </c>
      <c r="BD32" s="1" t="s">
        <v>272</v>
      </c>
      <c r="BE32" s="1" t="s">
        <v>272</v>
      </c>
    </row>
    <row r="33" spans="1:57">
      <c r="A33" t="s">
        <v>185</v>
      </c>
      <c r="B33" s="425">
        <v>31</v>
      </c>
      <c r="C33" t="s">
        <v>186</v>
      </c>
      <c r="D33" t="s">
        <v>187</v>
      </c>
      <c r="E33" t="s">
        <v>167</v>
      </c>
      <c r="F33" t="s">
        <v>168</v>
      </c>
      <c r="G33" t="s">
        <v>168</v>
      </c>
      <c r="H33" t="s">
        <v>23</v>
      </c>
      <c r="I33" t="s">
        <v>1249</v>
      </c>
      <c r="J33" s="1">
        <v>0</v>
      </c>
      <c r="K33" s="1" t="s">
        <v>272</v>
      </c>
      <c r="L33" s="1" t="s">
        <v>272</v>
      </c>
      <c r="M33" s="1" t="s">
        <v>272</v>
      </c>
      <c r="N33" s="1" t="s">
        <v>272</v>
      </c>
      <c r="O33" s="1" t="s">
        <v>272</v>
      </c>
      <c r="P33" s="1" t="s">
        <v>272</v>
      </c>
      <c r="Q33" s="1" t="s">
        <v>272</v>
      </c>
      <c r="R33" s="1" t="s">
        <v>272</v>
      </c>
      <c r="S33" s="1" t="s">
        <v>272</v>
      </c>
      <c r="T33" s="1" t="s">
        <v>272</v>
      </c>
      <c r="U33" s="1" t="s">
        <v>272</v>
      </c>
      <c r="V33" s="1" t="s">
        <v>272</v>
      </c>
      <c r="W33" s="1" t="s">
        <v>272</v>
      </c>
      <c r="X33" s="1" t="s">
        <v>272</v>
      </c>
      <c r="Y33" s="1" t="s">
        <v>272</v>
      </c>
      <c r="Z33" s="1" t="s">
        <v>272</v>
      </c>
      <c r="AA33" s="1" t="s">
        <v>272</v>
      </c>
      <c r="AB33" s="1" t="s">
        <v>272</v>
      </c>
      <c r="AC33" s="1" t="s">
        <v>272</v>
      </c>
      <c r="AD33" s="1" t="s">
        <v>272</v>
      </c>
      <c r="AE33" s="1" t="s">
        <v>272</v>
      </c>
      <c r="AF33" s="1" t="s">
        <v>272</v>
      </c>
      <c r="AG33" s="1" t="s">
        <v>272</v>
      </c>
      <c r="AH33" s="1" t="s">
        <v>272</v>
      </c>
      <c r="AI33" s="1" t="s">
        <v>272</v>
      </c>
      <c r="AJ33" s="1" t="s">
        <v>272</v>
      </c>
      <c r="AK33" s="1" t="s">
        <v>272</v>
      </c>
      <c r="AL33" s="1" t="s">
        <v>272</v>
      </c>
      <c r="AM33" s="1" t="s">
        <v>272</v>
      </c>
      <c r="AN33" s="1" t="s">
        <v>272</v>
      </c>
      <c r="AO33" s="1" t="s">
        <v>272</v>
      </c>
      <c r="AP33" s="1" t="s">
        <v>272</v>
      </c>
      <c r="AQ33" s="1" t="s">
        <v>272</v>
      </c>
      <c r="AR33" s="1" t="s">
        <v>272</v>
      </c>
      <c r="AS33" s="1" t="s">
        <v>272</v>
      </c>
      <c r="AT33" s="1" t="s">
        <v>272</v>
      </c>
      <c r="AU33" s="1" t="s">
        <v>272</v>
      </c>
      <c r="AV33" s="1" t="s">
        <v>272</v>
      </c>
      <c r="AW33" s="1" t="s">
        <v>272</v>
      </c>
      <c r="AX33" s="1" t="s">
        <v>272</v>
      </c>
      <c r="AY33" s="1" t="s">
        <v>272</v>
      </c>
      <c r="AZ33" s="1" t="s">
        <v>272</v>
      </c>
      <c r="BA33" s="1" t="s">
        <v>272</v>
      </c>
      <c r="BB33" s="1" t="s">
        <v>272</v>
      </c>
      <c r="BC33" s="1" t="s">
        <v>272</v>
      </c>
      <c r="BD33" s="1" t="s">
        <v>272</v>
      </c>
      <c r="BE33" s="1" t="s">
        <v>272</v>
      </c>
    </row>
    <row r="34" spans="1:57">
      <c r="A34" t="s">
        <v>192</v>
      </c>
      <c r="B34" s="425">
        <v>32</v>
      </c>
      <c r="C34" t="s">
        <v>193</v>
      </c>
      <c r="D34" t="s">
        <v>194</v>
      </c>
      <c r="E34" t="s">
        <v>167</v>
      </c>
      <c r="F34" t="s">
        <v>168</v>
      </c>
      <c r="G34" t="s">
        <v>195</v>
      </c>
      <c r="H34" t="s">
        <v>23</v>
      </c>
      <c r="I34" t="s">
        <v>1249</v>
      </c>
      <c r="J34" s="1">
        <v>0</v>
      </c>
      <c r="K34" s="1">
        <v>0</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c r="AG34" s="1">
        <v>0</v>
      </c>
      <c r="AH34" s="1">
        <v>0</v>
      </c>
      <c r="AI34" s="1">
        <v>0</v>
      </c>
      <c r="AJ34" s="1">
        <v>0</v>
      </c>
      <c r="AK34" s="1">
        <v>0</v>
      </c>
      <c r="AL34" s="1">
        <v>0</v>
      </c>
      <c r="AM34" s="1">
        <v>0</v>
      </c>
      <c r="AN34" s="1">
        <v>0</v>
      </c>
      <c r="AO34" s="1">
        <v>0</v>
      </c>
      <c r="AP34" s="1">
        <v>0</v>
      </c>
      <c r="AQ34" s="1">
        <v>0</v>
      </c>
      <c r="AR34" s="1">
        <v>0</v>
      </c>
      <c r="AS34" s="1">
        <v>0</v>
      </c>
      <c r="AT34" s="1">
        <v>0</v>
      </c>
      <c r="AU34" s="1">
        <v>0</v>
      </c>
      <c r="AV34" s="1">
        <v>0</v>
      </c>
      <c r="AW34" s="1">
        <v>0</v>
      </c>
      <c r="AX34" s="1">
        <v>0</v>
      </c>
      <c r="AY34" s="1">
        <v>0</v>
      </c>
      <c r="AZ34" s="1">
        <v>0</v>
      </c>
      <c r="BA34" s="1">
        <v>0</v>
      </c>
      <c r="BB34" s="1">
        <v>0</v>
      </c>
      <c r="BC34" s="1">
        <v>0</v>
      </c>
      <c r="BD34" s="1">
        <v>0</v>
      </c>
      <c r="BE34" s="1">
        <v>0</v>
      </c>
    </row>
    <row r="35" spans="1:57">
      <c r="A35" t="s">
        <v>3578</v>
      </c>
      <c r="B35" s="425">
        <v>33</v>
      </c>
      <c r="C35" t="s">
        <v>193</v>
      </c>
      <c r="D35" t="s">
        <v>194</v>
      </c>
      <c r="E35" t="s">
        <v>167</v>
      </c>
      <c r="F35" t="s">
        <v>168</v>
      </c>
      <c r="G35" t="s">
        <v>5999</v>
      </c>
      <c r="H35" t="s">
        <v>23</v>
      </c>
      <c r="I35" t="s">
        <v>1249</v>
      </c>
      <c r="J35" s="1">
        <v>0</v>
      </c>
      <c r="K35" s="1">
        <v>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0</v>
      </c>
      <c r="AF35" s="1">
        <v>0</v>
      </c>
      <c r="AG35" s="1">
        <v>0</v>
      </c>
      <c r="AH35" s="1">
        <v>0</v>
      </c>
      <c r="AI35" s="1">
        <v>0</v>
      </c>
      <c r="AJ35" s="1">
        <v>0</v>
      </c>
      <c r="AK35" s="1">
        <v>0</v>
      </c>
      <c r="AL35" s="1">
        <v>0</v>
      </c>
      <c r="AM35" s="1">
        <v>0</v>
      </c>
      <c r="AN35" s="1">
        <v>0</v>
      </c>
      <c r="AO35" s="1">
        <v>0</v>
      </c>
      <c r="AP35" s="1">
        <v>0</v>
      </c>
      <c r="AQ35" s="1">
        <v>0</v>
      </c>
      <c r="AR35" s="1">
        <v>0</v>
      </c>
      <c r="AS35" s="1">
        <v>0</v>
      </c>
      <c r="AT35" s="1">
        <v>0</v>
      </c>
      <c r="AU35" s="1">
        <v>0</v>
      </c>
      <c r="AV35" s="1">
        <v>0</v>
      </c>
      <c r="AW35" s="1">
        <v>0</v>
      </c>
      <c r="AX35" s="1">
        <v>0</v>
      </c>
      <c r="AY35" s="1">
        <v>0</v>
      </c>
      <c r="AZ35" s="1">
        <v>0</v>
      </c>
      <c r="BA35" s="1">
        <v>0</v>
      </c>
      <c r="BB35" s="1">
        <v>0</v>
      </c>
      <c r="BC35" s="1">
        <v>0</v>
      </c>
      <c r="BD35" s="1">
        <v>0</v>
      </c>
      <c r="BE35" s="1">
        <v>0</v>
      </c>
    </row>
    <row r="36" spans="1:57">
      <c r="A36" t="s">
        <v>3579</v>
      </c>
      <c r="B36" s="425">
        <v>34</v>
      </c>
      <c r="C36" t="s">
        <v>193</v>
      </c>
      <c r="D36" t="s">
        <v>194</v>
      </c>
      <c r="E36" t="s">
        <v>167</v>
      </c>
      <c r="F36" t="s">
        <v>168</v>
      </c>
      <c r="G36" t="s">
        <v>6000</v>
      </c>
      <c r="H36" t="s">
        <v>23</v>
      </c>
      <c r="I36" t="s">
        <v>1249</v>
      </c>
      <c r="J36" s="1">
        <v>0</v>
      </c>
      <c r="K36" s="1">
        <v>0</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v>0</v>
      </c>
      <c r="AX36" s="1">
        <v>0</v>
      </c>
      <c r="AY36" s="1">
        <v>0</v>
      </c>
      <c r="AZ36" s="1">
        <v>0</v>
      </c>
      <c r="BA36" s="1">
        <v>0</v>
      </c>
      <c r="BB36" s="1">
        <v>0</v>
      </c>
      <c r="BC36" s="1">
        <v>0</v>
      </c>
      <c r="BD36" s="1">
        <v>0</v>
      </c>
      <c r="BE36" s="1">
        <v>0</v>
      </c>
    </row>
    <row r="37" spans="1:57">
      <c r="A37" t="s">
        <v>3580</v>
      </c>
      <c r="B37" s="425">
        <v>35</v>
      </c>
      <c r="C37" t="s">
        <v>193</v>
      </c>
      <c r="D37" t="s">
        <v>194</v>
      </c>
      <c r="E37" t="s">
        <v>167</v>
      </c>
      <c r="F37" t="s">
        <v>168</v>
      </c>
      <c r="G37" t="s">
        <v>6001</v>
      </c>
      <c r="H37" t="s">
        <v>23</v>
      </c>
      <c r="I37" t="s">
        <v>1249</v>
      </c>
      <c r="J37" s="1">
        <v>0</v>
      </c>
      <c r="K37" s="1">
        <v>0</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0</v>
      </c>
      <c r="AK37" s="1">
        <v>0</v>
      </c>
      <c r="AL37" s="1">
        <v>0</v>
      </c>
      <c r="AM37" s="1">
        <v>0</v>
      </c>
      <c r="AN37" s="1">
        <v>0</v>
      </c>
      <c r="AO37" s="1">
        <v>0</v>
      </c>
      <c r="AP37" s="1">
        <v>0</v>
      </c>
      <c r="AQ37" s="1">
        <v>0</v>
      </c>
      <c r="AR37" s="1">
        <v>0</v>
      </c>
      <c r="AS37" s="1">
        <v>0</v>
      </c>
      <c r="AT37" s="1">
        <v>0</v>
      </c>
      <c r="AU37" s="1">
        <v>0</v>
      </c>
      <c r="AV37" s="1">
        <v>0</v>
      </c>
      <c r="AW37" s="1">
        <v>0</v>
      </c>
      <c r="AX37" s="1">
        <v>0</v>
      </c>
      <c r="AY37" s="1">
        <v>0</v>
      </c>
      <c r="AZ37" s="1">
        <v>0</v>
      </c>
      <c r="BA37" s="1">
        <v>0</v>
      </c>
      <c r="BB37" s="1">
        <v>0</v>
      </c>
      <c r="BC37" s="1">
        <v>0</v>
      </c>
      <c r="BD37" s="1">
        <v>0</v>
      </c>
      <c r="BE37" s="1">
        <v>0</v>
      </c>
    </row>
    <row r="38" spans="1:57">
      <c r="A38" t="s">
        <v>3581</v>
      </c>
      <c r="B38" s="425">
        <v>36</v>
      </c>
      <c r="C38" t="s">
        <v>193</v>
      </c>
      <c r="D38" t="s">
        <v>194</v>
      </c>
      <c r="E38" t="s">
        <v>167</v>
      </c>
      <c r="F38" t="s">
        <v>168</v>
      </c>
      <c r="G38" t="s">
        <v>6002</v>
      </c>
      <c r="H38" t="s">
        <v>23</v>
      </c>
      <c r="I38" t="s">
        <v>1249</v>
      </c>
      <c r="J38" s="1">
        <v>0.13400000000000001</v>
      </c>
      <c r="K38" s="1" t="s">
        <v>2384</v>
      </c>
      <c r="L38" s="1" t="s">
        <v>2384</v>
      </c>
      <c r="M38" s="1" t="s">
        <v>2384</v>
      </c>
      <c r="N38" s="1" t="s">
        <v>2384</v>
      </c>
      <c r="O38" s="1" t="s">
        <v>2384</v>
      </c>
      <c r="P38" s="1" t="s">
        <v>2384</v>
      </c>
      <c r="Q38" s="1" t="s">
        <v>2384</v>
      </c>
      <c r="R38" s="1" t="s">
        <v>2384</v>
      </c>
      <c r="S38" s="1" t="s">
        <v>2384</v>
      </c>
      <c r="T38" s="1" t="s">
        <v>2384</v>
      </c>
      <c r="U38" s="1" t="s">
        <v>2384</v>
      </c>
      <c r="V38" s="1" t="s">
        <v>2384</v>
      </c>
      <c r="W38" s="1" t="s">
        <v>2384</v>
      </c>
      <c r="X38" s="1" t="s">
        <v>2384</v>
      </c>
      <c r="Y38" s="1" t="s">
        <v>2384</v>
      </c>
      <c r="Z38" s="1" t="s">
        <v>2384</v>
      </c>
      <c r="AA38" s="1" t="s">
        <v>2384</v>
      </c>
      <c r="AB38" s="1" t="s">
        <v>2384</v>
      </c>
      <c r="AC38" s="1" t="s">
        <v>2384</v>
      </c>
      <c r="AD38" s="1" t="s">
        <v>2384</v>
      </c>
      <c r="AE38" s="1" t="s">
        <v>2384</v>
      </c>
      <c r="AF38" s="1" t="s">
        <v>2384</v>
      </c>
      <c r="AG38" s="1" t="s">
        <v>2384</v>
      </c>
      <c r="AH38" s="1" t="s">
        <v>2384</v>
      </c>
      <c r="AI38" s="1" t="s">
        <v>2384</v>
      </c>
      <c r="AJ38" s="1" t="s">
        <v>2384</v>
      </c>
      <c r="AK38" s="1" t="s">
        <v>2384</v>
      </c>
      <c r="AL38" s="1" t="s">
        <v>2384</v>
      </c>
      <c r="AM38" s="1" t="s">
        <v>2384</v>
      </c>
      <c r="AN38" s="1" t="s">
        <v>2384</v>
      </c>
      <c r="AO38" s="1" t="s">
        <v>2384</v>
      </c>
      <c r="AP38" s="1" t="s">
        <v>2384</v>
      </c>
      <c r="AQ38" s="1" t="s">
        <v>2384</v>
      </c>
      <c r="AR38" s="1" t="s">
        <v>2384</v>
      </c>
      <c r="AS38" s="1" t="s">
        <v>2384</v>
      </c>
      <c r="AT38" s="1" t="s">
        <v>2384</v>
      </c>
      <c r="AU38" s="1" t="s">
        <v>2384</v>
      </c>
      <c r="AV38" s="1" t="s">
        <v>2384</v>
      </c>
      <c r="AW38" s="1" t="s">
        <v>2384</v>
      </c>
      <c r="AX38" s="1" t="s">
        <v>2384</v>
      </c>
      <c r="AY38" s="1" t="s">
        <v>2384</v>
      </c>
      <c r="AZ38" s="1" t="s">
        <v>2384</v>
      </c>
      <c r="BA38" s="1" t="s">
        <v>2384</v>
      </c>
      <c r="BB38" s="1" t="s">
        <v>2384</v>
      </c>
      <c r="BC38" s="1" t="s">
        <v>2384</v>
      </c>
      <c r="BD38" s="1" t="s">
        <v>2384</v>
      </c>
      <c r="BE38" s="1" t="s">
        <v>2384</v>
      </c>
    </row>
    <row r="39" spans="1:57">
      <c r="A39" t="s">
        <v>3583</v>
      </c>
      <c r="B39" s="425">
        <v>37</v>
      </c>
      <c r="C39" t="s">
        <v>193</v>
      </c>
      <c r="D39" t="s">
        <v>194</v>
      </c>
      <c r="E39" t="s">
        <v>167</v>
      </c>
      <c r="F39" t="s">
        <v>168</v>
      </c>
      <c r="G39" t="s">
        <v>6003</v>
      </c>
      <c r="H39" t="s">
        <v>23</v>
      </c>
      <c r="I39" t="s">
        <v>1249</v>
      </c>
      <c r="J39" s="1">
        <v>0</v>
      </c>
      <c r="K39" s="1">
        <v>0</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0</v>
      </c>
      <c r="AD39" s="1">
        <v>0</v>
      </c>
      <c r="AE39" s="1">
        <v>0</v>
      </c>
      <c r="AF39" s="1">
        <v>0</v>
      </c>
      <c r="AG39" s="1">
        <v>0</v>
      </c>
      <c r="AH39" s="1">
        <v>0</v>
      </c>
      <c r="AI39" s="1">
        <v>0</v>
      </c>
      <c r="AJ39" s="1">
        <v>0</v>
      </c>
      <c r="AK39" s="1">
        <v>0</v>
      </c>
      <c r="AL39" s="1">
        <v>0</v>
      </c>
      <c r="AM39" s="1">
        <v>0</v>
      </c>
      <c r="AN39" s="1">
        <v>0</v>
      </c>
      <c r="AO39" s="1">
        <v>0</v>
      </c>
      <c r="AP39" s="1">
        <v>0</v>
      </c>
      <c r="AQ39" s="1">
        <v>0</v>
      </c>
      <c r="AR39" s="1">
        <v>0</v>
      </c>
      <c r="AS39" s="1">
        <v>0</v>
      </c>
      <c r="AT39" s="1">
        <v>0</v>
      </c>
      <c r="AU39" s="1">
        <v>0</v>
      </c>
      <c r="AV39" s="1">
        <v>0</v>
      </c>
      <c r="AW39" s="1">
        <v>0</v>
      </c>
      <c r="AX39" s="1">
        <v>0</v>
      </c>
      <c r="AY39" s="1">
        <v>0</v>
      </c>
      <c r="AZ39" s="1">
        <v>0</v>
      </c>
      <c r="BA39" s="1">
        <v>0</v>
      </c>
      <c r="BB39" s="1">
        <v>0</v>
      </c>
      <c r="BC39" s="1">
        <v>0</v>
      </c>
      <c r="BD39" s="1">
        <v>0</v>
      </c>
      <c r="BE39" s="1">
        <v>0</v>
      </c>
    </row>
    <row r="40" spans="1:57">
      <c r="A40" t="s">
        <v>200</v>
      </c>
      <c r="B40" s="425">
        <v>38</v>
      </c>
      <c r="C40" t="s">
        <v>193</v>
      </c>
      <c r="D40" t="s">
        <v>194</v>
      </c>
      <c r="E40" t="s">
        <v>167</v>
      </c>
      <c r="F40" t="s">
        <v>168</v>
      </c>
      <c r="G40" t="s">
        <v>201</v>
      </c>
      <c r="H40" t="s">
        <v>23</v>
      </c>
      <c r="I40" t="s">
        <v>1249</v>
      </c>
      <c r="J40" s="1">
        <v>0</v>
      </c>
      <c r="K40" s="1">
        <v>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0</v>
      </c>
      <c r="AK40" s="1">
        <v>0</v>
      </c>
      <c r="AL40" s="1">
        <v>0</v>
      </c>
      <c r="AM40" s="1">
        <v>0</v>
      </c>
      <c r="AN40" s="1">
        <v>0</v>
      </c>
      <c r="AO40" s="1">
        <v>0</v>
      </c>
      <c r="AP40" s="1">
        <v>0</v>
      </c>
      <c r="AQ40" s="1">
        <v>0</v>
      </c>
      <c r="AR40" s="1">
        <v>0</v>
      </c>
      <c r="AS40" s="1">
        <v>0</v>
      </c>
      <c r="AT40" s="1">
        <v>0</v>
      </c>
      <c r="AU40" s="1">
        <v>0</v>
      </c>
      <c r="AV40" s="1">
        <v>0</v>
      </c>
      <c r="AW40" s="1">
        <v>0</v>
      </c>
      <c r="AX40" s="1">
        <v>0</v>
      </c>
      <c r="AY40" s="1">
        <v>0</v>
      </c>
      <c r="AZ40" s="1">
        <v>0</v>
      </c>
      <c r="BA40" s="1">
        <v>0</v>
      </c>
      <c r="BB40" s="1">
        <v>0</v>
      </c>
      <c r="BC40" s="1">
        <v>0</v>
      </c>
      <c r="BD40" s="1">
        <v>0</v>
      </c>
      <c r="BE40" s="1">
        <v>0</v>
      </c>
    </row>
    <row r="41" spans="1:57">
      <c r="A41" t="s">
        <v>205</v>
      </c>
      <c r="B41" s="425">
        <v>39</v>
      </c>
      <c r="C41" t="s">
        <v>193</v>
      </c>
      <c r="D41" t="s">
        <v>194</v>
      </c>
      <c r="E41" t="s">
        <v>167</v>
      </c>
      <c r="F41" t="s">
        <v>168</v>
      </c>
      <c r="G41" t="s">
        <v>206</v>
      </c>
      <c r="H41" t="s">
        <v>23</v>
      </c>
      <c r="I41" t="s">
        <v>1249</v>
      </c>
      <c r="J41" s="1">
        <v>0</v>
      </c>
      <c r="K41" s="1">
        <v>0</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c r="AT41" s="1">
        <v>0</v>
      </c>
      <c r="AU41" s="1">
        <v>0</v>
      </c>
      <c r="AV41" s="1">
        <v>0</v>
      </c>
      <c r="AW41" s="1">
        <v>0</v>
      </c>
      <c r="AX41" s="1">
        <v>0</v>
      </c>
      <c r="AY41" s="1">
        <v>0</v>
      </c>
      <c r="AZ41" s="1">
        <v>0</v>
      </c>
      <c r="BA41" s="1">
        <v>0</v>
      </c>
      <c r="BB41" s="1">
        <v>0</v>
      </c>
      <c r="BC41" s="1">
        <v>0</v>
      </c>
      <c r="BD41" s="1">
        <v>0</v>
      </c>
      <c r="BE41" s="1">
        <v>0</v>
      </c>
    </row>
    <row r="42" spans="1:57">
      <c r="A42" t="s">
        <v>210</v>
      </c>
      <c r="B42" s="425">
        <v>40</v>
      </c>
      <c r="C42" t="s">
        <v>193</v>
      </c>
      <c r="D42" t="s">
        <v>194</v>
      </c>
      <c r="E42" t="s">
        <v>167</v>
      </c>
      <c r="F42" t="s">
        <v>168</v>
      </c>
      <c r="G42" t="s">
        <v>211</v>
      </c>
      <c r="H42" t="s">
        <v>23</v>
      </c>
      <c r="I42" t="s">
        <v>1249</v>
      </c>
      <c r="J42" s="1">
        <v>0</v>
      </c>
      <c r="K42" s="1">
        <v>0</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v>0</v>
      </c>
      <c r="AL42" s="1">
        <v>0</v>
      </c>
      <c r="AM42" s="1">
        <v>0</v>
      </c>
      <c r="AN42" s="1">
        <v>0</v>
      </c>
      <c r="AO42" s="1">
        <v>0</v>
      </c>
      <c r="AP42" s="1">
        <v>0</v>
      </c>
      <c r="AQ42" s="1">
        <v>0</v>
      </c>
      <c r="AR42" s="1">
        <v>0</v>
      </c>
      <c r="AS42" s="1">
        <v>0</v>
      </c>
      <c r="AT42" s="1">
        <v>0</v>
      </c>
      <c r="AU42" s="1">
        <v>0</v>
      </c>
      <c r="AV42" s="1">
        <v>0</v>
      </c>
      <c r="AW42" s="1">
        <v>0</v>
      </c>
      <c r="AX42" s="1">
        <v>0</v>
      </c>
      <c r="AY42" s="1">
        <v>0</v>
      </c>
      <c r="AZ42" s="1">
        <v>0</v>
      </c>
      <c r="BA42" s="1">
        <v>0</v>
      </c>
      <c r="BB42" s="1">
        <v>0</v>
      </c>
      <c r="BC42" s="1">
        <v>0</v>
      </c>
      <c r="BD42" s="1">
        <v>0</v>
      </c>
      <c r="BE42" s="1">
        <v>0</v>
      </c>
    </row>
    <row r="43" spans="1:57">
      <c r="A43" t="s">
        <v>215</v>
      </c>
      <c r="B43" s="425">
        <v>41</v>
      </c>
      <c r="C43" t="s">
        <v>193</v>
      </c>
      <c r="D43" t="s">
        <v>194</v>
      </c>
      <c r="E43" t="s">
        <v>167</v>
      </c>
      <c r="F43" t="s">
        <v>168</v>
      </c>
      <c r="G43" t="s">
        <v>216</v>
      </c>
      <c r="H43" t="s">
        <v>23</v>
      </c>
      <c r="I43" t="s">
        <v>1249</v>
      </c>
      <c r="J43" s="1">
        <v>0.17299999999999999</v>
      </c>
      <c r="K43" s="1" t="s">
        <v>2384</v>
      </c>
      <c r="L43" s="1" t="s">
        <v>2384</v>
      </c>
      <c r="M43" s="1" t="s">
        <v>2384</v>
      </c>
      <c r="N43" s="1" t="s">
        <v>2384</v>
      </c>
      <c r="O43" s="1" t="s">
        <v>2384</v>
      </c>
      <c r="P43" s="1" t="s">
        <v>2384</v>
      </c>
      <c r="Q43" s="1" t="s">
        <v>2384</v>
      </c>
      <c r="R43" s="1" t="s">
        <v>2384</v>
      </c>
      <c r="S43" s="1" t="s">
        <v>2384</v>
      </c>
      <c r="T43" s="1" t="s">
        <v>2384</v>
      </c>
      <c r="U43" s="1" t="s">
        <v>2384</v>
      </c>
      <c r="V43" s="1" t="s">
        <v>2384</v>
      </c>
      <c r="W43" s="1" t="s">
        <v>2384</v>
      </c>
      <c r="X43" s="1" t="s">
        <v>2384</v>
      </c>
      <c r="Y43" s="1" t="s">
        <v>2384</v>
      </c>
      <c r="Z43" s="1" t="s">
        <v>2384</v>
      </c>
      <c r="AA43" s="1" t="s">
        <v>2384</v>
      </c>
      <c r="AB43" s="1" t="s">
        <v>2384</v>
      </c>
      <c r="AC43" s="1" t="s">
        <v>2384</v>
      </c>
      <c r="AD43" s="1" t="s">
        <v>2384</v>
      </c>
      <c r="AE43" s="1" t="s">
        <v>2384</v>
      </c>
      <c r="AF43" s="1" t="s">
        <v>2384</v>
      </c>
      <c r="AG43" s="1" t="s">
        <v>2384</v>
      </c>
      <c r="AH43" s="1" t="s">
        <v>2384</v>
      </c>
      <c r="AI43" s="1" t="s">
        <v>2384</v>
      </c>
      <c r="AJ43" s="1" t="s">
        <v>2384</v>
      </c>
      <c r="AK43" s="1" t="s">
        <v>2384</v>
      </c>
      <c r="AL43" s="1" t="s">
        <v>2384</v>
      </c>
      <c r="AM43" s="1" t="s">
        <v>2384</v>
      </c>
      <c r="AN43" s="1" t="s">
        <v>2384</v>
      </c>
      <c r="AO43" s="1" t="s">
        <v>2384</v>
      </c>
      <c r="AP43" s="1" t="s">
        <v>2384</v>
      </c>
      <c r="AQ43" s="1" t="s">
        <v>2384</v>
      </c>
      <c r="AR43" s="1" t="s">
        <v>2384</v>
      </c>
      <c r="AS43" s="1" t="s">
        <v>2384</v>
      </c>
      <c r="AT43" s="1" t="s">
        <v>2384</v>
      </c>
      <c r="AU43" s="1" t="s">
        <v>2384</v>
      </c>
      <c r="AV43" s="1" t="s">
        <v>2384</v>
      </c>
      <c r="AW43" s="1" t="s">
        <v>2384</v>
      </c>
      <c r="AX43" s="1" t="s">
        <v>2384</v>
      </c>
      <c r="AY43" s="1" t="s">
        <v>2384</v>
      </c>
      <c r="AZ43" s="1" t="s">
        <v>2384</v>
      </c>
      <c r="BA43" s="1" t="s">
        <v>2384</v>
      </c>
      <c r="BB43" s="1" t="s">
        <v>2384</v>
      </c>
      <c r="BC43" s="1" t="s">
        <v>2384</v>
      </c>
      <c r="BD43" s="1" t="s">
        <v>2384</v>
      </c>
      <c r="BE43" s="1" t="s">
        <v>2384</v>
      </c>
    </row>
    <row r="44" spans="1:57">
      <c r="A44" t="s">
        <v>220</v>
      </c>
      <c r="B44" s="425">
        <v>42</v>
      </c>
      <c r="C44" t="s">
        <v>221</v>
      </c>
      <c r="D44" t="s">
        <v>222</v>
      </c>
      <c r="E44" t="s">
        <v>167</v>
      </c>
      <c r="F44" t="s">
        <v>168</v>
      </c>
      <c r="G44" t="s">
        <v>168</v>
      </c>
      <c r="H44" t="s">
        <v>23</v>
      </c>
      <c r="I44" t="s">
        <v>1249</v>
      </c>
      <c r="J44" s="1">
        <v>0</v>
      </c>
      <c r="K44" s="1" t="s">
        <v>272</v>
      </c>
      <c r="L44" s="1" t="s">
        <v>272</v>
      </c>
      <c r="M44" s="1" t="s">
        <v>272</v>
      </c>
      <c r="N44" s="1" t="s">
        <v>272</v>
      </c>
      <c r="O44" s="1" t="s">
        <v>272</v>
      </c>
      <c r="P44" s="1" t="s">
        <v>272</v>
      </c>
      <c r="Q44" s="1" t="s">
        <v>272</v>
      </c>
      <c r="R44" s="1" t="s">
        <v>272</v>
      </c>
      <c r="S44" s="1" t="s">
        <v>272</v>
      </c>
      <c r="T44" s="1" t="s">
        <v>272</v>
      </c>
      <c r="U44" s="1" t="s">
        <v>272</v>
      </c>
      <c r="V44" s="1" t="s">
        <v>272</v>
      </c>
      <c r="W44" s="1" t="s">
        <v>272</v>
      </c>
      <c r="X44" s="1" t="s">
        <v>272</v>
      </c>
      <c r="Y44" s="1" t="s">
        <v>272</v>
      </c>
      <c r="Z44" s="1" t="s">
        <v>272</v>
      </c>
      <c r="AA44" s="1" t="s">
        <v>272</v>
      </c>
      <c r="AB44" s="1" t="s">
        <v>272</v>
      </c>
      <c r="AC44" s="1" t="s">
        <v>272</v>
      </c>
      <c r="AD44" s="1" t="s">
        <v>272</v>
      </c>
      <c r="AE44" s="1" t="s">
        <v>272</v>
      </c>
      <c r="AF44" s="1" t="s">
        <v>272</v>
      </c>
      <c r="AG44" s="1" t="s">
        <v>272</v>
      </c>
      <c r="AH44" s="1" t="s">
        <v>272</v>
      </c>
      <c r="AI44" s="1" t="s">
        <v>272</v>
      </c>
      <c r="AJ44" s="1" t="s">
        <v>272</v>
      </c>
      <c r="AK44" s="1" t="s">
        <v>272</v>
      </c>
      <c r="AL44" s="1" t="s">
        <v>272</v>
      </c>
      <c r="AM44" s="1" t="s">
        <v>272</v>
      </c>
      <c r="AN44" s="1" t="s">
        <v>272</v>
      </c>
      <c r="AO44" s="1" t="s">
        <v>272</v>
      </c>
      <c r="AP44" s="1" t="s">
        <v>272</v>
      </c>
      <c r="AQ44" s="1" t="s">
        <v>272</v>
      </c>
      <c r="AR44" s="1" t="s">
        <v>272</v>
      </c>
      <c r="AS44" s="1" t="s">
        <v>272</v>
      </c>
      <c r="AT44" s="1" t="s">
        <v>272</v>
      </c>
      <c r="AU44" s="1" t="s">
        <v>272</v>
      </c>
      <c r="AV44" s="1" t="s">
        <v>272</v>
      </c>
      <c r="AW44" s="1" t="s">
        <v>272</v>
      </c>
      <c r="AX44" s="1" t="s">
        <v>272</v>
      </c>
      <c r="AY44" s="1" t="s">
        <v>272</v>
      </c>
      <c r="AZ44" s="1" t="s">
        <v>272</v>
      </c>
      <c r="BA44" s="1" t="s">
        <v>272</v>
      </c>
      <c r="BB44" s="1" t="s">
        <v>272</v>
      </c>
      <c r="BC44" s="1" t="s">
        <v>272</v>
      </c>
      <c r="BD44" s="1" t="s">
        <v>272</v>
      </c>
      <c r="BE44" s="1" t="s">
        <v>272</v>
      </c>
    </row>
    <row r="45" spans="1:57">
      <c r="A45" t="s">
        <v>227</v>
      </c>
      <c r="B45" s="425">
        <v>43</v>
      </c>
      <c r="C45" t="s">
        <v>228</v>
      </c>
      <c r="D45" t="s">
        <v>229</v>
      </c>
      <c r="E45" t="s">
        <v>230</v>
      </c>
      <c r="F45" t="s">
        <v>168</v>
      </c>
      <c r="G45" t="s">
        <v>168</v>
      </c>
      <c r="H45" t="s">
        <v>23</v>
      </c>
      <c r="I45" t="s">
        <v>1249</v>
      </c>
      <c r="J45" s="1">
        <v>0.70499999999999996</v>
      </c>
      <c r="K45" s="1">
        <v>0.78400000000000003</v>
      </c>
      <c r="L45" s="1">
        <v>0.65300000000000002</v>
      </c>
      <c r="M45" s="1">
        <v>0.77600000000000002</v>
      </c>
      <c r="N45" s="1">
        <v>0.59899999999999998</v>
      </c>
      <c r="O45" s="1">
        <v>0.66300000000000003</v>
      </c>
      <c r="P45" s="1">
        <v>0.70299999999999996</v>
      </c>
      <c r="Q45" s="1">
        <v>0.72699999999999998</v>
      </c>
      <c r="R45" s="1">
        <v>0.67800000000000005</v>
      </c>
      <c r="S45" s="1">
        <v>0.81</v>
      </c>
      <c r="T45" s="1">
        <v>0.70299999999999996</v>
      </c>
      <c r="U45" s="1">
        <v>0.72399999999999998</v>
      </c>
      <c r="V45" s="1">
        <v>0.753</v>
      </c>
      <c r="W45" s="1">
        <v>0.64400000000000002</v>
      </c>
      <c r="X45" s="1">
        <v>0.62</v>
      </c>
      <c r="Y45" s="1">
        <v>0.70899999999999996</v>
      </c>
      <c r="Z45" s="1">
        <v>0.67</v>
      </c>
      <c r="AA45" s="1">
        <v>0.76200000000000001</v>
      </c>
      <c r="AB45" s="1">
        <v>0.67700000000000005</v>
      </c>
      <c r="AC45" s="1">
        <v>0.72</v>
      </c>
      <c r="AD45" s="1">
        <v>0.73</v>
      </c>
      <c r="AE45" s="1">
        <v>0.752</v>
      </c>
      <c r="AF45" s="1" t="s">
        <v>2548</v>
      </c>
      <c r="AG45" s="1">
        <v>0.73799999999999999</v>
      </c>
      <c r="AH45" s="1">
        <v>0.60899999999999999</v>
      </c>
      <c r="AI45" s="1">
        <v>0.67900000000000005</v>
      </c>
      <c r="AJ45" s="1">
        <v>0.71699999999999997</v>
      </c>
      <c r="AK45" s="1">
        <v>0.69</v>
      </c>
      <c r="AL45" s="1">
        <v>0.627</v>
      </c>
      <c r="AM45" s="1" t="s">
        <v>2548</v>
      </c>
      <c r="AN45" s="1">
        <v>0.76200000000000001</v>
      </c>
      <c r="AO45" s="1">
        <v>0.67500000000000004</v>
      </c>
      <c r="AP45" s="1">
        <v>0.77200000000000002</v>
      </c>
      <c r="AQ45" s="1">
        <v>0.623</v>
      </c>
      <c r="AR45" s="1">
        <v>0.67800000000000005</v>
      </c>
      <c r="AS45" s="1">
        <v>0.78100000000000003</v>
      </c>
      <c r="AT45" s="1">
        <v>0.83499999999999996</v>
      </c>
      <c r="AU45" s="1">
        <v>0.623</v>
      </c>
      <c r="AV45" s="1">
        <v>0.77200000000000002</v>
      </c>
      <c r="AW45" s="1">
        <v>0.68500000000000005</v>
      </c>
      <c r="AX45" s="1">
        <v>0.73499999999999999</v>
      </c>
      <c r="AY45" s="1">
        <v>0.75700000000000001</v>
      </c>
      <c r="AZ45" s="1">
        <v>0.71199999999999997</v>
      </c>
      <c r="BA45" s="1">
        <v>0.80500000000000005</v>
      </c>
      <c r="BB45" s="1">
        <v>0.70799999999999996</v>
      </c>
      <c r="BC45" s="1">
        <v>0.76</v>
      </c>
      <c r="BD45" s="1">
        <v>0.66600000000000004</v>
      </c>
      <c r="BE45" s="1">
        <v>0.78300000000000003</v>
      </c>
    </row>
    <row r="46" spans="1:57">
      <c r="A46" t="s">
        <v>236</v>
      </c>
      <c r="B46" s="425">
        <v>44</v>
      </c>
      <c r="C46" t="s">
        <v>237</v>
      </c>
      <c r="D46" t="s">
        <v>238</v>
      </c>
      <c r="E46" t="s">
        <v>239</v>
      </c>
      <c r="F46" t="s">
        <v>168</v>
      </c>
      <c r="G46" t="s">
        <v>168</v>
      </c>
      <c r="H46" t="s">
        <v>23</v>
      </c>
      <c r="I46" t="s">
        <v>1249</v>
      </c>
      <c r="J46" s="1">
        <v>0.69199999999999995</v>
      </c>
      <c r="K46" s="1" t="s">
        <v>2384</v>
      </c>
      <c r="L46" s="1" t="s">
        <v>2384</v>
      </c>
      <c r="M46" s="1" t="s">
        <v>2384</v>
      </c>
      <c r="N46" s="1" t="s">
        <v>2384</v>
      </c>
      <c r="O46" s="1" t="s">
        <v>2384</v>
      </c>
      <c r="P46" s="1" t="s">
        <v>2384</v>
      </c>
      <c r="Q46" s="1" t="s">
        <v>2384</v>
      </c>
      <c r="R46" s="1" t="s">
        <v>2384</v>
      </c>
      <c r="S46" s="1" t="s">
        <v>2384</v>
      </c>
      <c r="T46" s="1" t="s">
        <v>2384</v>
      </c>
      <c r="U46" s="1" t="s">
        <v>2384</v>
      </c>
      <c r="V46" s="1" t="s">
        <v>2384</v>
      </c>
      <c r="W46" s="1" t="s">
        <v>2384</v>
      </c>
      <c r="X46" s="1" t="s">
        <v>2384</v>
      </c>
      <c r="Y46" s="1" t="s">
        <v>2384</v>
      </c>
      <c r="Z46" s="1" t="s">
        <v>2384</v>
      </c>
      <c r="AA46" s="1" t="s">
        <v>2384</v>
      </c>
      <c r="AB46" s="1" t="s">
        <v>2384</v>
      </c>
      <c r="AC46" s="1" t="s">
        <v>2384</v>
      </c>
      <c r="AD46" s="1" t="s">
        <v>2384</v>
      </c>
      <c r="AE46" s="1" t="s">
        <v>2384</v>
      </c>
      <c r="AF46" s="1" t="s">
        <v>2384</v>
      </c>
      <c r="AG46" s="1" t="s">
        <v>2384</v>
      </c>
      <c r="AH46" s="1" t="s">
        <v>2384</v>
      </c>
      <c r="AI46" s="1" t="s">
        <v>2384</v>
      </c>
      <c r="AJ46" s="1" t="s">
        <v>2384</v>
      </c>
      <c r="AK46" s="1" t="s">
        <v>2384</v>
      </c>
      <c r="AL46" s="1" t="s">
        <v>2384</v>
      </c>
      <c r="AM46" s="1" t="s">
        <v>2384</v>
      </c>
      <c r="AN46" s="1" t="s">
        <v>2384</v>
      </c>
      <c r="AO46" s="1" t="s">
        <v>2384</v>
      </c>
      <c r="AP46" s="1" t="s">
        <v>2384</v>
      </c>
      <c r="AQ46" s="1" t="s">
        <v>2384</v>
      </c>
      <c r="AR46" s="1" t="s">
        <v>2384</v>
      </c>
      <c r="AS46" s="1" t="s">
        <v>2384</v>
      </c>
      <c r="AT46" s="1" t="s">
        <v>2384</v>
      </c>
      <c r="AU46" s="1" t="s">
        <v>2384</v>
      </c>
      <c r="AV46" s="1" t="s">
        <v>2384</v>
      </c>
      <c r="AW46" s="1" t="s">
        <v>2384</v>
      </c>
      <c r="AX46" s="1" t="s">
        <v>2384</v>
      </c>
      <c r="AY46" s="1" t="s">
        <v>2384</v>
      </c>
      <c r="AZ46" s="1" t="s">
        <v>2384</v>
      </c>
      <c r="BA46" s="1" t="s">
        <v>2384</v>
      </c>
      <c r="BB46" s="1" t="s">
        <v>2384</v>
      </c>
      <c r="BC46" s="1" t="s">
        <v>2384</v>
      </c>
      <c r="BD46" s="1" t="s">
        <v>2384</v>
      </c>
      <c r="BE46" s="1" t="s">
        <v>2384</v>
      </c>
    </row>
    <row r="47" spans="1:57">
      <c r="A47" t="s">
        <v>244</v>
      </c>
      <c r="B47" s="425">
        <v>45</v>
      </c>
      <c r="C47" t="s">
        <v>245</v>
      </c>
      <c r="D47" t="s">
        <v>246</v>
      </c>
      <c r="E47" t="s">
        <v>239</v>
      </c>
      <c r="F47" t="s">
        <v>168</v>
      </c>
      <c r="G47" t="s">
        <v>168</v>
      </c>
      <c r="H47" t="s">
        <v>23</v>
      </c>
      <c r="I47" t="s">
        <v>1249</v>
      </c>
      <c r="J47" s="1">
        <v>0.66800000000000004</v>
      </c>
      <c r="K47" s="1" t="s">
        <v>2384</v>
      </c>
      <c r="L47" s="1" t="s">
        <v>2384</v>
      </c>
      <c r="M47" s="1" t="s">
        <v>2384</v>
      </c>
      <c r="N47" s="1" t="s">
        <v>2384</v>
      </c>
      <c r="O47" s="1" t="s">
        <v>2384</v>
      </c>
      <c r="P47" s="1" t="s">
        <v>2384</v>
      </c>
      <c r="Q47" s="1" t="s">
        <v>2384</v>
      </c>
      <c r="R47" s="1" t="s">
        <v>2384</v>
      </c>
      <c r="S47" s="1" t="s">
        <v>2384</v>
      </c>
      <c r="T47" s="1" t="s">
        <v>2384</v>
      </c>
      <c r="U47" s="1" t="s">
        <v>2384</v>
      </c>
      <c r="V47" s="1" t="s">
        <v>2384</v>
      </c>
      <c r="W47" s="1" t="s">
        <v>2384</v>
      </c>
      <c r="X47" s="1" t="s">
        <v>2384</v>
      </c>
      <c r="Y47" s="1" t="s">
        <v>2384</v>
      </c>
      <c r="Z47" s="1" t="s">
        <v>2384</v>
      </c>
      <c r="AA47" s="1" t="s">
        <v>2384</v>
      </c>
      <c r="AB47" s="1" t="s">
        <v>2384</v>
      </c>
      <c r="AC47" s="1" t="s">
        <v>2384</v>
      </c>
      <c r="AD47" s="1" t="s">
        <v>2384</v>
      </c>
      <c r="AE47" s="1" t="s">
        <v>2384</v>
      </c>
      <c r="AF47" s="1" t="s">
        <v>2384</v>
      </c>
      <c r="AG47" s="1" t="s">
        <v>2384</v>
      </c>
      <c r="AH47" s="1" t="s">
        <v>2384</v>
      </c>
      <c r="AI47" s="1" t="s">
        <v>2384</v>
      </c>
      <c r="AJ47" s="1" t="s">
        <v>2384</v>
      </c>
      <c r="AK47" s="1" t="s">
        <v>2384</v>
      </c>
      <c r="AL47" s="1" t="s">
        <v>2384</v>
      </c>
      <c r="AM47" s="1" t="s">
        <v>2384</v>
      </c>
      <c r="AN47" s="1" t="s">
        <v>2384</v>
      </c>
      <c r="AO47" s="1" t="s">
        <v>2384</v>
      </c>
      <c r="AP47" s="1" t="s">
        <v>2384</v>
      </c>
      <c r="AQ47" s="1" t="s">
        <v>2384</v>
      </c>
      <c r="AR47" s="1" t="s">
        <v>2384</v>
      </c>
      <c r="AS47" s="1" t="s">
        <v>2384</v>
      </c>
      <c r="AT47" s="1" t="s">
        <v>2384</v>
      </c>
      <c r="AU47" s="1" t="s">
        <v>2384</v>
      </c>
      <c r="AV47" s="1" t="s">
        <v>2384</v>
      </c>
      <c r="AW47" s="1" t="s">
        <v>2384</v>
      </c>
      <c r="AX47" s="1" t="s">
        <v>2384</v>
      </c>
      <c r="AY47" s="1" t="s">
        <v>2384</v>
      </c>
      <c r="AZ47" s="1" t="s">
        <v>2384</v>
      </c>
      <c r="BA47" s="1" t="s">
        <v>2384</v>
      </c>
      <c r="BB47" s="1" t="s">
        <v>2384</v>
      </c>
      <c r="BC47" s="1" t="s">
        <v>2384</v>
      </c>
      <c r="BD47" s="1" t="s">
        <v>2384</v>
      </c>
      <c r="BE47" s="1" t="s">
        <v>2384</v>
      </c>
    </row>
    <row r="48" spans="1:57">
      <c r="A48" t="s">
        <v>251</v>
      </c>
      <c r="B48" s="425">
        <v>46</v>
      </c>
      <c r="C48">
        <v>100001</v>
      </c>
      <c r="D48" t="s">
        <v>252</v>
      </c>
      <c r="E48" t="s">
        <v>126</v>
      </c>
      <c r="F48" t="s">
        <v>141</v>
      </c>
      <c r="G48" t="s">
        <v>56</v>
      </c>
      <c r="H48" t="s">
        <v>23</v>
      </c>
      <c r="I48" t="s">
        <v>1249</v>
      </c>
      <c r="J48" s="1">
        <v>41.575214649718028</v>
      </c>
      <c r="K48" s="1">
        <v>38.5</v>
      </c>
      <c r="L48" s="1">
        <v>46.4</v>
      </c>
      <c r="M48" s="1">
        <v>41.4</v>
      </c>
      <c r="N48" s="1">
        <v>50.8</v>
      </c>
      <c r="O48" s="1">
        <v>58.6</v>
      </c>
      <c r="P48" s="1">
        <v>60.1</v>
      </c>
      <c r="Q48" s="1">
        <v>54.1</v>
      </c>
      <c r="R48" s="1">
        <v>41.6</v>
      </c>
      <c r="S48" s="1">
        <v>41.9</v>
      </c>
      <c r="T48" s="1">
        <v>39.200000000000003</v>
      </c>
      <c r="U48" s="1">
        <v>37.700000000000003</v>
      </c>
      <c r="V48" s="1">
        <v>39.799999999999997</v>
      </c>
      <c r="W48" s="1">
        <v>37.799999999999997</v>
      </c>
      <c r="X48" s="1">
        <v>38.5</v>
      </c>
      <c r="Y48" s="1">
        <v>59.5</v>
      </c>
      <c r="Z48" s="1">
        <v>51.7</v>
      </c>
      <c r="AA48" s="1">
        <v>52</v>
      </c>
      <c r="AB48" s="1">
        <v>44.9</v>
      </c>
      <c r="AC48" s="1">
        <v>32</v>
      </c>
      <c r="AD48" s="1">
        <v>35.9</v>
      </c>
      <c r="AE48" s="1">
        <v>44.5</v>
      </c>
      <c r="AF48" s="1">
        <v>34.9</v>
      </c>
      <c r="AG48" s="1">
        <v>36.6</v>
      </c>
      <c r="AH48" s="1">
        <v>37</v>
      </c>
      <c r="AI48" s="1">
        <v>44.7</v>
      </c>
      <c r="AJ48" s="1">
        <v>45.5</v>
      </c>
      <c r="AK48" s="1">
        <v>46.7</v>
      </c>
      <c r="AL48" s="1">
        <v>44.5</v>
      </c>
      <c r="AM48" s="1">
        <v>51.5</v>
      </c>
      <c r="AN48" s="1">
        <v>49.8</v>
      </c>
      <c r="AO48" s="1">
        <v>53.4</v>
      </c>
      <c r="AP48" s="1">
        <v>50.7</v>
      </c>
      <c r="AQ48" s="1">
        <v>47.4</v>
      </c>
      <c r="AR48" s="1">
        <v>45.5</v>
      </c>
      <c r="AS48" s="1">
        <v>40.700000000000003</v>
      </c>
      <c r="AT48" s="1">
        <v>34.4</v>
      </c>
      <c r="AU48" s="1">
        <v>47.5</v>
      </c>
      <c r="AV48" s="1">
        <v>46</v>
      </c>
      <c r="AW48" s="1">
        <v>41.2</v>
      </c>
      <c r="AX48" s="1">
        <v>41.6</v>
      </c>
      <c r="AY48" s="1">
        <v>47</v>
      </c>
      <c r="AZ48" s="1">
        <v>40.5</v>
      </c>
      <c r="BA48" s="1">
        <v>29.3</v>
      </c>
      <c r="BB48" s="1">
        <v>35.1</v>
      </c>
      <c r="BC48" s="1">
        <v>33.200000000000003</v>
      </c>
      <c r="BD48" s="1">
        <v>29.1</v>
      </c>
      <c r="BE48" s="1">
        <v>21.5</v>
      </c>
    </row>
    <row r="49" spans="1:57">
      <c r="A49" t="s">
        <v>257</v>
      </c>
      <c r="B49" s="425">
        <v>47</v>
      </c>
      <c r="C49">
        <v>100001</v>
      </c>
      <c r="D49" t="s">
        <v>252</v>
      </c>
      <c r="E49" t="s">
        <v>126</v>
      </c>
      <c r="F49" t="s">
        <v>141</v>
      </c>
      <c r="G49" t="s">
        <v>62</v>
      </c>
      <c r="H49" t="s">
        <v>23</v>
      </c>
      <c r="I49" t="s">
        <v>1249</v>
      </c>
      <c r="J49" s="1">
        <v>58.198368034801717</v>
      </c>
      <c r="K49" s="1">
        <v>62.7</v>
      </c>
      <c r="L49" s="1">
        <v>71.900000000000006</v>
      </c>
      <c r="M49" s="1">
        <v>61.7</v>
      </c>
      <c r="N49" s="1">
        <v>58.4</v>
      </c>
      <c r="O49" s="1">
        <v>73.599999999999994</v>
      </c>
      <c r="P49" s="1">
        <v>52.9</v>
      </c>
      <c r="Q49" s="1">
        <v>57.8</v>
      </c>
      <c r="R49" s="1">
        <v>56.4</v>
      </c>
      <c r="S49" s="1">
        <v>57.6</v>
      </c>
      <c r="T49" s="1">
        <v>57.5</v>
      </c>
      <c r="U49" s="1">
        <v>58.8</v>
      </c>
      <c r="V49" s="1">
        <v>55.5</v>
      </c>
      <c r="W49" s="1">
        <v>62.5</v>
      </c>
      <c r="X49" s="1">
        <v>58.1</v>
      </c>
      <c r="Y49" s="1">
        <v>61.5</v>
      </c>
      <c r="Z49" s="1">
        <v>58.2</v>
      </c>
      <c r="AA49" s="1">
        <v>51.8</v>
      </c>
      <c r="AB49" s="1">
        <v>57.9</v>
      </c>
      <c r="AC49" s="1">
        <v>52.9</v>
      </c>
      <c r="AD49" s="1">
        <v>51.7</v>
      </c>
      <c r="AE49" s="1">
        <v>58</v>
      </c>
      <c r="AF49" s="1">
        <v>54.6</v>
      </c>
      <c r="AG49" s="1">
        <v>57.5</v>
      </c>
      <c r="AH49" s="1">
        <v>53.8</v>
      </c>
      <c r="AI49" s="1">
        <v>49.8</v>
      </c>
      <c r="AJ49" s="1">
        <v>58</v>
      </c>
      <c r="AK49" s="1">
        <v>61.1</v>
      </c>
      <c r="AL49" s="1">
        <v>57.7</v>
      </c>
      <c r="AM49" s="1">
        <v>54</v>
      </c>
      <c r="AN49" s="1">
        <v>56.4</v>
      </c>
      <c r="AO49" s="1">
        <v>55.9</v>
      </c>
      <c r="AP49" s="1">
        <v>61.2</v>
      </c>
      <c r="AQ49" s="1">
        <v>61.6</v>
      </c>
      <c r="AR49" s="1">
        <v>56.9</v>
      </c>
      <c r="AS49" s="1">
        <v>56.2</v>
      </c>
      <c r="AT49" s="1">
        <v>57.6</v>
      </c>
      <c r="AU49" s="1">
        <v>53.1</v>
      </c>
      <c r="AV49" s="1">
        <v>53.4</v>
      </c>
      <c r="AW49" s="1">
        <v>54</v>
      </c>
      <c r="AX49" s="1">
        <v>58.6</v>
      </c>
      <c r="AY49" s="1">
        <v>55.8</v>
      </c>
      <c r="AZ49" s="1">
        <v>65.099999999999994</v>
      </c>
      <c r="BA49" s="1">
        <v>49.1</v>
      </c>
      <c r="BB49" s="1">
        <v>51</v>
      </c>
      <c r="BC49" s="1">
        <v>51.1</v>
      </c>
      <c r="BD49" s="1">
        <v>52.8</v>
      </c>
      <c r="BE49" s="1">
        <v>60.1</v>
      </c>
    </row>
    <row r="50" spans="1:57">
      <c r="A50" t="s">
        <v>261</v>
      </c>
      <c r="B50" s="425">
        <v>48</v>
      </c>
      <c r="C50">
        <v>100001</v>
      </c>
      <c r="D50" t="s">
        <v>252</v>
      </c>
      <c r="E50" t="s">
        <v>126</v>
      </c>
      <c r="F50" t="s">
        <v>141</v>
      </c>
      <c r="G50" t="s">
        <v>67</v>
      </c>
      <c r="H50" t="s">
        <v>23</v>
      </c>
      <c r="I50" t="s">
        <v>1249</v>
      </c>
      <c r="J50" s="1">
        <v>12.034083361443759</v>
      </c>
      <c r="K50" s="1">
        <v>13</v>
      </c>
      <c r="L50" s="1">
        <v>11.3</v>
      </c>
      <c r="M50" s="1">
        <v>11.2</v>
      </c>
      <c r="N50" s="1">
        <v>10.199999999999999</v>
      </c>
      <c r="O50" s="1">
        <v>11.1</v>
      </c>
      <c r="P50" s="1">
        <v>8.8000000000000007</v>
      </c>
      <c r="Q50" s="1">
        <v>10.3</v>
      </c>
      <c r="R50" s="1">
        <v>10.9</v>
      </c>
      <c r="S50" s="1">
        <v>12.1</v>
      </c>
      <c r="T50" s="1">
        <v>11.2</v>
      </c>
      <c r="U50" s="1">
        <v>10.4</v>
      </c>
      <c r="V50" s="1">
        <v>10.4</v>
      </c>
      <c r="W50" s="1">
        <v>11.4</v>
      </c>
      <c r="X50" s="1">
        <v>10.7</v>
      </c>
      <c r="Y50" s="1">
        <v>8.1999999999999993</v>
      </c>
      <c r="Z50" s="1">
        <v>11.1</v>
      </c>
      <c r="AA50" s="1">
        <v>10.8</v>
      </c>
      <c r="AB50" s="1">
        <v>11.5</v>
      </c>
      <c r="AC50" s="1">
        <v>12.5</v>
      </c>
      <c r="AD50" s="1">
        <v>10.1</v>
      </c>
      <c r="AE50" s="1">
        <v>10.8</v>
      </c>
      <c r="AF50" s="1">
        <v>10.9</v>
      </c>
      <c r="AG50" s="1">
        <v>9.9</v>
      </c>
      <c r="AH50" s="1">
        <v>10.3</v>
      </c>
      <c r="AI50" s="1">
        <v>11</v>
      </c>
      <c r="AJ50" s="1">
        <v>12.2</v>
      </c>
      <c r="AK50" s="1">
        <v>14.7</v>
      </c>
      <c r="AL50" s="1">
        <v>13.4</v>
      </c>
      <c r="AM50" s="1">
        <v>12.5</v>
      </c>
      <c r="AN50" s="1">
        <v>16.2</v>
      </c>
      <c r="AO50" s="1">
        <v>15.1</v>
      </c>
      <c r="AP50" s="1">
        <v>15.3</v>
      </c>
      <c r="AQ50" s="1">
        <v>13.5</v>
      </c>
      <c r="AR50" s="1">
        <v>14.4</v>
      </c>
      <c r="AS50" s="1">
        <v>12.8</v>
      </c>
      <c r="AT50" s="1">
        <v>14.9</v>
      </c>
      <c r="AU50" s="1">
        <v>13.5</v>
      </c>
      <c r="AV50" s="1">
        <v>14.2</v>
      </c>
      <c r="AW50" s="1">
        <v>14.8</v>
      </c>
      <c r="AX50" s="1">
        <v>15.9</v>
      </c>
      <c r="AY50" s="1">
        <v>16.3</v>
      </c>
      <c r="AZ50" s="1">
        <v>14.3</v>
      </c>
      <c r="BA50" s="1">
        <v>15.3</v>
      </c>
      <c r="BB50" s="1">
        <v>12.9</v>
      </c>
      <c r="BC50" s="1">
        <v>12.3</v>
      </c>
      <c r="BD50" s="1">
        <v>14.8</v>
      </c>
      <c r="BE50" s="1">
        <v>11.2</v>
      </c>
    </row>
    <row r="51" spans="1:57">
      <c r="A51" t="s">
        <v>264</v>
      </c>
      <c r="B51" s="425">
        <v>49</v>
      </c>
      <c r="C51">
        <v>100001</v>
      </c>
      <c r="D51" t="s">
        <v>252</v>
      </c>
      <c r="E51" t="s">
        <v>126</v>
      </c>
      <c r="F51" t="s">
        <v>141</v>
      </c>
      <c r="G51" t="s">
        <v>72</v>
      </c>
      <c r="H51" t="s">
        <v>23</v>
      </c>
      <c r="I51" t="s">
        <v>1249</v>
      </c>
      <c r="J51" s="1">
        <v>42.382829917504154</v>
      </c>
      <c r="K51" s="1">
        <v>49.5</v>
      </c>
      <c r="L51" s="1">
        <v>42.8</v>
      </c>
      <c r="M51" s="1">
        <v>39.1</v>
      </c>
      <c r="N51" s="1">
        <v>44.5</v>
      </c>
      <c r="O51" s="1">
        <v>36</v>
      </c>
      <c r="P51" s="1">
        <v>38.9</v>
      </c>
      <c r="Q51" s="1">
        <v>39.5</v>
      </c>
      <c r="R51" s="1">
        <v>41.4</v>
      </c>
      <c r="S51" s="1">
        <v>39.5</v>
      </c>
      <c r="T51" s="1">
        <v>40.1</v>
      </c>
      <c r="U51" s="1">
        <v>39.9</v>
      </c>
      <c r="V51" s="1">
        <v>39.4</v>
      </c>
      <c r="W51" s="1">
        <v>44.1</v>
      </c>
      <c r="X51" s="1">
        <v>39.799999999999997</v>
      </c>
      <c r="Y51" s="1">
        <v>42.6</v>
      </c>
      <c r="Z51" s="1">
        <v>41.9</v>
      </c>
      <c r="AA51" s="1">
        <v>43.5</v>
      </c>
      <c r="AB51" s="1">
        <v>42.5</v>
      </c>
      <c r="AC51" s="1">
        <v>36.700000000000003</v>
      </c>
      <c r="AD51" s="1">
        <v>35.5</v>
      </c>
      <c r="AE51" s="1">
        <v>42.1</v>
      </c>
      <c r="AF51" s="1">
        <v>37.799999999999997</v>
      </c>
      <c r="AG51" s="1">
        <v>42.5</v>
      </c>
      <c r="AH51" s="1">
        <v>41.8</v>
      </c>
      <c r="AI51" s="1">
        <v>45.4</v>
      </c>
      <c r="AJ51" s="1">
        <v>45.1</v>
      </c>
      <c r="AK51" s="1">
        <v>47.4</v>
      </c>
      <c r="AL51" s="1">
        <v>43.2</v>
      </c>
      <c r="AM51" s="1">
        <v>42.9</v>
      </c>
      <c r="AN51" s="1">
        <v>43.6</v>
      </c>
      <c r="AO51" s="1">
        <v>48.3</v>
      </c>
      <c r="AP51" s="1">
        <v>41.5</v>
      </c>
      <c r="AQ51" s="1">
        <v>42.5</v>
      </c>
      <c r="AR51" s="1">
        <v>43.2</v>
      </c>
      <c r="AS51" s="1">
        <v>43.6</v>
      </c>
      <c r="AT51" s="1">
        <v>41.5</v>
      </c>
      <c r="AU51" s="1">
        <v>44.7</v>
      </c>
      <c r="AV51" s="1">
        <v>44.9</v>
      </c>
      <c r="AW51" s="1">
        <v>41.7</v>
      </c>
      <c r="AX51" s="1">
        <v>42.9</v>
      </c>
      <c r="AY51" s="1">
        <v>44</v>
      </c>
      <c r="AZ51" s="1">
        <v>42.1</v>
      </c>
      <c r="BA51" s="1">
        <v>40.200000000000003</v>
      </c>
      <c r="BB51" s="1">
        <v>41.6</v>
      </c>
      <c r="BC51" s="1">
        <v>40.5</v>
      </c>
      <c r="BD51" s="1">
        <v>41.4</v>
      </c>
      <c r="BE51" s="1">
        <v>36.1</v>
      </c>
    </row>
    <row r="52" spans="1:57">
      <c r="A52" t="s">
        <v>267</v>
      </c>
      <c r="B52" s="425">
        <v>50</v>
      </c>
      <c r="C52">
        <v>100001</v>
      </c>
      <c r="D52" t="s">
        <v>252</v>
      </c>
      <c r="E52" t="s">
        <v>126</v>
      </c>
      <c r="F52" t="s">
        <v>141</v>
      </c>
      <c r="G52" t="s">
        <v>77</v>
      </c>
      <c r="H52" t="s">
        <v>23</v>
      </c>
      <c r="I52" t="s">
        <v>1249</v>
      </c>
      <c r="J52" s="1">
        <v>100.49680504080536</v>
      </c>
      <c r="K52" s="1">
        <v>107.4</v>
      </c>
      <c r="L52" s="1">
        <v>104.5</v>
      </c>
      <c r="M52" s="1">
        <v>95.3</v>
      </c>
      <c r="N52" s="1">
        <v>103.6</v>
      </c>
      <c r="O52" s="1">
        <v>97.4</v>
      </c>
      <c r="P52" s="1">
        <v>90.8</v>
      </c>
      <c r="Q52" s="1">
        <v>92.6</v>
      </c>
      <c r="R52" s="1">
        <v>101</v>
      </c>
      <c r="S52" s="1">
        <v>100</v>
      </c>
      <c r="T52" s="1">
        <v>97.2</v>
      </c>
      <c r="U52" s="1">
        <v>101.7</v>
      </c>
      <c r="V52" s="1">
        <v>102.1</v>
      </c>
      <c r="W52" s="1">
        <v>111.9</v>
      </c>
      <c r="X52" s="1">
        <v>107.4</v>
      </c>
      <c r="Y52" s="1">
        <v>99.3</v>
      </c>
      <c r="Z52" s="1">
        <v>103.4</v>
      </c>
      <c r="AA52" s="1">
        <v>104.1</v>
      </c>
      <c r="AB52" s="1">
        <v>80.599999999999994</v>
      </c>
      <c r="AC52" s="1">
        <v>102.6</v>
      </c>
      <c r="AD52" s="1">
        <v>93.2</v>
      </c>
      <c r="AE52" s="1">
        <v>91.9</v>
      </c>
      <c r="AF52" s="1">
        <v>98.4</v>
      </c>
      <c r="AG52" s="1">
        <v>92.8</v>
      </c>
      <c r="AH52" s="1">
        <v>86.4</v>
      </c>
      <c r="AI52" s="1">
        <v>84.3</v>
      </c>
      <c r="AJ52" s="1">
        <v>89.4</v>
      </c>
      <c r="AK52" s="1">
        <v>101</v>
      </c>
      <c r="AL52" s="1">
        <v>95.2</v>
      </c>
      <c r="AM52" s="1">
        <v>98.2</v>
      </c>
      <c r="AN52" s="1">
        <v>86.8</v>
      </c>
      <c r="AO52" s="1">
        <v>94.5</v>
      </c>
      <c r="AP52" s="1">
        <v>86.6</v>
      </c>
      <c r="AQ52" s="1">
        <v>98.3</v>
      </c>
      <c r="AR52" s="1">
        <v>103.2</v>
      </c>
      <c r="AS52" s="1">
        <v>87.8</v>
      </c>
      <c r="AT52" s="1">
        <v>98</v>
      </c>
      <c r="AU52" s="1">
        <v>94.1</v>
      </c>
      <c r="AV52" s="1">
        <v>106.3</v>
      </c>
      <c r="AW52" s="1">
        <v>91.8</v>
      </c>
      <c r="AX52" s="1">
        <v>104.5</v>
      </c>
      <c r="AY52" s="1">
        <v>98.7</v>
      </c>
      <c r="AZ52" s="1">
        <v>105.6</v>
      </c>
      <c r="BA52" s="1">
        <v>102.7</v>
      </c>
      <c r="BB52" s="1">
        <v>91</v>
      </c>
      <c r="BC52" s="1">
        <v>98.9</v>
      </c>
      <c r="BD52" s="1">
        <v>94.8</v>
      </c>
      <c r="BE52" s="1">
        <v>112.1</v>
      </c>
    </row>
    <row r="53" spans="1:57">
      <c r="A53" t="s">
        <v>270</v>
      </c>
      <c r="B53" s="425">
        <v>51</v>
      </c>
      <c r="C53">
        <v>100002</v>
      </c>
      <c r="D53" t="s">
        <v>271</v>
      </c>
      <c r="E53" t="s">
        <v>126</v>
      </c>
      <c r="F53" t="s">
        <v>272</v>
      </c>
      <c r="G53" t="s">
        <v>67</v>
      </c>
      <c r="H53" t="s">
        <v>23</v>
      </c>
      <c r="I53" t="s">
        <v>1249</v>
      </c>
      <c r="J53" s="1">
        <v>12</v>
      </c>
      <c r="K53" s="1">
        <v>13</v>
      </c>
      <c r="L53" s="1">
        <v>11.3</v>
      </c>
      <c r="M53" s="1">
        <v>11.2</v>
      </c>
      <c r="N53" s="1">
        <v>10.199999999999999</v>
      </c>
      <c r="O53" s="1">
        <v>11.1</v>
      </c>
      <c r="P53" s="1">
        <v>8.8000000000000007</v>
      </c>
      <c r="Q53" s="1">
        <v>10.3</v>
      </c>
      <c r="R53" s="1">
        <v>10.9</v>
      </c>
      <c r="S53" s="1">
        <v>12.1</v>
      </c>
      <c r="T53" s="1">
        <v>11.2</v>
      </c>
      <c r="U53" s="1">
        <v>10.4</v>
      </c>
      <c r="V53" s="1">
        <v>10.4</v>
      </c>
      <c r="W53" s="1">
        <v>11.4</v>
      </c>
      <c r="X53" s="1">
        <v>10.7</v>
      </c>
      <c r="Y53" s="1">
        <v>8.1999999999999993</v>
      </c>
      <c r="Z53" s="1">
        <v>11.1</v>
      </c>
      <c r="AA53" s="1">
        <v>10.8</v>
      </c>
      <c r="AB53" s="1">
        <v>11.5</v>
      </c>
      <c r="AC53" s="1">
        <v>12.5</v>
      </c>
      <c r="AD53" s="1">
        <v>10.1</v>
      </c>
      <c r="AE53" s="1">
        <v>10.8</v>
      </c>
      <c r="AF53" s="1">
        <v>10.9</v>
      </c>
      <c r="AG53" s="1">
        <v>9.9</v>
      </c>
      <c r="AH53" s="1">
        <v>10.3</v>
      </c>
      <c r="AI53" s="1">
        <v>11</v>
      </c>
      <c r="AJ53" s="1">
        <v>12.2</v>
      </c>
      <c r="AK53" s="1">
        <v>14.7</v>
      </c>
      <c r="AL53" s="1">
        <v>13.4</v>
      </c>
      <c r="AM53" s="1">
        <v>12.5</v>
      </c>
      <c r="AN53" s="1">
        <v>16.2</v>
      </c>
      <c r="AO53" s="1">
        <v>15.1</v>
      </c>
      <c r="AP53" s="1">
        <v>15.3</v>
      </c>
      <c r="AQ53" s="1">
        <v>13.5</v>
      </c>
      <c r="AR53" s="1">
        <v>14.4</v>
      </c>
      <c r="AS53" s="1">
        <v>12.8</v>
      </c>
      <c r="AT53" s="1">
        <v>14.9</v>
      </c>
      <c r="AU53" s="1">
        <v>13.5</v>
      </c>
      <c r="AV53" s="1">
        <v>14.2</v>
      </c>
      <c r="AW53" s="1">
        <v>14.8</v>
      </c>
      <c r="AX53" s="1">
        <v>15.9</v>
      </c>
      <c r="AY53" s="1">
        <v>16.3</v>
      </c>
      <c r="AZ53" s="1">
        <v>14.3</v>
      </c>
      <c r="BA53" s="1">
        <v>15.3</v>
      </c>
      <c r="BB53" s="1">
        <v>12.9</v>
      </c>
      <c r="BC53" s="1">
        <v>12.3</v>
      </c>
      <c r="BD53" s="1">
        <v>14.8</v>
      </c>
      <c r="BE53" s="1">
        <v>11.2</v>
      </c>
    </row>
    <row r="54" spans="1:57">
      <c r="A54" t="s">
        <v>276</v>
      </c>
      <c r="B54" s="425">
        <v>52</v>
      </c>
      <c r="C54">
        <v>100002</v>
      </c>
      <c r="D54" t="s">
        <v>271</v>
      </c>
      <c r="E54" t="s">
        <v>126</v>
      </c>
      <c r="F54" t="s">
        <v>272</v>
      </c>
      <c r="G54" t="s">
        <v>277</v>
      </c>
      <c r="H54" t="s">
        <v>23</v>
      </c>
      <c r="I54" t="s">
        <v>1249</v>
      </c>
      <c r="J54" s="1">
        <v>44</v>
      </c>
      <c r="K54" s="1" t="s">
        <v>2384</v>
      </c>
      <c r="L54" s="1" t="s">
        <v>2384</v>
      </c>
      <c r="M54" s="1" t="s">
        <v>2384</v>
      </c>
      <c r="N54" s="1" t="s">
        <v>2384</v>
      </c>
      <c r="O54" s="1" t="s">
        <v>2384</v>
      </c>
      <c r="P54" s="1" t="s">
        <v>2384</v>
      </c>
      <c r="Q54" s="1" t="s">
        <v>2384</v>
      </c>
      <c r="R54" s="1" t="s">
        <v>2384</v>
      </c>
      <c r="S54" s="1" t="s">
        <v>2384</v>
      </c>
      <c r="T54" s="1" t="s">
        <v>2384</v>
      </c>
      <c r="U54" s="1" t="s">
        <v>2384</v>
      </c>
      <c r="V54" s="1" t="s">
        <v>2384</v>
      </c>
      <c r="W54" s="1" t="s">
        <v>2384</v>
      </c>
      <c r="X54" s="1" t="s">
        <v>2384</v>
      </c>
      <c r="Y54" s="1" t="s">
        <v>2384</v>
      </c>
      <c r="Z54" s="1" t="s">
        <v>2384</v>
      </c>
      <c r="AA54" s="1" t="s">
        <v>2384</v>
      </c>
      <c r="AB54" s="1" t="s">
        <v>2384</v>
      </c>
      <c r="AC54" s="1" t="s">
        <v>2384</v>
      </c>
      <c r="AD54" s="1" t="s">
        <v>2384</v>
      </c>
      <c r="AE54" s="1" t="s">
        <v>2384</v>
      </c>
      <c r="AF54" s="1" t="s">
        <v>2384</v>
      </c>
      <c r="AG54" s="1" t="s">
        <v>2384</v>
      </c>
      <c r="AH54" s="1" t="s">
        <v>2384</v>
      </c>
      <c r="AI54" s="1" t="s">
        <v>2384</v>
      </c>
      <c r="AJ54" s="1" t="s">
        <v>2384</v>
      </c>
      <c r="AK54" s="1" t="s">
        <v>2384</v>
      </c>
      <c r="AL54" s="1" t="s">
        <v>2384</v>
      </c>
      <c r="AM54" s="1" t="s">
        <v>2384</v>
      </c>
      <c r="AN54" s="1" t="s">
        <v>2384</v>
      </c>
      <c r="AO54" s="1" t="s">
        <v>2384</v>
      </c>
      <c r="AP54" s="1" t="s">
        <v>2384</v>
      </c>
      <c r="AQ54" s="1" t="s">
        <v>2384</v>
      </c>
      <c r="AR54" s="1" t="s">
        <v>2384</v>
      </c>
      <c r="AS54" s="1" t="s">
        <v>2384</v>
      </c>
      <c r="AT54" s="1" t="s">
        <v>2384</v>
      </c>
      <c r="AU54" s="1" t="s">
        <v>2384</v>
      </c>
      <c r="AV54" s="1" t="s">
        <v>2384</v>
      </c>
      <c r="AW54" s="1" t="s">
        <v>2384</v>
      </c>
      <c r="AX54" s="1" t="s">
        <v>2384</v>
      </c>
      <c r="AY54" s="1" t="s">
        <v>2384</v>
      </c>
      <c r="AZ54" s="1" t="s">
        <v>2384</v>
      </c>
      <c r="BA54" s="1" t="s">
        <v>2384</v>
      </c>
      <c r="BB54" s="1" t="s">
        <v>2384</v>
      </c>
      <c r="BC54" s="1" t="s">
        <v>2384</v>
      </c>
      <c r="BD54" s="1" t="s">
        <v>2384</v>
      </c>
      <c r="BE54" s="1" t="s">
        <v>2384</v>
      </c>
    </row>
    <row r="55" spans="1:57">
      <c r="A55" t="s">
        <v>280</v>
      </c>
      <c r="B55" s="425">
        <v>53</v>
      </c>
      <c r="C55">
        <v>100002</v>
      </c>
      <c r="D55" t="s">
        <v>271</v>
      </c>
      <c r="E55" t="s">
        <v>126</v>
      </c>
      <c r="F55" t="s">
        <v>272</v>
      </c>
      <c r="G55" t="s">
        <v>182</v>
      </c>
      <c r="H55" t="s">
        <v>23</v>
      </c>
      <c r="I55" t="s">
        <v>1249</v>
      </c>
      <c r="J55" s="1">
        <v>139</v>
      </c>
      <c r="K55" s="1">
        <v>15</v>
      </c>
      <c r="L55" s="1">
        <v>14.2</v>
      </c>
      <c r="M55" s="1">
        <v>14.4</v>
      </c>
      <c r="N55" s="1">
        <v>9.3000000000000007</v>
      </c>
      <c r="O55" s="1">
        <v>12.2</v>
      </c>
      <c r="P55" s="1">
        <v>10</v>
      </c>
      <c r="Q55" s="1">
        <v>14.1</v>
      </c>
      <c r="R55" s="1">
        <v>13.2</v>
      </c>
      <c r="S55" s="1">
        <v>13.9</v>
      </c>
      <c r="T55" s="1">
        <v>14.3</v>
      </c>
      <c r="U55" s="1">
        <v>13.1</v>
      </c>
      <c r="V55" s="1">
        <v>12.9</v>
      </c>
      <c r="W55" s="1">
        <v>13.3</v>
      </c>
      <c r="X55" s="1">
        <v>12.5</v>
      </c>
      <c r="Y55" s="1">
        <v>11.6</v>
      </c>
      <c r="Z55" s="1">
        <v>14.9</v>
      </c>
      <c r="AA55" s="1">
        <v>9.8000000000000007</v>
      </c>
      <c r="AB55" s="1">
        <v>12.8</v>
      </c>
      <c r="AC55" s="1">
        <v>10.5</v>
      </c>
      <c r="AD55" s="1">
        <v>12</v>
      </c>
      <c r="AE55" s="1">
        <v>16.2</v>
      </c>
      <c r="AF55" s="1">
        <v>15.6</v>
      </c>
      <c r="AG55" s="1">
        <v>15.6</v>
      </c>
      <c r="AH55" s="1">
        <v>14.9</v>
      </c>
      <c r="AI55" s="1">
        <v>11.4</v>
      </c>
      <c r="AJ55" s="1">
        <v>12.2</v>
      </c>
      <c r="AK55" s="1">
        <v>14.7</v>
      </c>
      <c r="AL55" s="1">
        <v>13.2</v>
      </c>
      <c r="AM55" s="1">
        <v>15.3</v>
      </c>
      <c r="AN55" s="1">
        <v>11.3</v>
      </c>
      <c r="AO55" s="1">
        <v>15.3</v>
      </c>
      <c r="AP55" s="1">
        <v>8.8000000000000007</v>
      </c>
      <c r="AQ55" s="1">
        <v>12.4</v>
      </c>
      <c r="AR55" s="1">
        <v>11.7</v>
      </c>
      <c r="AS55" s="1">
        <v>19</v>
      </c>
      <c r="AT55" s="1">
        <v>10.8</v>
      </c>
      <c r="AU55" s="1">
        <v>16.100000000000001</v>
      </c>
      <c r="AV55" s="1">
        <v>17</v>
      </c>
      <c r="AW55" s="1">
        <v>14.7</v>
      </c>
      <c r="AX55" s="1">
        <v>16.7</v>
      </c>
      <c r="AY55" s="1">
        <v>14.3</v>
      </c>
      <c r="AZ55" s="1">
        <v>16</v>
      </c>
      <c r="BA55" s="1">
        <v>16.5</v>
      </c>
      <c r="BB55" s="1">
        <v>14.9</v>
      </c>
      <c r="BC55" s="1">
        <v>20.100000000000001</v>
      </c>
      <c r="BD55" s="1">
        <v>16.399999999999999</v>
      </c>
      <c r="BE55" s="1">
        <v>19.3</v>
      </c>
    </row>
    <row r="56" spans="1:57">
      <c r="A56" t="s">
        <v>283</v>
      </c>
      <c r="B56" s="425">
        <v>54</v>
      </c>
      <c r="C56">
        <v>100003</v>
      </c>
      <c r="D56" t="s">
        <v>284</v>
      </c>
      <c r="E56" t="s">
        <v>126</v>
      </c>
      <c r="F56" t="s">
        <v>272</v>
      </c>
      <c r="G56" t="s">
        <v>56</v>
      </c>
      <c r="H56" t="s">
        <v>23</v>
      </c>
      <c r="I56" t="s">
        <v>1249</v>
      </c>
      <c r="J56" s="1">
        <v>5.86</v>
      </c>
      <c r="K56" s="1" t="s">
        <v>272</v>
      </c>
      <c r="L56" s="1" t="s">
        <v>272</v>
      </c>
      <c r="M56" s="1" t="s">
        <v>272</v>
      </c>
      <c r="N56" s="1" t="s">
        <v>272</v>
      </c>
      <c r="O56" s="1" t="s">
        <v>272</v>
      </c>
      <c r="P56" s="1" t="s">
        <v>272</v>
      </c>
      <c r="Q56" s="1" t="s">
        <v>272</v>
      </c>
      <c r="R56" s="1" t="s">
        <v>272</v>
      </c>
      <c r="S56" s="1" t="s">
        <v>272</v>
      </c>
      <c r="T56" s="1" t="s">
        <v>272</v>
      </c>
      <c r="U56" s="1" t="s">
        <v>272</v>
      </c>
      <c r="V56" s="1" t="s">
        <v>272</v>
      </c>
      <c r="W56" s="1" t="s">
        <v>272</v>
      </c>
      <c r="X56" s="1" t="s">
        <v>272</v>
      </c>
      <c r="Y56" s="1" t="s">
        <v>272</v>
      </c>
      <c r="Z56" s="1" t="s">
        <v>272</v>
      </c>
      <c r="AA56" s="1" t="s">
        <v>272</v>
      </c>
      <c r="AB56" s="1" t="s">
        <v>272</v>
      </c>
      <c r="AC56" s="1" t="s">
        <v>272</v>
      </c>
      <c r="AD56" s="1" t="s">
        <v>272</v>
      </c>
      <c r="AE56" s="1" t="s">
        <v>272</v>
      </c>
      <c r="AF56" s="1" t="s">
        <v>272</v>
      </c>
      <c r="AG56" s="1" t="s">
        <v>272</v>
      </c>
      <c r="AH56" s="1" t="s">
        <v>272</v>
      </c>
      <c r="AI56" s="1" t="s">
        <v>272</v>
      </c>
      <c r="AJ56" s="1" t="s">
        <v>272</v>
      </c>
      <c r="AK56" s="1" t="s">
        <v>272</v>
      </c>
      <c r="AL56" s="1" t="s">
        <v>272</v>
      </c>
      <c r="AM56" s="1" t="s">
        <v>272</v>
      </c>
      <c r="AN56" s="1" t="s">
        <v>272</v>
      </c>
      <c r="AO56" s="1" t="s">
        <v>272</v>
      </c>
      <c r="AP56" s="1" t="s">
        <v>272</v>
      </c>
      <c r="AQ56" s="1" t="s">
        <v>272</v>
      </c>
      <c r="AR56" s="1" t="s">
        <v>272</v>
      </c>
      <c r="AS56" s="1" t="s">
        <v>272</v>
      </c>
      <c r="AT56" s="1" t="s">
        <v>272</v>
      </c>
      <c r="AU56" s="1" t="s">
        <v>272</v>
      </c>
      <c r="AV56" s="1" t="s">
        <v>272</v>
      </c>
      <c r="AW56" s="1" t="s">
        <v>272</v>
      </c>
      <c r="AX56" s="1" t="s">
        <v>272</v>
      </c>
      <c r="AY56" s="1" t="s">
        <v>272</v>
      </c>
      <c r="AZ56" s="1" t="s">
        <v>272</v>
      </c>
      <c r="BA56" s="1" t="s">
        <v>272</v>
      </c>
      <c r="BB56" s="1" t="s">
        <v>272</v>
      </c>
      <c r="BC56" s="1" t="s">
        <v>272</v>
      </c>
      <c r="BD56" s="1" t="s">
        <v>272</v>
      </c>
      <c r="BE56" s="1" t="s">
        <v>272</v>
      </c>
    </row>
    <row r="57" spans="1:57">
      <c r="A57" t="s">
        <v>288</v>
      </c>
      <c r="B57" s="425">
        <v>55</v>
      </c>
      <c r="C57">
        <v>100003</v>
      </c>
      <c r="D57" t="s">
        <v>284</v>
      </c>
      <c r="E57" t="s">
        <v>126</v>
      </c>
      <c r="F57" t="s">
        <v>272</v>
      </c>
      <c r="G57" t="s">
        <v>62</v>
      </c>
      <c r="H57" t="s">
        <v>23</v>
      </c>
      <c r="I57" t="s">
        <v>1249</v>
      </c>
      <c r="J57" s="1">
        <v>5.82</v>
      </c>
      <c r="K57" s="1" t="s">
        <v>272</v>
      </c>
      <c r="L57" s="1" t="s">
        <v>272</v>
      </c>
      <c r="M57" s="1" t="s">
        <v>272</v>
      </c>
      <c r="N57" s="1" t="s">
        <v>272</v>
      </c>
      <c r="O57" s="1" t="s">
        <v>272</v>
      </c>
      <c r="P57" s="1" t="s">
        <v>272</v>
      </c>
      <c r="Q57" s="1" t="s">
        <v>272</v>
      </c>
      <c r="R57" s="1" t="s">
        <v>272</v>
      </c>
      <c r="S57" s="1" t="s">
        <v>272</v>
      </c>
      <c r="T57" s="1" t="s">
        <v>272</v>
      </c>
      <c r="U57" s="1" t="s">
        <v>272</v>
      </c>
      <c r="V57" s="1" t="s">
        <v>272</v>
      </c>
      <c r="W57" s="1" t="s">
        <v>272</v>
      </c>
      <c r="X57" s="1" t="s">
        <v>272</v>
      </c>
      <c r="Y57" s="1" t="s">
        <v>272</v>
      </c>
      <c r="Z57" s="1" t="s">
        <v>272</v>
      </c>
      <c r="AA57" s="1" t="s">
        <v>272</v>
      </c>
      <c r="AB57" s="1" t="s">
        <v>272</v>
      </c>
      <c r="AC57" s="1" t="s">
        <v>272</v>
      </c>
      <c r="AD57" s="1" t="s">
        <v>272</v>
      </c>
      <c r="AE57" s="1" t="s">
        <v>272</v>
      </c>
      <c r="AF57" s="1" t="s">
        <v>272</v>
      </c>
      <c r="AG57" s="1" t="s">
        <v>272</v>
      </c>
      <c r="AH57" s="1" t="s">
        <v>272</v>
      </c>
      <c r="AI57" s="1" t="s">
        <v>272</v>
      </c>
      <c r="AJ57" s="1" t="s">
        <v>272</v>
      </c>
      <c r="AK57" s="1" t="s">
        <v>272</v>
      </c>
      <c r="AL57" s="1" t="s">
        <v>272</v>
      </c>
      <c r="AM57" s="1" t="s">
        <v>272</v>
      </c>
      <c r="AN57" s="1" t="s">
        <v>272</v>
      </c>
      <c r="AO57" s="1" t="s">
        <v>272</v>
      </c>
      <c r="AP57" s="1" t="s">
        <v>272</v>
      </c>
      <c r="AQ57" s="1" t="s">
        <v>272</v>
      </c>
      <c r="AR57" s="1" t="s">
        <v>272</v>
      </c>
      <c r="AS57" s="1" t="s">
        <v>272</v>
      </c>
      <c r="AT57" s="1" t="s">
        <v>272</v>
      </c>
      <c r="AU57" s="1" t="s">
        <v>272</v>
      </c>
      <c r="AV57" s="1" t="s">
        <v>272</v>
      </c>
      <c r="AW57" s="1" t="s">
        <v>272</v>
      </c>
      <c r="AX57" s="1" t="s">
        <v>272</v>
      </c>
      <c r="AY57" s="1" t="s">
        <v>272</v>
      </c>
      <c r="AZ57" s="1" t="s">
        <v>272</v>
      </c>
      <c r="BA57" s="1" t="s">
        <v>272</v>
      </c>
      <c r="BB57" s="1" t="s">
        <v>272</v>
      </c>
      <c r="BC57" s="1" t="s">
        <v>272</v>
      </c>
      <c r="BD57" s="1" t="s">
        <v>272</v>
      </c>
      <c r="BE57" s="1" t="s">
        <v>272</v>
      </c>
    </row>
    <row r="58" spans="1:57">
      <c r="A58" t="s">
        <v>291</v>
      </c>
      <c r="B58" s="425">
        <v>56</v>
      </c>
      <c r="C58">
        <v>100003</v>
      </c>
      <c r="D58" t="s">
        <v>284</v>
      </c>
      <c r="E58" t="s">
        <v>126</v>
      </c>
      <c r="F58" t="s">
        <v>272</v>
      </c>
      <c r="G58" t="s">
        <v>72</v>
      </c>
      <c r="H58" t="s">
        <v>23</v>
      </c>
      <c r="I58" t="s">
        <v>1249</v>
      </c>
      <c r="J58" s="1">
        <v>3.43</v>
      </c>
      <c r="K58" s="1" t="s">
        <v>272</v>
      </c>
      <c r="L58" s="1" t="s">
        <v>272</v>
      </c>
      <c r="M58" s="1" t="s">
        <v>272</v>
      </c>
      <c r="N58" s="1" t="s">
        <v>272</v>
      </c>
      <c r="O58" s="1" t="s">
        <v>272</v>
      </c>
      <c r="P58" s="1" t="s">
        <v>272</v>
      </c>
      <c r="Q58" s="1" t="s">
        <v>272</v>
      </c>
      <c r="R58" s="1" t="s">
        <v>272</v>
      </c>
      <c r="S58" s="1" t="s">
        <v>272</v>
      </c>
      <c r="T58" s="1" t="s">
        <v>272</v>
      </c>
      <c r="U58" s="1" t="s">
        <v>272</v>
      </c>
      <c r="V58" s="1" t="s">
        <v>272</v>
      </c>
      <c r="W58" s="1" t="s">
        <v>272</v>
      </c>
      <c r="X58" s="1" t="s">
        <v>272</v>
      </c>
      <c r="Y58" s="1" t="s">
        <v>272</v>
      </c>
      <c r="Z58" s="1" t="s">
        <v>272</v>
      </c>
      <c r="AA58" s="1" t="s">
        <v>272</v>
      </c>
      <c r="AB58" s="1" t="s">
        <v>272</v>
      </c>
      <c r="AC58" s="1" t="s">
        <v>272</v>
      </c>
      <c r="AD58" s="1" t="s">
        <v>272</v>
      </c>
      <c r="AE58" s="1" t="s">
        <v>272</v>
      </c>
      <c r="AF58" s="1" t="s">
        <v>272</v>
      </c>
      <c r="AG58" s="1" t="s">
        <v>272</v>
      </c>
      <c r="AH58" s="1" t="s">
        <v>272</v>
      </c>
      <c r="AI58" s="1" t="s">
        <v>272</v>
      </c>
      <c r="AJ58" s="1" t="s">
        <v>272</v>
      </c>
      <c r="AK58" s="1" t="s">
        <v>272</v>
      </c>
      <c r="AL58" s="1" t="s">
        <v>272</v>
      </c>
      <c r="AM58" s="1" t="s">
        <v>272</v>
      </c>
      <c r="AN58" s="1" t="s">
        <v>272</v>
      </c>
      <c r="AO58" s="1" t="s">
        <v>272</v>
      </c>
      <c r="AP58" s="1" t="s">
        <v>272</v>
      </c>
      <c r="AQ58" s="1" t="s">
        <v>272</v>
      </c>
      <c r="AR58" s="1" t="s">
        <v>272</v>
      </c>
      <c r="AS58" s="1" t="s">
        <v>272</v>
      </c>
      <c r="AT58" s="1" t="s">
        <v>272</v>
      </c>
      <c r="AU58" s="1" t="s">
        <v>272</v>
      </c>
      <c r="AV58" s="1" t="s">
        <v>272</v>
      </c>
      <c r="AW58" s="1" t="s">
        <v>272</v>
      </c>
      <c r="AX58" s="1" t="s">
        <v>272</v>
      </c>
      <c r="AY58" s="1" t="s">
        <v>272</v>
      </c>
      <c r="AZ58" s="1" t="s">
        <v>272</v>
      </c>
      <c r="BA58" s="1" t="s">
        <v>272</v>
      </c>
      <c r="BB58" s="1" t="s">
        <v>272</v>
      </c>
      <c r="BC58" s="1" t="s">
        <v>272</v>
      </c>
      <c r="BD58" s="1" t="s">
        <v>272</v>
      </c>
      <c r="BE58" s="1" t="s">
        <v>272</v>
      </c>
    </row>
    <row r="59" spans="1:57">
      <c r="A59" t="s">
        <v>294</v>
      </c>
      <c r="B59" s="425">
        <v>57</v>
      </c>
      <c r="C59">
        <v>100003</v>
      </c>
      <c r="D59" t="s">
        <v>284</v>
      </c>
      <c r="E59" t="s">
        <v>126</v>
      </c>
      <c r="F59" t="s">
        <v>272</v>
      </c>
      <c r="G59" t="s">
        <v>295</v>
      </c>
      <c r="H59" t="s">
        <v>23</v>
      </c>
      <c r="I59" t="s">
        <v>1249</v>
      </c>
      <c r="J59" s="1">
        <v>6.39</v>
      </c>
      <c r="K59" s="1" t="s">
        <v>272</v>
      </c>
      <c r="L59" s="1" t="s">
        <v>272</v>
      </c>
      <c r="M59" s="1" t="s">
        <v>272</v>
      </c>
      <c r="N59" s="1" t="s">
        <v>272</v>
      </c>
      <c r="O59" s="1" t="s">
        <v>272</v>
      </c>
      <c r="P59" s="1" t="s">
        <v>272</v>
      </c>
      <c r="Q59" s="1" t="s">
        <v>272</v>
      </c>
      <c r="R59" s="1" t="s">
        <v>272</v>
      </c>
      <c r="S59" s="1" t="s">
        <v>272</v>
      </c>
      <c r="T59" s="1" t="s">
        <v>272</v>
      </c>
      <c r="U59" s="1" t="s">
        <v>272</v>
      </c>
      <c r="V59" s="1" t="s">
        <v>272</v>
      </c>
      <c r="W59" s="1" t="s">
        <v>272</v>
      </c>
      <c r="X59" s="1" t="s">
        <v>272</v>
      </c>
      <c r="Y59" s="1" t="s">
        <v>272</v>
      </c>
      <c r="Z59" s="1" t="s">
        <v>272</v>
      </c>
      <c r="AA59" s="1" t="s">
        <v>272</v>
      </c>
      <c r="AB59" s="1" t="s">
        <v>272</v>
      </c>
      <c r="AC59" s="1" t="s">
        <v>272</v>
      </c>
      <c r="AD59" s="1" t="s">
        <v>272</v>
      </c>
      <c r="AE59" s="1" t="s">
        <v>272</v>
      </c>
      <c r="AF59" s="1" t="s">
        <v>272</v>
      </c>
      <c r="AG59" s="1" t="s">
        <v>272</v>
      </c>
      <c r="AH59" s="1" t="s">
        <v>272</v>
      </c>
      <c r="AI59" s="1" t="s">
        <v>272</v>
      </c>
      <c r="AJ59" s="1" t="s">
        <v>272</v>
      </c>
      <c r="AK59" s="1" t="s">
        <v>272</v>
      </c>
      <c r="AL59" s="1" t="s">
        <v>272</v>
      </c>
      <c r="AM59" s="1" t="s">
        <v>272</v>
      </c>
      <c r="AN59" s="1" t="s">
        <v>272</v>
      </c>
      <c r="AO59" s="1" t="s">
        <v>272</v>
      </c>
      <c r="AP59" s="1" t="s">
        <v>272</v>
      </c>
      <c r="AQ59" s="1" t="s">
        <v>272</v>
      </c>
      <c r="AR59" s="1" t="s">
        <v>272</v>
      </c>
      <c r="AS59" s="1" t="s">
        <v>272</v>
      </c>
      <c r="AT59" s="1" t="s">
        <v>272</v>
      </c>
      <c r="AU59" s="1" t="s">
        <v>272</v>
      </c>
      <c r="AV59" s="1" t="s">
        <v>272</v>
      </c>
      <c r="AW59" s="1" t="s">
        <v>272</v>
      </c>
      <c r="AX59" s="1" t="s">
        <v>272</v>
      </c>
      <c r="AY59" s="1" t="s">
        <v>272</v>
      </c>
      <c r="AZ59" s="1" t="s">
        <v>272</v>
      </c>
      <c r="BA59" s="1" t="s">
        <v>272</v>
      </c>
      <c r="BB59" s="1" t="s">
        <v>272</v>
      </c>
      <c r="BC59" s="1" t="s">
        <v>272</v>
      </c>
      <c r="BD59" s="1" t="s">
        <v>272</v>
      </c>
      <c r="BE59" s="1" t="s">
        <v>272</v>
      </c>
    </row>
    <row r="60" spans="1:57">
      <c r="A60" t="s">
        <v>298</v>
      </c>
      <c r="B60" s="425">
        <v>58</v>
      </c>
      <c r="C60">
        <v>100003</v>
      </c>
      <c r="D60" t="s">
        <v>284</v>
      </c>
      <c r="E60" t="s">
        <v>126</v>
      </c>
      <c r="F60" t="s">
        <v>272</v>
      </c>
      <c r="G60" t="s">
        <v>299</v>
      </c>
      <c r="H60" t="s">
        <v>23</v>
      </c>
      <c r="I60" t="s">
        <v>1249</v>
      </c>
      <c r="J60" s="1">
        <v>8.06</v>
      </c>
      <c r="K60" s="1" t="s">
        <v>272</v>
      </c>
      <c r="L60" s="1" t="s">
        <v>272</v>
      </c>
      <c r="M60" s="1" t="s">
        <v>272</v>
      </c>
      <c r="N60" s="1" t="s">
        <v>272</v>
      </c>
      <c r="O60" s="1" t="s">
        <v>272</v>
      </c>
      <c r="P60" s="1" t="s">
        <v>272</v>
      </c>
      <c r="Q60" s="1" t="s">
        <v>272</v>
      </c>
      <c r="R60" s="1" t="s">
        <v>272</v>
      </c>
      <c r="S60" s="1" t="s">
        <v>272</v>
      </c>
      <c r="T60" s="1" t="s">
        <v>272</v>
      </c>
      <c r="U60" s="1" t="s">
        <v>272</v>
      </c>
      <c r="V60" s="1" t="s">
        <v>272</v>
      </c>
      <c r="W60" s="1" t="s">
        <v>272</v>
      </c>
      <c r="X60" s="1" t="s">
        <v>272</v>
      </c>
      <c r="Y60" s="1" t="s">
        <v>272</v>
      </c>
      <c r="Z60" s="1" t="s">
        <v>272</v>
      </c>
      <c r="AA60" s="1" t="s">
        <v>272</v>
      </c>
      <c r="AB60" s="1" t="s">
        <v>272</v>
      </c>
      <c r="AC60" s="1" t="s">
        <v>272</v>
      </c>
      <c r="AD60" s="1" t="s">
        <v>272</v>
      </c>
      <c r="AE60" s="1" t="s">
        <v>272</v>
      </c>
      <c r="AF60" s="1" t="s">
        <v>272</v>
      </c>
      <c r="AG60" s="1" t="s">
        <v>272</v>
      </c>
      <c r="AH60" s="1" t="s">
        <v>272</v>
      </c>
      <c r="AI60" s="1" t="s">
        <v>272</v>
      </c>
      <c r="AJ60" s="1" t="s">
        <v>272</v>
      </c>
      <c r="AK60" s="1" t="s">
        <v>272</v>
      </c>
      <c r="AL60" s="1" t="s">
        <v>272</v>
      </c>
      <c r="AM60" s="1" t="s">
        <v>272</v>
      </c>
      <c r="AN60" s="1" t="s">
        <v>272</v>
      </c>
      <c r="AO60" s="1" t="s">
        <v>272</v>
      </c>
      <c r="AP60" s="1" t="s">
        <v>272</v>
      </c>
      <c r="AQ60" s="1" t="s">
        <v>272</v>
      </c>
      <c r="AR60" s="1" t="s">
        <v>272</v>
      </c>
      <c r="AS60" s="1" t="s">
        <v>272</v>
      </c>
      <c r="AT60" s="1" t="s">
        <v>272</v>
      </c>
      <c r="AU60" s="1" t="s">
        <v>272</v>
      </c>
      <c r="AV60" s="1" t="s">
        <v>272</v>
      </c>
      <c r="AW60" s="1" t="s">
        <v>272</v>
      </c>
      <c r="AX60" s="1" t="s">
        <v>272</v>
      </c>
      <c r="AY60" s="1" t="s">
        <v>272</v>
      </c>
      <c r="AZ60" s="1" t="s">
        <v>272</v>
      </c>
      <c r="BA60" s="1" t="s">
        <v>272</v>
      </c>
      <c r="BB60" s="1" t="s">
        <v>272</v>
      </c>
      <c r="BC60" s="1" t="s">
        <v>272</v>
      </c>
      <c r="BD60" s="1" t="s">
        <v>272</v>
      </c>
      <c r="BE60" s="1" t="s">
        <v>272</v>
      </c>
    </row>
    <row r="61" spans="1:57">
      <c r="A61" t="s">
        <v>302</v>
      </c>
      <c r="B61" s="425">
        <v>59</v>
      </c>
      <c r="C61">
        <v>100004</v>
      </c>
      <c r="D61" t="s">
        <v>303</v>
      </c>
      <c r="E61" t="s">
        <v>126</v>
      </c>
      <c r="F61" t="s">
        <v>272</v>
      </c>
      <c r="G61" t="s">
        <v>56</v>
      </c>
      <c r="H61" t="s">
        <v>23</v>
      </c>
      <c r="I61" t="s">
        <v>1249</v>
      </c>
      <c r="J61" s="1">
        <v>166</v>
      </c>
      <c r="K61" s="1" t="s">
        <v>272</v>
      </c>
      <c r="L61" s="1" t="s">
        <v>272</v>
      </c>
      <c r="M61" s="1" t="s">
        <v>272</v>
      </c>
      <c r="N61" s="1" t="s">
        <v>272</v>
      </c>
      <c r="O61" s="1" t="s">
        <v>272</v>
      </c>
      <c r="P61" s="1" t="s">
        <v>272</v>
      </c>
      <c r="Q61" s="1" t="s">
        <v>272</v>
      </c>
      <c r="R61" s="1" t="s">
        <v>272</v>
      </c>
      <c r="S61" s="1" t="s">
        <v>272</v>
      </c>
      <c r="T61" s="1" t="s">
        <v>272</v>
      </c>
      <c r="U61" s="1" t="s">
        <v>272</v>
      </c>
      <c r="V61" s="1" t="s">
        <v>272</v>
      </c>
      <c r="W61" s="1" t="s">
        <v>272</v>
      </c>
      <c r="X61" s="1" t="s">
        <v>272</v>
      </c>
      <c r="Y61" s="1" t="s">
        <v>272</v>
      </c>
      <c r="Z61" s="1" t="s">
        <v>272</v>
      </c>
      <c r="AA61" s="1" t="s">
        <v>272</v>
      </c>
      <c r="AB61" s="1" t="s">
        <v>272</v>
      </c>
      <c r="AC61" s="1" t="s">
        <v>272</v>
      </c>
      <c r="AD61" s="1" t="s">
        <v>272</v>
      </c>
      <c r="AE61" s="1" t="s">
        <v>272</v>
      </c>
      <c r="AF61" s="1" t="s">
        <v>272</v>
      </c>
      <c r="AG61" s="1" t="s">
        <v>272</v>
      </c>
      <c r="AH61" s="1" t="s">
        <v>272</v>
      </c>
      <c r="AI61" s="1" t="s">
        <v>272</v>
      </c>
      <c r="AJ61" s="1" t="s">
        <v>272</v>
      </c>
      <c r="AK61" s="1" t="s">
        <v>272</v>
      </c>
      <c r="AL61" s="1" t="s">
        <v>272</v>
      </c>
      <c r="AM61" s="1" t="s">
        <v>272</v>
      </c>
      <c r="AN61" s="1" t="s">
        <v>272</v>
      </c>
      <c r="AO61" s="1" t="s">
        <v>272</v>
      </c>
      <c r="AP61" s="1" t="s">
        <v>272</v>
      </c>
      <c r="AQ61" s="1" t="s">
        <v>272</v>
      </c>
      <c r="AR61" s="1" t="s">
        <v>272</v>
      </c>
      <c r="AS61" s="1" t="s">
        <v>272</v>
      </c>
      <c r="AT61" s="1" t="s">
        <v>272</v>
      </c>
      <c r="AU61" s="1" t="s">
        <v>272</v>
      </c>
      <c r="AV61" s="1" t="s">
        <v>272</v>
      </c>
      <c r="AW61" s="1" t="s">
        <v>272</v>
      </c>
      <c r="AX61" s="1" t="s">
        <v>272</v>
      </c>
      <c r="AY61" s="1" t="s">
        <v>272</v>
      </c>
      <c r="AZ61" s="1" t="s">
        <v>272</v>
      </c>
      <c r="BA61" s="1" t="s">
        <v>272</v>
      </c>
      <c r="BB61" s="1" t="s">
        <v>272</v>
      </c>
      <c r="BC61" s="1" t="s">
        <v>272</v>
      </c>
      <c r="BD61" s="1" t="s">
        <v>272</v>
      </c>
      <c r="BE61" s="1" t="s">
        <v>272</v>
      </c>
    </row>
    <row r="62" spans="1:57">
      <c r="A62" t="s">
        <v>307</v>
      </c>
      <c r="B62" s="425">
        <v>60</v>
      </c>
      <c r="C62">
        <v>100004</v>
      </c>
      <c r="D62" t="s">
        <v>303</v>
      </c>
      <c r="E62" t="s">
        <v>126</v>
      </c>
      <c r="F62" t="s">
        <v>272</v>
      </c>
      <c r="G62" t="s">
        <v>62</v>
      </c>
      <c r="H62" t="s">
        <v>23</v>
      </c>
      <c r="I62" t="s">
        <v>1249</v>
      </c>
      <c r="J62" s="1">
        <v>303</v>
      </c>
      <c r="K62" s="1" t="s">
        <v>272</v>
      </c>
      <c r="L62" s="1" t="s">
        <v>272</v>
      </c>
      <c r="M62" s="1" t="s">
        <v>272</v>
      </c>
      <c r="N62" s="1" t="s">
        <v>272</v>
      </c>
      <c r="O62" s="1" t="s">
        <v>272</v>
      </c>
      <c r="P62" s="1" t="s">
        <v>272</v>
      </c>
      <c r="Q62" s="1" t="s">
        <v>272</v>
      </c>
      <c r="R62" s="1" t="s">
        <v>272</v>
      </c>
      <c r="S62" s="1" t="s">
        <v>272</v>
      </c>
      <c r="T62" s="1" t="s">
        <v>272</v>
      </c>
      <c r="U62" s="1" t="s">
        <v>272</v>
      </c>
      <c r="V62" s="1" t="s">
        <v>272</v>
      </c>
      <c r="W62" s="1" t="s">
        <v>272</v>
      </c>
      <c r="X62" s="1" t="s">
        <v>272</v>
      </c>
      <c r="Y62" s="1" t="s">
        <v>272</v>
      </c>
      <c r="Z62" s="1" t="s">
        <v>272</v>
      </c>
      <c r="AA62" s="1" t="s">
        <v>272</v>
      </c>
      <c r="AB62" s="1" t="s">
        <v>272</v>
      </c>
      <c r="AC62" s="1" t="s">
        <v>272</v>
      </c>
      <c r="AD62" s="1" t="s">
        <v>272</v>
      </c>
      <c r="AE62" s="1" t="s">
        <v>272</v>
      </c>
      <c r="AF62" s="1" t="s">
        <v>272</v>
      </c>
      <c r="AG62" s="1" t="s">
        <v>272</v>
      </c>
      <c r="AH62" s="1" t="s">
        <v>272</v>
      </c>
      <c r="AI62" s="1" t="s">
        <v>272</v>
      </c>
      <c r="AJ62" s="1" t="s">
        <v>272</v>
      </c>
      <c r="AK62" s="1" t="s">
        <v>272</v>
      </c>
      <c r="AL62" s="1" t="s">
        <v>272</v>
      </c>
      <c r="AM62" s="1" t="s">
        <v>272</v>
      </c>
      <c r="AN62" s="1" t="s">
        <v>272</v>
      </c>
      <c r="AO62" s="1" t="s">
        <v>272</v>
      </c>
      <c r="AP62" s="1" t="s">
        <v>272</v>
      </c>
      <c r="AQ62" s="1" t="s">
        <v>272</v>
      </c>
      <c r="AR62" s="1" t="s">
        <v>272</v>
      </c>
      <c r="AS62" s="1" t="s">
        <v>272</v>
      </c>
      <c r="AT62" s="1" t="s">
        <v>272</v>
      </c>
      <c r="AU62" s="1" t="s">
        <v>272</v>
      </c>
      <c r="AV62" s="1" t="s">
        <v>272</v>
      </c>
      <c r="AW62" s="1" t="s">
        <v>272</v>
      </c>
      <c r="AX62" s="1" t="s">
        <v>272</v>
      </c>
      <c r="AY62" s="1" t="s">
        <v>272</v>
      </c>
      <c r="AZ62" s="1" t="s">
        <v>272</v>
      </c>
      <c r="BA62" s="1" t="s">
        <v>272</v>
      </c>
      <c r="BB62" s="1" t="s">
        <v>272</v>
      </c>
      <c r="BC62" s="1" t="s">
        <v>272</v>
      </c>
      <c r="BD62" s="1" t="s">
        <v>272</v>
      </c>
      <c r="BE62" s="1" t="s">
        <v>272</v>
      </c>
    </row>
    <row r="63" spans="1:57">
      <c r="A63" t="s">
        <v>310</v>
      </c>
      <c r="B63" s="425">
        <v>61</v>
      </c>
      <c r="C63">
        <v>100004</v>
      </c>
      <c r="D63" t="s">
        <v>303</v>
      </c>
      <c r="E63" t="s">
        <v>126</v>
      </c>
      <c r="F63" t="s">
        <v>272</v>
      </c>
      <c r="G63" t="s">
        <v>72</v>
      </c>
      <c r="H63" t="s">
        <v>23</v>
      </c>
      <c r="I63" t="s">
        <v>1249</v>
      </c>
      <c r="J63" s="1">
        <v>272</v>
      </c>
      <c r="K63" s="1" t="s">
        <v>272</v>
      </c>
      <c r="L63" s="1" t="s">
        <v>272</v>
      </c>
      <c r="M63" s="1" t="s">
        <v>272</v>
      </c>
      <c r="N63" s="1" t="s">
        <v>272</v>
      </c>
      <c r="O63" s="1" t="s">
        <v>272</v>
      </c>
      <c r="P63" s="1" t="s">
        <v>272</v>
      </c>
      <c r="Q63" s="1" t="s">
        <v>272</v>
      </c>
      <c r="R63" s="1" t="s">
        <v>272</v>
      </c>
      <c r="S63" s="1" t="s">
        <v>272</v>
      </c>
      <c r="T63" s="1" t="s">
        <v>272</v>
      </c>
      <c r="U63" s="1" t="s">
        <v>272</v>
      </c>
      <c r="V63" s="1" t="s">
        <v>272</v>
      </c>
      <c r="W63" s="1" t="s">
        <v>272</v>
      </c>
      <c r="X63" s="1" t="s">
        <v>272</v>
      </c>
      <c r="Y63" s="1" t="s">
        <v>272</v>
      </c>
      <c r="Z63" s="1" t="s">
        <v>272</v>
      </c>
      <c r="AA63" s="1" t="s">
        <v>272</v>
      </c>
      <c r="AB63" s="1" t="s">
        <v>272</v>
      </c>
      <c r="AC63" s="1" t="s">
        <v>272</v>
      </c>
      <c r="AD63" s="1" t="s">
        <v>272</v>
      </c>
      <c r="AE63" s="1" t="s">
        <v>272</v>
      </c>
      <c r="AF63" s="1" t="s">
        <v>272</v>
      </c>
      <c r="AG63" s="1" t="s">
        <v>272</v>
      </c>
      <c r="AH63" s="1" t="s">
        <v>272</v>
      </c>
      <c r="AI63" s="1" t="s">
        <v>272</v>
      </c>
      <c r="AJ63" s="1" t="s">
        <v>272</v>
      </c>
      <c r="AK63" s="1" t="s">
        <v>272</v>
      </c>
      <c r="AL63" s="1" t="s">
        <v>272</v>
      </c>
      <c r="AM63" s="1" t="s">
        <v>272</v>
      </c>
      <c r="AN63" s="1" t="s">
        <v>272</v>
      </c>
      <c r="AO63" s="1" t="s">
        <v>272</v>
      </c>
      <c r="AP63" s="1" t="s">
        <v>272</v>
      </c>
      <c r="AQ63" s="1" t="s">
        <v>272</v>
      </c>
      <c r="AR63" s="1" t="s">
        <v>272</v>
      </c>
      <c r="AS63" s="1" t="s">
        <v>272</v>
      </c>
      <c r="AT63" s="1" t="s">
        <v>272</v>
      </c>
      <c r="AU63" s="1" t="s">
        <v>272</v>
      </c>
      <c r="AV63" s="1" t="s">
        <v>272</v>
      </c>
      <c r="AW63" s="1" t="s">
        <v>272</v>
      </c>
      <c r="AX63" s="1" t="s">
        <v>272</v>
      </c>
      <c r="AY63" s="1" t="s">
        <v>272</v>
      </c>
      <c r="AZ63" s="1" t="s">
        <v>272</v>
      </c>
      <c r="BA63" s="1" t="s">
        <v>272</v>
      </c>
      <c r="BB63" s="1" t="s">
        <v>272</v>
      </c>
      <c r="BC63" s="1" t="s">
        <v>272</v>
      </c>
      <c r="BD63" s="1" t="s">
        <v>272</v>
      </c>
      <c r="BE63" s="1" t="s">
        <v>272</v>
      </c>
    </row>
    <row r="64" spans="1:57">
      <c r="A64" t="s">
        <v>313</v>
      </c>
      <c r="B64" s="425">
        <v>62</v>
      </c>
      <c r="C64">
        <v>100004</v>
      </c>
      <c r="D64" t="s">
        <v>303</v>
      </c>
      <c r="E64" t="s">
        <v>126</v>
      </c>
      <c r="F64" t="s">
        <v>272</v>
      </c>
      <c r="G64" t="s">
        <v>295</v>
      </c>
      <c r="H64" t="s">
        <v>23</v>
      </c>
      <c r="I64" t="s">
        <v>1249</v>
      </c>
      <c r="J64" s="1">
        <v>403</v>
      </c>
      <c r="K64" s="1" t="s">
        <v>272</v>
      </c>
      <c r="L64" s="1" t="s">
        <v>272</v>
      </c>
      <c r="M64" s="1" t="s">
        <v>272</v>
      </c>
      <c r="N64" s="1" t="s">
        <v>272</v>
      </c>
      <c r="O64" s="1" t="s">
        <v>272</v>
      </c>
      <c r="P64" s="1" t="s">
        <v>272</v>
      </c>
      <c r="Q64" s="1" t="s">
        <v>272</v>
      </c>
      <c r="R64" s="1" t="s">
        <v>272</v>
      </c>
      <c r="S64" s="1" t="s">
        <v>272</v>
      </c>
      <c r="T64" s="1" t="s">
        <v>272</v>
      </c>
      <c r="U64" s="1" t="s">
        <v>272</v>
      </c>
      <c r="V64" s="1" t="s">
        <v>272</v>
      </c>
      <c r="W64" s="1" t="s">
        <v>272</v>
      </c>
      <c r="X64" s="1" t="s">
        <v>272</v>
      </c>
      <c r="Y64" s="1" t="s">
        <v>272</v>
      </c>
      <c r="Z64" s="1" t="s">
        <v>272</v>
      </c>
      <c r="AA64" s="1" t="s">
        <v>272</v>
      </c>
      <c r="AB64" s="1" t="s">
        <v>272</v>
      </c>
      <c r="AC64" s="1" t="s">
        <v>272</v>
      </c>
      <c r="AD64" s="1" t="s">
        <v>272</v>
      </c>
      <c r="AE64" s="1" t="s">
        <v>272</v>
      </c>
      <c r="AF64" s="1" t="s">
        <v>272</v>
      </c>
      <c r="AG64" s="1" t="s">
        <v>272</v>
      </c>
      <c r="AH64" s="1" t="s">
        <v>272</v>
      </c>
      <c r="AI64" s="1" t="s">
        <v>272</v>
      </c>
      <c r="AJ64" s="1" t="s">
        <v>272</v>
      </c>
      <c r="AK64" s="1" t="s">
        <v>272</v>
      </c>
      <c r="AL64" s="1" t="s">
        <v>272</v>
      </c>
      <c r="AM64" s="1" t="s">
        <v>272</v>
      </c>
      <c r="AN64" s="1" t="s">
        <v>272</v>
      </c>
      <c r="AO64" s="1" t="s">
        <v>272</v>
      </c>
      <c r="AP64" s="1" t="s">
        <v>272</v>
      </c>
      <c r="AQ64" s="1" t="s">
        <v>272</v>
      </c>
      <c r="AR64" s="1" t="s">
        <v>272</v>
      </c>
      <c r="AS64" s="1" t="s">
        <v>272</v>
      </c>
      <c r="AT64" s="1" t="s">
        <v>272</v>
      </c>
      <c r="AU64" s="1" t="s">
        <v>272</v>
      </c>
      <c r="AV64" s="1" t="s">
        <v>272</v>
      </c>
      <c r="AW64" s="1" t="s">
        <v>272</v>
      </c>
      <c r="AX64" s="1" t="s">
        <v>272</v>
      </c>
      <c r="AY64" s="1" t="s">
        <v>272</v>
      </c>
      <c r="AZ64" s="1" t="s">
        <v>272</v>
      </c>
      <c r="BA64" s="1" t="s">
        <v>272</v>
      </c>
      <c r="BB64" s="1" t="s">
        <v>272</v>
      </c>
      <c r="BC64" s="1" t="s">
        <v>272</v>
      </c>
      <c r="BD64" s="1" t="s">
        <v>272</v>
      </c>
      <c r="BE64" s="1" t="s">
        <v>272</v>
      </c>
    </row>
    <row r="65" spans="1:57">
      <c r="A65" t="s">
        <v>316</v>
      </c>
      <c r="B65" s="425">
        <v>63</v>
      </c>
      <c r="C65">
        <v>100004</v>
      </c>
      <c r="D65" t="s">
        <v>303</v>
      </c>
      <c r="E65" t="s">
        <v>126</v>
      </c>
      <c r="F65" t="s">
        <v>272</v>
      </c>
      <c r="G65" t="s">
        <v>299</v>
      </c>
      <c r="H65" t="s">
        <v>23</v>
      </c>
      <c r="I65" t="s">
        <v>1249</v>
      </c>
      <c r="J65" s="1">
        <v>71</v>
      </c>
      <c r="K65" s="1" t="s">
        <v>272</v>
      </c>
      <c r="L65" s="1" t="s">
        <v>272</v>
      </c>
      <c r="M65" s="1" t="s">
        <v>272</v>
      </c>
      <c r="N65" s="1" t="s">
        <v>272</v>
      </c>
      <c r="O65" s="1" t="s">
        <v>272</v>
      </c>
      <c r="P65" s="1" t="s">
        <v>272</v>
      </c>
      <c r="Q65" s="1" t="s">
        <v>272</v>
      </c>
      <c r="R65" s="1" t="s">
        <v>272</v>
      </c>
      <c r="S65" s="1" t="s">
        <v>272</v>
      </c>
      <c r="T65" s="1" t="s">
        <v>272</v>
      </c>
      <c r="U65" s="1" t="s">
        <v>272</v>
      </c>
      <c r="V65" s="1" t="s">
        <v>272</v>
      </c>
      <c r="W65" s="1" t="s">
        <v>272</v>
      </c>
      <c r="X65" s="1" t="s">
        <v>272</v>
      </c>
      <c r="Y65" s="1" t="s">
        <v>272</v>
      </c>
      <c r="Z65" s="1" t="s">
        <v>272</v>
      </c>
      <c r="AA65" s="1" t="s">
        <v>272</v>
      </c>
      <c r="AB65" s="1" t="s">
        <v>272</v>
      </c>
      <c r="AC65" s="1" t="s">
        <v>272</v>
      </c>
      <c r="AD65" s="1" t="s">
        <v>272</v>
      </c>
      <c r="AE65" s="1" t="s">
        <v>272</v>
      </c>
      <c r="AF65" s="1" t="s">
        <v>272</v>
      </c>
      <c r="AG65" s="1" t="s">
        <v>272</v>
      </c>
      <c r="AH65" s="1" t="s">
        <v>272</v>
      </c>
      <c r="AI65" s="1" t="s">
        <v>272</v>
      </c>
      <c r="AJ65" s="1" t="s">
        <v>272</v>
      </c>
      <c r="AK65" s="1" t="s">
        <v>272</v>
      </c>
      <c r="AL65" s="1" t="s">
        <v>272</v>
      </c>
      <c r="AM65" s="1" t="s">
        <v>272</v>
      </c>
      <c r="AN65" s="1" t="s">
        <v>272</v>
      </c>
      <c r="AO65" s="1" t="s">
        <v>272</v>
      </c>
      <c r="AP65" s="1" t="s">
        <v>272</v>
      </c>
      <c r="AQ65" s="1" t="s">
        <v>272</v>
      </c>
      <c r="AR65" s="1" t="s">
        <v>272</v>
      </c>
      <c r="AS65" s="1" t="s">
        <v>272</v>
      </c>
      <c r="AT65" s="1" t="s">
        <v>272</v>
      </c>
      <c r="AU65" s="1" t="s">
        <v>272</v>
      </c>
      <c r="AV65" s="1" t="s">
        <v>272</v>
      </c>
      <c r="AW65" s="1" t="s">
        <v>272</v>
      </c>
      <c r="AX65" s="1" t="s">
        <v>272</v>
      </c>
      <c r="AY65" s="1" t="s">
        <v>272</v>
      </c>
      <c r="AZ65" s="1" t="s">
        <v>272</v>
      </c>
      <c r="BA65" s="1" t="s">
        <v>272</v>
      </c>
      <c r="BB65" s="1" t="s">
        <v>272</v>
      </c>
      <c r="BC65" s="1" t="s">
        <v>272</v>
      </c>
      <c r="BD65" s="1" t="s">
        <v>272</v>
      </c>
      <c r="BE65" s="1" t="s">
        <v>272</v>
      </c>
    </row>
    <row r="66" spans="1:57">
      <c r="A66" t="s">
        <v>319</v>
      </c>
      <c r="B66" s="425">
        <v>64</v>
      </c>
      <c r="C66">
        <v>111101</v>
      </c>
      <c r="D66" t="s">
        <v>320</v>
      </c>
      <c r="E66" t="s">
        <v>321</v>
      </c>
      <c r="F66" t="s">
        <v>322</v>
      </c>
      <c r="G66" t="s">
        <v>168</v>
      </c>
      <c r="H66" t="s">
        <v>23</v>
      </c>
      <c r="I66" t="s">
        <v>2533</v>
      </c>
      <c r="J66" s="1">
        <v>1717</v>
      </c>
      <c r="K66" s="1">
        <v>33</v>
      </c>
      <c r="L66" s="1">
        <v>6</v>
      </c>
      <c r="M66" s="1">
        <v>11</v>
      </c>
      <c r="N66" s="1">
        <v>24</v>
      </c>
      <c r="O66" s="1">
        <v>37</v>
      </c>
      <c r="P66" s="1">
        <v>3</v>
      </c>
      <c r="Q66" s="1">
        <v>13</v>
      </c>
      <c r="R66" s="1">
        <v>48</v>
      </c>
      <c r="S66" s="1">
        <v>6</v>
      </c>
      <c r="T66" s="1">
        <v>8</v>
      </c>
      <c r="U66" s="1">
        <v>55</v>
      </c>
      <c r="V66" s="1">
        <v>39</v>
      </c>
      <c r="W66" s="1">
        <v>170</v>
      </c>
      <c r="X66" s="1">
        <v>268</v>
      </c>
      <c r="Y66" s="1">
        <v>40</v>
      </c>
      <c r="Z66" s="1">
        <v>11</v>
      </c>
      <c r="AA66" s="1">
        <v>5</v>
      </c>
      <c r="AB66" s="1">
        <v>15</v>
      </c>
      <c r="AC66" s="1">
        <v>2</v>
      </c>
      <c r="AD66" s="1">
        <v>39</v>
      </c>
      <c r="AE66" s="1">
        <v>13</v>
      </c>
      <c r="AF66" s="1">
        <v>77</v>
      </c>
      <c r="AG66" s="1">
        <v>82</v>
      </c>
      <c r="AH66" s="1">
        <v>37</v>
      </c>
      <c r="AI66" s="1">
        <v>25</v>
      </c>
      <c r="AJ66" s="1">
        <v>148</v>
      </c>
      <c r="AK66" s="1">
        <v>123</v>
      </c>
      <c r="AL66" s="1">
        <v>41</v>
      </c>
      <c r="AM66" s="1">
        <v>5</v>
      </c>
      <c r="AN66" s="1">
        <v>8</v>
      </c>
      <c r="AO66" s="1">
        <v>7</v>
      </c>
      <c r="AP66" s="1">
        <v>9</v>
      </c>
      <c r="AQ66" s="1">
        <v>22</v>
      </c>
      <c r="AR66" s="1">
        <v>51</v>
      </c>
      <c r="AS66" s="1">
        <v>13</v>
      </c>
      <c r="AT66" s="1">
        <v>13</v>
      </c>
      <c r="AU66" s="1">
        <v>26</v>
      </c>
      <c r="AV66" s="1">
        <v>37</v>
      </c>
      <c r="AW66" s="1">
        <v>4</v>
      </c>
      <c r="AX66" s="1">
        <v>75</v>
      </c>
      <c r="AY66" s="1">
        <v>8</v>
      </c>
      <c r="AZ66" s="1">
        <v>6</v>
      </c>
      <c r="BA66" s="1">
        <v>22</v>
      </c>
      <c r="BB66" s="1">
        <v>9</v>
      </c>
      <c r="BC66" s="1">
        <v>2</v>
      </c>
      <c r="BD66" s="1">
        <v>13</v>
      </c>
      <c r="BE66" s="1">
        <v>8</v>
      </c>
    </row>
    <row r="67" spans="1:57">
      <c r="A67" t="s">
        <v>327</v>
      </c>
      <c r="B67" s="425">
        <v>65</v>
      </c>
      <c r="C67">
        <v>111201</v>
      </c>
      <c r="D67" t="s">
        <v>328</v>
      </c>
      <c r="E67" t="s">
        <v>329</v>
      </c>
      <c r="F67" t="s">
        <v>168</v>
      </c>
      <c r="G67" t="s">
        <v>168</v>
      </c>
      <c r="H67" t="s">
        <v>330</v>
      </c>
      <c r="I67" t="s">
        <v>331</v>
      </c>
      <c r="J67" s="1" t="s">
        <v>2384</v>
      </c>
      <c r="K67" s="1" t="s">
        <v>2384</v>
      </c>
      <c r="L67" s="1" t="s">
        <v>2384</v>
      </c>
      <c r="M67" s="1" t="s">
        <v>2384</v>
      </c>
      <c r="N67" s="1" t="s">
        <v>2384</v>
      </c>
      <c r="O67" s="1" t="s">
        <v>2384</v>
      </c>
      <c r="P67" s="1" t="s">
        <v>2384</v>
      </c>
      <c r="Q67" s="1" t="s">
        <v>2384</v>
      </c>
      <c r="R67" s="1" t="s">
        <v>2384</v>
      </c>
      <c r="S67" s="1" t="s">
        <v>2384</v>
      </c>
      <c r="T67" s="1" t="s">
        <v>2384</v>
      </c>
      <c r="U67" s="1" t="s">
        <v>2384</v>
      </c>
      <c r="V67" s="1" t="s">
        <v>2384</v>
      </c>
      <c r="W67" s="1" t="s">
        <v>2384</v>
      </c>
      <c r="X67" s="1" t="s">
        <v>2384</v>
      </c>
      <c r="Y67" s="1" t="s">
        <v>2384</v>
      </c>
      <c r="Z67" s="1" t="s">
        <v>2384</v>
      </c>
      <c r="AA67" s="1" t="s">
        <v>2384</v>
      </c>
      <c r="AB67" s="1" t="s">
        <v>2384</v>
      </c>
      <c r="AC67" s="1" t="s">
        <v>2384</v>
      </c>
      <c r="AD67" s="1" t="s">
        <v>2384</v>
      </c>
      <c r="AE67" s="1" t="s">
        <v>2384</v>
      </c>
      <c r="AF67" s="1" t="s">
        <v>2384</v>
      </c>
      <c r="AG67" s="1" t="s">
        <v>2384</v>
      </c>
      <c r="AH67" s="1" t="s">
        <v>2384</v>
      </c>
      <c r="AI67" s="1" t="s">
        <v>2384</v>
      </c>
      <c r="AJ67" s="1" t="s">
        <v>2384</v>
      </c>
      <c r="AK67" s="1" t="s">
        <v>2384</v>
      </c>
      <c r="AL67" s="1" t="s">
        <v>2384</v>
      </c>
      <c r="AM67" s="1" t="s">
        <v>2384</v>
      </c>
      <c r="AN67" s="1" t="s">
        <v>2384</v>
      </c>
      <c r="AO67" s="1" t="s">
        <v>2384</v>
      </c>
      <c r="AP67" s="1" t="s">
        <v>2384</v>
      </c>
      <c r="AQ67" s="1" t="s">
        <v>2384</v>
      </c>
      <c r="AR67" s="1" t="s">
        <v>2384</v>
      </c>
      <c r="AS67" s="1" t="s">
        <v>2384</v>
      </c>
      <c r="AT67" s="1" t="s">
        <v>2384</v>
      </c>
      <c r="AU67" s="1" t="s">
        <v>2384</v>
      </c>
      <c r="AV67" s="1" t="s">
        <v>2384</v>
      </c>
      <c r="AW67" s="1" t="s">
        <v>2384</v>
      </c>
      <c r="AX67" s="1" t="s">
        <v>2384</v>
      </c>
      <c r="AY67" s="1" t="s">
        <v>2384</v>
      </c>
      <c r="AZ67" s="1" t="s">
        <v>2384</v>
      </c>
      <c r="BA67" s="1" t="s">
        <v>2384</v>
      </c>
      <c r="BB67" s="1" t="s">
        <v>2384</v>
      </c>
      <c r="BC67" s="1" t="s">
        <v>2384</v>
      </c>
      <c r="BD67" s="1" t="s">
        <v>2384</v>
      </c>
      <c r="BE67" s="1" t="s">
        <v>2384</v>
      </c>
    </row>
    <row r="68" spans="1:57">
      <c r="A68" t="s">
        <v>335</v>
      </c>
      <c r="B68" s="425">
        <v>66</v>
      </c>
      <c r="C68">
        <v>111202</v>
      </c>
      <c r="D68" t="s">
        <v>336</v>
      </c>
      <c r="E68" t="s">
        <v>329</v>
      </c>
      <c r="F68" t="s">
        <v>168</v>
      </c>
      <c r="G68" t="s">
        <v>168</v>
      </c>
      <c r="H68" t="s">
        <v>330</v>
      </c>
      <c r="I68" t="s">
        <v>331</v>
      </c>
      <c r="J68" s="1" t="s">
        <v>2384</v>
      </c>
      <c r="K68" s="1" t="s">
        <v>2384</v>
      </c>
      <c r="L68" s="1" t="s">
        <v>2384</v>
      </c>
      <c r="M68" s="1" t="s">
        <v>2384</v>
      </c>
      <c r="N68" s="1" t="s">
        <v>2384</v>
      </c>
      <c r="O68" s="1" t="s">
        <v>2384</v>
      </c>
      <c r="P68" s="1" t="s">
        <v>2384</v>
      </c>
      <c r="Q68" s="1" t="s">
        <v>2384</v>
      </c>
      <c r="R68" s="1" t="s">
        <v>2384</v>
      </c>
      <c r="S68" s="1" t="s">
        <v>2384</v>
      </c>
      <c r="T68" s="1" t="s">
        <v>2384</v>
      </c>
      <c r="U68" s="1" t="s">
        <v>2384</v>
      </c>
      <c r="V68" s="1" t="s">
        <v>2384</v>
      </c>
      <c r="W68" s="1" t="s">
        <v>2384</v>
      </c>
      <c r="X68" s="1" t="s">
        <v>2384</v>
      </c>
      <c r="Y68" s="1" t="s">
        <v>2384</v>
      </c>
      <c r="Z68" s="1" t="s">
        <v>2384</v>
      </c>
      <c r="AA68" s="1" t="s">
        <v>2384</v>
      </c>
      <c r="AB68" s="1" t="s">
        <v>2384</v>
      </c>
      <c r="AC68" s="1" t="s">
        <v>2384</v>
      </c>
      <c r="AD68" s="1" t="s">
        <v>2384</v>
      </c>
      <c r="AE68" s="1" t="s">
        <v>2384</v>
      </c>
      <c r="AF68" s="1" t="s">
        <v>2384</v>
      </c>
      <c r="AG68" s="1" t="s">
        <v>2384</v>
      </c>
      <c r="AH68" s="1" t="s">
        <v>2384</v>
      </c>
      <c r="AI68" s="1" t="s">
        <v>2384</v>
      </c>
      <c r="AJ68" s="1" t="s">
        <v>2384</v>
      </c>
      <c r="AK68" s="1" t="s">
        <v>2384</v>
      </c>
      <c r="AL68" s="1" t="s">
        <v>2384</v>
      </c>
      <c r="AM68" s="1" t="s">
        <v>2384</v>
      </c>
      <c r="AN68" s="1" t="s">
        <v>2384</v>
      </c>
      <c r="AO68" s="1" t="s">
        <v>2384</v>
      </c>
      <c r="AP68" s="1" t="s">
        <v>2384</v>
      </c>
      <c r="AQ68" s="1" t="s">
        <v>2384</v>
      </c>
      <c r="AR68" s="1" t="s">
        <v>2384</v>
      </c>
      <c r="AS68" s="1" t="s">
        <v>2384</v>
      </c>
      <c r="AT68" s="1" t="s">
        <v>2384</v>
      </c>
      <c r="AU68" s="1" t="s">
        <v>2384</v>
      </c>
      <c r="AV68" s="1" t="s">
        <v>2384</v>
      </c>
      <c r="AW68" s="1" t="s">
        <v>2384</v>
      </c>
      <c r="AX68" s="1" t="s">
        <v>2384</v>
      </c>
      <c r="AY68" s="1" t="s">
        <v>2384</v>
      </c>
      <c r="AZ68" s="1" t="s">
        <v>2384</v>
      </c>
      <c r="BA68" s="1" t="s">
        <v>2384</v>
      </c>
      <c r="BB68" s="1" t="s">
        <v>2384</v>
      </c>
      <c r="BC68" s="1" t="s">
        <v>2384</v>
      </c>
      <c r="BD68" s="1" t="s">
        <v>2384</v>
      </c>
      <c r="BE68" s="1" t="s">
        <v>2384</v>
      </c>
    </row>
    <row r="69" spans="1:57">
      <c r="A69" t="s">
        <v>340</v>
      </c>
      <c r="B69" s="425">
        <v>67</v>
      </c>
      <c r="C69">
        <v>111203</v>
      </c>
      <c r="D69" t="s">
        <v>341</v>
      </c>
      <c r="E69" t="s">
        <v>329</v>
      </c>
      <c r="F69" t="s">
        <v>168</v>
      </c>
      <c r="G69" t="s">
        <v>168</v>
      </c>
      <c r="H69" t="s">
        <v>330</v>
      </c>
      <c r="I69" t="s">
        <v>331</v>
      </c>
      <c r="J69" s="1" t="s">
        <v>2384</v>
      </c>
      <c r="K69" s="1" t="s">
        <v>2384</v>
      </c>
      <c r="L69" s="1" t="s">
        <v>2384</v>
      </c>
      <c r="M69" s="1" t="s">
        <v>2384</v>
      </c>
      <c r="N69" s="1" t="s">
        <v>2384</v>
      </c>
      <c r="O69" s="1" t="s">
        <v>2384</v>
      </c>
      <c r="P69" s="1" t="s">
        <v>2384</v>
      </c>
      <c r="Q69" s="1" t="s">
        <v>2384</v>
      </c>
      <c r="R69" s="1" t="s">
        <v>2384</v>
      </c>
      <c r="S69" s="1" t="s">
        <v>2384</v>
      </c>
      <c r="T69" s="1" t="s">
        <v>2384</v>
      </c>
      <c r="U69" s="1" t="s">
        <v>2384</v>
      </c>
      <c r="V69" s="1" t="s">
        <v>2384</v>
      </c>
      <c r="W69" s="1" t="s">
        <v>2384</v>
      </c>
      <c r="X69" s="1" t="s">
        <v>2384</v>
      </c>
      <c r="Y69" s="1" t="s">
        <v>2384</v>
      </c>
      <c r="Z69" s="1" t="s">
        <v>2384</v>
      </c>
      <c r="AA69" s="1" t="s">
        <v>2384</v>
      </c>
      <c r="AB69" s="1" t="s">
        <v>2384</v>
      </c>
      <c r="AC69" s="1" t="s">
        <v>2384</v>
      </c>
      <c r="AD69" s="1" t="s">
        <v>2384</v>
      </c>
      <c r="AE69" s="1" t="s">
        <v>2384</v>
      </c>
      <c r="AF69" s="1" t="s">
        <v>2384</v>
      </c>
      <c r="AG69" s="1" t="s">
        <v>2384</v>
      </c>
      <c r="AH69" s="1" t="s">
        <v>2384</v>
      </c>
      <c r="AI69" s="1" t="s">
        <v>2384</v>
      </c>
      <c r="AJ69" s="1" t="s">
        <v>2384</v>
      </c>
      <c r="AK69" s="1" t="s">
        <v>2384</v>
      </c>
      <c r="AL69" s="1" t="s">
        <v>2384</v>
      </c>
      <c r="AM69" s="1" t="s">
        <v>2384</v>
      </c>
      <c r="AN69" s="1" t="s">
        <v>2384</v>
      </c>
      <c r="AO69" s="1" t="s">
        <v>2384</v>
      </c>
      <c r="AP69" s="1" t="s">
        <v>2384</v>
      </c>
      <c r="AQ69" s="1" t="s">
        <v>2384</v>
      </c>
      <c r="AR69" s="1" t="s">
        <v>2384</v>
      </c>
      <c r="AS69" s="1" t="s">
        <v>2384</v>
      </c>
      <c r="AT69" s="1" t="s">
        <v>2384</v>
      </c>
      <c r="AU69" s="1" t="s">
        <v>2384</v>
      </c>
      <c r="AV69" s="1" t="s">
        <v>2384</v>
      </c>
      <c r="AW69" s="1" t="s">
        <v>2384</v>
      </c>
      <c r="AX69" s="1" t="s">
        <v>2384</v>
      </c>
      <c r="AY69" s="1" t="s">
        <v>2384</v>
      </c>
      <c r="AZ69" s="1" t="s">
        <v>2384</v>
      </c>
      <c r="BA69" s="1" t="s">
        <v>2384</v>
      </c>
      <c r="BB69" s="1" t="s">
        <v>2384</v>
      </c>
      <c r="BC69" s="1" t="s">
        <v>2384</v>
      </c>
      <c r="BD69" s="1" t="s">
        <v>2384</v>
      </c>
      <c r="BE69" s="1" t="s">
        <v>2384</v>
      </c>
    </row>
    <row r="70" spans="1:57">
      <c r="A70" t="s">
        <v>345</v>
      </c>
      <c r="B70" s="425">
        <v>68</v>
      </c>
      <c r="C70">
        <v>111204</v>
      </c>
      <c r="D70" t="s">
        <v>346</v>
      </c>
      <c r="E70" t="s">
        <v>329</v>
      </c>
      <c r="F70" t="s">
        <v>168</v>
      </c>
      <c r="G70" t="s">
        <v>168</v>
      </c>
      <c r="H70" t="s">
        <v>330</v>
      </c>
      <c r="I70" t="s">
        <v>331</v>
      </c>
      <c r="J70" s="1" t="s">
        <v>2384</v>
      </c>
      <c r="K70" s="1" t="s">
        <v>2384</v>
      </c>
      <c r="L70" s="1" t="s">
        <v>2384</v>
      </c>
      <c r="M70" s="1" t="s">
        <v>2384</v>
      </c>
      <c r="N70" s="1" t="s">
        <v>2384</v>
      </c>
      <c r="O70" s="1" t="s">
        <v>2384</v>
      </c>
      <c r="P70" s="1" t="s">
        <v>2384</v>
      </c>
      <c r="Q70" s="1" t="s">
        <v>2384</v>
      </c>
      <c r="R70" s="1" t="s">
        <v>2384</v>
      </c>
      <c r="S70" s="1" t="s">
        <v>2384</v>
      </c>
      <c r="T70" s="1" t="s">
        <v>2384</v>
      </c>
      <c r="U70" s="1" t="s">
        <v>2384</v>
      </c>
      <c r="V70" s="1" t="s">
        <v>2384</v>
      </c>
      <c r="W70" s="1" t="s">
        <v>2384</v>
      </c>
      <c r="X70" s="1" t="s">
        <v>2384</v>
      </c>
      <c r="Y70" s="1" t="s">
        <v>2384</v>
      </c>
      <c r="Z70" s="1" t="s">
        <v>2384</v>
      </c>
      <c r="AA70" s="1" t="s">
        <v>2384</v>
      </c>
      <c r="AB70" s="1" t="s">
        <v>2384</v>
      </c>
      <c r="AC70" s="1" t="s">
        <v>2384</v>
      </c>
      <c r="AD70" s="1" t="s">
        <v>2384</v>
      </c>
      <c r="AE70" s="1" t="s">
        <v>2384</v>
      </c>
      <c r="AF70" s="1" t="s">
        <v>2384</v>
      </c>
      <c r="AG70" s="1" t="s">
        <v>2384</v>
      </c>
      <c r="AH70" s="1" t="s">
        <v>2384</v>
      </c>
      <c r="AI70" s="1" t="s">
        <v>2384</v>
      </c>
      <c r="AJ70" s="1" t="s">
        <v>2384</v>
      </c>
      <c r="AK70" s="1" t="s">
        <v>2384</v>
      </c>
      <c r="AL70" s="1" t="s">
        <v>2384</v>
      </c>
      <c r="AM70" s="1" t="s">
        <v>2384</v>
      </c>
      <c r="AN70" s="1" t="s">
        <v>2384</v>
      </c>
      <c r="AO70" s="1" t="s">
        <v>2384</v>
      </c>
      <c r="AP70" s="1" t="s">
        <v>2384</v>
      </c>
      <c r="AQ70" s="1" t="s">
        <v>2384</v>
      </c>
      <c r="AR70" s="1" t="s">
        <v>2384</v>
      </c>
      <c r="AS70" s="1" t="s">
        <v>2384</v>
      </c>
      <c r="AT70" s="1" t="s">
        <v>2384</v>
      </c>
      <c r="AU70" s="1" t="s">
        <v>2384</v>
      </c>
      <c r="AV70" s="1" t="s">
        <v>2384</v>
      </c>
      <c r="AW70" s="1" t="s">
        <v>2384</v>
      </c>
      <c r="AX70" s="1" t="s">
        <v>2384</v>
      </c>
      <c r="AY70" s="1" t="s">
        <v>2384</v>
      </c>
      <c r="AZ70" s="1" t="s">
        <v>2384</v>
      </c>
      <c r="BA70" s="1" t="s">
        <v>2384</v>
      </c>
      <c r="BB70" s="1" t="s">
        <v>2384</v>
      </c>
      <c r="BC70" s="1" t="s">
        <v>2384</v>
      </c>
      <c r="BD70" s="1" t="s">
        <v>2384</v>
      </c>
      <c r="BE70" s="1" t="s">
        <v>2384</v>
      </c>
    </row>
    <row r="71" spans="1:57">
      <c r="A71" t="s">
        <v>350</v>
      </c>
      <c r="B71" s="425">
        <v>69</v>
      </c>
      <c r="C71">
        <v>111205</v>
      </c>
      <c r="D71" t="s">
        <v>351</v>
      </c>
      <c r="E71" t="s">
        <v>329</v>
      </c>
      <c r="F71" t="s">
        <v>168</v>
      </c>
      <c r="G71" t="s">
        <v>168</v>
      </c>
      <c r="H71" t="s">
        <v>352</v>
      </c>
      <c r="I71" t="s">
        <v>331</v>
      </c>
      <c r="J71" s="1" t="s">
        <v>2384</v>
      </c>
      <c r="K71" s="1" t="s">
        <v>2384</v>
      </c>
      <c r="L71" s="1" t="s">
        <v>2384</v>
      </c>
      <c r="M71" s="1" t="s">
        <v>2384</v>
      </c>
      <c r="N71" s="1" t="s">
        <v>2384</v>
      </c>
      <c r="O71" s="1" t="s">
        <v>2384</v>
      </c>
      <c r="P71" s="1" t="s">
        <v>2384</v>
      </c>
      <c r="Q71" s="1" t="s">
        <v>2384</v>
      </c>
      <c r="R71" s="1" t="s">
        <v>2384</v>
      </c>
      <c r="S71" s="1" t="s">
        <v>2384</v>
      </c>
      <c r="T71" s="1" t="s">
        <v>2384</v>
      </c>
      <c r="U71" s="1" t="s">
        <v>2384</v>
      </c>
      <c r="V71" s="1" t="s">
        <v>2384</v>
      </c>
      <c r="W71" s="1" t="s">
        <v>2384</v>
      </c>
      <c r="X71" s="1" t="s">
        <v>2384</v>
      </c>
      <c r="Y71" s="1" t="s">
        <v>2384</v>
      </c>
      <c r="Z71" s="1" t="s">
        <v>2384</v>
      </c>
      <c r="AA71" s="1" t="s">
        <v>2384</v>
      </c>
      <c r="AB71" s="1" t="s">
        <v>2384</v>
      </c>
      <c r="AC71" s="1" t="s">
        <v>2384</v>
      </c>
      <c r="AD71" s="1" t="s">
        <v>2384</v>
      </c>
      <c r="AE71" s="1" t="s">
        <v>2384</v>
      </c>
      <c r="AF71" s="1" t="s">
        <v>2384</v>
      </c>
      <c r="AG71" s="1" t="s">
        <v>2384</v>
      </c>
      <c r="AH71" s="1" t="s">
        <v>2384</v>
      </c>
      <c r="AI71" s="1" t="s">
        <v>2384</v>
      </c>
      <c r="AJ71" s="1" t="s">
        <v>2384</v>
      </c>
      <c r="AK71" s="1" t="s">
        <v>2384</v>
      </c>
      <c r="AL71" s="1" t="s">
        <v>2384</v>
      </c>
      <c r="AM71" s="1" t="s">
        <v>2384</v>
      </c>
      <c r="AN71" s="1" t="s">
        <v>2384</v>
      </c>
      <c r="AO71" s="1" t="s">
        <v>2384</v>
      </c>
      <c r="AP71" s="1" t="s">
        <v>2384</v>
      </c>
      <c r="AQ71" s="1" t="s">
        <v>2384</v>
      </c>
      <c r="AR71" s="1" t="s">
        <v>2384</v>
      </c>
      <c r="AS71" s="1" t="s">
        <v>2384</v>
      </c>
      <c r="AT71" s="1" t="s">
        <v>2384</v>
      </c>
      <c r="AU71" s="1" t="s">
        <v>2384</v>
      </c>
      <c r="AV71" s="1" t="s">
        <v>2384</v>
      </c>
      <c r="AW71" s="1" t="s">
        <v>2384</v>
      </c>
      <c r="AX71" s="1" t="s">
        <v>2384</v>
      </c>
      <c r="AY71" s="1" t="s">
        <v>2384</v>
      </c>
      <c r="AZ71" s="1" t="s">
        <v>2384</v>
      </c>
      <c r="BA71" s="1" t="s">
        <v>2384</v>
      </c>
      <c r="BB71" s="1" t="s">
        <v>2384</v>
      </c>
      <c r="BC71" s="1" t="s">
        <v>2384</v>
      </c>
      <c r="BD71" s="1" t="s">
        <v>2384</v>
      </c>
      <c r="BE71" s="1" t="s">
        <v>2384</v>
      </c>
    </row>
    <row r="72" spans="1:57">
      <c r="A72" t="s">
        <v>356</v>
      </c>
      <c r="B72" s="425">
        <v>70</v>
      </c>
      <c r="C72">
        <v>111206</v>
      </c>
      <c r="D72" t="s">
        <v>357</v>
      </c>
      <c r="E72" t="s">
        <v>329</v>
      </c>
      <c r="F72" t="s">
        <v>168</v>
      </c>
      <c r="G72" t="s">
        <v>168</v>
      </c>
      <c r="H72" t="s">
        <v>352</v>
      </c>
      <c r="I72" t="s">
        <v>331</v>
      </c>
      <c r="J72" s="1" t="s">
        <v>2384</v>
      </c>
      <c r="K72" s="1" t="s">
        <v>2384</v>
      </c>
      <c r="L72" s="1" t="s">
        <v>2384</v>
      </c>
      <c r="M72" s="1" t="s">
        <v>2384</v>
      </c>
      <c r="N72" s="1" t="s">
        <v>2384</v>
      </c>
      <c r="O72" s="1" t="s">
        <v>2384</v>
      </c>
      <c r="P72" s="1" t="s">
        <v>2384</v>
      </c>
      <c r="Q72" s="1" t="s">
        <v>2384</v>
      </c>
      <c r="R72" s="1" t="s">
        <v>2384</v>
      </c>
      <c r="S72" s="1" t="s">
        <v>2384</v>
      </c>
      <c r="T72" s="1" t="s">
        <v>2384</v>
      </c>
      <c r="U72" s="1" t="s">
        <v>2384</v>
      </c>
      <c r="V72" s="1" t="s">
        <v>2384</v>
      </c>
      <c r="W72" s="1" t="s">
        <v>2384</v>
      </c>
      <c r="X72" s="1" t="s">
        <v>2384</v>
      </c>
      <c r="Y72" s="1" t="s">
        <v>2384</v>
      </c>
      <c r="Z72" s="1" t="s">
        <v>2384</v>
      </c>
      <c r="AA72" s="1" t="s">
        <v>2384</v>
      </c>
      <c r="AB72" s="1" t="s">
        <v>2384</v>
      </c>
      <c r="AC72" s="1" t="s">
        <v>2384</v>
      </c>
      <c r="AD72" s="1" t="s">
        <v>2384</v>
      </c>
      <c r="AE72" s="1" t="s">
        <v>2384</v>
      </c>
      <c r="AF72" s="1" t="s">
        <v>2384</v>
      </c>
      <c r="AG72" s="1" t="s">
        <v>2384</v>
      </c>
      <c r="AH72" s="1" t="s">
        <v>2384</v>
      </c>
      <c r="AI72" s="1" t="s">
        <v>2384</v>
      </c>
      <c r="AJ72" s="1" t="s">
        <v>2384</v>
      </c>
      <c r="AK72" s="1" t="s">
        <v>2384</v>
      </c>
      <c r="AL72" s="1" t="s">
        <v>2384</v>
      </c>
      <c r="AM72" s="1" t="s">
        <v>2384</v>
      </c>
      <c r="AN72" s="1" t="s">
        <v>2384</v>
      </c>
      <c r="AO72" s="1" t="s">
        <v>2384</v>
      </c>
      <c r="AP72" s="1" t="s">
        <v>2384</v>
      </c>
      <c r="AQ72" s="1" t="s">
        <v>2384</v>
      </c>
      <c r="AR72" s="1" t="s">
        <v>2384</v>
      </c>
      <c r="AS72" s="1" t="s">
        <v>2384</v>
      </c>
      <c r="AT72" s="1" t="s">
        <v>2384</v>
      </c>
      <c r="AU72" s="1" t="s">
        <v>2384</v>
      </c>
      <c r="AV72" s="1" t="s">
        <v>2384</v>
      </c>
      <c r="AW72" s="1" t="s">
        <v>2384</v>
      </c>
      <c r="AX72" s="1" t="s">
        <v>2384</v>
      </c>
      <c r="AY72" s="1" t="s">
        <v>2384</v>
      </c>
      <c r="AZ72" s="1" t="s">
        <v>2384</v>
      </c>
      <c r="BA72" s="1" t="s">
        <v>2384</v>
      </c>
      <c r="BB72" s="1" t="s">
        <v>2384</v>
      </c>
      <c r="BC72" s="1" t="s">
        <v>2384</v>
      </c>
      <c r="BD72" s="1" t="s">
        <v>2384</v>
      </c>
      <c r="BE72" s="1" t="s">
        <v>2384</v>
      </c>
    </row>
    <row r="73" spans="1:57">
      <c r="A73" t="s">
        <v>361</v>
      </c>
      <c r="B73" s="425">
        <v>71</v>
      </c>
      <c r="C73">
        <v>111207</v>
      </c>
      <c r="D73" t="s">
        <v>362</v>
      </c>
      <c r="E73" t="s">
        <v>329</v>
      </c>
      <c r="F73" t="s">
        <v>168</v>
      </c>
      <c r="G73" t="s">
        <v>168</v>
      </c>
      <c r="H73" t="s">
        <v>363</v>
      </c>
      <c r="I73" t="s">
        <v>331</v>
      </c>
      <c r="J73" s="1" t="s">
        <v>2384</v>
      </c>
      <c r="K73" s="1" t="s">
        <v>2384</v>
      </c>
      <c r="L73" s="1" t="s">
        <v>2384</v>
      </c>
      <c r="M73" s="1" t="s">
        <v>2384</v>
      </c>
      <c r="N73" s="1" t="s">
        <v>2384</v>
      </c>
      <c r="O73" s="1" t="s">
        <v>2384</v>
      </c>
      <c r="P73" s="1" t="s">
        <v>2384</v>
      </c>
      <c r="Q73" s="1" t="s">
        <v>2384</v>
      </c>
      <c r="R73" s="1" t="s">
        <v>2384</v>
      </c>
      <c r="S73" s="1" t="s">
        <v>2384</v>
      </c>
      <c r="T73" s="1" t="s">
        <v>2384</v>
      </c>
      <c r="U73" s="1" t="s">
        <v>2384</v>
      </c>
      <c r="V73" s="1" t="s">
        <v>2384</v>
      </c>
      <c r="W73" s="1" t="s">
        <v>2384</v>
      </c>
      <c r="X73" s="1" t="s">
        <v>2384</v>
      </c>
      <c r="Y73" s="1" t="s">
        <v>2384</v>
      </c>
      <c r="Z73" s="1" t="s">
        <v>2384</v>
      </c>
      <c r="AA73" s="1" t="s">
        <v>2384</v>
      </c>
      <c r="AB73" s="1" t="s">
        <v>2384</v>
      </c>
      <c r="AC73" s="1" t="s">
        <v>2384</v>
      </c>
      <c r="AD73" s="1" t="s">
        <v>2384</v>
      </c>
      <c r="AE73" s="1" t="s">
        <v>2384</v>
      </c>
      <c r="AF73" s="1" t="s">
        <v>2384</v>
      </c>
      <c r="AG73" s="1" t="s">
        <v>2384</v>
      </c>
      <c r="AH73" s="1" t="s">
        <v>2384</v>
      </c>
      <c r="AI73" s="1" t="s">
        <v>2384</v>
      </c>
      <c r="AJ73" s="1" t="s">
        <v>2384</v>
      </c>
      <c r="AK73" s="1" t="s">
        <v>2384</v>
      </c>
      <c r="AL73" s="1" t="s">
        <v>2384</v>
      </c>
      <c r="AM73" s="1" t="s">
        <v>2384</v>
      </c>
      <c r="AN73" s="1" t="s">
        <v>2384</v>
      </c>
      <c r="AO73" s="1" t="s">
        <v>2384</v>
      </c>
      <c r="AP73" s="1" t="s">
        <v>2384</v>
      </c>
      <c r="AQ73" s="1" t="s">
        <v>2384</v>
      </c>
      <c r="AR73" s="1" t="s">
        <v>2384</v>
      </c>
      <c r="AS73" s="1" t="s">
        <v>2384</v>
      </c>
      <c r="AT73" s="1" t="s">
        <v>2384</v>
      </c>
      <c r="AU73" s="1" t="s">
        <v>2384</v>
      </c>
      <c r="AV73" s="1" t="s">
        <v>2384</v>
      </c>
      <c r="AW73" s="1" t="s">
        <v>2384</v>
      </c>
      <c r="AX73" s="1" t="s">
        <v>2384</v>
      </c>
      <c r="AY73" s="1" t="s">
        <v>2384</v>
      </c>
      <c r="AZ73" s="1" t="s">
        <v>2384</v>
      </c>
      <c r="BA73" s="1" t="s">
        <v>2384</v>
      </c>
      <c r="BB73" s="1" t="s">
        <v>2384</v>
      </c>
      <c r="BC73" s="1" t="s">
        <v>2384</v>
      </c>
      <c r="BD73" s="1" t="s">
        <v>2384</v>
      </c>
      <c r="BE73" s="1" t="s">
        <v>2384</v>
      </c>
    </row>
    <row r="74" spans="1:57">
      <c r="A74" t="s">
        <v>367</v>
      </c>
      <c r="B74" s="425">
        <v>72</v>
      </c>
      <c r="C74">
        <v>111208</v>
      </c>
      <c r="D74" t="s">
        <v>368</v>
      </c>
      <c r="E74" t="s">
        <v>369</v>
      </c>
      <c r="F74" t="s">
        <v>168</v>
      </c>
      <c r="G74" t="s">
        <v>168</v>
      </c>
      <c r="H74" t="s">
        <v>363</v>
      </c>
      <c r="I74" t="s">
        <v>331</v>
      </c>
      <c r="J74" s="1" t="s">
        <v>2384</v>
      </c>
      <c r="K74" s="1" t="s">
        <v>2384</v>
      </c>
      <c r="L74" s="1" t="s">
        <v>2384</v>
      </c>
      <c r="M74" s="1" t="s">
        <v>2384</v>
      </c>
      <c r="N74" s="1" t="s">
        <v>2384</v>
      </c>
      <c r="O74" s="1" t="s">
        <v>2384</v>
      </c>
      <c r="P74" s="1" t="s">
        <v>2384</v>
      </c>
      <c r="Q74" s="1" t="s">
        <v>2384</v>
      </c>
      <c r="R74" s="1" t="s">
        <v>2384</v>
      </c>
      <c r="S74" s="1" t="s">
        <v>2384</v>
      </c>
      <c r="T74" s="1" t="s">
        <v>2384</v>
      </c>
      <c r="U74" s="1" t="s">
        <v>2384</v>
      </c>
      <c r="V74" s="1" t="s">
        <v>2384</v>
      </c>
      <c r="W74" s="1" t="s">
        <v>2384</v>
      </c>
      <c r="X74" s="1" t="s">
        <v>2384</v>
      </c>
      <c r="Y74" s="1" t="s">
        <v>2384</v>
      </c>
      <c r="Z74" s="1" t="s">
        <v>2384</v>
      </c>
      <c r="AA74" s="1" t="s">
        <v>2384</v>
      </c>
      <c r="AB74" s="1" t="s">
        <v>2384</v>
      </c>
      <c r="AC74" s="1" t="s">
        <v>2384</v>
      </c>
      <c r="AD74" s="1" t="s">
        <v>2384</v>
      </c>
      <c r="AE74" s="1" t="s">
        <v>2384</v>
      </c>
      <c r="AF74" s="1" t="s">
        <v>2384</v>
      </c>
      <c r="AG74" s="1" t="s">
        <v>2384</v>
      </c>
      <c r="AH74" s="1" t="s">
        <v>2384</v>
      </c>
      <c r="AI74" s="1" t="s">
        <v>2384</v>
      </c>
      <c r="AJ74" s="1" t="s">
        <v>2384</v>
      </c>
      <c r="AK74" s="1" t="s">
        <v>2384</v>
      </c>
      <c r="AL74" s="1" t="s">
        <v>2384</v>
      </c>
      <c r="AM74" s="1" t="s">
        <v>2384</v>
      </c>
      <c r="AN74" s="1" t="s">
        <v>2384</v>
      </c>
      <c r="AO74" s="1" t="s">
        <v>2384</v>
      </c>
      <c r="AP74" s="1" t="s">
        <v>2384</v>
      </c>
      <c r="AQ74" s="1" t="s">
        <v>2384</v>
      </c>
      <c r="AR74" s="1" t="s">
        <v>2384</v>
      </c>
      <c r="AS74" s="1" t="s">
        <v>2384</v>
      </c>
      <c r="AT74" s="1" t="s">
        <v>2384</v>
      </c>
      <c r="AU74" s="1" t="s">
        <v>2384</v>
      </c>
      <c r="AV74" s="1" t="s">
        <v>2384</v>
      </c>
      <c r="AW74" s="1" t="s">
        <v>2384</v>
      </c>
      <c r="AX74" s="1" t="s">
        <v>2384</v>
      </c>
      <c r="AY74" s="1" t="s">
        <v>2384</v>
      </c>
      <c r="AZ74" s="1" t="s">
        <v>2384</v>
      </c>
      <c r="BA74" s="1" t="s">
        <v>2384</v>
      </c>
      <c r="BB74" s="1" t="s">
        <v>2384</v>
      </c>
      <c r="BC74" s="1" t="s">
        <v>2384</v>
      </c>
      <c r="BD74" s="1" t="s">
        <v>2384</v>
      </c>
      <c r="BE74" s="1" t="s">
        <v>2384</v>
      </c>
    </row>
    <row r="75" spans="1:57">
      <c r="A75" t="s">
        <v>373</v>
      </c>
      <c r="B75" s="425">
        <v>73</v>
      </c>
      <c r="C75">
        <v>111209</v>
      </c>
      <c r="D75" t="s">
        <v>374</v>
      </c>
      <c r="E75" t="s">
        <v>329</v>
      </c>
      <c r="F75" t="s">
        <v>168</v>
      </c>
      <c r="G75" t="s">
        <v>168</v>
      </c>
      <c r="H75" t="s">
        <v>375</v>
      </c>
      <c r="I75" t="s">
        <v>331</v>
      </c>
      <c r="J75" s="1" t="s">
        <v>2384</v>
      </c>
      <c r="K75" s="1" t="s">
        <v>2384</v>
      </c>
      <c r="L75" s="1" t="s">
        <v>2384</v>
      </c>
      <c r="M75" s="1" t="s">
        <v>2384</v>
      </c>
      <c r="N75" s="1" t="s">
        <v>2384</v>
      </c>
      <c r="O75" s="1" t="s">
        <v>2384</v>
      </c>
      <c r="P75" s="1" t="s">
        <v>2384</v>
      </c>
      <c r="Q75" s="1" t="s">
        <v>2384</v>
      </c>
      <c r="R75" s="1" t="s">
        <v>2384</v>
      </c>
      <c r="S75" s="1" t="s">
        <v>2384</v>
      </c>
      <c r="T75" s="1" t="s">
        <v>2384</v>
      </c>
      <c r="U75" s="1" t="s">
        <v>2384</v>
      </c>
      <c r="V75" s="1" t="s">
        <v>2384</v>
      </c>
      <c r="W75" s="1" t="s">
        <v>2384</v>
      </c>
      <c r="X75" s="1" t="s">
        <v>2384</v>
      </c>
      <c r="Y75" s="1" t="s">
        <v>2384</v>
      </c>
      <c r="Z75" s="1" t="s">
        <v>2384</v>
      </c>
      <c r="AA75" s="1" t="s">
        <v>2384</v>
      </c>
      <c r="AB75" s="1" t="s">
        <v>2384</v>
      </c>
      <c r="AC75" s="1" t="s">
        <v>2384</v>
      </c>
      <c r="AD75" s="1" t="s">
        <v>2384</v>
      </c>
      <c r="AE75" s="1" t="s">
        <v>2384</v>
      </c>
      <c r="AF75" s="1" t="s">
        <v>2384</v>
      </c>
      <c r="AG75" s="1" t="s">
        <v>2384</v>
      </c>
      <c r="AH75" s="1" t="s">
        <v>2384</v>
      </c>
      <c r="AI75" s="1" t="s">
        <v>2384</v>
      </c>
      <c r="AJ75" s="1" t="s">
        <v>2384</v>
      </c>
      <c r="AK75" s="1" t="s">
        <v>2384</v>
      </c>
      <c r="AL75" s="1" t="s">
        <v>2384</v>
      </c>
      <c r="AM75" s="1" t="s">
        <v>2384</v>
      </c>
      <c r="AN75" s="1" t="s">
        <v>2384</v>
      </c>
      <c r="AO75" s="1" t="s">
        <v>2384</v>
      </c>
      <c r="AP75" s="1" t="s">
        <v>2384</v>
      </c>
      <c r="AQ75" s="1" t="s">
        <v>2384</v>
      </c>
      <c r="AR75" s="1" t="s">
        <v>2384</v>
      </c>
      <c r="AS75" s="1" t="s">
        <v>2384</v>
      </c>
      <c r="AT75" s="1" t="s">
        <v>2384</v>
      </c>
      <c r="AU75" s="1" t="s">
        <v>2384</v>
      </c>
      <c r="AV75" s="1" t="s">
        <v>2384</v>
      </c>
      <c r="AW75" s="1" t="s">
        <v>2384</v>
      </c>
      <c r="AX75" s="1" t="s">
        <v>2384</v>
      </c>
      <c r="AY75" s="1" t="s">
        <v>2384</v>
      </c>
      <c r="AZ75" s="1" t="s">
        <v>2384</v>
      </c>
      <c r="BA75" s="1" t="s">
        <v>2384</v>
      </c>
      <c r="BB75" s="1" t="s">
        <v>2384</v>
      </c>
      <c r="BC75" s="1" t="s">
        <v>2384</v>
      </c>
      <c r="BD75" s="1" t="s">
        <v>2384</v>
      </c>
      <c r="BE75" s="1" t="s">
        <v>2384</v>
      </c>
    </row>
    <row r="76" spans="1:57">
      <c r="A76" t="s">
        <v>379</v>
      </c>
      <c r="B76" s="425">
        <v>74</v>
      </c>
      <c r="C76">
        <v>111210</v>
      </c>
      <c r="D76" t="s">
        <v>380</v>
      </c>
      <c r="E76" t="s">
        <v>329</v>
      </c>
      <c r="F76" t="s">
        <v>168</v>
      </c>
      <c r="G76" t="s">
        <v>168</v>
      </c>
      <c r="H76" t="s">
        <v>375</v>
      </c>
      <c r="I76" t="s">
        <v>331</v>
      </c>
      <c r="J76" s="1" t="s">
        <v>2384</v>
      </c>
      <c r="K76" s="1" t="s">
        <v>2384</v>
      </c>
      <c r="L76" s="1" t="s">
        <v>2384</v>
      </c>
      <c r="M76" s="1" t="s">
        <v>2384</v>
      </c>
      <c r="N76" s="1" t="s">
        <v>2384</v>
      </c>
      <c r="O76" s="1" t="s">
        <v>2384</v>
      </c>
      <c r="P76" s="1" t="s">
        <v>2384</v>
      </c>
      <c r="Q76" s="1" t="s">
        <v>2384</v>
      </c>
      <c r="R76" s="1" t="s">
        <v>2384</v>
      </c>
      <c r="S76" s="1" t="s">
        <v>2384</v>
      </c>
      <c r="T76" s="1" t="s">
        <v>2384</v>
      </c>
      <c r="U76" s="1" t="s">
        <v>2384</v>
      </c>
      <c r="V76" s="1" t="s">
        <v>2384</v>
      </c>
      <c r="W76" s="1" t="s">
        <v>2384</v>
      </c>
      <c r="X76" s="1" t="s">
        <v>2384</v>
      </c>
      <c r="Y76" s="1" t="s">
        <v>2384</v>
      </c>
      <c r="Z76" s="1" t="s">
        <v>2384</v>
      </c>
      <c r="AA76" s="1" t="s">
        <v>2384</v>
      </c>
      <c r="AB76" s="1" t="s">
        <v>2384</v>
      </c>
      <c r="AC76" s="1" t="s">
        <v>2384</v>
      </c>
      <c r="AD76" s="1" t="s">
        <v>2384</v>
      </c>
      <c r="AE76" s="1" t="s">
        <v>2384</v>
      </c>
      <c r="AF76" s="1" t="s">
        <v>2384</v>
      </c>
      <c r="AG76" s="1" t="s">
        <v>2384</v>
      </c>
      <c r="AH76" s="1" t="s">
        <v>2384</v>
      </c>
      <c r="AI76" s="1" t="s">
        <v>2384</v>
      </c>
      <c r="AJ76" s="1" t="s">
        <v>2384</v>
      </c>
      <c r="AK76" s="1" t="s">
        <v>2384</v>
      </c>
      <c r="AL76" s="1" t="s">
        <v>2384</v>
      </c>
      <c r="AM76" s="1" t="s">
        <v>2384</v>
      </c>
      <c r="AN76" s="1" t="s">
        <v>2384</v>
      </c>
      <c r="AO76" s="1" t="s">
        <v>2384</v>
      </c>
      <c r="AP76" s="1" t="s">
        <v>2384</v>
      </c>
      <c r="AQ76" s="1" t="s">
        <v>2384</v>
      </c>
      <c r="AR76" s="1" t="s">
        <v>2384</v>
      </c>
      <c r="AS76" s="1" t="s">
        <v>2384</v>
      </c>
      <c r="AT76" s="1" t="s">
        <v>2384</v>
      </c>
      <c r="AU76" s="1" t="s">
        <v>2384</v>
      </c>
      <c r="AV76" s="1" t="s">
        <v>2384</v>
      </c>
      <c r="AW76" s="1" t="s">
        <v>2384</v>
      </c>
      <c r="AX76" s="1" t="s">
        <v>2384</v>
      </c>
      <c r="AY76" s="1" t="s">
        <v>2384</v>
      </c>
      <c r="AZ76" s="1" t="s">
        <v>2384</v>
      </c>
      <c r="BA76" s="1" t="s">
        <v>2384</v>
      </c>
      <c r="BB76" s="1" t="s">
        <v>2384</v>
      </c>
      <c r="BC76" s="1" t="s">
        <v>2384</v>
      </c>
      <c r="BD76" s="1" t="s">
        <v>2384</v>
      </c>
      <c r="BE76" s="1" t="s">
        <v>2384</v>
      </c>
    </row>
    <row r="77" spans="1:57">
      <c r="A77" t="s">
        <v>384</v>
      </c>
      <c r="B77" s="425">
        <v>75</v>
      </c>
      <c r="C77">
        <v>111211</v>
      </c>
      <c r="D77" t="s">
        <v>385</v>
      </c>
      <c r="E77" t="s">
        <v>386</v>
      </c>
      <c r="F77" t="s">
        <v>168</v>
      </c>
      <c r="G77" t="s">
        <v>168</v>
      </c>
      <c r="H77" t="s">
        <v>375</v>
      </c>
      <c r="I77" t="s">
        <v>331</v>
      </c>
      <c r="J77" s="1" t="s">
        <v>2384</v>
      </c>
      <c r="K77" s="1" t="s">
        <v>2384</v>
      </c>
      <c r="L77" s="1" t="s">
        <v>2384</v>
      </c>
      <c r="M77" s="1" t="s">
        <v>2384</v>
      </c>
      <c r="N77" s="1" t="s">
        <v>2384</v>
      </c>
      <c r="O77" s="1" t="s">
        <v>2384</v>
      </c>
      <c r="P77" s="1" t="s">
        <v>2384</v>
      </c>
      <c r="Q77" s="1" t="s">
        <v>2384</v>
      </c>
      <c r="R77" s="1" t="s">
        <v>2384</v>
      </c>
      <c r="S77" s="1" t="s">
        <v>2384</v>
      </c>
      <c r="T77" s="1" t="s">
        <v>2384</v>
      </c>
      <c r="U77" s="1" t="s">
        <v>2384</v>
      </c>
      <c r="V77" s="1" t="s">
        <v>2384</v>
      </c>
      <c r="W77" s="1" t="s">
        <v>2384</v>
      </c>
      <c r="X77" s="1" t="s">
        <v>2384</v>
      </c>
      <c r="Y77" s="1" t="s">
        <v>2384</v>
      </c>
      <c r="Z77" s="1" t="s">
        <v>2384</v>
      </c>
      <c r="AA77" s="1" t="s">
        <v>2384</v>
      </c>
      <c r="AB77" s="1" t="s">
        <v>2384</v>
      </c>
      <c r="AC77" s="1" t="s">
        <v>2384</v>
      </c>
      <c r="AD77" s="1" t="s">
        <v>2384</v>
      </c>
      <c r="AE77" s="1" t="s">
        <v>2384</v>
      </c>
      <c r="AF77" s="1" t="s">
        <v>2384</v>
      </c>
      <c r="AG77" s="1" t="s">
        <v>2384</v>
      </c>
      <c r="AH77" s="1" t="s">
        <v>2384</v>
      </c>
      <c r="AI77" s="1" t="s">
        <v>2384</v>
      </c>
      <c r="AJ77" s="1" t="s">
        <v>2384</v>
      </c>
      <c r="AK77" s="1" t="s">
        <v>2384</v>
      </c>
      <c r="AL77" s="1" t="s">
        <v>2384</v>
      </c>
      <c r="AM77" s="1" t="s">
        <v>2384</v>
      </c>
      <c r="AN77" s="1" t="s">
        <v>2384</v>
      </c>
      <c r="AO77" s="1" t="s">
        <v>2384</v>
      </c>
      <c r="AP77" s="1" t="s">
        <v>2384</v>
      </c>
      <c r="AQ77" s="1" t="s">
        <v>2384</v>
      </c>
      <c r="AR77" s="1" t="s">
        <v>2384</v>
      </c>
      <c r="AS77" s="1" t="s">
        <v>2384</v>
      </c>
      <c r="AT77" s="1" t="s">
        <v>2384</v>
      </c>
      <c r="AU77" s="1" t="s">
        <v>2384</v>
      </c>
      <c r="AV77" s="1" t="s">
        <v>2384</v>
      </c>
      <c r="AW77" s="1" t="s">
        <v>2384</v>
      </c>
      <c r="AX77" s="1" t="s">
        <v>2384</v>
      </c>
      <c r="AY77" s="1" t="s">
        <v>2384</v>
      </c>
      <c r="AZ77" s="1" t="s">
        <v>2384</v>
      </c>
      <c r="BA77" s="1" t="s">
        <v>2384</v>
      </c>
      <c r="BB77" s="1" t="s">
        <v>2384</v>
      </c>
      <c r="BC77" s="1" t="s">
        <v>2384</v>
      </c>
      <c r="BD77" s="1" t="s">
        <v>2384</v>
      </c>
      <c r="BE77" s="1" t="s">
        <v>2384</v>
      </c>
    </row>
    <row r="78" spans="1:57">
      <c r="A78" t="s">
        <v>390</v>
      </c>
      <c r="B78" s="425">
        <v>76</v>
      </c>
      <c r="C78">
        <v>111212</v>
      </c>
      <c r="D78" t="s">
        <v>391</v>
      </c>
      <c r="E78" t="s">
        <v>392</v>
      </c>
      <c r="F78" t="s">
        <v>168</v>
      </c>
      <c r="G78" t="s">
        <v>168</v>
      </c>
      <c r="H78" t="s">
        <v>375</v>
      </c>
      <c r="I78" t="s">
        <v>393</v>
      </c>
      <c r="J78" s="1" t="s">
        <v>2384</v>
      </c>
      <c r="K78" s="1" t="s">
        <v>2384</v>
      </c>
      <c r="L78" s="1" t="s">
        <v>2384</v>
      </c>
      <c r="M78" s="1" t="s">
        <v>2384</v>
      </c>
      <c r="N78" s="1" t="s">
        <v>2384</v>
      </c>
      <c r="O78" s="1" t="s">
        <v>2384</v>
      </c>
      <c r="P78" s="1" t="s">
        <v>2384</v>
      </c>
      <c r="Q78" s="1" t="s">
        <v>2384</v>
      </c>
      <c r="R78" s="1" t="s">
        <v>2384</v>
      </c>
      <c r="S78" s="1" t="s">
        <v>2384</v>
      </c>
      <c r="T78" s="1" t="s">
        <v>2384</v>
      </c>
      <c r="U78" s="1" t="s">
        <v>2384</v>
      </c>
      <c r="V78" s="1" t="s">
        <v>2384</v>
      </c>
      <c r="W78" s="1" t="s">
        <v>2384</v>
      </c>
      <c r="X78" s="1" t="s">
        <v>2384</v>
      </c>
      <c r="Y78" s="1" t="s">
        <v>2384</v>
      </c>
      <c r="Z78" s="1" t="s">
        <v>2384</v>
      </c>
      <c r="AA78" s="1" t="s">
        <v>2384</v>
      </c>
      <c r="AB78" s="1" t="s">
        <v>2384</v>
      </c>
      <c r="AC78" s="1" t="s">
        <v>2384</v>
      </c>
      <c r="AD78" s="1" t="s">
        <v>2384</v>
      </c>
      <c r="AE78" s="1" t="s">
        <v>2384</v>
      </c>
      <c r="AF78" s="1" t="s">
        <v>2384</v>
      </c>
      <c r="AG78" s="1" t="s">
        <v>2384</v>
      </c>
      <c r="AH78" s="1" t="s">
        <v>2384</v>
      </c>
      <c r="AI78" s="1" t="s">
        <v>2384</v>
      </c>
      <c r="AJ78" s="1" t="s">
        <v>2384</v>
      </c>
      <c r="AK78" s="1" t="s">
        <v>2384</v>
      </c>
      <c r="AL78" s="1" t="s">
        <v>2384</v>
      </c>
      <c r="AM78" s="1" t="s">
        <v>2384</v>
      </c>
      <c r="AN78" s="1" t="s">
        <v>2384</v>
      </c>
      <c r="AO78" s="1" t="s">
        <v>2384</v>
      </c>
      <c r="AP78" s="1" t="s">
        <v>2384</v>
      </c>
      <c r="AQ78" s="1" t="s">
        <v>2384</v>
      </c>
      <c r="AR78" s="1" t="s">
        <v>2384</v>
      </c>
      <c r="AS78" s="1" t="s">
        <v>2384</v>
      </c>
      <c r="AT78" s="1" t="s">
        <v>2384</v>
      </c>
      <c r="AU78" s="1" t="s">
        <v>2384</v>
      </c>
      <c r="AV78" s="1" t="s">
        <v>2384</v>
      </c>
      <c r="AW78" s="1" t="s">
        <v>2384</v>
      </c>
      <c r="AX78" s="1" t="s">
        <v>2384</v>
      </c>
      <c r="AY78" s="1" t="s">
        <v>2384</v>
      </c>
      <c r="AZ78" s="1" t="s">
        <v>2384</v>
      </c>
      <c r="BA78" s="1" t="s">
        <v>2384</v>
      </c>
      <c r="BB78" s="1" t="s">
        <v>2384</v>
      </c>
      <c r="BC78" s="1" t="s">
        <v>2384</v>
      </c>
      <c r="BD78" s="1" t="s">
        <v>2384</v>
      </c>
      <c r="BE78" s="1" t="s">
        <v>2384</v>
      </c>
    </row>
    <row r="79" spans="1:57">
      <c r="A79" t="s">
        <v>397</v>
      </c>
      <c r="B79" s="425">
        <v>77</v>
      </c>
      <c r="C79">
        <v>112101</v>
      </c>
      <c r="D79" t="s">
        <v>398</v>
      </c>
      <c r="E79" t="s">
        <v>399</v>
      </c>
      <c r="F79" t="s">
        <v>400</v>
      </c>
      <c r="G79" t="s">
        <v>168</v>
      </c>
      <c r="H79" t="s">
        <v>401</v>
      </c>
      <c r="I79" t="s">
        <v>402</v>
      </c>
      <c r="J79" s="391">
        <v>0.374</v>
      </c>
      <c r="K79" s="1" t="s">
        <v>2384</v>
      </c>
      <c r="L79" s="1" t="s">
        <v>2384</v>
      </c>
      <c r="M79" s="1" t="s">
        <v>2384</v>
      </c>
      <c r="N79" s="1" t="s">
        <v>2384</v>
      </c>
      <c r="O79" s="1" t="s">
        <v>2384</v>
      </c>
      <c r="P79" s="1" t="s">
        <v>2384</v>
      </c>
      <c r="Q79" s="1" t="s">
        <v>2384</v>
      </c>
      <c r="R79" s="1" t="s">
        <v>2384</v>
      </c>
      <c r="S79" s="1" t="s">
        <v>2384</v>
      </c>
      <c r="T79" s="1" t="s">
        <v>2384</v>
      </c>
      <c r="U79" s="1" t="s">
        <v>2384</v>
      </c>
      <c r="V79" s="1" t="s">
        <v>2384</v>
      </c>
      <c r="W79" s="1" t="s">
        <v>2384</v>
      </c>
      <c r="X79" s="1" t="s">
        <v>2384</v>
      </c>
      <c r="Y79" s="1" t="s">
        <v>2384</v>
      </c>
      <c r="Z79" s="1" t="s">
        <v>2384</v>
      </c>
      <c r="AA79" s="1" t="s">
        <v>2384</v>
      </c>
      <c r="AB79" s="1" t="s">
        <v>2384</v>
      </c>
      <c r="AC79" s="1" t="s">
        <v>2384</v>
      </c>
      <c r="AD79" s="1" t="s">
        <v>2384</v>
      </c>
      <c r="AE79" s="1" t="s">
        <v>2384</v>
      </c>
      <c r="AF79" s="1" t="s">
        <v>2384</v>
      </c>
      <c r="AG79" s="1" t="s">
        <v>2384</v>
      </c>
      <c r="AH79" s="1" t="s">
        <v>2384</v>
      </c>
      <c r="AI79" s="1" t="s">
        <v>2384</v>
      </c>
      <c r="AJ79" s="1" t="s">
        <v>2384</v>
      </c>
      <c r="AK79" s="1" t="s">
        <v>2384</v>
      </c>
      <c r="AL79" s="1" t="s">
        <v>2384</v>
      </c>
      <c r="AM79" s="1" t="s">
        <v>2384</v>
      </c>
      <c r="AN79" s="1" t="s">
        <v>2384</v>
      </c>
      <c r="AO79" s="1" t="s">
        <v>2384</v>
      </c>
      <c r="AP79" s="1" t="s">
        <v>2384</v>
      </c>
      <c r="AQ79" s="1" t="s">
        <v>2384</v>
      </c>
      <c r="AR79" s="1" t="s">
        <v>2384</v>
      </c>
      <c r="AS79" s="1" t="s">
        <v>2384</v>
      </c>
      <c r="AT79" s="1" t="s">
        <v>2384</v>
      </c>
      <c r="AU79" s="1" t="s">
        <v>2384</v>
      </c>
      <c r="AV79" s="1" t="s">
        <v>2384</v>
      </c>
      <c r="AW79" s="1" t="s">
        <v>2384</v>
      </c>
      <c r="AX79" s="1" t="s">
        <v>2384</v>
      </c>
      <c r="AY79" s="1" t="s">
        <v>2384</v>
      </c>
      <c r="AZ79" s="1" t="s">
        <v>2384</v>
      </c>
      <c r="BA79" s="1" t="s">
        <v>2384</v>
      </c>
      <c r="BB79" s="1" t="s">
        <v>2384</v>
      </c>
      <c r="BC79" s="1" t="s">
        <v>2384</v>
      </c>
      <c r="BD79" s="1" t="s">
        <v>2384</v>
      </c>
      <c r="BE79" s="1" t="s">
        <v>2384</v>
      </c>
    </row>
    <row r="80" spans="1:57">
      <c r="A80" t="s">
        <v>405</v>
      </c>
      <c r="B80" s="425">
        <v>78</v>
      </c>
      <c r="C80">
        <v>112102</v>
      </c>
      <c r="D80" t="s">
        <v>406</v>
      </c>
      <c r="E80" t="s">
        <v>407</v>
      </c>
      <c r="F80" t="s">
        <v>400</v>
      </c>
      <c r="G80" t="s">
        <v>168</v>
      </c>
      <c r="H80" t="s">
        <v>408</v>
      </c>
      <c r="I80" t="s">
        <v>409</v>
      </c>
      <c r="J80" s="389">
        <v>3226</v>
      </c>
      <c r="K80" s="275">
        <v>187</v>
      </c>
      <c r="L80" s="275">
        <v>10</v>
      </c>
      <c r="M80" s="275">
        <v>16</v>
      </c>
      <c r="N80" s="275">
        <v>23</v>
      </c>
      <c r="O80" s="275">
        <v>20</v>
      </c>
      <c r="P80" s="275">
        <v>48</v>
      </c>
      <c r="Q80" s="275">
        <v>18</v>
      </c>
      <c r="R80" s="275">
        <v>33</v>
      </c>
      <c r="S80" s="275">
        <v>80</v>
      </c>
      <c r="T80" s="275">
        <v>34</v>
      </c>
      <c r="U80" s="275">
        <v>180</v>
      </c>
      <c r="V80" s="275">
        <v>33</v>
      </c>
      <c r="W80" s="275">
        <v>416</v>
      </c>
      <c r="X80" s="275">
        <v>306</v>
      </c>
      <c r="Y80" s="275">
        <v>34</v>
      </c>
      <c r="Z80" s="275">
        <v>20</v>
      </c>
      <c r="AA80" s="275">
        <v>21</v>
      </c>
      <c r="AB80" s="275">
        <v>20</v>
      </c>
      <c r="AC80" s="275">
        <v>12</v>
      </c>
      <c r="AD80" s="275">
        <v>55</v>
      </c>
      <c r="AE80" s="275">
        <v>17</v>
      </c>
      <c r="AF80" s="275">
        <v>26</v>
      </c>
      <c r="AG80" s="275">
        <v>254</v>
      </c>
      <c r="AH80" s="275">
        <v>19</v>
      </c>
      <c r="AI80" s="275">
        <v>22</v>
      </c>
      <c r="AJ80" s="275">
        <v>213</v>
      </c>
      <c r="AK80" s="275">
        <v>188</v>
      </c>
      <c r="AL80" s="275">
        <v>41</v>
      </c>
      <c r="AM80" s="275">
        <v>66</v>
      </c>
      <c r="AN80" s="275">
        <v>26</v>
      </c>
      <c r="AO80" s="275">
        <v>13</v>
      </c>
      <c r="AP80" s="275">
        <v>30</v>
      </c>
      <c r="AQ80" s="275">
        <v>111</v>
      </c>
      <c r="AR80" s="275">
        <v>148</v>
      </c>
      <c r="AS80" s="275">
        <v>29</v>
      </c>
      <c r="AT80" s="275">
        <v>41</v>
      </c>
      <c r="AU80" s="275">
        <v>26</v>
      </c>
      <c r="AV80" s="275">
        <v>14</v>
      </c>
      <c r="AW80" s="275">
        <v>69</v>
      </c>
      <c r="AX80" s="275">
        <v>68</v>
      </c>
      <c r="AY80" s="275">
        <v>7</v>
      </c>
      <c r="AZ80" s="275">
        <v>53</v>
      </c>
      <c r="BA80" s="275">
        <v>90</v>
      </c>
      <c r="BB80" s="275">
        <v>13</v>
      </c>
      <c r="BC80" s="275">
        <v>48</v>
      </c>
      <c r="BD80" s="275">
        <v>15</v>
      </c>
      <c r="BE80" s="275">
        <v>13</v>
      </c>
    </row>
    <row r="81" spans="1:57">
      <c r="A81" t="s">
        <v>413</v>
      </c>
      <c r="B81" s="425">
        <v>79</v>
      </c>
      <c r="C81">
        <v>112103</v>
      </c>
      <c r="D81" t="s">
        <v>414</v>
      </c>
      <c r="E81" t="s">
        <v>407</v>
      </c>
      <c r="F81" t="s">
        <v>400</v>
      </c>
      <c r="G81" t="s">
        <v>168</v>
      </c>
      <c r="H81" t="s">
        <v>408</v>
      </c>
      <c r="I81" t="s">
        <v>409</v>
      </c>
      <c r="J81" s="389">
        <v>4397</v>
      </c>
      <c r="K81" s="275">
        <v>135</v>
      </c>
      <c r="L81" s="275">
        <v>41</v>
      </c>
      <c r="M81" s="275">
        <v>16</v>
      </c>
      <c r="N81" s="275">
        <v>33</v>
      </c>
      <c r="O81" s="275">
        <v>47</v>
      </c>
      <c r="P81" s="275">
        <v>45</v>
      </c>
      <c r="Q81" s="275">
        <v>72</v>
      </c>
      <c r="R81" s="275">
        <v>110</v>
      </c>
      <c r="S81" s="275">
        <v>121</v>
      </c>
      <c r="T81" s="275">
        <v>88</v>
      </c>
      <c r="U81" s="275">
        <v>147</v>
      </c>
      <c r="V81" s="275">
        <v>108</v>
      </c>
      <c r="W81" s="275">
        <v>124</v>
      </c>
      <c r="X81" s="275">
        <v>121</v>
      </c>
      <c r="Y81" s="275">
        <v>161</v>
      </c>
      <c r="Z81" s="275">
        <v>26</v>
      </c>
      <c r="AA81" s="275">
        <v>46</v>
      </c>
      <c r="AB81" s="275">
        <v>32</v>
      </c>
      <c r="AC81" s="275">
        <v>40</v>
      </c>
      <c r="AD81" s="275">
        <v>37</v>
      </c>
      <c r="AE81" s="275">
        <v>23</v>
      </c>
      <c r="AF81" s="275">
        <v>133</v>
      </c>
      <c r="AG81" s="275">
        <v>235</v>
      </c>
      <c r="AH81" s="275">
        <v>153</v>
      </c>
      <c r="AI81" s="275">
        <v>0</v>
      </c>
      <c r="AJ81" s="275">
        <v>0</v>
      </c>
      <c r="AK81" s="275">
        <v>954</v>
      </c>
      <c r="AL81" s="275">
        <v>104</v>
      </c>
      <c r="AM81" s="275">
        <v>40</v>
      </c>
      <c r="AN81" s="275">
        <v>50</v>
      </c>
      <c r="AO81" s="275">
        <v>31</v>
      </c>
      <c r="AP81" s="275">
        <v>77</v>
      </c>
      <c r="AQ81" s="275">
        <v>39</v>
      </c>
      <c r="AR81" s="275">
        <v>117</v>
      </c>
      <c r="AS81" s="275">
        <v>59</v>
      </c>
      <c r="AT81" s="275">
        <v>0</v>
      </c>
      <c r="AU81" s="275">
        <v>25</v>
      </c>
      <c r="AV81" s="275">
        <v>76</v>
      </c>
      <c r="AW81" s="275">
        <v>67</v>
      </c>
      <c r="AX81" s="275">
        <v>185</v>
      </c>
      <c r="AY81" s="275">
        <v>250</v>
      </c>
      <c r="AZ81" s="275">
        <v>22</v>
      </c>
      <c r="BA81" s="275">
        <v>112</v>
      </c>
      <c r="BB81" s="275">
        <v>33</v>
      </c>
      <c r="BC81" s="275">
        <v>13</v>
      </c>
      <c r="BD81" s="275">
        <v>49</v>
      </c>
      <c r="BE81" s="275">
        <v>0</v>
      </c>
    </row>
    <row r="82" spans="1:57">
      <c r="A82" t="s">
        <v>417</v>
      </c>
      <c r="B82" s="425">
        <v>80</v>
      </c>
      <c r="C82">
        <v>112104</v>
      </c>
      <c r="D82" t="s">
        <v>418</v>
      </c>
      <c r="E82" t="s">
        <v>399</v>
      </c>
      <c r="F82" t="s">
        <v>400</v>
      </c>
      <c r="G82" t="s">
        <v>168</v>
      </c>
      <c r="H82" t="s">
        <v>401</v>
      </c>
      <c r="I82" t="s">
        <v>402</v>
      </c>
      <c r="J82" s="390">
        <v>0.96970000000000001</v>
      </c>
      <c r="K82" s="1" t="s">
        <v>2384</v>
      </c>
      <c r="L82" s="1" t="s">
        <v>2384</v>
      </c>
      <c r="M82" s="1" t="s">
        <v>2384</v>
      </c>
      <c r="N82" s="1" t="s">
        <v>2384</v>
      </c>
      <c r="O82" s="1" t="s">
        <v>2384</v>
      </c>
      <c r="P82" s="1" t="s">
        <v>2384</v>
      </c>
      <c r="Q82" s="1" t="s">
        <v>2384</v>
      </c>
      <c r="R82" s="1" t="s">
        <v>2384</v>
      </c>
      <c r="S82" s="1" t="s">
        <v>2384</v>
      </c>
      <c r="T82" s="1" t="s">
        <v>2384</v>
      </c>
      <c r="U82" s="1" t="s">
        <v>2384</v>
      </c>
      <c r="V82" s="1" t="s">
        <v>2384</v>
      </c>
      <c r="W82" s="1" t="s">
        <v>2384</v>
      </c>
      <c r="X82" s="1" t="s">
        <v>2384</v>
      </c>
      <c r="Y82" s="1" t="s">
        <v>2384</v>
      </c>
      <c r="Z82" s="1" t="s">
        <v>2384</v>
      </c>
      <c r="AA82" s="1" t="s">
        <v>2384</v>
      </c>
      <c r="AB82" s="1" t="s">
        <v>2384</v>
      </c>
      <c r="AC82" s="1" t="s">
        <v>2384</v>
      </c>
      <c r="AD82" s="1" t="s">
        <v>2384</v>
      </c>
      <c r="AE82" s="1" t="s">
        <v>2384</v>
      </c>
      <c r="AF82" s="1" t="s">
        <v>2384</v>
      </c>
      <c r="AG82" s="1" t="s">
        <v>2384</v>
      </c>
      <c r="AH82" s="1" t="s">
        <v>2384</v>
      </c>
      <c r="AI82" s="1" t="s">
        <v>2384</v>
      </c>
      <c r="AJ82" s="1" t="s">
        <v>2384</v>
      </c>
      <c r="AK82" s="1" t="s">
        <v>2384</v>
      </c>
      <c r="AL82" s="1" t="s">
        <v>2384</v>
      </c>
      <c r="AM82" s="1" t="s">
        <v>2384</v>
      </c>
      <c r="AN82" s="1" t="s">
        <v>2384</v>
      </c>
      <c r="AO82" s="1" t="s">
        <v>2384</v>
      </c>
      <c r="AP82" s="1" t="s">
        <v>2384</v>
      </c>
      <c r="AQ82" s="1" t="s">
        <v>2384</v>
      </c>
      <c r="AR82" s="1" t="s">
        <v>2384</v>
      </c>
      <c r="AS82" s="1" t="s">
        <v>2384</v>
      </c>
      <c r="AT82" s="1" t="s">
        <v>2384</v>
      </c>
      <c r="AU82" s="1" t="s">
        <v>2384</v>
      </c>
      <c r="AV82" s="1" t="s">
        <v>2384</v>
      </c>
      <c r="AW82" s="1" t="s">
        <v>2384</v>
      </c>
      <c r="AX82" s="1" t="s">
        <v>2384</v>
      </c>
      <c r="AY82" s="1" t="s">
        <v>2384</v>
      </c>
      <c r="AZ82" s="1" t="s">
        <v>2384</v>
      </c>
      <c r="BA82" s="1" t="s">
        <v>2384</v>
      </c>
      <c r="BB82" s="1" t="s">
        <v>2384</v>
      </c>
      <c r="BC82" s="1" t="s">
        <v>2384</v>
      </c>
      <c r="BD82" s="1" t="s">
        <v>2384</v>
      </c>
      <c r="BE82" s="1" t="s">
        <v>2384</v>
      </c>
    </row>
    <row r="83" spans="1:57">
      <c r="A83" t="s">
        <v>421</v>
      </c>
      <c r="B83" s="425">
        <v>81</v>
      </c>
      <c r="C83">
        <v>112201</v>
      </c>
      <c r="D83" t="s">
        <v>422</v>
      </c>
      <c r="E83" t="s">
        <v>6269</v>
      </c>
      <c r="F83" t="s">
        <v>423</v>
      </c>
      <c r="G83" t="s">
        <v>424</v>
      </c>
      <c r="H83" t="s">
        <v>408</v>
      </c>
      <c r="I83" t="s">
        <v>409</v>
      </c>
      <c r="J83" s="1">
        <v>0.86543850013013435</v>
      </c>
      <c r="K83" s="1">
        <v>0.81950159374094467</v>
      </c>
      <c r="L83" s="1">
        <v>0.83413352557170883</v>
      </c>
      <c r="M83" s="1">
        <v>0.88958822560046147</v>
      </c>
      <c r="N83" s="1">
        <v>0.9438343275619574</v>
      </c>
      <c r="O83" s="1">
        <v>0.75426270360693626</v>
      </c>
      <c r="P83" s="1">
        <v>0.8784412558509761</v>
      </c>
      <c r="Q83" s="1">
        <v>0.84576506948817043</v>
      </c>
      <c r="R83" s="1">
        <v>0.92747731397459177</v>
      </c>
      <c r="S83" s="1">
        <v>0.91167599960703405</v>
      </c>
      <c r="T83" s="1">
        <v>0.87984325472010205</v>
      </c>
      <c r="U83" s="1">
        <v>0.77163173315303135</v>
      </c>
      <c r="V83" s="1">
        <v>0.84340106086704147</v>
      </c>
      <c r="W83" s="1">
        <v>0.85849637882209984</v>
      </c>
      <c r="X83" s="1">
        <v>0.85745715252776999</v>
      </c>
      <c r="Y83" s="1">
        <v>0.82279229787147401</v>
      </c>
      <c r="Z83" s="1">
        <v>0.86954648150248171</v>
      </c>
      <c r="AA83" s="1">
        <v>0.99596364608393484</v>
      </c>
      <c r="AB83" s="1">
        <v>0.82504106437347369</v>
      </c>
      <c r="AC83" s="1">
        <v>0.86513409961685817</v>
      </c>
      <c r="AD83" s="1">
        <v>0.82621711366538952</v>
      </c>
      <c r="AE83" s="1">
        <v>0.81634671841568385</v>
      </c>
      <c r="AF83" s="1">
        <v>0.79899148464983205</v>
      </c>
      <c r="AG83" s="1">
        <v>0.82811216589594294</v>
      </c>
      <c r="AH83" s="1">
        <v>0.75202966909191715</v>
      </c>
      <c r="AI83" s="1">
        <v>0.85619993033786135</v>
      </c>
      <c r="AJ83" s="1">
        <v>0.78514327691149055</v>
      </c>
      <c r="AK83" s="1">
        <v>0.76931987161349713</v>
      </c>
      <c r="AL83" s="1">
        <v>0.84913740416187211</v>
      </c>
      <c r="AM83" s="1">
        <v>0.8577088790598475</v>
      </c>
      <c r="AN83" s="1">
        <v>0.92942125428513811</v>
      </c>
      <c r="AO83" s="1">
        <v>0.97361546499477536</v>
      </c>
      <c r="AP83" s="1">
        <v>0.88465557431074682</v>
      </c>
      <c r="AQ83" s="1">
        <v>0.90668064374960933</v>
      </c>
      <c r="AR83" s="1">
        <v>0.86000687012815447</v>
      </c>
      <c r="AS83" s="1">
        <v>0.94543103448275878</v>
      </c>
      <c r="AT83" s="1">
        <v>0.9256084817901471</v>
      </c>
      <c r="AU83" s="1">
        <v>0.77692297529396226</v>
      </c>
      <c r="AV83" s="1">
        <v>0.83578548920424589</v>
      </c>
      <c r="AW83" s="1">
        <v>0.87420178799489145</v>
      </c>
      <c r="AX83" s="1">
        <v>0.93499645499424111</v>
      </c>
      <c r="AY83" s="1">
        <v>0.97374096456926162</v>
      </c>
      <c r="AZ83" s="1">
        <v>0.93806640777304695</v>
      </c>
      <c r="BA83" s="1">
        <v>0.84274209989806326</v>
      </c>
      <c r="BB83" s="1">
        <v>0.86222880974177896</v>
      </c>
      <c r="BC83" s="1">
        <v>0.87557725561997768</v>
      </c>
      <c r="BD83" s="1">
        <v>1</v>
      </c>
      <c r="BE83" s="1">
        <v>0.8027342389411356</v>
      </c>
    </row>
    <row r="84" spans="1:57">
      <c r="A84" t="s">
        <v>428</v>
      </c>
      <c r="B84" s="425">
        <v>82</v>
      </c>
      <c r="C84">
        <v>112201</v>
      </c>
      <c r="D84" t="s">
        <v>422</v>
      </c>
      <c r="E84" t="s">
        <v>6269</v>
      </c>
      <c r="F84" t="s">
        <v>423</v>
      </c>
      <c r="G84" t="s">
        <v>429</v>
      </c>
      <c r="H84" t="s">
        <v>408</v>
      </c>
      <c r="I84" t="s">
        <v>409</v>
      </c>
      <c r="J84" s="1">
        <v>0.77506779172175122</v>
      </c>
      <c r="K84" s="1">
        <v>0.77087172854807706</v>
      </c>
      <c r="L84" s="1">
        <v>0.74531937943298643</v>
      </c>
      <c r="M84" s="1">
        <v>0.79535219343615715</v>
      </c>
      <c r="N84" s="1">
        <v>0.83428157431714056</v>
      </c>
      <c r="O84" s="1">
        <v>0.68202133520932107</v>
      </c>
      <c r="P84" s="1">
        <v>0.80708871467903953</v>
      </c>
      <c r="Q84" s="1">
        <v>0.7629187146801808</v>
      </c>
      <c r="R84" s="1">
        <v>0.82763547873833965</v>
      </c>
      <c r="S84" s="1">
        <v>0.84519694043679827</v>
      </c>
      <c r="T84" s="1">
        <v>0.79008405149483996</v>
      </c>
      <c r="U84" s="1">
        <v>0.65179410265962689</v>
      </c>
      <c r="V84" s="1">
        <v>0.77679029475589834</v>
      </c>
      <c r="W84" s="1">
        <v>0.77257299594107598</v>
      </c>
      <c r="X84" s="1">
        <v>0.81111964305969542</v>
      </c>
      <c r="Y84" s="1">
        <v>0.70024819329338073</v>
      </c>
      <c r="Z84" s="1">
        <v>0.79720655461002887</v>
      </c>
      <c r="AA84" s="1">
        <v>0.83888658039689878</v>
      </c>
      <c r="AB84" s="1">
        <v>0.67463998877135967</v>
      </c>
      <c r="AC84" s="1">
        <v>0.78504028628509959</v>
      </c>
      <c r="AD84" s="1">
        <v>0.79052589518979555</v>
      </c>
      <c r="AE84" s="1">
        <v>0.73590194114560981</v>
      </c>
      <c r="AF84" s="1">
        <v>0.68614334996075899</v>
      </c>
      <c r="AG84" s="1">
        <v>0.7440927799242284</v>
      </c>
      <c r="AH84" s="1">
        <v>0.63146460472871369</v>
      </c>
      <c r="AI84" s="1">
        <v>0.75688358128394573</v>
      </c>
      <c r="AJ84" s="1">
        <v>0.70094811047160133</v>
      </c>
      <c r="AK84" s="1">
        <v>0.70201791531984215</v>
      </c>
      <c r="AL84" s="1">
        <v>0.78510136727958502</v>
      </c>
      <c r="AM84" s="1">
        <v>0.76205129903581026</v>
      </c>
      <c r="AN84" s="1">
        <v>0.82455783584414288</v>
      </c>
      <c r="AO84" s="1">
        <v>0.91714537191715617</v>
      </c>
      <c r="AP84" s="1">
        <v>0.79777094556734407</v>
      </c>
      <c r="AQ84" s="1">
        <v>0.77836425026442124</v>
      </c>
      <c r="AR84" s="1">
        <v>0.75478759138510165</v>
      </c>
      <c r="AS84" s="1">
        <v>0.89940271803266214</v>
      </c>
      <c r="AT84" s="1">
        <v>0.85628845328373138</v>
      </c>
      <c r="AU84" s="1">
        <v>0.77649749973401438</v>
      </c>
      <c r="AV84" s="1">
        <v>0.78482065528008627</v>
      </c>
      <c r="AW84" s="1">
        <v>0.72348840085911248</v>
      </c>
      <c r="AX84" s="1">
        <v>0.79040514709310461</v>
      </c>
      <c r="AY84" s="1">
        <v>0.8959889349930843</v>
      </c>
      <c r="AZ84" s="1">
        <v>0.78863738372772318</v>
      </c>
      <c r="BA84" s="1">
        <v>0.78027218873143878</v>
      </c>
      <c r="BB84" s="1">
        <v>0.72481997409383303</v>
      </c>
      <c r="BC84" s="1">
        <v>0.78764562651653902</v>
      </c>
      <c r="BD84" s="1">
        <v>0.95542893446365806</v>
      </c>
      <c r="BE84" s="1">
        <v>0.62766470404933328</v>
      </c>
    </row>
    <row r="85" spans="1:57">
      <c r="A85" t="s">
        <v>432</v>
      </c>
      <c r="B85" s="425">
        <v>83</v>
      </c>
      <c r="C85">
        <v>112202</v>
      </c>
      <c r="D85" t="s">
        <v>433</v>
      </c>
      <c r="E85" t="s">
        <v>434</v>
      </c>
      <c r="F85" t="s">
        <v>423</v>
      </c>
      <c r="G85" t="s">
        <v>424</v>
      </c>
      <c r="H85" t="s">
        <v>408</v>
      </c>
      <c r="I85" t="s">
        <v>409</v>
      </c>
      <c r="J85" s="389">
        <v>4624</v>
      </c>
      <c r="K85" s="275">
        <v>286</v>
      </c>
      <c r="L85" s="275">
        <v>52</v>
      </c>
      <c r="M85" s="275">
        <v>83</v>
      </c>
      <c r="N85" s="275">
        <v>69</v>
      </c>
      <c r="O85" s="275">
        <v>17</v>
      </c>
      <c r="P85" s="275">
        <v>52</v>
      </c>
      <c r="Q85" s="275">
        <v>96</v>
      </c>
      <c r="R85" s="275">
        <v>43</v>
      </c>
      <c r="S85" s="275">
        <v>100</v>
      </c>
      <c r="T85" s="275">
        <v>62</v>
      </c>
      <c r="U85" s="275">
        <v>326</v>
      </c>
      <c r="V85" s="275">
        <v>307</v>
      </c>
      <c r="W85" s="275">
        <v>528</v>
      </c>
      <c r="X85" s="275">
        <v>349</v>
      </c>
      <c r="Y85" s="275">
        <v>54</v>
      </c>
      <c r="Z85" s="275">
        <v>15</v>
      </c>
      <c r="AA85" s="275">
        <v>29</v>
      </c>
      <c r="AB85" s="275">
        <v>38</v>
      </c>
      <c r="AC85" s="275">
        <v>137</v>
      </c>
      <c r="AD85" s="275">
        <v>39</v>
      </c>
      <c r="AE85" s="275">
        <v>37</v>
      </c>
      <c r="AF85" s="275">
        <v>128</v>
      </c>
      <c r="AG85" s="275">
        <v>182</v>
      </c>
      <c r="AH85" s="275">
        <v>23</v>
      </c>
      <c r="AI85" s="275">
        <v>21</v>
      </c>
      <c r="AJ85" s="275">
        <v>52</v>
      </c>
      <c r="AK85" s="275">
        <v>275</v>
      </c>
      <c r="AL85" s="275">
        <v>211</v>
      </c>
      <c r="AM85" s="275">
        <v>23</v>
      </c>
      <c r="AN85" s="275">
        <v>18</v>
      </c>
      <c r="AO85" s="275">
        <v>49</v>
      </c>
      <c r="AP85" s="275">
        <v>24</v>
      </c>
      <c r="AQ85" s="275">
        <v>94</v>
      </c>
      <c r="AR85" s="275">
        <v>117</v>
      </c>
      <c r="AS85" s="275">
        <v>16</v>
      </c>
      <c r="AT85" s="275">
        <v>9</v>
      </c>
      <c r="AU85" s="275">
        <v>16</v>
      </c>
      <c r="AV85" s="275">
        <v>31</v>
      </c>
      <c r="AW85" s="275">
        <v>8</v>
      </c>
      <c r="AX85" s="275">
        <v>183</v>
      </c>
      <c r="AY85" s="275">
        <v>51</v>
      </c>
      <c r="AZ85" s="275">
        <v>57</v>
      </c>
      <c r="BA85" s="275">
        <v>78</v>
      </c>
      <c r="BB85" s="275">
        <v>27</v>
      </c>
      <c r="BC85" s="275">
        <v>50</v>
      </c>
      <c r="BD85" s="275">
        <v>93</v>
      </c>
      <c r="BE85" s="275">
        <v>69</v>
      </c>
    </row>
    <row r="86" spans="1:57">
      <c r="A86" t="s">
        <v>438</v>
      </c>
      <c r="B86" s="425">
        <v>84</v>
      </c>
      <c r="C86">
        <v>112202</v>
      </c>
      <c r="D86" t="s">
        <v>433</v>
      </c>
      <c r="E86" t="s">
        <v>434</v>
      </c>
      <c r="F86" t="s">
        <v>423</v>
      </c>
      <c r="G86" t="s">
        <v>429</v>
      </c>
      <c r="H86" t="s">
        <v>408</v>
      </c>
      <c r="I86" t="s">
        <v>409</v>
      </c>
      <c r="J86" s="389">
        <v>1728</v>
      </c>
      <c r="K86" s="275">
        <v>84</v>
      </c>
      <c r="L86" s="275">
        <v>17</v>
      </c>
      <c r="M86" s="275">
        <v>10</v>
      </c>
      <c r="N86" s="275">
        <v>24</v>
      </c>
      <c r="O86" s="275">
        <v>4</v>
      </c>
      <c r="P86" s="275">
        <v>8</v>
      </c>
      <c r="Q86" s="275">
        <v>27</v>
      </c>
      <c r="R86" s="275">
        <v>42</v>
      </c>
      <c r="S86" s="275">
        <v>37</v>
      </c>
      <c r="T86" s="275">
        <v>46</v>
      </c>
      <c r="U86" s="275">
        <v>92</v>
      </c>
      <c r="V86" s="275">
        <v>106</v>
      </c>
      <c r="W86" s="275">
        <v>199</v>
      </c>
      <c r="X86" s="275">
        <v>145</v>
      </c>
      <c r="Y86" s="275">
        <v>6</v>
      </c>
      <c r="Z86" s="275">
        <v>3</v>
      </c>
      <c r="AA86" s="275">
        <v>6</v>
      </c>
      <c r="AB86" s="275">
        <v>15</v>
      </c>
      <c r="AC86" s="275">
        <v>23</v>
      </c>
      <c r="AD86" s="275">
        <v>20</v>
      </c>
      <c r="AE86" s="275">
        <v>11</v>
      </c>
      <c r="AF86" s="275">
        <v>67</v>
      </c>
      <c r="AG86" s="275">
        <v>81</v>
      </c>
      <c r="AH86" s="275">
        <v>8</v>
      </c>
      <c r="AI86" s="275">
        <v>12</v>
      </c>
      <c r="AJ86" s="275">
        <v>26</v>
      </c>
      <c r="AK86" s="275">
        <v>95</v>
      </c>
      <c r="AL86" s="275">
        <v>55</v>
      </c>
      <c r="AM86" s="275">
        <v>8</v>
      </c>
      <c r="AN86" s="275">
        <v>14</v>
      </c>
      <c r="AO86" s="275">
        <v>39</v>
      </c>
      <c r="AP86" s="275">
        <v>6</v>
      </c>
      <c r="AQ86" s="275">
        <v>16</v>
      </c>
      <c r="AR86" s="275">
        <v>42</v>
      </c>
      <c r="AS86" s="275">
        <v>19</v>
      </c>
      <c r="AT86" s="275">
        <v>14</v>
      </c>
      <c r="AU86" s="275">
        <v>10</v>
      </c>
      <c r="AV86" s="275">
        <v>12</v>
      </c>
      <c r="AW86" s="275">
        <v>3</v>
      </c>
      <c r="AX86" s="275">
        <v>117</v>
      </c>
      <c r="AY86" s="275">
        <v>31</v>
      </c>
      <c r="AZ86" s="275">
        <v>19</v>
      </c>
      <c r="BA86" s="275">
        <v>35</v>
      </c>
      <c r="BB86" s="275">
        <v>23</v>
      </c>
      <c r="BC86" s="275">
        <v>16</v>
      </c>
      <c r="BD86" s="275">
        <v>27</v>
      </c>
      <c r="BE86" s="275">
        <v>8</v>
      </c>
    </row>
    <row r="87" spans="1:57">
      <c r="A87" t="s">
        <v>441</v>
      </c>
      <c r="B87" s="425">
        <v>85</v>
      </c>
      <c r="C87">
        <v>112105</v>
      </c>
      <c r="D87" t="s">
        <v>442</v>
      </c>
      <c r="E87" t="s">
        <v>443</v>
      </c>
      <c r="F87" t="s">
        <v>444</v>
      </c>
      <c r="G87" t="s">
        <v>6200</v>
      </c>
      <c r="H87" t="s">
        <v>445</v>
      </c>
      <c r="I87" t="s">
        <v>446</v>
      </c>
      <c r="J87" s="387" t="s">
        <v>3598</v>
      </c>
      <c r="K87" s="1" t="s">
        <v>2384</v>
      </c>
      <c r="L87" s="1" t="s">
        <v>2384</v>
      </c>
      <c r="M87" s="1" t="s">
        <v>2384</v>
      </c>
      <c r="N87" s="1" t="s">
        <v>2384</v>
      </c>
      <c r="O87" s="1" t="s">
        <v>2384</v>
      </c>
      <c r="P87" s="1" t="s">
        <v>2384</v>
      </c>
      <c r="Q87" s="1" t="s">
        <v>2384</v>
      </c>
      <c r="R87" s="1" t="s">
        <v>2384</v>
      </c>
      <c r="S87" s="1" t="s">
        <v>2384</v>
      </c>
      <c r="T87" s="1" t="s">
        <v>2384</v>
      </c>
      <c r="U87" s="1" t="s">
        <v>2384</v>
      </c>
      <c r="V87" s="1" t="s">
        <v>2384</v>
      </c>
      <c r="W87" s="1" t="s">
        <v>2384</v>
      </c>
      <c r="X87" s="1" t="s">
        <v>2384</v>
      </c>
      <c r="Y87" s="1" t="s">
        <v>2384</v>
      </c>
      <c r="Z87" s="1" t="s">
        <v>2384</v>
      </c>
      <c r="AA87" s="1" t="s">
        <v>2384</v>
      </c>
      <c r="AB87" s="1" t="s">
        <v>2384</v>
      </c>
      <c r="AC87" s="1" t="s">
        <v>2384</v>
      </c>
      <c r="AD87" s="1" t="s">
        <v>2384</v>
      </c>
      <c r="AE87" s="1" t="s">
        <v>2384</v>
      </c>
      <c r="AF87" s="1" t="s">
        <v>2384</v>
      </c>
      <c r="AG87" s="1" t="s">
        <v>2384</v>
      </c>
      <c r="AH87" s="1" t="s">
        <v>2384</v>
      </c>
      <c r="AI87" s="1" t="s">
        <v>2384</v>
      </c>
      <c r="AJ87" s="1" t="s">
        <v>2384</v>
      </c>
      <c r="AK87" s="1" t="s">
        <v>2384</v>
      </c>
      <c r="AL87" s="1" t="s">
        <v>2384</v>
      </c>
      <c r="AM87" s="1" t="s">
        <v>2384</v>
      </c>
      <c r="AN87" s="1" t="s">
        <v>2384</v>
      </c>
      <c r="AO87" s="1" t="s">
        <v>2384</v>
      </c>
      <c r="AP87" s="1" t="s">
        <v>2384</v>
      </c>
      <c r="AQ87" s="1" t="s">
        <v>2384</v>
      </c>
      <c r="AR87" s="1" t="s">
        <v>2384</v>
      </c>
      <c r="AS87" s="1" t="s">
        <v>2384</v>
      </c>
      <c r="AT87" s="1" t="s">
        <v>2384</v>
      </c>
      <c r="AU87" s="1" t="s">
        <v>2384</v>
      </c>
      <c r="AV87" s="1" t="s">
        <v>2384</v>
      </c>
      <c r="AW87" s="1" t="s">
        <v>2384</v>
      </c>
      <c r="AX87" s="1" t="s">
        <v>2384</v>
      </c>
      <c r="AY87" s="1" t="s">
        <v>2384</v>
      </c>
      <c r="AZ87" s="1" t="s">
        <v>2384</v>
      </c>
      <c r="BA87" s="1" t="s">
        <v>2384</v>
      </c>
      <c r="BB87" s="1" t="s">
        <v>2384</v>
      </c>
      <c r="BC87" s="1" t="s">
        <v>2384</v>
      </c>
      <c r="BD87" s="1" t="s">
        <v>2384</v>
      </c>
      <c r="BE87" s="1" t="s">
        <v>2384</v>
      </c>
    </row>
    <row r="88" spans="1:57">
      <c r="A88" t="s">
        <v>441</v>
      </c>
      <c r="B88" s="425">
        <v>86</v>
      </c>
      <c r="C88">
        <v>112105</v>
      </c>
      <c r="D88" t="s">
        <v>442</v>
      </c>
      <c r="E88" t="s">
        <v>443</v>
      </c>
      <c r="F88" t="s">
        <v>444</v>
      </c>
      <c r="G88" t="s">
        <v>6203</v>
      </c>
      <c r="H88" t="s">
        <v>445</v>
      </c>
      <c r="I88" t="s">
        <v>446</v>
      </c>
      <c r="J88" s="387" t="s">
        <v>3598</v>
      </c>
      <c r="K88" s="1" t="s">
        <v>2384</v>
      </c>
      <c r="L88" s="1" t="s">
        <v>2384</v>
      </c>
      <c r="M88" s="1" t="s">
        <v>2384</v>
      </c>
      <c r="N88" s="1" t="s">
        <v>2384</v>
      </c>
      <c r="O88" s="1" t="s">
        <v>2384</v>
      </c>
      <c r="P88" s="1" t="s">
        <v>2384</v>
      </c>
      <c r="Q88" s="1" t="s">
        <v>2384</v>
      </c>
      <c r="R88" s="1" t="s">
        <v>2384</v>
      </c>
      <c r="S88" s="1" t="s">
        <v>2384</v>
      </c>
      <c r="T88" s="1" t="s">
        <v>2384</v>
      </c>
      <c r="U88" s="1" t="s">
        <v>2384</v>
      </c>
      <c r="V88" s="1" t="s">
        <v>2384</v>
      </c>
      <c r="W88" s="1" t="s">
        <v>2384</v>
      </c>
      <c r="X88" s="1" t="s">
        <v>2384</v>
      </c>
      <c r="Y88" s="1" t="s">
        <v>2384</v>
      </c>
      <c r="Z88" s="1" t="s">
        <v>2384</v>
      </c>
      <c r="AA88" s="1" t="s">
        <v>2384</v>
      </c>
      <c r="AB88" s="1" t="s">
        <v>2384</v>
      </c>
      <c r="AC88" s="1" t="s">
        <v>2384</v>
      </c>
      <c r="AD88" s="1" t="s">
        <v>2384</v>
      </c>
      <c r="AE88" s="1" t="s">
        <v>2384</v>
      </c>
      <c r="AF88" s="1" t="s">
        <v>2384</v>
      </c>
      <c r="AG88" s="1" t="s">
        <v>2384</v>
      </c>
      <c r="AH88" s="1" t="s">
        <v>2384</v>
      </c>
      <c r="AI88" s="1" t="s">
        <v>2384</v>
      </c>
      <c r="AJ88" s="1" t="s">
        <v>2384</v>
      </c>
      <c r="AK88" s="1" t="s">
        <v>2384</v>
      </c>
      <c r="AL88" s="1" t="s">
        <v>2384</v>
      </c>
      <c r="AM88" s="1" t="s">
        <v>2384</v>
      </c>
      <c r="AN88" s="1" t="s">
        <v>2384</v>
      </c>
      <c r="AO88" s="1" t="s">
        <v>2384</v>
      </c>
      <c r="AP88" s="1" t="s">
        <v>2384</v>
      </c>
      <c r="AQ88" s="1" t="s">
        <v>2384</v>
      </c>
      <c r="AR88" s="1" t="s">
        <v>2384</v>
      </c>
      <c r="AS88" s="1" t="s">
        <v>2384</v>
      </c>
      <c r="AT88" s="1" t="s">
        <v>2384</v>
      </c>
      <c r="AU88" s="1" t="s">
        <v>2384</v>
      </c>
      <c r="AV88" s="1" t="s">
        <v>2384</v>
      </c>
      <c r="AW88" s="1" t="s">
        <v>2384</v>
      </c>
      <c r="AX88" s="1" t="s">
        <v>2384</v>
      </c>
      <c r="AY88" s="1" t="s">
        <v>2384</v>
      </c>
      <c r="AZ88" s="1" t="s">
        <v>2384</v>
      </c>
      <c r="BA88" s="1" t="s">
        <v>2384</v>
      </c>
      <c r="BB88" s="1" t="s">
        <v>2384</v>
      </c>
      <c r="BC88" s="1" t="s">
        <v>2384</v>
      </c>
      <c r="BD88" s="1" t="s">
        <v>2384</v>
      </c>
      <c r="BE88" s="1" t="s">
        <v>2384</v>
      </c>
    </row>
    <row r="89" spans="1:57">
      <c r="A89" t="s">
        <v>453</v>
      </c>
      <c r="B89" s="425">
        <v>87</v>
      </c>
      <c r="C89">
        <v>112106</v>
      </c>
      <c r="D89" t="s">
        <v>454</v>
      </c>
      <c r="E89" t="s">
        <v>455</v>
      </c>
      <c r="F89" t="s">
        <v>456</v>
      </c>
      <c r="G89" t="s">
        <v>168</v>
      </c>
      <c r="H89" t="s">
        <v>445</v>
      </c>
      <c r="I89" t="s">
        <v>446</v>
      </c>
      <c r="J89" s="1">
        <v>1372</v>
      </c>
      <c r="K89" s="1">
        <v>79</v>
      </c>
      <c r="L89" s="1">
        <v>10</v>
      </c>
      <c r="M89" s="1">
        <v>22</v>
      </c>
      <c r="N89" s="1">
        <v>35</v>
      </c>
      <c r="O89" s="1">
        <v>19</v>
      </c>
      <c r="P89" s="1">
        <v>22</v>
      </c>
      <c r="Q89" s="1">
        <v>27</v>
      </c>
      <c r="R89" s="1">
        <v>21</v>
      </c>
      <c r="S89" s="1">
        <v>9</v>
      </c>
      <c r="T89" s="1">
        <v>20</v>
      </c>
      <c r="U89" s="1">
        <v>17</v>
      </c>
      <c r="V89" s="1">
        <v>37</v>
      </c>
      <c r="W89" s="1">
        <v>142</v>
      </c>
      <c r="X89" s="1">
        <v>69</v>
      </c>
      <c r="Y89" s="1">
        <v>24</v>
      </c>
      <c r="Z89" s="1">
        <v>22</v>
      </c>
      <c r="AA89" s="1">
        <v>14</v>
      </c>
      <c r="AB89" s="1">
        <v>14</v>
      </c>
      <c r="AC89" s="1">
        <v>15</v>
      </c>
      <c r="AD89" s="1">
        <v>20</v>
      </c>
      <c r="AE89" s="1">
        <v>16</v>
      </c>
      <c r="AF89" s="1">
        <v>36</v>
      </c>
      <c r="AG89" s="1">
        <v>55</v>
      </c>
      <c r="AH89" s="1">
        <v>19</v>
      </c>
      <c r="AI89" s="1">
        <v>16</v>
      </c>
      <c r="AJ89" s="1">
        <v>31</v>
      </c>
      <c r="AK89" s="1">
        <v>78</v>
      </c>
      <c r="AL89" s="1">
        <v>59</v>
      </c>
      <c r="AM89" s="1">
        <v>13</v>
      </c>
      <c r="AN89" s="1">
        <v>24</v>
      </c>
      <c r="AO89" s="1">
        <v>10</v>
      </c>
      <c r="AP89" s="1">
        <v>14</v>
      </c>
      <c r="AQ89" s="1">
        <v>22</v>
      </c>
      <c r="AR89" s="1">
        <v>32</v>
      </c>
      <c r="AS89" s="1">
        <v>30</v>
      </c>
      <c r="AT89" s="1">
        <v>19</v>
      </c>
      <c r="AU89" s="1">
        <v>10</v>
      </c>
      <c r="AV89" s="1">
        <v>14</v>
      </c>
      <c r="AW89" s="1">
        <v>10</v>
      </c>
      <c r="AX89" s="1">
        <v>45</v>
      </c>
      <c r="AY89" s="1">
        <v>15</v>
      </c>
      <c r="AZ89" s="1">
        <v>42</v>
      </c>
      <c r="BA89" s="1">
        <v>28</v>
      </c>
      <c r="BB89" s="1">
        <v>22</v>
      </c>
      <c r="BC89" s="1">
        <v>16</v>
      </c>
      <c r="BD89" s="1">
        <v>45</v>
      </c>
      <c r="BE89" s="1">
        <v>13</v>
      </c>
    </row>
    <row r="90" spans="1:57">
      <c r="A90" t="s">
        <v>460</v>
      </c>
      <c r="B90" s="425">
        <v>88</v>
      </c>
      <c r="C90">
        <v>112107</v>
      </c>
      <c r="D90" t="s">
        <v>461</v>
      </c>
      <c r="E90" t="s">
        <v>455</v>
      </c>
      <c r="F90" t="s">
        <v>456</v>
      </c>
      <c r="G90" t="s">
        <v>168</v>
      </c>
      <c r="H90" t="s">
        <v>445</v>
      </c>
      <c r="I90" t="s">
        <v>446</v>
      </c>
      <c r="J90" s="1">
        <v>87</v>
      </c>
      <c r="K90" s="1">
        <v>0</v>
      </c>
      <c r="L90" s="1">
        <v>0</v>
      </c>
      <c r="M90" s="1">
        <v>3</v>
      </c>
      <c r="N90" s="1">
        <v>0</v>
      </c>
      <c r="O90" s="1">
        <v>0</v>
      </c>
      <c r="P90" s="1">
        <v>0</v>
      </c>
      <c r="Q90" s="1">
        <v>0</v>
      </c>
      <c r="R90" s="1">
        <v>0</v>
      </c>
      <c r="S90" s="1">
        <v>0</v>
      </c>
      <c r="T90" s="1">
        <v>0</v>
      </c>
      <c r="U90" s="1">
        <v>1</v>
      </c>
      <c r="V90" s="1">
        <v>0</v>
      </c>
      <c r="W90" s="1">
        <v>0</v>
      </c>
      <c r="X90" s="1">
        <v>0</v>
      </c>
      <c r="Y90" s="1">
        <v>0</v>
      </c>
      <c r="Z90" s="1">
        <v>0</v>
      </c>
      <c r="AA90" s="1">
        <v>0</v>
      </c>
      <c r="AB90" s="1">
        <v>0</v>
      </c>
      <c r="AC90" s="1">
        <v>0</v>
      </c>
      <c r="AD90" s="1">
        <v>0</v>
      </c>
      <c r="AE90" s="1">
        <v>0</v>
      </c>
      <c r="AF90" s="1">
        <v>1</v>
      </c>
      <c r="AG90" s="1">
        <v>0</v>
      </c>
      <c r="AH90" s="1">
        <v>0</v>
      </c>
      <c r="AI90" s="1">
        <v>3</v>
      </c>
      <c r="AJ90" s="1">
        <v>0</v>
      </c>
      <c r="AK90" s="1">
        <v>0</v>
      </c>
      <c r="AL90" s="1">
        <v>0</v>
      </c>
      <c r="AM90" s="1">
        <v>0</v>
      </c>
      <c r="AN90" s="1">
        <v>0</v>
      </c>
      <c r="AO90" s="1">
        <v>0</v>
      </c>
      <c r="AP90" s="1">
        <v>0</v>
      </c>
      <c r="AQ90" s="1">
        <v>0</v>
      </c>
      <c r="AR90" s="1">
        <v>0</v>
      </c>
      <c r="AS90" s="1">
        <v>3</v>
      </c>
      <c r="AT90" s="1">
        <v>0</v>
      </c>
      <c r="AU90" s="1">
        <v>0</v>
      </c>
      <c r="AV90" s="1">
        <v>0</v>
      </c>
      <c r="AW90" s="1">
        <v>0</v>
      </c>
      <c r="AX90" s="1">
        <v>0</v>
      </c>
      <c r="AY90" s="1">
        <v>2</v>
      </c>
      <c r="AZ90" s="1">
        <v>32</v>
      </c>
      <c r="BA90" s="1">
        <v>4</v>
      </c>
      <c r="BB90" s="1">
        <v>5</v>
      </c>
      <c r="BC90" s="1">
        <v>6</v>
      </c>
      <c r="BD90" s="1">
        <v>15</v>
      </c>
      <c r="BE90" s="1">
        <v>12</v>
      </c>
    </row>
    <row r="91" spans="1:57">
      <c r="A91" t="s">
        <v>465</v>
      </c>
      <c r="B91" s="425">
        <v>89</v>
      </c>
      <c r="C91">
        <v>112108</v>
      </c>
      <c r="D91" t="s">
        <v>466</v>
      </c>
      <c r="E91" t="s">
        <v>467</v>
      </c>
      <c r="F91" t="s">
        <v>468</v>
      </c>
      <c r="G91" t="s">
        <v>168</v>
      </c>
      <c r="H91" t="s">
        <v>469</v>
      </c>
      <c r="I91" t="s">
        <v>393</v>
      </c>
      <c r="J91" s="390">
        <v>1</v>
      </c>
      <c r="K91" s="1" t="s">
        <v>2384</v>
      </c>
      <c r="L91" s="1" t="s">
        <v>2384</v>
      </c>
      <c r="M91" s="1" t="s">
        <v>2384</v>
      </c>
      <c r="N91" s="1" t="s">
        <v>2384</v>
      </c>
      <c r="O91" s="1" t="s">
        <v>2384</v>
      </c>
      <c r="P91" s="1" t="s">
        <v>2384</v>
      </c>
      <c r="Q91" s="1" t="s">
        <v>2384</v>
      </c>
      <c r="R91" s="1" t="s">
        <v>2384</v>
      </c>
      <c r="S91" s="1" t="s">
        <v>2384</v>
      </c>
      <c r="T91" s="1" t="s">
        <v>2384</v>
      </c>
      <c r="U91" s="1" t="s">
        <v>2384</v>
      </c>
      <c r="V91" s="1" t="s">
        <v>2384</v>
      </c>
      <c r="W91" s="1" t="s">
        <v>2384</v>
      </c>
      <c r="X91" s="1" t="s">
        <v>2384</v>
      </c>
      <c r="Y91" s="1" t="s">
        <v>2384</v>
      </c>
      <c r="Z91" s="1" t="s">
        <v>2384</v>
      </c>
      <c r="AA91" s="1" t="s">
        <v>2384</v>
      </c>
      <c r="AB91" s="1" t="s">
        <v>2384</v>
      </c>
      <c r="AC91" s="1" t="s">
        <v>2384</v>
      </c>
      <c r="AD91" s="1" t="s">
        <v>2384</v>
      </c>
      <c r="AE91" s="1" t="s">
        <v>2384</v>
      </c>
      <c r="AF91" s="1" t="s">
        <v>2384</v>
      </c>
      <c r="AG91" s="1" t="s">
        <v>2384</v>
      </c>
      <c r="AH91" s="1" t="s">
        <v>2384</v>
      </c>
      <c r="AI91" s="1" t="s">
        <v>2384</v>
      </c>
      <c r="AJ91" s="1" t="s">
        <v>2384</v>
      </c>
      <c r="AK91" s="1" t="s">
        <v>2384</v>
      </c>
      <c r="AL91" s="1" t="s">
        <v>2384</v>
      </c>
      <c r="AM91" s="1" t="s">
        <v>2384</v>
      </c>
      <c r="AN91" s="1" t="s">
        <v>2384</v>
      </c>
      <c r="AO91" s="1" t="s">
        <v>2384</v>
      </c>
      <c r="AP91" s="1" t="s">
        <v>2384</v>
      </c>
      <c r="AQ91" s="1" t="s">
        <v>2384</v>
      </c>
      <c r="AR91" s="1" t="s">
        <v>2384</v>
      </c>
      <c r="AS91" s="1" t="s">
        <v>2384</v>
      </c>
      <c r="AT91" s="1" t="s">
        <v>2384</v>
      </c>
      <c r="AU91" s="1" t="s">
        <v>2384</v>
      </c>
      <c r="AV91" s="1" t="s">
        <v>2384</v>
      </c>
      <c r="AW91" s="1" t="s">
        <v>2384</v>
      </c>
      <c r="AX91" s="1" t="s">
        <v>2384</v>
      </c>
      <c r="AY91" s="1" t="s">
        <v>2384</v>
      </c>
      <c r="AZ91" s="1" t="s">
        <v>2384</v>
      </c>
      <c r="BA91" s="1" t="s">
        <v>2384</v>
      </c>
      <c r="BB91" s="1" t="s">
        <v>2384</v>
      </c>
      <c r="BC91" s="1" t="s">
        <v>2384</v>
      </c>
      <c r="BD91" s="1" t="s">
        <v>2384</v>
      </c>
      <c r="BE91" s="1" t="s">
        <v>2384</v>
      </c>
    </row>
    <row r="92" spans="1:57">
      <c r="A92" t="s">
        <v>472</v>
      </c>
      <c r="B92" s="425">
        <v>90</v>
      </c>
      <c r="C92">
        <v>112203</v>
      </c>
      <c r="D92" t="s">
        <v>473</v>
      </c>
      <c r="E92" t="s">
        <v>369</v>
      </c>
      <c r="F92" t="s">
        <v>474</v>
      </c>
      <c r="G92" t="s">
        <v>168</v>
      </c>
      <c r="H92" t="s">
        <v>445</v>
      </c>
      <c r="I92" t="s">
        <v>446</v>
      </c>
      <c r="J92" s="387" t="s">
        <v>3600</v>
      </c>
      <c r="K92" s="1" t="s">
        <v>2384</v>
      </c>
      <c r="L92" s="1" t="s">
        <v>2384</v>
      </c>
      <c r="M92" s="1" t="s">
        <v>2384</v>
      </c>
      <c r="N92" s="1" t="s">
        <v>2384</v>
      </c>
      <c r="O92" s="1" t="s">
        <v>2384</v>
      </c>
      <c r="P92" s="1" t="s">
        <v>2384</v>
      </c>
      <c r="Q92" s="1" t="s">
        <v>2384</v>
      </c>
      <c r="R92" s="1" t="s">
        <v>2384</v>
      </c>
      <c r="S92" s="1" t="s">
        <v>2384</v>
      </c>
      <c r="T92" s="1" t="s">
        <v>2384</v>
      </c>
      <c r="U92" s="1" t="s">
        <v>2384</v>
      </c>
      <c r="V92" s="1" t="s">
        <v>2384</v>
      </c>
      <c r="W92" s="1" t="s">
        <v>2384</v>
      </c>
      <c r="X92" s="1" t="s">
        <v>2384</v>
      </c>
      <c r="Y92" s="1" t="s">
        <v>2384</v>
      </c>
      <c r="Z92" s="1" t="s">
        <v>2384</v>
      </c>
      <c r="AA92" s="1" t="s">
        <v>2384</v>
      </c>
      <c r="AB92" s="1" t="s">
        <v>2384</v>
      </c>
      <c r="AC92" s="1" t="s">
        <v>2384</v>
      </c>
      <c r="AD92" s="1" t="s">
        <v>2384</v>
      </c>
      <c r="AE92" s="1" t="s">
        <v>2384</v>
      </c>
      <c r="AF92" s="1" t="s">
        <v>2384</v>
      </c>
      <c r="AG92" s="1" t="s">
        <v>2384</v>
      </c>
      <c r="AH92" s="1" t="s">
        <v>2384</v>
      </c>
      <c r="AI92" s="1" t="s">
        <v>2384</v>
      </c>
      <c r="AJ92" s="1" t="s">
        <v>2384</v>
      </c>
      <c r="AK92" s="1" t="s">
        <v>2384</v>
      </c>
      <c r="AL92" s="1" t="s">
        <v>2384</v>
      </c>
      <c r="AM92" s="1" t="s">
        <v>2384</v>
      </c>
      <c r="AN92" s="1" t="s">
        <v>2384</v>
      </c>
      <c r="AO92" s="1" t="s">
        <v>2384</v>
      </c>
      <c r="AP92" s="1" t="s">
        <v>2384</v>
      </c>
      <c r="AQ92" s="1" t="s">
        <v>2384</v>
      </c>
      <c r="AR92" s="1" t="s">
        <v>2384</v>
      </c>
      <c r="AS92" s="1" t="s">
        <v>2384</v>
      </c>
      <c r="AT92" s="1" t="s">
        <v>2384</v>
      </c>
      <c r="AU92" s="1" t="s">
        <v>2384</v>
      </c>
      <c r="AV92" s="1" t="s">
        <v>2384</v>
      </c>
      <c r="AW92" s="1" t="s">
        <v>2384</v>
      </c>
      <c r="AX92" s="1" t="s">
        <v>2384</v>
      </c>
      <c r="AY92" s="1" t="s">
        <v>2384</v>
      </c>
      <c r="AZ92" s="1" t="s">
        <v>2384</v>
      </c>
      <c r="BA92" s="1" t="s">
        <v>2384</v>
      </c>
      <c r="BB92" s="1" t="s">
        <v>2384</v>
      </c>
      <c r="BC92" s="1" t="s">
        <v>2384</v>
      </c>
      <c r="BD92" s="1" t="s">
        <v>2384</v>
      </c>
      <c r="BE92" s="1" t="s">
        <v>2384</v>
      </c>
    </row>
    <row r="93" spans="1:57">
      <c r="A93" t="s">
        <v>477</v>
      </c>
      <c r="B93" s="425">
        <v>91</v>
      </c>
      <c r="C93">
        <v>121101</v>
      </c>
      <c r="D93" t="s">
        <v>478</v>
      </c>
      <c r="E93" t="s">
        <v>479</v>
      </c>
      <c r="F93" t="s">
        <v>480</v>
      </c>
      <c r="G93" t="s">
        <v>56</v>
      </c>
      <c r="H93" t="s">
        <v>23</v>
      </c>
      <c r="I93" t="s">
        <v>5313</v>
      </c>
      <c r="J93" s="1">
        <v>82.288037166085942</v>
      </c>
      <c r="K93" s="1">
        <v>73.295454545454547</v>
      </c>
      <c r="L93" s="1">
        <v>97.5</v>
      </c>
      <c r="M93" s="1">
        <v>93.939393939393938</v>
      </c>
      <c r="N93" s="1">
        <v>88.571428571428569</v>
      </c>
      <c r="O93" s="1">
        <v>92</v>
      </c>
      <c r="P93" s="1">
        <v>91.428571428571431</v>
      </c>
      <c r="Q93" s="1">
        <v>88.135593220338976</v>
      </c>
      <c r="R93" s="1">
        <v>88.63636363636364</v>
      </c>
      <c r="S93" s="1">
        <v>88</v>
      </c>
      <c r="T93" s="1">
        <v>94.285714285714278</v>
      </c>
      <c r="U93" s="1">
        <v>74.603174603174608</v>
      </c>
      <c r="V93" s="1">
        <v>88.888888888888886</v>
      </c>
      <c r="W93" s="1">
        <v>65.573770491803273</v>
      </c>
      <c r="X93" s="1">
        <v>80.645161290322577</v>
      </c>
      <c r="Y93" s="1">
        <v>83.333333333333343</v>
      </c>
      <c r="Z93" s="1">
        <v>100</v>
      </c>
      <c r="AA93" s="1">
        <v>94.444444444444443</v>
      </c>
      <c r="AB93" s="1">
        <v>94.117647058823522</v>
      </c>
      <c r="AC93" s="1">
        <v>81.481481481481481</v>
      </c>
      <c r="AD93" s="1">
        <v>86.486486486486484</v>
      </c>
      <c r="AE93" s="1">
        <v>97.61904761904762</v>
      </c>
      <c r="AF93" s="1">
        <v>94.285714285714278</v>
      </c>
      <c r="AG93" s="1">
        <v>72.222222222222214</v>
      </c>
      <c r="AH93" s="1">
        <v>68.965517241379317</v>
      </c>
      <c r="AI93" s="1">
        <v>89.473684210526315</v>
      </c>
      <c r="AJ93" s="1">
        <v>61.53846153846154</v>
      </c>
      <c r="AK93" s="1">
        <v>81.395348837209298</v>
      </c>
      <c r="AL93" s="1">
        <v>76.923076923076934</v>
      </c>
      <c r="AM93" s="1">
        <v>76.923076923076934</v>
      </c>
      <c r="AN93" s="1">
        <v>96.666666666666671</v>
      </c>
      <c r="AO93" s="1">
        <v>84.210526315789465</v>
      </c>
      <c r="AP93" s="1">
        <v>73.68421052631578</v>
      </c>
      <c r="AQ93" s="1">
        <v>77.777777777777786</v>
      </c>
      <c r="AR93" s="1">
        <v>82.608695652173907</v>
      </c>
      <c r="AS93" s="1">
        <v>84.210526315789465</v>
      </c>
      <c r="AT93" s="1">
        <v>87.5</v>
      </c>
      <c r="AU93" s="1">
        <v>94.117647058823522</v>
      </c>
      <c r="AV93" s="1">
        <v>85</v>
      </c>
      <c r="AW93" s="1">
        <v>76.666666666666671</v>
      </c>
      <c r="AX93" s="1">
        <v>56.666666666666664</v>
      </c>
      <c r="AY93" s="1">
        <v>100</v>
      </c>
      <c r="AZ93" s="1">
        <v>80.952380952380949</v>
      </c>
      <c r="BA93" s="1">
        <v>97.777777777777771</v>
      </c>
      <c r="BB93" s="1">
        <v>72.222222222222214</v>
      </c>
      <c r="BC93" s="1">
        <v>88.461538461538453</v>
      </c>
      <c r="BD93" s="1">
        <v>88.095238095238088</v>
      </c>
      <c r="BE93" s="1">
        <v>66.666666666666657</v>
      </c>
    </row>
    <row r="94" spans="1:57">
      <c r="A94" t="s">
        <v>485</v>
      </c>
      <c r="B94" s="425">
        <v>92</v>
      </c>
      <c r="C94">
        <v>121101</v>
      </c>
      <c r="D94" t="s">
        <v>478</v>
      </c>
      <c r="E94" t="s">
        <v>479</v>
      </c>
      <c r="F94" t="s">
        <v>480</v>
      </c>
      <c r="G94" t="s">
        <v>62</v>
      </c>
      <c r="H94" t="s">
        <v>23</v>
      </c>
      <c r="I94" t="s">
        <v>5313</v>
      </c>
      <c r="J94" s="1">
        <v>83.660508083140869</v>
      </c>
      <c r="K94" s="1">
        <v>78.977272727272734</v>
      </c>
      <c r="L94" s="1">
        <v>97.5</v>
      </c>
      <c r="M94" s="1">
        <v>87.878787878787875</v>
      </c>
      <c r="N94" s="1">
        <v>80</v>
      </c>
      <c r="O94" s="1">
        <v>88</v>
      </c>
      <c r="P94" s="1">
        <v>88.571428571428569</v>
      </c>
      <c r="Q94" s="1">
        <v>84.745762711864401</v>
      </c>
      <c r="R94" s="1">
        <v>88.63636363636364</v>
      </c>
      <c r="S94" s="1">
        <v>92</v>
      </c>
      <c r="T94" s="1">
        <v>97.142857142857139</v>
      </c>
      <c r="U94" s="1">
        <v>77.777777777777786</v>
      </c>
      <c r="V94" s="1">
        <v>88.888888888888886</v>
      </c>
      <c r="W94" s="1">
        <v>66.129032258064512</v>
      </c>
      <c r="X94" s="1">
        <v>84.848484848484844</v>
      </c>
      <c r="Y94" s="1">
        <v>86.206896551724128</v>
      </c>
      <c r="Z94" s="1">
        <v>100</v>
      </c>
      <c r="AA94" s="1">
        <v>94.73684210526315</v>
      </c>
      <c r="AB94" s="1">
        <v>88.235294117647058</v>
      </c>
      <c r="AC94" s="1">
        <v>81.481481481481481</v>
      </c>
      <c r="AD94" s="1">
        <v>81.578947368421055</v>
      </c>
      <c r="AE94" s="1">
        <v>92.857142857142861</v>
      </c>
      <c r="AF94" s="1">
        <v>91.428571428571431</v>
      </c>
      <c r="AG94" s="1">
        <v>85.18518518518519</v>
      </c>
      <c r="AH94" s="1">
        <v>75.862068965517238</v>
      </c>
      <c r="AI94" s="1">
        <v>73.68421052631578</v>
      </c>
      <c r="AJ94" s="1">
        <v>73.076923076923066</v>
      </c>
      <c r="AK94" s="1">
        <v>90.697674418604649</v>
      </c>
      <c r="AL94" s="1">
        <v>85.365853658536579</v>
      </c>
      <c r="AM94" s="1">
        <v>79.487179487179489</v>
      </c>
      <c r="AN94" s="1">
        <v>90</v>
      </c>
      <c r="AO94" s="1">
        <v>84.210526315789465</v>
      </c>
      <c r="AP94" s="1">
        <v>73.68421052631578</v>
      </c>
      <c r="AQ94" s="1">
        <v>81.481481481481481</v>
      </c>
      <c r="AR94" s="1">
        <v>86.956521739130437</v>
      </c>
      <c r="AS94" s="1">
        <v>94.73684210526315</v>
      </c>
      <c r="AT94" s="1">
        <v>87.5</v>
      </c>
      <c r="AU94" s="1">
        <v>100</v>
      </c>
      <c r="AV94" s="1">
        <v>85</v>
      </c>
      <c r="AW94" s="1">
        <v>80</v>
      </c>
      <c r="AX94" s="1">
        <v>58.333333333333336</v>
      </c>
      <c r="AY94" s="1">
        <v>100</v>
      </c>
      <c r="AZ94" s="1">
        <v>80.952380952380949</v>
      </c>
      <c r="BA94" s="1">
        <v>97.777777777777771</v>
      </c>
      <c r="BB94" s="1">
        <v>94.444444444444443</v>
      </c>
      <c r="BC94" s="1">
        <v>84.615384615384613</v>
      </c>
      <c r="BD94" s="1">
        <v>88.372093023255815</v>
      </c>
      <c r="BE94" s="1">
        <v>63.414634146341463</v>
      </c>
    </row>
    <row r="95" spans="1:57">
      <c r="A95" t="s">
        <v>488</v>
      </c>
      <c r="B95" s="425">
        <v>93</v>
      </c>
      <c r="C95">
        <v>121101</v>
      </c>
      <c r="D95" t="s">
        <v>478</v>
      </c>
      <c r="E95" t="s">
        <v>479</v>
      </c>
      <c r="F95" t="s">
        <v>480</v>
      </c>
      <c r="G95" t="s">
        <v>72</v>
      </c>
      <c r="H95" t="s">
        <v>23</v>
      </c>
      <c r="I95" t="s">
        <v>5313</v>
      </c>
      <c r="J95" s="1">
        <v>80.094228504122498</v>
      </c>
      <c r="K95" s="1">
        <v>71.022727272727266</v>
      </c>
      <c r="L95" s="1">
        <v>97.5</v>
      </c>
      <c r="M95" s="1">
        <v>84.848484848484844</v>
      </c>
      <c r="N95" s="1">
        <v>82.857142857142861</v>
      </c>
      <c r="O95" s="1">
        <v>76</v>
      </c>
      <c r="P95" s="1">
        <v>91.428571428571431</v>
      </c>
      <c r="Q95" s="1">
        <v>83.050847457627114</v>
      </c>
      <c r="R95" s="1">
        <v>77.272727272727266</v>
      </c>
      <c r="S95" s="1">
        <v>92</v>
      </c>
      <c r="T95" s="1">
        <v>94.285714285714278</v>
      </c>
      <c r="U95" s="1">
        <v>66.666666666666657</v>
      </c>
      <c r="V95" s="1">
        <v>90.740740740740748</v>
      </c>
      <c r="W95" s="1">
        <v>58.333333333333336</v>
      </c>
      <c r="X95" s="1">
        <v>81.818181818181827</v>
      </c>
      <c r="Y95" s="1">
        <v>90</v>
      </c>
      <c r="Z95" s="1">
        <v>100</v>
      </c>
      <c r="AA95" s="1">
        <v>89.473684210526315</v>
      </c>
      <c r="AB95" s="1">
        <v>94.117647058823522</v>
      </c>
      <c r="AC95" s="1">
        <v>81.481481481481481</v>
      </c>
      <c r="AD95" s="1">
        <v>84.313725490196077</v>
      </c>
      <c r="AE95" s="1">
        <v>100</v>
      </c>
      <c r="AF95" s="1">
        <v>94.285714285714278</v>
      </c>
      <c r="AG95" s="1">
        <v>72.222222222222214</v>
      </c>
      <c r="AH95" s="1">
        <v>82.758620689655174</v>
      </c>
      <c r="AI95" s="1">
        <v>73.68421052631578</v>
      </c>
      <c r="AJ95" s="1">
        <v>61.53846153846154</v>
      </c>
      <c r="AK95" s="1">
        <v>76.744186046511629</v>
      </c>
      <c r="AL95" s="1">
        <v>73.170731707317074</v>
      </c>
      <c r="AM95" s="1">
        <v>79.487179487179489</v>
      </c>
      <c r="AN95" s="1">
        <v>93.333333333333329</v>
      </c>
      <c r="AO95" s="1">
        <v>84.210526315789465</v>
      </c>
      <c r="AP95" s="1">
        <v>73.68421052631578</v>
      </c>
      <c r="AQ95" s="1">
        <v>74.074074074074076</v>
      </c>
      <c r="AR95" s="1">
        <v>78.260869565217391</v>
      </c>
      <c r="AS95" s="1">
        <v>84.210526315789465</v>
      </c>
      <c r="AT95" s="1">
        <v>87.5</v>
      </c>
      <c r="AU95" s="1">
        <v>94.117647058823522</v>
      </c>
      <c r="AV95" s="1">
        <v>75</v>
      </c>
      <c r="AW95" s="1">
        <v>90</v>
      </c>
      <c r="AX95" s="1">
        <v>55.000000000000007</v>
      </c>
      <c r="AY95" s="1">
        <v>95</v>
      </c>
      <c r="AZ95" s="1">
        <v>80.952380952380949</v>
      </c>
      <c r="BA95" s="1">
        <v>95.555555555555557</v>
      </c>
      <c r="BB95" s="1">
        <v>72.222222222222214</v>
      </c>
      <c r="BC95" s="1">
        <v>83.333333333333343</v>
      </c>
      <c r="BD95" s="1">
        <v>88.372093023255815</v>
      </c>
      <c r="BE95" s="1">
        <v>60.975609756097562</v>
      </c>
    </row>
    <row r="96" spans="1:57">
      <c r="A96" t="s">
        <v>491</v>
      </c>
      <c r="B96" s="425">
        <v>94</v>
      </c>
      <c r="C96">
        <v>121101</v>
      </c>
      <c r="D96" t="s">
        <v>478</v>
      </c>
      <c r="E96" t="s">
        <v>479</v>
      </c>
      <c r="F96" t="s">
        <v>480</v>
      </c>
      <c r="G96" t="s">
        <v>295</v>
      </c>
      <c r="H96" t="s">
        <v>23</v>
      </c>
      <c r="I96" t="s">
        <v>5313</v>
      </c>
      <c r="J96" s="1">
        <v>83.168927250308272</v>
      </c>
      <c r="K96" s="1">
        <v>79.411764705882348</v>
      </c>
      <c r="L96" s="1">
        <v>92.307692307692307</v>
      </c>
      <c r="M96" s="1">
        <v>87.5</v>
      </c>
      <c r="N96" s="1">
        <v>66.666666666666657</v>
      </c>
      <c r="O96" s="1">
        <v>91.666666666666657</v>
      </c>
      <c r="P96" s="1">
        <v>90.909090909090907</v>
      </c>
      <c r="Q96" s="1">
        <v>83.333333333333343</v>
      </c>
      <c r="R96" s="1">
        <v>86.36363636363636</v>
      </c>
      <c r="S96" s="1">
        <v>92</v>
      </c>
      <c r="T96" s="1">
        <v>94.285714285714278</v>
      </c>
      <c r="U96" s="1">
        <v>79.66101694915254</v>
      </c>
      <c r="V96" s="1">
        <v>87.037037037037038</v>
      </c>
      <c r="W96" s="1">
        <v>71.794871794871796</v>
      </c>
      <c r="X96" s="1">
        <v>84.375</v>
      </c>
      <c r="Y96" s="1">
        <v>76.666666666666671</v>
      </c>
      <c r="Z96" s="1">
        <v>100</v>
      </c>
      <c r="AA96" s="1">
        <v>100</v>
      </c>
      <c r="AB96" s="1">
        <v>94.117647058823522</v>
      </c>
      <c r="AC96" s="1">
        <v>74.074074074074076</v>
      </c>
      <c r="AD96" s="1">
        <v>81.081081081081081</v>
      </c>
      <c r="AE96" s="1">
        <v>92.857142857142861</v>
      </c>
      <c r="AF96" s="1">
        <v>93.103448275862064</v>
      </c>
      <c r="AG96" s="1">
        <v>73.91304347826086</v>
      </c>
      <c r="AH96" s="1">
        <v>75.862068965517238</v>
      </c>
      <c r="AI96" s="1">
        <v>100</v>
      </c>
      <c r="AJ96" s="1">
        <v>73.68421052631578</v>
      </c>
      <c r="AK96" s="1">
        <v>94.73684210526315</v>
      </c>
      <c r="AL96" s="1">
        <v>87.878787878787875</v>
      </c>
      <c r="AM96" s="1">
        <v>80</v>
      </c>
      <c r="AN96" s="1">
        <v>89.65517241379311</v>
      </c>
      <c r="AO96" s="1">
        <v>88.888888888888886</v>
      </c>
      <c r="AP96" s="1">
        <v>84.210526315789465</v>
      </c>
      <c r="AQ96" s="1">
        <v>69.230769230769226</v>
      </c>
      <c r="AR96" s="1">
        <v>82.608695652173907</v>
      </c>
      <c r="AS96" s="1">
        <v>94.117647058823522</v>
      </c>
      <c r="AT96" s="1">
        <v>95.652173913043484</v>
      </c>
      <c r="AU96" s="1">
        <v>100</v>
      </c>
      <c r="AV96" s="1">
        <v>85</v>
      </c>
      <c r="AW96" s="1">
        <v>73.076923076923066</v>
      </c>
      <c r="AX96" s="1">
        <v>56.666666666666664</v>
      </c>
      <c r="AY96" s="1">
        <v>94.73684210526315</v>
      </c>
      <c r="AZ96" s="1">
        <v>90.476190476190482</v>
      </c>
      <c r="BA96" s="1">
        <v>93.333333333333329</v>
      </c>
      <c r="BB96" s="1">
        <v>77.777777777777786</v>
      </c>
      <c r="BC96" s="1">
        <v>80.769230769230774</v>
      </c>
      <c r="BD96" s="1">
        <v>78.571428571428569</v>
      </c>
      <c r="BE96" s="1">
        <v>74.285714285714292</v>
      </c>
    </row>
    <row r="97" spans="1:57">
      <c r="A97" t="s">
        <v>494</v>
      </c>
      <c r="B97" s="425">
        <v>95</v>
      </c>
      <c r="C97">
        <v>121101</v>
      </c>
      <c r="D97" t="s">
        <v>478</v>
      </c>
      <c r="E97" t="s">
        <v>479</v>
      </c>
      <c r="F97" t="s">
        <v>480</v>
      </c>
      <c r="G97" t="s">
        <v>299</v>
      </c>
      <c r="H97" t="s">
        <v>23</v>
      </c>
      <c r="I97" t="s">
        <v>5313</v>
      </c>
      <c r="J97" s="1">
        <v>83.642691415313237</v>
      </c>
      <c r="K97" s="1">
        <v>80.11363636363636</v>
      </c>
      <c r="L97" s="1">
        <v>90</v>
      </c>
      <c r="M97" s="1">
        <v>87.5</v>
      </c>
      <c r="N97" s="1">
        <v>70.588235294117652</v>
      </c>
      <c r="O97" s="1">
        <v>88</v>
      </c>
      <c r="P97" s="1">
        <v>90.909090909090907</v>
      </c>
      <c r="Q97" s="1">
        <v>84.745762711864401</v>
      </c>
      <c r="R97" s="1">
        <v>84.090909090909093</v>
      </c>
      <c r="S97" s="1">
        <v>88</v>
      </c>
      <c r="T97" s="1">
        <v>94.285714285714278</v>
      </c>
      <c r="U97" s="1">
        <v>80.952380952380949</v>
      </c>
      <c r="V97" s="1">
        <v>87.037037037037038</v>
      </c>
      <c r="W97" s="1">
        <v>81.666666666666671</v>
      </c>
      <c r="X97" s="1">
        <v>84.848484848484844</v>
      </c>
      <c r="Y97" s="1">
        <v>83.333333333333343</v>
      </c>
      <c r="Z97" s="1">
        <v>100</v>
      </c>
      <c r="AA97" s="1">
        <v>100</v>
      </c>
      <c r="AB97" s="1">
        <v>94.117647058823522</v>
      </c>
      <c r="AC97" s="1">
        <v>73.076923076923066</v>
      </c>
      <c r="AD97" s="1">
        <v>79.220779220779221</v>
      </c>
      <c r="AE97" s="1">
        <v>92.857142857142861</v>
      </c>
      <c r="AF97" s="1">
        <v>91.428571428571431</v>
      </c>
      <c r="AG97" s="1">
        <v>70.370370370370367</v>
      </c>
      <c r="AH97" s="1">
        <v>82.758620689655174</v>
      </c>
      <c r="AI97" s="1">
        <v>100</v>
      </c>
      <c r="AJ97" s="1">
        <v>76.923076923076934</v>
      </c>
      <c r="AK97" s="1">
        <v>93.023255813953483</v>
      </c>
      <c r="AL97" s="1">
        <v>87.804878048780495</v>
      </c>
      <c r="AM97" s="1">
        <v>79.487179487179489</v>
      </c>
      <c r="AN97" s="1">
        <v>93.333333333333329</v>
      </c>
      <c r="AO97" s="1">
        <v>84.210526315789465</v>
      </c>
      <c r="AP97" s="1">
        <v>89.473684210526315</v>
      </c>
      <c r="AQ97" s="1">
        <v>74.074074074074076</v>
      </c>
      <c r="AR97" s="1">
        <v>86.956521739130437</v>
      </c>
      <c r="AS97" s="1">
        <v>84.210526315789465</v>
      </c>
      <c r="AT97" s="1">
        <v>87.5</v>
      </c>
      <c r="AU97" s="1">
        <v>100</v>
      </c>
      <c r="AV97" s="1">
        <v>90</v>
      </c>
      <c r="AW97" s="1">
        <v>83.333333333333343</v>
      </c>
      <c r="AX97" s="1">
        <v>58.333333333333336</v>
      </c>
      <c r="AY97" s="1">
        <v>95</v>
      </c>
      <c r="AZ97" s="1">
        <v>85.714285714285708</v>
      </c>
      <c r="BA97" s="1">
        <v>93.333333333333329</v>
      </c>
      <c r="BB97" s="1">
        <v>72.222222222222214</v>
      </c>
      <c r="BC97" s="1">
        <v>80.769230769230774</v>
      </c>
      <c r="BD97" s="1">
        <v>83.720930232558146</v>
      </c>
      <c r="BE97" s="1">
        <v>73.68421052631578</v>
      </c>
    </row>
    <row r="98" spans="1:57">
      <c r="A98" t="s">
        <v>497</v>
      </c>
      <c r="B98" s="425">
        <v>96</v>
      </c>
      <c r="C98">
        <v>121102</v>
      </c>
      <c r="D98" t="s">
        <v>498</v>
      </c>
      <c r="E98" t="s">
        <v>499</v>
      </c>
      <c r="F98" t="s">
        <v>480</v>
      </c>
      <c r="G98" t="s">
        <v>500</v>
      </c>
      <c r="H98" t="s">
        <v>23</v>
      </c>
      <c r="I98" t="s">
        <v>2533</v>
      </c>
      <c r="J98" s="1">
        <v>1900852</v>
      </c>
      <c r="K98" s="1" t="s">
        <v>272</v>
      </c>
      <c r="L98" s="1" t="s">
        <v>272</v>
      </c>
      <c r="M98" s="1" t="s">
        <v>272</v>
      </c>
      <c r="N98" s="1" t="s">
        <v>272</v>
      </c>
      <c r="O98" s="1" t="s">
        <v>272</v>
      </c>
      <c r="P98" s="1" t="s">
        <v>272</v>
      </c>
      <c r="Q98" s="1" t="s">
        <v>272</v>
      </c>
      <c r="R98" s="1" t="s">
        <v>272</v>
      </c>
      <c r="S98" s="1" t="s">
        <v>272</v>
      </c>
      <c r="T98" s="1" t="s">
        <v>272</v>
      </c>
      <c r="U98" s="1" t="s">
        <v>272</v>
      </c>
      <c r="V98" s="1" t="s">
        <v>272</v>
      </c>
      <c r="W98" s="1" t="s">
        <v>272</v>
      </c>
      <c r="X98" s="1" t="s">
        <v>272</v>
      </c>
      <c r="Y98" s="1" t="s">
        <v>272</v>
      </c>
      <c r="Z98" s="1" t="s">
        <v>272</v>
      </c>
      <c r="AA98" s="1" t="s">
        <v>272</v>
      </c>
      <c r="AB98" s="1" t="s">
        <v>272</v>
      </c>
      <c r="AC98" s="1" t="s">
        <v>272</v>
      </c>
      <c r="AD98" s="1" t="s">
        <v>272</v>
      </c>
      <c r="AE98" s="1" t="s">
        <v>272</v>
      </c>
      <c r="AF98" s="1" t="s">
        <v>272</v>
      </c>
      <c r="AG98" s="1" t="s">
        <v>272</v>
      </c>
      <c r="AH98" s="1" t="s">
        <v>272</v>
      </c>
      <c r="AI98" s="1" t="s">
        <v>272</v>
      </c>
      <c r="AJ98" s="1" t="s">
        <v>272</v>
      </c>
      <c r="AK98" s="1" t="s">
        <v>272</v>
      </c>
      <c r="AL98" s="1" t="s">
        <v>272</v>
      </c>
      <c r="AM98" s="1" t="s">
        <v>272</v>
      </c>
      <c r="AN98" s="1" t="s">
        <v>272</v>
      </c>
      <c r="AO98" s="1" t="s">
        <v>272</v>
      </c>
      <c r="AP98" s="1" t="s">
        <v>272</v>
      </c>
      <c r="AQ98" s="1" t="s">
        <v>272</v>
      </c>
      <c r="AR98" s="1" t="s">
        <v>272</v>
      </c>
      <c r="AS98" s="1" t="s">
        <v>272</v>
      </c>
      <c r="AT98" s="1" t="s">
        <v>272</v>
      </c>
      <c r="AU98" s="1" t="s">
        <v>272</v>
      </c>
      <c r="AV98" s="1" t="s">
        <v>272</v>
      </c>
      <c r="AW98" s="1" t="s">
        <v>272</v>
      </c>
      <c r="AX98" s="1" t="s">
        <v>272</v>
      </c>
      <c r="AY98" s="1" t="s">
        <v>272</v>
      </c>
      <c r="AZ98" s="1" t="s">
        <v>272</v>
      </c>
      <c r="BA98" s="1" t="s">
        <v>272</v>
      </c>
      <c r="BB98" s="1" t="s">
        <v>272</v>
      </c>
      <c r="BC98" s="1" t="s">
        <v>272</v>
      </c>
      <c r="BD98" s="1" t="s">
        <v>272</v>
      </c>
      <c r="BE98" s="1" t="s">
        <v>272</v>
      </c>
    </row>
    <row r="99" spans="1:57">
      <c r="A99" t="s">
        <v>503</v>
      </c>
      <c r="B99" s="425">
        <v>97</v>
      </c>
      <c r="C99">
        <v>121102</v>
      </c>
      <c r="D99" t="s">
        <v>498</v>
      </c>
      <c r="E99" t="s">
        <v>499</v>
      </c>
      <c r="F99" t="s">
        <v>480</v>
      </c>
      <c r="G99" t="s">
        <v>504</v>
      </c>
      <c r="H99" t="s">
        <v>23</v>
      </c>
      <c r="I99" t="s">
        <v>2533</v>
      </c>
      <c r="J99" s="1">
        <v>203642</v>
      </c>
      <c r="K99" s="1" t="s">
        <v>272</v>
      </c>
      <c r="L99" s="1" t="s">
        <v>272</v>
      </c>
      <c r="M99" s="1" t="s">
        <v>272</v>
      </c>
      <c r="N99" s="1" t="s">
        <v>272</v>
      </c>
      <c r="O99" s="1" t="s">
        <v>272</v>
      </c>
      <c r="P99" s="1" t="s">
        <v>272</v>
      </c>
      <c r="Q99" s="1" t="s">
        <v>272</v>
      </c>
      <c r="R99" s="1" t="s">
        <v>272</v>
      </c>
      <c r="S99" s="1" t="s">
        <v>272</v>
      </c>
      <c r="T99" s="1" t="s">
        <v>272</v>
      </c>
      <c r="U99" s="1" t="s">
        <v>272</v>
      </c>
      <c r="V99" s="1" t="s">
        <v>272</v>
      </c>
      <c r="W99" s="1" t="s">
        <v>272</v>
      </c>
      <c r="X99" s="1" t="s">
        <v>272</v>
      </c>
      <c r="Y99" s="1" t="s">
        <v>272</v>
      </c>
      <c r="Z99" s="1" t="s">
        <v>272</v>
      </c>
      <c r="AA99" s="1" t="s">
        <v>272</v>
      </c>
      <c r="AB99" s="1" t="s">
        <v>272</v>
      </c>
      <c r="AC99" s="1" t="s">
        <v>272</v>
      </c>
      <c r="AD99" s="1" t="s">
        <v>272</v>
      </c>
      <c r="AE99" s="1" t="s">
        <v>272</v>
      </c>
      <c r="AF99" s="1" t="s">
        <v>272</v>
      </c>
      <c r="AG99" s="1" t="s">
        <v>272</v>
      </c>
      <c r="AH99" s="1" t="s">
        <v>272</v>
      </c>
      <c r="AI99" s="1" t="s">
        <v>272</v>
      </c>
      <c r="AJ99" s="1" t="s">
        <v>272</v>
      </c>
      <c r="AK99" s="1" t="s">
        <v>272</v>
      </c>
      <c r="AL99" s="1" t="s">
        <v>272</v>
      </c>
      <c r="AM99" s="1" t="s">
        <v>272</v>
      </c>
      <c r="AN99" s="1" t="s">
        <v>272</v>
      </c>
      <c r="AO99" s="1" t="s">
        <v>272</v>
      </c>
      <c r="AP99" s="1" t="s">
        <v>272</v>
      </c>
      <c r="AQ99" s="1" t="s">
        <v>272</v>
      </c>
      <c r="AR99" s="1" t="s">
        <v>272</v>
      </c>
      <c r="AS99" s="1" t="s">
        <v>272</v>
      </c>
      <c r="AT99" s="1" t="s">
        <v>272</v>
      </c>
      <c r="AU99" s="1" t="s">
        <v>272</v>
      </c>
      <c r="AV99" s="1" t="s">
        <v>272</v>
      </c>
      <c r="AW99" s="1" t="s">
        <v>272</v>
      </c>
      <c r="AX99" s="1" t="s">
        <v>272</v>
      </c>
      <c r="AY99" s="1" t="s">
        <v>272</v>
      </c>
      <c r="AZ99" s="1" t="s">
        <v>272</v>
      </c>
      <c r="BA99" s="1" t="s">
        <v>272</v>
      </c>
      <c r="BB99" s="1" t="s">
        <v>272</v>
      </c>
      <c r="BC99" s="1" t="s">
        <v>272</v>
      </c>
      <c r="BD99" s="1" t="s">
        <v>272</v>
      </c>
      <c r="BE99" s="1" t="s">
        <v>272</v>
      </c>
    </row>
    <row r="100" spans="1:57">
      <c r="A100" s="463" t="s">
        <v>507</v>
      </c>
      <c r="B100" s="425">
        <v>98</v>
      </c>
      <c r="C100" s="463">
        <v>121103</v>
      </c>
      <c r="D100" s="463" t="s">
        <v>508</v>
      </c>
      <c r="E100" s="463" t="s">
        <v>509</v>
      </c>
      <c r="F100" s="463" t="s">
        <v>510</v>
      </c>
      <c r="G100" s="463" t="s">
        <v>168</v>
      </c>
      <c r="H100" s="463" t="s">
        <v>511</v>
      </c>
      <c r="I100" s="463" t="s">
        <v>501</v>
      </c>
      <c r="J100" s="1" t="s">
        <v>6009</v>
      </c>
      <c r="K100" s="1" t="s">
        <v>2384</v>
      </c>
      <c r="L100" s="1" t="s">
        <v>2384</v>
      </c>
      <c r="M100" s="1" t="s">
        <v>2384</v>
      </c>
      <c r="N100" s="1" t="s">
        <v>2384</v>
      </c>
      <c r="O100" s="1" t="s">
        <v>2384</v>
      </c>
      <c r="P100" s="1" t="s">
        <v>2384</v>
      </c>
      <c r="Q100" s="1" t="s">
        <v>2384</v>
      </c>
      <c r="R100" s="1" t="s">
        <v>2384</v>
      </c>
      <c r="S100" s="1" t="s">
        <v>2384</v>
      </c>
      <c r="T100" s="1" t="s">
        <v>2384</v>
      </c>
      <c r="U100" s="1" t="s">
        <v>2384</v>
      </c>
      <c r="V100" s="1" t="s">
        <v>2384</v>
      </c>
      <c r="W100" s="1" t="s">
        <v>2384</v>
      </c>
      <c r="X100" s="1" t="s">
        <v>2384</v>
      </c>
      <c r="Y100" s="1" t="s">
        <v>2384</v>
      </c>
      <c r="Z100" s="1" t="s">
        <v>2384</v>
      </c>
      <c r="AA100" s="1" t="s">
        <v>2384</v>
      </c>
      <c r="AB100" s="1" t="s">
        <v>2384</v>
      </c>
      <c r="AC100" s="1" t="s">
        <v>2384</v>
      </c>
      <c r="AD100" s="1" t="s">
        <v>2384</v>
      </c>
      <c r="AE100" s="1" t="s">
        <v>2384</v>
      </c>
      <c r="AF100" s="1" t="s">
        <v>2384</v>
      </c>
      <c r="AG100" s="1" t="s">
        <v>2384</v>
      </c>
      <c r="AH100" s="1" t="s">
        <v>2384</v>
      </c>
      <c r="AI100" s="1" t="s">
        <v>2384</v>
      </c>
      <c r="AJ100" s="1" t="s">
        <v>2384</v>
      </c>
      <c r="AK100" s="1" t="s">
        <v>2384</v>
      </c>
      <c r="AL100" s="1" t="s">
        <v>2384</v>
      </c>
      <c r="AM100" s="1" t="s">
        <v>2384</v>
      </c>
      <c r="AN100" s="1" t="s">
        <v>2384</v>
      </c>
      <c r="AO100" s="1" t="s">
        <v>2384</v>
      </c>
      <c r="AP100" s="1" t="s">
        <v>2384</v>
      </c>
      <c r="AQ100" s="1" t="s">
        <v>2384</v>
      </c>
      <c r="AR100" s="1" t="s">
        <v>2384</v>
      </c>
      <c r="AS100" s="1" t="s">
        <v>2384</v>
      </c>
      <c r="AT100" s="1" t="s">
        <v>2384</v>
      </c>
      <c r="AU100" s="1" t="s">
        <v>2384</v>
      </c>
      <c r="AV100" s="1" t="s">
        <v>2384</v>
      </c>
      <c r="AW100" s="1" t="s">
        <v>2384</v>
      </c>
      <c r="AX100" s="1" t="s">
        <v>2384</v>
      </c>
      <c r="AY100" s="1" t="s">
        <v>2384</v>
      </c>
      <c r="AZ100" s="1" t="s">
        <v>2384</v>
      </c>
      <c r="BA100" s="1" t="s">
        <v>2384</v>
      </c>
      <c r="BB100" s="1" t="s">
        <v>2384</v>
      </c>
      <c r="BC100" s="1" t="s">
        <v>2384</v>
      </c>
      <c r="BD100" s="1" t="s">
        <v>2384</v>
      </c>
      <c r="BE100" s="1" t="s">
        <v>2384</v>
      </c>
    </row>
    <row r="101" spans="1:57">
      <c r="A101" t="s">
        <v>515</v>
      </c>
      <c r="B101" s="425">
        <v>99</v>
      </c>
      <c r="C101">
        <v>121201</v>
      </c>
      <c r="D101" t="s">
        <v>516</v>
      </c>
      <c r="E101" t="s">
        <v>517</v>
      </c>
      <c r="F101" t="s">
        <v>518</v>
      </c>
      <c r="G101" t="s">
        <v>56</v>
      </c>
      <c r="H101" t="s">
        <v>23</v>
      </c>
      <c r="I101" t="s">
        <v>2479</v>
      </c>
      <c r="J101" s="1">
        <v>42.096914655386911</v>
      </c>
      <c r="K101" s="1">
        <v>34.768427919112845</v>
      </c>
      <c r="L101" s="1">
        <v>45.25745257452575</v>
      </c>
      <c r="M101" s="1">
        <v>46.884272997032639</v>
      </c>
      <c r="N101" s="1">
        <v>53.510140405616227</v>
      </c>
      <c r="O101" s="1">
        <v>45.878136200716845</v>
      </c>
      <c r="P101" s="1">
        <v>64.309764309764304</v>
      </c>
      <c r="Q101" s="1">
        <v>48.944337811900191</v>
      </c>
      <c r="R101" s="1">
        <v>41.282051282051277</v>
      </c>
      <c r="S101" s="1">
        <v>39.80952380952381</v>
      </c>
      <c r="T101" s="1">
        <v>44.061302681992338</v>
      </c>
      <c r="U101" s="1">
        <v>37.710633352701919</v>
      </c>
      <c r="V101" s="1">
        <v>42.387332521315471</v>
      </c>
      <c r="W101" s="1">
        <v>43.217869860796377</v>
      </c>
      <c r="X101" s="1">
        <v>42.707838479809979</v>
      </c>
      <c r="Y101" s="1">
        <v>54.882154882154886</v>
      </c>
      <c r="Z101" s="1">
        <v>46.969696969696969</v>
      </c>
      <c r="AA101" s="1">
        <v>45.91836734693878</v>
      </c>
      <c r="AB101" s="1">
        <v>42.288557213930353</v>
      </c>
      <c r="AC101" s="1">
        <v>50.226244343891402</v>
      </c>
      <c r="AD101" s="1">
        <v>48.752399232245679</v>
      </c>
      <c r="AE101" s="1">
        <v>43.811394891944985</v>
      </c>
      <c r="AF101" s="1">
        <v>43.226473629782838</v>
      </c>
      <c r="AG101" s="1">
        <v>40</v>
      </c>
      <c r="AH101" s="1">
        <v>40.958605664488019</v>
      </c>
      <c r="AI101" s="1">
        <v>41.687344913151364</v>
      </c>
      <c r="AJ101" s="1">
        <v>37.5</v>
      </c>
      <c r="AK101" s="1">
        <v>36.085918854415269</v>
      </c>
      <c r="AL101" s="1">
        <v>36.534586971121556</v>
      </c>
      <c r="AM101" s="1">
        <v>40.682414698162731</v>
      </c>
      <c r="AN101" s="1">
        <v>40.684410646387832</v>
      </c>
      <c r="AO101" s="1">
        <v>46.710526315789473</v>
      </c>
      <c r="AP101" s="1">
        <v>47.674418604651166</v>
      </c>
      <c r="AQ101" s="1">
        <v>49.083503054989819</v>
      </c>
      <c r="AR101" s="1">
        <v>44.475920679886691</v>
      </c>
      <c r="AS101" s="1">
        <v>37.005649717514125</v>
      </c>
      <c r="AT101" s="1">
        <v>38.888888888888893</v>
      </c>
      <c r="AU101" s="1">
        <v>45.679012345679013</v>
      </c>
      <c r="AV101" s="1">
        <v>40.599455040871938</v>
      </c>
      <c r="AW101" s="1">
        <v>46.739130434782609</v>
      </c>
      <c r="AX101" s="1">
        <v>40.528301886792448</v>
      </c>
      <c r="AY101" s="1">
        <v>47.555555555555557</v>
      </c>
      <c r="AZ101" s="1">
        <v>38.297872340425535</v>
      </c>
      <c r="BA101" s="1">
        <v>47.058823529411761</v>
      </c>
      <c r="BB101" s="1">
        <v>44.838709677419352</v>
      </c>
      <c r="BC101" s="1">
        <v>41.156462585034014</v>
      </c>
      <c r="BD101" s="1">
        <v>41.269841269841265</v>
      </c>
      <c r="BE101" s="1">
        <v>40.102827763496144</v>
      </c>
    </row>
    <row r="102" spans="1:57">
      <c r="A102" t="s">
        <v>522</v>
      </c>
      <c r="B102" s="425">
        <v>100</v>
      </c>
      <c r="C102">
        <v>121201</v>
      </c>
      <c r="D102" t="s">
        <v>516</v>
      </c>
      <c r="E102" t="s">
        <v>517</v>
      </c>
      <c r="F102" t="s">
        <v>518</v>
      </c>
      <c r="G102" t="s">
        <v>62</v>
      </c>
      <c r="H102" t="s">
        <v>23</v>
      </c>
      <c r="I102" t="s">
        <v>2479</v>
      </c>
      <c r="J102" s="1">
        <v>45.878869218806592</v>
      </c>
      <c r="K102" s="1">
        <v>38.141470180305134</v>
      </c>
      <c r="L102" s="1">
        <v>51.055662188099802</v>
      </c>
      <c r="M102" s="1">
        <v>52.928870292887034</v>
      </c>
      <c r="N102" s="1">
        <v>55.22066738428417</v>
      </c>
      <c r="O102" s="1">
        <v>50.255102040816325</v>
      </c>
      <c r="P102" s="1">
        <v>64.678899082568805</v>
      </c>
      <c r="Q102" s="1">
        <v>50.54347826086957</v>
      </c>
      <c r="R102" s="1">
        <v>45.108225108225106</v>
      </c>
      <c r="S102" s="1">
        <v>45.743329097839897</v>
      </c>
      <c r="T102" s="1">
        <v>46.284224250325948</v>
      </c>
      <c r="U102" s="1">
        <v>42.976190476190482</v>
      </c>
      <c r="V102" s="1">
        <v>46.227929373996787</v>
      </c>
      <c r="W102" s="1">
        <v>49.838396897220427</v>
      </c>
      <c r="X102" s="1">
        <v>47.292418772563174</v>
      </c>
      <c r="Y102" s="1">
        <v>53.6</v>
      </c>
      <c r="Z102" s="1">
        <v>52.130325814536334</v>
      </c>
      <c r="AA102" s="1">
        <v>45.537757437070937</v>
      </c>
      <c r="AB102" s="1">
        <v>47.457627118644069</v>
      </c>
      <c r="AC102" s="1">
        <v>55.374592833876221</v>
      </c>
      <c r="AD102" s="1">
        <v>52.338811630847026</v>
      </c>
      <c r="AE102" s="1">
        <v>48.326639892904957</v>
      </c>
      <c r="AF102" s="1">
        <v>48.32869080779944</v>
      </c>
      <c r="AG102" s="1">
        <v>46.319498825371966</v>
      </c>
      <c r="AH102" s="1">
        <v>45.688350983358546</v>
      </c>
      <c r="AI102" s="1">
        <v>44.845360824742272</v>
      </c>
      <c r="AJ102" s="1">
        <v>39.602925809822359</v>
      </c>
      <c r="AK102" s="1">
        <v>40.252827677977379</v>
      </c>
      <c r="AL102" s="1">
        <v>43.227937706465312</v>
      </c>
      <c r="AM102" s="1">
        <v>43.278084714548804</v>
      </c>
      <c r="AN102" s="1">
        <v>40.591397849462361</v>
      </c>
      <c r="AO102" s="1">
        <v>48.648648648648653</v>
      </c>
      <c r="AP102" s="1">
        <v>51.239669421487598</v>
      </c>
      <c r="AQ102" s="1">
        <v>49.219858156028366</v>
      </c>
      <c r="AR102" s="1">
        <v>44.026974951830447</v>
      </c>
      <c r="AS102" s="1">
        <v>38.28125</v>
      </c>
      <c r="AT102" s="1">
        <v>40.484429065743946</v>
      </c>
      <c r="AU102" s="1">
        <v>47.910863509749305</v>
      </c>
      <c r="AV102" s="1">
        <v>45.065176908752328</v>
      </c>
      <c r="AW102" s="1">
        <v>48.07692307692308</v>
      </c>
      <c r="AX102" s="1">
        <v>42.094958394517867</v>
      </c>
      <c r="AY102" s="1">
        <v>46.788990825688074</v>
      </c>
      <c r="AZ102" s="1">
        <v>39.543726235741445</v>
      </c>
      <c r="BA102" s="1">
        <v>47.591240875912412</v>
      </c>
      <c r="BB102" s="1">
        <v>44.954128440366972</v>
      </c>
      <c r="BC102" s="1">
        <v>44.235294117647058</v>
      </c>
      <c r="BD102" s="1">
        <v>43.961352657004831</v>
      </c>
      <c r="BE102" s="1">
        <v>38.394415357766142</v>
      </c>
    </row>
    <row r="103" spans="1:57">
      <c r="A103" t="s">
        <v>525</v>
      </c>
      <c r="B103" s="425">
        <v>101</v>
      </c>
      <c r="C103">
        <v>121201</v>
      </c>
      <c r="D103" t="s">
        <v>516</v>
      </c>
      <c r="E103" t="s">
        <v>517</v>
      </c>
      <c r="F103" t="s">
        <v>518</v>
      </c>
      <c r="G103" t="s">
        <v>72</v>
      </c>
      <c r="H103" t="s">
        <v>23</v>
      </c>
      <c r="I103" t="s">
        <v>2479</v>
      </c>
      <c r="J103" s="1">
        <v>49.696427430178311</v>
      </c>
      <c r="K103" s="1">
        <v>40.730466944059181</v>
      </c>
      <c r="L103" s="1">
        <v>55.27831094049904</v>
      </c>
      <c r="M103" s="1">
        <v>58.995815899581594</v>
      </c>
      <c r="N103" s="1">
        <v>59.956942949407967</v>
      </c>
      <c r="O103" s="1">
        <v>55.357142857142861</v>
      </c>
      <c r="P103" s="1">
        <v>69.036697247706428</v>
      </c>
      <c r="Q103" s="1">
        <v>55.842391304347828</v>
      </c>
      <c r="R103" s="1">
        <v>50.303030303030305</v>
      </c>
      <c r="S103" s="1">
        <v>52.350698856416777</v>
      </c>
      <c r="T103" s="1">
        <v>55.671447196870929</v>
      </c>
      <c r="U103" s="1">
        <v>45.912698412698411</v>
      </c>
      <c r="V103" s="1">
        <v>52.247191011235962</v>
      </c>
      <c r="W103" s="1">
        <v>50.549450549450547</v>
      </c>
      <c r="X103" s="1">
        <v>50.049228749589759</v>
      </c>
      <c r="Y103" s="1">
        <v>60.571428571428577</v>
      </c>
      <c r="Z103" s="1">
        <v>58.145363408521298</v>
      </c>
      <c r="AA103" s="1">
        <v>54.462242562929063</v>
      </c>
      <c r="AB103" s="1">
        <v>51.525423728813557</v>
      </c>
      <c r="AC103" s="1">
        <v>62.866449511400646</v>
      </c>
      <c r="AD103" s="1">
        <v>57.142857142857139</v>
      </c>
      <c r="AE103" s="1">
        <v>51.941097724230254</v>
      </c>
      <c r="AF103" s="1">
        <v>54.387186629526461</v>
      </c>
      <c r="AG103" s="1">
        <v>48.512137823022712</v>
      </c>
      <c r="AH103" s="1">
        <v>48.714069591527988</v>
      </c>
      <c r="AI103" s="1">
        <v>47.594501718213053</v>
      </c>
      <c r="AJ103" s="1">
        <v>42.006269592476492</v>
      </c>
      <c r="AK103" s="1">
        <v>42.182302062541581</v>
      </c>
      <c r="AL103" s="1">
        <v>44.171779141104295</v>
      </c>
      <c r="AM103" s="1">
        <v>44.014732965009209</v>
      </c>
      <c r="AN103" s="1">
        <v>46.505376344086017</v>
      </c>
      <c r="AO103" s="1">
        <v>56.306306306306311</v>
      </c>
      <c r="AP103" s="1">
        <v>55.785123966942152</v>
      </c>
      <c r="AQ103" s="1">
        <v>57.730496453900706</v>
      </c>
      <c r="AR103" s="1">
        <v>47.687861271676304</v>
      </c>
      <c r="AS103" s="1">
        <v>45.5078125</v>
      </c>
      <c r="AT103" s="1">
        <v>46.366782006920417</v>
      </c>
      <c r="AU103" s="1">
        <v>54.038997214484674</v>
      </c>
      <c r="AV103" s="1">
        <v>48.417132216014899</v>
      </c>
      <c r="AW103" s="1">
        <v>56.53846153846154</v>
      </c>
      <c r="AX103" s="1">
        <v>44.444444444444443</v>
      </c>
      <c r="AY103" s="1">
        <v>54.434250764525991</v>
      </c>
      <c r="AZ103" s="1">
        <v>44.866920152091254</v>
      </c>
      <c r="BA103" s="1">
        <v>52.846715328467155</v>
      </c>
      <c r="BB103" s="1">
        <v>49.77064220183486</v>
      </c>
      <c r="BC103" s="1">
        <v>50.352941176470587</v>
      </c>
      <c r="BD103" s="1">
        <v>51.368760064412236</v>
      </c>
      <c r="BE103" s="1">
        <v>44.502617801047123</v>
      </c>
    </row>
    <row r="104" spans="1:57">
      <c r="A104" t="s">
        <v>528</v>
      </c>
      <c r="B104" s="425">
        <v>102</v>
      </c>
      <c r="C104">
        <v>121201</v>
      </c>
      <c r="D104" t="s">
        <v>516</v>
      </c>
      <c r="E104" t="s">
        <v>517</v>
      </c>
      <c r="F104" t="s">
        <v>518</v>
      </c>
      <c r="G104" t="s">
        <v>295</v>
      </c>
      <c r="H104" t="s">
        <v>23</v>
      </c>
      <c r="I104" t="s">
        <v>2479</v>
      </c>
      <c r="J104" s="1">
        <v>47.38391376451078</v>
      </c>
      <c r="K104" s="1">
        <v>36.865148861646233</v>
      </c>
      <c r="L104" s="1">
        <v>47.148288973384027</v>
      </c>
      <c r="M104" s="1">
        <v>50.632911392405063</v>
      </c>
      <c r="N104" s="1">
        <v>58.016877637130804</v>
      </c>
      <c r="O104" s="1">
        <v>46.268656716417908</v>
      </c>
      <c r="P104" s="1">
        <v>61.711711711711715</v>
      </c>
      <c r="Q104" s="1">
        <v>48.780487804878049</v>
      </c>
      <c r="R104" s="1">
        <v>46.608695652173914</v>
      </c>
      <c r="S104" s="1">
        <v>49.87341772151899</v>
      </c>
      <c r="T104" s="1">
        <v>47.916666666666671</v>
      </c>
      <c r="U104" s="1">
        <v>42.541436464088399</v>
      </c>
      <c r="V104" s="1">
        <v>54.955680902497981</v>
      </c>
      <c r="W104" s="1">
        <v>55.023314963967785</v>
      </c>
      <c r="X104" s="1">
        <v>48.293625241468128</v>
      </c>
      <c r="Y104" s="1">
        <v>50.925925925925931</v>
      </c>
      <c r="Z104" s="1">
        <v>52.475247524752476</v>
      </c>
      <c r="AA104" s="1">
        <v>46.222222222222221</v>
      </c>
      <c r="AB104" s="1">
        <v>49.324324324324323</v>
      </c>
      <c r="AC104" s="1">
        <v>60.130718954248366</v>
      </c>
      <c r="AD104" s="1">
        <v>52.76381909547738</v>
      </c>
      <c r="AE104" s="1">
        <v>46.875</v>
      </c>
      <c r="AF104" s="1">
        <v>45.867768595041326</v>
      </c>
      <c r="AG104" s="1">
        <v>45.461598138091539</v>
      </c>
      <c r="AH104" s="1">
        <v>51.162790697674424</v>
      </c>
      <c r="AI104" s="1">
        <v>47.23127035830619</v>
      </c>
      <c r="AJ104" s="1">
        <v>42.884990253411303</v>
      </c>
      <c r="AK104" s="1">
        <v>42.22495390288875</v>
      </c>
      <c r="AL104" s="1">
        <v>42.831215970961892</v>
      </c>
      <c r="AM104" s="1">
        <v>41.724137931034484</v>
      </c>
      <c r="AN104" s="1">
        <v>39.487179487179489</v>
      </c>
      <c r="AO104" s="1">
        <v>45.535714285714285</v>
      </c>
      <c r="AP104" s="1">
        <v>43.69747899159664</v>
      </c>
      <c r="AQ104" s="1">
        <v>52.747252747252752</v>
      </c>
      <c r="AR104" s="1">
        <v>42.61992619926199</v>
      </c>
      <c r="AS104" s="1">
        <v>34.831460674157306</v>
      </c>
      <c r="AT104" s="1">
        <v>43.333333333333336</v>
      </c>
      <c r="AU104" s="1">
        <v>52.1505376344086</v>
      </c>
      <c r="AV104" s="1">
        <v>44.404332129963898</v>
      </c>
      <c r="AW104" s="1">
        <v>49.242424242424242</v>
      </c>
      <c r="AX104" s="1">
        <v>44.734389561975767</v>
      </c>
      <c r="AY104" s="1">
        <v>50</v>
      </c>
      <c r="AZ104" s="1">
        <v>41.516245487364621</v>
      </c>
      <c r="BA104" s="1">
        <v>51.373626373626365</v>
      </c>
      <c r="BB104" s="1">
        <v>52.608695652173907</v>
      </c>
      <c r="BC104" s="1">
        <v>46.188340807174889</v>
      </c>
      <c r="BD104" s="1">
        <v>49.846153846153847</v>
      </c>
      <c r="BE104" s="1">
        <v>48.788927335640139</v>
      </c>
    </row>
    <row r="105" spans="1:57">
      <c r="A105" t="s">
        <v>531</v>
      </c>
      <c r="B105" s="425">
        <v>103</v>
      </c>
      <c r="C105">
        <v>121201</v>
      </c>
      <c r="D105" t="s">
        <v>516</v>
      </c>
      <c r="E105" t="s">
        <v>517</v>
      </c>
      <c r="F105" t="s">
        <v>518</v>
      </c>
      <c r="G105" t="s">
        <v>299</v>
      </c>
      <c r="H105" t="s">
        <v>23</v>
      </c>
      <c r="I105" t="s">
        <v>2479</v>
      </c>
      <c r="J105" s="1">
        <v>43.632868813070644</v>
      </c>
      <c r="K105" s="1">
        <v>37.285902503293805</v>
      </c>
      <c r="L105" s="1">
        <v>43.604651162790695</v>
      </c>
      <c r="M105" s="1">
        <v>46.540880503144656</v>
      </c>
      <c r="N105" s="1">
        <v>52.095808383233532</v>
      </c>
      <c r="O105" s="1">
        <v>45.945945945945951</v>
      </c>
      <c r="P105" s="1">
        <v>57.482993197278908</v>
      </c>
      <c r="Q105" s="1">
        <v>44.422310756972109</v>
      </c>
      <c r="R105" s="1">
        <v>42.385786802030459</v>
      </c>
      <c r="S105" s="1">
        <v>43.087971274685813</v>
      </c>
      <c r="T105" s="1">
        <v>42.476190476190482</v>
      </c>
      <c r="U105" s="1">
        <v>38.2454128440367</v>
      </c>
      <c r="V105" s="1">
        <v>47.505668934240362</v>
      </c>
      <c r="W105" s="1">
        <v>49.222952779438131</v>
      </c>
      <c r="X105" s="1">
        <v>43.664625529910509</v>
      </c>
      <c r="Y105" s="1">
        <v>47.79661016949153</v>
      </c>
      <c r="Z105" s="1">
        <v>47.686832740213525</v>
      </c>
      <c r="AA105" s="1">
        <v>42.58064516129032</v>
      </c>
      <c r="AB105" s="1">
        <v>46.116504854368934</v>
      </c>
      <c r="AC105" s="1">
        <v>50.239234449760758</v>
      </c>
      <c r="AD105" s="1">
        <v>47.962962962962962</v>
      </c>
      <c r="AE105" s="1">
        <v>41.509433962264154</v>
      </c>
      <c r="AF105" s="1">
        <v>44.047619047619044</v>
      </c>
      <c r="AG105" s="1">
        <v>40.510543840177583</v>
      </c>
      <c r="AH105" s="1">
        <v>47.022587268993838</v>
      </c>
      <c r="AI105" s="1">
        <v>40.714285714285715</v>
      </c>
      <c r="AJ105" s="1">
        <v>38.789546079779917</v>
      </c>
      <c r="AK105" s="1">
        <v>39.935809261806511</v>
      </c>
      <c r="AL105" s="1">
        <v>38.92834086507424</v>
      </c>
      <c r="AM105" s="1">
        <v>40.979381443298969</v>
      </c>
      <c r="AN105" s="1">
        <v>38.697318007662837</v>
      </c>
      <c r="AO105" s="1">
        <v>44.078947368421048</v>
      </c>
      <c r="AP105" s="1">
        <v>38.414634146341463</v>
      </c>
      <c r="AQ105" s="1">
        <v>49.418604651162788</v>
      </c>
      <c r="AR105" s="1">
        <v>42.503259452411996</v>
      </c>
      <c r="AS105" s="1">
        <v>34.94318181818182</v>
      </c>
      <c r="AT105" s="1">
        <v>41.089108910891085</v>
      </c>
      <c r="AU105" s="1">
        <v>48.846153846153847</v>
      </c>
      <c r="AV105" s="1">
        <v>42.091152815013402</v>
      </c>
      <c r="AW105" s="1">
        <v>46.590909090909086</v>
      </c>
      <c r="AX105" s="1">
        <v>42.624020887728456</v>
      </c>
      <c r="AY105" s="1">
        <v>45.258620689655174</v>
      </c>
      <c r="AZ105" s="1">
        <v>39.729729729729726</v>
      </c>
      <c r="BA105" s="1">
        <v>47.484909456740439</v>
      </c>
      <c r="BB105" s="1">
        <v>49.174917491749177</v>
      </c>
      <c r="BC105" s="1">
        <v>42.666666666666671</v>
      </c>
      <c r="BD105" s="1">
        <v>47.511312217194565</v>
      </c>
      <c r="BE105" s="1">
        <v>45.260663507109008</v>
      </c>
    </row>
    <row r="106" spans="1:57">
      <c r="A106" t="s">
        <v>534</v>
      </c>
      <c r="B106" s="425">
        <v>104</v>
      </c>
      <c r="C106">
        <v>122101</v>
      </c>
      <c r="D106" t="s">
        <v>535</v>
      </c>
      <c r="E106" t="s">
        <v>369</v>
      </c>
      <c r="F106" t="s">
        <v>536</v>
      </c>
      <c r="G106" t="s">
        <v>168</v>
      </c>
      <c r="H106" t="s">
        <v>23</v>
      </c>
      <c r="I106" t="s">
        <v>5324</v>
      </c>
      <c r="J106" s="1">
        <v>0</v>
      </c>
      <c r="K106" s="1" t="s">
        <v>272</v>
      </c>
      <c r="L106" s="1" t="s">
        <v>272</v>
      </c>
      <c r="M106" s="1" t="s">
        <v>272</v>
      </c>
      <c r="N106" s="1" t="s">
        <v>272</v>
      </c>
      <c r="O106" s="1" t="s">
        <v>272</v>
      </c>
      <c r="P106" s="1" t="s">
        <v>272</v>
      </c>
      <c r="Q106" s="1" t="s">
        <v>272</v>
      </c>
      <c r="R106" s="1" t="s">
        <v>272</v>
      </c>
      <c r="S106" s="1" t="s">
        <v>272</v>
      </c>
      <c r="T106" s="1" t="s">
        <v>272</v>
      </c>
      <c r="U106" s="1" t="s">
        <v>272</v>
      </c>
      <c r="V106" s="1" t="s">
        <v>272</v>
      </c>
      <c r="W106" s="1" t="s">
        <v>272</v>
      </c>
      <c r="X106" s="1" t="s">
        <v>272</v>
      </c>
      <c r="Y106" s="1" t="s">
        <v>272</v>
      </c>
      <c r="Z106" s="1" t="s">
        <v>272</v>
      </c>
      <c r="AA106" s="1" t="s">
        <v>272</v>
      </c>
      <c r="AB106" s="1" t="s">
        <v>272</v>
      </c>
      <c r="AC106" s="1" t="s">
        <v>272</v>
      </c>
      <c r="AD106" s="1" t="s">
        <v>272</v>
      </c>
      <c r="AE106" s="1" t="s">
        <v>272</v>
      </c>
      <c r="AF106" s="1" t="s">
        <v>272</v>
      </c>
      <c r="AG106" s="1" t="s">
        <v>272</v>
      </c>
      <c r="AH106" s="1" t="s">
        <v>272</v>
      </c>
      <c r="AI106" s="1" t="s">
        <v>272</v>
      </c>
      <c r="AJ106" s="1" t="s">
        <v>272</v>
      </c>
      <c r="AK106" s="1" t="s">
        <v>272</v>
      </c>
      <c r="AL106" s="1" t="s">
        <v>272</v>
      </c>
      <c r="AM106" s="1" t="s">
        <v>272</v>
      </c>
      <c r="AN106" s="1" t="s">
        <v>272</v>
      </c>
      <c r="AO106" s="1" t="s">
        <v>272</v>
      </c>
      <c r="AP106" s="1" t="s">
        <v>272</v>
      </c>
      <c r="AQ106" s="1" t="s">
        <v>272</v>
      </c>
      <c r="AR106" s="1" t="s">
        <v>272</v>
      </c>
      <c r="AS106" s="1" t="s">
        <v>272</v>
      </c>
      <c r="AT106" s="1" t="s">
        <v>272</v>
      </c>
      <c r="AU106" s="1" t="s">
        <v>272</v>
      </c>
      <c r="AV106" s="1" t="s">
        <v>272</v>
      </c>
      <c r="AW106" s="1" t="s">
        <v>272</v>
      </c>
      <c r="AX106" s="1" t="s">
        <v>272</v>
      </c>
      <c r="AY106" s="1" t="s">
        <v>272</v>
      </c>
      <c r="AZ106" s="1" t="s">
        <v>272</v>
      </c>
      <c r="BA106" s="1" t="s">
        <v>272</v>
      </c>
      <c r="BB106" s="1" t="s">
        <v>272</v>
      </c>
      <c r="BC106" s="1" t="s">
        <v>272</v>
      </c>
      <c r="BD106" s="1" t="s">
        <v>272</v>
      </c>
      <c r="BE106" s="1" t="s">
        <v>272</v>
      </c>
    </row>
    <row r="107" spans="1:57">
      <c r="A107" t="s">
        <v>540</v>
      </c>
      <c r="B107" s="425">
        <v>105</v>
      </c>
      <c r="C107">
        <v>122102</v>
      </c>
      <c r="D107" t="s">
        <v>541</v>
      </c>
      <c r="E107" t="s">
        <v>542</v>
      </c>
      <c r="F107" t="s">
        <v>518</v>
      </c>
      <c r="G107" t="s">
        <v>543</v>
      </c>
      <c r="H107" t="s">
        <v>23</v>
      </c>
      <c r="I107" t="s">
        <v>2479</v>
      </c>
      <c r="J107" s="1">
        <v>31.914893617021278</v>
      </c>
      <c r="K107" s="1" t="s">
        <v>272</v>
      </c>
      <c r="L107" s="1" t="s">
        <v>272</v>
      </c>
      <c r="M107" s="1" t="s">
        <v>272</v>
      </c>
      <c r="N107" s="1" t="s">
        <v>272</v>
      </c>
      <c r="O107" s="1" t="s">
        <v>272</v>
      </c>
      <c r="P107" s="1" t="s">
        <v>272</v>
      </c>
      <c r="Q107" s="1" t="s">
        <v>272</v>
      </c>
      <c r="R107" s="1" t="s">
        <v>272</v>
      </c>
      <c r="S107" s="1" t="s">
        <v>272</v>
      </c>
      <c r="T107" s="1" t="s">
        <v>272</v>
      </c>
      <c r="U107" s="1" t="s">
        <v>272</v>
      </c>
      <c r="V107" s="1" t="s">
        <v>272</v>
      </c>
      <c r="W107" s="1" t="s">
        <v>272</v>
      </c>
      <c r="X107" s="1" t="s">
        <v>272</v>
      </c>
      <c r="Y107" s="1" t="s">
        <v>272</v>
      </c>
      <c r="Z107" s="1" t="s">
        <v>272</v>
      </c>
      <c r="AA107" s="1" t="s">
        <v>272</v>
      </c>
      <c r="AB107" s="1" t="s">
        <v>272</v>
      </c>
      <c r="AC107" s="1" t="s">
        <v>272</v>
      </c>
      <c r="AD107" s="1" t="s">
        <v>272</v>
      </c>
      <c r="AE107" s="1" t="s">
        <v>272</v>
      </c>
      <c r="AF107" s="1" t="s">
        <v>272</v>
      </c>
      <c r="AG107" s="1" t="s">
        <v>272</v>
      </c>
      <c r="AH107" s="1" t="s">
        <v>272</v>
      </c>
      <c r="AI107" s="1" t="s">
        <v>272</v>
      </c>
      <c r="AJ107" s="1" t="s">
        <v>272</v>
      </c>
      <c r="AK107" s="1" t="s">
        <v>272</v>
      </c>
      <c r="AL107" s="1" t="s">
        <v>272</v>
      </c>
      <c r="AM107" s="1" t="s">
        <v>272</v>
      </c>
      <c r="AN107" s="1" t="s">
        <v>272</v>
      </c>
      <c r="AO107" s="1" t="s">
        <v>272</v>
      </c>
      <c r="AP107" s="1" t="s">
        <v>272</v>
      </c>
      <c r="AQ107" s="1" t="s">
        <v>272</v>
      </c>
      <c r="AR107" s="1" t="s">
        <v>272</v>
      </c>
      <c r="AS107" s="1" t="s">
        <v>272</v>
      </c>
      <c r="AT107" s="1" t="s">
        <v>272</v>
      </c>
      <c r="AU107" s="1" t="s">
        <v>272</v>
      </c>
      <c r="AV107" s="1" t="s">
        <v>272</v>
      </c>
      <c r="AW107" s="1" t="s">
        <v>272</v>
      </c>
      <c r="AX107" s="1" t="s">
        <v>272</v>
      </c>
      <c r="AY107" s="1" t="s">
        <v>272</v>
      </c>
      <c r="AZ107" s="1" t="s">
        <v>272</v>
      </c>
      <c r="BA107" s="1" t="s">
        <v>272</v>
      </c>
      <c r="BB107" s="1" t="s">
        <v>272</v>
      </c>
      <c r="BC107" s="1" t="s">
        <v>272</v>
      </c>
      <c r="BD107" s="1" t="s">
        <v>272</v>
      </c>
      <c r="BE107" s="1" t="s">
        <v>272</v>
      </c>
    </row>
    <row r="108" spans="1:57">
      <c r="A108" t="s">
        <v>547</v>
      </c>
      <c r="B108" s="425">
        <v>106</v>
      </c>
      <c r="C108">
        <v>122102</v>
      </c>
      <c r="D108" t="s">
        <v>541</v>
      </c>
      <c r="E108" t="s">
        <v>542</v>
      </c>
      <c r="F108" t="s">
        <v>518</v>
      </c>
      <c r="G108" t="s">
        <v>548</v>
      </c>
      <c r="H108" t="s">
        <v>23</v>
      </c>
      <c r="I108" t="s">
        <v>2479</v>
      </c>
      <c r="J108" s="1">
        <v>26.923076923076923</v>
      </c>
      <c r="K108" s="1" t="s">
        <v>272</v>
      </c>
      <c r="L108" s="1" t="s">
        <v>272</v>
      </c>
      <c r="M108" s="1" t="s">
        <v>272</v>
      </c>
      <c r="N108" s="1" t="s">
        <v>272</v>
      </c>
      <c r="O108" s="1" t="s">
        <v>272</v>
      </c>
      <c r="P108" s="1" t="s">
        <v>272</v>
      </c>
      <c r="Q108" s="1" t="s">
        <v>272</v>
      </c>
      <c r="R108" s="1" t="s">
        <v>272</v>
      </c>
      <c r="S108" s="1" t="s">
        <v>272</v>
      </c>
      <c r="T108" s="1" t="s">
        <v>272</v>
      </c>
      <c r="U108" s="1" t="s">
        <v>272</v>
      </c>
      <c r="V108" s="1" t="s">
        <v>272</v>
      </c>
      <c r="W108" s="1" t="s">
        <v>272</v>
      </c>
      <c r="X108" s="1" t="s">
        <v>272</v>
      </c>
      <c r="Y108" s="1" t="s">
        <v>272</v>
      </c>
      <c r="Z108" s="1" t="s">
        <v>272</v>
      </c>
      <c r="AA108" s="1" t="s">
        <v>272</v>
      </c>
      <c r="AB108" s="1" t="s">
        <v>272</v>
      </c>
      <c r="AC108" s="1" t="s">
        <v>272</v>
      </c>
      <c r="AD108" s="1" t="s">
        <v>272</v>
      </c>
      <c r="AE108" s="1" t="s">
        <v>272</v>
      </c>
      <c r="AF108" s="1" t="s">
        <v>272</v>
      </c>
      <c r="AG108" s="1" t="s">
        <v>272</v>
      </c>
      <c r="AH108" s="1" t="s">
        <v>272</v>
      </c>
      <c r="AI108" s="1" t="s">
        <v>272</v>
      </c>
      <c r="AJ108" s="1" t="s">
        <v>272</v>
      </c>
      <c r="AK108" s="1" t="s">
        <v>272</v>
      </c>
      <c r="AL108" s="1" t="s">
        <v>272</v>
      </c>
      <c r="AM108" s="1" t="s">
        <v>272</v>
      </c>
      <c r="AN108" s="1" t="s">
        <v>272</v>
      </c>
      <c r="AO108" s="1" t="s">
        <v>272</v>
      </c>
      <c r="AP108" s="1" t="s">
        <v>272</v>
      </c>
      <c r="AQ108" s="1" t="s">
        <v>272</v>
      </c>
      <c r="AR108" s="1" t="s">
        <v>272</v>
      </c>
      <c r="AS108" s="1" t="s">
        <v>272</v>
      </c>
      <c r="AT108" s="1" t="s">
        <v>272</v>
      </c>
      <c r="AU108" s="1" t="s">
        <v>272</v>
      </c>
      <c r="AV108" s="1" t="s">
        <v>272</v>
      </c>
      <c r="AW108" s="1" t="s">
        <v>272</v>
      </c>
      <c r="AX108" s="1" t="s">
        <v>272</v>
      </c>
      <c r="AY108" s="1" t="s">
        <v>272</v>
      </c>
      <c r="AZ108" s="1" t="s">
        <v>272</v>
      </c>
      <c r="BA108" s="1" t="s">
        <v>272</v>
      </c>
      <c r="BB108" s="1" t="s">
        <v>272</v>
      </c>
      <c r="BC108" s="1" t="s">
        <v>272</v>
      </c>
      <c r="BD108" s="1" t="s">
        <v>272</v>
      </c>
      <c r="BE108" s="1" t="s">
        <v>272</v>
      </c>
    </row>
    <row r="109" spans="1:57">
      <c r="A109" t="s">
        <v>551</v>
      </c>
      <c r="B109" s="425">
        <v>107</v>
      </c>
      <c r="C109">
        <v>122102</v>
      </c>
      <c r="D109" t="s">
        <v>541</v>
      </c>
      <c r="E109" t="s">
        <v>542</v>
      </c>
      <c r="F109" t="s">
        <v>518</v>
      </c>
      <c r="G109" t="s">
        <v>552</v>
      </c>
      <c r="H109" t="s">
        <v>23</v>
      </c>
      <c r="I109" t="s">
        <v>2479</v>
      </c>
      <c r="J109" s="1">
        <v>31.914893617021278</v>
      </c>
      <c r="K109" s="1" t="s">
        <v>272</v>
      </c>
      <c r="L109" s="1" t="s">
        <v>272</v>
      </c>
      <c r="M109" s="1" t="s">
        <v>272</v>
      </c>
      <c r="N109" s="1" t="s">
        <v>272</v>
      </c>
      <c r="O109" s="1" t="s">
        <v>272</v>
      </c>
      <c r="P109" s="1" t="s">
        <v>272</v>
      </c>
      <c r="Q109" s="1" t="s">
        <v>272</v>
      </c>
      <c r="R109" s="1" t="s">
        <v>272</v>
      </c>
      <c r="S109" s="1" t="s">
        <v>272</v>
      </c>
      <c r="T109" s="1" t="s">
        <v>272</v>
      </c>
      <c r="U109" s="1" t="s">
        <v>272</v>
      </c>
      <c r="V109" s="1" t="s">
        <v>272</v>
      </c>
      <c r="W109" s="1" t="s">
        <v>272</v>
      </c>
      <c r="X109" s="1" t="s">
        <v>272</v>
      </c>
      <c r="Y109" s="1" t="s">
        <v>272</v>
      </c>
      <c r="Z109" s="1" t="s">
        <v>272</v>
      </c>
      <c r="AA109" s="1" t="s">
        <v>272</v>
      </c>
      <c r="AB109" s="1" t="s">
        <v>272</v>
      </c>
      <c r="AC109" s="1" t="s">
        <v>272</v>
      </c>
      <c r="AD109" s="1" t="s">
        <v>272</v>
      </c>
      <c r="AE109" s="1" t="s">
        <v>272</v>
      </c>
      <c r="AF109" s="1" t="s">
        <v>272</v>
      </c>
      <c r="AG109" s="1" t="s">
        <v>272</v>
      </c>
      <c r="AH109" s="1" t="s">
        <v>272</v>
      </c>
      <c r="AI109" s="1" t="s">
        <v>272</v>
      </c>
      <c r="AJ109" s="1" t="s">
        <v>272</v>
      </c>
      <c r="AK109" s="1" t="s">
        <v>272</v>
      </c>
      <c r="AL109" s="1" t="s">
        <v>272</v>
      </c>
      <c r="AM109" s="1" t="s">
        <v>272</v>
      </c>
      <c r="AN109" s="1" t="s">
        <v>272</v>
      </c>
      <c r="AO109" s="1" t="s">
        <v>272</v>
      </c>
      <c r="AP109" s="1" t="s">
        <v>272</v>
      </c>
      <c r="AQ109" s="1" t="s">
        <v>272</v>
      </c>
      <c r="AR109" s="1" t="s">
        <v>272</v>
      </c>
      <c r="AS109" s="1" t="s">
        <v>272</v>
      </c>
      <c r="AT109" s="1" t="s">
        <v>272</v>
      </c>
      <c r="AU109" s="1" t="s">
        <v>272</v>
      </c>
      <c r="AV109" s="1" t="s">
        <v>272</v>
      </c>
      <c r="AW109" s="1" t="s">
        <v>272</v>
      </c>
      <c r="AX109" s="1" t="s">
        <v>272</v>
      </c>
      <c r="AY109" s="1" t="s">
        <v>272</v>
      </c>
      <c r="AZ109" s="1" t="s">
        <v>272</v>
      </c>
      <c r="BA109" s="1" t="s">
        <v>272</v>
      </c>
      <c r="BB109" s="1" t="s">
        <v>272</v>
      </c>
      <c r="BC109" s="1" t="s">
        <v>272</v>
      </c>
      <c r="BD109" s="1" t="s">
        <v>272</v>
      </c>
      <c r="BE109" s="1" t="s">
        <v>272</v>
      </c>
    </row>
    <row r="110" spans="1:57">
      <c r="A110" t="s">
        <v>555</v>
      </c>
      <c r="B110" s="425">
        <v>108</v>
      </c>
      <c r="C110">
        <v>122102</v>
      </c>
      <c r="D110" t="s">
        <v>541</v>
      </c>
      <c r="E110" t="s">
        <v>542</v>
      </c>
      <c r="F110" t="s">
        <v>518</v>
      </c>
      <c r="G110" t="s">
        <v>556</v>
      </c>
      <c r="H110" t="s">
        <v>23</v>
      </c>
      <c r="I110" t="s">
        <v>2479</v>
      </c>
      <c r="J110" s="1">
        <v>31.914893617021278</v>
      </c>
      <c r="K110" s="1" t="s">
        <v>272</v>
      </c>
      <c r="L110" s="1" t="s">
        <v>272</v>
      </c>
      <c r="M110" s="1" t="s">
        <v>272</v>
      </c>
      <c r="N110" s="1" t="s">
        <v>272</v>
      </c>
      <c r="O110" s="1" t="s">
        <v>272</v>
      </c>
      <c r="P110" s="1" t="s">
        <v>272</v>
      </c>
      <c r="Q110" s="1" t="s">
        <v>272</v>
      </c>
      <c r="R110" s="1" t="s">
        <v>272</v>
      </c>
      <c r="S110" s="1" t="s">
        <v>272</v>
      </c>
      <c r="T110" s="1" t="s">
        <v>272</v>
      </c>
      <c r="U110" s="1" t="s">
        <v>272</v>
      </c>
      <c r="V110" s="1" t="s">
        <v>272</v>
      </c>
      <c r="W110" s="1" t="s">
        <v>272</v>
      </c>
      <c r="X110" s="1" t="s">
        <v>272</v>
      </c>
      <c r="Y110" s="1" t="s">
        <v>272</v>
      </c>
      <c r="Z110" s="1" t="s">
        <v>272</v>
      </c>
      <c r="AA110" s="1" t="s">
        <v>272</v>
      </c>
      <c r="AB110" s="1" t="s">
        <v>272</v>
      </c>
      <c r="AC110" s="1" t="s">
        <v>272</v>
      </c>
      <c r="AD110" s="1" t="s">
        <v>272</v>
      </c>
      <c r="AE110" s="1" t="s">
        <v>272</v>
      </c>
      <c r="AF110" s="1" t="s">
        <v>272</v>
      </c>
      <c r="AG110" s="1" t="s">
        <v>272</v>
      </c>
      <c r="AH110" s="1" t="s">
        <v>272</v>
      </c>
      <c r="AI110" s="1" t="s">
        <v>272</v>
      </c>
      <c r="AJ110" s="1" t="s">
        <v>272</v>
      </c>
      <c r="AK110" s="1" t="s">
        <v>272</v>
      </c>
      <c r="AL110" s="1" t="s">
        <v>272</v>
      </c>
      <c r="AM110" s="1" t="s">
        <v>272</v>
      </c>
      <c r="AN110" s="1" t="s">
        <v>272</v>
      </c>
      <c r="AO110" s="1" t="s">
        <v>272</v>
      </c>
      <c r="AP110" s="1" t="s">
        <v>272</v>
      </c>
      <c r="AQ110" s="1" t="s">
        <v>272</v>
      </c>
      <c r="AR110" s="1" t="s">
        <v>272</v>
      </c>
      <c r="AS110" s="1" t="s">
        <v>272</v>
      </c>
      <c r="AT110" s="1" t="s">
        <v>272</v>
      </c>
      <c r="AU110" s="1" t="s">
        <v>272</v>
      </c>
      <c r="AV110" s="1" t="s">
        <v>272</v>
      </c>
      <c r="AW110" s="1" t="s">
        <v>272</v>
      </c>
      <c r="AX110" s="1" t="s">
        <v>272</v>
      </c>
      <c r="AY110" s="1" t="s">
        <v>272</v>
      </c>
      <c r="AZ110" s="1" t="s">
        <v>272</v>
      </c>
      <c r="BA110" s="1" t="s">
        <v>272</v>
      </c>
      <c r="BB110" s="1" t="s">
        <v>272</v>
      </c>
      <c r="BC110" s="1" t="s">
        <v>272</v>
      </c>
      <c r="BD110" s="1" t="s">
        <v>272</v>
      </c>
      <c r="BE110" s="1" t="s">
        <v>272</v>
      </c>
    </row>
    <row r="111" spans="1:57">
      <c r="A111" t="s">
        <v>559</v>
      </c>
      <c r="B111" s="425">
        <v>109</v>
      </c>
      <c r="C111">
        <v>122102</v>
      </c>
      <c r="D111" t="s">
        <v>541</v>
      </c>
      <c r="E111" t="s">
        <v>542</v>
      </c>
      <c r="F111" t="s">
        <v>518</v>
      </c>
      <c r="G111" t="s">
        <v>560</v>
      </c>
      <c r="H111" t="s">
        <v>23</v>
      </c>
      <c r="I111" t="s">
        <v>2479</v>
      </c>
      <c r="J111" s="1">
        <v>31.914893617021278</v>
      </c>
      <c r="K111" s="1" t="s">
        <v>272</v>
      </c>
      <c r="L111" s="1" t="s">
        <v>272</v>
      </c>
      <c r="M111" s="1" t="s">
        <v>272</v>
      </c>
      <c r="N111" s="1" t="s">
        <v>272</v>
      </c>
      <c r="O111" s="1" t="s">
        <v>272</v>
      </c>
      <c r="P111" s="1" t="s">
        <v>272</v>
      </c>
      <c r="Q111" s="1" t="s">
        <v>272</v>
      </c>
      <c r="R111" s="1" t="s">
        <v>272</v>
      </c>
      <c r="S111" s="1" t="s">
        <v>272</v>
      </c>
      <c r="T111" s="1" t="s">
        <v>272</v>
      </c>
      <c r="U111" s="1" t="s">
        <v>272</v>
      </c>
      <c r="V111" s="1" t="s">
        <v>272</v>
      </c>
      <c r="W111" s="1" t="s">
        <v>272</v>
      </c>
      <c r="X111" s="1" t="s">
        <v>272</v>
      </c>
      <c r="Y111" s="1" t="s">
        <v>272</v>
      </c>
      <c r="Z111" s="1" t="s">
        <v>272</v>
      </c>
      <c r="AA111" s="1" t="s">
        <v>272</v>
      </c>
      <c r="AB111" s="1" t="s">
        <v>272</v>
      </c>
      <c r="AC111" s="1" t="s">
        <v>272</v>
      </c>
      <c r="AD111" s="1" t="s">
        <v>272</v>
      </c>
      <c r="AE111" s="1" t="s">
        <v>272</v>
      </c>
      <c r="AF111" s="1" t="s">
        <v>272</v>
      </c>
      <c r="AG111" s="1" t="s">
        <v>272</v>
      </c>
      <c r="AH111" s="1" t="s">
        <v>272</v>
      </c>
      <c r="AI111" s="1" t="s">
        <v>272</v>
      </c>
      <c r="AJ111" s="1" t="s">
        <v>272</v>
      </c>
      <c r="AK111" s="1" t="s">
        <v>272</v>
      </c>
      <c r="AL111" s="1" t="s">
        <v>272</v>
      </c>
      <c r="AM111" s="1" t="s">
        <v>272</v>
      </c>
      <c r="AN111" s="1" t="s">
        <v>272</v>
      </c>
      <c r="AO111" s="1" t="s">
        <v>272</v>
      </c>
      <c r="AP111" s="1" t="s">
        <v>272</v>
      </c>
      <c r="AQ111" s="1" t="s">
        <v>272</v>
      </c>
      <c r="AR111" s="1" t="s">
        <v>272</v>
      </c>
      <c r="AS111" s="1" t="s">
        <v>272</v>
      </c>
      <c r="AT111" s="1" t="s">
        <v>272</v>
      </c>
      <c r="AU111" s="1" t="s">
        <v>272</v>
      </c>
      <c r="AV111" s="1" t="s">
        <v>272</v>
      </c>
      <c r="AW111" s="1" t="s">
        <v>272</v>
      </c>
      <c r="AX111" s="1" t="s">
        <v>272</v>
      </c>
      <c r="AY111" s="1" t="s">
        <v>272</v>
      </c>
      <c r="AZ111" s="1" t="s">
        <v>272</v>
      </c>
      <c r="BA111" s="1" t="s">
        <v>272</v>
      </c>
      <c r="BB111" s="1" t="s">
        <v>272</v>
      </c>
      <c r="BC111" s="1" t="s">
        <v>272</v>
      </c>
      <c r="BD111" s="1" t="s">
        <v>272</v>
      </c>
      <c r="BE111" s="1" t="s">
        <v>272</v>
      </c>
    </row>
    <row r="112" spans="1:57">
      <c r="A112" t="s">
        <v>563</v>
      </c>
      <c r="B112" s="425">
        <v>110</v>
      </c>
      <c r="C112">
        <v>122102</v>
      </c>
      <c r="D112" t="s">
        <v>541</v>
      </c>
      <c r="E112" t="s">
        <v>542</v>
      </c>
      <c r="F112" t="s">
        <v>518</v>
      </c>
      <c r="G112" t="s">
        <v>564</v>
      </c>
      <c r="H112" t="s">
        <v>23</v>
      </c>
      <c r="I112" t="s">
        <v>2479</v>
      </c>
      <c r="J112" s="1">
        <v>31.914893617021278</v>
      </c>
      <c r="K112" s="1" t="s">
        <v>272</v>
      </c>
      <c r="L112" s="1" t="s">
        <v>272</v>
      </c>
      <c r="M112" s="1" t="s">
        <v>272</v>
      </c>
      <c r="N112" s="1" t="s">
        <v>272</v>
      </c>
      <c r="O112" s="1" t="s">
        <v>272</v>
      </c>
      <c r="P112" s="1" t="s">
        <v>272</v>
      </c>
      <c r="Q112" s="1" t="s">
        <v>272</v>
      </c>
      <c r="R112" s="1" t="s">
        <v>272</v>
      </c>
      <c r="S112" s="1" t="s">
        <v>272</v>
      </c>
      <c r="T112" s="1" t="s">
        <v>272</v>
      </c>
      <c r="U112" s="1" t="s">
        <v>272</v>
      </c>
      <c r="V112" s="1" t="s">
        <v>272</v>
      </c>
      <c r="W112" s="1" t="s">
        <v>272</v>
      </c>
      <c r="X112" s="1" t="s">
        <v>272</v>
      </c>
      <c r="Y112" s="1" t="s">
        <v>272</v>
      </c>
      <c r="Z112" s="1" t="s">
        <v>272</v>
      </c>
      <c r="AA112" s="1" t="s">
        <v>272</v>
      </c>
      <c r="AB112" s="1" t="s">
        <v>272</v>
      </c>
      <c r="AC112" s="1" t="s">
        <v>272</v>
      </c>
      <c r="AD112" s="1" t="s">
        <v>272</v>
      </c>
      <c r="AE112" s="1" t="s">
        <v>272</v>
      </c>
      <c r="AF112" s="1" t="s">
        <v>272</v>
      </c>
      <c r="AG112" s="1" t="s">
        <v>272</v>
      </c>
      <c r="AH112" s="1" t="s">
        <v>272</v>
      </c>
      <c r="AI112" s="1" t="s">
        <v>272</v>
      </c>
      <c r="AJ112" s="1" t="s">
        <v>272</v>
      </c>
      <c r="AK112" s="1" t="s">
        <v>272</v>
      </c>
      <c r="AL112" s="1" t="s">
        <v>272</v>
      </c>
      <c r="AM112" s="1" t="s">
        <v>272</v>
      </c>
      <c r="AN112" s="1" t="s">
        <v>272</v>
      </c>
      <c r="AO112" s="1" t="s">
        <v>272</v>
      </c>
      <c r="AP112" s="1" t="s">
        <v>272</v>
      </c>
      <c r="AQ112" s="1" t="s">
        <v>272</v>
      </c>
      <c r="AR112" s="1" t="s">
        <v>272</v>
      </c>
      <c r="AS112" s="1" t="s">
        <v>272</v>
      </c>
      <c r="AT112" s="1" t="s">
        <v>272</v>
      </c>
      <c r="AU112" s="1" t="s">
        <v>272</v>
      </c>
      <c r="AV112" s="1" t="s">
        <v>272</v>
      </c>
      <c r="AW112" s="1" t="s">
        <v>272</v>
      </c>
      <c r="AX112" s="1" t="s">
        <v>272</v>
      </c>
      <c r="AY112" s="1" t="s">
        <v>272</v>
      </c>
      <c r="AZ112" s="1" t="s">
        <v>272</v>
      </c>
      <c r="BA112" s="1" t="s">
        <v>272</v>
      </c>
      <c r="BB112" s="1" t="s">
        <v>272</v>
      </c>
      <c r="BC112" s="1" t="s">
        <v>272</v>
      </c>
      <c r="BD112" s="1" t="s">
        <v>272</v>
      </c>
      <c r="BE112" s="1" t="s">
        <v>272</v>
      </c>
    </row>
    <row r="113" spans="1:57">
      <c r="A113" t="s">
        <v>567</v>
      </c>
      <c r="B113" s="425">
        <v>111</v>
      </c>
      <c r="C113">
        <v>122102</v>
      </c>
      <c r="D113" t="s">
        <v>541</v>
      </c>
      <c r="E113" t="s">
        <v>542</v>
      </c>
      <c r="F113" t="s">
        <v>518</v>
      </c>
      <c r="G113" t="s">
        <v>568</v>
      </c>
      <c r="H113" t="s">
        <v>23</v>
      </c>
      <c r="I113" t="s">
        <v>2479</v>
      </c>
      <c r="J113" s="1">
        <v>27.27272727272727</v>
      </c>
      <c r="K113" s="1" t="s">
        <v>272</v>
      </c>
      <c r="L113" s="1" t="s">
        <v>272</v>
      </c>
      <c r="M113" s="1" t="s">
        <v>272</v>
      </c>
      <c r="N113" s="1" t="s">
        <v>272</v>
      </c>
      <c r="O113" s="1" t="s">
        <v>272</v>
      </c>
      <c r="P113" s="1" t="s">
        <v>272</v>
      </c>
      <c r="Q113" s="1" t="s">
        <v>272</v>
      </c>
      <c r="R113" s="1" t="s">
        <v>272</v>
      </c>
      <c r="S113" s="1" t="s">
        <v>272</v>
      </c>
      <c r="T113" s="1" t="s">
        <v>272</v>
      </c>
      <c r="U113" s="1" t="s">
        <v>272</v>
      </c>
      <c r="V113" s="1" t="s">
        <v>272</v>
      </c>
      <c r="W113" s="1" t="s">
        <v>272</v>
      </c>
      <c r="X113" s="1" t="s">
        <v>272</v>
      </c>
      <c r="Y113" s="1" t="s">
        <v>272</v>
      </c>
      <c r="Z113" s="1" t="s">
        <v>272</v>
      </c>
      <c r="AA113" s="1" t="s">
        <v>272</v>
      </c>
      <c r="AB113" s="1" t="s">
        <v>272</v>
      </c>
      <c r="AC113" s="1" t="s">
        <v>272</v>
      </c>
      <c r="AD113" s="1" t="s">
        <v>272</v>
      </c>
      <c r="AE113" s="1" t="s">
        <v>272</v>
      </c>
      <c r="AF113" s="1" t="s">
        <v>272</v>
      </c>
      <c r="AG113" s="1" t="s">
        <v>272</v>
      </c>
      <c r="AH113" s="1" t="s">
        <v>272</v>
      </c>
      <c r="AI113" s="1" t="s">
        <v>272</v>
      </c>
      <c r="AJ113" s="1" t="s">
        <v>272</v>
      </c>
      <c r="AK113" s="1" t="s">
        <v>272</v>
      </c>
      <c r="AL113" s="1" t="s">
        <v>272</v>
      </c>
      <c r="AM113" s="1" t="s">
        <v>272</v>
      </c>
      <c r="AN113" s="1" t="s">
        <v>272</v>
      </c>
      <c r="AO113" s="1" t="s">
        <v>272</v>
      </c>
      <c r="AP113" s="1" t="s">
        <v>272</v>
      </c>
      <c r="AQ113" s="1" t="s">
        <v>272</v>
      </c>
      <c r="AR113" s="1" t="s">
        <v>272</v>
      </c>
      <c r="AS113" s="1" t="s">
        <v>272</v>
      </c>
      <c r="AT113" s="1" t="s">
        <v>272</v>
      </c>
      <c r="AU113" s="1" t="s">
        <v>272</v>
      </c>
      <c r="AV113" s="1" t="s">
        <v>272</v>
      </c>
      <c r="AW113" s="1" t="s">
        <v>272</v>
      </c>
      <c r="AX113" s="1" t="s">
        <v>272</v>
      </c>
      <c r="AY113" s="1" t="s">
        <v>272</v>
      </c>
      <c r="AZ113" s="1" t="s">
        <v>272</v>
      </c>
      <c r="BA113" s="1" t="s">
        <v>272</v>
      </c>
      <c r="BB113" s="1" t="s">
        <v>272</v>
      </c>
      <c r="BC113" s="1" t="s">
        <v>272</v>
      </c>
      <c r="BD113" s="1" t="s">
        <v>272</v>
      </c>
      <c r="BE113" s="1" t="s">
        <v>272</v>
      </c>
    </row>
    <row r="114" spans="1:57">
      <c r="A114" t="s">
        <v>572</v>
      </c>
      <c r="B114" s="425">
        <v>112</v>
      </c>
      <c r="C114">
        <v>122102</v>
      </c>
      <c r="D114" t="s">
        <v>541</v>
      </c>
      <c r="E114" t="s">
        <v>542</v>
      </c>
      <c r="F114" t="s">
        <v>518</v>
      </c>
      <c r="G114" t="s">
        <v>573</v>
      </c>
      <c r="H114" t="s">
        <v>23</v>
      </c>
      <c r="I114" t="s">
        <v>2479</v>
      </c>
      <c r="J114" s="1">
        <v>27.27272727272727</v>
      </c>
      <c r="K114" s="1" t="s">
        <v>272</v>
      </c>
      <c r="L114" s="1" t="s">
        <v>272</v>
      </c>
      <c r="M114" s="1" t="s">
        <v>272</v>
      </c>
      <c r="N114" s="1" t="s">
        <v>272</v>
      </c>
      <c r="O114" s="1" t="s">
        <v>272</v>
      </c>
      <c r="P114" s="1" t="s">
        <v>272</v>
      </c>
      <c r="Q114" s="1" t="s">
        <v>272</v>
      </c>
      <c r="R114" s="1" t="s">
        <v>272</v>
      </c>
      <c r="S114" s="1" t="s">
        <v>272</v>
      </c>
      <c r="T114" s="1" t="s">
        <v>272</v>
      </c>
      <c r="U114" s="1" t="s">
        <v>272</v>
      </c>
      <c r="V114" s="1" t="s">
        <v>272</v>
      </c>
      <c r="W114" s="1" t="s">
        <v>272</v>
      </c>
      <c r="X114" s="1" t="s">
        <v>272</v>
      </c>
      <c r="Y114" s="1" t="s">
        <v>272</v>
      </c>
      <c r="Z114" s="1" t="s">
        <v>272</v>
      </c>
      <c r="AA114" s="1" t="s">
        <v>272</v>
      </c>
      <c r="AB114" s="1" t="s">
        <v>272</v>
      </c>
      <c r="AC114" s="1" t="s">
        <v>272</v>
      </c>
      <c r="AD114" s="1" t="s">
        <v>272</v>
      </c>
      <c r="AE114" s="1" t="s">
        <v>272</v>
      </c>
      <c r="AF114" s="1" t="s">
        <v>272</v>
      </c>
      <c r="AG114" s="1" t="s">
        <v>272</v>
      </c>
      <c r="AH114" s="1" t="s">
        <v>272</v>
      </c>
      <c r="AI114" s="1" t="s">
        <v>272</v>
      </c>
      <c r="AJ114" s="1" t="s">
        <v>272</v>
      </c>
      <c r="AK114" s="1" t="s">
        <v>272</v>
      </c>
      <c r="AL114" s="1" t="s">
        <v>272</v>
      </c>
      <c r="AM114" s="1" t="s">
        <v>272</v>
      </c>
      <c r="AN114" s="1" t="s">
        <v>272</v>
      </c>
      <c r="AO114" s="1" t="s">
        <v>272</v>
      </c>
      <c r="AP114" s="1" t="s">
        <v>272</v>
      </c>
      <c r="AQ114" s="1" t="s">
        <v>272</v>
      </c>
      <c r="AR114" s="1" t="s">
        <v>272</v>
      </c>
      <c r="AS114" s="1" t="s">
        <v>272</v>
      </c>
      <c r="AT114" s="1" t="s">
        <v>272</v>
      </c>
      <c r="AU114" s="1" t="s">
        <v>272</v>
      </c>
      <c r="AV114" s="1" t="s">
        <v>272</v>
      </c>
      <c r="AW114" s="1" t="s">
        <v>272</v>
      </c>
      <c r="AX114" s="1" t="s">
        <v>272</v>
      </c>
      <c r="AY114" s="1" t="s">
        <v>272</v>
      </c>
      <c r="AZ114" s="1" t="s">
        <v>272</v>
      </c>
      <c r="BA114" s="1" t="s">
        <v>272</v>
      </c>
      <c r="BB114" s="1" t="s">
        <v>272</v>
      </c>
      <c r="BC114" s="1" t="s">
        <v>272</v>
      </c>
      <c r="BD114" s="1" t="s">
        <v>272</v>
      </c>
      <c r="BE114" s="1" t="s">
        <v>272</v>
      </c>
    </row>
    <row r="115" spans="1:57">
      <c r="A115" t="s">
        <v>576</v>
      </c>
      <c r="B115" s="425">
        <v>113</v>
      </c>
      <c r="C115">
        <v>122102</v>
      </c>
      <c r="D115" t="s">
        <v>541</v>
      </c>
      <c r="E115" t="s">
        <v>542</v>
      </c>
      <c r="F115" t="s">
        <v>518</v>
      </c>
      <c r="G115" t="s">
        <v>577</v>
      </c>
      <c r="H115" t="s">
        <v>23</v>
      </c>
      <c r="I115" t="s">
        <v>2479</v>
      </c>
      <c r="J115" s="1">
        <v>26.666666666666668</v>
      </c>
      <c r="K115" s="1" t="s">
        <v>272</v>
      </c>
      <c r="L115" s="1" t="s">
        <v>272</v>
      </c>
      <c r="M115" s="1" t="s">
        <v>272</v>
      </c>
      <c r="N115" s="1" t="s">
        <v>272</v>
      </c>
      <c r="O115" s="1" t="s">
        <v>272</v>
      </c>
      <c r="P115" s="1" t="s">
        <v>272</v>
      </c>
      <c r="Q115" s="1" t="s">
        <v>272</v>
      </c>
      <c r="R115" s="1" t="s">
        <v>272</v>
      </c>
      <c r="S115" s="1" t="s">
        <v>272</v>
      </c>
      <c r="T115" s="1" t="s">
        <v>272</v>
      </c>
      <c r="U115" s="1" t="s">
        <v>272</v>
      </c>
      <c r="V115" s="1" t="s">
        <v>272</v>
      </c>
      <c r="W115" s="1" t="s">
        <v>272</v>
      </c>
      <c r="X115" s="1" t="s">
        <v>272</v>
      </c>
      <c r="Y115" s="1" t="s">
        <v>272</v>
      </c>
      <c r="Z115" s="1" t="s">
        <v>272</v>
      </c>
      <c r="AA115" s="1" t="s">
        <v>272</v>
      </c>
      <c r="AB115" s="1" t="s">
        <v>272</v>
      </c>
      <c r="AC115" s="1" t="s">
        <v>272</v>
      </c>
      <c r="AD115" s="1" t="s">
        <v>272</v>
      </c>
      <c r="AE115" s="1" t="s">
        <v>272</v>
      </c>
      <c r="AF115" s="1" t="s">
        <v>272</v>
      </c>
      <c r="AG115" s="1" t="s">
        <v>272</v>
      </c>
      <c r="AH115" s="1" t="s">
        <v>272</v>
      </c>
      <c r="AI115" s="1" t="s">
        <v>272</v>
      </c>
      <c r="AJ115" s="1" t="s">
        <v>272</v>
      </c>
      <c r="AK115" s="1" t="s">
        <v>272</v>
      </c>
      <c r="AL115" s="1" t="s">
        <v>272</v>
      </c>
      <c r="AM115" s="1" t="s">
        <v>272</v>
      </c>
      <c r="AN115" s="1" t="s">
        <v>272</v>
      </c>
      <c r="AO115" s="1" t="s">
        <v>272</v>
      </c>
      <c r="AP115" s="1" t="s">
        <v>272</v>
      </c>
      <c r="AQ115" s="1" t="s">
        <v>272</v>
      </c>
      <c r="AR115" s="1" t="s">
        <v>272</v>
      </c>
      <c r="AS115" s="1" t="s">
        <v>272</v>
      </c>
      <c r="AT115" s="1" t="s">
        <v>272</v>
      </c>
      <c r="AU115" s="1" t="s">
        <v>272</v>
      </c>
      <c r="AV115" s="1" t="s">
        <v>272</v>
      </c>
      <c r="AW115" s="1" t="s">
        <v>272</v>
      </c>
      <c r="AX115" s="1" t="s">
        <v>272</v>
      </c>
      <c r="AY115" s="1" t="s">
        <v>272</v>
      </c>
      <c r="AZ115" s="1" t="s">
        <v>272</v>
      </c>
      <c r="BA115" s="1" t="s">
        <v>272</v>
      </c>
      <c r="BB115" s="1" t="s">
        <v>272</v>
      </c>
      <c r="BC115" s="1" t="s">
        <v>272</v>
      </c>
      <c r="BD115" s="1" t="s">
        <v>272</v>
      </c>
      <c r="BE115" s="1" t="s">
        <v>272</v>
      </c>
    </row>
    <row r="116" spans="1:57">
      <c r="A116" t="s">
        <v>580</v>
      </c>
      <c r="B116" s="425">
        <v>114</v>
      </c>
      <c r="C116">
        <v>122102</v>
      </c>
      <c r="D116" t="s">
        <v>541</v>
      </c>
      <c r="E116" t="s">
        <v>542</v>
      </c>
      <c r="F116" t="s">
        <v>518</v>
      </c>
      <c r="G116" t="s">
        <v>581</v>
      </c>
      <c r="H116" t="s">
        <v>23</v>
      </c>
      <c r="I116" t="s">
        <v>2479</v>
      </c>
      <c r="J116" s="1">
        <v>26.190476190476193</v>
      </c>
      <c r="K116" s="1" t="s">
        <v>272</v>
      </c>
      <c r="L116" s="1" t="s">
        <v>272</v>
      </c>
      <c r="M116" s="1" t="s">
        <v>272</v>
      </c>
      <c r="N116" s="1" t="s">
        <v>272</v>
      </c>
      <c r="O116" s="1" t="s">
        <v>272</v>
      </c>
      <c r="P116" s="1" t="s">
        <v>272</v>
      </c>
      <c r="Q116" s="1" t="s">
        <v>272</v>
      </c>
      <c r="R116" s="1" t="s">
        <v>272</v>
      </c>
      <c r="S116" s="1" t="s">
        <v>272</v>
      </c>
      <c r="T116" s="1" t="s">
        <v>272</v>
      </c>
      <c r="U116" s="1" t="s">
        <v>272</v>
      </c>
      <c r="V116" s="1" t="s">
        <v>272</v>
      </c>
      <c r="W116" s="1" t="s">
        <v>272</v>
      </c>
      <c r="X116" s="1" t="s">
        <v>272</v>
      </c>
      <c r="Y116" s="1" t="s">
        <v>272</v>
      </c>
      <c r="Z116" s="1" t="s">
        <v>272</v>
      </c>
      <c r="AA116" s="1" t="s">
        <v>272</v>
      </c>
      <c r="AB116" s="1" t="s">
        <v>272</v>
      </c>
      <c r="AC116" s="1" t="s">
        <v>272</v>
      </c>
      <c r="AD116" s="1" t="s">
        <v>272</v>
      </c>
      <c r="AE116" s="1" t="s">
        <v>272</v>
      </c>
      <c r="AF116" s="1" t="s">
        <v>272</v>
      </c>
      <c r="AG116" s="1" t="s">
        <v>272</v>
      </c>
      <c r="AH116" s="1" t="s">
        <v>272</v>
      </c>
      <c r="AI116" s="1" t="s">
        <v>272</v>
      </c>
      <c r="AJ116" s="1" t="s">
        <v>272</v>
      </c>
      <c r="AK116" s="1" t="s">
        <v>272</v>
      </c>
      <c r="AL116" s="1" t="s">
        <v>272</v>
      </c>
      <c r="AM116" s="1" t="s">
        <v>272</v>
      </c>
      <c r="AN116" s="1" t="s">
        <v>272</v>
      </c>
      <c r="AO116" s="1" t="s">
        <v>272</v>
      </c>
      <c r="AP116" s="1" t="s">
        <v>272</v>
      </c>
      <c r="AQ116" s="1" t="s">
        <v>272</v>
      </c>
      <c r="AR116" s="1" t="s">
        <v>272</v>
      </c>
      <c r="AS116" s="1" t="s">
        <v>272</v>
      </c>
      <c r="AT116" s="1" t="s">
        <v>272</v>
      </c>
      <c r="AU116" s="1" t="s">
        <v>272</v>
      </c>
      <c r="AV116" s="1" t="s">
        <v>272</v>
      </c>
      <c r="AW116" s="1" t="s">
        <v>272</v>
      </c>
      <c r="AX116" s="1" t="s">
        <v>272</v>
      </c>
      <c r="AY116" s="1" t="s">
        <v>272</v>
      </c>
      <c r="AZ116" s="1" t="s">
        <v>272</v>
      </c>
      <c r="BA116" s="1" t="s">
        <v>272</v>
      </c>
      <c r="BB116" s="1" t="s">
        <v>272</v>
      </c>
      <c r="BC116" s="1" t="s">
        <v>272</v>
      </c>
      <c r="BD116" s="1" t="s">
        <v>272</v>
      </c>
      <c r="BE116" s="1" t="s">
        <v>272</v>
      </c>
    </row>
    <row r="117" spans="1:57">
      <c r="A117" t="s">
        <v>584</v>
      </c>
      <c r="B117" s="425">
        <v>115</v>
      </c>
      <c r="C117">
        <v>122102</v>
      </c>
      <c r="D117" t="s">
        <v>541</v>
      </c>
      <c r="E117" t="s">
        <v>542</v>
      </c>
      <c r="F117" t="s">
        <v>518</v>
      </c>
      <c r="G117" t="s">
        <v>585</v>
      </c>
      <c r="H117" t="s">
        <v>23</v>
      </c>
      <c r="I117" t="s">
        <v>2479</v>
      </c>
      <c r="J117" s="1">
        <v>26.666666666666668</v>
      </c>
      <c r="K117" s="1" t="s">
        <v>272</v>
      </c>
      <c r="L117" s="1" t="s">
        <v>272</v>
      </c>
      <c r="M117" s="1" t="s">
        <v>272</v>
      </c>
      <c r="N117" s="1" t="s">
        <v>272</v>
      </c>
      <c r="O117" s="1" t="s">
        <v>272</v>
      </c>
      <c r="P117" s="1" t="s">
        <v>272</v>
      </c>
      <c r="Q117" s="1" t="s">
        <v>272</v>
      </c>
      <c r="R117" s="1" t="s">
        <v>272</v>
      </c>
      <c r="S117" s="1" t="s">
        <v>272</v>
      </c>
      <c r="T117" s="1" t="s">
        <v>272</v>
      </c>
      <c r="U117" s="1" t="s">
        <v>272</v>
      </c>
      <c r="V117" s="1" t="s">
        <v>272</v>
      </c>
      <c r="W117" s="1" t="s">
        <v>272</v>
      </c>
      <c r="X117" s="1" t="s">
        <v>272</v>
      </c>
      <c r="Y117" s="1" t="s">
        <v>272</v>
      </c>
      <c r="Z117" s="1" t="s">
        <v>272</v>
      </c>
      <c r="AA117" s="1" t="s">
        <v>272</v>
      </c>
      <c r="AB117" s="1" t="s">
        <v>272</v>
      </c>
      <c r="AC117" s="1" t="s">
        <v>272</v>
      </c>
      <c r="AD117" s="1" t="s">
        <v>272</v>
      </c>
      <c r="AE117" s="1" t="s">
        <v>272</v>
      </c>
      <c r="AF117" s="1" t="s">
        <v>272</v>
      </c>
      <c r="AG117" s="1" t="s">
        <v>272</v>
      </c>
      <c r="AH117" s="1" t="s">
        <v>272</v>
      </c>
      <c r="AI117" s="1" t="s">
        <v>272</v>
      </c>
      <c r="AJ117" s="1" t="s">
        <v>272</v>
      </c>
      <c r="AK117" s="1" t="s">
        <v>272</v>
      </c>
      <c r="AL117" s="1" t="s">
        <v>272</v>
      </c>
      <c r="AM117" s="1" t="s">
        <v>272</v>
      </c>
      <c r="AN117" s="1" t="s">
        <v>272</v>
      </c>
      <c r="AO117" s="1" t="s">
        <v>272</v>
      </c>
      <c r="AP117" s="1" t="s">
        <v>272</v>
      </c>
      <c r="AQ117" s="1" t="s">
        <v>272</v>
      </c>
      <c r="AR117" s="1" t="s">
        <v>272</v>
      </c>
      <c r="AS117" s="1" t="s">
        <v>272</v>
      </c>
      <c r="AT117" s="1" t="s">
        <v>272</v>
      </c>
      <c r="AU117" s="1" t="s">
        <v>272</v>
      </c>
      <c r="AV117" s="1" t="s">
        <v>272</v>
      </c>
      <c r="AW117" s="1" t="s">
        <v>272</v>
      </c>
      <c r="AX117" s="1" t="s">
        <v>272</v>
      </c>
      <c r="AY117" s="1" t="s">
        <v>272</v>
      </c>
      <c r="AZ117" s="1" t="s">
        <v>272</v>
      </c>
      <c r="BA117" s="1" t="s">
        <v>272</v>
      </c>
      <c r="BB117" s="1" t="s">
        <v>272</v>
      </c>
      <c r="BC117" s="1" t="s">
        <v>272</v>
      </c>
      <c r="BD117" s="1" t="s">
        <v>272</v>
      </c>
      <c r="BE117" s="1" t="s">
        <v>272</v>
      </c>
    </row>
    <row r="118" spans="1:57">
      <c r="A118" t="s">
        <v>588</v>
      </c>
      <c r="B118" s="425">
        <v>116</v>
      </c>
      <c r="C118">
        <v>122102</v>
      </c>
      <c r="D118" t="s">
        <v>541</v>
      </c>
      <c r="E118" t="s">
        <v>542</v>
      </c>
      <c r="F118" t="s">
        <v>518</v>
      </c>
      <c r="G118" t="s">
        <v>589</v>
      </c>
      <c r="H118" t="s">
        <v>23</v>
      </c>
      <c r="I118" t="s">
        <v>2479</v>
      </c>
      <c r="J118" s="1">
        <v>26.666666666666668</v>
      </c>
      <c r="K118" s="1" t="s">
        <v>272</v>
      </c>
      <c r="L118" s="1" t="s">
        <v>272</v>
      </c>
      <c r="M118" s="1" t="s">
        <v>272</v>
      </c>
      <c r="N118" s="1" t="s">
        <v>272</v>
      </c>
      <c r="O118" s="1" t="s">
        <v>272</v>
      </c>
      <c r="P118" s="1" t="s">
        <v>272</v>
      </c>
      <c r="Q118" s="1" t="s">
        <v>272</v>
      </c>
      <c r="R118" s="1" t="s">
        <v>272</v>
      </c>
      <c r="S118" s="1" t="s">
        <v>272</v>
      </c>
      <c r="T118" s="1" t="s">
        <v>272</v>
      </c>
      <c r="U118" s="1" t="s">
        <v>272</v>
      </c>
      <c r="V118" s="1" t="s">
        <v>272</v>
      </c>
      <c r="W118" s="1" t="s">
        <v>272</v>
      </c>
      <c r="X118" s="1" t="s">
        <v>272</v>
      </c>
      <c r="Y118" s="1" t="s">
        <v>272</v>
      </c>
      <c r="Z118" s="1" t="s">
        <v>272</v>
      </c>
      <c r="AA118" s="1" t="s">
        <v>272</v>
      </c>
      <c r="AB118" s="1" t="s">
        <v>272</v>
      </c>
      <c r="AC118" s="1" t="s">
        <v>272</v>
      </c>
      <c r="AD118" s="1" t="s">
        <v>272</v>
      </c>
      <c r="AE118" s="1" t="s">
        <v>272</v>
      </c>
      <c r="AF118" s="1" t="s">
        <v>272</v>
      </c>
      <c r="AG118" s="1" t="s">
        <v>272</v>
      </c>
      <c r="AH118" s="1" t="s">
        <v>272</v>
      </c>
      <c r="AI118" s="1" t="s">
        <v>272</v>
      </c>
      <c r="AJ118" s="1" t="s">
        <v>272</v>
      </c>
      <c r="AK118" s="1" t="s">
        <v>272</v>
      </c>
      <c r="AL118" s="1" t="s">
        <v>272</v>
      </c>
      <c r="AM118" s="1" t="s">
        <v>272</v>
      </c>
      <c r="AN118" s="1" t="s">
        <v>272</v>
      </c>
      <c r="AO118" s="1" t="s">
        <v>272</v>
      </c>
      <c r="AP118" s="1" t="s">
        <v>272</v>
      </c>
      <c r="AQ118" s="1" t="s">
        <v>272</v>
      </c>
      <c r="AR118" s="1" t="s">
        <v>272</v>
      </c>
      <c r="AS118" s="1" t="s">
        <v>272</v>
      </c>
      <c r="AT118" s="1" t="s">
        <v>272</v>
      </c>
      <c r="AU118" s="1" t="s">
        <v>272</v>
      </c>
      <c r="AV118" s="1" t="s">
        <v>272</v>
      </c>
      <c r="AW118" s="1" t="s">
        <v>272</v>
      </c>
      <c r="AX118" s="1" t="s">
        <v>272</v>
      </c>
      <c r="AY118" s="1" t="s">
        <v>272</v>
      </c>
      <c r="AZ118" s="1" t="s">
        <v>272</v>
      </c>
      <c r="BA118" s="1" t="s">
        <v>272</v>
      </c>
      <c r="BB118" s="1" t="s">
        <v>272</v>
      </c>
      <c r="BC118" s="1" t="s">
        <v>272</v>
      </c>
      <c r="BD118" s="1" t="s">
        <v>272</v>
      </c>
      <c r="BE118" s="1" t="s">
        <v>272</v>
      </c>
    </row>
    <row r="119" spans="1:57">
      <c r="A119" t="s">
        <v>592</v>
      </c>
      <c r="B119" s="425">
        <v>117</v>
      </c>
      <c r="C119">
        <v>122103</v>
      </c>
      <c r="D119" t="s">
        <v>593</v>
      </c>
      <c r="E119" t="s">
        <v>594</v>
      </c>
      <c r="F119" t="s">
        <v>518</v>
      </c>
      <c r="G119" t="s">
        <v>168</v>
      </c>
      <c r="H119" t="s">
        <v>23</v>
      </c>
      <c r="I119" t="s">
        <v>5320</v>
      </c>
      <c r="J119" s="1">
        <v>0</v>
      </c>
      <c r="K119" s="1" t="s">
        <v>272</v>
      </c>
      <c r="L119" s="1" t="s">
        <v>272</v>
      </c>
      <c r="M119" s="1" t="s">
        <v>272</v>
      </c>
      <c r="N119" s="1" t="s">
        <v>272</v>
      </c>
      <c r="O119" s="1" t="s">
        <v>272</v>
      </c>
      <c r="P119" s="1" t="s">
        <v>272</v>
      </c>
      <c r="Q119" s="1" t="s">
        <v>272</v>
      </c>
      <c r="R119" s="1" t="s">
        <v>272</v>
      </c>
      <c r="S119" s="1" t="s">
        <v>272</v>
      </c>
      <c r="T119" s="1" t="s">
        <v>272</v>
      </c>
      <c r="U119" s="1" t="s">
        <v>272</v>
      </c>
      <c r="V119" s="1" t="s">
        <v>272</v>
      </c>
      <c r="W119" s="1" t="s">
        <v>272</v>
      </c>
      <c r="X119" s="1" t="s">
        <v>272</v>
      </c>
      <c r="Y119" s="1" t="s">
        <v>272</v>
      </c>
      <c r="Z119" s="1" t="s">
        <v>272</v>
      </c>
      <c r="AA119" s="1" t="s">
        <v>272</v>
      </c>
      <c r="AB119" s="1" t="s">
        <v>272</v>
      </c>
      <c r="AC119" s="1" t="s">
        <v>272</v>
      </c>
      <c r="AD119" s="1" t="s">
        <v>272</v>
      </c>
      <c r="AE119" s="1" t="s">
        <v>272</v>
      </c>
      <c r="AF119" s="1" t="s">
        <v>272</v>
      </c>
      <c r="AG119" s="1" t="s">
        <v>272</v>
      </c>
      <c r="AH119" s="1" t="s">
        <v>272</v>
      </c>
      <c r="AI119" s="1" t="s">
        <v>272</v>
      </c>
      <c r="AJ119" s="1" t="s">
        <v>272</v>
      </c>
      <c r="AK119" s="1" t="s">
        <v>272</v>
      </c>
      <c r="AL119" s="1" t="s">
        <v>272</v>
      </c>
      <c r="AM119" s="1" t="s">
        <v>272</v>
      </c>
      <c r="AN119" s="1" t="s">
        <v>272</v>
      </c>
      <c r="AO119" s="1" t="s">
        <v>272</v>
      </c>
      <c r="AP119" s="1" t="s">
        <v>272</v>
      </c>
      <c r="AQ119" s="1" t="s">
        <v>272</v>
      </c>
      <c r="AR119" s="1" t="s">
        <v>272</v>
      </c>
      <c r="AS119" s="1" t="s">
        <v>272</v>
      </c>
      <c r="AT119" s="1" t="s">
        <v>272</v>
      </c>
      <c r="AU119" s="1" t="s">
        <v>272</v>
      </c>
      <c r="AV119" s="1" t="s">
        <v>272</v>
      </c>
      <c r="AW119" s="1" t="s">
        <v>272</v>
      </c>
      <c r="AX119" s="1" t="s">
        <v>272</v>
      </c>
      <c r="AY119" s="1" t="s">
        <v>272</v>
      </c>
      <c r="AZ119" s="1" t="s">
        <v>272</v>
      </c>
      <c r="BA119" s="1" t="s">
        <v>272</v>
      </c>
      <c r="BB119" s="1" t="s">
        <v>272</v>
      </c>
      <c r="BC119" s="1" t="s">
        <v>272</v>
      </c>
      <c r="BD119" s="1" t="s">
        <v>272</v>
      </c>
      <c r="BE119" s="1" t="s">
        <v>272</v>
      </c>
    </row>
    <row r="120" spans="1:57">
      <c r="A120" t="s">
        <v>597</v>
      </c>
      <c r="B120" s="425">
        <v>118</v>
      </c>
      <c r="C120">
        <v>122104</v>
      </c>
      <c r="D120" t="s">
        <v>598</v>
      </c>
      <c r="E120" t="s">
        <v>599</v>
      </c>
      <c r="F120" t="s">
        <v>518</v>
      </c>
      <c r="G120" t="s">
        <v>543</v>
      </c>
      <c r="H120" t="s">
        <v>23</v>
      </c>
      <c r="I120" t="s">
        <v>2479</v>
      </c>
      <c r="J120" s="1">
        <v>78.599999999999994</v>
      </c>
      <c r="K120" s="1">
        <v>63.1</v>
      </c>
      <c r="L120" s="1">
        <v>100</v>
      </c>
      <c r="M120" s="1">
        <v>78.8</v>
      </c>
      <c r="N120" s="1">
        <v>90.3</v>
      </c>
      <c r="O120" s="1">
        <v>92</v>
      </c>
      <c r="P120" s="1">
        <v>100</v>
      </c>
      <c r="Q120" s="1">
        <v>73.099999999999994</v>
      </c>
      <c r="R120" s="1">
        <v>88.6</v>
      </c>
      <c r="S120" s="1">
        <v>84</v>
      </c>
      <c r="T120" s="1">
        <v>100</v>
      </c>
      <c r="U120" s="1">
        <v>72.2</v>
      </c>
      <c r="V120" s="1">
        <v>86.5</v>
      </c>
      <c r="W120" s="1">
        <v>68.3</v>
      </c>
      <c r="X120" s="1">
        <v>30.8</v>
      </c>
      <c r="Y120" s="1">
        <v>90</v>
      </c>
      <c r="Z120" s="1">
        <v>60</v>
      </c>
      <c r="AA120" s="1">
        <v>88.9</v>
      </c>
      <c r="AB120" s="1">
        <v>88.2</v>
      </c>
      <c r="AC120" s="1">
        <v>77.8</v>
      </c>
      <c r="AD120" s="1">
        <v>89.1</v>
      </c>
      <c r="AE120" s="1">
        <v>92.5</v>
      </c>
      <c r="AF120" s="1">
        <v>83.9</v>
      </c>
      <c r="AG120" s="1">
        <v>75</v>
      </c>
      <c r="AH120" s="1">
        <v>92.9</v>
      </c>
      <c r="AI120" s="1">
        <v>77.8</v>
      </c>
      <c r="AJ120" s="1">
        <v>80</v>
      </c>
      <c r="AK120" s="1">
        <v>88.9</v>
      </c>
      <c r="AL120" s="1">
        <v>35.9</v>
      </c>
      <c r="AM120" s="1">
        <v>89.5</v>
      </c>
      <c r="AN120" s="1">
        <v>100</v>
      </c>
      <c r="AO120" s="1">
        <v>36.799999999999997</v>
      </c>
      <c r="AP120" s="1">
        <v>89.5</v>
      </c>
      <c r="AQ120" s="1">
        <v>66.7</v>
      </c>
      <c r="AR120" s="1">
        <v>56.5</v>
      </c>
      <c r="AS120" s="1">
        <v>78.900000000000006</v>
      </c>
      <c r="AT120" s="1">
        <v>81</v>
      </c>
      <c r="AU120" s="1">
        <v>100</v>
      </c>
      <c r="AV120" s="1">
        <v>65</v>
      </c>
      <c r="AW120" s="1">
        <v>50</v>
      </c>
      <c r="AX120" s="1">
        <v>75</v>
      </c>
      <c r="AY120" s="1">
        <v>90</v>
      </c>
      <c r="AZ120" s="1">
        <v>75</v>
      </c>
      <c r="BA120" s="1">
        <v>88.1</v>
      </c>
      <c r="BB120" s="1">
        <v>66.7</v>
      </c>
      <c r="BC120" s="1">
        <v>100</v>
      </c>
      <c r="BD120" s="1">
        <v>90.2</v>
      </c>
      <c r="BE120" s="1">
        <v>83.8</v>
      </c>
    </row>
    <row r="121" spans="1:57">
      <c r="A121" t="s">
        <v>603</v>
      </c>
      <c r="B121" s="425">
        <v>119</v>
      </c>
      <c r="C121">
        <v>122104</v>
      </c>
      <c r="D121" t="s">
        <v>598</v>
      </c>
      <c r="E121" t="s">
        <v>599</v>
      </c>
      <c r="F121" t="s">
        <v>518</v>
      </c>
      <c r="G121" t="s">
        <v>548</v>
      </c>
      <c r="H121" t="s">
        <v>23</v>
      </c>
      <c r="I121" t="s">
        <v>2479</v>
      </c>
      <c r="J121" s="1">
        <v>67.099999999999994</v>
      </c>
      <c r="K121" s="1">
        <v>50</v>
      </c>
      <c r="L121" s="1" t="s">
        <v>272</v>
      </c>
      <c r="M121" s="1" t="s">
        <v>272</v>
      </c>
      <c r="N121" s="1">
        <v>100</v>
      </c>
      <c r="O121" s="1" t="s">
        <v>272</v>
      </c>
      <c r="P121" s="1">
        <v>100</v>
      </c>
      <c r="Q121" s="1" t="s">
        <v>272</v>
      </c>
      <c r="R121" s="1" t="s">
        <v>272</v>
      </c>
      <c r="S121" s="1" t="s">
        <v>272</v>
      </c>
      <c r="T121" s="1" t="s">
        <v>272</v>
      </c>
      <c r="U121" s="1">
        <v>0</v>
      </c>
      <c r="V121" s="1" t="s">
        <v>272</v>
      </c>
      <c r="W121" s="1">
        <v>50</v>
      </c>
      <c r="X121" s="1" t="s">
        <v>272</v>
      </c>
      <c r="Y121" s="1" t="s">
        <v>272</v>
      </c>
      <c r="Z121" s="1">
        <v>0</v>
      </c>
      <c r="AA121" s="1" t="s">
        <v>272</v>
      </c>
      <c r="AB121" s="1" t="s">
        <v>272</v>
      </c>
      <c r="AC121" s="1">
        <v>50</v>
      </c>
      <c r="AD121" s="1">
        <v>100</v>
      </c>
      <c r="AE121" s="1">
        <v>88.9</v>
      </c>
      <c r="AF121" s="1">
        <v>100</v>
      </c>
      <c r="AG121" s="1">
        <v>33.299999999999997</v>
      </c>
      <c r="AH121" s="1">
        <v>100</v>
      </c>
      <c r="AI121" s="1" t="s">
        <v>272</v>
      </c>
      <c r="AJ121" s="1" t="s">
        <v>272</v>
      </c>
      <c r="AK121" s="1" t="s">
        <v>272</v>
      </c>
      <c r="AL121" s="1">
        <v>25</v>
      </c>
      <c r="AM121" s="1" t="s">
        <v>272</v>
      </c>
      <c r="AN121" s="1">
        <v>100</v>
      </c>
      <c r="AO121" s="1" t="s">
        <v>272</v>
      </c>
      <c r="AP121" s="1" t="s">
        <v>272</v>
      </c>
      <c r="AQ121" s="1" t="s">
        <v>272</v>
      </c>
      <c r="AR121" s="1" t="s">
        <v>272</v>
      </c>
      <c r="AS121" s="1" t="s">
        <v>272</v>
      </c>
      <c r="AT121" s="1" t="s">
        <v>272</v>
      </c>
      <c r="AU121" s="1">
        <v>75</v>
      </c>
      <c r="AV121" s="1" t="s">
        <v>272</v>
      </c>
      <c r="AW121" s="1" t="s">
        <v>272</v>
      </c>
      <c r="AX121" s="1">
        <v>100</v>
      </c>
      <c r="AY121" s="1" t="s">
        <v>272</v>
      </c>
      <c r="AZ121" s="1" t="s">
        <v>272</v>
      </c>
      <c r="BA121" s="1">
        <v>100</v>
      </c>
      <c r="BB121" s="1">
        <v>66.7</v>
      </c>
      <c r="BC121" s="1">
        <v>50</v>
      </c>
      <c r="BD121" s="1" t="s">
        <v>272</v>
      </c>
      <c r="BE121" s="1">
        <v>66.7</v>
      </c>
    </row>
    <row r="122" spans="1:57">
      <c r="A122" t="s">
        <v>606</v>
      </c>
      <c r="B122" s="425">
        <v>120</v>
      </c>
      <c r="C122">
        <v>122104</v>
      </c>
      <c r="D122" t="s">
        <v>598</v>
      </c>
      <c r="E122" t="s">
        <v>599</v>
      </c>
      <c r="F122" t="s">
        <v>518</v>
      </c>
      <c r="G122" t="s">
        <v>552</v>
      </c>
      <c r="H122" t="s">
        <v>23</v>
      </c>
      <c r="I122" t="s">
        <v>2479</v>
      </c>
      <c r="J122" s="1">
        <v>77.400000000000006</v>
      </c>
      <c r="K122" s="1">
        <v>62.5</v>
      </c>
      <c r="L122" s="1">
        <v>100</v>
      </c>
      <c r="M122" s="1">
        <v>71.900000000000006</v>
      </c>
      <c r="N122" s="1">
        <v>90</v>
      </c>
      <c r="O122" s="1">
        <v>92</v>
      </c>
      <c r="P122" s="1">
        <v>100</v>
      </c>
      <c r="Q122" s="1">
        <v>69.2</v>
      </c>
      <c r="R122" s="1">
        <v>84.1</v>
      </c>
      <c r="S122" s="1">
        <v>84</v>
      </c>
      <c r="T122" s="1">
        <v>100</v>
      </c>
      <c r="U122" s="1">
        <v>72.5</v>
      </c>
      <c r="V122" s="1">
        <v>81.8</v>
      </c>
      <c r="W122" s="1">
        <v>66.7</v>
      </c>
      <c r="X122" s="1">
        <v>28.6</v>
      </c>
      <c r="Y122" s="1">
        <v>89.7</v>
      </c>
      <c r="Z122" s="1">
        <v>42.9</v>
      </c>
      <c r="AA122" s="1">
        <v>88.9</v>
      </c>
      <c r="AB122" s="1">
        <v>88.2</v>
      </c>
      <c r="AC122" s="1">
        <v>77.8</v>
      </c>
      <c r="AD122" s="1">
        <v>81.7</v>
      </c>
      <c r="AE122" s="1">
        <v>94.6</v>
      </c>
      <c r="AF122" s="1">
        <v>88.9</v>
      </c>
      <c r="AG122" s="1">
        <v>76.900000000000006</v>
      </c>
      <c r="AH122" s="1">
        <v>92.3</v>
      </c>
      <c r="AI122" s="1">
        <v>75</v>
      </c>
      <c r="AJ122" s="1">
        <v>71.400000000000006</v>
      </c>
      <c r="AK122" s="1">
        <v>89.7</v>
      </c>
      <c r="AL122" s="1">
        <v>35</v>
      </c>
      <c r="AM122" s="1">
        <v>89.2</v>
      </c>
      <c r="AN122" s="1">
        <v>100</v>
      </c>
      <c r="AO122" s="1">
        <v>38.9</v>
      </c>
      <c r="AP122" s="1">
        <v>100</v>
      </c>
      <c r="AQ122" s="1">
        <v>57.7</v>
      </c>
      <c r="AR122" s="1">
        <v>56.5</v>
      </c>
      <c r="AS122" s="1">
        <v>78.900000000000006</v>
      </c>
      <c r="AT122" s="1">
        <v>85</v>
      </c>
      <c r="AU122" s="1">
        <v>100</v>
      </c>
      <c r="AV122" s="1">
        <v>65</v>
      </c>
      <c r="AW122" s="1">
        <v>56.7</v>
      </c>
      <c r="AX122" s="1">
        <v>75</v>
      </c>
      <c r="AY122" s="1">
        <v>95</v>
      </c>
      <c r="AZ122" s="1">
        <v>73.7</v>
      </c>
      <c r="BA122" s="1">
        <v>85.7</v>
      </c>
      <c r="BB122" s="1">
        <v>72.2</v>
      </c>
      <c r="BC122" s="1">
        <v>100</v>
      </c>
      <c r="BD122" s="1">
        <v>84.6</v>
      </c>
      <c r="BE122" s="1">
        <v>82.5</v>
      </c>
    </row>
    <row r="123" spans="1:57">
      <c r="A123" t="s">
        <v>609</v>
      </c>
      <c r="B123" s="425">
        <v>121</v>
      </c>
      <c r="C123">
        <v>122104</v>
      </c>
      <c r="D123" t="s">
        <v>598</v>
      </c>
      <c r="E123" t="s">
        <v>599</v>
      </c>
      <c r="F123" t="s">
        <v>518</v>
      </c>
      <c r="G123" t="s">
        <v>556</v>
      </c>
      <c r="H123" t="s">
        <v>23</v>
      </c>
      <c r="I123" t="s">
        <v>2479</v>
      </c>
      <c r="J123" s="1">
        <v>76</v>
      </c>
      <c r="K123" s="1">
        <v>60.2</v>
      </c>
      <c r="L123" s="1">
        <v>100</v>
      </c>
      <c r="M123" s="1">
        <v>69.7</v>
      </c>
      <c r="N123" s="1">
        <v>90.6</v>
      </c>
      <c r="O123" s="1">
        <v>92</v>
      </c>
      <c r="P123" s="1">
        <v>100</v>
      </c>
      <c r="Q123" s="1">
        <v>67.900000000000006</v>
      </c>
      <c r="R123" s="1">
        <v>79.5</v>
      </c>
      <c r="S123" s="1">
        <v>80</v>
      </c>
      <c r="T123" s="1">
        <v>100</v>
      </c>
      <c r="U123" s="1">
        <v>68</v>
      </c>
      <c r="V123" s="1">
        <v>84</v>
      </c>
      <c r="W123" s="1">
        <v>57.9</v>
      </c>
      <c r="X123" s="1">
        <v>32</v>
      </c>
      <c r="Y123" s="1">
        <v>90</v>
      </c>
      <c r="Z123" s="1">
        <v>40</v>
      </c>
      <c r="AA123" s="1">
        <v>89.5</v>
      </c>
      <c r="AB123" s="1">
        <v>88.2</v>
      </c>
      <c r="AC123" s="1">
        <v>77.8</v>
      </c>
      <c r="AD123" s="1">
        <v>76.900000000000006</v>
      </c>
      <c r="AE123" s="1">
        <v>92.7</v>
      </c>
      <c r="AF123" s="1">
        <v>89.7</v>
      </c>
      <c r="AG123" s="1">
        <v>70.7</v>
      </c>
      <c r="AH123" s="1">
        <v>93.1</v>
      </c>
      <c r="AI123" s="1">
        <v>77.8</v>
      </c>
      <c r="AJ123" s="1">
        <v>80.8</v>
      </c>
      <c r="AK123" s="1">
        <v>82.1</v>
      </c>
      <c r="AL123" s="1">
        <v>42.5</v>
      </c>
      <c r="AM123" s="1">
        <v>89.5</v>
      </c>
      <c r="AN123" s="1">
        <v>96.6</v>
      </c>
      <c r="AO123" s="1">
        <v>42.1</v>
      </c>
      <c r="AP123" s="1">
        <v>84.2</v>
      </c>
      <c r="AQ123" s="1">
        <v>57.7</v>
      </c>
      <c r="AR123" s="1">
        <v>56.5</v>
      </c>
      <c r="AS123" s="1">
        <v>78.900000000000006</v>
      </c>
      <c r="AT123" s="1">
        <v>81</v>
      </c>
      <c r="AU123" s="1">
        <v>100</v>
      </c>
      <c r="AV123" s="1">
        <v>65</v>
      </c>
      <c r="AW123" s="1">
        <v>53.3</v>
      </c>
      <c r="AX123" s="1">
        <v>75</v>
      </c>
      <c r="AY123" s="1">
        <v>95</v>
      </c>
      <c r="AZ123" s="1">
        <v>76.2</v>
      </c>
      <c r="BA123" s="1">
        <v>85.7</v>
      </c>
      <c r="BB123" s="1">
        <v>61.1</v>
      </c>
      <c r="BC123" s="1">
        <v>88.9</v>
      </c>
      <c r="BD123" s="1">
        <v>83.3</v>
      </c>
      <c r="BE123" s="1">
        <v>82.5</v>
      </c>
    </row>
    <row r="124" spans="1:57">
      <c r="A124" t="s">
        <v>612</v>
      </c>
      <c r="B124" s="425">
        <v>122</v>
      </c>
      <c r="C124">
        <v>122104</v>
      </c>
      <c r="D124" t="s">
        <v>598</v>
      </c>
      <c r="E124" t="s">
        <v>599</v>
      </c>
      <c r="F124" t="s">
        <v>518</v>
      </c>
      <c r="G124" t="s">
        <v>560</v>
      </c>
      <c r="H124" t="s">
        <v>23</v>
      </c>
      <c r="I124" t="s">
        <v>2479</v>
      </c>
      <c r="J124" s="1">
        <v>78.5</v>
      </c>
      <c r="K124" s="1">
        <v>67.3</v>
      </c>
      <c r="L124" s="1">
        <v>97.5</v>
      </c>
      <c r="M124" s="1">
        <v>78.099999999999994</v>
      </c>
      <c r="N124" s="1">
        <v>88</v>
      </c>
      <c r="O124" s="1">
        <v>95.8</v>
      </c>
      <c r="P124" s="1">
        <v>100</v>
      </c>
      <c r="Q124" s="1">
        <v>71.400000000000006</v>
      </c>
      <c r="R124" s="1">
        <v>86</v>
      </c>
      <c r="S124" s="1">
        <v>84</v>
      </c>
      <c r="T124" s="1">
        <v>97.1</v>
      </c>
      <c r="U124" s="1">
        <v>73.7</v>
      </c>
      <c r="V124" s="1">
        <v>85.7</v>
      </c>
      <c r="W124" s="1">
        <v>64.7</v>
      </c>
      <c r="X124" s="1">
        <v>28.1</v>
      </c>
      <c r="Y124" s="1">
        <v>90</v>
      </c>
      <c r="Z124" s="1">
        <v>60</v>
      </c>
      <c r="AA124" s="1">
        <v>89.5</v>
      </c>
      <c r="AB124" s="1">
        <v>88.2</v>
      </c>
      <c r="AC124" s="1">
        <v>77.8</v>
      </c>
      <c r="AD124" s="1">
        <v>84.7</v>
      </c>
      <c r="AE124" s="1">
        <v>92.5</v>
      </c>
      <c r="AF124" s="1">
        <v>77.8</v>
      </c>
      <c r="AG124" s="1">
        <v>69</v>
      </c>
      <c r="AH124" s="1">
        <v>92.9</v>
      </c>
      <c r="AI124" s="1">
        <v>86.7</v>
      </c>
      <c r="AJ124" s="1">
        <v>68.400000000000006</v>
      </c>
      <c r="AK124" s="1">
        <v>89.5</v>
      </c>
      <c r="AL124" s="1">
        <v>45.5</v>
      </c>
      <c r="AM124" s="1">
        <v>85.7</v>
      </c>
      <c r="AN124" s="1">
        <v>100</v>
      </c>
      <c r="AO124" s="1">
        <v>38.9</v>
      </c>
      <c r="AP124" s="1">
        <v>89.5</v>
      </c>
      <c r="AQ124" s="1">
        <v>69.2</v>
      </c>
      <c r="AR124" s="1">
        <v>56.5</v>
      </c>
      <c r="AS124" s="1">
        <v>76.5</v>
      </c>
      <c r="AT124" s="1">
        <v>78.900000000000006</v>
      </c>
      <c r="AU124" s="1">
        <v>100</v>
      </c>
      <c r="AV124" s="1">
        <v>65</v>
      </c>
      <c r="AW124" s="1">
        <v>51.9</v>
      </c>
      <c r="AX124" s="1">
        <v>75</v>
      </c>
      <c r="AY124" s="1">
        <v>100</v>
      </c>
      <c r="AZ124" s="1">
        <v>75</v>
      </c>
      <c r="BA124" s="1">
        <v>88.1</v>
      </c>
      <c r="BB124" s="1">
        <v>66.7</v>
      </c>
      <c r="BC124" s="1">
        <v>100</v>
      </c>
      <c r="BD124" s="1">
        <v>85</v>
      </c>
      <c r="BE124" s="1">
        <v>87.1</v>
      </c>
    </row>
    <row r="125" spans="1:57">
      <c r="A125" t="s">
        <v>615</v>
      </c>
      <c r="B125" s="425">
        <v>123</v>
      </c>
      <c r="C125">
        <v>122104</v>
      </c>
      <c r="D125" t="s">
        <v>598</v>
      </c>
      <c r="E125" t="s">
        <v>599</v>
      </c>
      <c r="F125" t="s">
        <v>518</v>
      </c>
      <c r="G125" t="s">
        <v>564</v>
      </c>
      <c r="H125" t="s">
        <v>23</v>
      </c>
      <c r="I125" t="s">
        <v>2479</v>
      </c>
      <c r="J125" s="1">
        <v>78.8</v>
      </c>
      <c r="K125" s="1">
        <v>67.599999999999994</v>
      </c>
      <c r="L125" s="1">
        <v>97.5</v>
      </c>
      <c r="M125" s="1">
        <v>74.2</v>
      </c>
      <c r="N125" s="1">
        <v>89.5</v>
      </c>
      <c r="O125" s="1">
        <v>95.8</v>
      </c>
      <c r="P125" s="1">
        <v>100</v>
      </c>
      <c r="Q125" s="1">
        <v>72.3</v>
      </c>
      <c r="R125" s="1">
        <v>85.4</v>
      </c>
      <c r="S125" s="1">
        <v>87.5</v>
      </c>
      <c r="T125" s="1">
        <v>97.1</v>
      </c>
      <c r="U125" s="1">
        <v>76.5</v>
      </c>
      <c r="V125" s="1">
        <v>87</v>
      </c>
      <c r="W125" s="1">
        <v>50</v>
      </c>
      <c r="X125" s="1">
        <v>31</v>
      </c>
      <c r="Y125" s="1">
        <v>89.3</v>
      </c>
      <c r="Z125" s="1">
        <v>53.3</v>
      </c>
      <c r="AA125" s="1">
        <v>89.5</v>
      </c>
      <c r="AB125" s="1">
        <v>88.2</v>
      </c>
      <c r="AC125" s="1">
        <v>75</v>
      </c>
      <c r="AD125" s="1">
        <v>84.6</v>
      </c>
      <c r="AE125" s="1">
        <v>100</v>
      </c>
      <c r="AF125" s="1">
        <v>77.8</v>
      </c>
      <c r="AG125" s="1">
        <v>73.2</v>
      </c>
      <c r="AH125" s="1">
        <v>96.3</v>
      </c>
      <c r="AI125" s="1">
        <v>80</v>
      </c>
      <c r="AJ125" s="1">
        <v>69.2</v>
      </c>
      <c r="AK125" s="1">
        <v>86.1</v>
      </c>
      <c r="AL125" s="1">
        <v>42.9</v>
      </c>
      <c r="AM125" s="1">
        <v>88.2</v>
      </c>
      <c r="AN125" s="1">
        <v>100</v>
      </c>
      <c r="AO125" s="1">
        <v>38.9</v>
      </c>
      <c r="AP125" s="1">
        <v>88.2</v>
      </c>
      <c r="AQ125" s="1">
        <v>69.2</v>
      </c>
      <c r="AR125" s="1">
        <v>56.5</v>
      </c>
      <c r="AS125" s="1">
        <v>77.8</v>
      </c>
      <c r="AT125" s="1">
        <v>91.7</v>
      </c>
      <c r="AU125" s="1">
        <v>100</v>
      </c>
      <c r="AV125" s="1">
        <v>65</v>
      </c>
      <c r="AW125" s="1">
        <v>53.6</v>
      </c>
      <c r="AX125" s="1">
        <v>74.599999999999994</v>
      </c>
      <c r="AY125" s="1">
        <v>100</v>
      </c>
      <c r="AZ125" s="1">
        <v>75</v>
      </c>
      <c r="BA125" s="1">
        <v>88.1</v>
      </c>
      <c r="BB125" s="1">
        <v>66.7</v>
      </c>
      <c r="BC125" s="1">
        <v>100</v>
      </c>
      <c r="BD125" s="1">
        <v>87.5</v>
      </c>
      <c r="BE125" s="1">
        <v>82.4</v>
      </c>
    </row>
    <row r="126" spans="1:57">
      <c r="A126" t="s">
        <v>618</v>
      </c>
      <c r="B126" s="425">
        <v>124</v>
      </c>
      <c r="C126">
        <v>122104</v>
      </c>
      <c r="D126" t="s">
        <v>598</v>
      </c>
      <c r="E126" t="s">
        <v>599</v>
      </c>
      <c r="F126" t="s">
        <v>518</v>
      </c>
      <c r="G126" t="s">
        <v>568</v>
      </c>
      <c r="H126" t="s">
        <v>23</v>
      </c>
      <c r="I126" t="s">
        <v>2479</v>
      </c>
      <c r="J126" s="1">
        <v>68</v>
      </c>
      <c r="K126" s="1">
        <v>50</v>
      </c>
      <c r="L126" s="1">
        <v>80</v>
      </c>
      <c r="M126" s="1">
        <v>66.7</v>
      </c>
      <c r="N126" s="1">
        <v>50</v>
      </c>
      <c r="O126" s="1">
        <v>75</v>
      </c>
      <c r="P126" s="1">
        <v>80</v>
      </c>
      <c r="Q126" s="1">
        <v>68</v>
      </c>
      <c r="R126" s="1">
        <v>100</v>
      </c>
      <c r="S126" s="1">
        <v>33.299999999999997</v>
      </c>
      <c r="T126" s="1">
        <v>100</v>
      </c>
      <c r="U126" s="1">
        <v>58.3</v>
      </c>
      <c r="V126" s="1">
        <v>75</v>
      </c>
      <c r="W126" s="1">
        <v>73.900000000000006</v>
      </c>
      <c r="X126" s="1">
        <v>42.9</v>
      </c>
      <c r="Y126" s="1">
        <v>100</v>
      </c>
      <c r="Z126" s="1">
        <v>25</v>
      </c>
      <c r="AA126" s="1">
        <v>100</v>
      </c>
      <c r="AB126" s="1">
        <v>88.2</v>
      </c>
      <c r="AC126" s="1">
        <v>66.7</v>
      </c>
      <c r="AD126" s="1">
        <v>60</v>
      </c>
      <c r="AE126" s="1">
        <v>92.3</v>
      </c>
      <c r="AF126" s="1">
        <v>66.7</v>
      </c>
      <c r="AG126" s="1">
        <v>59.6</v>
      </c>
      <c r="AH126" s="1">
        <v>94.1</v>
      </c>
      <c r="AI126" s="1">
        <v>80</v>
      </c>
      <c r="AJ126" s="1">
        <v>100</v>
      </c>
      <c r="AK126" s="1">
        <v>82.8</v>
      </c>
      <c r="AL126" s="1">
        <v>33.299999999999997</v>
      </c>
      <c r="AM126" s="1">
        <v>81.3</v>
      </c>
      <c r="AN126" s="1">
        <v>100</v>
      </c>
      <c r="AO126" s="1">
        <v>50</v>
      </c>
      <c r="AP126" s="1">
        <v>66.7</v>
      </c>
      <c r="AQ126" s="1">
        <v>62.5</v>
      </c>
      <c r="AR126" s="1">
        <v>53.3</v>
      </c>
      <c r="AS126" s="1">
        <v>86.7</v>
      </c>
      <c r="AT126" s="1">
        <v>77.8</v>
      </c>
      <c r="AU126" s="1">
        <v>100</v>
      </c>
      <c r="AV126" s="1">
        <v>40</v>
      </c>
      <c r="AW126" s="1">
        <v>0</v>
      </c>
      <c r="AX126" s="1">
        <v>75</v>
      </c>
      <c r="AY126" s="1">
        <v>100</v>
      </c>
      <c r="AZ126" s="1">
        <v>81.8</v>
      </c>
      <c r="BA126" s="1">
        <v>62.5</v>
      </c>
      <c r="BB126" s="1">
        <v>70</v>
      </c>
      <c r="BC126" s="1">
        <v>100</v>
      </c>
      <c r="BD126" s="1">
        <v>100</v>
      </c>
      <c r="BE126" s="1">
        <v>78.3</v>
      </c>
    </row>
    <row r="127" spans="1:57">
      <c r="A127" t="s">
        <v>621</v>
      </c>
      <c r="B127" s="425">
        <v>125</v>
      </c>
      <c r="C127">
        <v>122104</v>
      </c>
      <c r="D127" t="s">
        <v>598</v>
      </c>
      <c r="E127" t="s">
        <v>599</v>
      </c>
      <c r="F127" t="s">
        <v>518</v>
      </c>
      <c r="G127" t="s">
        <v>573</v>
      </c>
      <c r="H127" t="s">
        <v>23</v>
      </c>
      <c r="I127" t="s">
        <v>2479</v>
      </c>
      <c r="J127" s="1">
        <v>69</v>
      </c>
      <c r="K127" s="1">
        <v>39.700000000000003</v>
      </c>
      <c r="L127" s="1">
        <v>100</v>
      </c>
      <c r="M127" s="1">
        <v>50</v>
      </c>
      <c r="N127" s="1">
        <v>50</v>
      </c>
      <c r="O127" s="1">
        <v>100</v>
      </c>
      <c r="P127" s="1">
        <v>75</v>
      </c>
      <c r="Q127" s="1">
        <v>69.400000000000006</v>
      </c>
      <c r="R127" s="1">
        <v>70</v>
      </c>
      <c r="S127" s="1">
        <v>20</v>
      </c>
      <c r="T127" s="1">
        <v>96.8</v>
      </c>
      <c r="U127" s="1">
        <v>55</v>
      </c>
      <c r="V127" s="1">
        <v>76.900000000000006</v>
      </c>
      <c r="W127" s="1">
        <v>69.7</v>
      </c>
      <c r="X127" s="1">
        <v>25</v>
      </c>
      <c r="Y127" s="1">
        <v>100</v>
      </c>
      <c r="Z127" s="1">
        <v>40</v>
      </c>
      <c r="AA127" s="1">
        <v>81.8</v>
      </c>
      <c r="AB127" s="1">
        <v>88.2</v>
      </c>
      <c r="AC127" s="1">
        <v>63.6</v>
      </c>
      <c r="AD127" s="1">
        <v>61.9</v>
      </c>
      <c r="AE127" s="1">
        <v>85.7</v>
      </c>
      <c r="AF127" s="1">
        <v>66.7</v>
      </c>
      <c r="AG127" s="1">
        <v>63.9</v>
      </c>
      <c r="AH127" s="1">
        <v>88.9</v>
      </c>
      <c r="AI127" s="1">
        <v>78.599999999999994</v>
      </c>
      <c r="AJ127" s="1">
        <v>100</v>
      </c>
      <c r="AK127" s="1">
        <v>88.5</v>
      </c>
      <c r="AL127" s="1">
        <v>33.299999999999997</v>
      </c>
      <c r="AM127" s="1">
        <v>84.4</v>
      </c>
      <c r="AN127" s="1">
        <v>100</v>
      </c>
      <c r="AO127" s="1">
        <v>47.4</v>
      </c>
      <c r="AP127" s="1">
        <v>66.7</v>
      </c>
      <c r="AQ127" s="1">
        <v>50</v>
      </c>
      <c r="AR127" s="1">
        <v>63.6</v>
      </c>
      <c r="AS127" s="1">
        <v>80</v>
      </c>
      <c r="AT127" s="1">
        <v>81</v>
      </c>
      <c r="AU127" s="1">
        <v>100</v>
      </c>
      <c r="AV127" s="1">
        <v>100</v>
      </c>
      <c r="AW127" s="1">
        <v>48</v>
      </c>
      <c r="AX127" s="1">
        <v>66.7</v>
      </c>
      <c r="AY127" s="1">
        <v>95</v>
      </c>
      <c r="AZ127" s="1">
        <v>70.599999999999994</v>
      </c>
      <c r="BA127" s="1">
        <v>66.7</v>
      </c>
      <c r="BB127" s="1">
        <v>75</v>
      </c>
      <c r="BC127" s="1">
        <v>75</v>
      </c>
      <c r="BD127" s="1">
        <v>100</v>
      </c>
      <c r="BE127" s="1">
        <v>87</v>
      </c>
    </row>
    <row r="128" spans="1:57">
      <c r="A128" t="s">
        <v>624</v>
      </c>
      <c r="B128" s="425">
        <v>126</v>
      </c>
      <c r="C128">
        <v>122104</v>
      </c>
      <c r="D128" t="s">
        <v>598</v>
      </c>
      <c r="E128" t="s">
        <v>599</v>
      </c>
      <c r="F128" t="s">
        <v>518</v>
      </c>
      <c r="G128" t="s">
        <v>577</v>
      </c>
      <c r="H128" t="s">
        <v>23</v>
      </c>
      <c r="I128" t="s">
        <v>2479</v>
      </c>
      <c r="J128" s="1">
        <v>66</v>
      </c>
      <c r="K128" s="1">
        <v>46.8</v>
      </c>
      <c r="L128" s="1">
        <v>86.7</v>
      </c>
      <c r="M128" s="1">
        <v>50</v>
      </c>
      <c r="N128" s="1">
        <v>75</v>
      </c>
      <c r="O128" s="1">
        <v>66.7</v>
      </c>
      <c r="P128" s="1">
        <v>83.3</v>
      </c>
      <c r="Q128" s="1">
        <v>63.3</v>
      </c>
      <c r="R128" s="1">
        <v>66.7</v>
      </c>
      <c r="S128" s="1">
        <v>50</v>
      </c>
      <c r="T128" s="1">
        <v>100</v>
      </c>
      <c r="U128" s="1">
        <v>46</v>
      </c>
      <c r="V128" s="1">
        <v>79.2</v>
      </c>
      <c r="W128" s="1">
        <v>62.7</v>
      </c>
      <c r="X128" s="1">
        <v>29.6</v>
      </c>
      <c r="Y128" s="1">
        <v>100</v>
      </c>
      <c r="Z128" s="1">
        <v>23.1</v>
      </c>
      <c r="AA128" s="1">
        <v>100</v>
      </c>
      <c r="AB128" s="1">
        <v>88.2</v>
      </c>
      <c r="AC128" s="1">
        <v>72.2</v>
      </c>
      <c r="AD128" s="1">
        <v>57.7</v>
      </c>
      <c r="AE128" s="1">
        <v>83.3</v>
      </c>
      <c r="AF128" s="1">
        <v>68.2</v>
      </c>
      <c r="AG128" s="1">
        <v>67.3</v>
      </c>
      <c r="AH128" s="1">
        <v>90.5</v>
      </c>
      <c r="AI128" s="1">
        <v>69.2</v>
      </c>
      <c r="AJ128" s="1">
        <v>68.8</v>
      </c>
      <c r="AK128" s="1">
        <v>78.599999999999994</v>
      </c>
      <c r="AL128" s="1">
        <v>47.4</v>
      </c>
      <c r="AM128" s="1">
        <v>76.900000000000006</v>
      </c>
      <c r="AN128" s="1">
        <v>100</v>
      </c>
      <c r="AO128" s="1">
        <v>53.8</v>
      </c>
      <c r="AP128" s="1">
        <v>66.7</v>
      </c>
      <c r="AQ128" s="1">
        <v>55</v>
      </c>
      <c r="AR128" s="1">
        <v>57.1</v>
      </c>
      <c r="AS128" s="1">
        <v>75</v>
      </c>
      <c r="AT128" s="1">
        <v>85.7</v>
      </c>
      <c r="AU128" s="1">
        <v>100</v>
      </c>
      <c r="AV128" s="1">
        <v>66.7</v>
      </c>
      <c r="AW128" s="1">
        <v>33.299999999999997</v>
      </c>
      <c r="AX128" s="1">
        <v>55.2</v>
      </c>
      <c r="AY128" s="1">
        <v>100</v>
      </c>
      <c r="AZ128" s="1">
        <v>66.7</v>
      </c>
      <c r="BA128" s="1">
        <v>75</v>
      </c>
      <c r="BB128" s="1">
        <v>61.5</v>
      </c>
      <c r="BC128" s="1">
        <v>100</v>
      </c>
      <c r="BD128" s="1">
        <v>76.900000000000006</v>
      </c>
      <c r="BE128" s="1">
        <v>79.2</v>
      </c>
    </row>
    <row r="129" spans="1:57">
      <c r="A129" t="s">
        <v>627</v>
      </c>
      <c r="B129" s="425">
        <v>127</v>
      </c>
      <c r="C129">
        <v>122104</v>
      </c>
      <c r="D129" t="s">
        <v>598</v>
      </c>
      <c r="E129" t="s">
        <v>599</v>
      </c>
      <c r="F129" t="s">
        <v>518</v>
      </c>
      <c r="G129" t="s">
        <v>581</v>
      </c>
      <c r="H129" t="s">
        <v>23</v>
      </c>
      <c r="I129" t="s">
        <v>2479</v>
      </c>
      <c r="J129" s="1">
        <v>62.6</v>
      </c>
      <c r="K129" s="1">
        <v>45.6</v>
      </c>
      <c r="L129" s="1">
        <v>88.9</v>
      </c>
      <c r="M129" s="1">
        <v>33.299999999999997</v>
      </c>
      <c r="N129" s="1">
        <v>50</v>
      </c>
      <c r="O129" s="1">
        <v>75</v>
      </c>
      <c r="P129" s="1">
        <v>83.3</v>
      </c>
      <c r="Q129" s="1">
        <v>67.900000000000006</v>
      </c>
      <c r="R129" s="1">
        <v>100</v>
      </c>
      <c r="S129" s="1">
        <v>33.299999999999997</v>
      </c>
      <c r="T129" s="1">
        <v>100</v>
      </c>
      <c r="U129" s="1">
        <v>40</v>
      </c>
      <c r="V129" s="1">
        <v>68.8</v>
      </c>
      <c r="W129" s="1">
        <v>67.900000000000006</v>
      </c>
      <c r="X129" s="1">
        <v>28.6</v>
      </c>
      <c r="Y129" s="1" t="s">
        <v>272</v>
      </c>
      <c r="Z129" s="1">
        <v>33.299999999999997</v>
      </c>
      <c r="AA129" s="1">
        <v>100</v>
      </c>
      <c r="AB129" s="1">
        <v>88.2</v>
      </c>
      <c r="AC129" s="1">
        <v>72.2</v>
      </c>
      <c r="AD129" s="1">
        <v>53.8</v>
      </c>
      <c r="AE129" s="1">
        <v>91.7</v>
      </c>
      <c r="AF129" s="1">
        <v>60</v>
      </c>
      <c r="AG129" s="1">
        <v>57.8</v>
      </c>
      <c r="AH129" s="1">
        <v>85.7</v>
      </c>
      <c r="AI129" s="1">
        <v>71.400000000000006</v>
      </c>
      <c r="AJ129" s="1" t="s">
        <v>272</v>
      </c>
      <c r="AK129" s="1">
        <v>80.599999999999994</v>
      </c>
      <c r="AL129" s="1">
        <v>41.2</v>
      </c>
      <c r="AM129" s="1">
        <v>90</v>
      </c>
      <c r="AN129" s="1">
        <v>95.2</v>
      </c>
      <c r="AO129" s="1">
        <v>46.2</v>
      </c>
      <c r="AP129" s="1">
        <v>100</v>
      </c>
      <c r="AQ129" s="1">
        <v>58.8</v>
      </c>
      <c r="AR129" s="1">
        <v>52.6</v>
      </c>
      <c r="AS129" s="1">
        <v>81.8</v>
      </c>
      <c r="AT129" s="1">
        <v>66.7</v>
      </c>
      <c r="AU129" s="1">
        <v>100</v>
      </c>
      <c r="AV129" s="1">
        <v>60</v>
      </c>
      <c r="AW129" s="1">
        <v>33.299999999999997</v>
      </c>
      <c r="AX129" s="1">
        <v>60</v>
      </c>
      <c r="AY129" s="1">
        <v>100</v>
      </c>
      <c r="AZ129" s="1">
        <v>57.1</v>
      </c>
      <c r="BA129" s="1">
        <v>64.7</v>
      </c>
      <c r="BB129" s="1">
        <v>66.7</v>
      </c>
      <c r="BC129" s="1" t="s">
        <v>272</v>
      </c>
      <c r="BD129" s="1">
        <v>66.7</v>
      </c>
      <c r="BE129" s="1">
        <v>78.3</v>
      </c>
    </row>
    <row r="130" spans="1:57">
      <c r="A130" t="s">
        <v>630</v>
      </c>
      <c r="B130" s="425">
        <v>128</v>
      </c>
      <c r="C130">
        <v>122104</v>
      </c>
      <c r="D130" t="s">
        <v>598</v>
      </c>
      <c r="E130" t="s">
        <v>599</v>
      </c>
      <c r="F130" t="s">
        <v>518</v>
      </c>
      <c r="G130" t="s">
        <v>585</v>
      </c>
      <c r="H130" t="s">
        <v>23</v>
      </c>
      <c r="I130" t="s">
        <v>2479</v>
      </c>
      <c r="J130" s="1">
        <v>67.5</v>
      </c>
      <c r="K130" s="1">
        <v>47.5</v>
      </c>
      <c r="L130" s="1">
        <v>91.2</v>
      </c>
      <c r="M130" s="1">
        <v>55.6</v>
      </c>
      <c r="N130" s="1">
        <v>83.3</v>
      </c>
      <c r="O130" s="1">
        <v>73.900000000000006</v>
      </c>
      <c r="P130" s="1">
        <v>94.4</v>
      </c>
      <c r="Q130" s="1">
        <v>62.8</v>
      </c>
      <c r="R130" s="1">
        <v>71.400000000000006</v>
      </c>
      <c r="S130" s="1">
        <v>50</v>
      </c>
      <c r="T130" s="1">
        <v>96.3</v>
      </c>
      <c r="U130" s="1">
        <v>56.1</v>
      </c>
      <c r="V130" s="1">
        <v>63.6</v>
      </c>
      <c r="W130" s="1">
        <v>64.599999999999994</v>
      </c>
      <c r="X130" s="1">
        <v>32.299999999999997</v>
      </c>
      <c r="Y130" s="1">
        <v>93.3</v>
      </c>
      <c r="Z130" s="1">
        <v>35.700000000000003</v>
      </c>
      <c r="AA130" s="1">
        <v>89.5</v>
      </c>
      <c r="AB130" s="1">
        <v>88.2</v>
      </c>
      <c r="AC130" s="1">
        <v>71.400000000000006</v>
      </c>
      <c r="AD130" s="1">
        <v>66.099999999999994</v>
      </c>
      <c r="AE130" s="1">
        <v>96.3</v>
      </c>
      <c r="AF130" s="1">
        <v>80</v>
      </c>
      <c r="AG130" s="1">
        <v>62.7</v>
      </c>
      <c r="AH130" s="1">
        <v>92.6</v>
      </c>
      <c r="AI130" s="1">
        <v>73.7</v>
      </c>
      <c r="AJ130" s="1">
        <v>72.7</v>
      </c>
      <c r="AK130" s="1">
        <v>76.2</v>
      </c>
      <c r="AL130" s="1">
        <v>50</v>
      </c>
      <c r="AM130" s="1">
        <v>80</v>
      </c>
      <c r="AN130" s="1">
        <v>96.4</v>
      </c>
      <c r="AO130" s="1">
        <v>44.4</v>
      </c>
      <c r="AP130" s="1">
        <v>57.1</v>
      </c>
      <c r="AQ130" s="1">
        <v>50</v>
      </c>
      <c r="AR130" s="1">
        <v>60.9</v>
      </c>
      <c r="AS130" s="1">
        <v>73.7</v>
      </c>
      <c r="AT130" s="1">
        <v>76.2</v>
      </c>
      <c r="AU130" s="1">
        <v>100</v>
      </c>
      <c r="AV130" s="1">
        <v>66.7</v>
      </c>
      <c r="AW130" s="1">
        <v>54.2</v>
      </c>
      <c r="AX130" s="1">
        <v>54</v>
      </c>
      <c r="AY130" s="1">
        <v>91.7</v>
      </c>
      <c r="AZ130" s="1">
        <v>65</v>
      </c>
      <c r="BA130" s="1">
        <v>75.7</v>
      </c>
      <c r="BB130" s="1">
        <v>53.3</v>
      </c>
      <c r="BC130" s="1">
        <v>90</v>
      </c>
      <c r="BD130" s="1">
        <v>65.5</v>
      </c>
      <c r="BE130" s="1">
        <v>80.599999999999994</v>
      </c>
    </row>
    <row r="131" spans="1:57">
      <c r="A131" t="s">
        <v>633</v>
      </c>
      <c r="B131" s="425">
        <v>129</v>
      </c>
      <c r="C131">
        <v>122104</v>
      </c>
      <c r="D131" t="s">
        <v>598</v>
      </c>
      <c r="E131" t="s">
        <v>599</v>
      </c>
      <c r="F131" t="s">
        <v>518</v>
      </c>
      <c r="G131" t="s">
        <v>589</v>
      </c>
      <c r="H131" t="s">
        <v>23</v>
      </c>
      <c r="I131" t="s">
        <v>2479</v>
      </c>
      <c r="J131" s="1">
        <v>67.3</v>
      </c>
      <c r="K131" s="1">
        <v>47.5</v>
      </c>
      <c r="L131" s="1">
        <v>89.7</v>
      </c>
      <c r="M131" s="1">
        <v>56.3</v>
      </c>
      <c r="N131" s="1">
        <v>88.5</v>
      </c>
      <c r="O131" s="1">
        <v>75</v>
      </c>
      <c r="P131" s="1">
        <v>95.7</v>
      </c>
      <c r="Q131" s="1">
        <v>66</v>
      </c>
      <c r="R131" s="1">
        <v>70.5</v>
      </c>
      <c r="S131" s="1">
        <v>47.8</v>
      </c>
      <c r="T131" s="1">
        <v>97</v>
      </c>
      <c r="U131" s="1">
        <v>54.1</v>
      </c>
      <c r="V131" s="1">
        <v>68.8</v>
      </c>
      <c r="W131" s="1">
        <v>66</v>
      </c>
      <c r="X131" s="1">
        <v>31.3</v>
      </c>
      <c r="Y131" s="1">
        <v>87.5</v>
      </c>
      <c r="Z131" s="1">
        <v>13.3</v>
      </c>
      <c r="AA131" s="1">
        <v>84.2</v>
      </c>
      <c r="AB131" s="1">
        <v>88.2</v>
      </c>
      <c r="AC131" s="1">
        <v>77.8</v>
      </c>
      <c r="AD131" s="1">
        <v>65.2</v>
      </c>
      <c r="AE131" s="1">
        <v>86.5</v>
      </c>
      <c r="AF131" s="1">
        <v>75.8</v>
      </c>
      <c r="AG131" s="1">
        <v>60.4</v>
      </c>
      <c r="AH131" s="1">
        <v>89.7</v>
      </c>
      <c r="AI131" s="1">
        <v>78.900000000000006</v>
      </c>
      <c r="AJ131" s="1">
        <v>64</v>
      </c>
      <c r="AK131" s="1">
        <v>75.599999999999994</v>
      </c>
      <c r="AL131" s="1">
        <v>48.6</v>
      </c>
      <c r="AM131" s="1">
        <v>75.7</v>
      </c>
      <c r="AN131" s="1">
        <v>96.6</v>
      </c>
      <c r="AO131" s="1">
        <v>42.1</v>
      </c>
      <c r="AP131" s="1">
        <v>57.9</v>
      </c>
      <c r="AQ131" s="1">
        <v>47.8</v>
      </c>
      <c r="AR131" s="1">
        <v>60.9</v>
      </c>
      <c r="AS131" s="1">
        <v>68.400000000000006</v>
      </c>
      <c r="AT131" s="1">
        <v>81</v>
      </c>
      <c r="AU131" s="1">
        <v>100</v>
      </c>
      <c r="AV131" s="1">
        <v>58.8</v>
      </c>
      <c r="AW131" s="1">
        <v>56</v>
      </c>
      <c r="AX131" s="1">
        <v>51.9</v>
      </c>
      <c r="AY131" s="1">
        <v>95</v>
      </c>
      <c r="AZ131" s="1">
        <v>65</v>
      </c>
      <c r="BA131" s="1">
        <v>74.400000000000006</v>
      </c>
      <c r="BB131" s="1">
        <v>50</v>
      </c>
      <c r="BC131" s="1">
        <v>91.3</v>
      </c>
      <c r="BD131" s="1">
        <v>64.3</v>
      </c>
      <c r="BE131" s="1">
        <v>80.599999999999994</v>
      </c>
    </row>
    <row r="132" spans="1:57">
      <c r="A132" t="s">
        <v>636</v>
      </c>
      <c r="B132" s="425">
        <v>130</v>
      </c>
      <c r="C132">
        <v>122201</v>
      </c>
      <c r="D132" t="s">
        <v>637</v>
      </c>
      <c r="E132" t="s">
        <v>638</v>
      </c>
      <c r="F132" t="s">
        <v>639</v>
      </c>
      <c r="G132" t="s">
        <v>640</v>
      </c>
      <c r="H132" t="s">
        <v>23</v>
      </c>
      <c r="I132" t="s">
        <v>2479</v>
      </c>
      <c r="J132" s="1">
        <v>79.683470589999999</v>
      </c>
      <c r="K132" s="1">
        <v>71.344499769999999</v>
      </c>
      <c r="L132" s="1">
        <v>78.645833330000002</v>
      </c>
      <c r="M132" s="1">
        <v>81.506196380000006</v>
      </c>
      <c r="N132" s="1">
        <v>92.494824019999996</v>
      </c>
      <c r="O132" s="1">
        <v>79.161676650000004</v>
      </c>
      <c r="P132" s="1">
        <v>81.129032260000002</v>
      </c>
      <c r="Q132" s="1">
        <v>77.555321390000003</v>
      </c>
      <c r="R132" s="1">
        <v>82.600382409999995</v>
      </c>
      <c r="S132" s="1">
        <v>81.916099770000002</v>
      </c>
      <c r="T132" s="1">
        <v>85.298196950000005</v>
      </c>
      <c r="U132" s="1">
        <v>74.322289159999997</v>
      </c>
      <c r="V132" s="1">
        <v>84.864577800000006</v>
      </c>
      <c r="W132" s="1">
        <v>67.580287929999997</v>
      </c>
      <c r="X132" s="1">
        <v>66.994468350000005</v>
      </c>
      <c r="Y132" s="1">
        <v>88.60606061</v>
      </c>
      <c r="Z132" s="1">
        <v>85.079365080000002</v>
      </c>
      <c r="AA132" s="1">
        <v>76.775956280000003</v>
      </c>
      <c r="AB132" s="1">
        <v>70</v>
      </c>
      <c r="AC132" s="1">
        <v>77.010309280000001</v>
      </c>
      <c r="AD132" s="1">
        <v>83</v>
      </c>
      <c r="AE132" s="1">
        <v>84.899845920000004</v>
      </c>
      <c r="AF132" s="1">
        <v>67.370441459999995</v>
      </c>
      <c r="AG132" s="1">
        <v>78.896695289999997</v>
      </c>
      <c r="AH132" s="1">
        <v>70.56530214</v>
      </c>
      <c r="AI132" s="1">
        <v>92.934782609999999</v>
      </c>
      <c r="AJ132" s="1">
        <v>83.514099779999995</v>
      </c>
      <c r="AK132" s="1">
        <v>83.457844179999995</v>
      </c>
      <c r="AL132" s="1">
        <v>76.322213180000006</v>
      </c>
      <c r="AM132" s="1">
        <v>85</v>
      </c>
      <c r="AN132" s="1">
        <v>77.551020410000007</v>
      </c>
      <c r="AO132" s="1">
        <v>87.5</v>
      </c>
      <c r="AP132" s="1">
        <v>81.666666669999998</v>
      </c>
      <c r="AQ132" s="1">
        <v>75.311203320000004</v>
      </c>
      <c r="AR132" s="1">
        <v>74.937655860000007</v>
      </c>
      <c r="AS132" s="1">
        <v>90.163934429999998</v>
      </c>
      <c r="AT132" s="1">
        <v>83.07692308</v>
      </c>
      <c r="AU132" s="1">
        <v>89.182058049999995</v>
      </c>
      <c r="AV132" s="1">
        <v>88.274932609999993</v>
      </c>
      <c r="AW132" s="1">
        <v>89.565217390000001</v>
      </c>
      <c r="AX132" s="1">
        <v>85.367264309999996</v>
      </c>
      <c r="AY132" s="1">
        <v>87.689969599999998</v>
      </c>
      <c r="AZ132" s="1">
        <v>84.584980239999993</v>
      </c>
      <c r="BA132" s="1">
        <v>77.279521669999994</v>
      </c>
      <c r="BB132" s="1">
        <v>89.03846154</v>
      </c>
      <c r="BC132" s="1">
        <v>85.526315789999998</v>
      </c>
      <c r="BD132" s="1">
        <v>90.448717950000002</v>
      </c>
      <c r="BE132" s="1">
        <v>61.467889909999997</v>
      </c>
    </row>
    <row r="133" spans="1:57">
      <c r="A133" t="s">
        <v>644</v>
      </c>
      <c r="B133" s="425">
        <v>131</v>
      </c>
      <c r="C133">
        <v>122201</v>
      </c>
      <c r="D133" t="s">
        <v>637</v>
      </c>
      <c r="E133" t="s">
        <v>638</v>
      </c>
      <c r="F133" t="s">
        <v>639</v>
      </c>
      <c r="G133" t="s">
        <v>645</v>
      </c>
      <c r="H133" t="s">
        <v>23</v>
      </c>
      <c r="I133" t="s">
        <v>2479</v>
      </c>
      <c r="J133" s="1">
        <v>92.563886960000005</v>
      </c>
      <c r="K133" s="1">
        <v>59.633027519999999</v>
      </c>
      <c r="L133" s="1">
        <v>68.067226890000001</v>
      </c>
      <c r="M133" s="1" t="s">
        <v>272</v>
      </c>
      <c r="N133" s="1">
        <v>99.567099569999996</v>
      </c>
      <c r="O133" s="1" t="s">
        <v>272</v>
      </c>
      <c r="P133" s="1">
        <v>91.666666669999998</v>
      </c>
      <c r="Q133" s="1">
        <v>96.268656719999996</v>
      </c>
      <c r="R133" s="1">
        <v>94.193548390000004</v>
      </c>
      <c r="S133" s="1">
        <v>88.66396761</v>
      </c>
      <c r="T133" s="1">
        <v>98.529411760000002</v>
      </c>
      <c r="U133" s="1">
        <v>95.736122280000004</v>
      </c>
      <c r="V133" s="1">
        <v>96.607431340000005</v>
      </c>
      <c r="W133" s="1">
        <v>79.757085020000005</v>
      </c>
      <c r="X133" s="1">
        <v>97.309970379999996</v>
      </c>
      <c r="Y133" s="1">
        <v>99.691358019999996</v>
      </c>
      <c r="Z133" s="1">
        <v>97.384305839999996</v>
      </c>
      <c r="AA133" s="1">
        <v>94.117647059999996</v>
      </c>
      <c r="AB133" s="1">
        <v>92.703862659999999</v>
      </c>
      <c r="AC133" s="1">
        <v>70.512820509999997</v>
      </c>
      <c r="AD133" s="1">
        <v>75.159235670000001</v>
      </c>
      <c r="AE133" s="1">
        <v>94.074074069999995</v>
      </c>
      <c r="AF133" s="1">
        <v>92.084942080000005</v>
      </c>
      <c r="AG133" s="1">
        <v>95.435244159999996</v>
      </c>
      <c r="AH133" s="1">
        <v>94.344473010000002</v>
      </c>
      <c r="AI133" s="1">
        <v>100</v>
      </c>
      <c r="AJ133" s="1">
        <v>78.947368420000004</v>
      </c>
      <c r="AK133" s="1">
        <v>97.803538739999993</v>
      </c>
      <c r="AL133" s="1">
        <v>77.5</v>
      </c>
      <c r="AM133" s="1">
        <v>96.642685850000007</v>
      </c>
      <c r="AN133" s="1">
        <v>95.593220340000002</v>
      </c>
      <c r="AO133" s="1">
        <v>96.518987339999995</v>
      </c>
      <c r="AP133" s="1">
        <v>90.243902439999999</v>
      </c>
      <c r="AQ133" s="1">
        <v>92.09876543</v>
      </c>
      <c r="AR133" s="1">
        <v>96.047430829999996</v>
      </c>
      <c r="AS133" s="1">
        <v>99.706744869999994</v>
      </c>
      <c r="AT133" s="1">
        <v>93.650793649999997</v>
      </c>
      <c r="AU133" s="1">
        <v>97.444089460000001</v>
      </c>
      <c r="AV133" s="1">
        <v>98.039215690000006</v>
      </c>
      <c r="AW133" s="1">
        <v>83.333333330000002</v>
      </c>
      <c r="AX133" s="1">
        <v>97.432024170000005</v>
      </c>
      <c r="AY133" s="1">
        <v>96.296296299999995</v>
      </c>
      <c r="AZ133" s="1">
        <v>94.661921710000001</v>
      </c>
      <c r="BA133" s="1">
        <v>78.488372089999999</v>
      </c>
      <c r="BB133" s="1">
        <v>94.736842109999998</v>
      </c>
      <c r="BC133" s="1">
        <v>100</v>
      </c>
      <c r="BD133" s="1">
        <v>100</v>
      </c>
      <c r="BE133" s="1">
        <v>64.161849709999998</v>
      </c>
    </row>
    <row r="134" spans="1:57">
      <c r="A134" t="s">
        <v>648</v>
      </c>
      <c r="B134" s="425">
        <v>132</v>
      </c>
      <c r="C134">
        <v>122201</v>
      </c>
      <c r="D134" t="s">
        <v>637</v>
      </c>
      <c r="E134" t="s">
        <v>638</v>
      </c>
      <c r="F134" t="s">
        <v>639</v>
      </c>
      <c r="G134" t="s">
        <v>146</v>
      </c>
      <c r="H134" t="s">
        <v>23</v>
      </c>
      <c r="I134" t="s">
        <v>2479</v>
      </c>
      <c r="J134" s="1">
        <v>70.248876670000001</v>
      </c>
      <c r="K134" s="1">
        <v>60.945529290000003</v>
      </c>
      <c r="L134" s="1">
        <v>73.005535660000007</v>
      </c>
      <c r="M134" s="1">
        <v>78.510542839999999</v>
      </c>
      <c r="N134" s="1">
        <v>84.520191060000002</v>
      </c>
      <c r="O134" s="1">
        <v>75.280298990000006</v>
      </c>
      <c r="P134" s="1">
        <v>75.463666770000003</v>
      </c>
      <c r="Q134" s="1">
        <v>68.437277690000002</v>
      </c>
      <c r="R134" s="1">
        <v>75.019334880000002</v>
      </c>
      <c r="S134" s="1">
        <v>68.715409260000001</v>
      </c>
      <c r="T134" s="1">
        <v>78.613251160000004</v>
      </c>
      <c r="U134" s="1">
        <v>71.949046859999996</v>
      </c>
      <c r="V134" s="1">
        <v>70.135294650000006</v>
      </c>
      <c r="W134" s="1">
        <v>62.043126469999997</v>
      </c>
      <c r="X134" s="1">
        <v>59.714375390000001</v>
      </c>
      <c r="Y134" s="1">
        <v>81.091510470000003</v>
      </c>
      <c r="Z134" s="1">
        <v>76.462297390000003</v>
      </c>
      <c r="AA134" s="1">
        <v>75.258358659999999</v>
      </c>
      <c r="AB134" s="1">
        <v>69.331395349999994</v>
      </c>
      <c r="AC134" s="1">
        <v>63.921941930000003</v>
      </c>
      <c r="AD134" s="1">
        <v>71.547729380000007</v>
      </c>
      <c r="AE134" s="1">
        <v>74.514038880000001</v>
      </c>
      <c r="AF134" s="1">
        <v>68.989882769999994</v>
      </c>
      <c r="AG134" s="1">
        <v>70.859141589999993</v>
      </c>
      <c r="AH134" s="1">
        <v>62.320441989999999</v>
      </c>
      <c r="AI134" s="1">
        <v>87.881040889999994</v>
      </c>
      <c r="AJ134" s="1">
        <v>73.677363400000004</v>
      </c>
      <c r="AK134" s="1">
        <v>72.446513289999999</v>
      </c>
      <c r="AL134" s="1">
        <v>68.804347829999998</v>
      </c>
      <c r="AM134" s="1">
        <v>78.719008259999995</v>
      </c>
      <c r="AN134" s="1">
        <v>67.139107609999996</v>
      </c>
      <c r="AO134" s="1">
        <v>77.73952955</v>
      </c>
      <c r="AP134" s="1">
        <v>72.689075630000005</v>
      </c>
      <c r="AQ134" s="1">
        <v>74.625374629999996</v>
      </c>
      <c r="AR134" s="1">
        <v>69.701399039999998</v>
      </c>
      <c r="AS134" s="1">
        <v>77.580314419999993</v>
      </c>
      <c r="AT134" s="1">
        <v>78.844169249999993</v>
      </c>
      <c r="AU134" s="1">
        <v>78.071463530000003</v>
      </c>
      <c r="AV134" s="1">
        <v>78.273634759999993</v>
      </c>
      <c r="AW134" s="1">
        <v>81.735751300000004</v>
      </c>
      <c r="AX134" s="1">
        <v>73.898889310000001</v>
      </c>
      <c r="AY134" s="1">
        <v>75.677506780000002</v>
      </c>
      <c r="AZ134" s="1">
        <v>73.430813119999996</v>
      </c>
      <c r="BA134" s="1">
        <v>72.689994530000007</v>
      </c>
      <c r="BB134" s="1">
        <v>75.821287780000006</v>
      </c>
      <c r="BC134" s="1">
        <v>71.961259080000005</v>
      </c>
      <c r="BD134" s="1">
        <v>81.071190950000002</v>
      </c>
      <c r="BE134" s="1">
        <v>55.186509960000002</v>
      </c>
    </row>
    <row r="135" spans="1:57">
      <c r="A135" t="s">
        <v>651</v>
      </c>
      <c r="B135" s="425">
        <v>133</v>
      </c>
      <c r="C135">
        <v>122201</v>
      </c>
      <c r="D135" t="s">
        <v>637</v>
      </c>
      <c r="E135" t="s">
        <v>638</v>
      </c>
      <c r="F135" t="s">
        <v>639</v>
      </c>
      <c r="G135" t="s">
        <v>154</v>
      </c>
      <c r="H135" t="s">
        <v>23</v>
      </c>
      <c r="I135" t="s">
        <v>2479</v>
      </c>
      <c r="J135" s="1">
        <v>82.625719410000002</v>
      </c>
      <c r="K135" s="1">
        <v>75.14340344</v>
      </c>
      <c r="L135" s="1">
        <v>89.285714290000001</v>
      </c>
      <c r="M135" s="1">
        <v>89.71668416</v>
      </c>
      <c r="N135" s="1">
        <v>83.913764509999993</v>
      </c>
      <c r="O135" s="1">
        <v>86.865671640000002</v>
      </c>
      <c r="P135" s="1">
        <v>88.016528930000007</v>
      </c>
      <c r="Q135" s="1">
        <v>83.82559775</v>
      </c>
      <c r="R135" s="1">
        <v>84.803493450000005</v>
      </c>
      <c r="S135" s="1">
        <v>85.365853659999999</v>
      </c>
      <c r="T135" s="1">
        <v>91.645569620000003</v>
      </c>
      <c r="U135" s="1">
        <v>83.679312809999999</v>
      </c>
      <c r="V135" s="1">
        <v>85.185185189999999</v>
      </c>
      <c r="W135" s="1">
        <v>70.861244020000001</v>
      </c>
      <c r="X135" s="1">
        <v>76.665745090000001</v>
      </c>
      <c r="Y135" s="1">
        <v>90.518331230000001</v>
      </c>
      <c r="Z135" s="1">
        <v>89.416058390000003</v>
      </c>
      <c r="AA135" s="1">
        <v>89.152542370000006</v>
      </c>
      <c r="AB135" s="1">
        <v>70.995671000000002</v>
      </c>
      <c r="AC135" s="1">
        <v>78.482972140000001</v>
      </c>
      <c r="AD135" s="1">
        <v>87.814313350000006</v>
      </c>
      <c r="AE135" s="1">
        <v>90.909090910000003</v>
      </c>
      <c r="AF135" s="1">
        <v>85.762711859999996</v>
      </c>
      <c r="AG135" s="1">
        <v>82.585139319999996</v>
      </c>
      <c r="AH135" s="1">
        <v>84.61538462</v>
      </c>
      <c r="AI135" s="1">
        <v>97.018970190000005</v>
      </c>
      <c r="AJ135" s="1">
        <v>87.759336099999999</v>
      </c>
      <c r="AK135" s="1">
        <v>86.390301129999997</v>
      </c>
      <c r="AL135" s="1">
        <v>80.561330560000002</v>
      </c>
      <c r="AM135" s="1">
        <v>87.012987010000003</v>
      </c>
      <c r="AN135" s="1">
        <v>84.068627449999994</v>
      </c>
      <c r="AO135" s="1">
        <v>89.967105259999997</v>
      </c>
      <c r="AP135" s="1">
        <v>86.868686870000005</v>
      </c>
      <c r="AQ135" s="1">
        <v>76.566125290000002</v>
      </c>
      <c r="AR135" s="1">
        <v>76.17777778</v>
      </c>
      <c r="AS135" s="1">
        <v>94.736842109999998</v>
      </c>
      <c r="AT135" s="1">
        <v>86.14457831</v>
      </c>
      <c r="AU135" s="1">
        <v>95.212765959999999</v>
      </c>
      <c r="AV135" s="1">
        <v>89.898989900000004</v>
      </c>
      <c r="AW135" s="1">
        <v>88.888888890000004</v>
      </c>
      <c r="AX135" s="1">
        <v>87.164179099999998</v>
      </c>
      <c r="AY135" s="1">
        <v>88.888888890000004</v>
      </c>
      <c r="AZ135" s="1">
        <v>86.729222519999993</v>
      </c>
      <c r="BA135" s="1">
        <v>78.362573100000006</v>
      </c>
      <c r="BB135" s="1">
        <v>88.674698800000002</v>
      </c>
      <c r="BC135" s="1">
        <v>76.724137929999998</v>
      </c>
      <c r="BD135" s="1">
        <v>93.84057971</v>
      </c>
      <c r="BE135" s="1">
        <v>60.121457489999997</v>
      </c>
    </row>
    <row r="136" spans="1:57">
      <c r="A136" t="s">
        <v>654</v>
      </c>
      <c r="B136" s="425">
        <v>134</v>
      </c>
      <c r="C136">
        <v>122201</v>
      </c>
      <c r="D136" t="s">
        <v>637</v>
      </c>
      <c r="E136" t="s">
        <v>638</v>
      </c>
      <c r="F136" t="s">
        <v>639</v>
      </c>
      <c r="G136" t="s">
        <v>655</v>
      </c>
      <c r="H136" t="s">
        <v>23</v>
      </c>
      <c r="I136" t="s">
        <v>2479</v>
      </c>
      <c r="J136" s="1">
        <v>89.827845830000001</v>
      </c>
      <c r="K136" s="1">
        <v>79.200247989999994</v>
      </c>
      <c r="L136" s="1">
        <v>92.043895750000004</v>
      </c>
      <c r="M136" s="1">
        <v>96.301775149999997</v>
      </c>
      <c r="N136" s="1">
        <v>97.46168582</v>
      </c>
      <c r="O136" s="1">
        <v>91.640866869999996</v>
      </c>
      <c r="P136" s="1">
        <v>90.732339600000003</v>
      </c>
      <c r="Q136" s="1">
        <v>90.869183489999998</v>
      </c>
      <c r="R136" s="1">
        <v>88.569518720000005</v>
      </c>
      <c r="S136" s="1">
        <v>92.148508829999997</v>
      </c>
      <c r="T136" s="1">
        <v>95.034337030000003</v>
      </c>
      <c r="U136" s="1">
        <v>87.94917864</v>
      </c>
      <c r="V136" s="1">
        <v>91.484852259999997</v>
      </c>
      <c r="W136" s="1">
        <v>86.881937440000002</v>
      </c>
      <c r="X136" s="1">
        <v>87.754802760000004</v>
      </c>
      <c r="Y136" s="1">
        <v>96.761720639999993</v>
      </c>
      <c r="Z136" s="1">
        <v>92.379835869999994</v>
      </c>
      <c r="AA136" s="1">
        <v>91.949563530000006</v>
      </c>
      <c r="AB136" s="1">
        <v>92.764857879999994</v>
      </c>
      <c r="AC136" s="1">
        <v>83.439490449999994</v>
      </c>
      <c r="AD136" s="1">
        <v>90.402075229999994</v>
      </c>
      <c r="AE136" s="1">
        <v>92.317327770000006</v>
      </c>
      <c r="AF136" s="1">
        <v>86.341059599999994</v>
      </c>
      <c r="AG136" s="1">
        <v>88.035527689999995</v>
      </c>
      <c r="AH136" s="1">
        <v>75.010377750000004</v>
      </c>
      <c r="AI136" s="1">
        <v>96.964440589999995</v>
      </c>
      <c r="AJ136" s="1">
        <v>94.814378309999995</v>
      </c>
      <c r="AK136" s="1">
        <v>94.891089109999996</v>
      </c>
      <c r="AL136" s="1">
        <v>90.258780040000005</v>
      </c>
      <c r="AM136" s="1">
        <v>96.287878789999994</v>
      </c>
      <c r="AN136" s="1">
        <v>88.25</v>
      </c>
      <c r="AO136" s="1">
        <v>96.252927400000004</v>
      </c>
      <c r="AP136" s="1">
        <v>96.485061509999994</v>
      </c>
      <c r="AQ136" s="1">
        <v>93.671521850000005</v>
      </c>
      <c r="AR136" s="1">
        <v>87.726449279999997</v>
      </c>
      <c r="AS136" s="1">
        <v>93.682955899999996</v>
      </c>
      <c r="AT136" s="1">
        <v>91.160949869999996</v>
      </c>
      <c r="AU136" s="1">
        <v>96.417910449999994</v>
      </c>
      <c r="AV136" s="1">
        <v>95.38638985</v>
      </c>
      <c r="AW136" s="1">
        <v>96.226415090000003</v>
      </c>
      <c r="AX136" s="1">
        <v>92.79950341</v>
      </c>
      <c r="AY136" s="1">
        <v>94.117647059999996</v>
      </c>
      <c r="AZ136" s="1">
        <v>91.983695650000001</v>
      </c>
      <c r="BA136" s="1">
        <v>87.07419505</v>
      </c>
      <c r="BB136" s="1">
        <v>88.950276239999994</v>
      </c>
      <c r="BC136" s="1">
        <v>80.410447759999997</v>
      </c>
      <c r="BD136" s="1">
        <v>95.406360419999999</v>
      </c>
      <c r="BE136" s="1">
        <v>77.663934429999998</v>
      </c>
    </row>
    <row r="137" spans="1:57">
      <c r="A137" t="s">
        <v>658</v>
      </c>
      <c r="B137" s="425">
        <v>135</v>
      </c>
      <c r="C137">
        <v>122201</v>
      </c>
      <c r="D137" t="s">
        <v>637</v>
      </c>
      <c r="E137" t="s">
        <v>638</v>
      </c>
      <c r="F137" t="s">
        <v>639</v>
      </c>
      <c r="G137" t="s">
        <v>659</v>
      </c>
      <c r="H137" t="s">
        <v>23</v>
      </c>
      <c r="I137" t="s">
        <v>2479</v>
      </c>
      <c r="J137" s="1">
        <v>76.578290780000003</v>
      </c>
      <c r="K137" s="1">
        <v>61.595628419999997</v>
      </c>
      <c r="L137" s="1">
        <v>83.229813660000005</v>
      </c>
      <c r="M137" s="1">
        <v>87.003610109999997</v>
      </c>
      <c r="N137" s="1">
        <v>96.177558570000002</v>
      </c>
      <c r="O137" s="1">
        <v>93.700787399999996</v>
      </c>
      <c r="P137" s="1">
        <v>82.066276799999997</v>
      </c>
      <c r="Q137" s="1">
        <v>88.102409640000005</v>
      </c>
      <c r="R137" s="1">
        <v>86.752136750000005</v>
      </c>
      <c r="S137" s="1">
        <v>87.758722649999996</v>
      </c>
      <c r="T137" s="1">
        <v>91.33765468</v>
      </c>
      <c r="U137" s="1">
        <v>66.867469880000002</v>
      </c>
      <c r="V137" s="1">
        <v>78.254211330000004</v>
      </c>
      <c r="W137" s="1">
        <v>78.30894309</v>
      </c>
      <c r="X137" s="1">
        <v>60.371876819999997</v>
      </c>
      <c r="Y137" s="1">
        <v>86.540284360000001</v>
      </c>
      <c r="Z137" s="1">
        <v>83.07692308</v>
      </c>
      <c r="AA137" s="1">
        <v>88.059701489999995</v>
      </c>
      <c r="AB137" s="1">
        <v>80.865603640000003</v>
      </c>
      <c r="AC137" s="1">
        <v>73.921568629999996</v>
      </c>
      <c r="AD137" s="1">
        <v>66.5625</v>
      </c>
      <c r="AE137" s="1">
        <v>89.818181820000007</v>
      </c>
      <c r="AF137" s="1">
        <v>64.660691420000006</v>
      </c>
      <c r="AG137" s="1">
        <v>66.978440079999999</v>
      </c>
      <c r="AH137" s="1">
        <v>77.794676809999999</v>
      </c>
      <c r="AI137" s="1">
        <v>95.918367349999997</v>
      </c>
      <c r="AJ137" s="1">
        <v>83.333333330000002</v>
      </c>
      <c r="AK137" s="1">
        <v>85.105657809999997</v>
      </c>
      <c r="AL137" s="1">
        <v>76.3169544</v>
      </c>
      <c r="AM137" s="1">
        <v>81.471389650000006</v>
      </c>
      <c r="AN137" s="1">
        <v>82.70481144</v>
      </c>
      <c r="AO137" s="1">
        <v>86.897880540000003</v>
      </c>
      <c r="AP137" s="1">
        <v>85.922330099999996</v>
      </c>
      <c r="AQ137" s="1">
        <v>83.813747230000004</v>
      </c>
      <c r="AR137" s="1">
        <v>65.564304460000002</v>
      </c>
      <c r="AS137" s="1">
        <v>77.747747750000002</v>
      </c>
      <c r="AT137" s="1">
        <v>86.817325800000006</v>
      </c>
      <c r="AU137" s="1">
        <v>86.49706458</v>
      </c>
      <c r="AV137" s="1">
        <v>79.779411760000002</v>
      </c>
      <c r="AW137" s="1">
        <v>78.448275859999995</v>
      </c>
      <c r="AX137" s="1">
        <v>78.844095609999997</v>
      </c>
      <c r="AY137" s="1">
        <v>77.187948349999999</v>
      </c>
      <c r="AZ137" s="1">
        <v>83.913764509999993</v>
      </c>
      <c r="BA137" s="1">
        <v>85.926505079999998</v>
      </c>
      <c r="BB137" s="1">
        <v>81.409295349999994</v>
      </c>
      <c r="BC137" s="1">
        <v>73.853658539999998</v>
      </c>
      <c r="BD137" s="1">
        <v>91.832460729999994</v>
      </c>
      <c r="BE137" s="1">
        <v>72.677595629999999</v>
      </c>
    </row>
    <row r="138" spans="1:57">
      <c r="A138" t="s">
        <v>662</v>
      </c>
      <c r="B138" s="425">
        <v>136</v>
      </c>
      <c r="C138">
        <v>122202</v>
      </c>
      <c r="D138" t="s">
        <v>663</v>
      </c>
      <c r="E138" t="s">
        <v>638</v>
      </c>
      <c r="F138" t="s">
        <v>639</v>
      </c>
      <c r="G138" t="s">
        <v>640</v>
      </c>
      <c r="H138" t="s">
        <v>23</v>
      </c>
      <c r="I138" t="s">
        <v>2479</v>
      </c>
      <c r="J138" s="1">
        <v>7.1263161000000005E-2</v>
      </c>
      <c r="K138" s="1">
        <v>7.0939954E-2</v>
      </c>
      <c r="L138" s="1">
        <v>6.6308369000000006E-2</v>
      </c>
      <c r="M138" s="1">
        <v>8.7468193E-2</v>
      </c>
      <c r="N138" s="1">
        <v>0.120422708</v>
      </c>
      <c r="O138" s="1">
        <v>0.116315956</v>
      </c>
      <c r="P138" s="1">
        <v>7.5063803999999998E-2</v>
      </c>
      <c r="Q138" s="1">
        <v>0.13034572699999999</v>
      </c>
      <c r="R138" s="1">
        <v>5.9658752000000002E-2</v>
      </c>
      <c r="S138" s="1">
        <v>4.0016006E-2</v>
      </c>
      <c r="T138" s="1">
        <v>9.0027008000000006E-2</v>
      </c>
      <c r="U138" s="1">
        <v>4.7206923999999997E-2</v>
      </c>
      <c r="V138" s="1">
        <v>5.6625142000000003E-2</v>
      </c>
      <c r="W138" s="1">
        <v>4.4464205999999999E-2</v>
      </c>
      <c r="X138" s="1">
        <v>7.4994141E-2</v>
      </c>
      <c r="Y138" s="1">
        <v>8.8226644000000007E-2</v>
      </c>
      <c r="Z138" s="1">
        <v>9.1726289000000003E-2</v>
      </c>
      <c r="AA138" s="1">
        <v>8.5702043000000006E-2</v>
      </c>
      <c r="AB138" s="1">
        <v>0.19334880099999999</v>
      </c>
      <c r="AC138" s="1">
        <v>6.2493489999999999E-2</v>
      </c>
      <c r="AD138" s="1">
        <v>5.1056877000000001E-2</v>
      </c>
      <c r="AE138" s="1">
        <v>8.7897599000000007E-2</v>
      </c>
      <c r="AF138" s="1">
        <v>5.8109725000000001E-2</v>
      </c>
      <c r="AG138" s="1">
        <v>6.4030246999999998E-2</v>
      </c>
      <c r="AH138" s="1">
        <v>0.115534083</v>
      </c>
      <c r="AI138" s="1">
        <v>7.0385359999999994E-2</v>
      </c>
      <c r="AJ138" s="1">
        <v>5.7378930000000002E-2</v>
      </c>
      <c r="AK138" s="1">
        <v>9.6890940999999994E-2</v>
      </c>
      <c r="AL138" s="1">
        <v>5.7262835999999998E-2</v>
      </c>
      <c r="AM138" s="1">
        <v>7.5884048999999995E-2</v>
      </c>
      <c r="AN138" s="1">
        <v>0</v>
      </c>
      <c r="AO138" s="1">
        <v>5.5463116999999999E-2</v>
      </c>
      <c r="AP138" s="1">
        <v>0.151975684</v>
      </c>
      <c r="AQ138" s="1">
        <v>5.7883769000000002E-2</v>
      </c>
      <c r="AR138" s="1">
        <v>5.0674605999999997E-2</v>
      </c>
      <c r="AS138" s="1">
        <v>2.9385835999999999E-2</v>
      </c>
      <c r="AT138" s="1">
        <v>2.334812E-2</v>
      </c>
      <c r="AU138" s="1">
        <v>6.9773931999999997E-2</v>
      </c>
      <c r="AV138" s="1">
        <v>5.4183759999999997E-2</v>
      </c>
      <c r="AW138" s="1">
        <v>4.3240127000000003E-2</v>
      </c>
      <c r="AX138" s="1">
        <v>7.3588931999999996E-2</v>
      </c>
      <c r="AY138" s="1">
        <v>0.10154861599999999</v>
      </c>
      <c r="AZ138" s="1">
        <v>0.103412616</v>
      </c>
      <c r="BA138" s="1">
        <v>7.2034133E-2</v>
      </c>
      <c r="BB138" s="1">
        <v>2.0054145999999998E-2</v>
      </c>
      <c r="BC138" s="1">
        <v>6.8189567000000006E-2</v>
      </c>
      <c r="BD138" s="1">
        <v>7.5589598999999993E-2</v>
      </c>
      <c r="BE138" s="1">
        <v>5.3662463000000001E-2</v>
      </c>
    </row>
    <row r="139" spans="1:57">
      <c r="A139" t="s">
        <v>667</v>
      </c>
      <c r="B139" s="425">
        <v>137</v>
      </c>
      <c r="C139">
        <v>122202</v>
      </c>
      <c r="D139" t="s">
        <v>663</v>
      </c>
      <c r="E139" t="s">
        <v>638</v>
      </c>
      <c r="F139" t="s">
        <v>639</v>
      </c>
      <c r="G139" t="s">
        <v>645</v>
      </c>
      <c r="H139" t="s">
        <v>23</v>
      </c>
      <c r="I139" t="s">
        <v>2479</v>
      </c>
      <c r="J139" s="1">
        <v>0.19961324899999999</v>
      </c>
      <c r="K139" s="1">
        <v>0.28322440100000001</v>
      </c>
      <c r="L139" s="1">
        <v>0.20610057700000001</v>
      </c>
      <c r="M139" s="1" t="s">
        <v>272</v>
      </c>
      <c r="N139" s="1">
        <v>0.34007821799999999</v>
      </c>
      <c r="O139" s="1" t="s">
        <v>272</v>
      </c>
      <c r="P139" s="1">
        <v>0.31372549</v>
      </c>
      <c r="Q139" s="1">
        <v>0.292833291</v>
      </c>
      <c r="R139" s="1">
        <v>0.141911069</v>
      </c>
      <c r="S139" s="1">
        <v>9.1512239999999995E-2</v>
      </c>
      <c r="T139" s="1">
        <v>0.166675085</v>
      </c>
      <c r="U139" s="1">
        <v>0.21564256600000001</v>
      </c>
      <c r="V139" s="1">
        <v>0.17509301799999999</v>
      </c>
      <c r="W139" s="1">
        <v>0.168155151</v>
      </c>
      <c r="X139" s="1">
        <v>0.17417940500000001</v>
      </c>
      <c r="Y139" s="1">
        <v>0.37145952599999998</v>
      </c>
      <c r="Z139" s="1">
        <v>0.15111965899999999</v>
      </c>
      <c r="AA139" s="1">
        <v>0.20880789699999999</v>
      </c>
      <c r="AB139" s="1">
        <v>0.34207525700000002</v>
      </c>
      <c r="AC139" s="1">
        <v>0.12899064800000001</v>
      </c>
      <c r="AD139" s="1">
        <v>6.3694267999999998E-2</v>
      </c>
      <c r="AE139" s="1">
        <v>0.36109773699999997</v>
      </c>
      <c r="AF139" s="1">
        <v>9.1228069999999994E-2</v>
      </c>
      <c r="AG139" s="1">
        <v>0.23893565</v>
      </c>
      <c r="AH139" s="1">
        <v>0.15063643900000001</v>
      </c>
      <c r="AI139" s="1">
        <v>0.119474313</v>
      </c>
      <c r="AJ139" s="1">
        <v>0</v>
      </c>
      <c r="AK139" s="1">
        <v>0.22573363399999999</v>
      </c>
      <c r="AL139" s="1">
        <v>0.21838395899999999</v>
      </c>
      <c r="AM139" s="1">
        <v>0.11876484599999999</v>
      </c>
      <c r="AN139" s="1">
        <v>0.28530670499999999</v>
      </c>
      <c r="AO139" s="1">
        <v>0.16765630500000001</v>
      </c>
      <c r="AP139" s="1">
        <v>0.29985007499999999</v>
      </c>
      <c r="AQ139" s="1">
        <v>0.28949545100000001</v>
      </c>
      <c r="AR139" s="1">
        <v>0.19888953300000001</v>
      </c>
      <c r="AS139" s="1">
        <v>0.26954177899999998</v>
      </c>
      <c r="AT139" s="1">
        <v>8.6430424000000006E-2</v>
      </c>
      <c r="AU139" s="1">
        <v>0.43859649099999998</v>
      </c>
      <c r="AV139" s="1">
        <v>0.362318841</v>
      </c>
      <c r="AW139" s="1">
        <v>0</v>
      </c>
      <c r="AX139" s="1">
        <v>0.24075012700000001</v>
      </c>
      <c r="AY139" s="1">
        <v>0.316789863</v>
      </c>
      <c r="AZ139" s="1">
        <v>0.19856790399999999</v>
      </c>
      <c r="BA139" s="1">
        <v>0.162385592</v>
      </c>
      <c r="BB139" s="1">
        <v>0.13636363600000001</v>
      </c>
      <c r="BC139" s="1">
        <v>0.15588464499999999</v>
      </c>
      <c r="BD139" s="1">
        <v>0.41841004199999998</v>
      </c>
      <c r="BE139" s="1">
        <v>4.4782803000000003E-2</v>
      </c>
    </row>
    <row r="140" spans="1:57">
      <c r="A140" t="s">
        <v>670</v>
      </c>
      <c r="B140" s="425">
        <v>138</v>
      </c>
      <c r="C140">
        <v>122202</v>
      </c>
      <c r="D140" t="s">
        <v>663</v>
      </c>
      <c r="E140" t="s">
        <v>638</v>
      </c>
      <c r="F140" t="s">
        <v>639</v>
      </c>
      <c r="G140" t="s">
        <v>146</v>
      </c>
      <c r="H140" t="s">
        <v>23</v>
      </c>
      <c r="I140" t="s">
        <v>2479</v>
      </c>
      <c r="J140" s="1">
        <v>0.157074566</v>
      </c>
      <c r="K140" s="1">
        <v>0.175716753</v>
      </c>
      <c r="L140" s="1">
        <v>0.13345880700000001</v>
      </c>
      <c r="M140" s="1">
        <v>0.16272890200000001</v>
      </c>
      <c r="N140" s="1">
        <v>0.13726437899999999</v>
      </c>
      <c r="O140" s="1">
        <v>0.13682678300000001</v>
      </c>
      <c r="P140" s="1">
        <v>0.13453992200000001</v>
      </c>
      <c r="Q140" s="1">
        <v>0.13380973400000001</v>
      </c>
      <c r="R140" s="1">
        <v>0.13117061799999999</v>
      </c>
      <c r="S140" s="1">
        <v>0.112045612</v>
      </c>
      <c r="T140" s="1">
        <v>0.16612433600000001</v>
      </c>
      <c r="U140" s="1">
        <v>0.17725758</v>
      </c>
      <c r="V140" s="1">
        <v>0.11969067799999999</v>
      </c>
      <c r="W140" s="1">
        <v>0.154817028</v>
      </c>
      <c r="X140" s="1">
        <v>0.22457452999999999</v>
      </c>
      <c r="Y140" s="1">
        <v>0.22162061699999999</v>
      </c>
      <c r="Z140" s="1">
        <v>0.21294547799999999</v>
      </c>
      <c r="AA140" s="1">
        <v>0.13221829199999999</v>
      </c>
      <c r="AB140" s="1">
        <v>0.16025640999999999</v>
      </c>
      <c r="AC140" s="1">
        <v>8.1996617999999993E-2</v>
      </c>
      <c r="AD140" s="1">
        <v>8.3769244000000007E-2</v>
      </c>
      <c r="AE140" s="1">
        <v>0.16998191700000001</v>
      </c>
      <c r="AF140" s="1">
        <v>0.14980165200000001</v>
      </c>
      <c r="AG140" s="1">
        <v>0.165928934</v>
      </c>
      <c r="AH140" s="1">
        <v>0.117924528</v>
      </c>
      <c r="AI140" s="1">
        <v>9.7020656999999996E-2</v>
      </c>
      <c r="AJ140" s="1">
        <v>0.18620890300000001</v>
      </c>
      <c r="AK140" s="1">
        <v>0.21815530299999999</v>
      </c>
      <c r="AL140" s="1">
        <v>0.12708858000000001</v>
      </c>
      <c r="AM140" s="1">
        <v>0.204438387</v>
      </c>
      <c r="AN140" s="1">
        <v>0.25902845600000002</v>
      </c>
      <c r="AO140" s="1">
        <v>0.20729684900000001</v>
      </c>
      <c r="AP140" s="1">
        <v>0.11417387</v>
      </c>
      <c r="AQ140" s="1">
        <v>0.14050964499999999</v>
      </c>
      <c r="AR140" s="1">
        <v>0.146969552</v>
      </c>
      <c r="AS140" s="1">
        <v>0.18113417900000001</v>
      </c>
      <c r="AT140" s="1">
        <v>0.114033754</v>
      </c>
      <c r="AU140" s="1">
        <v>0.13927135800000001</v>
      </c>
      <c r="AV140" s="1">
        <v>0.155577623</v>
      </c>
      <c r="AW140" s="1">
        <v>6.4466974999999996E-2</v>
      </c>
      <c r="AX140" s="1">
        <v>0.183801731</v>
      </c>
      <c r="AY140" s="1">
        <v>0.126528891</v>
      </c>
      <c r="AZ140" s="1">
        <v>0.25083106700000002</v>
      </c>
      <c r="BA140" s="1">
        <v>0.13053945</v>
      </c>
      <c r="BB140" s="1">
        <v>0.100495298</v>
      </c>
      <c r="BC140" s="1">
        <v>0.112419199</v>
      </c>
      <c r="BD140" s="1">
        <v>0.14606719100000001</v>
      </c>
      <c r="BE140" s="1">
        <v>8.2074353000000003E-2</v>
      </c>
    </row>
    <row r="141" spans="1:57">
      <c r="A141" t="s">
        <v>673</v>
      </c>
      <c r="B141" s="425">
        <v>139</v>
      </c>
      <c r="C141">
        <v>122202</v>
      </c>
      <c r="D141" t="s">
        <v>663</v>
      </c>
      <c r="E141" t="s">
        <v>638</v>
      </c>
      <c r="F141" t="s">
        <v>639</v>
      </c>
      <c r="G141" t="s">
        <v>154</v>
      </c>
      <c r="H141" t="s">
        <v>23</v>
      </c>
      <c r="I141" t="s">
        <v>2479</v>
      </c>
      <c r="J141" s="1">
        <v>2.6606205000000001E-2</v>
      </c>
      <c r="K141" s="1">
        <v>3.9853146999999998E-2</v>
      </c>
      <c r="L141" s="1">
        <v>3.6714088999999998E-2</v>
      </c>
      <c r="M141" s="1">
        <v>2.7058368999999999E-2</v>
      </c>
      <c r="N141" s="1">
        <v>3.9427134000000003E-2</v>
      </c>
      <c r="O141" s="1">
        <v>4.0202159000000001E-2</v>
      </c>
      <c r="P141" s="1">
        <v>3.2169610000000001E-2</v>
      </c>
      <c r="Q141" s="1">
        <v>2.5611992E-2</v>
      </c>
      <c r="R141" s="1">
        <v>3.6981058999999997E-2</v>
      </c>
      <c r="S141" s="1">
        <v>2.4118542999999999E-2</v>
      </c>
      <c r="T141" s="1">
        <v>3.1727073000000001E-2</v>
      </c>
      <c r="U141" s="1">
        <v>2.0027237E-2</v>
      </c>
      <c r="V141" s="1">
        <v>2.6932873E-2</v>
      </c>
      <c r="W141" s="1">
        <v>2.3395557000000001E-2</v>
      </c>
      <c r="X141" s="1">
        <v>2.2169912999999999E-2</v>
      </c>
      <c r="Y141" s="1">
        <v>2.5894996E-2</v>
      </c>
      <c r="Z141" s="1">
        <v>1.1438158E-2</v>
      </c>
      <c r="AA141" s="1">
        <v>4.7620666999999998E-2</v>
      </c>
      <c r="AB141" s="1">
        <v>3.9764067E-2</v>
      </c>
      <c r="AC141" s="1">
        <v>1.1652295999999999E-2</v>
      </c>
      <c r="AD141" s="1">
        <v>2.8523695000000002E-2</v>
      </c>
      <c r="AE141" s="1">
        <v>2.3312200000000002E-3</v>
      </c>
      <c r="AF141" s="1">
        <v>1.6173087999999999E-2</v>
      </c>
      <c r="AG141" s="1">
        <v>2.1924793000000001E-2</v>
      </c>
      <c r="AH141" s="1">
        <v>2.2581240999999998E-2</v>
      </c>
      <c r="AI141" s="1">
        <v>4.7562425999999998E-2</v>
      </c>
      <c r="AJ141" s="1">
        <v>2.217885E-2</v>
      </c>
      <c r="AK141" s="1">
        <v>3.1229633E-2</v>
      </c>
      <c r="AL141" s="1">
        <v>2.1237935999999999E-2</v>
      </c>
      <c r="AM141" s="1">
        <v>2.1440823000000001E-2</v>
      </c>
      <c r="AN141" s="1">
        <v>2.2325581000000001E-2</v>
      </c>
      <c r="AO141" s="1">
        <v>4.676831E-2</v>
      </c>
      <c r="AP141" s="1">
        <v>3.2334555000000001E-2</v>
      </c>
      <c r="AQ141" s="1">
        <v>9.3116369999999993E-3</v>
      </c>
      <c r="AR141" s="1">
        <v>2.8094326999999999E-2</v>
      </c>
      <c r="AS141" s="1">
        <v>4.7007208000000002E-2</v>
      </c>
      <c r="AT141" s="1">
        <v>2.0868114E-2</v>
      </c>
      <c r="AU141" s="1">
        <v>2.8495441E-2</v>
      </c>
      <c r="AV141" s="1">
        <v>4.5220966000000001E-2</v>
      </c>
      <c r="AW141" s="1">
        <v>1.6208330999999999E-2</v>
      </c>
      <c r="AX141" s="1">
        <v>3.2095859999999997E-2</v>
      </c>
      <c r="AY141" s="1">
        <v>3.0832477E-2</v>
      </c>
      <c r="AZ141" s="1">
        <v>4.5959609999999998E-2</v>
      </c>
      <c r="BA141" s="1">
        <v>1.2799181E-2</v>
      </c>
      <c r="BB141" s="1">
        <v>3.9998769000000003E-2</v>
      </c>
      <c r="BC141" s="1">
        <v>3.3877250999999997E-2</v>
      </c>
      <c r="BD141" s="1">
        <v>4.2188752000000003E-2</v>
      </c>
      <c r="BE141" s="1">
        <v>1.0928365000000001E-2</v>
      </c>
    </row>
    <row r="142" spans="1:57">
      <c r="A142" t="s">
        <v>676</v>
      </c>
      <c r="B142" s="425">
        <v>140</v>
      </c>
      <c r="C142">
        <v>122202</v>
      </c>
      <c r="D142" t="s">
        <v>663</v>
      </c>
      <c r="E142" t="s">
        <v>638</v>
      </c>
      <c r="F142" t="s">
        <v>639</v>
      </c>
      <c r="G142" t="s">
        <v>655</v>
      </c>
      <c r="H142" t="s">
        <v>23</v>
      </c>
      <c r="I142" t="s">
        <v>2479</v>
      </c>
      <c r="J142" s="1">
        <v>0.30775946199999998</v>
      </c>
      <c r="K142" s="1">
        <v>0.38128566400000002</v>
      </c>
      <c r="L142" s="1">
        <v>0.31459224000000002</v>
      </c>
      <c r="M142" s="1">
        <v>0.30483482200000001</v>
      </c>
      <c r="N142" s="1">
        <v>0.29713477199999999</v>
      </c>
      <c r="O142" s="1">
        <v>0.17357495000000001</v>
      </c>
      <c r="P142" s="1">
        <v>0.18355972400000001</v>
      </c>
      <c r="Q142" s="1">
        <v>0.26188373599999998</v>
      </c>
      <c r="R142" s="1">
        <v>0.262281555</v>
      </c>
      <c r="S142" s="1">
        <v>0.24338975600000001</v>
      </c>
      <c r="T142" s="1">
        <v>0.25188211900000002</v>
      </c>
      <c r="U142" s="1">
        <v>0.31191583699999997</v>
      </c>
      <c r="V142" s="1">
        <v>0.20451913399999999</v>
      </c>
      <c r="W142" s="1">
        <v>0.35104622299999999</v>
      </c>
      <c r="X142" s="1">
        <v>0.39130839899999997</v>
      </c>
      <c r="Y142" s="1">
        <v>0.32624332099999998</v>
      </c>
      <c r="Z142" s="1">
        <v>0.204014478</v>
      </c>
      <c r="AA142" s="1">
        <v>0.30563404599999999</v>
      </c>
      <c r="AB142" s="1">
        <v>0.39117769499999999</v>
      </c>
      <c r="AC142" s="1">
        <v>0.12787094900000001</v>
      </c>
      <c r="AD142" s="1">
        <v>0.199936528</v>
      </c>
      <c r="AE142" s="1">
        <v>0.26281537799999999</v>
      </c>
      <c r="AF142" s="1">
        <v>0.23259242299999999</v>
      </c>
      <c r="AG142" s="1">
        <v>0.30256915200000001</v>
      </c>
      <c r="AH142" s="1">
        <v>0.25353432399999998</v>
      </c>
      <c r="AI142" s="1">
        <v>0.34789787100000003</v>
      </c>
      <c r="AJ142" s="1">
        <v>0.24675464</v>
      </c>
      <c r="AK142" s="1">
        <v>0.39519228099999998</v>
      </c>
      <c r="AL142" s="1">
        <v>0.31909185899999998</v>
      </c>
      <c r="AM142" s="1">
        <v>0.36148537600000002</v>
      </c>
      <c r="AN142" s="1">
        <v>0.48074069699999999</v>
      </c>
      <c r="AO142" s="1">
        <v>0.48134777400000001</v>
      </c>
      <c r="AP142" s="1">
        <v>0.299292581</v>
      </c>
      <c r="AQ142" s="1">
        <v>0.27979708199999997</v>
      </c>
      <c r="AR142" s="1">
        <v>0.31011186200000002</v>
      </c>
      <c r="AS142" s="1">
        <v>0.48716507399999998</v>
      </c>
      <c r="AT142" s="1">
        <v>0.45435333900000002</v>
      </c>
      <c r="AU142" s="1">
        <v>0.41651668600000002</v>
      </c>
      <c r="AV142" s="1">
        <v>0.23786131699999999</v>
      </c>
      <c r="AW142" s="1">
        <v>0.31507267</v>
      </c>
      <c r="AX142" s="1">
        <v>0.36918452699999998</v>
      </c>
      <c r="AY142" s="1">
        <v>0.224452073</v>
      </c>
      <c r="AZ142" s="1">
        <v>0.42520715199999998</v>
      </c>
      <c r="BA142" s="1">
        <v>0.26756345399999998</v>
      </c>
      <c r="BB142" s="1">
        <v>0.27915177000000002</v>
      </c>
      <c r="BC142" s="1">
        <v>0.29226170699999998</v>
      </c>
      <c r="BD142" s="1">
        <v>0.26025614699999999</v>
      </c>
      <c r="BE142" s="1">
        <v>0.30560649000000001</v>
      </c>
    </row>
    <row r="143" spans="1:57">
      <c r="A143" t="s">
        <v>679</v>
      </c>
      <c r="B143" s="425">
        <v>141</v>
      </c>
      <c r="C143">
        <v>122202</v>
      </c>
      <c r="D143" t="s">
        <v>663</v>
      </c>
      <c r="E143" t="s">
        <v>638</v>
      </c>
      <c r="F143" t="s">
        <v>639</v>
      </c>
      <c r="G143" t="s">
        <v>659</v>
      </c>
      <c r="H143" t="s">
        <v>23</v>
      </c>
      <c r="I143" t="s">
        <v>2479</v>
      </c>
      <c r="J143" s="1">
        <v>0.15992188900000001</v>
      </c>
      <c r="K143" s="1">
        <v>0.17941874299999999</v>
      </c>
      <c r="L143" s="1">
        <v>0.14729626400000001</v>
      </c>
      <c r="M143" s="1">
        <v>0.162501916</v>
      </c>
      <c r="N143" s="1">
        <v>9.4848242999999999E-2</v>
      </c>
      <c r="O143" s="1">
        <v>0.22055081200000001</v>
      </c>
      <c r="P143" s="1">
        <v>9.4075835999999996E-2</v>
      </c>
      <c r="Q143" s="1">
        <v>0.134296156</v>
      </c>
      <c r="R143" s="1">
        <v>0.140728347</v>
      </c>
      <c r="S143" s="1">
        <v>0.12735297700000001</v>
      </c>
      <c r="T143" s="1">
        <v>0.14186185800000001</v>
      </c>
      <c r="U143" s="1">
        <v>0.11875255</v>
      </c>
      <c r="V143" s="1">
        <v>8.7066325999999999E-2</v>
      </c>
      <c r="W143" s="1">
        <v>0.159684302</v>
      </c>
      <c r="X143" s="1">
        <v>0.14793482099999999</v>
      </c>
      <c r="Y143" s="1">
        <v>0.14827549200000001</v>
      </c>
      <c r="Z143" s="1">
        <v>0.15422298800000001</v>
      </c>
      <c r="AA143" s="1">
        <v>0.146402167</v>
      </c>
      <c r="AB143" s="1">
        <v>0.18184573400000001</v>
      </c>
      <c r="AC143" s="1">
        <v>8.4489192000000005E-2</v>
      </c>
      <c r="AD143" s="1">
        <v>8.6562911000000006E-2</v>
      </c>
      <c r="AE143" s="1">
        <v>0.173974932</v>
      </c>
      <c r="AF143" s="1">
        <v>8.9260278999999998E-2</v>
      </c>
      <c r="AG143" s="1">
        <v>0.111549724</v>
      </c>
      <c r="AH143" s="1">
        <v>9.5717416999999999E-2</v>
      </c>
      <c r="AI143" s="1">
        <v>0.28268995200000002</v>
      </c>
      <c r="AJ143" s="1">
        <v>0.267565157</v>
      </c>
      <c r="AK143" s="1">
        <v>0.26802819500000002</v>
      </c>
      <c r="AL143" s="1">
        <v>0.21592556900000001</v>
      </c>
      <c r="AM143" s="1">
        <v>0.164997054</v>
      </c>
      <c r="AN143" s="1">
        <v>0.24027384600000001</v>
      </c>
      <c r="AO143" s="1">
        <v>0.16166473200000001</v>
      </c>
      <c r="AP143" s="1">
        <v>0.31882360599999998</v>
      </c>
      <c r="AQ143" s="1">
        <v>0.14957790300000001</v>
      </c>
      <c r="AR143" s="1">
        <v>0.14793337100000001</v>
      </c>
      <c r="AS143" s="1">
        <v>0.19387723200000001</v>
      </c>
      <c r="AT143" s="1">
        <v>0.250394644</v>
      </c>
      <c r="AU143" s="1">
        <v>0.159015776</v>
      </c>
      <c r="AV143" s="1">
        <v>0.118148445</v>
      </c>
      <c r="AW143" s="1">
        <v>0.17632019700000001</v>
      </c>
      <c r="AX143" s="1">
        <v>0.18195512899999999</v>
      </c>
      <c r="AY143" s="1">
        <v>0.18866675499999999</v>
      </c>
      <c r="AZ143" s="1">
        <v>0.32279608199999998</v>
      </c>
      <c r="BA143" s="1">
        <v>0.24789377000000001</v>
      </c>
      <c r="BB143" s="1">
        <v>0.15436660399999999</v>
      </c>
      <c r="BC143" s="1">
        <v>0.233744856</v>
      </c>
      <c r="BD143" s="1">
        <v>0.185554576</v>
      </c>
      <c r="BE143" s="1">
        <v>0.159375508</v>
      </c>
    </row>
    <row r="144" spans="1:57">
      <c r="A144" t="s">
        <v>682</v>
      </c>
      <c r="B144" s="425">
        <v>142</v>
      </c>
      <c r="C144">
        <v>122203</v>
      </c>
      <c r="D144" t="s">
        <v>683</v>
      </c>
      <c r="E144" t="s">
        <v>638</v>
      </c>
      <c r="F144" t="s">
        <v>639</v>
      </c>
      <c r="G144" t="s">
        <v>640</v>
      </c>
      <c r="H144" t="s">
        <v>23</v>
      </c>
      <c r="I144" t="s">
        <v>2479</v>
      </c>
      <c r="J144" s="1">
        <v>5.857466369</v>
      </c>
      <c r="K144" s="1">
        <v>5.5966556880000002</v>
      </c>
      <c r="L144" s="1">
        <v>6.7006351640000004</v>
      </c>
      <c r="M144" s="1">
        <v>4.170642494</v>
      </c>
      <c r="N144" s="1">
        <v>4.7480953550000002</v>
      </c>
      <c r="O144" s="1">
        <v>8.8294385109999993</v>
      </c>
      <c r="P144" s="1">
        <v>5.5847470350000004</v>
      </c>
      <c r="Q144" s="1">
        <v>5.8903854510000002</v>
      </c>
      <c r="R144" s="1">
        <v>6.2403054530000004</v>
      </c>
      <c r="S144" s="1">
        <v>6.4171122990000002</v>
      </c>
      <c r="T144" s="1">
        <v>7.2121636489999998</v>
      </c>
      <c r="U144" s="1">
        <v>5.2242328870000003</v>
      </c>
      <c r="V144" s="1">
        <v>5.6118495560000001</v>
      </c>
      <c r="W144" s="1">
        <v>6.6918630500000003</v>
      </c>
      <c r="X144" s="1">
        <v>7.6259667210000002</v>
      </c>
      <c r="Y144" s="1">
        <v>5.3916282720000002</v>
      </c>
      <c r="Z144" s="1">
        <v>5.7787561920000003</v>
      </c>
      <c r="AA144" s="1">
        <v>5.2278245959999996</v>
      </c>
      <c r="AB144" s="1">
        <v>5.4137664350000003</v>
      </c>
      <c r="AC144" s="1">
        <v>10.10311426</v>
      </c>
      <c r="AD144" s="1">
        <v>8.1691003779999996</v>
      </c>
      <c r="AE144" s="1">
        <v>7.130692743</v>
      </c>
      <c r="AF144" s="1">
        <v>5.3426764660000003</v>
      </c>
      <c r="AG144" s="1">
        <v>5.8587675700000004</v>
      </c>
      <c r="AH144" s="1">
        <v>5.3880894860000002</v>
      </c>
      <c r="AI144" s="1">
        <v>3.2377265529999999</v>
      </c>
      <c r="AJ144" s="1">
        <v>5.2903373880000002</v>
      </c>
      <c r="AK144" s="1">
        <v>5.3404006730000004</v>
      </c>
      <c r="AL144" s="1">
        <v>4.6917350640000004</v>
      </c>
      <c r="AM144" s="1">
        <v>3.6424343600000002</v>
      </c>
      <c r="AN144" s="1">
        <v>4.7013672340000001</v>
      </c>
      <c r="AO144" s="1">
        <v>5.9900166390000003</v>
      </c>
      <c r="AP144" s="1">
        <v>6.8389057749999997</v>
      </c>
      <c r="AQ144" s="1">
        <v>5.5799953689999997</v>
      </c>
      <c r="AR144" s="1">
        <v>5.0801292199999999</v>
      </c>
      <c r="AS144" s="1">
        <v>5.3776079929999998</v>
      </c>
      <c r="AT144" s="1">
        <v>7.5881391550000004</v>
      </c>
      <c r="AU144" s="1">
        <v>5.2888640799999997</v>
      </c>
      <c r="AV144" s="1">
        <v>5.7434785970000002</v>
      </c>
      <c r="AW144" s="1">
        <v>4.9726145859999997</v>
      </c>
      <c r="AX144" s="1">
        <v>6.3617631909999997</v>
      </c>
      <c r="AY144" s="1">
        <v>8.3523736989999993</v>
      </c>
      <c r="AZ144" s="1">
        <v>6.5408479829999999</v>
      </c>
      <c r="BA144" s="1">
        <v>3.7069873109999998</v>
      </c>
      <c r="BB144" s="1">
        <v>5.2140780109999998</v>
      </c>
      <c r="BC144" s="1">
        <v>3.886805319</v>
      </c>
      <c r="BD144" s="1">
        <v>7.8613182830000001</v>
      </c>
      <c r="BE144" s="1">
        <v>5.8492084789999996</v>
      </c>
    </row>
    <row r="145" spans="1:57">
      <c r="A145" t="s">
        <v>687</v>
      </c>
      <c r="B145" s="425">
        <v>143</v>
      </c>
      <c r="C145">
        <v>122203</v>
      </c>
      <c r="D145" t="s">
        <v>683</v>
      </c>
      <c r="E145" t="s">
        <v>638</v>
      </c>
      <c r="F145" t="s">
        <v>639</v>
      </c>
      <c r="G145" t="s">
        <v>645</v>
      </c>
      <c r="H145" t="s">
        <v>23</v>
      </c>
      <c r="I145" t="s">
        <v>2479</v>
      </c>
      <c r="J145" s="1">
        <v>6.5625254909999997</v>
      </c>
      <c r="K145" s="1">
        <v>7.1241830070000001</v>
      </c>
      <c r="L145" s="1">
        <v>4.9051937350000001</v>
      </c>
      <c r="M145" s="1" t="s">
        <v>272</v>
      </c>
      <c r="N145" s="1">
        <v>3.9279034180000001</v>
      </c>
      <c r="O145" s="1" t="s">
        <v>272</v>
      </c>
      <c r="P145" s="1">
        <v>5.6470588240000001</v>
      </c>
      <c r="Q145" s="1">
        <v>4.1304906240000001</v>
      </c>
      <c r="R145" s="1">
        <v>7.332071902</v>
      </c>
      <c r="S145" s="1">
        <v>5.6508808049999999</v>
      </c>
      <c r="T145" s="1">
        <v>4.4648719630000002</v>
      </c>
      <c r="U145" s="1">
        <v>6.0234541579999998</v>
      </c>
      <c r="V145" s="1">
        <v>9.0318815200000007</v>
      </c>
      <c r="W145" s="1">
        <v>6.4608945850000001</v>
      </c>
      <c r="X145" s="1">
        <v>12.168533589999999</v>
      </c>
      <c r="Y145" s="1">
        <v>5.0147036060000003</v>
      </c>
      <c r="Z145" s="1">
        <v>6.8278609699999997</v>
      </c>
      <c r="AA145" s="1">
        <v>5.0018982540000003</v>
      </c>
      <c r="AB145" s="1">
        <v>6.6419612309999998</v>
      </c>
      <c r="AC145" s="1">
        <v>2.515317639</v>
      </c>
      <c r="AD145" s="1">
        <v>3.3333333330000001</v>
      </c>
      <c r="AE145" s="1">
        <v>6.499759268</v>
      </c>
      <c r="AF145" s="1">
        <v>3.6350877189999999</v>
      </c>
      <c r="AG145" s="1">
        <v>10.23079012</v>
      </c>
      <c r="AH145" s="1">
        <v>5.8597574750000003</v>
      </c>
      <c r="AI145" s="1">
        <v>12.06690562</v>
      </c>
      <c r="AJ145" s="1">
        <v>3.1932773110000001</v>
      </c>
      <c r="AK145" s="1">
        <v>11.9347557</v>
      </c>
      <c r="AL145" s="1">
        <v>2.3823704590000001</v>
      </c>
      <c r="AM145" s="1">
        <v>16.50831354</v>
      </c>
      <c r="AN145" s="1">
        <v>12.62482168</v>
      </c>
      <c r="AO145" s="1">
        <v>2.207474677</v>
      </c>
      <c r="AP145" s="1">
        <v>6.1469265369999997</v>
      </c>
      <c r="AQ145" s="1">
        <v>8.3746898259999991</v>
      </c>
      <c r="AR145" s="1">
        <v>8.3865086600000005</v>
      </c>
      <c r="AS145" s="1">
        <v>7.0702882020000004</v>
      </c>
      <c r="AT145" s="1">
        <v>5.445116681</v>
      </c>
      <c r="AU145" s="1">
        <v>9.1520467839999995</v>
      </c>
      <c r="AV145" s="1">
        <v>9.2391304349999999</v>
      </c>
      <c r="AW145" s="1">
        <v>5.9405940590000004</v>
      </c>
      <c r="AX145" s="1">
        <v>4.1941206280000003</v>
      </c>
      <c r="AY145" s="1">
        <v>2.8511087650000002</v>
      </c>
      <c r="AZ145" s="1">
        <v>3.381671581</v>
      </c>
      <c r="BA145" s="1">
        <v>5.0782403309999999</v>
      </c>
      <c r="BB145" s="1">
        <v>4.3181818180000002</v>
      </c>
      <c r="BC145" s="1">
        <v>2.8838659390000001</v>
      </c>
      <c r="BD145" s="1">
        <v>9.2050209209999991</v>
      </c>
      <c r="BE145" s="1">
        <v>3.8737124939999998</v>
      </c>
    </row>
    <row r="146" spans="1:57">
      <c r="A146" t="s">
        <v>690</v>
      </c>
      <c r="B146" s="425">
        <v>144</v>
      </c>
      <c r="C146">
        <v>122203</v>
      </c>
      <c r="D146" t="s">
        <v>683</v>
      </c>
      <c r="E146" t="s">
        <v>638</v>
      </c>
      <c r="F146" t="s">
        <v>639</v>
      </c>
      <c r="G146" t="s">
        <v>146</v>
      </c>
      <c r="H146" t="s">
        <v>23</v>
      </c>
      <c r="I146" t="s">
        <v>2479</v>
      </c>
      <c r="J146" s="1">
        <v>6.0521041359999996</v>
      </c>
      <c r="K146" s="1">
        <v>6.8782000139999999</v>
      </c>
      <c r="L146" s="1">
        <v>5.2545127899999997</v>
      </c>
      <c r="M146" s="1">
        <v>4.5914268649999999</v>
      </c>
      <c r="N146" s="1">
        <v>4.4523924600000004</v>
      </c>
      <c r="O146" s="1">
        <v>5.4526928679999997</v>
      </c>
      <c r="P146" s="1">
        <v>5.2678785939999999</v>
      </c>
      <c r="Q146" s="1">
        <v>6.0029324260000001</v>
      </c>
      <c r="R146" s="1">
        <v>6.2050100779999999</v>
      </c>
      <c r="S146" s="1">
        <v>4.8690200969999999</v>
      </c>
      <c r="T146" s="1">
        <v>5.5574584690000002</v>
      </c>
      <c r="U146" s="1">
        <v>6.1227495100000002</v>
      </c>
      <c r="V146" s="1">
        <v>5.731101883</v>
      </c>
      <c r="W146" s="1">
        <v>5.9210433159999996</v>
      </c>
      <c r="X146" s="1">
        <v>7.5914530630000003</v>
      </c>
      <c r="Y146" s="1">
        <v>4.8146083820000003</v>
      </c>
      <c r="Z146" s="1">
        <v>5.7013138330000004</v>
      </c>
      <c r="AA146" s="1">
        <v>5.437477275</v>
      </c>
      <c r="AB146" s="1">
        <v>3.8019451809999998</v>
      </c>
      <c r="AC146" s="1">
        <v>5.3835904269999997</v>
      </c>
      <c r="AD146" s="1">
        <v>6.0258009269999997</v>
      </c>
      <c r="AE146" s="1">
        <v>5.8607594939999998</v>
      </c>
      <c r="AF146" s="1">
        <v>5.7581165680000002</v>
      </c>
      <c r="AG146" s="1">
        <v>6.6971845759999997</v>
      </c>
      <c r="AH146" s="1">
        <v>6.4679817039999996</v>
      </c>
      <c r="AI146" s="1">
        <v>5.437199337</v>
      </c>
      <c r="AJ146" s="1">
        <v>6.7093395400000002</v>
      </c>
      <c r="AK146" s="1">
        <v>6.6767476329999997</v>
      </c>
      <c r="AL146" s="1">
        <v>5.0211684349999999</v>
      </c>
      <c r="AM146" s="1">
        <v>5.736126337</v>
      </c>
      <c r="AN146" s="1">
        <v>7.1514377959999997</v>
      </c>
      <c r="AO146" s="1">
        <v>7.2263681589999997</v>
      </c>
      <c r="AP146" s="1">
        <v>6.469852661</v>
      </c>
      <c r="AQ146" s="1">
        <v>7.1517027860000004</v>
      </c>
      <c r="AR146" s="1">
        <v>7.6504041660000004</v>
      </c>
      <c r="AS146" s="1">
        <v>6.7948539319999997</v>
      </c>
      <c r="AT146" s="1">
        <v>7.3665805080000002</v>
      </c>
      <c r="AU146" s="1">
        <v>6.466622353</v>
      </c>
      <c r="AV146" s="1">
        <v>5.6372062229999997</v>
      </c>
      <c r="AW146" s="1">
        <v>4.5244095409999998</v>
      </c>
      <c r="AX146" s="1">
        <v>6.1923396180000001</v>
      </c>
      <c r="AY146" s="1">
        <v>6.9169126949999997</v>
      </c>
      <c r="AZ146" s="1">
        <v>8.4738591719999992</v>
      </c>
      <c r="BA146" s="1">
        <v>6.2014715359999997</v>
      </c>
      <c r="BB146" s="1">
        <v>5.4626372840000004</v>
      </c>
      <c r="BC146" s="1">
        <v>6.4484901480000003</v>
      </c>
      <c r="BD146" s="1">
        <v>6.0147667929999997</v>
      </c>
      <c r="BE146" s="1">
        <v>5.9488707180000002</v>
      </c>
    </row>
    <row r="147" spans="1:57">
      <c r="A147" t="s">
        <v>693</v>
      </c>
      <c r="B147" s="425">
        <v>145</v>
      </c>
      <c r="C147">
        <v>122203</v>
      </c>
      <c r="D147" t="s">
        <v>683</v>
      </c>
      <c r="E147" t="s">
        <v>638</v>
      </c>
      <c r="F147" t="s">
        <v>639</v>
      </c>
      <c r="G147" t="s">
        <v>154</v>
      </c>
      <c r="H147" t="s">
        <v>23</v>
      </c>
      <c r="I147" t="s">
        <v>2479</v>
      </c>
      <c r="J147" s="1">
        <v>1.5284507940000001</v>
      </c>
      <c r="K147" s="1">
        <v>1.263223999</v>
      </c>
      <c r="L147" s="1">
        <v>1.0922441490000001</v>
      </c>
      <c r="M147" s="1">
        <v>1.8419018170000001</v>
      </c>
      <c r="N147" s="1">
        <v>1.9276671919999999</v>
      </c>
      <c r="O147" s="1">
        <v>1.923960487</v>
      </c>
      <c r="P147" s="1">
        <v>1.853582316</v>
      </c>
      <c r="Q147" s="1">
        <v>1.916855387</v>
      </c>
      <c r="R147" s="1">
        <v>1.8410136029999999</v>
      </c>
      <c r="S147" s="1">
        <v>1.3596828409999999</v>
      </c>
      <c r="T147" s="1">
        <v>0.73718786199999997</v>
      </c>
      <c r="U147" s="1">
        <v>1.8652033429999999</v>
      </c>
      <c r="V147" s="1">
        <v>1.0591644950000001</v>
      </c>
      <c r="W147" s="1">
        <v>1.715674202</v>
      </c>
      <c r="X147" s="1">
        <v>2.3584874899999999</v>
      </c>
      <c r="Y147" s="1">
        <v>1.2801838539999999</v>
      </c>
      <c r="Z147" s="1">
        <v>1.044685069</v>
      </c>
      <c r="AA147" s="1">
        <v>1.0034354910000001</v>
      </c>
      <c r="AB147" s="1">
        <v>3.061833123</v>
      </c>
      <c r="AC147" s="1">
        <v>1.505476579</v>
      </c>
      <c r="AD147" s="1">
        <v>2.1066786190000002</v>
      </c>
      <c r="AE147" s="1">
        <v>0.89751958200000004</v>
      </c>
      <c r="AF147" s="1">
        <v>1.0602357680000001</v>
      </c>
      <c r="AG147" s="1">
        <v>1.317527087</v>
      </c>
      <c r="AH147" s="1">
        <v>1.227598382</v>
      </c>
      <c r="AI147" s="1">
        <v>2.1938168849999999</v>
      </c>
      <c r="AJ147" s="1">
        <v>2.1380411640000001</v>
      </c>
      <c r="AK147" s="1">
        <v>1.7359602430000001</v>
      </c>
      <c r="AL147" s="1">
        <v>1.1350496729999999</v>
      </c>
      <c r="AM147" s="1">
        <v>1.1006289309999999</v>
      </c>
      <c r="AN147" s="1">
        <v>1.518139535</v>
      </c>
      <c r="AO147" s="1">
        <v>2.8435132350000001</v>
      </c>
      <c r="AP147" s="1">
        <v>2.1340806209999998</v>
      </c>
      <c r="AQ147" s="1">
        <v>1.00332891</v>
      </c>
      <c r="AR147" s="1">
        <v>1.975382346</v>
      </c>
      <c r="AS147" s="1">
        <v>1.488561579</v>
      </c>
      <c r="AT147" s="1">
        <v>1.7320534219999999</v>
      </c>
      <c r="AU147" s="1">
        <v>0.89285714299999996</v>
      </c>
      <c r="AV147" s="1">
        <v>1.2209660840000001</v>
      </c>
      <c r="AW147" s="1">
        <v>0.19449997299999999</v>
      </c>
      <c r="AX147" s="1">
        <v>1.5360161400000001</v>
      </c>
      <c r="AY147" s="1">
        <v>1.2487153129999999</v>
      </c>
      <c r="AZ147" s="1">
        <v>2.0168158100000002</v>
      </c>
      <c r="BA147" s="1">
        <v>0.62533140700000001</v>
      </c>
      <c r="BB147" s="1">
        <v>1.2768837879999999</v>
      </c>
      <c r="BC147" s="1">
        <v>1.3099203880000001</v>
      </c>
      <c r="BD147" s="1">
        <v>1.746614353</v>
      </c>
      <c r="BE147" s="1">
        <v>1.349653024</v>
      </c>
    </row>
    <row r="148" spans="1:57">
      <c r="A148" t="s">
        <v>696</v>
      </c>
      <c r="B148" s="425">
        <v>146</v>
      </c>
      <c r="C148">
        <v>122203</v>
      </c>
      <c r="D148" t="s">
        <v>683</v>
      </c>
      <c r="E148" t="s">
        <v>638</v>
      </c>
      <c r="F148" t="s">
        <v>639</v>
      </c>
      <c r="G148" t="s">
        <v>655</v>
      </c>
      <c r="H148" t="s">
        <v>23</v>
      </c>
      <c r="I148" t="s">
        <v>2479</v>
      </c>
      <c r="J148" s="1">
        <v>6.3089919380000001</v>
      </c>
      <c r="K148" s="1">
        <v>4.2124231229999998</v>
      </c>
      <c r="L148" s="1">
        <v>5.8804549489999998</v>
      </c>
      <c r="M148" s="1">
        <v>2.3961434850000001</v>
      </c>
      <c r="N148" s="1">
        <v>3.6929607359999999</v>
      </c>
      <c r="O148" s="1">
        <v>6.7277650490000003</v>
      </c>
      <c r="P148" s="1">
        <v>5.1496846109999996</v>
      </c>
      <c r="Q148" s="1">
        <v>3.4684369199999998</v>
      </c>
      <c r="R148" s="1">
        <v>4.4086877080000004</v>
      </c>
      <c r="S148" s="1">
        <v>3.6353578940000002</v>
      </c>
      <c r="T148" s="1">
        <v>5.2979205729999999</v>
      </c>
      <c r="U148" s="1">
        <v>8.4684606359999997</v>
      </c>
      <c r="V148" s="1">
        <v>6.5881444609999997</v>
      </c>
      <c r="W148" s="1">
        <v>8.0354289580000007</v>
      </c>
      <c r="X148" s="1">
        <v>7.0590792870000003</v>
      </c>
      <c r="Y148" s="1">
        <v>5.3149404029999996</v>
      </c>
      <c r="Z148" s="1">
        <v>5.6136887130000002</v>
      </c>
      <c r="AA148" s="1">
        <v>5.9454472059999999</v>
      </c>
      <c r="AB148" s="1">
        <v>6.4419475659999996</v>
      </c>
      <c r="AC148" s="1">
        <v>3.8607190280000001</v>
      </c>
      <c r="AD148" s="1">
        <v>7.3405268169999998</v>
      </c>
      <c r="AE148" s="1">
        <v>5.9946936319999997</v>
      </c>
      <c r="AF148" s="1">
        <v>5.9360207039999997</v>
      </c>
      <c r="AG148" s="1">
        <v>6.8534598510000002</v>
      </c>
      <c r="AH148" s="1">
        <v>6.6387411470000002</v>
      </c>
      <c r="AI148" s="1">
        <v>6.7987499260000002</v>
      </c>
      <c r="AJ148" s="1">
        <v>6.0687336839999997</v>
      </c>
      <c r="AK148" s="1">
        <v>6.8817966259999999</v>
      </c>
      <c r="AL148" s="1">
        <v>7.638437862</v>
      </c>
      <c r="AM148" s="1">
        <v>7.2297075250000002</v>
      </c>
      <c r="AN148" s="1">
        <v>7.1220843970000001</v>
      </c>
      <c r="AO148" s="1">
        <v>7.3405535500000001</v>
      </c>
      <c r="AP148" s="1">
        <v>5.1605296569999997</v>
      </c>
      <c r="AQ148" s="1">
        <v>5.2063176609999999</v>
      </c>
      <c r="AR148" s="1">
        <v>6.1136338459999999</v>
      </c>
      <c r="AS148" s="1">
        <v>10.480294799999999</v>
      </c>
      <c r="AT148" s="1">
        <v>8.009298394</v>
      </c>
      <c r="AU148" s="1">
        <v>5.1678922199999997</v>
      </c>
      <c r="AV148" s="1">
        <v>4.4831687259999997</v>
      </c>
      <c r="AW148" s="1">
        <v>4.848053664</v>
      </c>
      <c r="AX148" s="1">
        <v>7.8949947729999996</v>
      </c>
      <c r="AY148" s="1">
        <v>5.2746237130000004</v>
      </c>
      <c r="AZ148" s="1">
        <v>8.0244221539999998</v>
      </c>
      <c r="BA148" s="1">
        <v>5.2604447939999996</v>
      </c>
      <c r="BB148" s="1">
        <v>7.9778637540000004</v>
      </c>
      <c r="BC148" s="1">
        <v>3.5602789769999998</v>
      </c>
      <c r="BD148" s="1">
        <v>3.8764468189999999</v>
      </c>
      <c r="BE148" s="1">
        <v>8.1346891150000005</v>
      </c>
    </row>
    <row r="149" spans="1:57">
      <c r="A149" t="s">
        <v>699</v>
      </c>
      <c r="B149" s="425">
        <v>147</v>
      </c>
      <c r="C149">
        <v>122203</v>
      </c>
      <c r="D149" t="s">
        <v>683</v>
      </c>
      <c r="E149" t="s">
        <v>638</v>
      </c>
      <c r="F149" t="s">
        <v>639</v>
      </c>
      <c r="G149" t="s">
        <v>659</v>
      </c>
      <c r="H149" t="s">
        <v>23</v>
      </c>
      <c r="I149" t="s">
        <v>2479</v>
      </c>
      <c r="J149" s="1">
        <v>2.467641704</v>
      </c>
      <c r="K149" s="1">
        <v>3.3919039149999999</v>
      </c>
      <c r="L149" s="1">
        <v>2.2802594680000001</v>
      </c>
      <c r="M149" s="1">
        <v>2.5479074050000001</v>
      </c>
      <c r="N149" s="1">
        <v>1.6194089460000001</v>
      </c>
      <c r="O149" s="1">
        <v>2.1546117740000001</v>
      </c>
      <c r="P149" s="1">
        <v>1.3405806570000001</v>
      </c>
      <c r="Q149" s="1">
        <v>1.461846682</v>
      </c>
      <c r="R149" s="1">
        <v>1.8294685159999999</v>
      </c>
      <c r="S149" s="1">
        <v>2.950053209</v>
      </c>
      <c r="T149" s="1">
        <v>2.6748841460000001</v>
      </c>
      <c r="U149" s="1">
        <v>1.920746375</v>
      </c>
      <c r="V149" s="1">
        <v>1.8825930769999999</v>
      </c>
      <c r="W149" s="1">
        <v>2.8220070659999998</v>
      </c>
      <c r="X149" s="1">
        <v>3.0129683690000002</v>
      </c>
      <c r="Y149" s="1">
        <v>2.2671107770000001</v>
      </c>
      <c r="Z149" s="1">
        <v>1.179352263</v>
      </c>
      <c r="AA149" s="1">
        <v>3.6783544400000001</v>
      </c>
      <c r="AB149" s="1">
        <v>2.2175077029999999</v>
      </c>
      <c r="AC149" s="1">
        <v>1.7953953389999999</v>
      </c>
      <c r="AD149" s="1">
        <v>2.3083443039999998</v>
      </c>
      <c r="AE149" s="1">
        <v>2.1746866470000001</v>
      </c>
      <c r="AF149" s="1">
        <v>2.2248599370000002</v>
      </c>
      <c r="AG149" s="1">
        <v>3.0329985239999999</v>
      </c>
      <c r="AH149" s="1">
        <v>2.0301355480000001</v>
      </c>
      <c r="AI149" s="1">
        <v>2.9242705029999998</v>
      </c>
      <c r="AJ149" s="1">
        <v>3.0324051129999998</v>
      </c>
      <c r="AK149" s="1">
        <v>2.6702707129999999</v>
      </c>
      <c r="AL149" s="1">
        <v>2.3910581409999998</v>
      </c>
      <c r="AM149" s="1">
        <v>1.441759969</v>
      </c>
      <c r="AN149" s="1">
        <v>2.5311039430000002</v>
      </c>
      <c r="AO149" s="1">
        <v>2.151384513</v>
      </c>
      <c r="AP149" s="1">
        <v>4.0210813979999998</v>
      </c>
      <c r="AQ149" s="1">
        <v>1.8482091629999999</v>
      </c>
      <c r="AR149" s="1">
        <v>2.818130714</v>
      </c>
      <c r="AS149" s="1">
        <v>3.4710278620000001</v>
      </c>
      <c r="AT149" s="1">
        <v>2.8904251269999999</v>
      </c>
      <c r="AU149" s="1">
        <v>2.1383437249999999</v>
      </c>
      <c r="AV149" s="1">
        <v>1.147727752</v>
      </c>
      <c r="AW149" s="1">
        <v>1.0226571449999999</v>
      </c>
      <c r="AX149" s="1">
        <v>2.3721871010000002</v>
      </c>
      <c r="AY149" s="1">
        <v>2.3070303189999999</v>
      </c>
      <c r="AZ149" s="1">
        <v>3.3559661620000001</v>
      </c>
      <c r="BA149" s="1">
        <v>2.217175745</v>
      </c>
      <c r="BB149" s="1">
        <v>2.1906920219999999</v>
      </c>
      <c r="BC149" s="1">
        <v>3.3744855970000001</v>
      </c>
      <c r="BD149" s="1">
        <v>1.4767051689999999</v>
      </c>
      <c r="BE149" s="1">
        <v>2.3808749389999999</v>
      </c>
    </row>
    <row r="150" spans="1:57">
      <c r="A150" t="s">
        <v>702</v>
      </c>
      <c r="B150" s="425">
        <v>148</v>
      </c>
      <c r="C150">
        <v>123101</v>
      </c>
      <c r="D150" t="s">
        <v>703</v>
      </c>
      <c r="E150" t="s">
        <v>704</v>
      </c>
      <c r="F150" t="s">
        <v>705</v>
      </c>
      <c r="G150" t="s">
        <v>706</v>
      </c>
      <c r="H150" t="s">
        <v>23</v>
      </c>
      <c r="I150" t="s">
        <v>2479</v>
      </c>
      <c r="J150" s="1">
        <v>64.624277456647391</v>
      </c>
      <c r="K150" s="1">
        <v>43.75</v>
      </c>
      <c r="L150" s="1">
        <v>80</v>
      </c>
      <c r="M150" s="1">
        <v>87.878787878787875</v>
      </c>
      <c r="N150" s="1">
        <v>94.285714285714278</v>
      </c>
      <c r="O150" s="1">
        <v>80</v>
      </c>
      <c r="P150" s="1">
        <v>37.142857142857146</v>
      </c>
      <c r="Q150" s="1">
        <v>69.491525423728817</v>
      </c>
      <c r="R150" s="1">
        <v>54.54545454545454</v>
      </c>
      <c r="S150" s="1">
        <v>16</v>
      </c>
      <c r="T150" s="1">
        <v>54.285714285714285</v>
      </c>
      <c r="U150" s="1">
        <v>69.841269841269835</v>
      </c>
      <c r="V150" s="1">
        <v>77.777777777777786</v>
      </c>
      <c r="W150" s="1">
        <v>59.677419354838712</v>
      </c>
      <c r="X150" s="1">
        <v>48.484848484848484</v>
      </c>
      <c r="Y150" s="1">
        <v>53.333333333333336</v>
      </c>
      <c r="Z150" s="1">
        <v>73.333333333333329</v>
      </c>
      <c r="AA150" s="1">
        <v>73.68421052631578</v>
      </c>
      <c r="AB150" s="1">
        <v>41.17647058823529</v>
      </c>
      <c r="AC150" s="1">
        <v>33.333333333333329</v>
      </c>
      <c r="AD150" s="1">
        <v>82.666666666666671</v>
      </c>
      <c r="AE150" s="1">
        <v>73.80952380952381</v>
      </c>
      <c r="AF150" s="1">
        <v>71.428571428571431</v>
      </c>
      <c r="AG150" s="1">
        <v>66.666666666666657</v>
      </c>
      <c r="AH150" s="1">
        <v>86.206896551724128</v>
      </c>
      <c r="AI150" s="1">
        <v>89.473684210526315</v>
      </c>
      <c r="AJ150" s="1">
        <v>76.923076923076934</v>
      </c>
      <c r="AK150" s="1">
        <v>65.116279069767444</v>
      </c>
      <c r="AL150" s="1">
        <v>24.390243902439025</v>
      </c>
      <c r="AM150" s="1">
        <v>71.794871794871796</v>
      </c>
      <c r="AN150" s="1">
        <v>86.666666666666671</v>
      </c>
      <c r="AO150" s="1">
        <v>73.68421052631578</v>
      </c>
      <c r="AP150" s="1">
        <v>57.894736842105267</v>
      </c>
      <c r="AQ150" s="1">
        <v>59.259259259259252</v>
      </c>
      <c r="AR150" s="1">
        <v>95.652173913043484</v>
      </c>
      <c r="AS150" s="1">
        <v>94.73684210526315</v>
      </c>
      <c r="AT150" s="1">
        <v>62.5</v>
      </c>
      <c r="AU150" s="1">
        <v>88.235294117647058</v>
      </c>
      <c r="AV150" s="1">
        <v>95</v>
      </c>
      <c r="AW150" s="1">
        <v>76.666666666666671</v>
      </c>
      <c r="AX150" s="1">
        <v>61.666666666666671</v>
      </c>
      <c r="AY150" s="1">
        <v>35</v>
      </c>
      <c r="AZ150" s="1">
        <v>19.047619047619047</v>
      </c>
      <c r="BA150" s="1">
        <v>80</v>
      </c>
      <c r="BB150" s="1">
        <v>33.333333333333329</v>
      </c>
      <c r="BC150" s="1">
        <v>53.846153846153847</v>
      </c>
      <c r="BD150" s="1">
        <v>65.116279069767444</v>
      </c>
      <c r="BE150" s="1">
        <v>94.871794871794862</v>
      </c>
    </row>
    <row r="151" spans="1:57">
      <c r="A151" t="s">
        <v>710</v>
      </c>
      <c r="B151" s="425">
        <v>149</v>
      </c>
      <c r="C151">
        <v>123101</v>
      </c>
      <c r="D151" t="s">
        <v>703</v>
      </c>
      <c r="E151" t="s">
        <v>704</v>
      </c>
      <c r="F151" t="s">
        <v>705</v>
      </c>
      <c r="G151" t="s">
        <v>711</v>
      </c>
      <c r="H151" t="s">
        <v>23</v>
      </c>
      <c r="I151" t="s">
        <v>2479</v>
      </c>
      <c r="J151" s="1">
        <v>92.902481246393549</v>
      </c>
      <c r="K151" s="1">
        <v>97.159090909090907</v>
      </c>
      <c r="L151" s="1">
        <v>97.5</v>
      </c>
      <c r="M151" s="1">
        <v>93.939393939393938</v>
      </c>
      <c r="N151" s="1">
        <v>28.571428571428569</v>
      </c>
      <c r="O151" s="1">
        <v>96</v>
      </c>
      <c r="P151" s="1">
        <v>97.142857142857139</v>
      </c>
      <c r="Q151" s="1">
        <v>100</v>
      </c>
      <c r="R151" s="1">
        <v>100</v>
      </c>
      <c r="S151" s="1">
        <v>100</v>
      </c>
      <c r="T151" s="1">
        <v>97.142857142857139</v>
      </c>
      <c r="U151" s="1">
        <v>96.825396825396822</v>
      </c>
      <c r="V151" s="1">
        <v>94.444444444444443</v>
      </c>
      <c r="W151" s="1">
        <v>95.161290322580655</v>
      </c>
      <c r="X151" s="1">
        <v>96.969696969696969</v>
      </c>
      <c r="Y151" s="1">
        <v>83.333333333333343</v>
      </c>
      <c r="Z151" s="1">
        <v>86.666666666666671</v>
      </c>
      <c r="AA151" s="1">
        <v>100</v>
      </c>
      <c r="AB151" s="1">
        <v>94.117647058823522</v>
      </c>
      <c r="AC151" s="1">
        <v>100</v>
      </c>
      <c r="AD151" s="1">
        <v>85.526315789473685</v>
      </c>
      <c r="AE151" s="1">
        <v>100</v>
      </c>
      <c r="AF151" s="1">
        <v>97.142857142857139</v>
      </c>
      <c r="AG151" s="1">
        <v>98.148148148148152</v>
      </c>
      <c r="AH151" s="1">
        <v>100</v>
      </c>
      <c r="AI151" s="1">
        <v>100</v>
      </c>
      <c r="AJ151" s="1">
        <v>100</v>
      </c>
      <c r="AK151" s="1">
        <v>100</v>
      </c>
      <c r="AL151" s="1">
        <v>95.121951219512198</v>
      </c>
      <c r="AM151" s="1">
        <v>100</v>
      </c>
      <c r="AN151" s="1">
        <v>100</v>
      </c>
      <c r="AO151" s="1">
        <v>100</v>
      </c>
      <c r="AP151" s="1">
        <v>73.68421052631578</v>
      </c>
      <c r="AQ151" s="1">
        <v>100</v>
      </c>
      <c r="AR151" s="1">
        <v>91.304347826086953</v>
      </c>
      <c r="AS151" s="1">
        <v>100</v>
      </c>
      <c r="AT151" s="1">
        <v>100</v>
      </c>
      <c r="AU151" s="1">
        <v>100</v>
      </c>
      <c r="AV151" s="1">
        <v>100</v>
      </c>
      <c r="AW151" s="1">
        <v>93.333333333333329</v>
      </c>
      <c r="AX151" s="1">
        <v>98.333333333333329</v>
      </c>
      <c r="AY151" s="1">
        <v>100</v>
      </c>
      <c r="AZ151" s="1">
        <v>100</v>
      </c>
      <c r="BA151" s="1">
        <v>40</v>
      </c>
      <c r="BB151" s="1">
        <v>88.888888888888886</v>
      </c>
      <c r="BC151" s="1">
        <v>61.53846153846154</v>
      </c>
      <c r="BD151" s="1">
        <v>86.04651162790698</v>
      </c>
      <c r="BE151" s="1">
        <v>100</v>
      </c>
    </row>
    <row r="152" spans="1:57">
      <c r="A152" t="s">
        <v>714</v>
      </c>
      <c r="B152" s="425">
        <v>150</v>
      </c>
      <c r="C152">
        <v>123101</v>
      </c>
      <c r="D152" t="s">
        <v>703</v>
      </c>
      <c r="E152" t="s">
        <v>704</v>
      </c>
      <c r="F152" t="s">
        <v>705</v>
      </c>
      <c r="G152" t="s">
        <v>715</v>
      </c>
      <c r="H152" t="s">
        <v>23</v>
      </c>
      <c r="I152" t="s">
        <v>2479</v>
      </c>
      <c r="J152" s="1">
        <v>73.063583815028892</v>
      </c>
      <c r="K152" s="1">
        <v>61.363636363636367</v>
      </c>
      <c r="L152" s="1">
        <v>87.5</v>
      </c>
      <c r="M152" s="1">
        <v>87.878787878787875</v>
      </c>
      <c r="N152" s="1">
        <v>77.142857142857153</v>
      </c>
      <c r="O152" s="1">
        <v>96</v>
      </c>
      <c r="P152" s="1">
        <v>77.142857142857153</v>
      </c>
      <c r="Q152" s="1">
        <v>84.745762711864401</v>
      </c>
      <c r="R152" s="1">
        <v>84.090909090909093</v>
      </c>
      <c r="S152" s="1">
        <v>84</v>
      </c>
      <c r="T152" s="1">
        <v>94.285714285714278</v>
      </c>
      <c r="U152" s="1">
        <v>96.825396825396822</v>
      </c>
      <c r="V152" s="1">
        <v>62.962962962962962</v>
      </c>
      <c r="W152" s="1">
        <v>93.333333333333329</v>
      </c>
      <c r="X152" s="1">
        <v>81.818181818181827</v>
      </c>
      <c r="Y152" s="1">
        <v>86.666666666666671</v>
      </c>
      <c r="Z152" s="1">
        <v>33.333333333333329</v>
      </c>
      <c r="AA152" s="1">
        <v>84.210526315789465</v>
      </c>
      <c r="AB152" s="1">
        <v>82.35294117647058</v>
      </c>
      <c r="AC152" s="1">
        <v>40.74074074074074</v>
      </c>
      <c r="AD152" s="1">
        <v>6.666666666666667</v>
      </c>
      <c r="AE152" s="1">
        <v>88.095238095238088</v>
      </c>
      <c r="AF152" s="1">
        <v>88.571428571428569</v>
      </c>
      <c r="AG152" s="1">
        <v>55.555555555555557</v>
      </c>
      <c r="AH152" s="1">
        <v>96.551724137931032</v>
      </c>
      <c r="AI152" s="1">
        <v>94.73684210526315</v>
      </c>
      <c r="AJ152" s="1">
        <v>100</v>
      </c>
      <c r="AK152" s="1">
        <v>83.720930232558146</v>
      </c>
      <c r="AL152" s="1">
        <v>70.731707317073173</v>
      </c>
      <c r="AM152" s="1">
        <v>97.435897435897431</v>
      </c>
      <c r="AN152" s="1">
        <v>76.666666666666671</v>
      </c>
      <c r="AO152" s="1">
        <v>100</v>
      </c>
      <c r="AP152" s="1">
        <v>42.105263157894733</v>
      </c>
      <c r="AQ152" s="1">
        <v>70.370370370370367</v>
      </c>
      <c r="AR152" s="1">
        <v>60.869565217391312</v>
      </c>
      <c r="AS152" s="1">
        <v>94.73684210526315</v>
      </c>
      <c r="AT152" s="1">
        <v>100</v>
      </c>
      <c r="AU152" s="1">
        <v>94.117647058823522</v>
      </c>
      <c r="AV152" s="1">
        <v>0</v>
      </c>
      <c r="AW152" s="1">
        <v>0</v>
      </c>
      <c r="AX152" s="1">
        <v>86.666666666666671</v>
      </c>
      <c r="AY152" s="1">
        <v>100</v>
      </c>
      <c r="AZ152" s="1">
        <v>90.476190476190482</v>
      </c>
      <c r="BA152" s="1">
        <v>80</v>
      </c>
      <c r="BB152" s="1">
        <v>55.555555555555557</v>
      </c>
      <c r="BC152" s="1">
        <v>15.384615384615385</v>
      </c>
      <c r="BD152" s="1">
        <v>58.139534883720934</v>
      </c>
      <c r="BE152" s="1">
        <v>92.682926829268297</v>
      </c>
    </row>
    <row r="153" spans="1:57">
      <c r="A153" t="s">
        <v>718</v>
      </c>
      <c r="B153" s="425">
        <v>151</v>
      </c>
      <c r="C153">
        <v>123101</v>
      </c>
      <c r="D153" t="s">
        <v>703</v>
      </c>
      <c r="E153" t="s">
        <v>704</v>
      </c>
      <c r="F153" t="s">
        <v>705</v>
      </c>
      <c r="G153" t="s">
        <v>719</v>
      </c>
      <c r="H153" t="s">
        <v>23</v>
      </c>
      <c r="I153" t="s">
        <v>2479</v>
      </c>
      <c r="J153" s="1">
        <v>44.592249855407751</v>
      </c>
      <c r="K153" s="1">
        <v>56.81818181818182</v>
      </c>
      <c r="L153" s="1">
        <v>90</v>
      </c>
      <c r="M153" s="1">
        <v>36.363636363636367</v>
      </c>
      <c r="N153" s="1">
        <v>14.285714285714285</v>
      </c>
      <c r="O153" s="1">
        <v>84</v>
      </c>
      <c r="P153" s="1">
        <v>63.636363636363633</v>
      </c>
      <c r="Q153" s="1">
        <v>35.593220338983052</v>
      </c>
      <c r="R153" s="1">
        <v>0</v>
      </c>
      <c r="S153" s="1">
        <v>0</v>
      </c>
      <c r="T153" s="1">
        <v>51.428571428571423</v>
      </c>
      <c r="U153" s="1">
        <v>49.206349206349202</v>
      </c>
      <c r="V153" s="1">
        <v>0</v>
      </c>
      <c r="W153" s="1">
        <v>42.622950819672127</v>
      </c>
      <c r="X153" s="1">
        <v>24.242424242424242</v>
      </c>
      <c r="Y153" s="1">
        <v>96.666666666666671</v>
      </c>
      <c r="Z153" s="1">
        <v>73.333333333333329</v>
      </c>
      <c r="AA153" s="1">
        <v>89.473684210526315</v>
      </c>
      <c r="AB153" s="1">
        <v>100</v>
      </c>
      <c r="AC153" s="1">
        <v>3.7037037037037033</v>
      </c>
      <c r="AD153" s="1">
        <v>14.285714285714285</v>
      </c>
      <c r="AE153" s="1">
        <v>50</v>
      </c>
      <c r="AF153" s="1">
        <v>34.285714285714285</v>
      </c>
      <c r="AG153" s="1">
        <v>22.222222222222221</v>
      </c>
      <c r="AH153" s="1">
        <v>3.4482758620689653</v>
      </c>
      <c r="AI153" s="1">
        <v>100</v>
      </c>
      <c r="AJ153" s="1">
        <v>84.615384615384613</v>
      </c>
      <c r="AK153" s="1">
        <v>46.511627906976742</v>
      </c>
      <c r="AL153" s="1">
        <v>58.536585365853654</v>
      </c>
      <c r="AM153" s="1">
        <v>82.051282051282044</v>
      </c>
      <c r="AN153" s="1">
        <v>80</v>
      </c>
      <c r="AO153" s="1">
        <v>100</v>
      </c>
      <c r="AP153" s="1">
        <v>57.894736842105267</v>
      </c>
      <c r="AQ153" s="1">
        <v>37.037037037037038</v>
      </c>
      <c r="AR153" s="1">
        <v>56.521739130434781</v>
      </c>
      <c r="AS153" s="1">
        <v>63.157894736842103</v>
      </c>
      <c r="AT153" s="1">
        <v>8.3333333333333321</v>
      </c>
      <c r="AU153" s="1">
        <v>41.17647058823529</v>
      </c>
      <c r="AV153" s="1">
        <v>15</v>
      </c>
      <c r="AW153" s="1">
        <v>100</v>
      </c>
      <c r="AX153" s="1">
        <v>55.000000000000007</v>
      </c>
      <c r="AY153" s="1">
        <v>95</v>
      </c>
      <c r="AZ153" s="1">
        <v>14.285714285714285</v>
      </c>
      <c r="BA153" s="1">
        <v>4.4444444444444446</v>
      </c>
      <c r="BB153" s="1">
        <v>16.666666666666664</v>
      </c>
      <c r="BC153" s="1">
        <v>0</v>
      </c>
      <c r="BD153" s="1">
        <v>37.209302325581397</v>
      </c>
      <c r="BE153" s="1">
        <v>41.025641025641022</v>
      </c>
    </row>
    <row r="154" spans="1:57">
      <c r="A154" t="s">
        <v>722</v>
      </c>
      <c r="B154" s="425">
        <v>152</v>
      </c>
      <c r="C154">
        <v>123101</v>
      </c>
      <c r="D154" t="s">
        <v>703</v>
      </c>
      <c r="E154" t="s">
        <v>704</v>
      </c>
      <c r="F154" t="s">
        <v>705</v>
      </c>
      <c r="G154" t="s">
        <v>723</v>
      </c>
      <c r="H154" t="s">
        <v>23</v>
      </c>
      <c r="I154" t="s">
        <v>2479</v>
      </c>
      <c r="J154" s="1">
        <v>74.436090225563916</v>
      </c>
      <c r="K154" s="1">
        <v>39.772727272727273</v>
      </c>
      <c r="L154" s="1">
        <v>97.5</v>
      </c>
      <c r="M154" s="1">
        <v>75.757575757575751</v>
      </c>
      <c r="N154" s="1">
        <v>74.285714285714292</v>
      </c>
      <c r="O154" s="1">
        <v>72</v>
      </c>
      <c r="P154" s="1">
        <v>78.787878787878782</v>
      </c>
      <c r="Q154" s="1">
        <v>89.830508474576277</v>
      </c>
      <c r="R154" s="1">
        <v>47.727272727272727</v>
      </c>
      <c r="S154" s="1">
        <v>12</v>
      </c>
      <c r="T154" s="1">
        <v>88.571428571428569</v>
      </c>
      <c r="U154" s="1">
        <v>88.888888888888886</v>
      </c>
      <c r="V154" s="1">
        <v>66.666666666666657</v>
      </c>
      <c r="W154" s="1">
        <v>90.163934426229503</v>
      </c>
      <c r="X154" s="1">
        <v>75.757575757575751</v>
      </c>
      <c r="Y154" s="1">
        <v>93.333333333333329</v>
      </c>
      <c r="Z154" s="1">
        <v>80</v>
      </c>
      <c r="AA154" s="1">
        <v>78.94736842105263</v>
      </c>
      <c r="AB154" s="1">
        <v>76.470588235294116</v>
      </c>
      <c r="AC154" s="1">
        <v>77.777777777777786</v>
      </c>
      <c r="AD154" s="1">
        <v>75.324675324675326</v>
      </c>
      <c r="AE154" s="1">
        <v>92.857142857142861</v>
      </c>
      <c r="AF154" s="1">
        <v>91.428571428571431</v>
      </c>
      <c r="AG154" s="1">
        <v>74.074074074074076</v>
      </c>
      <c r="AH154" s="1">
        <v>68.965517241379317</v>
      </c>
      <c r="AI154" s="1">
        <v>84.210526315789465</v>
      </c>
      <c r="AJ154" s="1">
        <v>100</v>
      </c>
      <c r="AK154" s="1">
        <v>90.697674418604649</v>
      </c>
      <c r="AL154" s="1">
        <v>85.365853658536579</v>
      </c>
      <c r="AM154" s="1">
        <v>92.307692307692307</v>
      </c>
      <c r="AN154" s="1">
        <v>100</v>
      </c>
      <c r="AO154" s="1">
        <v>78.94736842105263</v>
      </c>
      <c r="AP154" s="1">
        <v>0</v>
      </c>
      <c r="AQ154" s="1">
        <v>88.888888888888886</v>
      </c>
      <c r="AR154" s="1">
        <v>95.652173913043484</v>
      </c>
      <c r="AS154" s="1">
        <v>94.73684210526315</v>
      </c>
      <c r="AT154" s="1">
        <v>45.833333333333329</v>
      </c>
      <c r="AU154" s="1">
        <v>70.588235294117652</v>
      </c>
      <c r="AV154" s="1">
        <v>80</v>
      </c>
      <c r="AW154" s="1">
        <v>93.333333333333329</v>
      </c>
      <c r="AX154" s="1">
        <v>88.333333333333329</v>
      </c>
      <c r="AY154" s="1">
        <v>0</v>
      </c>
      <c r="AZ154" s="1">
        <v>95.238095238095227</v>
      </c>
      <c r="BA154" s="1">
        <v>84.444444444444443</v>
      </c>
      <c r="BB154" s="1">
        <v>66.666666666666657</v>
      </c>
      <c r="BC154" s="1">
        <v>46.153846153846153</v>
      </c>
      <c r="BD154" s="1">
        <v>72.093023255813947</v>
      </c>
      <c r="BE154" s="1">
        <v>79.487179487179489</v>
      </c>
    </row>
    <row r="155" spans="1:57">
      <c r="A155" t="s">
        <v>726</v>
      </c>
      <c r="B155" s="425">
        <v>153</v>
      </c>
      <c r="C155">
        <v>123101</v>
      </c>
      <c r="D155" t="s">
        <v>703</v>
      </c>
      <c r="E155" t="s">
        <v>704</v>
      </c>
      <c r="F155" t="s">
        <v>705</v>
      </c>
      <c r="G155" t="s">
        <v>727</v>
      </c>
      <c r="H155" t="s">
        <v>23</v>
      </c>
      <c r="I155" t="s">
        <v>2479</v>
      </c>
      <c r="J155" s="1">
        <v>6.2137049941927991</v>
      </c>
      <c r="K155" s="1">
        <v>1.1363636363636365</v>
      </c>
      <c r="L155" s="1">
        <v>2.5</v>
      </c>
      <c r="M155" s="1">
        <v>3.0303030303030303</v>
      </c>
      <c r="N155" s="1">
        <v>2.8571428571428572</v>
      </c>
      <c r="O155" s="1">
        <v>0</v>
      </c>
      <c r="P155" s="1">
        <v>0</v>
      </c>
      <c r="Q155" s="1">
        <v>20.33898305084746</v>
      </c>
      <c r="R155" s="1">
        <v>4.5454545454545459</v>
      </c>
      <c r="S155" s="1">
        <v>0</v>
      </c>
      <c r="T155" s="1">
        <v>0</v>
      </c>
      <c r="U155" s="1">
        <v>9.5238095238095237</v>
      </c>
      <c r="V155" s="1">
        <v>1.8518518518518516</v>
      </c>
      <c r="W155" s="1">
        <v>13.114754098360656</v>
      </c>
      <c r="X155" s="1">
        <v>6.4516129032258061</v>
      </c>
      <c r="Y155" s="1">
        <v>0</v>
      </c>
      <c r="Z155" s="1">
        <v>0</v>
      </c>
      <c r="AA155" s="1">
        <v>5.5555555555555554</v>
      </c>
      <c r="AB155" s="1">
        <v>35.294117647058826</v>
      </c>
      <c r="AC155" s="1">
        <v>3.7037037037037033</v>
      </c>
      <c r="AD155" s="1">
        <v>5.4054054054054053</v>
      </c>
      <c r="AE155" s="1">
        <v>7.1428571428571423</v>
      </c>
      <c r="AF155" s="1">
        <v>0</v>
      </c>
      <c r="AG155" s="1">
        <v>0</v>
      </c>
      <c r="AH155" s="1">
        <v>0</v>
      </c>
      <c r="AI155" s="1">
        <v>5.2631578947368416</v>
      </c>
      <c r="AJ155" s="1">
        <v>11.538461538461538</v>
      </c>
      <c r="AK155" s="1">
        <v>16.279069767441861</v>
      </c>
      <c r="AL155" s="1">
        <v>0</v>
      </c>
      <c r="AM155" s="1">
        <v>5.1282051282051277</v>
      </c>
      <c r="AN155" s="1">
        <v>50</v>
      </c>
      <c r="AO155" s="1">
        <v>0</v>
      </c>
      <c r="AP155" s="1">
        <v>0</v>
      </c>
      <c r="AQ155" s="1">
        <v>11.111111111111111</v>
      </c>
      <c r="AR155" s="1">
        <v>0</v>
      </c>
      <c r="AS155" s="1">
        <v>36.84210526315789</v>
      </c>
      <c r="AT155" s="1">
        <v>12.5</v>
      </c>
      <c r="AU155" s="1">
        <v>0</v>
      </c>
      <c r="AV155" s="1">
        <v>5</v>
      </c>
      <c r="AW155" s="1">
        <v>6.666666666666667</v>
      </c>
      <c r="AX155" s="1">
        <v>3.3333333333333335</v>
      </c>
      <c r="AY155" s="1">
        <v>0</v>
      </c>
      <c r="AZ155" s="1">
        <v>4.7619047619047619</v>
      </c>
      <c r="BA155" s="1">
        <v>0</v>
      </c>
      <c r="BB155" s="1">
        <v>0</v>
      </c>
      <c r="BC155" s="1">
        <v>15.384615384615385</v>
      </c>
      <c r="BD155" s="1">
        <v>4.7619047619047619</v>
      </c>
      <c r="BE155" s="1">
        <v>7.6923076923076925</v>
      </c>
    </row>
    <row r="156" spans="1:57">
      <c r="A156" t="s">
        <v>730</v>
      </c>
      <c r="B156" s="425">
        <v>154</v>
      </c>
      <c r="C156">
        <v>123101</v>
      </c>
      <c r="D156" t="s">
        <v>703</v>
      </c>
      <c r="E156" t="s">
        <v>704</v>
      </c>
      <c r="F156" t="s">
        <v>705</v>
      </c>
      <c r="G156" t="s">
        <v>731</v>
      </c>
      <c r="H156" t="s">
        <v>23</v>
      </c>
      <c r="I156" t="s">
        <v>2479</v>
      </c>
      <c r="J156" s="1">
        <v>78.11778290993071</v>
      </c>
      <c r="K156" s="1">
        <v>55.68181818181818</v>
      </c>
      <c r="L156" s="1">
        <v>85</v>
      </c>
      <c r="M156" s="1">
        <v>69.696969696969703</v>
      </c>
      <c r="N156" s="1">
        <v>80</v>
      </c>
      <c r="O156" s="1">
        <v>64</v>
      </c>
      <c r="P156" s="1">
        <v>71.428571428571431</v>
      </c>
      <c r="Q156" s="1">
        <v>83.050847457627114</v>
      </c>
      <c r="R156" s="1">
        <v>84.090909090909093</v>
      </c>
      <c r="S156" s="1">
        <v>80</v>
      </c>
      <c r="T156" s="1">
        <v>100</v>
      </c>
      <c r="U156" s="1">
        <v>74.603174603174608</v>
      </c>
      <c r="V156" s="1">
        <v>98.148148148148152</v>
      </c>
      <c r="W156" s="1">
        <v>83.870967741935488</v>
      </c>
      <c r="X156" s="1">
        <v>100</v>
      </c>
      <c r="Y156" s="1">
        <v>75.862068965517238</v>
      </c>
      <c r="Z156" s="1">
        <v>86.666666666666671</v>
      </c>
      <c r="AA156" s="1">
        <v>100</v>
      </c>
      <c r="AB156" s="1">
        <v>64.705882352941174</v>
      </c>
      <c r="AC156" s="1">
        <v>29.629629629629626</v>
      </c>
      <c r="AD156" s="1">
        <v>56.578947368421048</v>
      </c>
      <c r="AE156" s="1">
        <v>92.857142857142861</v>
      </c>
      <c r="AF156" s="1">
        <v>74.285714285714292</v>
      </c>
      <c r="AG156" s="1">
        <v>66.666666666666657</v>
      </c>
      <c r="AH156" s="1">
        <v>75.862068965517238</v>
      </c>
      <c r="AI156" s="1">
        <v>100</v>
      </c>
      <c r="AJ156" s="1">
        <v>96.15384615384616</v>
      </c>
      <c r="AK156" s="1">
        <v>100</v>
      </c>
      <c r="AL156" s="1">
        <v>58.536585365853654</v>
      </c>
      <c r="AM156" s="1">
        <v>84.615384615384613</v>
      </c>
      <c r="AN156" s="1">
        <v>93.333333333333329</v>
      </c>
      <c r="AO156" s="1">
        <v>84.210526315789465</v>
      </c>
      <c r="AP156" s="1">
        <v>100</v>
      </c>
      <c r="AQ156" s="1">
        <v>92.592592592592595</v>
      </c>
      <c r="AR156" s="1">
        <v>78.260869565217391</v>
      </c>
      <c r="AS156" s="1">
        <v>100</v>
      </c>
      <c r="AT156" s="1">
        <v>91.666666666666657</v>
      </c>
      <c r="AU156" s="1">
        <v>88.235294117647058</v>
      </c>
      <c r="AV156" s="1">
        <v>95</v>
      </c>
      <c r="AW156" s="1">
        <v>93.333333333333329</v>
      </c>
      <c r="AX156" s="1">
        <v>80</v>
      </c>
      <c r="AY156" s="1">
        <v>95</v>
      </c>
      <c r="AZ156" s="1">
        <v>95.238095238095227</v>
      </c>
      <c r="BA156" s="1">
        <v>71.111111111111114</v>
      </c>
      <c r="BB156" s="1">
        <v>66.666666666666657</v>
      </c>
      <c r="BC156" s="1">
        <v>92.307692307692307</v>
      </c>
      <c r="BD156" s="1">
        <v>81.395348837209298</v>
      </c>
      <c r="BE156" s="1">
        <v>51.219512195121951</v>
      </c>
    </row>
    <row r="157" spans="1:57">
      <c r="A157" t="s">
        <v>734</v>
      </c>
      <c r="B157" s="425">
        <v>155</v>
      </c>
      <c r="C157">
        <v>123101</v>
      </c>
      <c r="D157" t="s">
        <v>703</v>
      </c>
      <c r="E157" t="s">
        <v>704</v>
      </c>
      <c r="F157" t="s">
        <v>705</v>
      </c>
      <c r="G157" t="s">
        <v>735</v>
      </c>
      <c r="H157" t="s">
        <v>23</v>
      </c>
      <c r="I157" t="s">
        <v>2479</v>
      </c>
      <c r="J157" s="1">
        <v>61.542991755005893</v>
      </c>
      <c r="K157" s="1">
        <v>40.909090909090914</v>
      </c>
      <c r="L157" s="1">
        <v>75</v>
      </c>
      <c r="M157" s="1">
        <v>63.636363636363633</v>
      </c>
      <c r="N157" s="1">
        <v>94.285714285714278</v>
      </c>
      <c r="O157" s="1">
        <v>56.000000000000007</v>
      </c>
      <c r="P157" s="1">
        <v>51.428571428571423</v>
      </c>
      <c r="Q157" s="1">
        <v>61.016949152542374</v>
      </c>
      <c r="R157" s="1">
        <v>63.636363636363633</v>
      </c>
      <c r="S157" s="1">
        <v>48</v>
      </c>
      <c r="T157" s="1">
        <v>91.428571428571431</v>
      </c>
      <c r="U157" s="1">
        <v>66.666666666666657</v>
      </c>
      <c r="V157" s="1">
        <v>72.222222222222214</v>
      </c>
      <c r="W157" s="1">
        <v>83.333333333333343</v>
      </c>
      <c r="X157" s="1">
        <v>60.606060606060609</v>
      </c>
      <c r="Y157" s="1">
        <v>63.333333333333329</v>
      </c>
      <c r="Z157" s="1">
        <v>6.666666666666667</v>
      </c>
      <c r="AA157" s="1">
        <v>84.210526315789465</v>
      </c>
      <c r="AB157" s="1">
        <v>47.058823529411761</v>
      </c>
      <c r="AC157" s="1">
        <v>14.814814814814813</v>
      </c>
      <c r="AD157" s="1">
        <v>50.980392156862742</v>
      </c>
      <c r="AE157" s="1">
        <v>73.80952380952381</v>
      </c>
      <c r="AF157" s="1">
        <v>62.857142857142854</v>
      </c>
      <c r="AG157" s="1">
        <v>51.851851851851848</v>
      </c>
      <c r="AH157" s="1">
        <v>48.275862068965516</v>
      </c>
      <c r="AI157" s="1">
        <v>84.210526315789465</v>
      </c>
      <c r="AJ157" s="1">
        <v>73.076923076923066</v>
      </c>
      <c r="AK157" s="1">
        <v>90.697674418604649</v>
      </c>
      <c r="AL157" s="1">
        <v>36.585365853658537</v>
      </c>
      <c r="AM157" s="1">
        <v>51.282051282051277</v>
      </c>
      <c r="AN157" s="1">
        <v>90</v>
      </c>
      <c r="AO157" s="1">
        <v>78.94736842105263</v>
      </c>
      <c r="AP157" s="1">
        <v>68.421052631578945</v>
      </c>
      <c r="AQ157" s="1">
        <v>48.148148148148145</v>
      </c>
      <c r="AR157" s="1">
        <v>65.217391304347828</v>
      </c>
      <c r="AS157" s="1">
        <v>73.68421052631578</v>
      </c>
      <c r="AT157" s="1">
        <v>83.333333333333343</v>
      </c>
      <c r="AU157" s="1">
        <v>52.941176470588239</v>
      </c>
      <c r="AV157" s="1">
        <v>80</v>
      </c>
      <c r="AW157" s="1">
        <v>93.333333333333329</v>
      </c>
      <c r="AX157" s="1">
        <v>45</v>
      </c>
      <c r="AY157" s="1">
        <v>70</v>
      </c>
      <c r="AZ157" s="1">
        <v>71.428571428571431</v>
      </c>
      <c r="BA157" s="1">
        <v>48.888888888888886</v>
      </c>
      <c r="BB157" s="1">
        <v>44.444444444444443</v>
      </c>
      <c r="BC157" s="1">
        <v>83.333333333333343</v>
      </c>
      <c r="BD157" s="1">
        <v>76.744186046511629</v>
      </c>
      <c r="BE157" s="1">
        <v>39.024390243902438</v>
      </c>
    </row>
    <row r="158" spans="1:57">
      <c r="A158" t="s">
        <v>738</v>
      </c>
      <c r="B158" s="425">
        <v>156</v>
      </c>
      <c r="C158">
        <v>123101</v>
      </c>
      <c r="D158" t="s">
        <v>703</v>
      </c>
      <c r="E158" t="s">
        <v>704</v>
      </c>
      <c r="F158" t="s">
        <v>705</v>
      </c>
      <c r="G158" t="s">
        <v>739</v>
      </c>
      <c r="H158" t="s">
        <v>23</v>
      </c>
      <c r="I158" t="s">
        <v>2479</v>
      </c>
      <c r="J158" s="1">
        <v>84.241019698725367</v>
      </c>
      <c r="K158" s="1">
        <v>61.363636363636367</v>
      </c>
      <c r="L158" s="1">
        <v>97.5</v>
      </c>
      <c r="M158" s="1">
        <v>93.939393939393938</v>
      </c>
      <c r="N158" s="1">
        <v>91.428571428571431</v>
      </c>
      <c r="O158" s="1">
        <v>96</v>
      </c>
      <c r="P158" s="1">
        <v>81.818181818181827</v>
      </c>
      <c r="Q158" s="1">
        <v>98.305084745762713</v>
      </c>
      <c r="R158" s="1">
        <v>93.181818181818173</v>
      </c>
      <c r="S158" s="1">
        <v>72</v>
      </c>
      <c r="T158" s="1">
        <v>94.285714285714278</v>
      </c>
      <c r="U158" s="1">
        <v>71.428571428571431</v>
      </c>
      <c r="V158" s="1">
        <v>85.18518518518519</v>
      </c>
      <c r="W158" s="1">
        <v>93.220338983050837</v>
      </c>
      <c r="X158" s="1">
        <v>100</v>
      </c>
      <c r="Y158" s="1">
        <v>100</v>
      </c>
      <c r="Z158" s="1">
        <v>53.333333333333336</v>
      </c>
      <c r="AA158" s="1">
        <v>100</v>
      </c>
      <c r="AB158" s="1">
        <v>100</v>
      </c>
      <c r="AC158" s="1">
        <v>74.074074074074076</v>
      </c>
      <c r="AD158" s="1">
        <v>54.54545454545454</v>
      </c>
      <c r="AE158" s="1">
        <v>66.666666666666657</v>
      </c>
      <c r="AF158" s="1">
        <v>91.428571428571431</v>
      </c>
      <c r="AG158" s="1">
        <v>74.074074074074076</v>
      </c>
      <c r="AH158" s="1">
        <v>82.758620689655174</v>
      </c>
      <c r="AI158" s="1">
        <v>100</v>
      </c>
      <c r="AJ158" s="1">
        <v>100</v>
      </c>
      <c r="AK158" s="1">
        <v>93.023255813953483</v>
      </c>
      <c r="AL158" s="1">
        <v>95.121951219512198</v>
      </c>
      <c r="AM158" s="1">
        <v>89.743589743589752</v>
      </c>
      <c r="AN158" s="1">
        <v>86.666666666666671</v>
      </c>
      <c r="AO158" s="1">
        <v>100</v>
      </c>
      <c r="AP158" s="1">
        <v>84.210526315789465</v>
      </c>
      <c r="AQ158" s="1">
        <v>100</v>
      </c>
      <c r="AR158" s="1">
        <v>95.652173913043484</v>
      </c>
      <c r="AS158" s="1">
        <v>100</v>
      </c>
      <c r="AT158" s="1">
        <v>95.833333333333343</v>
      </c>
      <c r="AU158" s="1">
        <v>94.117647058823522</v>
      </c>
      <c r="AV158" s="1">
        <v>100</v>
      </c>
      <c r="AW158" s="1">
        <v>100</v>
      </c>
      <c r="AX158" s="1">
        <v>96.666666666666671</v>
      </c>
      <c r="AY158" s="1">
        <v>100</v>
      </c>
      <c r="AZ158" s="1">
        <v>90.476190476190482</v>
      </c>
      <c r="BA158" s="1">
        <v>71.111111111111114</v>
      </c>
      <c r="BB158" s="1">
        <v>94.444444444444443</v>
      </c>
      <c r="BC158" s="1">
        <v>53.846153846153847</v>
      </c>
      <c r="BD158" s="1">
        <v>76.744186046511629</v>
      </c>
      <c r="BE158" s="1">
        <v>89.473684210526315</v>
      </c>
    </row>
    <row r="159" spans="1:57">
      <c r="A159" t="s">
        <v>742</v>
      </c>
      <c r="B159" s="425">
        <v>157</v>
      </c>
      <c r="C159">
        <v>123101</v>
      </c>
      <c r="D159" t="s">
        <v>703</v>
      </c>
      <c r="E159" t="s">
        <v>704</v>
      </c>
      <c r="F159" t="s">
        <v>705</v>
      </c>
      <c r="G159" t="s">
        <v>743</v>
      </c>
      <c r="H159" t="s">
        <v>23</v>
      </c>
      <c r="I159" t="s">
        <v>2479</v>
      </c>
      <c r="J159" s="1">
        <v>97.041763341067295</v>
      </c>
      <c r="K159" s="1">
        <v>97.727272727272734</v>
      </c>
      <c r="L159" s="1">
        <v>100</v>
      </c>
      <c r="M159" s="1">
        <v>96.875</v>
      </c>
      <c r="N159" s="1">
        <v>100</v>
      </c>
      <c r="O159" s="1">
        <v>100</v>
      </c>
      <c r="P159" s="1">
        <v>100</v>
      </c>
      <c r="Q159" s="1">
        <v>96.610169491525426</v>
      </c>
      <c r="R159" s="1">
        <v>97.727272727272734</v>
      </c>
      <c r="S159" s="1">
        <v>100</v>
      </c>
      <c r="T159" s="1">
        <v>97.142857142857139</v>
      </c>
      <c r="U159" s="1">
        <v>98.412698412698404</v>
      </c>
      <c r="V159" s="1">
        <v>98.148148148148152</v>
      </c>
      <c r="W159" s="1">
        <v>100</v>
      </c>
      <c r="X159" s="1">
        <v>100</v>
      </c>
      <c r="Y159" s="1">
        <v>93.333333333333329</v>
      </c>
      <c r="Z159" s="1">
        <v>86.666666666666671</v>
      </c>
      <c r="AA159" s="1">
        <v>100</v>
      </c>
      <c r="AB159" s="1">
        <v>100</v>
      </c>
      <c r="AC159" s="1">
        <v>96.15384615384616</v>
      </c>
      <c r="AD159" s="1">
        <v>84.415584415584405</v>
      </c>
      <c r="AE159" s="1">
        <v>95.238095238095227</v>
      </c>
      <c r="AF159" s="1">
        <v>100</v>
      </c>
      <c r="AG159" s="1">
        <v>92.592592592592595</v>
      </c>
      <c r="AH159" s="1">
        <v>100</v>
      </c>
      <c r="AI159" s="1">
        <v>100</v>
      </c>
      <c r="AJ159" s="1">
        <v>100</v>
      </c>
      <c r="AK159" s="1">
        <v>100</v>
      </c>
      <c r="AL159" s="1">
        <v>95.121951219512198</v>
      </c>
      <c r="AM159" s="1">
        <v>100</v>
      </c>
      <c r="AN159" s="1">
        <v>96.666666666666671</v>
      </c>
      <c r="AO159" s="1">
        <v>100</v>
      </c>
      <c r="AP159" s="1">
        <v>100</v>
      </c>
      <c r="AQ159" s="1">
        <v>100</v>
      </c>
      <c r="AR159" s="1">
        <v>100</v>
      </c>
      <c r="AS159" s="1">
        <v>100</v>
      </c>
      <c r="AT159" s="1">
        <v>95.833333333333343</v>
      </c>
      <c r="AU159" s="1">
        <v>100</v>
      </c>
      <c r="AV159" s="1">
        <v>95</v>
      </c>
      <c r="AW159" s="1">
        <v>100</v>
      </c>
      <c r="AX159" s="1">
        <v>93.333333333333329</v>
      </c>
      <c r="AY159" s="1">
        <v>100</v>
      </c>
      <c r="AZ159" s="1">
        <v>100</v>
      </c>
      <c r="BA159" s="1">
        <v>95.555555555555557</v>
      </c>
      <c r="BB159" s="1">
        <v>88.888888888888886</v>
      </c>
      <c r="BC159" s="1">
        <v>100</v>
      </c>
      <c r="BD159" s="1">
        <v>97.674418604651152</v>
      </c>
      <c r="BE159" s="1">
        <v>92.10526315789474</v>
      </c>
    </row>
    <row r="160" spans="1:57">
      <c r="A160" t="s">
        <v>746</v>
      </c>
      <c r="B160" s="425">
        <v>158</v>
      </c>
      <c r="C160">
        <v>123101</v>
      </c>
      <c r="D160" t="s">
        <v>703</v>
      </c>
      <c r="E160" t="s">
        <v>704</v>
      </c>
      <c r="F160" t="s">
        <v>705</v>
      </c>
      <c r="G160" t="s">
        <v>747</v>
      </c>
      <c r="H160" t="s">
        <v>23</v>
      </c>
      <c r="I160" t="s">
        <v>2479</v>
      </c>
      <c r="J160" s="1">
        <v>5.2264808362369335</v>
      </c>
      <c r="K160" s="1">
        <v>2.2727272727272729</v>
      </c>
      <c r="L160" s="1">
        <v>0</v>
      </c>
      <c r="M160" s="1">
        <v>0</v>
      </c>
      <c r="N160" s="1">
        <v>2.8571428571428572</v>
      </c>
      <c r="O160" s="1">
        <v>4</v>
      </c>
      <c r="P160" s="1">
        <v>2.8571428571428572</v>
      </c>
      <c r="Q160" s="1">
        <v>15.254237288135593</v>
      </c>
      <c r="R160" s="1">
        <v>2.2727272727272729</v>
      </c>
      <c r="S160" s="1">
        <v>0</v>
      </c>
      <c r="T160" s="1">
        <v>5.7142857142857144</v>
      </c>
      <c r="U160" s="1">
        <v>9.5238095238095237</v>
      </c>
      <c r="V160" s="1">
        <v>3.7037037037037033</v>
      </c>
      <c r="W160" s="1">
        <v>11.475409836065573</v>
      </c>
      <c r="X160" s="1">
        <v>3.225806451612903</v>
      </c>
      <c r="Y160" s="1">
        <v>0</v>
      </c>
      <c r="Z160" s="1">
        <v>13.333333333333334</v>
      </c>
      <c r="AA160" s="1">
        <v>0</v>
      </c>
      <c r="AB160" s="1">
        <v>47.058823529411761</v>
      </c>
      <c r="AC160" s="1">
        <v>3.7037037037037033</v>
      </c>
      <c r="AD160" s="1">
        <v>2.7027027027027026</v>
      </c>
      <c r="AE160" s="1">
        <v>4.7619047619047619</v>
      </c>
      <c r="AF160" s="1">
        <v>0</v>
      </c>
      <c r="AG160" s="1">
        <v>0</v>
      </c>
      <c r="AH160" s="1">
        <v>0</v>
      </c>
      <c r="AI160" s="1">
        <v>10.526315789473683</v>
      </c>
      <c r="AJ160" s="1">
        <v>3.8461538461538463</v>
      </c>
      <c r="AK160" s="1">
        <v>2.3255813953488373</v>
      </c>
      <c r="AL160" s="1">
        <v>0</v>
      </c>
      <c r="AM160" s="1">
        <v>2.5641025641025639</v>
      </c>
      <c r="AN160" s="1">
        <v>40</v>
      </c>
      <c r="AO160" s="1">
        <v>0</v>
      </c>
      <c r="AP160" s="1">
        <v>5.2631578947368416</v>
      </c>
      <c r="AQ160" s="1">
        <v>7.4074074074074066</v>
      </c>
      <c r="AR160" s="1">
        <v>4.3478260869565215</v>
      </c>
      <c r="AS160" s="1">
        <v>21.052631578947366</v>
      </c>
      <c r="AT160" s="1">
        <v>12.5</v>
      </c>
      <c r="AU160" s="1">
        <v>0</v>
      </c>
      <c r="AV160" s="1">
        <v>0</v>
      </c>
      <c r="AW160" s="1">
        <v>3.3333333333333335</v>
      </c>
      <c r="AX160" s="1">
        <v>3.3333333333333335</v>
      </c>
      <c r="AY160" s="1">
        <v>0</v>
      </c>
      <c r="AZ160" s="1">
        <v>9.5238095238095237</v>
      </c>
      <c r="BA160" s="1">
        <v>0</v>
      </c>
      <c r="BB160" s="1">
        <v>5.5555555555555554</v>
      </c>
      <c r="BC160" s="1">
        <v>3.8461538461538463</v>
      </c>
      <c r="BD160" s="1">
        <v>0</v>
      </c>
      <c r="BE160" s="1">
        <v>12.820512820512819</v>
      </c>
    </row>
    <row r="161" spans="1:57">
      <c r="A161" t="s">
        <v>750</v>
      </c>
      <c r="B161" s="425">
        <v>159</v>
      </c>
      <c r="C161">
        <v>123101</v>
      </c>
      <c r="D161" t="s">
        <v>703</v>
      </c>
      <c r="E161" t="s">
        <v>704</v>
      </c>
      <c r="F161" t="s">
        <v>705</v>
      </c>
      <c r="G161" t="s">
        <v>751</v>
      </c>
      <c r="H161" t="s">
        <v>23</v>
      </c>
      <c r="I161" t="s">
        <v>2479</v>
      </c>
      <c r="J161" s="1">
        <v>99.884526558891451</v>
      </c>
      <c r="K161" s="1">
        <v>100</v>
      </c>
      <c r="L161" s="1">
        <v>100</v>
      </c>
      <c r="M161" s="1">
        <v>100</v>
      </c>
      <c r="N161" s="1">
        <v>100</v>
      </c>
      <c r="O161" s="1">
        <v>100</v>
      </c>
      <c r="P161" s="1">
        <v>100</v>
      </c>
      <c r="Q161" s="1">
        <v>100</v>
      </c>
      <c r="R161" s="1">
        <v>100</v>
      </c>
      <c r="S161" s="1">
        <v>100</v>
      </c>
      <c r="T161" s="1">
        <v>100</v>
      </c>
      <c r="U161" s="1">
        <v>100</v>
      </c>
      <c r="V161" s="1">
        <v>100</v>
      </c>
      <c r="W161" s="1">
        <v>100</v>
      </c>
      <c r="X161" s="1">
        <v>100</v>
      </c>
      <c r="Y161" s="1">
        <v>100</v>
      </c>
      <c r="Z161" s="1">
        <v>100</v>
      </c>
      <c r="AA161" s="1">
        <v>100</v>
      </c>
      <c r="AB161" s="1">
        <v>100</v>
      </c>
      <c r="AC161" s="1">
        <v>100</v>
      </c>
      <c r="AD161" s="1">
        <v>100</v>
      </c>
      <c r="AE161" s="1">
        <v>100</v>
      </c>
      <c r="AF161" s="1">
        <v>100</v>
      </c>
      <c r="AG161" s="1">
        <v>98.148148148148152</v>
      </c>
      <c r="AH161" s="1">
        <v>96.551724137931032</v>
      </c>
      <c r="AI161" s="1">
        <v>100</v>
      </c>
      <c r="AJ161" s="1">
        <v>100</v>
      </c>
      <c r="AK161" s="1">
        <v>100</v>
      </c>
      <c r="AL161" s="1">
        <v>100</v>
      </c>
      <c r="AM161" s="1">
        <v>100</v>
      </c>
      <c r="AN161" s="1">
        <v>100</v>
      </c>
      <c r="AO161" s="1">
        <v>100</v>
      </c>
      <c r="AP161" s="1">
        <v>100</v>
      </c>
      <c r="AQ161" s="1">
        <v>100</v>
      </c>
      <c r="AR161" s="1">
        <v>100</v>
      </c>
      <c r="AS161" s="1">
        <v>100</v>
      </c>
      <c r="AT161" s="1">
        <v>100</v>
      </c>
      <c r="AU161" s="1">
        <v>100</v>
      </c>
      <c r="AV161" s="1">
        <v>100</v>
      </c>
      <c r="AW161" s="1">
        <v>100</v>
      </c>
      <c r="AX161" s="1">
        <v>100</v>
      </c>
      <c r="AY161" s="1">
        <v>100</v>
      </c>
      <c r="AZ161" s="1">
        <v>100</v>
      </c>
      <c r="BA161" s="1">
        <v>100</v>
      </c>
      <c r="BB161" s="1">
        <v>100</v>
      </c>
      <c r="BC161" s="1">
        <v>100</v>
      </c>
      <c r="BD161" s="1">
        <v>100</v>
      </c>
      <c r="BE161" s="1">
        <v>100</v>
      </c>
    </row>
    <row r="162" spans="1:57">
      <c r="A162" t="s">
        <v>754</v>
      </c>
      <c r="B162" s="425">
        <v>160</v>
      </c>
      <c r="C162">
        <v>123101</v>
      </c>
      <c r="D162" t="s">
        <v>703</v>
      </c>
      <c r="E162" t="s">
        <v>704</v>
      </c>
      <c r="F162" t="s">
        <v>705</v>
      </c>
      <c r="G162" t="s">
        <v>755</v>
      </c>
      <c r="H162" t="s">
        <v>23</v>
      </c>
      <c r="I162" t="s">
        <v>2479</v>
      </c>
      <c r="J162" s="1">
        <v>97.290930506478219</v>
      </c>
      <c r="K162" s="1">
        <v>96.022727272727266</v>
      </c>
      <c r="L162" s="1">
        <v>100</v>
      </c>
      <c r="M162" s="1">
        <v>100</v>
      </c>
      <c r="N162" s="1">
        <v>100</v>
      </c>
      <c r="O162" s="1">
        <v>100</v>
      </c>
      <c r="P162" s="1">
        <v>97.142857142857139</v>
      </c>
      <c r="Q162" s="1">
        <v>96.610169491525426</v>
      </c>
      <c r="R162" s="1">
        <v>95.454545454545453</v>
      </c>
      <c r="S162" s="1">
        <v>96</v>
      </c>
      <c r="T162" s="1">
        <v>100</v>
      </c>
      <c r="U162" s="1">
        <v>98.412698412698404</v>
      </c>
      <c r="V162" s="1">
        <v>100</v>
      </c>
      <c r="W162" s="1">
        <v>100</v>
      </c>
      <c r="X162" s="1">
        <v>96.969696969696969</v>
      </c>
      <c r="Y162" s="1">
        <v>96.666666666666671</v>
      </c>
      <c r="Z162" s="1">
        <v>100</v>
      </c>
      <c r="AA162" s="1">
        <v>100</v>
      </c>
      <c r="AB162" s="1">
        <v>94.117647058823522</v>
      </c>
      <c r="AC162" s="1">
        <v>92.592592592592595</v>
      </c>
      <c r="AD162" s="1">
        <v>92.156862745098039</v>
      </c>
      <c r="AE162" s="1">
        <v>97.61904761904762</v>
      </c>
      <c r="AF162" s="1">
        <v>97.142857142857139</v>
      </c>
      <c r="AG162" s="1">
        <v>98.148148148148152</v>
      </c>
      <c r="AH162" s="1">
        <v>93.103448275862064</v>
      </c>
      <c r="AI162" s="1">
        <v>100</v>
      </c>
      <c r="AJ162" s="1">
        <v>100</v>
      </c>
      <c r="AK162" s="1">
        <v>97.674418604651152</v>
      </c>
      <c r="AL162" s="1">
        <v>100</v>
      </c>
      <c r="AM162" s="1">
        <v>97.435897435897431</v>
      </c>
      <c r="AN162" s="1">
        <v>100</v>
      </c>
      <c r="AO162" s="1">
        <v>94.73684210526315</v>
      </c>
      <c r="AP162" s="1">
        <v>100</v>
      </c>
      <c r="AQ162" s="1">
        <v>96.296296296296291</v>
      </c>
      <c r="AR162" s="1">
        <v>100</v>
      </c>
      <c r="AS162" s="1">
        <v>100</v>
      </c>
      <c r="AT162" s="1">
        <v>100</v>
      </c>
      <c r="AU162" s="1">
        <v>94.117647058823522</v>
      </c>
      <c r="AV162" s="1">
        <v>100</v>
      </c>
      <c r="AW162" s="1">
        <v>100</v>
      </c>
      <c r="AX162" s="1">
        <v>93.333333333333329</v>
      </c>
      <c r="AY162" s="1">
        <v>85</v>
      </c>
      <c r="AZ162" s="1">
        <v>100</v>
      </c>
      <c r="BA162" s="1">
        <v>93.333333333333329</v>
      </c>
      <c r="BB162" s="1">
        <v>100</v>
      </c>
      <c r="BC162" s="1">
        <v>94.444444444444443</v>
      </c>
      <c r="BD162" s="1">
        <v>100</v>
      </c>
      <c r="BE162" s="1">
        <v>95.121951219512198</v>
      </c>
    </row>
    <row r="163" spans="1:57">
      <c r="A163" t="s">
        <v>758</v>
      </c>
      <c r="B163" s="425">
        <v>161</v>
      </c>
      <c r="C163">
        <v>123101</v>
      </c>
      <c r="D163" t="s">
        <v>703</v>
      </c>
      <c r="E163" t="s">
        <v>704</v>
      </c>
      <c r="F163" t="s">
        <v>705</v>
      </c>
      <c r="G163" t="s">
        <v>759</v>
      </c>
      <c r="H163" t="s">
        <v>23</v>
      </c>
      <c r="I163" t="s">
        <v>2479</v>
      </c>
      <c r="J163" s="1">
        <v>42.699884125144841</v>
      </c>
      <c r="K163" s="1">
        <v>49.43181818181818</v>
      </c>
      <c r="L163" s="1">
        <v>40</v>
      </c>
      <c r="M163" s="1">
        <v>51.515151515151516</v>
      </c>
      <c r="N163" s="1">
        <v>34.285714285714285</v>
      </c>
      <c r="O163" s="1">
        <v>28.000000000000004</v>
      </c>
      <c r="P163" s="1">
        <v>27.27272727272727</v>
      </c>
      <c r="Q163" s="1">
        <v>55.932203389830505</v>
      </c>
      <c r="R163" s="1">
        <v>31.818181818181817</v>
      </c>
      <c r="S163" s="1">
        <v>28.000000000000004</v>
      </c>
      <c r="T163" s="1">
        <v>60</v>
      </c>
      <c r="U163" s="1">
        <v>44.444444444444443</v>
      </c>
      <c r="V163" s="1">
        <v>14.814814814814813</v>
      </c>
      <c r="W163" s="1">
        <v>69.491525423728817</v>
      </c>
      <c r="X163" s="1">
        <v>39.393939393939391</v>
      </c>
      <c r="Y163" s="1">
        <v>56.666666666666664</v>
      </c>
      <c r="Z163" s="1">
        <v>26.666666666666668</v>
      </c>
      <c r="AA163" s="1">
        <v>36.84210526315789</v>
      </c>
      <c r="AB163" s="1">
        <v>64.705882352941174</v>
      </c>
      <c r="AC163" s="1">
        <v>29.629629629629626</v>
      </c>
      <c r="AD163" s="1">
        <v>31.168831168831169</v>
      </c>
      <c r="AE163" s="1">
        <v>57.142857142857139</v>
      </c>
      <c r="AF163" s="1">
        <v>42.857142857142854</v>
      </c>
      <c r="AG163" s="1">
        <v>27.777777777777779</v>
      </c>
      <c r="AH163" s="1">
        <v>20.689655172413794</v>
      </c>
      <c r="AI163" s="1">
        <v>84.210526315789465</v>
      </c>
      <c r="AJ163" s="1">
        <v>46.153846153846153</v>
      </c>
      <c r="AK163" s="1">
        <v>48.837209302325576</v>
      </c>
      <c r="AL163" s="1">
        <v>41.463414634146339</v>
      </c>
      <c r="AM163" s="1">
        <v>58.974358974358978</v>
      </c>
      <c r="AN163" s="1">
        <v>53.333333333333336</v>
      </c>
      <c r="AO163" s="1">
        <v>31.578947368421051</v>
      </c>
      <c r="AP163" s="1">
        <v>52.631578947368418</v>
      </c>
      <c r="AQ163" s="1">
        <v>3.7037037037037033</v>
      </c>
      <c r="AR163" s="1">
        <v>26.086956521739129</v>
      </c>
      <c r="AS163" s="1">
        <v>73.68421052631578</v>
      </c>
      <c r="AT163" s="1">
        <v>66.666666666666657</v>
      </c>
      <c r="AU163" s="1">
        <v>82.35294117647058</v>
      </c>
      <c r="AV163" s="1">
        <v>35</v>
      </c>
      <c r="AW163" s="1">
        <v>70</v>
      </c>
      <c r="AX163" s="1">
        <v>36.666666666666664</v>
      </c>
      <c r="AY163" s="1">
        <v>50</v>
      </c>
      <c r="AZ163" s="1">
        <v>52.380952380952387</v>
      </c>
      <c r="BA163" s="1">
        <v>8.8888888888888893</v>
      </c>
      <c r="BB163" s="1">
        <v>44.444444444444443</v>
      </c>
      <c r="BC163" s="1">
        <v>26.923076923076923</v>
      </c>
      <c r="BD163" s="1">
        <v>25.581395348837212</v>
      </c>
      <c r="BE163" s="1">
        <v>52.631578947368418</v>
      </c>
    </row>
    <row r="164" spans="1:57">
      <c r="A164" t="s">
        <v>762</v>
      </c>
      <c r="B164" s="425">
        <v>162</v>
      </c>
      <c r="C164">
        <v>123101</v>
      </c>
      <c r="D164" t="s">
        <v>703</v>
      </c>
      <c r="E164" t="s">
        <v>704</v>
      </c>
      <c r="F164" t="s">
        <v>705</v>
      </c>
      <c r="G164" t="s">
        <v>763</v>
      </c>
      <c r="H164" t="s">
        <v>23</v>
      </c>
      <c r="I164" t="s">
        <v>2479</v>
      </c>
      <c r="J164" s="1">
        <v>37.064965197215777</v>
      </c>
      <c r="K164" s="1">
        <v>44.31818181818182</v>
      </c>
      <c r="L164" s="1">
        <v>37.5</v>
      </c>
      <c r="M164" s="1">
        <v>50</v>
      </c>
      <c r="N164" s="1">
        <v>14.705882352941178</v>
      </c>
      <c r="O164" s="1">
        <v>28.000000000000004</v>
      </c>
      <c r="P164" s="1">
        <v>24.242424242424242</v>
      </c>
      <c r="Q164" s="1">
        <v>33.898305084745758</v>
      </c>
      <c r="R164" s="1">
        <v>6.8181818181818175</v>
      </c>
      <c r="S164" s="1">
        <v>20</v>
      </c>
      <c r="T164" s="1">
        <v>42.857142857142854</v>
      </c>
      <c r="U164" s="1">
        <v>33.333333333333329</v>
      </c>
      <c r="V164" s="1">
        <v>24.074074074074073</v>
      </c>
      <c r="W164" s="1">
        <v>68.333333333333329</v>
      </c>
      <c r="X164" s="1">
        <v>30.303030303030305</v>
      </c>
      <c r="Y164" s="1">
        <v>53.333333333333336</v>
      </c>
      <c r="Z164" s="1">
        <v>33.333333333333329</v>
      </c>
      <c r="AA164" s="1">
        <v>26.315789473684209</v>
      </c>
      <c r="AB164" s="1">
        <v>64.705882352941174</v>
      </c>
      <c r="AC164" s="1">
        <v>53.846153846153847</v>
      </c>
      <c r="AD164" s="1">
        <v>27.27272727272727</v>
      </c>
      <c r="AE164" s="1">
        <v>52.380952380952387</v>
      </c>
      <c r="AF164" s="1">
        <v>37.142857142857146</v>
      </c>
      <c r="AG164" s="1">
        <v>22.222222222222221</v>
      </c>
      <c r="AH164" s="1">
        <v>20.689655172413794</v>
      </c>
      <c r="AI164" s="1">
        <v>73.68421052631578</v>
      </c>
      <c r="AJ164" s="1">
        <v>38.461538461538467</v>
      </c>
      <c r="AK164" s="1">
        <v>53.488372093023251</v>
      </c>
      <c r="AL164" s="1">
        <v>34.146341463414636</v>
      </c>
      <c r="AM164" s="1">
        <v>58.974358974358978</v>
      </c>
      <c r="AN164" s="1">
        <v>46.666666666666664</v>
      </c>
      <c r="AO164" s="1">
        <v>0</v>
      </c>
      <c r="AP164" s="1">
        <v>15.789473684210526</v>
      </c>
      <c r="AQ164" s="1">
        <v>0</v>
      </c>
      <c r="AR164" s="1">
        <v>17.391304347826086</v>
      </c>
      <c r="AS164" s="1">
        <v>68.421052631578945</v>
      </c>
      <c r="AT164" s="1">
        <v>66.666666666666657</v>
      </c>
      <c r="AU164" s="1">
        <v>64.705882352941174</v>
      </c>
      <c r="AV164" s="1">
        <v>40</v>
      </c>
      <c r="AW164" s="1">
        <v>73.333333333333329</v>
      </c>
      <c r="AX164" s="1">
        <v>36.666666666666664</v>
      </c>
      <c r="AY164" s="1">
        <v>40</v>
      </c>
      <c r="AZ164" s="1">
        <v>52.380952380952387</v>
      </c>
      <c r="BA164" s="1">
        <v>8.8888888888888893</v>
      </c>
      <c r="BB164" s="1">
        <v>16.666666666666664</v>
      </c>
      <c r="BC164" s="1">
        <v>42.307692307692307</v>
      </c>
      <c r="BD164" s="1">
        <v>11.627906976744185</v>
      </c>
      <c r="BE164" s="1">
        <v>47.368421052631575</v>
      </c>
    </row>
    <row r="165" spans="1:57">
      <c r="A165" t="s">
        <v>766</v>
      </c>
      <c r="B165" s="425">
        <v>163</v>
      </c>
      <c r="C165">
        <v>123102</v>
      </c>
      <c r="D165" t="s">
        <v>767</v>
      </c>
      <c r="E165" t="s">
        <v>704</v>
      </c>
      <c r="F165" t="s">
        <v>768</v>
      </c>
      <c r="G165" t="s">
        <v>168</v>
      </c>
      <c r="H165" t="s">
        <v>23</v>
      </c>
      <c r="I165" t="s">
        <v>2479</v>
      </c>
      <c r="J165" s="1">
        <v>14</v>
      </c>
      <c r="K165" s="1">
        <v>0</v>
      </c>
      <c r="L165" s="1" t="s">
        <v>3603</v>
      </c>
      <c r="M165" s="1">
        <v>0</v>
      </c>
      <c r="N165" s="1">
        <v>0</v>
      </c>
      <c r="O165" s="1">
        <v>0</v>
      </c>
      <c r="P165" s="1">
        <v>0</v>
      </c>
      <c r="Q165" s="1">
        <v>0</v>
      </c>
      <c r="R165" s="1">
        <v>0</v>
      </c>
      <c r="S165" s="1">
        <v>0</v>
      </c>
      <c r="T165" s="1" t="s">
        <v>3604</v>
      </c>
      <c r="U165" s="1">
        <v>0</v>
      </c>
      <c r="V165" s="1">
        <v>0</v>
      </c>
      <c r="W165" s="1">
        <v>0</v>
      </c>
      <c r="X165" s="1">
        <v>0</v>
      </c>
      <c r="Y165" s="1">
        <v>0</v>
      </c>
      <c r="Z165" s="1">
        <v>0</v>
      </c>
      <c r="AA165" s="1">
        <v>0</v>
      </c>
      <c r="AB165" s="1" t="s">
        <v>3605</v>
      </c>
      <c r="AC165" s="1">
        <v>0</v>
      </c>
      <c r="AD165" s="1">
        <v>0</v>
      </c>
      <c r="AE165" s="1">
        <v>0</v>
      </c>
      <c r="AF165" s="1">
        <v>0</v>
      </c>
      <c r="AG165" s="1">
        <v>0</v>
      </c>
      <c r="AH165" s="1">
        <v>0</v>
      </c>
      <c r="AI165" s="1">
        <v>0</v>
      </c>
      <c r="AJ165" s="1">
        <v>0</v>
      </c>
      <c r="AK165" s="1" t="s">
        <v>3606</v>
      </c>
      <c r="AL165" s="1">
        <v>0</v>
      </c>
      <c r="AM165" s="1">
        <v>0</v>
      </c>
      <c r="AN165" s="1">
        <v>0</v>
      </c>
      <c r="AO165" s="1">
        <v>0</v>
      </c>
      <c r="AP165" s="1" t="s">
        <v>3605</v>
      </c>
      <c r="AQ165" s="1">
        <v>0</v>
      </c>
      <c r="AR165" s="1" t="s">
        <v>3607</v>
      </c>
      <c r="AS165" s="1" t="s">
        <v>3608</v>
      </c>
      <c r="AT165" s="1">
        <v>0</v>
      </c>
      <c r="AU165" s="1">
        <v>0</v>
      </c>
      <c r="AV165" s="1">
        <v>0</v>
      </c>
      <c r="AW165" s="1">
        <v>0</v>
      </c>
      <c r="AX165" s="1">
        <v>0</v>
      </c>
      <c r="AY165" s="1">
        <v>0</v>
      </c>
      <c r="AZ165" s="1">
        <v>0</v>
      </c>
      <c r="BA165" s="1">
        <v>0</v>
      </c>
      <c r="BB165" s="1" t="s">
        <v>3608</v>
      </c>
      <c r="BC165" s="1" t="s">
        <v>3605</v>
      </c>
      <c r="BD165" s="1">
        <v>0</v>
      </c>
      <c r="BE165" s="1" t="s">
        <v>3605</v>
      </c>
    </row>
    <row r="166" spans="1:57">
      <c r="A166" t="s">
        <v>771</v>
      </c>
      <c r="B166" s="425">
        <v>164</v>
      </c>
      <c r="C166">
        <v>200001</v>
      </c>
      <c r="D166" t="s">
        <v>772</v>
      </c>
      <c r="E166" t="s">
        <v>773</v>
      </c>
      <c r="F166" t="s">
        <v>774</v>
      </c>
      <c r="G166" t="s">
        <v>168</v>
      </c>
      <c r="H166" t="s">
        <v>23</v>
      </c>
      <c r="I166" t="s">
        <v>1249</v>
      </c>
      <c r="J166" s="1">
        <v>7.9</v>
      </c>
      <c r="K166" s="1">
        <v>7.7</v>
      </c>
      <c r="L166" s="1">
        <v>8.1</v>
      </c>
      <c r="M166" s="1">
        <v>7.4</v>
      </c>
      <c r="N166" s="1">
        <v>8</v>
      </c>
      <c r="O166" s="1">
        <v>7.9</v>
      </c>
      <c r="P166" s="1">
        <v>8.1</v>
      </c>
      <c r="Q166" s="1">
        <v>8.4</v>
      </c>
      <c r="R166" s="1">
        <v>7.3</v>
      </c>
      <c r="S166" s="1">
        <v>8</v>
      </c>
      <c r="T166" s="1">
        <v>7.8</v>
      </c>
      <c r="U166" s="1">
        <v>7.7</v>
      </c>
      <c r="V166" s="1">
        <v>8</v>
      </c>
      <c r="W166" s="1">
        <v>8.3000000000000007</v>
      </c>
      <c r="X166" s="1">
        <v>7.9</v>
      </c>
      <c r="Y166" s="1">
        <v>8.1999999999999993</v>
      </c>
      <c r="Z166" s="1">
        <v>8</v>
      </c>
      <c r="AA166" s="1">
        <v>8.1</v>
      </c>
      <c r="AB166" s="1">
        <v>7.8</v>
      </c>
      <c r="AC166" s="1">
        <v>7.8</v>
      </c>
      <c r="AD166" s="1">
        <v>8.1999999999999993</v>
      </c>
      <c r="AE166" s="1">
        <v>7.9</v>
      </c>
      <c r="AF166" s="1" t="s">
        <v>2548</v>
      </c>
      <c r="AG166" s="1">
        <v>7.5</v>
      </c>
      <c r="AH166" s="1">
        <v>7.6</v>
      </c>
      <c r="AI166" s="1">
        <v>7.5</v>
      </c>
      <c r="AJ166" s="1">
        <v>7.9</v>
      </c>
      <c r="AK166" s="1">
        <v>7.9</v>
      </c>
      <c r="AL166" s="1">
        <v>7.8</v>
      </c>
      <c r="AM166" s="1" t="s">
        <v>2548</v>
      </c>
      <c r="AN166" s="1">
        <v>8</v>
      </c>
      <c r="AO166" s="1">
        <v>7.7</v>
      </c>
      <c r="AP166" s="1">
        <v>7.8</v>
      </c>
      <c r="AQ166" s="1">
        <v>8.1999999999999993</v>
      </c>
      <c r="AR166" s="1">
        <v>8</v>
      </c>
      <c r="AS166" s="1">
        <v>8.1</v>
      </c>
      <c r="AT166" s="1">
        <v>7.9</v>
      </c>
      <c r="AU166" s="1">
        <v>7.9</v>
      </c>
      <c r="AV166" s="1">
        <v>8.5</v>
      </c>
      <c r="AW166" s="1">
        <v>7.9</v>
      </c>
      <c r="AX166" s="1">
        <v>8.1</v>
      </c>
      <c r="AY166" s="1">
        <v>8.1</v>
      </c>
      <c r="AZ166" s="1">
        <v>8.1999999999999993</v>
      </c>
      <c r="BA166" s="1">
        <v>8.1</v>
      </c>
      <c r="BB166" s="1">
        <v>8.1999999999999993</v>
      </c>
      <c r="BC166" s="1">
        <v>7.9</v>
      </c>
      <c r="BD166" s="1">
        <v>8.4</v>
      </c>
      <c r="BE166" s="1">
        <v>8.4</v>
      </c>
    </row>
    <row r="167" spans="1:57">
      <c r="A167" t="s">
        <v>778</v>
      </c>
      <c r="B167" s="425">
        <v>165</v>
      </c>
      <c r="C167">
        <v>200002</v>
      </c>
      <c r="D167" t="s">
        <v>779</v>
      </c>
      <c r="E167" t="s">
        <v>780</v>
      </c>
      <c r="F167" t="s">
        <v>781</v>
      </c>
      <c r="G167" t="s">
        <v>168</v>
      </c>
      <c r="H167" t="s">
        <v>23</v>
      </c>
      <c r="I167" t="s">
        <v>1249</v>
      </c>
      <c r="J167" s="1">
        <v>8.4</v>
      </c>
      <c r="K167" s="1" t="s">
        <v>272</v>
      </c>
      <c r="L167" s="1" t="s">
        <v>272</v>
      </c>
      <c r="M167" s="1" t="s">
        <v>272</v>
      </c>
      <c r="N167" s="1" t="s">
        <v>272</v>
      </c>
      <c r="O167" s="1" t="s">
        <v>272</v>
      </c>
      <c r="P167" s="1" t="s">
        <v>272</v>
      </c>
      <c r="Q167" s="1" t="s">
        <v>272</v>
      </c>
      <c r="R167" s="1" t="s">
        <v>272</v>
      </c>
      <c r="S167" s="1" t="s">
        <v>272</v>
      </c>
      <c r="T167" s="1" t="s">
        <v>272</v>
      </c>
      <c r="U167" s="1" t="s">
        <v>272</v>
      </c>
      <c r="V167" s="1" t="s">
        <v>272</v>
      </c>
      <c r="W167" s="1" t="s">
        <v>272</v>
      </c>
      <c r="X167" s="1" t="s">
        <v>272</v>
      </c>
      <c r="Y167" s="1" t="s">
        <v>272</v>
      </c>
      <c r="Z167" s="1" t="s">
        <v>272</v>
      </c>
      <c r="AA167" s="1" t="s">
        <v>272</v>
      </c>
      <c r="AB167" s="1" t="s">
        <v>272</v>
      </c>
      <c r="AC167" s="1" t="s">
        <v>272</v>
      </c>
      <c r="AD167" s="1" t="s">
        <v>272</v>
      </c>
      <c r="AE167" s="1" t="s">
        <v>272</v>
      </c>
      <c r="AF167" s="1" t="s">
        <v>272</v>
      </c>
      <c r="AG167" s="1" t="s">
        <v>272</v>
      </c>
      <c r="AH167" s="1" t="s">
        <v>272</v>
      </c>
      <c r="AI167" s="1" t="s">
        <v>272</v>
      </c>
      <c r="AJ167" s="1" t="s">
        <v>272</v>
      </c>
      <c r="AK167" s="1" t="s">
        <v>272</v>
      </c>
      <c r="AL167" s="1" t="s">
        <v>272</v>
      </c>
      <c r="AM167" s="1" t="s">
        <v>272</v>
      </c>
      <c r="AN167" s="1" t="s">
        <v>272</v>
      </c>
      <c r="AO167" s="1" t="s">
        <v>272</v>
      </c>
      <c r="AP167" s="1" t="s">
        <v>272</v>
      </c>
      <c r="AQ167" s="1" t="s">
        <v>272</v>
      </c>
      <c r="AR167" s="1" t="s">
        <v>272</v>
      </c>
      <c r="AS167" s="1" t="s">
        <v>272</v>
      </c>
      <c r="AT167" s="1" t="s">
        <v>272</v>
      </c>
      <c r="AU167" s="1" t="s">
        <v>272</v>
      </c>
      <c r="AV167" s="1" t="s">
        <v>272</v>
      </c>
      <c r="AW167" s="1" t="s">
        <v>272</v>
      </c>
      <c r="AX167" s="1" t="s">
        <v>272</v>
      </c>
      <c r="AY167" s="1" t="s">
        <v>272</v>
      </c>
      <c r="AZ167" s="1" t="s">
        <v>272</v>
      </c>
      <c r="BA167" s="1" t="s">
        <v>272</v>
      </c>
      <c r="BB167" s="1" t="s">
        <v>272</v>
      </c>
      <c r="BC167" s="1" t="s">
        <v>272</v>
      </c>
      <c r="BD167" s="1" t="s">
        <v>272</v>
      </c>
      <c r="BE167" s="1" t="s">
        <v>272</v>
      </c>
    </row>
    <row r="168" spans="1:57">
      <c r="A168" t="s">
        <v>785</v>
      </c>
      <c r="B168" s="425">
        <v>166</v>
      </c>
      <c r="C168">
        <v>200003</v>
      </c>
      <c r="D168" t="s">
        <v>786</v>
      </c>
      <c r="E168" t="s">
        <v>773</v>
      </c>
      <c r="F168" t="s">
        <v>774</v>
      </c>
      <c r="G168" t="s">
        <v>168</v>
      </c>
      <c r="H168" t="s">
        <v>23</v>
      </c>
      <c r="I168" t="s">
        <v>1249</v>
      </c>
      <c r="J168" s="1">
        <v>7.8</v>
      </c>
      <c r="K168" s="1" t="s">
        <v>272</v>
      </c>
      <c r="L168" s="1" t="s">
        <v>272</v>
      </c>
      <c r="M168" s="1" t="s">
        <v>272</v>
      </c>
      <c r="N168" s="1" t="s">
        <v>272</v>
      </c>
      <c r="O168" s="1" t="s">
        <v>272</v>
      </c>
      <c r="P168" s="1" t="s">
        <v>272</v>
      </c>
      <c r="Q168" s="1" t="s">
        <v>272</v>
      </c>
      <c r="R168" s="1" t="s">
        <v>272</v>
      </c>
      <c r="S168" s="1" t="s">
        <v>272</v>
      </c>
      <c r="T168" s="1" t="s">
        <v>272</v>
      </c>
      <c r="U168" s="1" t="s">
        <v>272</v>
      </c>
      <c r="V168" s="1" t="s">
        <v>272</v>
      </c>
      <c r="W168" s="1" t="s">
        <v>272</v>
      </c>
      <c r="X168" s="1" t="s">
        <v>272</v>
      </c>
      <c r="Y168" s="1" t="s">
        <v>272</v>
      </c>
      <c r="Z168" s="1" t="s">
        <v>272</v>
      </c>
      <c r="AA168" s="1" t="s">
        <v>272</v>
      </c>
      <c r="AB168" s="1" t="s">
        <v>272</v>
      </c>
      <c r="AC168" s="1" t="s">
        <v>272</v>
      </c>
      <c r="AD168" s="1" t="s">
        <v>272</v>
      </c>
      <c r="AE168" s="1" t="s">
        <v>272</v>
      </c>
      <c r="AF168" s="1" t="s">
        <v>272</v>
      </c>
      <c r="AG168" s="1" t="s">
        <v>272</v>
      </c>
      <c r="AH168" s="1" t="s">
        <v>272</v>
      </c>
      <c r="AI168" s="1" t="s">
        <v>272</v>
      </c>
      <c r="AJ168" s="1" t="s">
        <v>272</v>
      </c>
      <c r="AK168" s="1" t="s">
        <v>272</v>
      </c>
      <c r="AL168" s="1" t="s">
        <v>272</v>
      </c>
      <c r="AM168" s="1" t="s">
        <v>272</v>
      </c>
      <c r="AN168" s="1" t="s">
        <v>272</v>
      </c>
      <c r="AO168" s="1" t="s">
        <v>272</v>
      </c>
      <c r="AP168" s="1" t="s">
        <v>272</v>
      </c>
      <c r="AQ168" s="1" t="s">
        <v>272</v>
      </c>
      <c r="AR168" s="1" t="s">
        <v>272</v>
      </c>
      <c r="AS168" s="1" t="s">
        <v>272</v>
      </c>
      <c r="AT168" s="1" t="s">
        <v>272</v>
      </c>
      <c r="AU168" s="1" t="s">
        <v>272</v>
      </c>
      <c r="AV168" s="1" t="s">
        <v>272</v>
      </c>
      <c r="AW168" s="1" t="s">
        <v>272</v>
      </c>
      <c r="AX168" s="1" t="s">
        <v>272</v>
      </c>
      <c r="AY168" s="1" t="s">
        <v>272</v>
      </c>
      <c r="AZ168" s="1" t="s">
        <v>272</v>
      </c>
      <c r="BA168" s="1" t="s">
        <v>272</v>
      </c>
      <c r="BB168" s="1" t="s">
        <v>272</v>
      </c>
      <c r="BC168" s="1" t="s">
        <v>272</v>
      </c>
      <c r="BD168" s="1" t="s">
        <v>272</v>
      </c>
      <c r="BE168" s="1" t="s">
        <v>272</v>
      </c>
    </row>
    <row r="169" spans="1:57">
      <c r="A169" t="s">
        <v>790</v>
      </c>
      <c r="B169" s="425">
        <v>167</v>
      </c>
      <c r="C169">
        <v>200004</v>
      </c>
      <c r="D169" t="s">
        <v>791</v>
      </c>
      <c r="E169" t="s">
        <v>773</v>
      </c>
      <c r="F169" t="s">
        <v>774</v>
      </c>
      <c r="G169" t="s">
        <v>168</v>
      </c>
      <c r="H169" t="s">
        <v>23</v>
      </c>
      <c r="I169" t="s">
        <v>1249</v>
      </c>
      <c r="J169" s="1">
        <v>0.75600000000000001</v>
      </c>
      <c r="K169" s="1">
        <v>0.70599999999999996</v>
      </c>
      <c r="L169" s="1">
        <v>0.68100000000000005</v>
      </c>
      <c r="M169" s="1">
        <v>0.76500000000000001</v>
      </c>
      <c r="N169" s="1">
        <v>0.77100000000000002</v>
      </c>
      <c r="O169" s="1">
        <v>0.63700000000000001</v>
      </c>
      <c r="P169" s="1">
        <v>0.79800000000000004</v>
      </c>
      <c r="Q169" s="1">
        <v>0.75900000000000001</v>
      </c>
      <c r="R169" s="1">
        <v>0.73799999999999999</v>
      </c>
      <c r="S169" s="1">
        <v>0.81100000000000005</v>
      </c>
      <c r="T169" s="1">
        <v>0.73099999999999998</v>
      </c>
      <c r="U169" s="1">
        <v>0.70499999999999996</v>
      </c>
      <c r="V169" s="1">
        <v>0.749</v>
      </c>
      <c r="W169" s="1">
        <v>0.84099999999999997</v>
      </c>
      <c r="X169" s="1">
        <v>0.79900000000000004</v>
      </c>
      <c r="Y169" s="1">
        <v>0.754</v>
      </c>
      <c r="Z169" s="1">
        <v>0.71699999999999997</v>
      </c>
      <c r="AA169" s="1">
        <v>0.75800000000000001</v>
      </c>
      <c r="AB169" s="1">
        <v>0.72299999999999998</v>
      </c>
      <c r="AC169" s="1">
        <v>0.70499999999999996</v>
      </c>
      <c r="AD169" s="1">
        <v>0.72799999999999998</v>
      </c>
      <c r="AE169" s="1">
        <v>0.83599999999999997</v>
      </c>
      <c r="AF169" s="1" t="s">
        <v>2548</v>
      </c>
      <c r="AG169" s="1">
        <v>0.67600000000000005</v>
      </c>
      <c r="AH169" s="1">
        <v>0.67600000000000005</v>
      </c>
      <c r="AI169" s="1">
        <v>0.69299999999999995</v>
      </c>
      <c r="AJ169" s="1">
        <v>0.79700000000000004</v>
      </c>
      <c r="AK169" s="1">
        <v>0.78600000000000003</v>
      </c>
      <c r="AL169" s="1">
        <v>0.81499999999999995</v>
      </c>
      <c r="AM169" s="1" t="s">
        <v>2548</v>
      </c>
      <c r="AN169" s="1">
        <v>0.72899999999999998</v>
      </c>
      <c r="AO169" s="1">
        <v>0.76700000000000002</v>
      </c>
      <c r="AP169" s="1">
        <v>0.76600000000000001</v>
      </c>
      <c r="AQ169" s="1">
        <v>0.79200000000000004</v>
      </c>
      <c r="AR169" s="1">
        <v>0.71</v>
      </c>
      <c r="AS169" s="1">
        <v>0.81599999999999995</v>
      </c>
      <c r="AT169" s="1">
        <v>0.71299999999999997</v>
      </c>
      <c r="AU169" s="1">
        <v>0.68600000000000005</v>
      </c>
      <c r="AV169" s="1">
        <v>0.83499999999999996</v>
      </c>
      <c r="AW169" s="1">
        <v>0.77700000000000002</v>
      </c>
      <c r="AX169" s="1">
        <v>0.73199999999999998</v>
      </c>
      <c r="AY169" s="1">
        <v>0.78</v>
      </c>
      <c r="AZ169" s="1">
        <v>0.73699999999999999</v>
      </c>
      <c r="BA169" s="1">
        <v>0.84899999999999998</v>
      </c>
      <c r="BB169" s="1">
        <v>0.74399999999999999</v>
      </c>
      <c r="BC169" s="1">
        <v>0.71799999999999997</v>
      </c>
      <c r="BD169" s="1">
        <v>0.77700000000000002</v>
      </c>
      <c r="BE169" s="1">
        <v>0.78500000000000003</v>
      </c>
    </row>
    <row r="170" spans="1:57">
      <c r="A170" t="s">
        <v>794</v>
      </c>
      <c r="B170" s="425">
        <v>168</v>
      </c>
      <c r="C170">
        <v>200005</v>
      </c>
      <c r="D170" t="s">
        <v>795</v>
      </c>
      <c r="E170" t="s">
        <v>773</v>
      </c>
      <c r="F170" t="s">
        <v>774</v>
      </c>
      <c r="G170" t="s">
        <v>168</v>
      </c>
      <c r="H170" t="s">
        <v>23</v>
      </c>
      <c r="I170" t="s">
        <v>1249</v>
      </c>
      <c r="J170" s="1">
        <v>0.75</v>
      </c>
      <c r="K170" s="1" t="s">
        <v>272</v>
      </c>
      <c r="L170" s="1" t="s">
        <v>272</v>
      </c>
      <c r="M170" s="1" t="s">
        <v>272</v>
      </c>
      <c r="N170" s="1" t="s">
        <v>272</v>
      </c>
      <c r="O170" s="1" t="s">
        <v>272</v>
      </c>
      <c r="P170" s="1" t="s">
        <v>272</v>
      </c>
      <c r="Q170" s="1" t="s">
        <v>272</v>
      </c>
      <c r="R170" s="1" t="s">
        <v>272</v>
      </c>
      <c r="S170" s="1" t="s">
        <v>272</v>
      </c>
      <c r="T170" s="1" t="s">
        <v>272</v>
      </c>
      <c r="U170" s="1" t="s">
        <v>272</v>
      </c>
      <c r="V170" s="1" t="s">
        <v>272</v>
      </c>
      <c r="W170" s="1" t="s">
        <v>272</v>
      </c>
      <c r="X170" s="1" t="s">
        <v>272</v>
      </c>
      <c r="Y170" s="1" t="s">
        <v>272</v>
      </c>
      <c r="Z170" s="1" t="s">
        <v>272</v>
      </c>
      <c r="AA170" s="1" t="s">
        <v>272</v>
      </c>
      <c r="AB170" s="1" t="s">
        <v>272</v>
      </c>
      <c r="AC170" s="1" t="s">
        <v>272</v>
      </c>
      <c r="AD170" s="1" t="s">
        <v>272</v>
      </c>
      <c r="AE170" s="1" t="s">
        <v>272</v>
      </c>
      <c r="AF170" s="1" t="s">
        <v>272</v>
      </c>
      <c r="AG170" s="1" t="s">
        <v>272</v>
      </c>
      <c r="AH170" s="1" t="s">
        <v>272</v>
      </c>
      <c r="AI170" s="1" t="s">
        <v>272</v>
      </c>
      <c r="AJ170" s="1" t="s">
        <v>272</v>
      </c>
      <c r="AK170" s="1" t="s">
        <v>272</v>
      </c>
      <c r="AL170" s="1" t="s">
        <v>272</v>
      </c>
      <c r="AM170" s="1" t="s">
        <v>272</v>
      </c>
      <c r="AN170" s="1" t="s">
        <v>272</v>
      </c>
      <c r="AO170" s="1" t="s">
        <v>272</v>
      </c>
      <c r="AP170" s="1" t="s">
        <v>272</v>
      </c>
      <c r="AQ170" s="1" t="s">
        <v>272</v>
      </c>
      <c r="AR170" s="1" t="s">
        <v>272</v>
      </c>
      <c r="AS170" s="1" t="s">
        <v>272</v>
      </c>
      <c r="AT170" s="1" t="s">
        <v>272</v>
      </c>
      <c r="AU170" s="1" t="s">
        <v>272</v>
      </c>
      <c r="AV170" s="1" t="s">
        <v>272</v>
      </c>
      <c r="AW170" s="1" t="s">
        <v>272</v>
      </c>
      <c r="AX170" s="1" t="s">
        <v>272</v>
      </c>
      <c r="AY170" s="1" t="s">
        <v>272</v>
      </c>
      <c r="AZ170" s="1" t="s">
        <v>272</v>
      </c>
      <c r="BA170" s="1" t="s">
        <v>272</v>
      </c>
      <c r="BB170" s="1" t="s">
        <v>272</v>
      </c>
      <c r="BC170" s="1" t="s">
        <v>272</v>
      </c>
      <c r="BD170" s="1" t="s">
        <v>272</v>
      </c>
      <c r="BE170" s="1" t="s">
        <v>272</v>
      </c>
    </row>
    <row r="171" spans="1:57">
      <c r="A171" t="s">
        <v>798</v>
      </c>
      <c r="B171" s="425">
        <v>169</v>
      </c>
      <c r="C171">
        <v>200006</v>
      </c>
      <c r="D171" t="s">
        <v>799</v>
      </c>
      <c r="E171" t="s">
        <v>773</v>
      </c>
      <c r="F171" t="s">
        <v>774</v>
      </c>
      <c r="G171" t="s">
        <v>168</v>
      </c>
      <c r="H171" t="s">
        <v>23</v>
      </c>
      <c r="I171" t="s">
        <v>1249</v>
      </c>
      <c r="J171" s="1">
        <v>0.34699999999999998</v>
      </c>
      <c r="K171" s="1" t="s">
        <v>272</v>
      </c>
      <c r="L171" s="1" t="s">
        <v>272</v>
      </c>
      <c r="M171" s="1" t="s">
        <v>272</v>
      </c>
      <c r="N171" s="1" t="s">
        <v>272</v>
      </c>
      <c r="O171" s="1" t="s">
        <v>272</v>
      </c>
      <c r="P171" s="1" t="s">
        <v>272</v>
      </c>
      <c r="Q171" s="1" t="s">
        <v>272</v>
      </c>
      <c r="R171" s="1" t="s">
        <v>272</v>
      </c>
      <c r="S171" s="1" t="s">
        <v>272</v>
      </c>
      <c r="T171" s="1" t="s">
        <v>272</v>
      </c>
      <c r="U171" s="1" t="s">
        <v>272</v>
      </c>
      <c r="V171" s="1" t="s">
        <v>272</v>
      </c>
      <c r="W171" s="1" t="s">
        <v>272</v>
      </c>
      <c r="X171" s="1" t="s">
        <v>272</v>
      </c>
      <c r="Y171" s="1" t="s">
        <v>272</v>
      </c>
      <c r="Z171" s="1" t="s">
        <v>272</v>
      </c>
      <c r="AA171" s="1" t="s">
        <v>272</v>
      </c>
      <c r="AB171" s="1" t="s">
        <v>272</v>
      </c>
      <c r="AC171" s="1" t="s">
        <v>272</v>
      </c>
      <c r="AD171" s="1" t="s">
        <v>272</v>
      </c>
      <c r="AE171" s="1" t="s">
        <v>272</v>
      </c>
      <c r="AF171" s="1" t="s">
        <v>272</v>
      </c>
      <c r="AG171" s="1" t="s">
        <v>272</v>
      </c>
      <c r="AH171" s="1" t="s">
        <v>272</v>
      </c>
      <c r="AI171" s="1" t="s">
        <v>272</v>
      </c>
      <c r="AJ171" s="1" t="s">
        <v>272</v>
      </c>
      <c r="AK171" s="1" t="s">
        <v>272</v>
      </c>
      <c r="AL171" s="1" t="s">
        <v>272</v>
      </c>
      <c r="AM171" s="1" t="s">
        <v>272</v>
      </c>
      <c r="AN171" s="1" t="s">
        <v>272</v>
      </c>
      <c r="AO171" s="1" t="s">
        <v>272</v>
      </c>
      <c r="AP171" s="1" t="s">
        <v>272</v>
      </c>
      <c r="AQ171" s="1" t="s">
        <v>272</v>
      </c>
      <c r="AR171" s="1" t="s">
        <v>272</v>
      </c>
      <c r="AS171" s="1" t="s">
        <v>272</v>
      </c>
      <c r="AT171" s="1" t="s">
        <v>272</v>
      </c>
      <c r="AU171" s="1" t="s">
        <v>272</v>
      </c>
      <c r="AV171" s="1" t="s">
        <v>272</v>
      </c>
      <c r="AW171" s="1" t="s">
        <v>272</v>
      </c>
      <c r="AX171" s="1" t="s">
        <v>272</v>
      </c>
      <c r="AY171" s="1" t="s">
        <v>272</v>
      </c>
      <c r="AZ171" s="1" t="s">
        <v>272</v>
      </c>
      <c r="BA171" s="1" t="s">
        <v>272</v>
      </c>
      <c r="BB171" s="1" t="s">
        <v>272</v>
      </c>
      <c r="BC171" s="1" t="s">
        <v>272</v>
      </c>
      <c r="BD171" s="1" t="s">
        <v>272</v>
      </c>
      <c r="BE171" s="1" t="s">
        <v>272</v>
      </c>
    </row>
    <row r="172" spans="1:57">
      <c r="A172" t="s">
        <v>802</v>
      </c>
      <c r="B172" s="425">
        <v>170</v>
      </c>
      <c r="C172">
        <v>200007</v>
      </c>
      <c r="D172" t="s">
        <v>803</v>
      </c>
      <c r="E172" t="s">
        <v>773</v>
      </c>
      <c r="F172" t="s">
        <v>774</v>
      </c>
      <c r="G172" t="s">
        <v>168</v>
      </c>
      <c r="H172" t="s">
        <v>23</v>
      </c>
      <c r="I172" t="s">
        <v>1249</v>
      </c>
      <c r="J172" s="1">
        <v>0.24</v>
      </c>
      <c r="K172" s="1" t="s">
        <v>272</v>
      </c>
      <c r="L172" s="1" t="s">
        <v>272</v>
      </c>
      <c r="M172" s="1" t="s">
        <v>272</v>
      </c>
      <c r="N172" s="1" t="s">
        <v>272</v>
      </c>
      <c r="O172" s="1" t="s">
        <v>272</v>
      </c>
      <c r="P172" s="1" t="s">
        <v>272</v>
      </c>
      <c r="Q172" s="1" t="s">
        <v>272</v>
      </c>
      <c r="R172" s="1" t="s">
        <v>272</v>
      </c>
      <c r="S172" s="1" t="s">
        <v>272</v>
      </c>
      <c r="T172" s="1" t="s">
        <v>272</v>
      </c>
      <c r="U172" s="1" t="s">
        <v>272</v>
      </c>
      <c r="V172" s="1" t="s">
        <v>272</v>
      </c>
      <c r="W172" s="1" t="s">
        <v>272</v>
      </c>
      <c r="X172" s="1" t="s">
        <v>272</v>
      </c>
      <c r="Y172" s="1" t="s">
        <v>272</v>
      </c>
      <c r="Z172" s="1" t="s">
        <v>272</v>
      </c>
      <c r="AA172" s="1" t="s">
        <v>272</v>
      </c>
      <c r="AB172" s="1" t="s">
        <v>272</v>
      </c>
      <c r="AC172" s="1" t="s">
        <v>272</v>
      </c>
      <c r="AD172" s="1" t="s">
        <v>272</v>
      </c>
      <c r="AE172" s="1" t="s">
        <v>272</v>
      </c>
      <c r="AF172" s="1" t="s">
        <v>272</v>
      </c>
      <c r="AG172" s="1" t="s">
        <v>272</v>
      </c>
      <c r="AH172" s="1" t="s">
        <v>272</v>
      </c>
      <c r="AI172" s="1" t="s">
        <v>272</v>
      </c>
      <c r="AJ172" s="1" t="s">
        <v>272</v>
      </c>
      <c r="AK172" s="1" t="s">
        <v>272</v>
      </c>
      <c r="AL172" s="1" t="s">
        <v>272</v>
      </c>
      <c r="AM172" s="1" t="s">
        <v>272</v>
      </c>
      <c r="AN172" s="1" t="s">
        <v>272</v>
      </c>
      <c r="AO172" s="1" t="s">
        <v>272</v>
      </c>
      <c r="AP172" s="1" t="s">
        <v>272</v>
      </c>
      <c r="AQ172" s="1" t="s">
        <v>272</v>
      </c>
      <c r="AR172" s="1" t="s">
        <v>272</v>
      </c>
      <c r="AS172" s="1" t="s">
        <v>272</v>
      </c>
      <c r="AT172" s="1" t="s">
        <v>272</v>
      </c>
      <c r="AU172" s="1" t="s">
        <v>272</v>
      </c>
      <c r="AV172" s="1" t="s">
        <v>272</v>
      </c>
      <c r="AW172" s="1" t="s">
        <v>272</v>
      </c>
      <c r="AX172" s="1" t="s">
        <v>272</v>
      </c>
      <c r="AY172" s="1" t="s">
        <v>272</v>
      </c>
      <c r="AZ172" s="1" t="s">
        <v>272</v>
      </c>
      <c r="BA172" s="1" t="s">
        <v>272</v>
      </c>
      <c r="BB172" s="1" t="s">
        <v>272</v>
      </c>
      <c r="BC172" s="1" t="s">
        <v>272</v>
      </c>
      <c r="BD172" s="1" t="s">
        <v>272</v>
      </c>
      <c r="BE172" s="1" t="s">
        <v>272</v>
      </c>
    </row>
    <row r="173" spans="1:57">
      <c r="A173" t="s">
        <v>806</v>
      </c>
      <c r="B173" s="425">
        <v>171</v>
      </c>
      <c r="C173">
        <v>200008</v>
      </c>
      <c r="D173" t="s">
        <v>807</v>
      </c>
      <c r="E173" t="s">
        <v>808</v>
      </c>
      <c r="F173" t="s">
        <v>809</v>
      </c>
      <c r="G173" t="s">
        <v>168</v>
      </c>
      <c r="H173" t="s">
        <v>23</v>
      </c>
      <c r="I173" t="s">
        <v>1249</v>
      </c>
      <c r="J173" s="1">
        <v>0.46899999999999997</v>
      </c>
      <c r="K173" s="1">
        <v>0.47699999999999998</v>
      </c>
      <c r="L173" s="1">
        <v>0.46800000000000003</v>
      </c>
      <c r="M173" s="1">
        <v>0.502</v>
      </c>
      <c r="N173" s="1">
        <v>0.499</v>
      </c>
      <c r="O173" s="1">
        <v>0.504</v>
      </c>
      <c r="P173" s="1">
        <v>0.44800000000000001</v>
      </c>
      <c r="Q173" s="1">
        <v>0.50900000000000001</v>
      </c>
      <c r="R173" s="1">
        <v>0.503</v>
      </c>
      <c r="S173" s="1">
        <v>0.48599999999999999</v>
      </c>
      <c r="T173" s="1">
        <v>0.47499999999999998</v>
      </c>
      <c r="U173" s="1">
        <v>0.495</v>
      </c>
      <c r="V173" s="1">
        <v>0.47799999999999998</v>
      </c>
      <c r="W173" s="1">
        <v>0.48699999999999999</v>
      </c>
      <c r="X173" s="1">
        <v>0.51600000000000001</v>
      </c>
      <c r="Y173" s="1">
        <v>0.504</v>
      </c>
      <c r="Z173" s="1">
        <v>0.46100000000000002</v>
      </c>
      <c r="AA173" s="1">
        <v>0.51200000000000001</v>
      </c>
      <c r="AB173" s="1">
        <v>0.48899999999999999</v>
      </c>
      <c r="AC173" s="1">
        <v>0.46200000000000002</v>
      </c>
      <c r="AD173" s="1">
        <v>0.47599999999999998</v>
      </c>
      <c r="AE173" s="1">
        <v>0.47499999999999998</v>
      </c>
      <c r="AF173" s="1">
        <v>0.52600000000000002</v>
      </c>
      <c r="AG173" s="1">
        <v>0.46600000000000003</v>
      </c>
      <c r="AH173" s="1">
        <v>0.46700000000000003</v>
      </c>
      <c r="AI173" s="1">
        <v>0.48599999999999999</v>
      </c>
      <c r="AJ173" s="1">
        <v>0.47799999999999998</v>
      </c>
      <c r="AK173" s="1">
        <v>0.49199999999999999</v>
      </c>
      <c r="AL173" s="1">
        <v>0.45600000000000002</v>
      </c>
      <c r="AM173" s="1">
        <v>0.46300000000000002</v>
      </c>
      <c r="AN173" s="1">
        <v>0.46200000000000002</v>
      </c>
      <c r="AO173" s="1">
        <v>0.41599999999999998</v>
      </c>
      <c r="AP173" s="1">
        <v>0.46400000000000002</v>
      </c>
      <c r="AQ173" s="1">
        <v>0.49</v>
      </c>
      <c r="AR173" s="1">
        <v>0.45200000000000001</v>
      </c>
      <c r="AS173" s="1">
        <v>0.46600000000000003</v>
      </c>
      <c r="AT173" s="1">
        <v>0.46600000000000003</v>
      </c>
      <c r="AU173" s="1">
        <v>0.45300000000000001</v>
      </c>
      <c r="AV173" s="1">
        <v>0.44400000000000001</v>
      </c>
      <c r="AW173" s="1">
        <v>0.443</v>
      </c>
      <c r="AX173" s="1">
        <v>0.46899999999999997</v>
      </c>
      <c r="AY173" s="1">
        <v>0.48499999999999999</v>
      </c>
      <c r="AZ173" s="1">
        <v>0.51600000000000001</v>
      </c>
      <c r="BA173" s="1">
        <v>0.45100000000000001</v>
      </c>
      <c r="BB173" s="1">
        <v>0.438</v>
      </c>
      <c r="BC173" s="1">
        <v>0.49299999999999999</v>
      </c>
      <c r="BD173" s="1">
        <v>0.46</v>
      </c>
      <c r="BE173" s="1">
        <v>0.53400000000000003</v>
      </c>
    </row>
    <row r="174" spans="1:57">
      <c r="A174" t="s">
        <v>813</v>
      </c>
      <c r="B174" s="425">
        <v>172</v>
      </c>
      <c r="C174">
        <v>200009</v>
      </c>
      <c r="D174" t="s">
        <v>814</v>
      </c>
      <c r="E174" t="s">
        <v>808</v>
      </c>
      <c r="F174" t="s">
        <v>809</v>
      </c>
      <c r="G174" t="s">
        <v>168</v>
      </c>
      <c r="H174" t="s">
        <v>23</v>
      </c>
      <c r="I174" t="s">
        <v>1249</v>
      </c>
      <c r="J174" s="1">
        <v>0.42099999999999999</v>
      </c>
      <c r="K174" s="1">
        <v>0.42899999999999999</v>
      </c>
      <c r="L174" s="1">
        <v>0.48399999999999999</v>
      </c>
      <c r="M174" s="1">
        <v>0.46300000000000002</v>
      </c>
      <c r="N174" s="1">
        <v>0.44</v>
      </c>
      <c r="O174" s="1">
        <v>0.45900000000000002</v>
      </c>
      <c r="P174" s="1">
        <v>0.41199999999999998</v>
      </c>
      <c r="Q174" s="1">
        <v>0.46100000000000002</v>
      </c>
      <c r="R174" s="1">
        <v>0.443</v>
      </c>
      <c r="S174" s="1">
        <v>0.439</v>
      </c>
      <c r="T174" s="1">
        <v>0.432</v>
      </c>
      <c r="U174" s="1">
        <v>0.47299999999999998</v>
      </c>
      <c r="V174" s="1">
        <v>0.441</v>
      </c>
      <c r="W174" s="1">
        <v>0.42899999999999999</v>
      </c>
      <c r="X174" s="1">
        <v>0.433</v>
      </c>
      <c r="Y174" s="1">
        <v>0.45800000000000002</v>
      </c>
      <c r="Z174" s="1">
        <v>0.45500000000000002</v>
      </c>
      <c r="AA174" s="1">
        <v>0.48499999999999999</v>
      </c>
      <c r="AB174" s="1">
        <v>0.44700000000000001</v>
      </c>
      <c r="AC174" s="1">
        <v>0.41299999999999998</v>
      </c>
      <c r="AD174" s="1">
        <v>0.43099999999999999</v>
      </c>
      <c r="AE174" s="1">
        <v>0.40699999999999997</v>
      </c>
      <c r="AF174" s="1">
        <v>0.44600000000000001</v>
      </c>
      <c r="AG174" s="1">
        <v>0.44500000000000001</v>
      </c>
      <c r="AH174" s="1">
        <v>0.43099999999999999</v>
      </c>
      <c r="AI174" s="1">
        <v>0.47299999999999998</v>
      </c>
      <c r="AJ174" s="1">
        <v>0.39100000000000001</v>
      </c>
      <c r="AK174" s="1">
        <v>0.41399999999999998</v>
      </c>
      <c r="AL174" s="1">
        <v>0.39800000000000002</v>
      </c>
      <c r="AM174" s="1">
        <v>0.44</v>
      </c>
      <c r="AN174" s="1">
        <v>0.45600000000000002</v>
      </c>
      <c r="AO174" s="1">
        <v>0.39900000000000002</v>
      </c>
      <c r="AP174" s="1">
        <v>0.41499999999999998</v>
      </c>
      <c r="AQ174" s="1">
        <v>0.44800000000000001</v>
      </c>
      <c r="AR174" s="1">
        <v>0.39300000000000002</v>
      </c>
      <c r="AS174" s="1">
        <v>0.42699999999999999</v>
      </c>
      <c r="AT174" s="1">
        <v>0.46800000000000003</v>
      </c>
      <c r="AU174" s="1">
        <v>0.44800000000000001</v>
      </c>
      <c r="AV174" s="1">
        <v>0.39900000000000002</v>
      </c>
      <c r="AW174" s="1">
        <v>0.42499999999999999</v>
      </c>
      <c r="AX174" s="1">
        <v>0.42099999999999999</v>
      </c>
      <c r="AY174" s="1">
        <v>0.435</v>
      </c>
      <c r="AZ174" s="1">
        <v>0.44800000000000001</v>
      </c>
      <c r="BA174" s="1">
        <v>0.41299999999999998</v>
      </c>
      <c r="BB174" s="1">
        <v>0.41599999999999998</v>
      </c>
      <c r="BC174" s="1">
        <v>0.433</v>
      </c>
      <c r="BD174" s="1">
        <v>0.40799999999999997</v>
      </c>
      <c r="BE174" s="1">
        <v>0.51600000000000001</v>
      </c>
    </row>
    <row r="175" spans="1:57">
      <c r="A175" t="s">
        <v>816</v>
      </c>
      <c r="B175" s="425">
        <v>173</v>
      </c>
      <c r="C175">
        <v>200010</v>
      </c>
      <c r="D175" t="s">
        <v>817</v>
      </c>
      <c r="E175" t="s">
        <v>818</v>
      </c>
      <c r="F175" t="s">
        <v>809</v>
      </c>
      <c r="G175" t="s">
        <v>168</v>
      </c>
      <c r="H175" t="s">
        <v>23</v>
      </c>
      <c r="I175" t="s">
        <v>1249</v>
      </c>
      <c r="J175" s="1">
        <v>0.79100000000000004</v>
      </c>
      <c r="K175" s="1">
        <v>0.85</v>
      </c>
      <c r="L175" s="1">
        <v>0.79200000000000004</v>
      </c>
      <c r="M175" s="1">
        <v>0.90600000000000003</v>
      </c>
      <c r="N175" s="1">
        <v>0.86699999999999999</v>
      </c>
      <c r="O175" s="1">
        <v>0.77600000000000002</v>
      </c>
      <c r="P175" s="1">
        <v>0.85399999999999998</v>
      </c>
      <c r="Q175" s="1">
        <v>0.84099999999999997</v>
      </c>
      <c r="R175" s="1">
        <v>0.82699999999999996</v>
      </c>
      <c r="S175" s="1">
        <v>0.83599999999999997</v>
      </c>
      <c r="T175" s="1">
        <v>0.84499999999999997</v>
      </c>
      <c r="U175" s="1">
        <v>0.85799999999999998</v>
      </c>
      <c r="V175" s="1">
        <v>0.84799999999999998</v>
      </c>
      <c r="W175" s="1">
        <v>0.84</v>
      </c>
      <c r="X175" s="1">
        <v>0.83099999999999996</v>
      </c>
      <c r="Y175" s="1">
        <v>0.84099999999999997</v>
      </c>
      <c r="Z175" s="1">
        <v>0.88100000000000001</v>
      </c>
      <c r="AA175" s="1">
        <v>0.83599999999999997</v>
      </c>
      <c r="AB175" s="1">
        <v>0.86699999999999999</v>
      </c>
      <c r="AC175" s="1">
        <v>0.82099999999999995</v>
      </c>
      <c r="AD175" s="1">
        <v>0.83799999999999997</v>
      </c>
      <c r="AE175" s="1">
        <v>0.83799999999999997</v>
      </c>
      <c r="AF175" s="1">
        <v>0.85099999999999998</v>
      </c>
      <c r="AG175" s="1">
        <v>0.84499999999999997</v>
      </c>
      <c r="AH175" s="1">
        <v>0.86799999999999999</v>
      </c>
      <c r="AI175" s="1">
        <v>0.871</v>
      </c>
      <c r="AJ175" s="1">
        <v>0.85399999999999998</v>
      </c>
      <c r="AK175" s="1">
        <v>0.83399999999999996</v>
      </c>
      <c r="AL175" s="1">
        <v>0.81599999999999995</v>
      </c>
      <c r="AM175" s="1">
        <v>0.85899999999999999</v>
      </c>
      <c r="AN175" s="1">
        <v>0.88900000000000001</v>
      </c>
      <c r="AO175" s="1">
        <v>0.85</v>
      </c>
      <c r="AP175" s="1">
        <v>0.83899999999999997</v>
      </c>
      <c r="AQ175" s="1">
        <v>0.88700000000000001</v>
      </c>
      <c r="AR175" s="1">
        <v>0.875</v>
      </c>
      <c r="AS175" s="1">
        <v>0.88400000000000001</v>
      </c>
      <c r="AT175" s="1">
        <v>0.84</v>
      </c>
      <c r="AU175" s="1">
        <v>0.85099999999999998</v>
      </c>
      <c r="AV175" s="1">
        <v>0.88200000000000001</v>
      </c>
      <c r="AW175" s="1">
        <v>0.876</v>
      </c>
      <c r="AX175" s="1">
        <v>0.88500000000000001</v>
      </c>
      <c r="AY175" s="1">
        <v>0.86099999999999999</v>
      </c>
      <c r="AZ175" s="1">
        <v>0.82899999999999996</v>
      </c>
      <c r="BA175" s="1">
        <v>0.84199999999999997</v>
      </c>
      <c r="BB175" s="1">
        <v>0.90700000000000003</v>
      </c>
      <c r="BC175" s="1">
        <v>0.83299999999999996</v>
      </c>
      <c r="BD175" s="1">
        <v>0.83599999999999997</v>
      </c>
      <c r="BE175" s="1">
        <v>0.83</v>
      </c>
    </row>
    <row r="176" spans="1:57">
      <c r="A176" t="s">
        <v>821</v>
      </c>
      <c r="B176" s="425">
        <v>174</v>
      </c>
      <c r="C176">
        <v>200011</v>
      </c>
      <c r="D176" t="s">
        <v>822</v>
      </c>
      <c r="E176" t="s">
        <v>773</v>
      </c>
      <c r="F176" t="s">
        <v>774</v>
      </c>
      <c r="G176" t="s">
        <v>168</v>
      </c>
      <c r="H176" t="s">
        <v>23</v>
      </c>
      <c r="I176" t="s">
        <v>1249</v>
      </c>
      <c r="J176" s="1">
        <v>0.8</v>
      </c>
      <c r="K176" s="1" t="s">
        <v>272</v>
      </c>
      <c r="L176" s="1" t="s">
        <v>272</v>
      </c>
      <c r="M176" s="1" t="s">
        <v>272</v>
      </c>
      <c r="N176" s="1" t="s">
        <v>272</v>
      </c>
      <c r="O176" s="1" t="s">
        <v>272</v>
      </c>
      <c r="P176" s="1" t="s">
        <v>272</v>
      </c>
      <c r="Q176" s="1" t="s">
        <v>272</v>
      </c>
      <c r="R176" s="1" t="s">
        <v>272</v>
      </c>
      <c r="S176" s="1" t="s">
        <v>272</v>
      </c>
      <c r="T176" s="1" t="s">
        <v>272</v>
      </c>
      <c r="U176" s="1" t="s">
        <v>272</v>
      </c>
      <c r="V176" s="1" t="s">
        <v>272</v>
      </c>
      <c r="W176" s="1" t="s">
        <v>272</v>
      </c>
      <c r="X176" s="1" t="s">
        <v>272</v>
      </c>
      <c r="Y176" s="1" t="s">
        <v>272</v>
      </c>
      <c r="Z176" s="1" t="s">
        <v>272</v>
      </c>
      <c r="AA176" s="1" t="s">
        <v>272</v>
      </c>
      <c r="AB176" s="1" t="s">
        <v>272</v>
      </c>
      <c r="AC176" s="1" t="s">
        <v>272</v>
      </c>
      <c r="AD176" s="1" t="s">
        <v>272</v>
      </c>
      <c r="AE176" s="1" t="s">
        <v>272</v>
      </c>
      <c r="AF176" s="1" t="s">
        <v>272</v>
      </c>
      <c r="AG176" s="1" t="s">
        <v>272</v>
      </c>
      <c r="AH176" s="1" t="s">
        <v>272</v>
      </c>
      <c r="AI176" s="1" t="s">
        <v>272</v>
      </c>
      <c r="AJ176" s="1" t="s">
        <v>272</v>
      </c>
      <c r="AK176" s="1" t="s">
        <v>272</v>
      </c>
      <c r="AL176" s="1" t="s">
        <v>272</v>
      </c>
      <c r="AM176" s="1" t="s">
        <v>272</v>
      </c>
      <c r="AN176" s="1" t="s">
        <v>272</v>
      </c>
      <c r="AO176" s="1" t="s">
        <v>272</v>
      </c>
      <c r="AP176" s="1" t="s">
        <v>272</v>
      </c>
      <c r="AQ176" s="1" t="s">
        <v>272</v>
      </c>
      <c r="AR176" s="1" t="s">
        <v>272</v>
      </c>
      <c r="AS176" s="1" t="s">
        <v>272</v>
      </c>
      <c r="AT176" s="1" t="s">
        <v>272</v>
      </c>
      <c r="AU176" s="1" t="s">
        <v>272</v>
      </c>
      <c r="AV176" s="1" t="s">
        <v>272</v>
      </c>
      <c r="AW176" s="1" t="s">
        <v>272</v>
      </c>
      <c r="AX176" s="1" t="s">
        <v>272</v>
      </c>
      <c r="AY176" s="1" t="s">
        <v>272</v>
      </c>
      <c r="AZ176" s="1" t="s">
        <v>272</v>
      </c>
      <c r="BA176" s="1" t="s">
        <v>272</v>
      </c>
      <c r="BB176" s="1" t="s">
        <v>272</v>
      </c>
      <c r="BC176" s="1" t="s">
        <v>272</v>
      </c>
      <c r="BD176" s="1" t="s">
        <v>272</v>
      </c>
      <c r="BE176" s="1" t="s">
        <v>272</v>
      </c>
    </row>
    <row r="177" spans="1:57">
      <c r="A177" t="s">
        <v>825</v>
      </c>
      <c r="B177" s="425">
        <v>175</v>
      </c>
      <c r="C177">
        <v>211101</v>
      </c>
      <c r="D177" t="s">
        <v>826</v>
      </c>
      <c r="E177" t="s">
        <v>321</v>
      </c>
      <c r="F177" t="s">
        <v>423</v>
      </c>
      <c r="G177" t="s">
        <v>168</v>
      </c>
      <c r="H177" t="s">
        <v>23</v>
      </c>
      <c r="I177" t="s">
        <v>2533</v>
      </c>
      <c r="J177" s="1">
        <v>35</v>
      </c>
      <c r="K177" s="1">
        <v>1</v>
      </c>
      <c r="L177" s="1">
        <v>1</v>
      </c>
      <c r="M177" s="1">
        <v>1</v>
      </c>
      <c r="N177" s="1">
        <v>1</v>
      </c>
      <c r="O177" s="1">
        <v>1</v>
      </c>
      <c r="P177" s="1">
        <v>1</v>
      </c>
      <c r="Q177" s="1">
        <v>1</v>
      </c>
      <c r="R177" s="1">
        <v>1</v>
      </c>
      <c r="S177" s="1">
        <v>1</v>
      </c>
      <c r="T177" s="1">
        <v>0</v>
      </c>
      <c r="U177" s="1">
        <v>1</v>
      </c>
      <c r="V177" s="1">
        <v>0</v>
      </c>
      <c r="W177" s="1">
        <v>0</v>
      </c>
      <c r="X177" s="1">
        <v>0</v>
      </c>
      <c r="Y177" s="1">
        <v>1</v>
      </c>
      <c r="Z177" s="1">
        <v>1</v>
      </c>
      <c r="AA177" s="1">
        <v>1</v>
      </c>
      <c r="AB177" s="1">
        <v>1</v>
      </c>
      <c r="AC177" s="1">
        <v>1</v>
      </c>
      <c r="AD177" s="1">
        <v>0</v>
      </c>
      <c r="AE177" s="1">
        <v>1</v>
      </c>
      <c r="AF177" s="1">
        <v>1</v>
      </c>
      <c r="AG177" s="1">
        <v>0</v>
      </c>
      <c r="AH177" s="1">
        <v>1</v>
      </c>
      <c r="AI177" s="1">
        <v>1</v>
      </c>
      <c r="AJ177" s="1">
        <v>1</v>
      </c>
      <c r="AK177" s="1">
        <v>1</v>
      </c>
      <c r="AL177" s="1">
        <v>0</v>
      </c>
      <c r="AM177" s="1">
        <v>0</v>
      </c>
      <c r="AN177" s="1">
        <v>1</v>
      </c>
      <c r="AO177" s="1">
        <v>1</v>
      </c>
      <c r="AP177" s="1">
        <v>1</v>
      </c>
      <c r="AQ177" s="1">
        <v>1</v>
      </c>
      <c r="AR177" s="1">
        <v>1</v>
      </c>
      <c r="AS177" s="1">
        <v>0</v>
      </c>
      <c r="AT177" s="1">
        <v>1</v>
      </c>
      <c r="AU177" s="1">
        <v>1</v>
      </c>
      <c r="AV177" s="1">
        <v>1</v>
      </c>
      <c r="AW177" s="1">
        <v>1</v>
      </c>
      <c r="AX177" s="1">
        <v>1</v>
      </c>
      <c r="AY177" s="1">
        <v>1</v>
      </c>
      <c r="AZ177" s="1">
        <v>1</v>
      </c>
      <c r="BA177" s="1">
        <v>0</v>
      </c>
      <c r="BB177" s="1">
        <v>1</v>
      </c>
      <c r="BC177" s="1">
        <v>0</v>
      </c>
      <c r="BD177" s="1">
        <v>1</v>
      </c>
      <c r="BE177" s="1">
        <v>0</v>
      </c>
    </row>
    <row r="178" spans="1:57">
      <c r="A178" t="s">
        <v>831</v>
      </c>
      <c r="B178" s="425">
        <v>176</v>
      </c>
      <c r="C178">
        <v>211102</v>
      </c>
      <c r="D178" t="s">
        <v>832</v>
      </c>
      <c r="E178" t="s">
        <v>773</v>
      </c>
      <c r="F178" t="s">
        <v>833</v>
      </c>
      <c r="G178" t="s">
        <v>168</v>
      </c>
      <c r="H178" t="s">
        <v>23</v>
      </c>
      <c r="I178" t="s">
        <v>1249</v>
      </c>
      <c r="J178" s="1">
        <v>0.34899999999999998</v>
      </c>
      <c r="K178" s="1">
        <v>0.34599999999999997</v>
      </c>
      <c r="L178" s="1">
        <v>0.32800000000000001</v>
      </c>
      <c r="M178" s="1">
        <v>0.42099999999999999</v>
      </c>
      <c r="N178" s="1">
        <v>0.48</v>
      </c>
      <c r="O178" s="1">
        <v>0.35399999999999998</v>
      </c>
      <c r="P178" s="1">
        <v>0.36</v>
      </c>
      <c r="Q178" s="1">
        <v>0.45100000000000001</v>
      </c>
      <c r="R178" s="1">
        <v>0.35</v>
      </c>
      <c r="S178" s="1">
        <v>0.38400000000000001</v>
      </c>
      <c r="T178" s="1">
        <v>0.38800000000000001</v>
      </c>
      <c r="U178" s="1">
        <v>0.27700000000000002</v>
      </c>
      <c r="V178" s="1">
        <v>0.35799999999999998</v>
      </c>
      <c r="W178" s="1">
        <v>0.379</v>
      </c>
      <c r="X178" s="1">
        <v>0.313</v>
      </c>
      <c r="Y178" s="1">
        <v>0.34699999999999998</v>
      </c>
      <c r="Z178" s="1">
        <v>0.33500000000000002</v>
      </c>
      <c r="AA178" s="1">
        <v>0.373</v>
      </c>
      <c r="AB178" s="1">
        <v>0.31900000000000001</v>
      </c>
      <c r="AC178" s="1">
        <v>0.45400000000000001</v>
      </c>
      <c r="AD178" s="1">
        <v>0.314</v>
      </c>
      <c r="AE178" s="1">
        <v>0.39600000000000002</v>
      </c>
      <c r="AF178" s="1" t="s">
        <v>2548</v>
      </c>
      <c r="AG178" s="1">
        <v>0.308</v>
      </c>
      <c r="AH178" s="1">
        <v>0.33700000000000002</v>
      </c>
      <c r="AI178" s="1">
        <v>0.32900000000000001</v>
      </c>
      <c r="AJ178" s="1">
        <v>0.28999999999999998</v>
      </c>
      <c r="AK178" s="1">
        <v>0.35699999999999998</v>
      </c>
      <c r="AL178" s="1">
        <v>0.189</v>
      </c>
      <c r="AM178" s="1" t="s">
        <v>2548</v>
      </c>
      <c r="AN178" s="1">
        <v>0.36499999999999999</v>
      </c>
      <c r="AO178" s="1">
        <v>0.3</v>
      </c>
      <c r="AP178" s="1">
        <v>0.35799999999999998</v>
      </c>
      <c r="AQ178" s="1">
        <v>0.39400000000000002</v>
      </c>
      <c r="AR178" s="1">
        <v>0.214</v>
      </c>
      <c r="AS178" s="1">
        <v>0.35199999999999998</v>
      </c>
      <c r="AT178" s="1">
        <v>0.307</v>
      </c>
      <c r="AU178" s="1">
        <v>0.26800000000000002</v>
      </c>
      <c r="AV178" s="1">
        <v>0.39900000000000002</v>
      </c>
      <c r="AW178" s="1">
        <v>0.35399999999999998</v>
      </c>
      <c r="AX178" s="1">
        <v>0.432</v>
      </c>
      <c r="AY178" s="1">
        <v>0.39</v>
      </c>
      <c r="AZ178" s="1">
        <v>0.36199999999999999</v>
      </c>
      <c r="BA178" s="1">
        <v>0.42899999999999999</v>
      </c>
      <c r="BB178" s="1">
        <v>0.32100000000000001</v>
      </c>
      <c r="BC178" s="1">
        <v>0.40699999999999997</v>
      </c>
      <c r="BD178" s="1">
        <v>0.40100000000000002</v>
      </c>
      <c r="BE178" s="1">
        <v>0.28399999999999997</v>
      </c>
    </row>
    <row r="179" spans="1:57">
      <c r="A179" t="s">
        <v>836</v>
      </c>
      <c r="B179" s="425">
        <v>177</v>
      </c>
      <c r="C179">
        <v>211103</v>
      </c>
      <c r="D179" t="s">
        <v>837</v>
      </c>
      <c r="E179" t="s">
        <v>321</v>
      </c>
      <c r="F179" t="s">
        <v>423</v>
      </c>
      <c r="G179" t="s">
        <v>168</v>
      </c>
      <c r="H179" t="s">
        <v>23</v>
      </c>
      <c r="I179" t="s">
        <v>2533</v>
      </c>
      <c r="J179" s="1">
        <v>19</v>
      </c>
      <c r="K179" s="1">
        <v>1</v>
      </c>
      <c r="L179" s="1">
        <v>0</v>
      </c>
      <c r="M179" s="1">
        <v>1</v>
      </c>
      <c r="N179" s="1">
        <v>0</v>
      </c>
      <c r="O179" s="1">
        <v>0</v>
      </c>
      <c r="P179" s="1">
        <v>0</v>
      </c>
      <c r="Q179" s="1">
        <v>1</v>
      </c>
      <c r="R179" s="1">
        <v>0</v>
      </c>
      <c r="S179" s="1">
        <v>0</v>
      </c>
      <c r="T179" s="1">
        <v>0</v>
      </c>
      <c r="U179" s="1">
        <v>1</v>
      </c>
      <c r="V179" s="1">
        <v>0</v>
      </c>
      <c r="W179" s="1">
        <v>0</v>
      </c>
      <c r="X179" s="1">
        <v>0</v>
      </c>
      <c r="Y179" s="1">
        <v>1</v>
      </c>
      <c r="Z179" s="1">
        <v>1</v>
      </c>
      <c r="AA179" s="1">
        <v>0</v>
      </c>
      <c r="AB179" s="1">
        <v>0</v>
      </c>
      <c r="AC179" s="1">
        <v>0</v>
      </c>
      <c r="AD179" s="1">
        <v>0</v>
      </c>
      <c r="AE179" s="1">
        <v>1</v>
      </c>
      <c r="AF179" s="1">
        <v>1</v>
      </c>
      <c r="AG179" s="1">
        <v>0</v>
      </c>
      <c r="AH179" s="1">
        <v>1</v>
      </c>
      <c r="AI179" s="1">
        <v>1</v>
      </c>
      <c r="AJ179" s="1">
        <v>1</v>
      </c>
      <c r="AK179" s="1">
        <v>1</v>
      </c>
      <c r="AL179" s="1">
        <v>0</v>
      </c>
      <c r="AM179" s="1">
        <v>0</v>
      </c>
      <c r="AN179" s="1">
        <v>0</v>
      </c>
      <c r="AO179" s="1">
        <v>0</v>
      </c>
      <c r="AP179" s="1">
        <v>1</v>
      </c>
      <c r="AQ179" s="1">
        <v>1</v>
      </c>
      <c r="AR179" s="1">
        <v>0</v>
      </c>
      <c r="AS179" s="1">
        <v>0</v>
      </c>
      <c r="AT179" s="1">
        <v>0</v>
      </c>
      <c r="AU179" s="1">
        <v>0</v>
      </c>
      <c r="AV179" s="1">
        <v>1</v>
      </c>
      <c r="AW179" s="1">
        <v>0</v>
      </c>
      <c r="AX179" s="1">
        <v>1</v>
      </c>
      <c r="AY179" s="1">
        <v>1</v>
      </c>
      <c r="AZ179" s="1">
        <v>1</v>
      </c>
      <c r="BA179" s="1">
        <v>0</v>
      </c>
      <c r="BB179" s="1">
        <v>0</v>
      </c>
      <c r="BC179" s="1">
        <v>0</v>
      </c>
      <c r="BD179" s="1">
        <v>1</v>
      </c>
      <c r="BE179" s="1">
        <v>0</v>
      </c>
    </row>
    <row r="180" spans="1:57">
      <c r="A180" t="s">
        <v>841</v>
      </c>
      <c r="B180" s="425">
        <v>178</v>
      </c>
      <c r="C180">
        <v>211104</v>
      </c>
      <c r="D180" t="s">
        <v>842</v>
      </c>
      <c r="E180" t="s">
        <v>321</v>
      </c>
      <c r="F180" t="s">
        <v>518</v>
      </c>
      <c r="G180" t="s">
        <v>168</v>
      </c>
      <c r="H180" t="s">
        <v>23</v>
      </c>
      <c r="I180" t="s">
        <v>2533</v>
      </c>
      <c r="J180" s="1">
        <v>0.93899999999999995</v>
      </c>
      <c r="K180" s="1">
        <v>0.86363636363636398</v>
      </c>
      <c r="L180" s="1">
        <v>0.8</v>
      </c>
      <c r="M180" s="1">
        <v>1</v>
      </c>
      <c r="N180" s="1">
        <v>1</v>
      </c>
      <c r="O180" s="1">
        <v>1</v>
      </c>
      <c r="P180" s="1">
        <v>1</v>
      </c>
      <c r="Q180" s="1">
        <v>1</v>
      </c>
      <c r="R180" s="1">
        <v>1</v>
      </c>
      <c r="S180" s="1">
        <v>1</v>
      </c>
      <c r="T180" s="1">
        <v>1</v>
      </c>
      <c r="U180" s="1">
        <v>0.92857142857142905</v>
      </c>
      <c r="V180" s="1">
        <v>0.875</v>
      </c>
      <c r="W180" s="1">
        <v>0.96666666666666701</v>
      </c>
      <c r="X180" s="1">
        <v>1</v>
      </c>
      <c r="Y180" s="1">
        <v>1</v>
      </c>
      <c r="Z180" s="1">
        <v>0.8</v>
      </c>
      <c r="AA180" s="1">
        <v>0.8</v>
      </c>
      <c r="AB180" s="1">
        <v>0.8</v>
      </c>
      <c r="AC180" s="1">
        <v>0.75</v>
      </c>
      <c r="AD180" s="1">
        <v>1</v>
      </c>
      <c r="AE180" s="1">
        <v>0.875</v>
      </c>
      <c r="AF180" s="1">
        <v>0.92307692307692302</v>
      </c>
      <c r="AG180" s="1">
        <v>0.94736842105263197</v>
      </c>
      <c r="AH180" s="1">
        <v>1</v>
      </c>
      <c r="AI180" s="1">
        <v>0.85714285714285698</v>
      </c>
      <c r="AJ180" s="1">
        <v>0.84615384615384603</v>
      </c>
      <c r="AK180" s="1">
        <v>0.94444444444444398</v>
      </c>
      <c r="AL180" s="1">
        <v>0.94444444444444398</v>
      </c>
      <c r="AM180" s="1">
        <v>0.83333333333333304</v>
      </c>
      <c r="AN180" s="1">
        <v>1</v>
      </c>
      <c r="AO180" s="1">
        <v>1</v>
      </c>
      <c r="AP180" s="1">
        <v>0.8</v>
      </c>
      <c r="AQ180" s="1">
        <v>1</v>
      </c>
      <c r="AR180" s="1">
        <v>1</v>
      </c>
      <c r="AS180" s="1">
        <v>0.875</v>
      </c>
      <c r="AT180" s="1">
        <v>1</v>
      </c>
      <c r="AU180" s="1">
        <v>1</v>
      </c>
      <c r="AV180" s="1">
        <v>0.85714285714285698</v>
      </c>
      <c r="AW180" s="1">
        <v>1</v>
      </c>
      <c r="AX180" s="1">
        <v>0.95833333333333304</v>
      </c>
      <c r="AY180" s="1">
        <v>1</v>
      </c>
      <c r="AZ180" s="1">
        <v>1</v>
      </c>
      <c r="BA180" s="1">
        <v>1</v>
      </c>
      <c r="BB180" s="1">
        <v>0.66666666666666696</v>
      </c>
      <c r="BC180" s="1">
        <v>0.66666666666666696</v>
      </c>
      <c r="BD180" s="1">
        <v>1</v>
      </c>
      <c r="BE180" s="1">
        <v>1</v>
      </c>
    </row>
    <row r="181" spans="1:57">
      <c r="A181" t="s">
        <v>844</v>
      </c>
      <c r="B181" s="425">
        <v>179</v>
      </c>
      <c r="C181">
        <v>211105</v>
      </c>
      <c r="D181" t="s">
        <v>845</v>
      </c>
      <c r="E181" t="s">
        <v>321</v>
      </c>
      <c r="F181" t="s">
        <v>518</v>
      </c>
      <c r="G181" t="s">
        <v>168</v>
      </c>
      <c r="H181" t="s">
        <v>23</v>
      </c>
      <c r="I181" t="s">
        <v>2533</v>
      </c>
      <c r="J181" s="1">
        <v>32</v>
      </c>
      <c r="K181" s="1">
        <v>1</v>
      </c>
      <c r="L181" s="1">
        <v>1</v>
      </c>
      <c r="M181" s="1">
        <v>0</v>
      </c>
      <c r="N181" s="1">
        <v>1</v>
      </c>
      <c r="O181" s="1">
        <v>0</v>
      </c>
      <c r="P181" s="1">
        <v>1</v>
      </c>
      <c r="Q181" s="1">
        <v>1</v>
      </c>
      <c r="R181" s="1">
        <v>1</v>
      </c>
      <c r="S181" s="1">
        <v>1</v>
      </c>
      <c r="T181" s="1">
        <v>1</v>
      </c>
      <c r="U181" s="1">
        <v>1</v>
      </c>
      <c r="V181" s="1">
        <v>1</v>
      </c>
      <c r="W181" s="1">
        <v>1</v>
      </c>
      <c r="X181" s="1">
        <v>0</v>
      </c>
      <c r="Y181" s="1">
        <v>1</v>
      </c>
      <c r="Z181" s="1">
        <v>1</v>
      </c>
      <c r="AA181" s="1">
        <v>1</v>
      </c>
      <c r="AB181" s="1">
        <v>1</v>
      </c>
      <c r="AC181" s="1">
        <v>0</v>
      </c>
      <c r="AD181" s="1">
        <v>1</v>
      </c>
      <c r="AE181" s="1">
        <v>1</v>
      </c>
      <c r="AF181" s="1">
        <v>1</v>
      </c>
      <c r="AG181" s="1">
        <v>0</v>
      </c>
      <c r="AH181" s="1">
        <v>1</v>
      </c>
      <c r="AI181" s="1">
        <v>1</v>
      </c>
      <c r="AJ181" s="1">
        <v>0</v>
      </c>
      <c r="AK181" s="1">
        <v>1</v>
      </c>
      <c r="AL181" s="1">
        <v>1</v>
      </c>
      <c r="AM181" s="1">
        <v>1</v>
      </c>
      <c r="AN181" s="1">
        <v>0</v>
      </c>
      <c r="AO181" s="1">
        <v>0</v>
      </c>
      <c r="AP181" s="1">
        <v>1</v>
      </c>
      <c r="AQ181" s="1">
        <v>1</v>
      </c>
      <c r="AR181" s="1">
        <v>0</v>
      </c>
      <c r="AS181" s="1">
        <v>0</v>
      </c>
      <c r="AT181" s="1">
        <v>0</v>
      </c>
      <c r="AU181" s="1">
        <v>1</v>
      </c>
      <c r="AV181" s="1">
        <v>1</v>
      </c>
      <c r="AW181" s="1">
        <v>1</v>
      </c>
      <c r="AX181" s="1">
        <v>0</v>
      </c>
      <c r="AY181" s="1">
        <v>1</v>
      </c>
      <c r="AZ181" s="1">
        <v>1</v>
      </c>
      <c r="BA181" s="1">
        <v>0</v>
      </c>
      <c r="BB181" s="1">
        <v>0</v>
      </c>
      <c r="BC181" s="1">
        <v>0</v>
      </c>
      <c r="BD181" s="1">
        <v>1</v>
      </c>
      <c r="BE181" s="1">
        <v>1</v>
      </c>
    </row>
    <row r="182" spans="1:57">
      <c r="A182" t="s">
        <v>849</v>
      </c>
      <c r="B182" s="425">
        <v>180</v>
      </c>
      <c r="C182">
        <v>211106</v>
      </c>
      <c r="D182" t="s">
        <v>850</v>
      </c>
      <c r="E182" t="s">
        <v>321</v>
      </c>
      <c r="F182" t="s">
        <v>518</v>
      </c>
      <c r="G182" t="s">
        <v>851</v>
      </c>
      <c r="H182" t="s">
        <v>23</v>
      </c>
      <c r="I182" t="s">
        <v>2533</v>
      </c>
      <c r="J182" s="1">
        <v>0.96299999999999997</v>
      </c>
      <c r="K182" s="1">
        <v>1</v>
      </c>
      <c r="L182" s="1">
        <v>1</v>
      </c>
      <c r="M182" s="1">
        <v>0.4</v>
      </c>
      <c r="N182" s="1">
        <v>1</v>
      </c>
      <c r="O182" s="1">
        <v>1</v>
      </c>
      <c r="P182" s="1">
        <v>0.83299999999999996</v>
      </c>
      <c r="Q182" s="1">
        <v>1</v>
      </c>
      <c r="R182" s="1">
        <v>1</v>
      </c>
      <c r="S182" s="1">
        <v>1</v>
      </c>
      <c r="T182" s="1">
        <v>1</v>
      </c>
      <c r="U182" s="1">
        <v>1</v>
      </c>
      <c r="V182" s="1">
        <v>1</v>
      </c>
      <c r="W182" s="1">
        <v>1</v>
      </c>
      <c r="X182" s="1">
        <v>1</v>
      </c>
      <c r="Y182" s="1">
        <v>1</v>
      </c>
      <c r="Z182" s="1">
        <v>1</v>
      </c>
      <c r="AA182" s="1">
        <v>1</v>
      </c>
      <c r="AB182" s="1">
        <v>0.8</v>
      </c>
      <c r="AC182" s="1">
        <v>1</v>
      </c>
      <c r="AD182" s="1">
        <v>1</v>
      </c>
      <c r="AE182" s="1">
        <v>1</v>
      </c>
      <c r="AF182" s="1">
        <v>1</v>
      </c>
      <c r="AG182" s="1">
        <v>1</v>
      </c>
      <c r="AH182" s="1">
        <v>1</v>
      </c>
      <c r="AI182" s="1">
        <v>1</v>
      </c>
      <c r="AJ182" s="1">
        <v>1</v>
      </c>
      <c r="AK182" s="1">
        <v>1</v>
      </c>
      <c r="AL182" s="1">
        <v>1</v>
      </c>
      <c r="AM182" s="1">
        <v>1</v>
      </c>
      <c r="AN182" s="1">
        <v>0.83299999999999996</v>
      </c>
      <c r="AO182" s="1">
        <v>0.66700000000000004</v>
      </c>
      <c r="AP182" s="1">
        <v>1</v>
      </c>
      <c r="AQ182" s="1">
        <v>1</v>
      </c>
      <c r="AR182" s="1">
        <v>0.83299999999999996</v>
      </c>
      <c r="AS182" s="1">
        <v>0.83299999999999996</v>
      </c>
      <c r="AT182" s="1">
        <v>1</v>
      </c>
      <c r="AU182" s="1">
        <v>1</v>
      </c>
      <c r="AV182" s="1">
        <v>1</v>
      </c>
      <c r="AW182" s="1">
        <v>1</v>
      </c>
      <c r="AX182" s="1">
        <v>1</v>
      </c>
      <c r="AY182" s="1">
        <v>1</v>
      </c>
      <c r="AZ182" s="1">
        <v>1</v>
      </c>
      <c r="BA182" s="1">
        <v>0.85699999999999998</v>
      </c>
      <c r="BB182" s="1">
        <v>0.83299999999999996</v>
      </c>
      <c r="BC182" s="1">
        <v>1</v>
      </c>
      <c r="BD182" s="1">
        <v>1</v>
      </c>
      <c r="BE182" s="1">
        <v>1</v>
      </c>
    </row>
    <row r="183" spans="1:57">
      <c r="A183" t="s">
        <v>855</v>
      </c>
      <c r="B183" s="425">
        <v>181</v>
      </c>
      <c r="C183">
        <v>211106</v>
      </c>
      <c r="D183" t="s">
        <v>850</v>
      </c>
      <c r="E183" t="s">
        <v>321</v>
      </c>
      <c r="F183" t="s">
        <v>518</v>
      </c>
      <c r="G183" t="s">
        <v>856</v>
      </c>
      <c r="H183" t="s">
        <v>23</v>
      </c>
      <c r="I183" t="s">
        <v>2533</v>
      </c>
      <c r="J183" s="1">
        <v>0.55300000000000005</v>
      </c>
      <c r="K183" s="1">
        <v>1</v>
      </c>
      <c r="L183" s="1">
        <v>0</v>
      </c>
      <c r="M183" s="1" t="s">
        <v>272</v>
      </c>
      <c r="N183" s="1">
        <v>1</v>
      </c>
      <c r="O183" s="1">
        <v>0.71399999999999997</v>
      </c>
      <c r="P183" s="1" t="s">
        <v>272</v>
      </c>
      <c r="Q183" s="1" t="s">
        <v>272</v>
      </c>
      <c r="R183" s="1">
        <v>0</v>
      </c>
      <c r="S183" s="1">
        <v>1</v>
      </c>
      <c r="T183" s="1" t="s">
        <v>272</v>
      </c>
      <c r="U183" s="1" t="s">
        <v>272</v>
      </c>
      <c r="V183" s="1">
        <v>0</v>
      </c>
      <c r="W183" s="1">
        <v>1</v>
      </c>
      <c r="X183" s="1" t="s">
        <v>272</v>
      </c>
      <c r="Y183" s="1">
        <v>0</v>
      </c>
      <c r="Z183" s="1" t="s">
        <v>272</v>
      </c>
      <c r="AA183" s="1" t="s">
        <v>272</v>
      </c>
      <c r="AB183" s="1" t="s">
        <v>272</v>
      </c>
      <c r="AC183" s="1">
        <v>0.5</v>
      </c>
      <c r="AD183" s="1">
        <v>0.5</v>
      </c>
      <c r="AE183" s="1" t="s">
        <v>272</v>
      </c>
      <c r="AF183" s="1">
        <v>1</v>
      </c>
      <c r="AG183" s="1" t="s">
        <v>272</v>
      </c>
      <c r="AH183" s="1" t="s">
        <v>272</v>
      </c>
      <c r="AI183" s="1">
        <v>0</v>
      </c>
      <c r="AJ183" s="1">
        <v>1</v>
      </c>
      <c r="AK183" s="1" t="s">
        <v>272</v>
      </c>
      <c r="AL183" s="1">
        <v>1</v>
      </c>
      <c r="AM183" s="1">
        <v>1</v>
      </c>
      <c r="AN183" s="1" t="s">
        <v>272</v>
      </c>
      <c r="AO183" s="1" t="s">
        <v>272</v>
      </c>
      <c r="AP183" s="1" t="s">
        <v>272</v>
      </c>
      <c r="AQ183" s="1">
        <v>0</v>
      </c>
      <c r="AR183" s="1" t="s">
        <v>272</v>
      </c>
      <c r="AS183" s="1">
        <v>0.5</v>
      </c>
      <c r="AT183" s="1">
        <v>0</v>
      </c>
      <c r="AU183" s="1" t="s">
        <v>272</v>
      </c>
      <c r="AV183" s="1" t="s">
        <v>272</v>
      </c>
      <c r="AW183" s="1">
        <v>0</v>
      </c>
      <c r="AX183" s="1">
        <v>1</v>
      </c>
      <c r="AY183" s="1" t="s">
        <v>272</v>
      </c>
      <c r="AZ183" s="1" t="s">
        <v>272</v>
      </c>
      <c r="BA183" s="1" t="s">
        <v>272</v>
      </c>
      <c r="BB183" s="1" t="s">
        <v>272</v>
      </c>
      <c r="BC183" s="1" t="s">
        <v>272</v>
      </c>
      <c r="BD183" s="1">
        <v>0.42899999999999999</v>
      </c>
      <c r="BE183" s="1">
        <v>0.66700000000000004</v>
      </c>
    </row>
    <row r="184" spans="1:57">
      <c r="A184" t="s">
        <v>859</v>
      </c>
      <c r="B184" s="425">
        <v>182</v>
      </c>
      <c r="C184">
        <v>211107</v>
      </c>
      <c r="D184" t="s">
        <v>860</v>
      </c>
      <c r="E184" t="s">
        <v>321</v>
      </c>
      <c r="F184" t="s">
        <v>518</v>
      </c>
      <c r="G184" t="s">
        <v>851</v>
      </c>
      <c r="H184" t="s">
        <v>23</v>
      </c>
      <c r="I184" t="s">
        <v>2533</v>
      </c>
      <c r="J184" s="1">
        <v>0.97099999999999997</v>
      </c>
      <c r="K184" s="1">
        <v>1</v>
      </c>
      <c r="L184" s="1">
        <v>1</v>
      </c>
      <c r="M184" s="1">
        <v>0.5</v>
      </c>
      <c r="N184" s="1">
        <v>1</v>
      </c>
      <c r="O184" s="1">
        <v>1</v>
      </c>
      <c r="P184" s="1">
        <v>1</v>
      </c>
      <c r="Q184" s="1">
        <v>1</v>
      </c>
      <c r="R184" s="1">
        <v>0.88900000000000001</v>
      </c>
      <c r="S184" s="1">
        <v>1</v>
      </c>
      <c r="T184" s="1">
        <v>1</v>
      </c>
      <c r="U184" s="1">
        <v>0.92900000000000005</v>
      </c>
      <c r="V184" s="1">
        <v>1</v>
      </c>
      <c r="W184" s="1">
        <v>1</v>
      </c>
      <c r="X184" s="1">
        <v>1</v>
      </c>
      <c r="Y184" s="1">
        <v>1</v>
      </c>
      <c r="Z184" s="1">
        <v>1</v>
      </c>
      <c r="AA184" s="1">
        <v>1</v>
      </c>
      <c r="AB184" s="1">
        <v>1</v>
      </c>
      <c r="AC184" s="1">
        <v>1</v>
      </c>
      <c r="AD184" s="1">
        <v>1</v>
      </c>
      <c r="AE184" s="1">
        <v>1</v>
      </c>
      <c r="AF184" s="1">
        <v>1</v>
      </c>
      <c r="AG184" s="1">
        <v>1</v>
      </c>
      <c r="AH184" s="1">
        <v>1</v>
      </c>
      <c r="AI184" s="1">
        <v>1</v>
      </c>
      <c r="AJ184" s="1">
        <v>1</v>
      </c>
      <c r="AK184" s="1">
        <v>0.94399999999999995</v>
      </c>
      <c r="AL184" s="1">
        <v>0.94099999999999995</v>
      </c>
      <c r="AM184" s="1">
        <v>1</v>
      </c>
      <c r="AN184" s="1">
        <v>1</v>
      </c>
      <c r="AO184" s="1">
        <v>1</v>
      </c>
      <c r="AP184" s="1">
        <v>1</v>
      </c>
      <c r="AQ184" s="1">
        <v>1</v>
      </c>
      <c r="AR184" s="1">
        <v>1</v>
      </c>
      <c r="AS184" s="1">
        <v>1</v>
      </c>
      <c r="AT184" s="1">
        <v>1</v>
      </c>
      <c r="AU184" s="1">
        <v>1</v>
      </c>
      <c r="AV184" s="1">
        <v>1</v>
      </c>
      <c r="AW184" s="1">
        <v>1</v>
      </c>
      <c r="AX184" s="1">
        <v>0.95499999999999996</v>
      </c>
      <c r="AY184" s="1">
        <v>1</v>
      </c>
      <c r="AZ184" s="1">
        <v>1</v>
      </c>
      <c r="BA184" s="1">
        <v>1</v>
      </c>
      <c r="BB184" s="1">
        <v>0.66700000000000004</v>
      </c>
      <c r="BC184" s="1">
        <v>1</v>
      </c>
      <c r="BD184" s="1">
        <v>1</v>
      </c>
      <c r="BE184" s="1">
        <v>1</v>
      </c>
    </row>
    <row r="185" spans="1:57">
      <c r="A185" t="s">
        <v>863</v>
      </c>
      <c r="B185" s="425">
        <v>183</v>
      </c>
      <c r="C185">
        <v>211107</v>
      </c>
      <c r="D185" t="s">
        <v>860</v>
      </c>
      <c r="E185" t="s">
        <v>321</v>
      </c>
      <c r="F185" t="s">
        <v>518</v>
      </c>
      <c r="G185" t="s">
        <v>856</v>
      </c>
      <c r="H185" t="s">
        <v>23</v>
      </c>
      <c r="I185" t="s">
        <v>2533</v>
      </c>
      <c r="J185" s="1">
        <v>0.83</v>
      </c>
      <c r="K185" s="1">
        <v>1</v>
      </c>
      <c r="L185" s="1">
        <v>1</v>
      </c>
      <c r="M185" s="1" t="s">
        <v>272</v>
      </c>
      <c r="N185" s="1">
        <v>1</v>
      </c>
      <c r="O185" s="1">
        <v>1</v>
      </c>
      <c r="P185" s="1" t="s">
        <v>272</v>
      </c>
      <c r="Q185" s="1" t="s">
        <v>272</v>
      </c>
      <c r="R185" s="1">
        <v>1</v>
      </c>
      <c r="S185" s="1">
        <v>1</v>
      </c>
      <c r="T185" s="1" t="s">
        <v>272</v>
      </c>
      <c r="U185" s="1" t="s">
        <v>272</v>
      </c>
      <c r="V185" s="1">
        <v>1</v>
      </c>
      <c r="W185" s="1">
        <v>1</v>
      </c>
      <c r="X185" s="1" t="s">
        <v>272</v>
      </c>
      <c r="Y185" s="1">
        <v>1</v>
      </c>
      <c r="Z185" s="1" t="s">
        <v>272</v>
      </c>
      <c r="AA185" s="1" t="s">
        <v>272</v>
      </c>
      <c r="AB185" s="1" t="s">
        <v>272</v>
      </c>
      <c r="AC185" s="1">
        <v>1</v>
      </c>
      <c r="AD185" s="1">
        <v>1</v>
      </c>
      <c r="AE185" s="1" t="s">
        <v>272</v>
      </c>
      <c r="AF185" s="1">
        <v>1</v>
      </c>
      <c r="AG185" s="1" t="s">
        <v>272</v>
      </c>
      <c r="AH185" s="1" t="s">
        <v>272</v>
      </c>
      <c r="AI185" s="1">
        <v>0</v>
      </c>
      <c r="AJ185" s="1">
        <v>1</v>
      </c>
      <c r="AK185" s="1" t="s">
        <v>272</v>
      </c>
      <c r="AL185" s="1">
        <v>1</v>
      </c>
      <c r="AM185" s="1">
        <v>1</v>
      </c>
      <c r="AN185" s="1" t="s">
        <v>272</v>
      </c>
      <c r="AO185" s="1" t="s">
        <v>272</v>
      </c>
      <c r="AP185" s="1" t="s">
        <v>272</v>
      </c>
      <c r="AQ185" s="1">
        <v>0</v>
      </c>
      <c r="AR185" s="1" t="s">
        <v>272</v>
      </c>
      <c r="AS185" s="1">
        <v>1</v>
      </c>
      <c r="AT185" s="1">
        <v>0</v>
      </c>
      <c r="AU185" s="1" t="s">
        <v>6024</v>
      </c>
      <c r="AV185" s="1" t="s">
        <v>6024</v>
      </c>
      <c r="AW185" s="1">
        <v>0</v>
      </c>
      <c r="AX185" s="1">
        <v>1</v>
      </c>
      <c r="AY185" s="1" t="s">
        <v>272</v>
      </c>
      <c r="AZ185" s="1" t="s">
        <v>272</v>
      </c>
      <c r="BA185" s="1" t="s">
        <v>272</v>
      </c>
      <c r="BB185" s="1" t="s">
        <v>272</v>
      </c>
      <c r="BC185" s="1" t="s">
        <v>272</v>
      </c>
      <c r="BD185" s="1">
        <v>0.71399999999999997</v>
      </c>
      <c r="BE185" s="1">
        <v>0.66700000000000004</v>
      </c>
    </row>
    <row r="186" spans="1:57">
      <c r="A186" t="s">
        <v>866</v>
      </c>
      <c r="B186" s="425">
        <v>184</v>
      </c>
      <c r="C186">
        <v>211201</v>
      </c>
      <c r="D186" t="s">
        <v>867</v>
      </c>
      <c r="E186" t="s">
        <v>773</v>
      </c>
      <c r="F186" t="s">
        <v>833</v>
      </c>
      <c r="G186" t="s">
        <v>168</v>
      </c>
      <c r="H186" t="s">
        <v>23</v>
      </c>
      <c r="I186" t="s">
        <v>1249</v>
      </c>
      <c r="J186" s="1">
        <v>0.78700000000000003</v>
      </c>
      <c r="K186" s="1">
        <v>0.77700000000000002</v>
      </c>
      <c r="L186" s="1">
        <v>0.84599999999999997</v>
      </c>
      <c r="M186" s="1">
        <v>0.77500000000000002</v>
      </c>
      <c r="N186" s="1">
        <v>0.76600000000000001</v>
      </c>
      <c r="O186" s="1">
        <v>0.69699999999999995</v>
      </c>
      <c r="P186" s="1">
        <v>0.86</v>
      </c>
      <c r="Q186" s="1">
        <v>0.8</v>
      </c>
      <c r="R186" s="1">
        <v>0.58199999999999996</v>
      </c>
      <c r="S186" s="1">
        <v>0.75700000000000001</v>
      </c>
      <c r="T186" s="1">
        <v>0.77300000000000002</v>
      </c>
      <c r="U186" s="1">
        <v>0.77600000000000002</v>
      </c>
      <c r="V186" s="1">
        <v>0.85899999999999999</v>
      </c>
      <c r="W186" s="1">
        <v>0.88300000000000001</v>
      </c>
      <c r="X186" s="1">
        <v>0.73799999999999999</v>
      </c>
      <c r="Y186" s="1">
        <v>0.76500000000000001</v>
      </c>
      <c r="Z186" s="1">
        <v>0.76800000000000002</v>
      </c>
      <c r="AA186" s="1">
        <v>0.73299999999999998</v>
      </c>
      <c r="AB186" s="1">
        <v>0.745</v>
      </c>
      <c r="AC186" s="1">
        <v>0.747</v>
      </c>
      <c r="AD186" s="1">
        <v>0.84199999999999997</v>
      </c>
      <c r="AE186" s="1">
        <v>0.83199999999999996</v>
      </c>
      <c r="AF186" s="1" t="s">
        <v>2548</v>
      </c>
      <c r="AG186" s="1">
        <v>0.73299999999999998</v>
      </c>
      <c r="AH186" s="1">
        <v>0.67700000000000005</v>
      </c>
      <c r="AI186" s="1">
        <v>0.77</v>
      </c>
      <c r="AJ186" s="1">
        <v>0.80800000000000005</v>
      </c>
      <c r="AK186" s="1">
        <v>0.753</v>
      </c>
      <c r="AL186" s="1">
        <v>0.8</v>
      </c>
      <c r="AM186" s="1" t="s">
        <v>2548</v>
      </c>
      <c r="AN186" s="1">
        <v>0.75800000000000001</v>
      </c>
      <c r="AO186" s="1">
        <v>0.69</v>
      </c>
      <c r="AP186" s="1">
        <v>0.75800000000000001</v>
      </c>
      <c r="AQ186" s="1">
        <v>0.84299999999999997</v>
      </c>
      <c r="AR186" s="1">
        <v>0.72099999999999997</v>
      </c>
      <c r="AS186" s="1">
        <v>0.72399999999999998</v>
      </c>
      <c r="AT186" s="1">
        <v>0.748</v>
      </c>
      <c r="AU186" s="1">
        <v>0.751</v>
      </c>
      <c r="AV186" s="1">
        <v>0.86599999999999999</v>
      </c>
      <c r="AW186" s="1">
        <v>0.82</v>
      </c>
      <c r="AX186" s="1">
        <v>0.83899999999999997</v>
      </c>
      <c r="AY186" s="1">
        <v>0.82299999999999995</v>
      </c>
      <c r="AZ186" s="1">
        <v>0.77700000000000002</v>
      </c>
      <c r="BA186" s="1">
        <v>0.83399999999999996</v>
      </c>
      <c r="BB186" s="1">
        <v>0.81799999999999995</v>
      </c>
      <c r="BC186" s="1">
        <v>0.81499999999999995</v>
      </c>
      <c r="BD186" s="1">
        <v>0.82099999999999995</v>
      </c>
      <c r="BE186" s="1">
        <v>0.872</v>
      </c>
    </row>
    <row r="187" spans="1:57">
      <c r="A187" t="s">
        <v>870</v>
      </c>
      <c r="B187" s="425">
        <v>185</v>
      </c>
      <c r="C187">
        <v>211202</v>
      </c>
      <c r="D187" t="s">
        <v>871</v>
      </c>
      <c r="E187" t="s">
        <v>872</v>
      </c>
      <c r="F187" t="s">
        <v>833</v>
      </c>
      <c r="G187" t="s">
        <v>168</v>
      </c>
      <c r="H187" t="s">
        <v>23</v>
      </c>
      <c r="I187" t="s">
        <v>5420</v>
      </c>
      <c r="J187" s="1">
        <v>0.71499999999999997</v>
      </c>
      <c r="K187" s="1">
        <v>0.70799999999999996</v>
      </c>
      <c r="L187" s="1">
        <v>0.66900000000000004</v>
      </c>
      <c r="M187" s="1">
        <v>0.65400000000000003</v>
      </c>
      <c r="N187" s="1">
        <v>0.69599999999999995</v>
      </c>
      <c r="O187" s="1">
        <v>0.71499999999999997</v>
      </c>
      <c r="P187" s="1">
        <v>0.68300000000000005</v>
      </c>
      <c r="Q187" s="1">
        <v>0.75800000000000001</v>
      </c>
      <c r="R187" s="1">
        <v>0.62</v>
      </c>
      <c r="S187" s="1">
        <v>0.55900000000000005</v>
      </c>
      <c r="T187" s="1">
        <v>0.64600000000000002</v>
      </c>
      <c r="U187" s="1">
        <v>0.73599999999999999</v>
      </c>
      <c r="V187" s="1">
        <v>0.61699999999999999</v>
      </c>
      <c r="W187" s="1">
        <v>0.72399999999999998</v>
      </c>
      <c r="X187" s="1">
        <v>0.67300000000000004</v>
      </c>
      <c r="Y187" s="1">
        <v>0.71399999999999997</v>
      </c>
      <c r="Z187" s="1">
        <v>0.75</v>
      </c>
      <c r="AA187" s="1">
        <v>0.68799999999999994</v>
      </c>
      <c r="AB187" s="1">
        <v>0.75900000000000001</v>
      </c>
      <c r="AC187" s="1">
        <v>0.68100000000000005</v>
      </c>
      <c r="AD187" s="1">
        <v>0.64300000000000002</v>
      </c>
      <c r="AE187" s="1">
        <v>0.66700000000000004</v>
      </c>
      <c r="AF187" s="1" t="s">
        <v>2548</v>
      </c>
      <c r="AG187" s="1">
        <v>0.69699999999999995</v>
      </c>
      <c r="AH187" s="1">
        <v>0.71299999999999997</v>
      </c>
      <c r="AI187" s="1">
        <v>0.69799999999999995</v>
      </c>
      <c r="AJ187" s="1">
        <v>0.68700000000000006</v>
      </c>
      <c r="AK187" s="1">
        <v>0.76200000000000001</v>
      </c>
      <c r="AL187" s="1">
        <v>0.71299999999999997</v>
      </c>
      <c r="AM187" s="1" t="s">
        <v>2548</v>
      </c>
      <c r="AN187" s="1">
        <v>0.72199999999999998</v>
      </c>
      <c r="AO187" s="1">
        <v>0.66800000000000004</v>
      </c>
      <c r="AP187" s="1">
        <v>0.67600000000000005</v>
      </c>
      <c r="AQ187" s="1">
        <v>0.7</v>
      </c>
      <c r="AR187" s="1">
        <v>0.79500000000000004</v>
      </c>
      <c r="AS187" s="1">
        <v>0.80300000000000005</v>
      </c>
      <c r="AT187" s="1">
        <v>0.70599999999999996</v>
      </c>
      <c r="AU187" s="1">
        <v>0.80200000000000005</v>
      </c>
      <c r="AV187" s="1">
        <v>0.71899999999999997</v>
      </c>
      <c r="AW187" s="1">
        <v>0.64400000000000002</v>
      </c>
      <c r="AX187" s="1">
        <v>0.65200000000000002</v>
      </c>
      <c r="AY187" s="1">
        <v>0.75800000000000001</v>
      </c>
      <c r="AZ187" s="1">
        <v>0.77700000000000002</v>
      </c>
      <c r="BA187" s="1">
        <v>0.76500000000000001</v>
      </c>
      <c r="BB187" s="1">
        <v>0.77100000000000002</v>
      </c>
      <c r="BC187" s="1">
        <v>0.749</v>
      </c>
      <c r="BD187" s="1">
        <v>0.69399999999999995</v>
      </c>
      <c r="BE187" s="1">
        <v>0.72699999999999998</v>
      </c>
    </row>
    <row r="188" spans="1:57">
      <c r="A188" t="s">
        <v>876</v>
      </c>
      <c r="B188" s="425">
        <v>186</v>
      </c>
      <c r="C188">
        <v>212101</v>
      </c>
      <c r="D188" t="s">
        <v>877</v>
      </c>
      <c r="E188" t="s">
        <v>878</v>
      </c>
      <c r="F188" t="s">
        <v>480</v>
      </c>
      <c r="G188" t="s">
        <v>879</v>
      </c>
      <c r="H188" t="s">
        <v>23</v>
      </c>
      <c r="I188" t="s">
        <v>2533</v>
      </c>
      <c r="J188" s="1">
        <v>13</v>
      </c>
      <c r="K188" s="1">
        <v>1</v>
      </c>
      <c r="L188" s="1">
        <v>0</v>
      </c>
      <c r="M188" s="1">
        <v>0</v>
      </c>
      <c r="N188" s="1">
        <v>1</v>
      </c>
      <c r="O188" s="1">
        <v>0</v>
      </c>
      <c r="P188" s="1">
        <v>0</v>
      </c>
      <c r="Q188" s="1">
        <v>0</v>
      </c>
      <c r="R188" s="1">
        <v>0</v>
      </c>
      <c r="S188" s="1">
        <v>0</v>
      </c>
      <c r="T188" s="1">
        <v>0</v>
      </c>
      <c r="U188" s="1">
        <v>0</v>
      </c>
      <c r="V188" s="1">
        <v>1</v>
      </c>
      <c r="W188" s="1">
        <v>4</v>
      </c>
      <c r="X188" s="1">
        <v>0</v>
      </c>
      <c r="Y188" s="1">
        <v>0</v>
      </c>
      <c r="Z188" s="1">
        <v>0</v>
      </c>
      <c r="AA188" s="1">
        <v>0</v>
      </c>
      <c r="AB188" s="1">
        <v>0</v>
      </c>
      <c r="AC188" s="1">
        <v>0</v>
      </c>
      <c r="AD188" s="1">
        <v>0</v>
      </c>
      <c r="AE188" s="1">
        <v>0</v>
      </c>
      <c r="AF188" s="1">
        <v>1</v>
      </c>
      <c r="AG188" s="1">
        <v>1</v>
      </c>
      <c r="AH188" s="1">
        <v>0</v>
      </c>
      <c r="AI188" s="1">
        <v>0</v>
      </c>
      <c r="AJ188" s="1">
        <v>1</v>
      </c>
      <c r="AK188" s="1">
        <v>1</v>
      </c>
      <c r="AL188" s="1">
        <v>0</v>
      </c>
      <c r="AM188" s="1">
        <v>0</v>
      </c>
      <c r="AN188" s="1">
        <v>0</v>
      </c>
      <c r="AO188" s="1">
        <v>0</v>
      </c>
      <c r="AP188" s="1">
        <v>0</v>
      </c>
      <c r="AQ188" s="1">
        <v>1</v>
      </c>
      <c r="AR188" s="1">
        <v>0</v>
      </c>
      <c r="AS188" s="1">
        <v>0</v>
      </c>
      <c r="AT188" s="1">
        <v>0</v>
      </c>
      <c r="AU188" s="1">
        <v>0</v>
      </c>
      <c r="AV188" s="1">
        <v>0</v>
      </c>
      <c r="AW188" s="1">
        <v>0</v>
      </c>
      <c r="AX188" s="1">
        <v>1</v>
      </c>
      <c r="AY188" s="1">
        <v>0</v>
      </c>
      <c r="AZ188" s="1">
        <v>0</v>
      </c>
      <c r="BA188" s="1">
        <v>0</v>
      </c>
      <c r="BB188" s="1">
        <v>0</v>
      </c>
      <c r="BC188" s="1">
        <v>0</v>
      </c>
      <c r="BD188" s="1">
        <v>0</v>
      </c>
      <c r="BE188" s="1">
        <v>0</v>
      </c>
    </row>
    <row r="189" spans="1:57">
      <c r="A189" t="s">
        <v>884</v>
      </c>
      <c r="B189" s="425">
        <v>187</v>
      </c>
      <c r="C189">
        <v>212101</v>
      </c>
      <c r="D189" t="s">
        <v>877</v>
      </c>
      <c r="E189" t="s">
        <v>878</v>
      </c>
      <c r="F189" t="s">
        <v>480</v>
      </c>
      <c r="G189" t="s">
        <v>885</v>
      </c>
      <c r="H189" t="s">
        <v>23</v>
      </c>
      <c r="I189" t="s">
        <v>2533</v>
      </c>
      <c r="J189" s="1">
        <v>32</v>
      </c>
      <c r="K189" s="1">
        <v>1</v>
      </c>
      <c r="L189" s="1">
        <v>1</v>
      </c>
      <c r="M189" s="1">
        <v>0</v>
      </c>
      <c r="N189" s="1">
        <v>0</v>
      </c>
      <c r="O189" s="1">
        <v>0</v>
      </c>
      <c r="P189" s="1">
        <v>1</v>
      </c>
      <c r="Q189" s="1">
        <v>0</v>
      </c>
      <c r="R189" s="1">
        <v>0</v>
      </c>
      <c r="S189" s="1">
        <v>0</v>
      </c>
      <c r="T189" s="1">
        <v>0</v>
      </c>
      <c r="U189" s="1">
        <v>2</v>
      </c>
      <c r="V189" s="1">
        <v>1</v>
      </c>
      <c r="W189" s="1">
        <v>2</v>
      </c>
      <c r="X189" s="1">
        <v>4</v>
      </c>
      <c r="Y189" s="1">
        <v>1</v>
      </c>
      <c r="Z189" s="1">
        <v>1</v>
      </c>
      <c r="AA189" s="1">
        <v>1</v>
      </c>
      <c r="AB189" s="1">
        <v>0</v>
      </c>
      <c r="AC189" s="1">
        <v>1</v>
      </c>
      <c r="AD189" s="1">
        <v>1</v>
      </c>
      <c r="AE189" s="1">
        <v>0</v>
      </c>
      <c r="AF189" s="1">
        <v>0</v>
      </c>
      <c r="AG189" s="1">
        <v>1</v>
      </c>
      <c r="AH189" s="1">
        <v>1</v>
      </c>
      <c r="AI189" s="1">
        <v>1</v>
      </c>
      <c r="AJ189" s="1">
        <v>0</v>
      </c>
      <c r="AK189" s="1">
        <v>2</v>
      </c>
      <c r="AL189" s="1">
        <v>2</v>
      </c>
      <c r="AM189" s="1">
        <v>1</v>
      </c>
      <c r="AN189" s="1">
        <v>0</v>
      </c>
      <c r="AO189" s="1">
        <v>0</v>
      </c>
      <c r="AP189" s="1">
        <v>0</v>
      </c>
      <c r="AQ189" s="1">
        <v>0</v>
      </c>
      <c r="AR189" s="1">
        <v>2</v>
      </c>
      <c r="AS189" s="1">
        <v>0</v>
      </c>
      <c r="AT189" s="1">
        <v>0</v>
      </c>
      <c r="AU189" s="1">
        <v>0</v>
      </c>
      <c r="AV189" s="1">
        <v>1</v>
      </c>
      <c r="AW189" s="1">
        <v>0</v>
      </c>
      <c r="AX189" s="1">
        <v>1</v>
      </c>
      <c r="AY189" s="1">
        <v>0</v>
      </c>
      <c r="AZ189" s="1">
        <v>1</v>
      </c>
      <c r="BA189" s="1">
        <v>1</v>
      </c>
      <c r="BB189" s="1">
        <v>0</v>
      </c>
      <c r="BC189" s="1">
        <v>0</v>
      </c>
      <c r="BD189" s="1">
        <v>1</v>
      </c>
      <c r="BE189" s="1">
        <v>0</v>
      </c>
    </row>
    <row r="190" spans="1:57">
      <c r="A190" t="s">
        <v>888</v>
      </c>
      <c r="B190" s="425">
        <v>188</v>
      </c>
      <c r="C190">
        <v>212101</v>
      </c>
      <c r="D190" t="s">
        <v>877</v>
      </c>
      <c r="E190" t="s">
        <v>878</v>
      </c>
      <c r="F190" t="s">
        <v>480</v>
      </c>
      <c r="G190" t="s">
        <v>889</v>
      </c>
      <c r="H190" t="s">
        <v>23</v>
      </c>
      <c r="I190" t="s">
        <v>2533</v>
      </c>
      <c r="J190" s="1">
        <v>202</v>
      </c>
      <c r="K190" s="1">
        <v>8</v>
      </c>
      <c r="L190" s="1">
        <v>1</v>
      </c>
      <c r="M190" s="1">
        <v>1</v>
      </c>
      <c r="N190" s="1">
        <v>1</v>
      </c>
      <c r="O190" s="1">
        <v>1</v>
      </c>
      <c r="P190" s="1">
        <v>2</v>
      </c>
      <c r="Q190" s="1">
        <v>1</v>
      </c>
      <c r="R190" s="1">
        <v>3</v>
      </c>
      <c r="S190" s="1">
        <v>4</v>
      </c>
      <c r="T190" s="1">
        <v>2</v>
      </c>
      <c r="U190" s="1">
        <v>5</v>
      </c>
      <c r="V190" s="1">
        <v>5</v>
      </c>
      <c r="W190" s="1">
        <v>22</v>
      </c>
      <c r="X190" s="1">
        <v>11</v>
      </c>
      <c r="Y190" s="1">
        <v>3</v>
      </c>
      <c r="Z190" s="1">
        <v>1</v>
      </c>
      <c r="AA190" s="1">
        <v>2</v>
      </c>
      <c r="AB190" s="1">
        <v>3</v>
      </c>
      <c r="AC190" s="1">
        <v>1</v>
      </c>
      <c r="AD190" s="1">
        <v>6</v>
      </c>
      <c r="AE190" s="1">
        <v>7</v>
      </c>
      <c r="AF190" s="1">
        <v>8</v>
      </c>
      <c r="AG190" s="1">
        <v>15</v>
      </c>
      <c r="AH190" s="1">
        <v>1</v>
      </c>
      <c r="AI190" s="1">
        <v>1</v>
      </c>
      <c r="AJ190" s="1">
        <v>6</v>
      </c>
      <c r="AK190" s="1">
        <v>14</v>
      </c>
      <c r="AL190" s="1">
        <v>6</v>
      </c>
      <c r="AM190" s="1">
        <v>4</v>
      </c>
      <c r="AN190" s="1">
        <v>2</v>
      </c>
      <c r="AO190" s="1">
        <v>2</v>
      </c>
      <c r="AP190" s="1">
        <v>4</v>
      </c>
      <c r="AQ190" s="1">
        <v>5</v>
      </c>
      <c r="AR190" s="1">
        <v>9</v>
      </c>
      <c r="AS190" s="1">
        <v>4</v>
      </c>
      <c r="AT190" s="1">
        <v>1</v>
      </c>
      <c r="AU190" s="1">
        <v>4</v>
      </c>
      <c r="AV190" s="1">
        <v>3</v>
      </c>
      <c r="AW190" s="1">
        <v>2</v>
      </c>
      <c r="AX190" s="1">
        <v>9</v>
      </c>
      <c r="AY190" s="1">
        <v>2</v>
      </c>
      <c r="AZ190" s="1">
        <v>2</v>
      </c>
      <c r="BA190" s="1">
        <v>1</v>
      </c>
      <c r="BB190" s="1">
        <v>2</v>
      </c>
      <c r="BC190" s="1">
        <v>2</v>
      </c>
      <c r="BD190" s="1">
        <v>2</v>
      </c>
      <c r="BE190" s="1">
        <v>1</v>
      </c>
    </row>
    <row r="191" spans="1:57">
      <c r="A191" t="s">
        <v>892</v>
      </c>
      <c r="B191" s="425">
        <v>189</v>
      </c>
      <c r="C191">
        <v>212102</v>
      </c>
      <c r="D191" t="s">
        <v>893</v>
      </c>
      <c r="E191" t="s">
        <v>878</v>
      </c>
      <c r="F191" t="s">
        <v>894</v>
      </c>
      <c r="G191" t="s">
        <v>168</v>
      </c>
      <c r="H191" t="s">
        <v>23</v>
      </c>
      <c r="I191" t="s">
        <v>2533</v>
      </c>
      <c r="J191" s="1">
        <v>1184</v>
      </c>
      <c r="K191" s="1">
        <v>61</v>
      </c>
      <c r="L191" s="1">
        <v>3</v>
      </c>
      <c r="M191" s="1">
        <v>5</v>
      </c>
      <c r="N191" s="1">
        <v>20</v>
      </c>
      <c r="O191" s="1">
        <v>6</v>
      </c>
      <c r="P191" s="1">
        <v>7</v>
      </c>
      <c r="Q191" s="1">
        <v>3</v>
      </c>
      <c r="R191" s="1">
        <v>15</v>
      </c>
      <c r="S191" s="1">
        <v>17</v>
      </c>
      <c r="T191" s="1">
        <v>7</v>
      </c>
      <c r="U191" s="1">
        <v>30</v>
      </c>
      <c r="V191" s="1">
        <v>31</v>
      </c>
      <c r="W191" s="1">
        <v>185</v>
      </c>
      <c r="X191" s="1">
        <v>74</v>
      </c>
      <c r="Y191" s="1">
        <v>11</v>
      </c>
      <c r="Z191" s="1">
        <v>7</v>
      </c>
      <c r="AA191" s="1">
        <v>10</v>
      </c>
      <c r="AB191" s="1">
        <v>7</v>
      </c>
      <c r="AC191" s="1">
        <v>10</v>
      </c>
      <c r="AD191" s="1">
        <v>18</v>
      </c>
      <c r="AE191" s="1">
        <v>41</v>
      </c>
      <c r="AF191" s="1">
        <v>23</v>
      </c>
      <c r="AG191" s="1">
        <v>65</v>
      </c>
      <c r="AH191" s="1">
        <v>10</v>
      </c>
      <c r="AI191" s="1">
        <v>12</v>
      </c>
      <c r="AJ191" s="1">
        <v>58</v>
      </c>
      <c r="AK191" s="1">
        <v>92</v>
      </c>
      <c r="AL191" s="1">
        <v>42</v>
      </c>
      <c r="AM191" s="1">
        <v>32</v>
      </c>
      <c r="AN191" s="1">
        <v>6</v>
      </c>
      <c r="AO191" s="1">
        <v>4</v>
      </c>
      <c r="AP191" s="1">
        <v>13</v>
      </c>
      <c r="AQ191" s="1">
        <v>34</v>
      </c>
      <c r="AR191" s="1">
        <v>45</v>
      </c>
      <c r="AS191" s="1">
        <v>8</v>
      </c>
      <c r="AT191" s="1">
        <v>12</v>
      </c>
      <c r="AU191" s="1">
        <v>21</v>
      </c>
      <c r="AV191" s="1">
        <v>14</v>
      </c>
      <c r="AW191" s="1">
        <v>3</v>
      </c>
      <c r="AX191" s="1">
        <v>54</v>
      </c>
      <c r="AY191" s="1">
        <v>3</v>
      </c>
      <c r="AZ191" s="1">
        <v>12</v>
      </c>
      <c r="BA191" s="1">
        <v>15</v>
      </c>
      <c r="BB191" s="1">
        <v>15</v>
      </c>
      <c r="BC191" s="1">
        <v>6</v>
      </c>
      <c r="BD191" s="1">
        <v>8</v>
      </c>
      <c r="BE191" s="1">
        <v>9</v>
      </c>
    </row>
    <row r="192" spans="1:57">
      <c r="A192" t="s">
        <v>897</v>
      </c>
      <c r="B192" s="425">
        <v>190</v>
      </c>
      <c r="C192">
        <v>212103</v>
      </c>
      <c r="D192" t="s">
        <v>898</v>
      </c>
      <c r="E192" t="s">
        <v>878</v>
      </c>
      <c r="F192" t="s">
        <v>894</v>
      </c>
      <c r="G192" t="s">
        <v>168</v>
      </c>
      <c r="H192" t="s">
        <v>23</v>
      </c>
      <c r="I192" t="s">
        <v>2533</v>
      </c>
      <c r="J192" s="1">
        <v>756</v>
      </c>
      <c r="K192" s="1">
        <v>35</v>
      </c>
      <c r="L192" s="1">
        <v>3</v>
      </c>
      <c r="M192" s="1">
        <v>3</v>
      </c>
      <c r="N192" s="1">
        <v>16</v>
      </c>
      <c r="O192" s="1">
        <v>1</v>
      </c>
      <c r="P192" s="1">
        <v>6</v>
      </c>
      <c r="Q192" s="1">
        <v>1</v>
      </c>
      <c r="R192" s="1">
        <v>4</v>
      </c>
      <c r="S192" s="1">
        <v>12</v>
      </c>
      <c r="T192" s="1">
        <v>2</v>
      </c>
      <c r="U192" s="1">
        <v>35</v>
      </c>
      <c r="V192" s="1">
        <v>18</v>
      </c>
      <c r="W192" s="1">
        <v>108</v>
      </c>
      <c r="X192" s="1">
        <v>39</v>
      </c>
      <c r="Y192" s="1">
        <v>6</v>
      </c>
      <c r="Z192" s="1">
        <v>10</v>
      </c>
      <c r="AA192" s="1">
        <v>11</v>
      </c>
      <c r="AB192" s="1">
        <v>8</v>
      </c>
      <c r="AC192" s="1">
        <v>7</v>
      </c>
      <c r="AD192" s="1">
        <v>13</v>
      </c>
      <c r="AE192" s="1">
        <v>14</v>
      </c>
      <c r="AF192" s="1">
        <v>20</v>
      </c>
      <c r="AG192" s="1">
        <v>42</v>
      </c>
      <c r="AH192" s="1">
        <v>2</v>
      </c>
      <c r="AI192" s="1">
        <v>12</v>
      </c>
      <c r="AJ192" s="1">
        <v>24</v>
      </c>
      <c r="AK192" s="1">
        <v>67</v>
      </c>
      <c r="AL192" s="1">
        <v>27</v>
      </c>
      <c r="AM192" s="1">
        <v>16</v>
      </c>
      <c r="AN192" s="1">
        <v>3</v>
      </c>
      <c r="AO192" s="1">
        <v>3</v>
      </c>
      <c r="AP192" s="1">
        <v>8</v>
      </c>
      <c r="AQ192" s="1">
        <v>35</v>
      </c>
      <c r="AR192" s="1">
        <v>34</v>
      </c>
      <c r="AS192" s="1">
        <v>10</v>
      </c>
      <c r="AT192" s="1">
        <v>2</v>
      </c>
      <c r="AU192" s="1">
        <v>15</v>
      </c>
      <c r="AV192" s="1">
        <v>8</v>
      </c>
      <c r="AW192" s="1">
        <v>3</v>
      </c>
      <c r="AX192" s="1">
        <v>29</v>
      </c>
      <c r="AY192" s="1">
        <v>5</v>
      </c>
      <c r="AZ192" s="1">
        <v>10</v>
      </c>
      <c r="BA192" s="1">
        <v>5</v>
      </c>
      <c r="BB192" s="1">
        <v>3</v>
      </c>
      <c r="BC192" s="1">
        <v>4</v>
      </c>
      <c r="BD192" s="1">
        <v>3</v>
      </c>
      <c r="BE192" s="1">
        <v>14</v>
      </c>
    </row>
    <row r="193" spans="1:57">
      <c r="A193" t="s">
        <v>901</v>
      </c>
      <c r="B193" s="425">
        <v>191</v>
      </c>
      <c r="C193">
        <v>212104</v>
      </c>
      <c r="D193" t="s">
        <v>902</v>
      </c>
      <c r="E193" t="s">
        <v>878</v>
      </c>
      <c r="F193" t="s">
        <v>894</v>
      </c>
      <c r="G193" t="s">
        <v>168</v>
      </c>
      <c r="H193" t="s">
        <v>23</v>
      </c>
      <c r="I193" t="s">
        <v>2533</v>
      </c>
      <c r="J193" s="1">
        <v>1476</v>
      </c>
      <c r="K193" s="1">
        <v>39</v>
      </c>
      <c r="L193" s="1">
        <v>4</v>
      </c>
      <c r="M193" s="1">
        <v>1</v>
      </c>
      <c r="N193" s="1">
        <v>13</v>
      </c>
      <c r="O193" s="1">
        <v>3</v>
      </c>
      <c r="P193" s="1">
        <v>5</v>
      </c>
      <c r="Q193" s="1">
        <v>1</v>
      </c>
      <c r="R193" s="1">
        <v>16</v>
      </c>
      <c r="S193" s="1">
        <v>20</v>
      </c>
      <c r="T193" s="1">
        <v>9</v>
      </c>
      <c r="U193" s="1">
        <v>60</v>
      </c>
      <c r="V193" s="1">
        <v>35</v>
      </c>
      <c r="W193" s="1">
        <v>168</v>
      </c>
      <c r="X193" s="1">
        <v>58</v>
      </c>
      <c r="Y193" s="1">
        <v>20</v>
      </c>
      <c r="Z193" s="1">
        <v>7</v>
      </c>
      <c r="AA193" s="1">
        <v>14</v>
      </c>
      <c r="AB193" s="1">
        <v>8</v>
      </c>
      <c r="AC193" s="1">
        <v>15</v>
      </c>
      <c r="AD193" s="1">
        <v>28</v>
      </c>
      <c r="AE193" s="1">
        <v>56</v>
      </c>
      <c r="AF193" s="1">
        <v>69</v>
      </c>
      <c r="AG193" s="1">
        <v>94</v>
      </c>
      <c r="AH193" s="1">
        <v>20</v>
      </c>
      <c r="AI193" s="1">
        <v>22</v>
      </c>
      <c r="AJ193" s="1">
        <v>65</v>
      </c>
      <c r="AK193" s="1">
        <v>160</v>
      </c>
      <c r="AL193" s="1">
        <v>37</v>
      </c>
      <c r="AM193" s="1">
        <v>63</v>
      </c>
      <c r="AN193" s="1">
        <v>12</v>
      </c>
      <c r="AO193" s="1">
        <v>10</v>
      </c>
      <c r="AP193" s="1">
        <v>29</v>
      </c>
      <c r="AQ193" s="1">
        <v>32</v>
      </c>
      <c r="AR193" s="1">
        <v>56</v>
      </c>
      <c r="AS193" s="1">
        <v>25</v>
      </c>
      <c r="AT193" s="1">
        <v>15</v>
      </c>
      <c r="AU193" s="1">
        <v>21</v>
      </c>
      <c r="AV193" s="1">
        <v>17</v>
      </c>
      <c r="AW193" s="1">
        <v>6</v>
      </c>
      <c r="AX193" s="1">
        <v>46</v>
      </c>
      <c r="AY193" s="1">
        <v>13</v>
      </c>
      <c r="AZ193" s="1">
        <v>19</v>
      </c>
      <c r="BA193" s="1">
        <v>12</v>
      </c>
      <c r="BB193" s="1">
        <v>25</v>
      </c>
      <c r="BC193" s="1">
        <v>8</v>
      </c>
      <c r="BD193" s="1">
        <v>8</v>
      </c>
      <c r="BE193" s="1">
        <v>12</v>
      </c>
    </row>
    <row r="194" spans="1:57">
      <c r="A194" t="s">
        <v>905</v>
      </c>
      <c r="B194" s="425">
        <v>192</v>
      </c>
      <c r="C194">
        <v>212105</v>
      </c>
      <c r="D194" t="s">
        <v>906</v>
      </c>
      <c r="E194" t="s">
        <v>878</v>
      </c>
      <c r="F194" t="s">
        <v>894</v>
      </c>
      <c r="G194" t="s">
        <v>168</v>
      </c>
      <c r="H194" t="s">
        <v>23</v>
      </c>
      <c r="I194" t="s">
        <v>2533</v>
      </c>
      <c r="J194" s="1">
        <v>1055</v>
      </c>
      <c r="K194" s="1">
        <v>110</v>
      </c>
      <c r="L194" s="1">
        <v>16</v>
      </c>
      <c r="M194" s="1">
        <v>0</v>
      </c>
      <c r="N194" s="1">
        <v>48</v>
      </c>
      <c r="O194" s="1">
        <v>0</v>
      </c>
      <c r="P194" s="1">
        <v>21</v>
      </c>
      <c r="Q194" s="1">
        <v>0</v>
      </c>
      <c r="R194" s="1">
        <v>0</v>
      </c>
      <c r="S194" s="1">
        <v>0</v>
      </c>
      <c r="T194" s="1">
        <v>0</v>
      </c>
      <c r="U194" s="1">
        <v>39</v>
      </c>
      <c r="V194" s="1">
        <v>80</v>
      </c>
      <c r="W194" s="1">
        <v>131</v>
      </c>
      <c r="X194" s="1">
        <v>119</v>
      </c>
      <c r="Y194" s="1">
        <v>5</v>
      </c>
      <c r="Z194" s="1">
        <v>7</v>
      </c>
      <c r="AA194" s="1">
        <v>21</v>
      </c>
      <c r="AB194" s="1">
        <v>0</v>
      </c>
      <c r="AC194" s="1">
        <v>24</v>
      </c>
      <c r="AD194" s="1">
        <v>22</v>
      </c>
      <c r="AE194" s="1">
        <v>0</v>
      </c>
      <c r="AF194" s="1">
        <v>21</v>
      </c>
      <c r="AG194" s="1">
        <v>83</v>
      </c>
      <c r="AH194" s="1">
        <v>10</v>
      </c>
      <c r="AI194" s="1">
        <v>46</v>
      </c>
      <c r="AJ194" s="1">
        <v>37</v>
      </c>
      <c r="AK194" s="1">
        <v>49</v>
      </c>
      <c r="AL194" s="1">
        <v>27</v>
      </c>
      <c r="AM194" s="1">
        <v>13</v>
      </c>
      <c r="AN194" s="1">
        <v>0</v>
      </c>
      <c r="AO194" s="1">
        <v>0</v>
      </c>
      <c r="AP194" s="1">
        <v>0</v>
      </c>
      <c r="AQ194" s="1">
        <v>16</v>
      </c>
      <c r="AR194" s="1">
        <v>36</v>
      </c>
      <c r="AS194" s="1">
        <v>0</v>
      </c>
      <c r="AT194" s="1">
        <v>0</v>
      </c>
      <c r="AU194" s="1">
        <v>0</v>
      </c>
      <c r="AV194" s="1">
        <v>24</v>
      </c>
      <c r="AW194" s="1">
        <v>0</v>
      </c>
      <c r="AX194" s="1">
        <v>28</v>
      </c>
      <c r="AY194" s="1">
        <v>0</v>
      </c>
      <c r="AZ194" s="1">
        <v>8</v>
      </c>
      <c r="BA194" s="1">
        <v>8</v>
      </c>
      <c r="BB194" s="1">
        <v>0</v>
      </c>
      <c r="BC194" s="1">
        <v>0</v>
      </c>
      <c r="BD194" s="1">
        <v>6</v>
      </c>
      <c r="BE194" s="1">
        <v>0</v>
      </c>
    </row>
    <row r="195" spans="1:57">
      <c r="A195" t="s">
        <v>909</v>
      </c>
      <c r="B195" s="425">
        <v>193</v>
      </c>
      <c r="C195">
        <v>212201</v>
      </c>
      <c r="D195" t="s">
        <v>910</v>
      </c>
      <c r="E195" t="s">
        <v>911</v>
      </c>
      <c r="F195" t="s">
        <v>912</v>
      </c>
      <c r="G195" t="s">
        <v>168</v>
      </c>
      <c r="H195" t="s">
        <v>23</v>
      </c>
      <c r="I195" t="s">
        <v>2533</v>
      </c>
      <c r="J195" s="1">
        <v>19138</v>
      </c>
      <c r="K195" s="1">
        <v>703</v>
      </c>
      <c r="L195" s="1">
        <v>186</v>
      </c>
      <c r="M195" s="1">
        <v>119</v>
      </c>
      <c r="N195" s="1">
        <v>512</v>
      </c>
      <c r="O195" s="1">
        <v>117</v>
      </c>
      <c r="P195" s="1">
        <v>342</v>
      </c>
      <c r="Q195" s="1">
        <v>128</v>
      </c>
      <c r="R195" s="1">
        <v>237</v>
      </c>
      <c r="S195" s="1">
        <v>207</v>
      </c>
      <c r="T195" s="1">
        <v>131</v>
      </c>
      <c r="U195" s="1">
        <v>545</v>
      </c>
      <c r="V195" s="1">
        <v>718</v>
      </c>
      <c r="W195" s="1">
        <v>2865</v>
      </c>
      <c r="X195" s="1">
        <v>1501</v>
      </c>
      <c r="Y195" s="1">
        <v>302</v>
      </c>
      <c r="Z195" s="1">
        <v>171</v>
      </c>
      <c r="AA195" s="1">
        <v>212</v>
      </c>
      <c r="AB195" s="1">
        <v>149</v>
      </c>
      <c r="AC195" s="1">
        <v>115</v>
      </c>
      <c r="AD195" s="1">
        <v>365</v>
      </c>
      <c r="AE195" s="1">
        <v>297</v>
      </c>
      <c r="AF195" s="1">
        <v>523</v>
      </c>
      <c r="AG195" s="1">
        <v>1178</v>
      </c>
      <c r="AH195" s="1">
        <v>369</v>
      </c>
      <c r="AI195" s="1">
        <v>142</v>
      </c>
      <c r="AJ195" s="1">
        <v>510</v>
      </c>
      <c r="AK195" s="1">
        <v>1664</v>
      </c>
      <c r="AL195" s="1">
        <v>776</v>
      </c>
      <c r="AM195" s="1">
        <v>261</v>
      </c>
      <c r="AN195" s="1">
        <v>111</v>
      </c>
      <c r="AO195" s="1">
        <v>97</v>
      </c>
      <c r="AP195" s="1">
        <v>96</v>
      </c>
      <c r="AQ195" s="1">
        <v>394</v>
      </c>
      <c r="AR195" s="1">
        <v>517</v>
      </c>
      <c r="AS195" s="1">
        <v>121</v>
      </c>
      <c r="AT195" s="1">
        <v>132</v>
      </c>
      <c r="AU195" s="1">
        <v>208</v>
      </c>
      <c r="AV195" s="1">
        <v>216</v>
      </c>
      <c r="AW195" s="1">
        <v>96</v>
      </c>
      <c r="AX195" s="1">
        <v>756</v>
      </c>
      <c r="AY195" s="1">
        <v>88</v>
      </c>
      <c r="AZ195" s="1">
        <v>182</v>
      </c>
      <c r="BA195" s="1">
        <v>259</v>
      </c>
      <c r="BB195" s="1">
        <v>115</v>
      </c>
      <c r="BC195" s="1">
        <v>60</v>
      </c>
      <c r="BD195" s="1">
        <v>266</v>
      </c>
      <c r="BE195" s="1">
        <v>79</v>
      </c>
    </row>
    <row r="196" spans="1:57">
      <c r="A196" t="s">
        <v>916</v>
      </c>
      <c r="B196" s="425">
        <v>194</v>
      </c>
      <c r="C196">
        <v>212202</v>
      </c>
      <c r="D196" t="s">
        <v>917</v>
      </c>
      <c r="E196" t="s">
        <v>878</v>
      </c>
      <c r="F196" t="s">
        <v>918</v>
      </c>
      <c r="G196" t="s">
        <v>168</v>
      </c>
      <c r="H196" t="s">
        <v>23</v>
      </c>
      <c r="I196" t="s">
        <v>2533</v>
      </c>
      <c r="J196" s="1">
        <v>17881</v>
      </c>
      <c r="K196" s="1">
        <v>551</v>
      </c>
      <c r="L196" s="1">
        <v>235</v>
      </c>
      <c r="M196" s="1">
        <v>17</v>
      </c>
      <c r="N196" s="1">
        <v>115</v>
      </c>
      <c r="O196" s="1">
        <v>59</v>
      </c>
      <c r="P196" s="1">
        <v>95</v>
      </c>
      <c r="Q196" s="1">
        <v>57</v>
      </c>
      <c r="R196" s="1">
        <v>242</v>
      </c>
      <c r="S196" s="1">
        <v>91</v>
      </c>
      <c r="T196" s="1">
        <v>107</v>
      </c>
      <c r="U196" s="1">
        <v>1027</v>
      </c>
      <c r="V196" s="1">
        <v>683</v>
      </c>
      <c r="W196" s="1">
        <v>3000</v>
      </c>
      <c r="X196" s="1">
        <v>932</v>
      </c>
      <c r="Y196" s="1">
        <v>124</v>
      </c>
      <c r="Z196" s="1">
        <v>156</v>
      </c>
      <c r="AA196" s="1">
        <v>59</v>
      </c>
      <c r="AB196" s="1">
        <v>109</v>
      </c>
      <c r="AC196" s="1">
        <v>32</v>
      </c>
      <c r="AD196" s="1">
        <v>690</v>
      </c>
      <c r="AE196" s="1">
        <v>176</v>
      </c>
      <c r="AF196" s="1">
        <v>389</v>
      </c>
      <c r="AG196" s="1">
        <v>981</v>
      </c>
      <c r="AH196" s="1">
        <v>153</v>
      </c>
      <c r="AI196" s="1">
        <v>90</v>
      </c>
      <c r="AJ196" s="1">
        <v>303</v>
      </c>
      <c r="AK196" s="1">
        <v>1394</v>
      </c>
      <c r="AL196" s="1">
        <v>1027</v>
      </c>
      <c r="AM196" s="1">
        <v>153</v>
      </c>
      <c r="AN196" s="1">
        <v>121</v>
      </c>
      <c r="AO196" s="1">
        <v>149</v>
      </c>
      <c r="AP196" s="1">
        <v>180</v>
      </c>
      <c r="AQ196" s="1">
        <v>599</v>
      </c>
      <c r="AR196" s="1">
        <v>1217</v>
      </c>
      <c r="AS196" s="1">
        <v>145</v>
      </c>
      <c r="AT196" s="1">
        <v>292</v>
      </c>
      <c r="AU196" s="1">
        <v>248</v>
      </c>
      <c r="AV196" s="1">
        <v>525</v>
      </c>
      <c r="AW196" s="1">
        <v>104</v>
      </c>
      <c r="AX196" s="1">
        <v>636</v>
      </c>
      <c r="AY196" s="1">
        <v>9</v>
      </c>
      <c r="AZ196" s="1">
        <v>146</v>
      </c>
      <c r="BA196" s="1">
        <v>136</v>
      </c>
      <c r="BB196" s="1">
        <v>49</v>
      </c>
      <c r="BC196" s="1">
        <v>49</v>
      </c>
      <c r="BD196" s="1">
        <v>209</v>
      </c>
      <c r="BE196" s="1">
        <v>20</v>
      </c>
    </row>
    <row r="197" spans="1:57">
      <c r="A197" t="s">
        <v>921</v>
      </c>
      <c r="B197" s="425">
        <v>195</v>
      </c>
      <c r="C197">
        <v>212203</v>
      </c>
      <c r="D197" t="s">
        <v>922</v>
      </c>
      <c r="E197" t="s">
        <v>911</v>
      </c>
      <c r="F197" t="s">
        <v>912</v>
      </c>
      <c r="G197" t="s">
        <v>168</v>
      </c>
      <c r="H197" t="s">
        <v>23</v>
      </c>
      <c r="I197" t="s">
        <v>2533</v>
      </c>
      <c r="J197" s="1">
        <v>0.45100000000000001</v>
      </c>
      <c r="K197" s="1">
        <v>0.66</v>
      </c>
      <c r="L197" s="1">
        <v>0.315</v>
      </c>
      <c r="M197" s="1">
        <v>0.13400000000000001</v>
      </c>
      <c r="N197" s="1">
        <v>0.16300000000000001</v>
      </c>
      <c r="O197" s="1">
        <v>0.31</v>
      </c>
      <c r="P197" s="1">
        <v>0.252</v>
      </c>
      <c r="Q197" s="1">
        <v>0.27200000000000002</v>
      </c>
      <c r="R197" s="1">
        <v>0.55200000000000005</v>
      </c>
      <c r="S197" s="1">
        <v>0.36499999999999999</v>
      </c>
      <c r="T197" s="1">
        <v>0.60299999999999998</v>
      </c>
      <c r="U197" s="1">
        <v>0.68300000000000005</v>
      </c>
      <c r="V197" s="1">
        <v>0.56699999999999995</v>
      </c>
      <c r="W197" s="1">
        <v>0.52</v>
      </c>
      <c r="X197" s="1">
        <v>0.54700000000000004</v>
      </c>
      <c r="Y197" s="1">
        <v>0.13200000000000001</v>
      </c>
      <c r="Z197" s="1">
        <v>0.374</v>
      </c>
      <c r="AA197" s="1">
        <v>0.30299999999999999</v>
      </c>
      <c r="AB197" s="1">
        <v>0.34100000000000003</v>
      </c>
      <c r="AC197" s="1">
        <v>0.23499999999999999</v>
      </c>
      <c r="AD197" s="1">
        <v>0.25900000000000001</v>
      </c>
      <c r="AE197" s="1">
        <v>0.378</v>
      </c>
      <c r="AF197" s="1">
        <v>0.52800000000000002</v>
      </c>
      <c r="AG197" s="1">
        <v>0.17799999999999999</v>
      </c>
      <c r="AH197" s="1">
        <v>0.22800000000000001</v>
      </c>
      <c r="AI197" s="1">
        <v>0.26100000000000001</v>
      </c>
      <c r="AJ197" s="1">
        <v>0.41799999999999998</v>
      </c>
      <c r="AK197" s="1">
        <v>0.47599999999999998</v>
      </c>
      <c r="AL197" s="1">
        <v>0.58899999999999997</v>
      </c>
      <c r="AM197" s="1">
        <v>0.39400000000000002</v>
      </c>
      <c r="AN197" s="1">
        <v>0.33900000000000002</v>
      </c>
      <c r="AO197" s="1">
        <v>0.63200000000000001</v>
      </c>
      <c r="AP197" s="1">
        <v>0.56200000000000006</v>
      </c>
      <c r="AQ197" s="1">
        <v>0.56599999999999995</v>
      </c>
      <c r="AR197" s="1">
        <v>0.60399999999999998</v>
      </c>
      <c r="AS197" s="1">
        <v>0.64500000000000002</v>
      </c>
      <c r="AT197" s="1">
        <v>0.59099999999999997</v>
      </c>
      <c r="AU197" s="1">
        <v>0.45700000000000002</v>
      </c>
      <c r="AV197" s="1">
        <v>0.44400000000000001</v>
      </c>
      <c r="AW197" s="1">
        <v>0.371</v>
      </c>
      <c r="AX197" s="1">
        <v>0.45100000000000001</v>
      </c>
      <c r="AY197" s="1">
        <v>0.46</v>
      </c>
      <c r="AZ197" s="1">
        <v>0.22500000000000001</v>
      </c>
      <c r="BA197" s="1">
        <v>0.67300000000000004</v>
      </c>
      <c r="BB197" s="1">
        <v>0.33300000000000002</v>
      </c>
      <c r="BC197" s="1">
        <v>0.41699999999999998</v>
      </c>
      <c r="BD197" s="1">
        <v>0.39800000000000002</v>
      </c>
      <c r="BE197" s="1">
        <v>0.161</v>
      </c>
    </row>
    <row r="198" spans="1:57">
      <c r="A198" t="s">
        <v>925</v>
      </c>
      <c r="B198" s="425">
        <v>196</v>
      </c>
      <c r="C198">
        <v>212204</v>
      </c>
      <c r="D198" t="s">
        <v>926</v>
      </c>
      <c r="E198" t="s">
        <v>911</v>
      </c>
      <c r="F198" t="s">
        <v>912</v>
      </c>
      <c r="G198" t="s">
        <v>168</v>
      </c>
      <c r="H198" t="s">
        <v>23</v>
      </c>
      <c r="I198" t="s">
        <v>2533</v>
      </c>
      <c r="J198" s="1">
        <v>8.2000000000000003E-2</v>
      </c>
      <c r="K198" s="1">
        <v>7.3999999999999996E-2</v>
      </c>
      <c r="L198" s="1">
        <v>4.9000000000000002E-2</v>
      </c>
      <c r="M198" s="1">
        <v>4.2000000000000003E-2</v>
      </c>
      <c r="N198" s="1">
        <v>6.5000000000000002E-2</v>
      </c>
      <c r="O198" s="1">
        <v>3.4000000000000002E-2</v>
      </c>
      <c r="P198" s="1">
        <v>9.4E-2</v>
      </c>
      <c r="Q198" s="1">
        <v>0.126</v>
      </c>
      <c r="R198" s="1">
        <v>0.11600000000000001</v>
      </c>
      <c r="S198" s="1">
        <v>5.5E-2</v>
      </c>
      <c r="T198" s="1">
        <v>9.5000000000000001E-2</v>
      </c>
      <c r="U198" s="1">
        <v>0.108</v>
      </c>
      <c r="V198" s="1">
        <v>0.106</v>
      </c>
      <c r="W198" s="1">
        <v>6.9000000000000006E-2</v>
      </c>
      <c r="X198" s="1">
        <v>7.3999999999999996E-2</v>
      </c>
      <c r="Y198" s="1">
        <v>6.6000000000000003E-2</v>
      </c>
      <c r="Z198" s="1">
        <v>9.7000000000000003E-2</v>
      </c>
      <c r="AA198" s="1">
        <v>0.11799999999999999</v>
      </c>
      <c r="AB198" s="1">
        <v>7.0999999999999994E-2</v>
      </c>
      <c r="AC198" s="1">
        <v>5.1999999999999998E-2</v>
      </c>
      <c r="AD198" s="1">
        <v>4.7E-2</v>
      </c>
      <c r="AE198" s="1">
        <v>0.107</v>
      </c>
      <c r="AF198" s="1">
        <v>7.4999999999999997E-2</v>
      </c>
      <c r="AG198" s="1">
        <v>5.1999999999999998E-2</v>
      </c>
      <c r="AH198" s="1">
        <v>0.108</v>
      </c>
      <c r="AI198" s="1">
        <v>0.109</v>
      </c>
      <c r="AJ198" s="1">
        <v>0.127</v>
      </c>
      <c r="AK198" s="1">
        <v>7.8E-2</v>
      </c>
      <c r="AL198" s="1">
        <v>0.105</v>
      </c>
      <c r="AM198" s="1">
        <v>4.5999999999999999E-2</v>
      </c>
      <c r="AN198" s="1">
        <v>0.11</v>
      </c>
      <c r="AO198" s="1">
        <v>5.2999999999999999E-2</v>
      </c>
      <c r="AP198" s="1">
        <v>0.09</v>
      </c>
      <c r="AQ198" s="1">
        <v>5.0999999999999997E-2</v>
      </c>
      <c r="AR198" s="1">
        <v>8.5999999999999993E-2</v>
      </c>
      <c r="AS198" s="1">
        <v>9.0999999999999998E-2</v>
      </c>
      <c r="AT198" s="1">
        <v>9.8000000000000004E-2</v>
      </c>
      <c r="AU198" s="1">
        <v>8.2000000000000003E-2</v>
      </c>
      <c r="AV198" s="1">
        <v>0.11600000000000001</v>
      </c>
      <c r="AW198" s="1">
        <v>5.6000000000000001E-2</v>
      </c>
      <c r="AX198" s="1">
        <v>6.7000000000000004E-2</v>
      </c>
      <c r="AY198" s="1">
        <v>0.3</v>
      </c>
      <c r="AZ198" s="1">
        <v>9.2999999999999999E-2</v>
      </c>
      <c r="BA198" s="1">
        <v>0.113</v>
      </c>
      <c r="BB198" s="1">
        <v>4.8000000000000001E-2</v>
      </c>
      <c r="BC198" s="1">
        <v>0.11700000000000001</v>
      </c>
      <c r="BD198" s="1">
        <v>0.19500000000000001</v>
      </c>
      <c r="BE198" s="1">
        <v>6.5000000000000002E-2</v>
      </c>
    </row>
    <row r="199" spans="1:57">
      <c r="A199" t="s">
        <v>928</v>
      </c>
      <c r="B199" s="425">
        <v>197</v>
      </c>
      <c r="C199">
        <v>212205</v>
      </c>
      <c r="D199" t="s">
        <v>929</v>
      </c>
      <c r="E199" t="s">
        <v>773</v>
      </c>
      <c r="F199" t="s">
        <v>833</v>
      </c>
      <c r="G199" t="s">
        <v>168</v>
      </c>
      <c r="H199" t="s">
        <v>23</v>
      </c>
      <c r="I199" t="s">
        <v>1249</v>
      </c>
      <c r="J199" s="1">
        <v>0.17</v>
      </c>
      <c r="K199" s="1">
        <v>0.16300000000000001</v>
      </c>
      <c r="L199" s="1">
        <v>0.13800000000000001</v>
      </c>
      <c r="M199" s="1">
        <v>0.14099999999999999</v>
      </c>
      <c r="N199" s="1">
        <v>0.183</v>
      </c>
      <c r="O199" s="1">
        <v>0.123</v>
      </c>
      <c r="P199" s="1">
        <v>0.19400000000000001</v>
      </c>
      <c r="Q199" s="1">
        <v>0.153</v>
      </c>
      <c r="R199" s="1">
        <v>0.191</v>
      </c>
      <c r="S199" s="1">
        <v>0.11600000000000001</v>
      </c>
      <c r="T199" s="1">
        <v>0.152</v>
      </c>
      <c r="U199" s="1">
        <v>0.183</v>
      </c>
      <c r="V199" s="1">
        <v>0.25</v>
      </c>
      <c r="W199" s="1">
        <v>0.217</v>
      </c>
      <c r="X199" s="1">
        <v>0.20200000000000001</v>
      </c>
      <c r="Y199" s="1">
        <v>0.17699999999999999</v>
      </c>
      <c r="Z199" s="1">
        <v>0.108</v>
      </c>
      <c r="AA199" s="1">
        <v>0.20100000000000001</v>
      </c>
      <c r="AB199" s="1">
        <v>0.17399999999999999</v>
      </c>
      <c r="AC199" s="1">
        <v>0.105</v>
      </c>
      <c r="AD199" s="1">
        <v>0.17799999999999999</v>
      </c>
      <c r="AE199" s="1">
        <v>0.17399999999999999</v>
      </c>
      <c r="AF199" s="1" t="s">
        <v>2548</v>
      </c>
      <c r="AG199" s="1">
        <v>0.23</v>
      </c>
      <c r="AH199" s="1">
        <v>0.125</v>
      </c>
      <c r="AI199" s="1">
        <v>0.11</v>
      </c>
      <c r="AJ199" s="1">
        <v>0.23</v>
      </c>
      <c r="AK199" s="1">
        <v>0.185</v>
      </c>
      <c r="AL199" s="1">
        <v>0.23100000000000001</v>
      </c>
      <c r="AM199" s="1" t="s">
        <v>2548</v>
      </c>
      <c r="AN199" s="1">
        <v>0.17399999999999999</v>
      </c>
      <c r="AO199" s="1">
        <v>0.113</v>
      </c>
      <c r="AP199" s="1">
        <v>0.14699999999999999</v>
      </c>
      <c r="AQ199" s="1">
        <v>0.182</v>
      </c>
      <c r="AR199" s="1">
        <v>0.14000000000000001</v>
      </c>
      <c r="AS199" s="1">
        <v>0.16500000000000001</v>
      </c>
      <c r="AT199" s="1">
        <v>0.20300000000000001</v>
      </c>
      <c r="AU199" s="1">
        <v>0.155</v>
      </c>
      <c r="AV199" s="1">
        <v>0.157</v>
      </c>
      <c r="AW199" s="1">
        <v>0.16200000000000001</v>
      </c>
      <c r="AX199" s="1">
        <v>0.17899999999999999</v>
      </c>
      <c r="AY199" s="1">
        <v>0.14399999999999999</v>
      </c>
      <c r="AZ199" s="1">
        <v>0.14199999999999999</v>
      </c>
      <c r="BA199" s="1">
        <v>0.114</v>
      </c>
      <c r="BB199" s="1">
        <v>0.113</v>
      </c>
      <c r="BC199" s="1">
        <v>0.13800000000000001</v>
      </c>
      <c r="BD199" s="1">
        <v>0.16</v>
      </c>
      <c r="BE199" s="1">
        <v>0.125</v>
      </c>
    </row>
    <row r="200" spans="1:57">
      <c r="A200" t="s">
        <v>931</v>
      </c>
      <c r="B200" s="425">
        <v>198</v>
      </c>
      <c r="C200">
        <v>213101</v>
      </c>
      <c r="D200" t="s">
        <v>932</v>
      </c>
      <c r="E200" t="s">
        <v>321</v>
      </c>
      <c r="F200" t="s">
        <v>400</v>
      </c>
      <c r="G200" t="s">
        <v>933</v>
      </c>
      <c r="H200" t="s">
        <v>23</v>
      </c>
      <c r="I200" t="s">
        <v>2533</v>
      </c>
      <c r="J200" s="1">
        <v>0.79200000000000004</v>
      </c>
      <c r="K200" s="1">
        <v>0.86699999999999999</v>
      </c>
      <c r="L200" s="1">
        <v>0.69</v>
      </c>
      <c r="M200" s="1">
        <v>0.77</v>
      </c>
      <c r="N200" s="1">
        <v>0.78100000000000003</v>
      </c>
      <c r="O200" s="1">
        <v>0.57999999999999996</v>
      </c>
      <c r="P200" s="1">
        <v>0.47199999999999998</v>
      </c>
      <c r="Q200" s="1">
        <v>0.75900000000000001</v>
      </c>
      <c r="R200" s="1">
        <v>0.66600000000000004</v>
      </c>
      <c r="S200" s="1">
        <v>0.69099999999999995</v>
      </c>
      <c r="T200" s="1">
        <v>0.751</v>
      </c>
      <c r="U200" s="1">
        <v>0.83799999999999997</v>
      </c>
      <c r="V200" s="1">
        <v>0.78200000000000003</v>
      </c>
      <c r="W200" s="1">
        <v>0.83199999999999996</v>
      </c>
      <c r="X200" s="1">
        <v>0.80700000000000005</v>
      </c>
      <c r="Y200" s="1">
        <v>0.68899999999999995</v>
      </c>
      <c r="Z200" s="1">
        <v>0.86899999999999999</v>
      </c>
      <c r="AA200" s="1">
        <v>0.80500000000000005</v>
      </c>
      <c r="AB200" s="1">
        <v>0.83199999999999996</v>
      </c>
      <c r="AC200" s="1">
        <v>0.77600000000000002</v>
      </c>
      <c r="AD200" s="1">
        <v>0.69699999999999995</v>
      </c>
      <c r="AE200" s="1">
        <v>0.61</v>
      </c>
      <c r="AF200" s="1">
        <v>0.81899999999999995</v>
      </c>
      <c r="AG200" s="1">
        <v>0.73099999999999998</v>
      </c>
      <c r="AH200" s="1">
        <v>0.64</v>
      </c>
      <c r="AI200" s="1">
        <v>0.79800000000000004</v>
      </c>
      <c r="AJ200" s="1">
        <v>0.88800000000000001</v>
      </c>
      <c r="AK200" s="1">
        <v>0.94199999999999995</v>
      </c>
      <c r="AL200" s="1">
        <v>0.76200000000000001</v>
      </c>
      <c r="AM200" s="1">
        <v>0.77700000000000002</v>
      </c>
      <c r="AN200" s="1">
        <v>0.83599999999999997</v>
      </c>
      <c r="AO200" s="1">
        <v>0.85799999999999998</v>
      </c>
      <c r="AP200" s="1">
        <v>0.81799999999999995</v>
      </c>
      <c r="AQ200" s="1">
        <v>0.78200000000000003</v>
      </c>
      <c r="AR200" s="1">
        <v>0.81200000000000006</v>
      </c>
      <c r="AS200" s="1">
        <v>0.68300000000000005</v>
      </c>
      <c r="AT200" s="1">
        <v>0.82099999999999995</v>
      </c>
      <c r="AU200" s="1">
        <v>0.81899999999999995</v>
      </c>
      <c r="AV200" s="1">
        <v>0.83499999999999996</v>
      </c>
      <c r="AW200" s="1">
        <v>0.89200000000000002</v>
      </c>
      <c r="AX200" s="1">
        <v>0.85799999999999998</v>
      </c>
      <c r="AY200" s="1">
        <v>0.83099999999999996</v>
      </c>
      <c r="AZ200" s="1">
        <v>0.874</v>
      </c>
      <c r="BA200" s="1">
        <v>0.80400000000000005</v>
      </c>
      <c r="BB200" s="1">
        <v>0.80700000000000005</v>
      </c>
      <c r="BC200" s="1">
        <v>0.61399999999999999</v>
      </c>
      <c r="BD200" s="1">
        <v>0.82899999999999996</v>
      </c>
      <c r="BE200" s="1">
        <v>0.56699999999999995</v>
      </c>
    </row>
    <row r="201" spans="1:57">
      <c r="A201" t="s">
        <v>937</v>
      </c>
      <c r="B201" s="425">
        <v>199</v>
      </c>
      <c r="C201">
        <v>213101</v>
      </c>
      <c r="D201" t="s">
        <v>932</v>
      </c>
      <c r="E201" t="s">
        <v>321</v>
      </c>
      <c r="F201" t="s">
        <v>400</v>
      </c>
      <c r="G201" t="s">
        <v>938</v>
      </c>
      <c r="H201" t="s">
        <v>23</v>
      </c>
      <c r="I201" t="s">
        <v>2533</v>
      </c>
      <c r="J201" s="1">
        <v>0.86699999999999999</v>
      </c>
      <c r="K201" s="1">
        <v>0.93</v>
      </c>
      <c r="L201" s="1">
        <v>0.91100000000000003</v>
      </c>
      <c r="M201" s="1">
        <v>0.95699999999999996</v>
      </c>
      <c r="N201" s="1">
        <v>0.97199999999999998</v>
      </c>
      <c r="O201" s="1">
        <v>0.92200000000000004</v>
      </c>
      <c r="P201" s="1">
        <v>0.85099999999999998</v>
      </c>
      <c r="Q201" s="1">
        <v>0.80400000000000005</v>
      </c>
      <c r="R201" s="1">
        <v>0.81699999999999995</v>
      </c>
      <c r="S201" s="1">
        <v>0.92900000000000005</v>
      </c>
      <c r="T201" s="1">
        <v>0.90700000000000003</v>
      </c>
      <c r="U201" s="1">
        <v>0.88500000000000001</v>
      </c>
      <c r="V201" s="1">
        <v>0.76</v>
      </c>
      <c r="W201" s="1">
        <v>0.86099999999999999</v>
      </c>
      <c r="X201" s="1">
        <v>0.83099999999999996</v>
      </c>
      <c r="Y201" s="1">
        <v>0.73399999999999999</v>
      </c>
      <c r="Z201" s="1">
        <v>0.94299999999999995</v>
      </c>
      <c r="AA201" s="1">
        <v>0.9</v>
      </c>
      <c r="AB201" s="1">
        <v>0.94899999999999995</v>
      </c>
      <c r="AC201" s="1">
        <v>0.85699999999999998</v>
      </c>
      <c r="AD201" s="1">
        <v>0.93</v>
      </c>
      <c r="AE201" s="1">
        <v>0.74</v>
      </c>
      <c r="AF201" s="1">
        <v>0.85499999999999998</v>
      </c>
      <c r="AG201" s="1">
        <v>0.80200000000000005</v>
      </c>
      <c r="AH201" s="1">
        <v>0.92200000000000004</v>
      </c>
      <c r="AI201" s="1">
        <v>0.93200000000000005</v>
      </c>
      <c r="AJ201" s="1">
        <v>0.86199999999999999</v>
      </c>
      <c r="AK201" s="1">
        <v>0.84899999999999998</v>
      </c>
      <c r="AL201" s="1">
        <v>0.88700000000000001</v>
      </c>
      <c r="AM201" s="1">
        <v>0.93700000000000006</v>
      </c>
      <c r="AN201" s="1">
        <v>0.91300000000000003</v>
      </c>
      <c r="AO201" s="1">
        <v>0.93500000000000005</v>
      </c>
      <c r="AP201" s="1">
        <v>0.879</v>
      </c>
      <c r="AQ201" s="1">
        <v>0.81799999999999995</v>
      </c>
      <c r="AR201" s="1">
        <v>0.95499999999999996</v>
      </c>
      <c r="AS201" s="1">
        <v>0.88700000000000001</v>
      </c>
      <c r="AT201" s="1">
        <v>0.70899999999999996</v>
      </c>
      <c r="AU201" s="1">
        <v>0.95</v>
      </c>
      <c r="AV201" s="1">
        <v>0.90800000000000003</v>
      </c>
      <c r="AW201" s="1">
        <v>0.88500000000000001</v>
      </c>
      <c r="AX201" s="1">
        <v>0.87</v>
      </c>
      <c r="AY201" s="1">
        <v>0.83</v>
      </c>
      <c r="AZ201" s="1">
        <v>0.96599999999999997</v>
      </c>
      <c r="BA201" s="1">
        <v>0.89900000000000002</v>
      </c>
      <c r="BB201" s="1">
        <v>0.88600000000000001</v>
      </c>
      <c r="BC201" s="1">
        <v>0.90800000000000003</v>
      </c>
      <c r="BD201" s="1">
        <v>0.85099999999999998</v>
      </c>
      <c r="BE201" s="1">
        <v>0.88100000000000001</v>
      </c>
    </row>
    <row r="202" spans="1:57">
      <c r="A202" t="s">
        <v>941</v>
      </c>
      <c r="B202" s="425">
        <v>200</v>
      </c>
      <c r="C202">
        <v>213101</v>
      </c>
      <c r="D202" t="s">
        <v>932</v>
      </c>
      <c r="E202" t="s">
        <v>321</v>
      </c>
      <c r="F202" t="s">
        <v>400</v>
      </c>
      <c r="G202" t="s">
        <v>942</v>
      </c>
      <c r="H202" t="s">
        <v>23</v>
      </c>
      <c r="I202" t="s">
        <v>2533</v>
      </c>
      <c r="J202" s="1">
        <v>0.65400000000000003</v>
      </c>
      <c r="K202" s="1">
        <v>0.64300000000000002</v>
      </c>
      <c r="L202" s="1">
        <v>0.313</v>
      </c>
      <c r="M202" s="1">
        <v>0.441</v>
      </c>
      <c r="N202" s="1">
        <v>0.71399999999999997</v>
      </c>
      <c r="O202" s="1">
        <v>0.34</v>
      </c>
      <c r="P202" s="1">
        <v>0.46300000000000002</v>
      </c>
      <c r="Q202" s="1">
        <v>0.58899999999999997</v>
      </c>
      <c r="R202" s="1">
        <v>0.46899999999999997</v>
      </c>
      <c r="S202" s="1">
        <v>0.61099999999999999</v>
      </c>
      <c r="T202" s="1">
        <v>0.55600000000000005</v>
      </c>
      <c r="U202" s="1">
        <v>0.72699999999999998</v>
      </c>
      <c r="V202" s="1">
        <v>0.58799999999999997</v>
      </c>
      <c r="W202" s="1">
        <v>0.70799999999999996</v>
      </c>
      <c r="X202" s="1">
        <v>0.59899999999999998</v>
      </c>
      <c r="Y202" s="1">
        <v>0.64100000000000001</v>
      </c>
      <c r="Z202" s="1">
        <v>0.68899999999999995</v>
      </c>
      <c r="AA202" s="1">
        <v>0.70299999999999996</v>
      </c>
      <c r="AB202" s="1">
        <v>0.629</v>
      </c>
      <c r="AC202" s="1">
        <v>0.86799999999999999</v>
      </c>
      <c r="AD202" s="1">
        <v>0.49299999999999999</v>
      </c>
      <c r="AE202" s="1">
        <v>0.43099999999999999</v>
      </c>
      <c r="AF202" s="1">
        <v>0.626</v>
      </c>
      <c r="AG202" s="1">
        <v>0.57899999999999996</v>
      </c>
      <c r="AH202" s="1">
        <v>0.48</v>
      </c>
      <c r="AI202" s="1">
        <v>0.66100000000000003</v>
      </c>
      <c r="AJ202" s="1">
        <v>0.77400000000000002</v>
      </c>
      <c r="AK202" s="1">
        <v>0.78100000000000003</v>
      </c>
      <c r="AL202" s="1">
        <v>0.69499999999999995</v>
      </c>
      <c r="AM202" s="1">
        <v>0.83</v>
      </c>
      <c r="AN202" s="1">
        <v>0.85199999999999998</v>
      </c>
      <c r="AO202" s="1">
        <v>0.86099999999999999</v>
      </c>
      <c r="AP202" s="1">
        <v>0.59899999999999998</v>
      </c>
      <c r="AQ202" s="1">
        <v>0.65500000000000003</v>
      </c>
      <c r="AR202" s="1">
        <v>0.61099999999999999</v>
      </c>
      <c r="AS202" s="1">
        <v>0.65200000000000002</v>
      </c>
      <c r="AT202" s="1">
        <v>0.79</v>
      </c>
      <c r="AU202" s="1">
        <v>0.65600000000000003</v>
      </c>
      <c r="AV202" s="1">
        <v>0.61</v>
      </c>
      <c r="AW202" s="1">
        <v>0.72899999999999998</v>
      </c>
      <c r="AX202" s="1">
        <v>0.83099999999999996</v>
      </c>
      <c r="AY202" s="1">
        <v>0.91100000000000003</v>
      </c>
      <c r="AZ202" s="1">
        <v>0.80800000000000005</v>
      </c>
      <c r="BA202" s="1">
        <v>0.65</v>
      </c>
      <c r="BB202" s="1">
        <v>0.76600000000000001</v>
      </c>
      <c r="BC202" s="1">
        <v>0.45900000000000002</v>
      </c>
      <c r="BD202" s="1">
        <v>0.754</v>
      </c>
      <c r="BE202" s="1">
        <v>0.56499999999999995</v>
      </c>
    </row>
    <row r="203" spans="1:57">
      <c r="A203" t="s">
        <v>945</v>
      </c>
      <c r="B203" s="425">
        <v>201</v>
      </c>
      <c r="C203">
        <v>213101</v>
      </c>
      <c r="D203" t="s">
        <v>932</v>
      </c>
      <c r="E203" t="s">
        <v>321</v>
      </c>
      <c r="F203" t="s">
        <v>400</v>
      </c>
      <c r="G203" t="s">
        <v>946</v>
      </c>
      <c r="H203" t="s">
        <v>23</v>
      </c>
      <c r="I203" t="s">
        <v>2533</v>
      </c>
      <c r="J203" s="1">
        <v>0.96599999999999997</v>
      </c>
      <c r="K203" s="1">
        <v>0.96</v>
      </c>
      <c r="L203" s="1">
        <v>0.94399999999999995</v>
      </c>
      <c r="M203" s="1">
        <v>0.68400000000000005</v>
      </c>
      <c r="N203" s="1">
        <v>0.98799999999999999</v>
      </c>
      <c r="O203" s="1">
        <v>0.64800000000000002</v>
      </c>
      <c r="P203" s="1">
        <v>0.86799999999999999</v>
      </c>
      <c r="Q203" s="1">
        <v>0.92300000000000004</v>
      </c>
      <c r="R203" s="1">
        <v>0.95599999999999996</v>
      </c>
      <c r="S203" s="1">
        <v>0.93700000000000006</v>
      </c>
      <c r="T203" s="1">
        <v>0.93600000000000005</v>
      </c>
      <c r="U203" s="1">
        <v>0.95399999999999996</v>
      </c>
      <c r="V203" s="1">
        <v>0.97099999999999997</v>
      </c>
      <c r="W203" s="1">
        <v>0.98899999999999999</v>
      </c>
      <c r="X203" s="1">
        <v>0.97099999999999997</v>
      </c>
      <c r="Y203" s="1">
        <v>0.75</v>
      </c>
      <c r="Z203" s="1">
        <v>1</v>
      </c>
      <c r="AA203" s="1">
        <v>1</v>
      </c>
      <c r="AB203" s="1">
        <v>0.99</v>
      </c>
      <c r="AC203" s="1">
        <v>0.97</v>
      </c>
      <c r="AD203" s="1">
        <v>0.94699999999999995</v>
      </c>
      <c r="AE203" s="1">
        <v>0.98399999999999999</v>
      </c>
      <c r="AF203" s="1">
        <v>0.99199999999999999</v>
      </c>
      <c r="AG203" s="1">
        <v>0.98699999999999999</v>
      </c>
      <c r="AH203" s="1">
        <v>0.98399999999999999</v>
      </c>
      <c r="AI203" s="1">
        <v>0.97099999999999997</v>
      </c>
      <c r="AJ203" s="1">
        <v>0.98499999999999999</v>
      </c>
      <c r="AK203" s="1">
        <v>0.999</v>
      </c>
      <c r="AL203" s="1">
        <v>1</v>
      </c>
      <c r="AM203" s="1">
        <v>0.92200000000000004</v>
      </c>
      <c r="AN203" s="1">
        <v>0.95</v>
      </c>
      <c r="AO203" s="1">
        <v>0.98899999999999999</v>
      </c>
      <c r="AP203" s="1">
        <v>1</v>
      </c>
      <c r="AQ203" s="1">
        <v>0.997</v>
      </c>
      <c r="AR203" s="1">
        <v>0.98599999999999999</v>
      </c>
      <c r="AS203" s="1">
        <v>0.98599999999999999</v>
      </c>
      <c r="AT203" s="1">
        <v>1</v>
      </c>
      <c r="AU203" s="1">
        <v>0.996</v>
      </c>
      <c r="AV203" s="1">
        <v>1</v>
      </c>
      <c r="AW203" s="1">
        <v>1</v>
      </c>
      <c r="AX203" s="1">
        <v>0.98599999999999999</v>
      </c>
      <c r="AY203" s="1">
        <v>1</v>
      </c>
      <c r="AZ203" s="1">
        <v>0.80500000000000005</v>
      </c>
      <c r="BA203" s="1">
        <v>0.95299999999999996</v>
      </c>
      <c r="BB203" s="1">
        <v>0.65900000000000003</v>
      </c>
      <c r="BC203" s="1">
        <v>1</v>
      </c>
      <c r="BD203" s="1">
        <v>0.99199999999999999</v>
      </c>
      <c r="BE203" s="1">
        <v>0.82099999999999995</v>
      </c>
    </row>
    <row r="204" spans="1:57">
      <c r="A204" t="s">
        <v>949</v>
      </c>
      <c r="B204" s="425">
        <v>202</v>
      </c>
      <c r="C204">
        <v>213101</v>
      </c>
      <c r="D204" t="s">
        <v>932</v>
      </c>
      <c r="E204" t="s">
        <v>321</v>
      </c>
      <c r="F204" t="s">
        <v>400</v>
      </c>
      <c r="G204" t="s">
        <v>950</v>
      </c>
      <c r="H204" t="s">
        <v>23</v>
      </c>
      <c r="I204" t="s">
        <v>2533</v>
      </c>
      <c r="J204" s="1">
        <v>0.434</v>
      </c>
      <c r="K204" s="1">
        <v>0.42299999999999999</v>
      </c>
      <c r="L204" s="1">
        <v>0.153</v>
      </c>
      <c r="M204" s="1">
        <v>0.31900000000000001</v>
      </c>
      <c r="N204" s="1">
        <v>0.47</v>
      </c>
      <c r="O204" s="1">
        <v>0.155</v>
      </c>
      <c r="P204" s="1">
        <v>0.107</v>
      </c>
      <c r="Q204" s="1">
        <v>0.36599999999999999</v>
      </c>
      <c r="R204" s="1">
        <v>0.2</v>
      </c>
      <c r="S204" s="1">
        <v>0.252</v>
      </c>
      <c r="T204" s="1">
        <v>0.25</v>
      </c>
      <c r="U204" s="1">
        <v>0.45800000000000002</v>
      </c>
      <c r="V204" s="1">
        <v>0.436</v>
      </c>
      <c r="W204" s="1">
        <v>0.42899999999999999</v>
      </c>
      <c r="X204" s="1">
        <v>0.35499999999999998</v>
      </c>
      <c r="Y204" s="1">
        <v>0.32</v>
      </c>
      <c r="Z204" s="1">
        <v>0.28799999999999998</v>
      </c>
      <c r="AA204" s="1">
        <v>0.52400000000000002</v>
      </c>
      <c r="AB204" s="1">
        <v>0.61</v>
      </c>
      <c r="AC204" s="1">
        <v>0.65600000000000003</v>
      </c>
      <c r="AD204" s="1">
        <v>0.34100000000000003</v>
      </c>
      <c r="AE204" s="1">
        <v>0.41</v>
      </c>
      <c r="AF204" s="1">
        <v>0.29899999999999999</v>
      </c>
      <c r="AG204" s="1">
        <v>0.39600000000000002</v>
      </c>
      <c r="AH204" s="1">
        <v>0.41899999999999998</v>
      </c>
      <c r="AI204" s="1">
        <v>0.40200000000000002</v>
      </c>
      <c r="AJ204" s="1">
        <v>0.52300000000000002</v>
      </c>
      <c r="AK204" s="1">
        <v>0.59</v>
      </c>
      <c r="AL204" s="1">
        <v>0.52700000000000002</v>
      </c>
      <c r="AM204" s="1">
        <v>0.52500000000000002</v>
      </c>
      <c r="AN204" s="1">
        <v>0.57599999999999996</v>
      </c>
      <c r="AO204" s="1">
        <v>0.53700000000000003</v>
      </c>
      <c r="AP204" s="1">
        <v>0.43099999999999999</v>
      </c>
      <c r="AQ204" s="1">
        <v>0.52900000000000003</v>
      </c>
      <c r="AR204" s="1">
        <v>0.41799999999999998</v>
      </c>
      <c r="AS204" s="1">
        <v>0.315</v>
      </c>
      <c r="AT204" s="1">
        <v>0.47199999999999998</v>
      </c>
      <c r="AU204" s="1">
        <v>0.31900000000000001</v>
      </c>
      <c r="AV204" s="1">
        <v>0.57099999999999995</v>
      </c>
      <c r="AW204" s="1">
        <v>0.13</v>
      </c>
      <c r="AX204" s="1">
        <v>0.48599999999999999</v>
      </c>
      <c r="AY204" s="1">
        <v>0.76400000000000001</v>
      </c>
      <c r="AZ204" s="1">
        <v>0.441</v>
      </c>
      <c r="BA204" s="1">
        <v>0.435</v>
      </c>
      <c r="BB204" s="1">
        <v>0.628</v>
      </c>
      <c r="BC204" s="1">
        <v>0.33900000000000002</v>
      </c>
      <c r="BD204" s="1">
        <v>0.377</v>
      </c>
      <c r="BE204" s="1">
        <v>0.308</v>
      </c>
    </row>
    <row r="205" spans="1:57">
      <c r="A205" t="s">
        <v>953</v>
      </c>
      <c r="B205" s="425">
        <v>203</v>
      </c>
      <c r="C205">
        <v>213101</v>
      </c>
      <c r="D205" t="s">
        <v>932</v>
      </c>
      <c r="E205" t="s">
        <v>321</v>
      </c>
      <c r="F205" t="s">
        <v>400</v>
      </c>
      <c r="G205" t="s">
        <v>954</v>
      </c>
      <c r="H205" t="s">
        <v>23</v>
      </c>
      <c r="I205" t="s">
        <v>2533</v>
      </c>
      <c r="J205" s="1">
        <v>8.7999999999999995E-2</v>
      </c>
      <c r="K205" s="1">
        <v>0.30199999999999999</v>
      </c>
      <c r="L205" s="1">
        <v>0</v>
      </c>
      <c r="M205" s="1">
        <v>0</v>
      </c>
      <c r="N205" s="1">
        <v>6.3E-2</v>
      </c>
      <c r="O205" s="1">
        <v>0</v>
      </c>
      <c r="P205" s="1">
        <v>0</v>
      </c>
      <c r="Q205" s="1">
        <v>6.7000000000000004E-2</v>
      </c>
      <c r="R205" s="1">
        <v>7.3999999999999996E-2</v>
      </c>
      <c r="S205" s="1">
        <v>7.0999999999999994E-2</v>
      </c>
      <c r="T205" s="1">
        <v>0</v>
      </c>
      <c r="U205" s="1">
        <v>0</v>
      </c>
      <c r="V205" s="1">
        <v>0.38500000000000001</v>
      </c>
      <c r="W205" s="1">
        <v>3.1E-2</v>
      </c>
      <c r="X205" s="1">
        <v>6.9000000000000006E-2</v>
      </c>
      <c r="Y205" s="1">
        <v>0.14799999999999999</v>
      </c>
      <c r="Z205" s="1">
        <v>8.3000000000000004E-2</v>
      </c>
      <c r="AA205" s="1">
        <v>0</v>
      </c>
      <c r="AB205" s="1">
        <v>6.7000000000000004E-2</v>
      </c>
      <c r="AC205" s="1">
        <v>0</v>
      </c>
      <c r="AD205" s="1">
        <v>3.5999999999999997E-2</v>
      </c>
      <c r="AE205" s="1">
        <v>4.8000000000000001E-2</v>
      </c>
      <c r="AF205" s="1">
        <v>0.104</v>
      </c>
      <c r="AG205" s="1">
        <v>0.10199999999999999</v>
      </c>
      <c r="AH205" s="1">
        <v>7.6999999999999999E-2</v>
      </c>
      <c r="AI205" s="1">
        <v>0</v>
      </c>
      <c r="AJ205" s="1">
        <v>0</v>
      </c>
      <c r="AK205" s="1">
        <v>8.5000000000000006E-2</v>
      </c>
      <c r="AL205" s="1">
        <v>2.7E-2</v>
      </c>
      <c r="AM205" s="1">
        <v>0</v>
      </c>
      <c r="AN205" s="1">
        <v>0.1</v>
      </c>
      <c r="AO205" s="1">
        <v>0</v>
      </c>
      <c r="AP205" s="1">
        <v>0</v>
      </c>
      <c r="AQ205" s="1">
        <v>3.4000000000000002E-2</v>
      </c>
      <c r="AR205" s="1">
        <v>0.1</v>
      </c>
      <c r="AS205" s="1">
        <v>0.125</v>
      </c>
      <c r="AT205" s="1">
        <v>0.46200000000000002</v>
      </c>
      <c r="AU205" s="1">
        <v>0</v>
      </c>
      <c r="AV205" s="1">
        <v>0.05</v>
      </c>
      <c r="AW205" s="1">
        <v>9.0999999999999998E-2</v>
      </c>
      <c r="AX205" s="1">
        <v>2.1999999999999999E-2</v>
      </c>
      <c r="AY205" s="1">
        <v>0</v>
      </c>
      <c r="AZ205" s="1">
        <v>0</v>
      </c>
      <c r="BA205" s="1">
        <v>0</v>
      </c>
      <c r="BB205" s="1">
        <v>0</v>
      </c>
      <c r="BC205" s="1">
        <v>0</v>
      </c>
      <c r="BD205" s="1">
        <v>0</v>
      </c>
      <c r="BE205" s="1">
        <v>0.4</v>
      </c>
    </row>
    <row r="206" spans="1:57">
      <c r="A206" t="s">
        <v>957</v>
      </c>
      <c r="B206" s="425">
        <v>204</v>
      </c>
      <c r="C206">
        <v>213101</v>
      </c>
      <c r="D206" t="s">
        <v>932</v>
      </c>
      <c r="E206" t="s">
        <v>321</v>
      </c>
      <c r="F206" t="s">
        <v>400</v>
      </c>
      <c r="G206" t="s">
        <v>958</v>
      </c>
      <c r="H206" t="s">
        <v>23</v>
      </c>
      <c r="I206" t="s">
        <v>2533</v>
      </c>
      <c r="J206" s="1">
        <v>0.185</v>
      </c>
      <c r="K206" s="1">
        <v>0.129</v>
      </c>
      <c r="L206" s="1">
        <v>6.7000000000000004E-2</v>
      </c>
      <c r="M206" s="1">
        <v>6.3E-2</v>
      </c>
      <c r="N206" s="1">
        <v>0.14899999999999999</v>
      </c>
      <c r="O206" s="1">
        <v>0.02</v>
      </c>
      <c r="P206" s="1">
        <v>3.9E-2</v>
      </c>
      <c r="Q206" s="1">
        <v>0.13100000000000001</v>
      </c>
      <c r="R206" s="1">
        <v>8.5999999999999993E-2</v>
      </c>
      <c r="S206" s="1">
        <v>4.9000000000000002E-2</v>
      </c>
      <c r="T206" s="1">
        <v>5.8000000000000003E-2</v>
      </c>
      <c r="U206" s="1">
        <v>0.161</v>
      </c>
      <c r="V206" s="1">
        <v>0.13</v>
      </c>
      <c r="W206" s="1">
        <v>0.26100000000000001</v>
      </c>
      <c r="X206" s="1">
        <v>0.13</v>
      </c>
      <c r="Y206" s="1">
        <v>1.0999999999999999E-2</v>
      </c>
      <c r="Z206" s="1">
        <v>0.25900000000000001</v>
      </c>
      <c r="AA206" s="1">
        <v>0.26200000000000001</v>
      </c>
      <c r="AB206" s="1">
        <v>0.10299999999999999</v>
      </c>
      <c r="AC206" s="1">
        <v>0.218</v>
      </c>
      <c r="AD206" s="1">
        <v>0.121</v>
      </c>
      <c r="AE206" s="1">
        <v>0.17299999999999999</v>
      </c>
      <c r="AF206" s="1">
        <v>8.1000000000000003E-2</v>
      </c>
      <c r="AG206" s="1">
        <v>0.129</v>
      </c>
      <c r="AH206" s="1">
        <v>0.26700000000000002</v>
      </c>
      <c r="AI206" s="1">
        <v>0.27300000000000002</v>
      </c>
      <c r="AJ206" s="1">
        <v>0.193</v>
      </c>
      <c r="AK206" s="1">
        <v>0.216</v>
      </c>
      <c r="AL206" s="1">
        <v>0.245</v>
      </c>
      <c r="AM206" s="1">
        <v>0.17399999999999999</v>
      </c>
      <c r="AN206" s="1">
        <v>0.36299999999999999</v>
      </c>
      <c r="AO206" s="1">
        <v>0.13900000000000001</v>
      </c>
      <c r="AP206" s="1">
        <v>0.23699999999999999</v>
      </c>
      <c r="AQ206" s="1">
        <v>0.27700000000000002</v>
      </c>
      <c r="AR206" s="1">
        <v>0.183</v>
      </c>
      <c r="AS206" s="1">
        <v>0.17100000000000001</v>
      </c>
      <c r="AT206" s="1">
        <v>0.23400000000000001</v>
      </c>
      <c r="AU206" s="1">
        <v>0.41799999999999998</v>
      </c>
      <c r="AV206" s="1">
        <v>0.248</v>
      </c>
      <c r="AW206" s="1">
        <v>4.1000000000000002E-2</v>
      </c>
      <c r="AX206" s="1">
        <v>0.19600000000000001</v>
      </c>
      <c r="AY206" s="1">
        <v>0.28299999999999997</v>
      </c>
      <c r="AZ206" s="1">
        <v>0.35399999999999998</v>
      </c>
      <c r="BA206" s="1">
        <v>0.39900000000000002</v>
      </c>
      <c r="BB206" s="1">
        <v>0.17799999999999999</v>
      </c>
      <c r="BC206" s="1">
        <v>4.8000000000000001E-2</v>
      </c>
      <c r="BD206" s="1">
        <v>0.48499999999999999</v>
      </c>
      <c r="BE206" s="1">
        <v>0.23100000000000001</v>
      </c>
    </row>
    <row r="207" spans="1:57">
      <c r="A207" t="s">
        <v>961</v>
      </c>
      <c r="B207" s="425">
        <v>205</v>
      </c>
      <c r="C207">
        <v>213102</v>
      </c>
      <c r="D207" t="s">
        <v>962</v>
      </c>
      <c r="E207" t="s">
        <v>321</v>
      </c>
      <c r="F207" t="s">
        <v>518</v>
      </c>
      <c r="G207" t="s">
        <v>168</v>
      </c>
      <c r="H207" t="s">
        <v>23</v>
      </c>
      <c r="I207" t="s">
        <v>2533</v>
      </c>
      <c r="J207" s="1">
        <v>0.875</v>
      </c>
      <c r="K207" s="1">
        <v>0.90909090909090895</v>
      </c>
      <c r="L207" s="1">
        <v>1</v>
      </c>
      <c r="M207" s="1">
        <v>1</v>
      </c>
      <c r="N207" s="1">
        <v>1</v>
      </c>
      <c r="O207" s="1">
        <v>0.8</v>
      </c>
      <c r="P207" s="1">
        <v>1</v>
      </c>
      <c r="Q207" s="1">
        <v>0.66666666666666696</v>
      </c>
      <c r="R207" s="1">
        <v>1</v>
      </c>
      <c r="S207" s="1">
        <v>0.875</v>
      </c>
      <c r="T207" s="1">
        <v>1</v>
      </c>
      <c r="U207" s="1">
        <v>0.85714285714285698</v>
      </c>
      <c r="V207" s="1">
        <v>0.875</v>
      </c>
      <c r="W207" s="1">
        <v>0.83333333333333304</v>
      </c>
      <c r="X207" s="1">
        <v>0.95454545454545503</v>
      </c>
      <c r="Y207" s="1">
        <v>0.77777777777777801</v>
      </c>
      <c r="Z207" s="1">
        <v>0.8</v>
      </c>
      <c r="AA207" s="1">
        <v>1</v>
      </c>
      <c r="AB207" s="1">
        <v>1</v>
      </c>
      <c r="AC207" s="1">
        <v>0.75</v>
      </c>
      <c r="AD207" s="1">
        <v>0.91666666666666696</v>
      </c>
      <c r="AE207" s="1">
        <v>0.75</v>
      </c>
      <c r="AF207" s="1">
        <v>0.92307692307692302</v>
      </c>
      <c r="AG207" s="1">
        <v>1</v>
      </c>
      <c r="AH207" s="1">
        <v>1</v>
      </c>
      <c r="AI207" s="1">
        <v>0.57142857142857095</v>
      </c>
      <c r="AJ207" s="1">
        <v>0.69230769230769196</v>
      </c>
      <c r="AK207" s="1">
        <v>0.88888888888888895</v>
      </c>
      <c r="AL207" s="1">
        <v>0.88888888888888895</v>
      </c>
      <c r="AM207" s="1">
        <v>0.66666666666666696</v>
      </c>
      <c r="AN207" s="1">
        <v>1</v>
      </c>
      <c r="AO207" s="1">
        <v>1</v>
      </c>
      <c r="AP207" s="1">
        <v>1</v>
      </c>
      <c r="AQ207" s="1">
        <v>0.88888888888888895</v>
      </c>
      <c r="AR207" s="1">
        <v>0.91666666666666696</v>
      </c>
      <c r="AS207" s="1">
        <v>0.875</v>
      </c>
      <c r="AT207" s="1">
        <v>0.4</v>
      </c>
      <c r="AU207" s="1">
        <v>0.8</v>
      </c>
      <c r="AV207" s="1">
        <v>1</v>
      </c>
      <c r="AW207" s="1">
        <v>1</v>
      </c>
      <c r="AX207" s="1">
        <v>1</v>
      </c>
      <c r="AY207" s="1">
        <v>0.75</v>
      </c>
      <c r="AZ207" s="1">
        <v>0.83333333333333304</v>
      </c>
      <c r="BA207" s="1">
        <v>1</v>
      </c>
      <c r="BB207" s="1">
        <v>1</v>
      </c>
      <c r="BC207" s="1">
        <v>0.66666666666666696</v>
      </c>
      <c r="BD207" s="1">
        <v>0.61538461538461497</v>
      </c>
      <c r="BE207" s="1">
        <v>0.33333333333333298</v>
      </c>
    </row>
    <row r="208" spans="1:57">
      <c r="A208" t="s">
        <v>965</v>
      </c>
      <c r="B208" s="425">
        <v>206</v>
      </c>
      <c r="C208">
        <v>213201</v>
      </c>
      <c r="D208" t="s">
        <v>966</v>
      </c>
      <c r="E208" t="s">
        <v>967</v>
      </c>
      <c r="F208" t="s">
        <v>968</v>
      </c>
      <c r="G208" t="s">
        <v>146</v>
      </c>
      <c r="H208" t="s">
        <v>23</v>
      </c>
      <c r="I208" t="s">
        <v>5424</v>
      </c>
      <c r="J208" s="1">
        <v>4.1000000000000003E-3</v>
      </c>
      <c r="K208" s="1">
        <v>4.1999999999999997E-3</v>
      </c>
      <c r="L208" s="1">
        <v>2.2000000000000001E-3</v>
      </c>
      <c r="M208" s="1">
        <v>3.3999999999999998E-3</v>
      </c>
      <c r="N208" s="1">
        <v>4.4999999999999997E-3</v>
      </c>
      <c r="O208" s="1">
        <v>8.9999999999999993E-3</v>
      </c>
      <c r="P208" s="1">
        <v>5.0000000000000001E-3</v>
      </c>
      <c r="Q208" s="1">
        <v>8.3000000000000001E-3</v>
      </c>
      <c r="R208" s="1">
        <v>5.0000000000000001E-3</v>
      </c>
      <c r="S208" s="1">
        <v>2.8999999999999998E-3</v>
      </c>
      <c r="T208" s="1">
        <v>5.3E-3</v>
      </c>
      <c r="U208" s="1">
        <v>6.7000000000000002E-3</v>
      </c>
      <c r="V208" s="1">
        <v>2.3999999999999998E-3</v>
      </c>
      <c r="W208" s="1">
        <v>4.4000000000000003E-3</v>
      </c>
      <c r="X208" s="1">
        <v>4.4999999999999997E-3</v>
      </c>
      <c r="Y208" s="1">
        <v>6.4999999999999997E-3</v>
      </c>
      <c r="Z208" s="1">
        <v>8.6E-3</v>
      </c>
      <c r="AA208" s="1">
        <v>4.1000000000000003E-3</v>
      </c>
      <c r="AB208" s="1">
        <v>3.7000000000000002E-3</v>
      </c>
      <c r="AC208" s="1">
        <v>3.8E-3</v>
      </c>
      <c r="AD208" s="1">
        <v>4.3E-3</v>
      </c>
      <c r="AE208" s="1">
        <v>2.8999999999999998E-3</v>
      </c>
      <c r="AF208" s="1">
        <v>4.4000000000000003E-3</v>
      </c>
      <c r="AG208" s="1">
        <v>2.8999999999999998E-3</v>
      </c>
      <c r="AH208" s="1">
        <v>0</v>
      </c>
      <c r="AI208" s="1">
        <v>6.6E-3</v>
      </c>
      <c r="AJ208" s="1">
        <v>1.8E-3</v>
      </c>
      <c r="AK208" s="1">
        <v>3.8E-3</v>
      </c>
      <c r="AL208" s="1">
        <v>4.4999999999999997E-3</v>
      </c>
      <c r="AM208" s="1">
        <v>0</v>
      </c>
      <c r="AN208" s="1">
        <v>7.0000000000000001E-3</v>
      </c>
      <c r="AO208" s="1">
        <v>0</v>
      </c>
      <c r="AP208" s="1">
        <v>2.5000000000000001E-3</v>
      </c>
      <c r="AQ208" s="1">
        <v>1E-3</v>
      </c>
      <c r="AR208" s="1">
        <v>2.5000000000000001E-3</v>
      </c>
      <c r="AS208" s="1">
        <v>4.4000000000000003E-3</v>
      </c>
      <c r="AT208" s="1">
        <v>4.1999999999999997E-3</v>
      </c>
      <c r="AU208" s="1">
        <v>2.0999999999999999E-3</v>
      </c>
      <c r="AV208" s="1">
        <v>3.7000000000000002E-3</v>
      </c>
      <c r="AW208" s="1">
        <v>7.4000000000000003E-3</v>
      </c>
      <c r="AX208" s="1">
        <v>4.3E-3</v>
      </c>
      <c r="AY208" s="1">
        <v>0</v>
      </c>
      <c r="AZ208" s="1">
        <v>8.0999999999999996E-3</v>
      </c>
      <c r="BA208" s="1">
        <v>1.6000000000000001E-3</v>
      </c>
      <c r="BB208" s="1">
        <v>2.8999999999999998E-3</v>
      </c>
      <c r="BC208" s="1">
        <v>8.9999999999999993E-3</v>
      </c>
      <c r="BD208" s="1">
        <v>0</v>
      </c>
      <c r="BE208" s="1">
        <v>0</v>
      </c>
    </row>
    <row r="209" spans="1:57">
      <c r="A209" t="s">
        <v>972</v>
      </c>
      <c r="B209" s="425">
        <v>207</v>
      </c>
      <c r="C209">
        <v>213201</v>
      </c>
      <c r="D209" t="s">
        <v>966</v>
      </c>
      <c r="E209" t="s">
        <v>967</v>
      </c>
      <c r="F209" t="s">
        <v>973</v>
      </c>
      <c r="G209" t="s">
        <v>154</v>
      </c>
      <c r="H209" t="s">
        <v>23</v>
      </c>
      <c r="I209" t="s">
        <v>5424</v>
      </c>
      <c r="J209" s="1">
        <v>3.2000000000000002E-3</v>
      </c>
      <c r="K209" s="1">
        <v>5.7999999999999996E-3</v>
      </c>
      <c r="L209" s="1">
        <v>4.5999999999999999E-3</v>
      </c>
      <c r="M209" s="1">
        <v>0</v>
      </c>
      <c r="N209" s="1">
        <v>4.4999999999999997E-3</v>
      </c>
      <c r="O209" s="1">
        <v>0</v>
      </c>
      <c r="P209" s="1">
        <v>2.5000000000000001E-3</v>
      </c>
      <c r="Q209" s="1">
        <v>1.0200000000000001E-2</v>
      </c>
      <c r="R209" s="1">
        <v>3.0000000000000001E-3</v>
      </c>
      <c r="S209" s="1">
        <v>2.8E-3</v>
      </c>
      <c r="T209" s="1">
        <v>3.2000000000000002E-3</v>
      </c>
      <c r="U209" s="1">
        <v>3.3999999999999998E-3</v>
      </c>
      <c r="V209" s="1">
        <v>2.7000000000000001E-3</v>
      </c>
      <c r="W209" s="1">
        <v>2E-3</v>
      </c>
      <c r="X209" s="1">
        <v>3.3999999999999998E-3</v>
      </c>
      <c r="Y209" s="1">
        <v>2.5999999999999999E-3</v>
      </c>
      <c r="Z209" s="1">
        <v>5.7000000000000002E-3</v>
      </c>
      <c r="AA209" s="1">
        <v>0</v>
      </c>
      <c r="AB209" s="1">
        <v>3.0999999999999999E-3</v>
      </c>
      <c r="AC209" s="1">
        <v>1.21E-2</v>
      </c>
      <c r="AD209" s="1">
        <v>2.8999999999999998E-3</v>
      </c>
      <c r="AE209" s="1">
        <v>2.2000000000000001E-3</v>
      </c>
      <c r="AF209" s="1">
        <v>3.0000000000000001E-3</v>
      </c>
      <c r="AG209" s="1">
        <v>1.8E-3</v>
      </c>
      <c r="AH209" s="1">
        <v>3.0000000000000001E-3</v>
      </c>
      <c r="AI209" s="1">
        <v>2.8999999999999998E-3</v>
      </c>
      <c r="AJ209" s="1">
        <v>5.8999999999999999E-3</v>
      </c>
      <c r="AK209" s="1">
        <v>2.7000000000000001E-3</v>
      </c>
      <c r="AL209" s="1">
        <v>1.1999999999999999E-3</v>
      </c>
      <c r="AM209" s="1">
        <v>2.5999999999999999E-3</v>
      </c>
      <c r="AN209" s="1">
        <v>0</v>
      </c>
      <c r="AO209" s="1">
        <v>7.9000000000000008E-3</v>
      </c>
      <c r="AP209" s="1">
        <v>0</v>
      </c>
      <c r="AQ209" s="1">
        <v>2.5999999999999999E-3</v>
      </c>
      <c r="AR209" s="1">
        <v>4.4999999999999997E-3</v>
      </c>
      <c r="AS209" s="1">
        <v>1.21E-2</v>
      </c>
      <c r="AT209" s="1">
        <v>3.0000000000000001E-3</v>
      </c>
      <c r="AU209" s="1">
        <v>0</v>
      </c>
      <c r="AV209" s="1">
        <v>3.3999999999999998E-3</v>
      </c>
      <c r="AW209" s="1">
        <v>0</v>
      </c>
      <c r="AX209" s="1">
        <v>3.2000000000000002E-3</v>
      </c>
      <c r="AY209" s="1">
        <v>1.4500000000000001E-2</v>
      </c>
      <c r="AZ209" s="1">
        <v>2.7000000000000001E-3</v>
      </c>
      <c r="BA209" s="1">
        <v>5.5999999999999999E-3</v>
      </c>
      <c r="BB209" s="1">
        <v>2.7000000000000001E-3</v>
      </c>
      <c r="BC209" s="1">
        <v>0</v>
      </c>
      <c r="BD209" s="1">
        <v>5.5999999999999999E-3</v>
      </c>
      <c r="BE209" s="1">
        <v>0</v>
      </c>
    </row>
    <row r="210" spans="1:57">
      <c r="A210" t="s">
        <v>976</v>
      </c>
      <c r="B210" s="425">
        <v>208</v>
      </c>
      <c r="C210">
        <v>213201</v>
      </c>
      <c r="D210" t="s">
        <v>966</v>
      </c>
      <c r="E210" t="s">
        <v>967</v>
      </c>
      <c r="F210" t="s">
        <v>973</v>
      </c>
      <c r="G210" t="s">
        <v>142</v>
      </c>
      <c r="H210" t="s">
        <v>23</v>
      </c>
      <c r="I210" t="s">
        <v>5424</v>
      </c>
      <c r="J210" s="1">
        <v>3.7000000000000002E-3</v>
      </c>
      <c r="K210" s="1">
        <v>4.5999999999999999E-3</v>
      </c>
      <c r="L210" s="1">
        <v>1.03E-2</v>
      </c>
      <c r="M210" s="1">
        <v>8.8999999999999999E-3</v>
      </c>
      <c r="N210" s="1">
        <v>4.1999999999999997E-3</v>
      </c>
      <c r="O210" s="1">
        <v>5.8999999999999999E-3</v>
      </c>
      <c r="P210" s="1">
        <v>2.5999999999999999E-3</v>
      </c>
      <c r="Q210" s="1">
        <v>2.7000000000000001E-3</v>
      </c>
      <c r="R210" s="1">
        <v>4.3E-3</v>
      </c>
      <c r="S210" s="1">
        <v>1.4200000000000001E-2</v>
      </c>
      <c r="T210" s="1">
        <v>5.7999999999999996E-3</v>
      </c>
      <c r="U210" s="1">
        <v>5.1000000000000004E-3</v>
      </c>
      <c r="V210" s="1">
        <v>4.4999999999999997E-3</v>
      </c>
      <c r="W210" s="1">
        <v>2.7000000000000001E-3</v>
      </c>
      <c r="X210" s="1">
        <v>4.3E-3</v>
      </c>
      <c r="Y210" s="1">
        <v>4.4999999999999997E-3</v>
      </c>
      <c r="Z210" s="1">
        <v>3.5000000000000001E-3</v>
      </c>
      <c r="AA210" s="1">
        <v>4.0000000000000001E-3</v>
      </c>
      <c r="AB210" s="1">
        <v>0</v>
      </c>
      <c r="AC210" s="1">
        <v>8.0999999999999996E-3</v>
      </c>
      <c r="AD210" s="1">
        <v>5.1000000000000004E-3</v>
      </c>
      <c r="AE210" s="1">
        <v>5.8999999999999999E-3</v>
      </c>
      <c r="AF210" s="1">
        <v>5.5999999999999999E-3</v>
      </c>
      <c r="AG210" s="1">
        <v>8.9999999999999998E-4</v>
      </c>
      <c r="AH210" s="1">
        <v>0</v>
      </c>
      <c r="AI210" s="1">
        <v>1.9900000000000001E-2</v>
      </c>
      <c r="AJ210" s="1">
        <v>0</v>
      </c>
      <c r="AK210" s="1">
        <v>2.3999999999999998E-3</v>
      </c>
      <c r="AL210" s="1">
        <v>1.9E-3</v>
      </c>
      <c r="AM210" s="1">
        <v>0</v>
      </c>
      <c r="AN210" s="1">
        <v>1.0500000000000001E-2</v>
      </c>
      <c r="AO210" s="1">
        <v>0</v>
      </c>
      <c r="AP210" s="1">
        <v>0</v>
      </c>
      <c r="AQ210" s="1">
        <v>2.0999999999999999E-3</v>
      </c>
      <c r="AR210" s="1">
        <v>1.1999999999999999E-3</v>
      </c>
      <c r="AS210" s="1">
        <v>0</v>
      </c>
      <c r="AT210" s="1">
        <v>1.03E-2</v>
      </c>
      <c r="AU210" s="1">
        <v>7.9000000000000008E-3</v>
      </c>
      <c r="AV210" s="1">
        <v>6.8999999999999999E-3</v>
      </c>
      <c r="AW210" s="1">
        <v>0</v>
      </c>
      <c r="AX210" s="1">
        <v>3.5000000000000001E-3</v>
      </c>
      <c r="AY210" s="1">
        <v>0</v>
      </c>
      <c r="AZ210" s="1">
        <v>0</v>
      </c>
      <c r="BA210" s="1">
        <v>0</v>
      </c>
      <c r="BB210" s="1">
        <v>0</v>
      </c>
      <c r="BC210" s="1">
        <v>0</v>
      </c>
      <c r="BD210" s="1">
        <v>0</v>
      </c>
      <c r="BE210" s="1">
        <v>0</v>
      </c>
    </row>
    <row r="211" spans="1:57">
      <c r="A211" t="s">
        <v>979</v>
      </c>
      <c r="B211" s="425">
        <v>209</v>
      </c>
      <c r="C211">
        <v>213201</v>
      </c>
      <c r="D211" t="s">
        <v>966</v>
      </c>
      <c r="E211" t="s">
        <v>967</v>
      </c>
      <c r="F211" t="s">
        <v>973</v>
      </c>
      <c r="G211" t="s">
        <v>655</v>
      </c>
      <c r="H211" t="s">
        <v>23</v>
      </c>
      <c r="I211" t="s">
        <v>5424</v>
      </c>
      <c r="J211" s="1">
        <v>2.0000000000000001E-4</v>
      </c>
      <c r="K211" s="1">
        <v>5.0000000000000001E-4</v>
      </c>
      <c r="L211" s="1">
        <v>0</v>
      </c>
      <c r="M211" s="1">
        <v>0</v>
      </c>
      <c r="N211" s="1">
        <v>1E-3</v>
      </c>
      <c r="O211" s="1">
        <v>0</v>
      </c>
      <c r="P211" s="1">
        <v>1.6999999999999999E-3</v>
      </c>
      <c r="Q211" s="1">
        <v>0</v>
      </c>
      <c r="R211" s="1">
        <v>0</v>
      </c>
      <c r="S211" s="1">
        <v>0</v>
      </c>
      <c r="T211" s="1">
        <v>8.0000000000000004E-4</v>
      </c>
      <c r="U211" s="1">
        <v>0</v>
      </c>
      <c r="V211" s="1">
        <v>6.9999999999999999E-4</v>
      </c>
      <c r="W211" s="1">
        <v>1E-4</v>
      </c>
      <c r="X211" s="1">
        <v>0</v>
      </c>
      <c r="Y211" s="1">
        <v>0</v>
      </c>
      <c r="Z211" s="1">
        <v>0</v>
      </c>
      <c r="AA211" s="1">
        <v>0</v>
      </c>
      <c r="AB211" s="1">
        <v>2.2000000000000001E-3</v>
      </c>
      <c r="AC211" s="1">
        <v>0</v>
      </c>
      <c r="AD211" s="1">
        <v>0</v>
      </c>
      <c r="AE211" s="1">
        <v>0</v>
      </c>
      <c r="AF211" s="1">
        <v>5.9999999999999995E-4</v>
      </c>
      <c r="AG211" s="1">
        <v>0</v>
      </c>
      <c r="AH211" s="1">
        <v>0</v>
      </c>
      <c r="AI211" s="1">
        <v>0</v>
      </c>
      <c r="AJ211" s="1">
        <v>0</v>
      </c>
      <c r="AK211" s="1">
        <v>0</v>
      </c>
      <c r="AL211" s="1">
        <v>0</v>
      </c>
      <c r="AM211" s="1">
        <v>0</v>
      </c>
      <c r="AN211" s="1">
        <v>0</v>
      </c>
      <c r="AO211" s="1">
        <v>0</v>
      </c>
      <c r="AP211" s="1">
        <v>0</v>
      </c>
      <c r="AQ211" s="1">
        <v>0</v>
      </c>
      <c r="AR211" s="1">
        <v>0</v>
      </c>
      <c r="AS211" s="1">
        <v>0</v>
      </c>
      <c r="AT211" s="1">
        <v>0</v>
      </c>
      <c r="AU211" s="1">
        <v>0</v>
      </c>
      <c r="AV211" s="1">
        <v>0</v>
      </c>
      <c r="AW211" s="1">
        <v>0</v>
      </c>
      <c r="AX211" s="1">
        <v>8.0000000000000004E-4</v>
      </c>
      <c r="AY211" s="1">
        <v>0</v>
      </c>
      <c r="AZ211" s="1">
        <v>0</v>
      </c>
      <c r="BA211" s="1">
        <v>0</v>
      </c>
      <c r="BB211" s="1">
        <v>0</v>
      </c>
      <c r="BC211" s="1">
        <v>0</v>
      </c>
      <c r="BD211" s="1">
        <v>0</v>
      </c>
      <c r="BE211" s="1">
        <v>0</v>
      </c>
    </row>
    <row r="212" spans="1:57">
      <c r="A212" t="s">
        <v>982</v>
      </c>
      <c r="B212" s="425">
        <v>210</v>
      </c>
      <c r="C212">
        <v>213201</v>
      </c>
      <c r="D212" t="s">
        <v>966</v>
      </c>
      <c r="E212" t="s">
        <v>967</v>
      </c>
      <c r="F212" t="s">
        <v>973</v>
      </c>
      <c r="G212" t="s">
        <v>983</v>
      </c>
      <c r="H212" t="s">
        <v>23</v>
      </c>
      <c r="I212" t="s">
        <v>5424</v>
      </c>
      <c r="J212" s="1">
        <v>4.0000000000000002E-4</v>
      </c>
      <c r="K212" s="1">
        <v>2.8E-3</v>
      </c>
      <c r="L212" s="1">
        <v>0</v>
      </c>
      <c r="M212" s="1">
        <v>0</v>
      </c>
      <c r="N212" s="1">
        <v>0</v>
      </c>
      <c r="O212" s="1">
        <v>0</v>
      </c>
      <c r="P212" s="1">
        <v>0</v>
      </c>
      <c r="Q212" s="1">
        <v>0</v>
      </c>
      <c r="R212" s="1">
        <v>0</v>
      </c>
      <c r="S212" s="1">
        <v>0</v>
      </c>
      <c r="T212" s="1">
        <v>0</v>
      </c>
      <c r="U212" s="1">
        <v>0</v>
      </c>
      <c r="V212" s="1">
        <v>0</v>
      </c>
      <c r="W212" s="1">
        <v>0</v>
      </c>
      <c r="X212" s="1">
        <v>0</v>
      </c>
      <c r="Y212" s="1">
        <v>0</v>
      </c>
      <c r="Z212" s="1">
        <v>0</v>
      </c>
      <c r="AA212" s="1">
        <v>0</v>
      </c>
      <c r="AB212" s="1">
        <v>0</v>
      </c>
      <c r="AC212" s="1">
        <v>0</v>
      </c>
      <c r="AD212" s="1">
        <v>0</v>
      </c>
      <c r="AE212" s="1">
        <v>0</v>
      </c>
      <c r="AF212" s="1">
        <v>0</v>
      </c>
      <c r="AG212" s="1">
        <v>0</v>
      </c>
      <c r="AH212" s="1">
        <v>0</v>
      </c>
      <c r="AI212" s="1">
        <v>0</v>
      </c>
      <c r="AJ212" s="1">
        <v>3.2000000000000002E-3</v>
      </c>
      <c r="AK212" s="1">
        <v>1.1999999999999999E-3</v>
      </c>
      <c r="AL212" s="1">
        <v>1.5E-3</v>
      </c>
      <c r="AM212" s="1">
        <v>0</v>
      </c>
      <c r="AN212" s="1">
        <v>0</v>
      </c>
      <c r="AO212" s="1">
        <v>0</v>
      </c>
      <c r="AP212" s="1">
        <v>0</v>
      </c>
      <c r="AQ212" s="1">
        <v>0</v>
      </c>
      <c r="AR212" s="1">
        <v>0</v>
      </c>
      <c r="AS212" s="1">
        <v>0</v>
      </c>
      <c r="AT212" s="1">
        <v>8.6E-3</v>
      </c>
      <c r="AU212" s="1">
        <v>0</v>
      </c>
      <c r="AV212" s="1">
        <v>0</v>
      </c>
      <c r="AW212" s="1">
        <v>0</v>
      </c>
      <c r="AX212" s="1">
        <v>1.8E-3</v>
      </c>
      <c r="AY212" s="1">
        <v>0</v>
      </c>
      <c r="AZ212" s="1">
        <v>0</v>
      </c>
      <c r="BA212" s="1">
        <v>0</v>
      </c>
      <c r="BB212" s="1">
        <v>0</v>
      </c>
      <c r="BC212" s="1">
        <v>0</v>
      </c>
      <c r="BD212" s="1">
        <v>0</v>
      </c>
      <c r="BE212" s="1">
        <v>0</v>
      </c>
    </row>
    <row r="213" spans="1:57">
      <c r="A213" t="s">
        <v>986</v>
      </c>
      <c r="B213" s="425">
        <v>211</v>
      </c>
      <c r="C213">
        <v>213201</v>
      </c>
      <c r="D213" t="s">
        <v>966</v>
      </c>
      <c r="E213" t="s">
        <v>967</v>
      </c>
      <c r="F213" t="s">
        <v>973</v>
      </c>
      <c r="G213" t="s">
        <v>151</v>
      </c>
      <c r="H213" t="s">
        <v>23</v>
      </c>
      <c r="I213" t="s">
        <v>5424</v>
      </c>
      <c r="J213" s="1">
        <v>5.7999999999999996E-3</v>
      </c>
      <c r="K213" s="1">
        <v>0</v>
      </c>
      <c r="L213" s="1">
        <v>0</v>
      </c>
      <c r="M213" s="1">
        <v>0</v>
      </c>
      <c r="N213" s="1">
        <v>0</v>
      </c>
      <c r="O213" s="1">
        <v>0</v>
      </c>
      <c r="P213" s="1">
        <v>3.6999999999999998E-2</v>
      </c>
      <c r="Q213" s="1">
        <v>0</v>
      </c>
      <c r="R213" s="1">
        <v>0</v>
      </c>
      <c r="S213" s="1">
        <v>0</v>
      </c>
      <c r="T213" s="1">
        <v>0</v>
      </c>
      <c r="U213" s="1">
        <v>1.03E-2</v>
      </c>
      <c r="V213" s="1">
        <v>8.2000000000000007E-3</v>
      </c>
      <c r="W213" s="1">
        <v>4.5999999999999999E-3</v>
      </c>
      <c r="X213" s="1">
        <v>7.9000000000000008E-3</v>
      </c>
      <c r="Y213" s="1">
        <v>1.1900000000000001E-2</v>
      </c>
      <c r="Z213" s="1">
        <v>0</v>
      </c>
      <c r="AA213" s="1">
        <v>0</v>
      </c>
      <c r="AB213" s="1">
        <v>0</v>
      </c>
      <c r="AC213" s="1">
        <v>0</v>
      </c>
      <c r="AD213" s="1">
        <v>2.1700000000000001E-2</v>
      </c>
      <c r="AE213" s="1">
        <v>1.0800000000000001E-2</v>
      </c>
      <c r="AF213" s="1">
        <v>6.0000000000000001E-3</v>
      </c>
      <c r="AG213" s="1">
        <v>0</v>
      </c>
      <c r="AH213" s="1">
        <v>0</v>
      </c>
      <c r="AI213" s="1">
        <v>0</v>
      </c>
      <c r="AJ213" s="1">
        <v>6.1999999999999998E-3</v>
      </c>
      <c r="AK213" s="1">
        <v>5.1000000000000004E-3</v>
      </c>
      <c r="AL213" s="1">
        <v>0</v>
      </c>
      <c r="AM213" s="1">
        <v>3.2300000000000002E-2</v>
      </c>
      <c r="AN213" s="1">
        <v>1.43E-2</v>
      </c>
      <c r="AO213" s="1">
        <v>0</v>
      </c>
      <c r="AP213" s="1">
        <v>2.4400000000000002E-2</v>
      </c>
      <c r="AQ213" s="1">
        <v>1.2699999999999999E-2</v>
      </c>
      <c r="AR213" s="1">
        <v>6.1000000000000004E-3</v>
      </c>
      <c r="AS213" s="1">
        <v>2.3800000000000002E-2</v>
      </c>
      <c r="AT213" s="1">
        <v>2.86E-2</v>
      </c>
      <c r="AU213" s="1">
        <v>1.37E-2</v>
      </c>
      <c r="AV213" s="1">
        <v>1.11E-2</v>
      </c>
      <c r="AW213" s="1">
        <v>0</v>
      </c>
      <c r="AX213" s="1">
        <v>3.0999999999999999E-3</v>
      </c>
      <c r="AY213" s="1">
        <v>0</v>
      </c>
      <c r="AZ213" s="1">
        <v>1.89E-2</v>
      </c>
      <c r="BA213" s="1">
        <v>8.5000000000000006E-3</v>
      </c>
      <c r="BB213" s="1">
        <v>0</v>
      </c>
      <c r="BC213" s="1">
        <v>0</v>
      </c>
      <c r="BD213" s="1">
        <v>0</v>
      </c>
      <c r="BE213" s="1">
        <v>0</v>
      </c>
    </row>
    <row r="214" spans="1:57">
      <c r="A214" t="s">
        <v>989</v>
      </c>
      <c r="B214" s="425">
        <v>212</v>
      </c>
      <c r="C214">
        <v>213201</v>
      </c>
      <c r="D214" t="s">
        <v>966</v>
      </c>
      <c r="E214" t="s">
        <v>967</v>
      </c>
      <c r="F214" t="s">
        <v>973</v>
      </c>
      <c r="G214" t="s">
        <v>990</v>
      </c>
      <c r="H214" t="s">
        <v>23</v>
      </c>
      <c r="I214" t="s">
        <v>5424</v>
      </c>
      <c r="J214" s="1">
        <v>8.8999999999999999E-3</v>
      </c>
      <c r="K214" s="1">
        <v>9.2999999999999992E-3</v>
      </c>
      <c r="L214" s="1">
        <v>0</v>
      </c>
      <c r="M214" s="1">
        <v>2.3300000000000001E-2</v>
      </c>
      <c r="N214" s="1">
        <v>8.8999999999999999E-3</v>
      </c>
      <c r="O214" s="1">
        <v>1.5900000000000001E-2</v>
      </c>
      <c r="P214" s="1">
        <v>3.6999999999999998E-2</v>
      </c>
      <c r="Q214" s="1">
        <v>0</v>
      </c>
      <c r="R214" s="1">
        <v>9.2999999999999992E-3</v>
      </c>
      <c r="S214" s="1">
        <v>1.9199999999999998E-2</v>
      </c>
      <c r="T214" s="1">
        <v>0</v>
      </c>
      <c r="U214" s="1">
        <v>1.12E-2</v>
      </c>
      <c r="V214" s="1">
        <v>8.0000000000000002E-3</v>
      </c>
      <c r="W214" s="1">
        <v>9.5999999999999992E-3</v>
      </c>
      <c r="X214" s="1">
        <v>1.1299999999999999E-2</v>
      </c>
      <c r="Y214" s="1">
        <v>1.03E-2</v>
      </c>
      <c r="Z214" s="1">
        <v>0</v>
      </c>
      <c r="AA214" s="1">
        <v>0</v>
      </c>
      <c r="AB214" s="1">
        <v>0</v>
      </c>
      <c r="AC214" s="1">
        <v>5.5599999999999997E-2</v>
      </c>
      <c r="AD214" s="1">
        <v>0</v>
      </c>
      <c r="AE214" s="1">
        <v>0</v>
      </c>
      <c r="AF214" s="1">
        <v>1.0999999999999999E-2</v>
      </c>
      <c r="AG214" s="1">
        <v>8.3000000000000001E-3</v>
      </c>
      <c r="AH214" s="1">
        <v>0</v>
      </c>
      <c r="AI214" s="1">
        <v>0</v>
      </c>
      <c r="AJ214" s="1">
        <v>0</v>
      </c>
      <c r="AK214" s="1">
        <v>4.0000000000000001E-3</v>
      </c>
      <c r="AL214" s="1">
        <v>5.1999999999999998E-3</v>
      </c>
      <c r="AM214" s="1">
        <v>0</v>
      </c>
      <c r="AN214" s="1">
        <v>1.7899999999999999E-2</v>
      </c>
      <c r="AO214" s="1">
        <v>0</v>
      </c>
      <c r="AP214" s="1">
        <v>0</v>
      </c>
      <c r="AQ214" s="1">
        <v>1.1900000000000001E-2</v>
      </c>
      <c r="AR214" s="1">
        <v>1.23E-2</v>
      </c>
      <c r="AS214" s="1">
        <v>1.5599999999999999E-2</v>
      </c>
      <c r="AT214" s="1">
        <v>4.4400000000000002E-2</v>
      </c>
      <c r="AU214" s="1">
        <v>3.7699999999999997E-2</v>
      </c>
      <c r="AV214" s="1">
        <v>1.0999999999999999E-2</v>
      </c>
      <c r="AW214" s="1">
        <v>0</v>
      </c>
      <c r="AX214" s="1">
        <v>0</v>
      </c>
      <c r="AY214" s="1">
        <v>0</v>
      </c>
      <c r="AZ214" s="1">
        <v>0</v>
      </c>
      <c r="BA214" s="1">
        <v>0</v>
      </c>
      <c r="BB214" s="1">
        <v>2.1299999999999999E-2</v>
      </c>
      <c r="BC214" s="1">
        <v>4.3499999999999997E-2</v>
      </c>
      <c r="BD214" s="1">
        <v>0</v>
      </c>
      <c r="BE214" s="1">
        <v>4.3499999999999997E-2</v>
      </c>
    </row>
    <row r="215" spans="1:57">
      <c r="A215" t="s">
        <v>993</v>
      </c>
      <c r="B215" s="425">
        <v>213</v>
      </c>
      <c r="C215">
        <v>213201</v>
      </c>
      <c r="D215" t="s">
        <v>966</v>
      </c>
      <c r="E215" t="s">
        <v>967</v>
      </c>
      <c r="F215" t="s">
        <v>973</v>
      </c>
      <c r="G215" t="s">
        <v>994</v>
      </c>
      <c r="H215" t="s">
        <v>23</v>
      </c>
      <c r="I215" t="s">
        <v>5424</v>
      </c>
      <c r="J215" s="1">
        <v>4.1999999999999997E-3</v>
      </c>
      <c r="K215" s="1">
        <v>3.3999999999999998E-3</v>
      </c>
      <c r="L215" s="1">
        <v>0</v>
      </c>
      <c r="M215" s="1">
        <v>0</v>
      </c>
      <c r="N215" s="1">
        <v>6.7999999999999996E-3</v>
      </c>
      <c r="O215" s="1">
        <v>0</v>
      </c>
      <c r="P215" s="1">
        <v>0</v>
      </c>
      <c r="Q215" s="1">
        <v>1.2200000000000001E-2</v>
      </c>
      <c r="R215" s="1">
        <v>1.47E-2</v>
      </c>
      <c r="S215" s="1">
        <v>1.8499999999999999E-2</v>
      </c>
      <c r="T215" s="1">
        <v>0</v>
      </c>
      <c r="U215" s="1">
        <v>2.2599999999999999E-2</v>
      </c>
      <c r="V215" s="1">
        <v>5.4000000000000003E-3</v>
      </c>
      <c r="W215" s="1">
        <v>3.0999999999999999E-3</v>
      </c>
      <c r="X215" s="1">
        <v>2.3999999999999998E-3</v>
      </c>
      <c r="Y215" s="1">
        <v>0</v>
      </c>
      <c r="Z215" s="1">
        <v>0</v>
      </c>
      <c r="AA215" s="1">
        <v>0</v>
      </c>
      <c r="AB215" s="1">
        <v>0</v>
      </c>
      <c r="AC215" s="1">
        <v>0</v>
      </c>
      <c r="AD215" s="1">
        <v>7.1999999999999998E-3</v>
      </c>
      <c r="AE215" s="1">
        <v>0</v>
      </c>
      <c r="AF215" s="1">
        <v>7.0000000000000001E-3</v>
      </c>
      <c r="AG215" s="1">
        <v>0</v>
      </c>
      <c r="AH215" s="1">
        <v>0</v>
      </c>
      <c r="AI215" s="1">
        <v>1.61E-2</v>
      </c>
      <c r="AJ215" s="1">
        <v>5.4000000000000003E-3</v>
      </c>
      <c r="AK215" s="1">
        <v>5.7999999999999996E-3</v>
      </c>
      <c r="AL215" s="1">
        <v>2.8E-3</v>
      </c>
      <c r="AM215" s="1">
        <v>0</v>
      </c>
      <c r="AN215" s="1">
        <v>0</v>
      </c>
      <c r="AO215" s="1">
        <v>0</v>
      </c>
      <c r="AP215" s="1">
        <v>0</v>
      </c>
      <c r="AQ215" s="1">
        <v>0</v>
      </c>
      <c r="AR215" s="1">
        <v>3.8999999999999998E-3</v>
      </c>
      <c r="AS215" s="1">
        <v>0</v>
      </c>
      <c r="AT215" s="1">
        <v>0</v>
      </c>
      <c r="AU215" s="1">
        <v>0</v>
      </c>
      <c r="AV215" s="1">
        <v>7.9000000000000008E-3</v>
      </c>
      <c r="AW215" s="1">
        <v>0</v>
      </c>
      <c r="AX215" s="1">
        <v>0</v>
      </c>
      <c r="AY215" s="1">
        <v>0</v>
      </c>
      <c r="AZ215" s="1">
        <v>0</v>
      </c>
      <c r="BA215" s="1">
        <v>1.09E-2</v>
      </c>
      <c r="BB215" s="1">
        <v>0</v>
      </c>
      <c r="BC215" s="1">
        <v>0</v>
      </c>
      <c r="BD215" s="1">
        <v>0</v>
      </c>
      <c r="BE215" s="1">
        <v>0</v>
      </c>
    </row>
    <row r="216" spans="1:57">
      <c r="A216" t="s">
        <v>997</v>
      </c>
      <c r="B216" s="425">
        <v>214</v>
      </c>
      <c r="C216">
        <v>213202</v>
      </c>
      <c r="D216" t="s">
        <v>998</v>
      </c>
      <c r="E216" t="s">
        <v>967</v>
      </c>
      <c r="F216" t="s">
        <v>999</v>
      </c>
      <c r="G216" t="s">
        <v>168</v>
      </c>
      <c r="H216" t="s">
        <v>23</v>
      </c>
      <c r="I216" t="s">
        <v>5424</v>
      </c>
      <c r="J216" s="1">
        <v>41.436959999999999</v>
      </c>
      <c r="K216" s="1">
        <v>37.422939999999997</v>
      </c>
      <c r="L216" s="1">
        <v>48.629510000000003</v>
      </c>
      <c r="M216" s="1">
        <v>36.019559999999998</v>
      </c>
      <c r="N216" s="1">
        <v>45.93103</v>
      </c>
      <c r="O216" s="1">
        <v>40.066580000000002</v>
      </c>
      <c r="P216" s="1">
        <v>42.275860000000002</v>
      </c>
      <c r="Q216" s="1">
        <v>42.523090000000003</v>
      </c>
      <c r="R216" s="1">
        <v>41.353270000000002</v>
      </c>
      <c r="S216" s="1">
        <v>42.067019999999999</v>
      </c>
      <c r="T216" s="1">
        <v>39.955629999999999</v>
      </c>
      <c r="U216" s="1">
        <v>43.890030000000003</v>
      </c>
      <c r="V216" s="1">
        <v>45.016959999999997</v>
      </c>
      <c r="W216" s="1">
        <v>43.501649999999998</v>
      </c>
      <c r="X216" s="1">
        <v>44.229930000000003</v>
      </c>
      <c r="Y216" s="1">
        <v>44.598210000000002</v>
      </c>
      <c r="Z216" s="1">
        <v>36.657699999999998</v>
      </c>
      <c r="AA216" s="1">
        <v>38.508749999999999</v>
      </c>
      <c r="AB216" s="1">
        <v>37.844889999999999</v>
      </c>
      <c r="AC216" s="1">
        <v>48.632680000000001</v>
      </c>
      <c r="AD216" s="1">
        <v>42.237450000000003</v>
      </c>
      <c r="AE216" s="1">
        <v>43.08464</v>
      </c>
      <c r="AF216" s="1">
        <v>42.458379999999998</v>
      </c>
      <c r="AG216" s="1">
        <v>44.122489999999999</v>
      </c>
      <c r="AH216" s="1">
        <v>40.164909999999999</v>
      </c>
      <c r="AI216" s="1">
        <v>40.24</v>
      </c>
      <c r="AJ216" s="1">
        <v>41.391579999999998</v>
      </c>
      <c r="AK216" s="1">
        <v>40.075060000000001</v>
      </c>
      <c r="AL216" s="1">
        <v>40.124130000000001</v>
      </c>
      <c r="AM216" s="1">
        <v>40.079949999999997</v>
      </c>
      <c r="AN216" s="1">
        <v>38.24277</v>
      </c>
      <c r="AO216" s="1">
        <v>41.890659999999997</v>
      </c>
      <c r="AP216" s="1">
        <v>38.922849999999997</v>
      </c>
      <c r="AQ216" s="1">
        <v>36.27111</v>
      </c>
      <c r="AR216" s="1">
        <v>40.599769999999999</v>
      </c>
      <c r="AS216" s="1">
        <v>36.282040000000002</v>
      </c>
      <c r="AT216" s="1">
        <v>35.725230000000003</v>
      </c>
      <c r="AU216" s="1">
        <v>41.364089999999997</v>
      </c>
      <c r="AV216" s="1">
        <v>41.038170000000001</v>
      </c>
      <c r="AW216" s="1">
        <v>32.929259999999999</v>
      </c>
      <c r="AX216" s="1">
        <v>38.336849999999998</v>
      </c>
      <c r="AY216" s="1">
        <v>39.656140000000001</v>
      </c>
      <c r="AZ216" s="1">
        <v>34.148090000000003</v>
      </c>
      <c r="BA216" s="1">
        <v>40.076740000000001</v>
      </c>
      <c r="BB216" s="1">
        <v>36.462499999999999</v>
      </c>
      <c r="BC216" s="1">
        <v>40.691749999999999</v>
      </c>
      <c r="BD216" s="1">
        <v>43.00611</v>
      </c>
      <c r="BE216" s="1">
        <v>43.282760000000003</v>
      </c>
    </row>
    <row r="217" spans="1:57">
      <c r="A217" t="s">
        <v>1002</v>
      </c>
      <c r="B217" s="425">
        <v>215</v>
      </c>
      <c r="C217">
        <v>213103</v>
      </c>
      <c r="D217" t="s">
        <v>1003</v>
      </c>
      <c r="E217" t="s">
        <v>321</v>
      </c>
      <c r="F217" t="s">
        <v>272</v>
      </c>
      <c r="G217" t="s">
        <v>168</v>
      </c>
      <c r="H217" t="s">
        <v>23</v>
      </c>
      <c r="I217" t="s">
        <v>2533</v>
      </c>
      <c r="J217" s="1">
        <v>0.72599999999999998</v>
      </c>
      <c r="K217" s="1">
        <v>0.66666666666666663</v>
      </c>
      <c r="L217" s="1">
        <v>0.66666666666666663</v>
      </c>
      <c r="M217" s="1">
        <v>0.6</v>
      </c>
      <c r="N217" s="1">
        <v>0.7142857142857143</v>
      </c>
      <c r="O217" s="1">
        <v>0.66666666666666663</v>
      </c>
      <c r="P217" s="1">
        <v>0.5</v>
      </c>
      <c r="Q217" s="1">
        <v>0.66666666666666663</v>
      </c>
      <c r="R217" s="1">
        <v>0.77777777777777779</v>
      </c>
      <c r="S217" s="1">
        <v>0.66666666666666663</v>
      </c>
      <c r="T217" s="1">
        <v>0.66666666666666663</v>
      </c>
      <c r="U217" s="1">
        <v>0.7857142857142857</v>
      </c>
      <c r="V217" s="1">
        <v>0.66666666666666663</v>
      </c>
      <c r="W217" s="1">
        <v>0.89655172413793105</v>
      </c>
      <c r="X217" s="1">
        <v>0.77272727272727271</v>
      </c>
      <c r="Y217" s="1">
        <v>0.5</v>
      </c>
      <c r="Z217" s="1">
        <v>0.6</v>
      </c>
      <c r="AA217" s="1">
        <v>0.6</v>
      </c>
      <c r="AB217" s="1">
        <v>0.6</v>
      </c>
      <c r="AC217" s="1">
        <v>1</v>
      </c>
      <c r="AD217" s="1">
        <v>0.875</v>
      </c>
      <c r="AE217" s="1">
        <v>1</v>
      </c>
      <c r="AF217" s="1">
        <v>0.91666666666666663</v>
      </c>
      <c r="AG217" s="1">
        <v>0.78947368421052633</v>
      </c>
      <c r="AH217" s="1">
        <v>1</v>
      </c>
      <c r="AI217" s="1">
        <v>0.66666666666666663</v>
      </c>
      <c r="AJ217" s="1">
        <v>0.81818181818181823</v>
      </c>
      <c r="AK217" s="1">
        <v>0.88888888888888884</v>
      </c>
      <c r="AL217" s="1">
        <v>0.76470588235294112</v>
      </c>
      <c r="AM217" s="1">
        <v>0.8</v>
      </c>
      <c r="AN217" s="1">
        <v>0.66666666666666663</v>
      </c>
      <c r="AO217" s="1">
        <v>0.66666666666666663</v>
      </c>
      <c r="AP217" s="1">
        <v>0.6</v>
      </c>
      <c r="AQ217" s="1">
        <v>0.7142857142857143</v>
      </c>
      <c r="AR217" s="1">
        <v>0.66666666666666663</v>
      </c>
      <c r="AS217" s="1">
        <v>0.33333333333333331</v>
      </c>
      <c r="AT217" s="1">
        <v>0.5</v>
      </c>
      <c r="AU217" s="1">
        <v>0.8</v>
      </c>
      <c r="AV217" s="1">
        <v>1</v>
      </c>
      <c r="AW217" s="1">
        <v>1</v>
      </c>
      <c r="AX217" s="1">
        <v>0.54545454545454541</v>
      </c>
      <c r="AY217" s="1">
        <v>0.25</v>
      </c>
      <c r="AZ217" s="1">
        <v>0.83333333333333337</v>
      </c>
      <c r="BA217" s="1">
        <v>0.7142857142857143</v>
      </c>
      <c r="BB217" s="1">
        <v>0.66666666666666663</v>
      </c>
      <c r="BC217" s="1">
        <v>0.33333333333333331</v>
      </c>
      <c r="BD217" s="1">
        <v>0.33333333333333331</v>
      </c>
      <c r="BE217" s="1">
        <v>1</v>
      </c>
    </row>
    <row r="218" spans="1:57">
      <c r="A218" t="s">
        <v>1007</v>
      </c>
      <c r="B218" s="425">
        <v>216</v>
      </c>
      <c r="C218">
        <v>213104</v>
      </c>
      <c r="D218" t="s">
        <v>1008</v>
      </c>
      <c r="E218" t="s">
        <v>321</v>
      </c>
      <c r="F218" t="s">
        <v>272</v>
      </c>
      <c r="G218" t="s">
        <v>168</v>
      </c>
      <c r="H218" t="s">
        <v>23</v>
      </c>
      <c r="I218" t="s">
        <v>2533</v>
      </c>
      <c r="J218" s="1">
        <v>0.96099999999999997</v>
      </c>
      <c r="K218" s="1">
        <v>1</v>
      </c>
      <c r="L218" s="1">
        <v>1</v>
      </c>
      <c r="M218" s="1">
        <v>0.5</v>
      </c>
      <c r="N218" s="1">
        <v>1</v>
      </c>
      <c r="O218" s="1">
        <v>1</v>
      </c>
      <c r="P218" s="1">
        <v>0.83333333333333337</v>
      </c>
      <c r="Q218" s="1">
        <v>1</v>
      </c>
      <c r="R218" s="1">
        <v>1</v>
      </c>
      <c r="S218" s="1">
        <v>1</v>
      </c>
      <c r="T218" s="1">
        <v>1</v>
      </c>
      <c r="U218" s="1">
        <v>1</v>
      </c>
      <c r="V218" s="1">
        <v>1</v>
      </c>
      <c r="W218" s="1">
        <v>0.96551724137931039</v>
      </c>
      <c r="X218" s="1">
        <v>1</v>
      </c>
      <c r="Y218" s="1">
        <v>0.875</v>
      </c>
      <c r="Z218" s="1">
        <v>0.8</v>
      </c>
      <c r="AA218" s="1">
        <v>1</v>
      </c>
      <c r="AB218" s="1">
        <v>0.8</v>
      </c>
      <c r="AC218" s="1">
        <v>1</v>
      </c>
      <c r="AD218" s="1">
        <v>1</v>
      </c>
      <c r="AE218" s="1">
        <v>1</v>
      </c>
      <c r="AF218" s="1">
        <v>1</v>
      </c>
      <c r="AG218" s="1">
        <v>1</v>
      </c>
      <c r="AH218" s="1">
        <v>1</v>
      </c>
      <c r="AI218" s="1">
        <v>0.83333333333333337</v>
      </c>
      <c r="AJ218" s="1">
        <v>1</v>
      </c>
      <c r="AK218" s="1">
        <v>1</v>
      </c>
      <c r="AL218" s="1">
        <v>0.94117647058823528</v>
      </c>
      <c r="AM218" s="1">
        <v>1</v>
      </c>
      <c r="AN218" s="1">
        <v>1</v>
      </c>
      <c r="AO218" s="1">
        <v>1</v>
      </c>
      <c r="AP218" s="1">
        <v>1</v>
      </c>
      <c r="AQ218" s="1">
        <v>1</v>
      </c>
      <c r="AR218" s="1">
        <v>0.91666666666666663</v>
      </c>
      <c r="AS218" s="1">
        <v>0.83333333333333337</v>
      </c>
      <c r="AT218" s="1">
        <v>1</v>
      </c>
      <c r="AU218" s="1">
        <v>1</v>
      </c>
      <c r="AV218" s="1">
        <v>1</v>
      </c>
      <c r="AW218" s="1">
        <v>1</v>
      </c>
      <c r="AX218" s="1">
        <v>0.95454545454545459</v>
      </c>
      <c r="AY218" s="1">
        <v>1</v>
      </c>
      <c r="AZ218" s="1">
        <v>1</v>
      </c>
      <c r="BA218" s="1">
        <v>0.8571428571428571</v>
      </c>
      <c r="BB218" s="1">
        <v>1</v>
      </c>
      <c r="BC218" s="1">
        <v>1</v>
      </c>
      <c r="BD218" s="1">
        <v>1</v>
      </c>
      <c r="BE218" s="1">
        <v>1</v>
      </c>
    </row>
    <row r="219" spans="1:57">
      <c r="A219" t="s">
        <v>1010</v>
      </c>
      <c r="B219" s="425">
        <v>217</v>
      </c>
      <c r="C219">
        <v>213105</v>
      </c>
      <c r="D219" t="s">
        <v>1011</v>
      </c>
      <c r="E219" t="s">
        <v>321</v>
      </c>
      <c r="F219" t="s">
        <v>272</v>
      </c>
      <c r="G219" t="s">
        <v>168</v>
      </c>
      <c r="H219" t="s">
        <v>23</v>
      </c>
      <c r="I219" t="s">
        <v>2533</v>
      </c>
      <c r="J219" s="1">
        <v>0.96599999999999997</v>
      </c>
      <c r="K219" s="1">
        <v>0.95238095238095233</v>
      </c>
      <c r="L219" s="1">
        <v>1</v>
      </c>
      <c r="M219" s="1">
        <v>0.9</v>
      </c>
      <c r="N219" s="1">
        <v>1</v>
      </c>
      <c r="O219" s="1">
        <v>1</v>
      </c>
      <c r="P219" s="1">
        <v>0.66666666666666663</v>
      </c>
      <c r="Q219" s="1">
        <v>1</v>
      </c>
      <c r="R219" s="1">
        <v>1</v>
      </c>
      <c r="S219" s="1">
        <v>1</v>
      </c>
      <c r="T219" s="1">
        <v>0.88888888888888884</v>
      </c>
      <c r="U219" s="1">
        <v>0.9285714285714286</v>
      </c>
      <c r="V219" s="1">
        <v>0.93333333333333335</v>
      </c>
      <c r="W219" s="1">
        <v>1</v>
      </c>
      <c r="X219" s="1">
        <v>0.95454545454545503</v>
      </c>
      <c r="Y219" s="1">
        <v>1</v>
      </c>
      <c r="Z219" s="1">
        <v>1</v>
      </c>
      <c r="AA219" s="1">
        <v>1</v>
      </c>
      <c r="AB219" s="1">
        <v>1</v>
      </c>
      <c r="AC219" s="1">
        <v>1</v>
      </c>
      <c r="AD219" s="1">
        <v>1</v>
      </c>
      <c r="AE219" s="1">
        <v>1</v>
      </c>
      <c r="AF219" s="1">
        <v>0.91666666666666663</v>
      </c>
      <c r="AG219" s="1">
        <v>1</v>
      </c>
      <c r="AH219" s="1">
        <v>1</v>
      </c>
      <c r="AI219" s="1">
        <v>1</v>
      </c>
      <c r="AJ219" s="1">
        <v>1</v>
      </c>
      <c r="AK219" s="1">
        <v>0.94444444444444442</v>
      </c>
      <c r="AL219" s="1">
        <v>1</v>
      </c>
      <c r="AM219" s="1">
        <v>1</v>
      </c>
      <c r="AN219" s="1">
        <v>0.83333333333333337</v>
      </c>
      <c r="AO219" s="1">
        <v>1</v>
      </c>
      <c r="AP219" s="1">
        <v>1</v>
      </c>
      <c r="AQ219" s="1">
        <v>1</v>
      </c>
      <c r="AR219" s="1">
        <v>1</v>
      </c>
      <c r="AS219" s="1">
        <v>0.83333333333333337</v>
      </c>
      <c r="AT219" s="1">
        <v>1</v>
      </c>
      <c r="AU219" s="1">
        <v>1</v>
      </c>
      <c r="AV219" s="1">
        <v>1</v>
      </c>
      <c r="AW219" s="1">
        <v>1</v>
      </c>
      <c r="AX219" s="1">
        <v>0.95454545454545459</v>
      </c>
      <c r="AY219" s="1">
        <v>0.75</v>
      </c>
      <c r="AZ219" s="1">
        <v>1</v>
      </c>
      <c r="BA219" s="1">
        <v>1</v>
      </c>
      <c r="BB219" s="1">
        <v>1</v>
      </c>
      <c r="BC219" s="1">
        <v>1</v>
      </c>
      <c r="BD219" s="1">
        <v>1</v>
      </c>
      <c r="BE219" s="1">
        <v>1</v>
      </c>
    </row>
    <row r="220" spans="1:57">
      <c r="A220" t="s">
        <v>1014</v>
      </c>
      <c r="B220" s="425">
        <v>218</v>
      </c>
      <c r="C220">
        <v>213106</v>
      </c>
      <c r="D220" t="s">
        <v>1015</v>
      </c>
      <c r="E220" t="s">
        <v>321</v>
      </c>
      <c r="F220" t="s">
        <v>272</v>
      </c>
      <c r="G220" t="s">
        <v>168</v>
      </c>
      <c r="H220" t="s">
        <v>23</v>
      </c>
      <c r="I220" t="s">
        <v>2533</v>
      </c>
      <c r="J220" s="1">
        <v>0.499</v>
      </c>
      <c r="K220" s="1">
        <v>0.5714285714285714</v>
      </c>
      <c r="L220" s="1">
        <v>0.66666666666666663</v>
      </c>
      <c r="M220" s="1">
        <v>0.3</v>
      </c>
      <c r="N220" s="1">
        <v>0.42857142857142855</v>
      </c>
      <c r="O220" s="1">
        <v>0.33333333333333331</v>
      </c>
      <c r="P220" s="1">
        <v>0.5</v>
      </c>
      <c r="Q220" s="1">
        <v>0.33333333333333331</v>
      </c>
      <c r="R220" s="1">
        <v>0.66666666666666663</v>
      </c>
      <c r="S220" s="1">
        <v>0.5</v>
      </c>
      <c r="T220" s="1">
        <v>0.22222222222222221</v>
      </c>
      <c r="U220" s="1">
        <v>0.5</v>
      </c>
      <c r="V220" s="1">
        <v>0.46666666666666667</v>
      </c>
      <c r="W220" s="1">
        <v>0.62068965517241381</v>
      </c>
      <c r="X220" s="1">
        <v>0.40909090909090912</v>
      </c>
      <c r="Y220" s="1">
        <v>0.375</v>
      </c>
      <c r="Z220" s="1">
        <v>0.4</v>
      </c>
      <c r="AA220" s="1">
        <v>0.6</v>
      </c>
      <c r="AB220" s="1">
        <v>0.2</v>
      </c>
      <c r="AC220" s="1">
        <v>0.5</v>
      </c>
      <c r="AD220" s="1">
        <v>0.625</v>
      </c>
      <c r="AE220" s="1">
        <v>0.25</v>
      </c>
      <c r="AF220" s="1">
        <v>0.75</v>
      </c>
      <c r="AG220" s="1">
        <v>0.63157894736842102</v>
      </c>
      <c r="AH220" s="1">
        <v>0.4</v>
      </c>
      <c r="AI220" s="1">
        <v>0.5</v>
      </c>
      <c r="AJ220" s="1">
        <v>0.36363636363636365</v>
      </c>
      <c r="AK220" s="1">
        <v>0.55555555555555558</v>
      </c>
      <c r="AL220" s="1">
        <v>0.35294117647058826</v>
      </c>
      <c r="AM220" s="1">
        <v>0.4</v>
      </c>
      <c r="AN220" s="1">
        <v>0.33333333333333331</v>
      </c>
      <c r="AO220" s="1">
        <v>0.66666666666666663</v>
      </c>
      <c r="AP220" s="1">
        <v>0.8</v>
      </c>
      <c r="AQ220" s="1">
        <v>0.14285714285714285</v>
      </c>
      <c r="AR220" s="1">
        <v>0.58333333333333337</v>
      </c>
      <c r="AS220" s="1">
        <v>0.33333333333333331</v>
      </c>
      <c r="AT220" s="1">
        <v>0.5</v>
      </c>
      <c r="AU220" s="1">
        <v>0.6</v>
      </c>
      <c r="AV220" s="1">
        <v>0.2857142857142857</v>
      </c>
      <c r="AW220" s="1">
        <v>0.33333333333333331</v>
      </c>
      <c r="AX220" s="1">
        <v>0.72727272727272729</v>
      </c>
      <c r="AY220" s="1">
        <v>0.5</v>
      </c>
      <c r="AZ220" s="1">
        <v>1</v>
      </c>
      <c r="BA220" s="1">
        <v>0.42857142857142855</v>
      </c>
      <c r="BB220" s="1">
        <v>0.33333333333333331</v>
      </c>
      <c r="BC220" s="1">
        <v>0</v>
      </c>
      <c r="BD220" s="1">
        <v>0.5</v>
      </c>
      <c r="BE220" s="1">
        <v>1</v>
      </c>
    </row>
    <row r="221" spans="1:57">
      <c r="A221" t="s">
        <v>1017</v>
      </c>
      <c r="B221" s="425">
        <v>219</v>
      </c>
      <c r="C221">
        <v>213203</v>
      </c>
      <c r="D221" t="s">
        <v>1018</v>
      </c>
      <c r="E221" t="s">
        <v>967</v>
      </c>
      <c r="F221" t="s">
        <v>999</v>
      </c>
      <c r="G221" t="s">
        <v>168</v>
      </c>
      <c r="H221" t="s">
        <v>23</v>
      </c>
      <c r="I221" t="s">
        <v>5424</v>
      </c>
      <c r="J221" s="1">
        <v>0.77500000000000002</v>
      </c>
      <c r="K221" s="1">
        <v>0.876</v>
      </c>
      <c r="L221" s="1">
        <v>0.76500000000000001</v>
      </c>
      <c r="M221" s="1">
        <v>0.60199999999999998</v>
      </c>
      <c r="N221" s="1">
        <v>0.80400000000000005</v>
      </c>
      <c r="O221" s="1">
        <v>0.76700000000000002</v>
      </c>
      <c r="P221" s="1">
        <v>0.84599999999999997</v>
      </c>
      <c r="Q221" s="1">
        <v>0.877</v>
      </c>
      <c r="R221" s="1">
        <v>0.752</v>
      </c>
      <c r="S221" s="1">
        <v>0.92900000000000005</v>
      </c>
      <c r="T221" s="1">
        <v>0.85399999999999998</v>
      </c>
      <c r="U221" s="1">
        <v>0.74099999999999999</v>
      </c>
      <c r="V221" s="1">
        <v>0.79600000000000004</v>
      </c>
      <c r="W221" s="1">
        <v>0.748</v>
      </c>
      <c r="X221" s="1">
        <v>0.81399999999999995</v>
      </c>
      <c r="Y221" s="1">
        <v>0.751</v>
      </c>
      <c r="Z221" s="1">
        <v>0.95799999999999996</v>
      </c>
      <c r="AA221" s="1">
        <v>0.78500000000000003</v>
      </c>
      <c r="AB221" s="1">
        <v>0.88200000000000001</v>
      </c>
      <c r="AC221" s="1">
        <v>0.745</v>
      </c>
      <c r="AD221" s="1">
        <v>0.84399999999999997</v>
      </c>
      <c r="AE221" s="1">
        <v>0.8</v>
      </c>
      <c r="AF221" s="1">
        <v>0.83599999999999997</v>
      </c>
      <c r="AG221" s="1">
        <v>0.80900000000000005</v>
      </c>
      <c r="AH221" s="1">
        <v>0.8</v>
      </c>
      <c r="AI221" s="1">
        <v>0.93899999999999995</v>
      </c>
      <c r="AJ221" s="1">
        <v>0.90100000000000002</v>
      </c>
      <c r="AK221" s="1">
        <v>0.77400000000000002</v>
      </c>
      <c r="AL221" s="1">
        <v>0.83599999999999997</v>
      </c>
      <c r="AM221" s="1">
        <v>0.83</v>
      </c>
      <c r="AN221" s="1">
        <v>0.82899999999999996</v>
      </c>
      <c r="AO221" s="1">
        <v>0.64700000000000002</v>
      </c>
      <c r="AP221" s="1">
        <v>0.91100000000000003</v>
      </c>
      <c r="AQ221" s="1">
        <v>0.83699999999999997</v>
      </c>
      <c r="AR221" s="1">
        <v>0.67700000000000005</v>
      </c>
      <c r="AS221" s="1">
        <v>0.93600000000000005</v>
      </c>
      <c r="AT221" s="1">
        <v>0.78800000000000003</v>
      </c>
      <c r="AU221" s="1">
        <v>0.82799999999999996</v>
      </c>
      <c r="AV221" s="1">
        <v>0.80600000000000005</v>
      </c>
      <c r="AW221" s="1">
        <v>0.89700000000000002</v>
      </c>
      <c r="AX221" s="1">
        <v>0.77700000000000002</v>
      </c>
      <c r="AY221" s="1">
        <v>0.84599999999999997</v>
      </c>
      <c r="AZ221" s="1">
        <v>0.85099999999999998</v>
      </c>
      <c r="BA221" s="1">
        <v>0.63800000000000001</v>
      </c>
      <c r="BB221" s="1">
        <v>0.76500000000000001</v>
      </c>
      <c r="BC221" s="1">
        <v>0.74199999999999999</v>
      </c>
      <c r="BD221" s="1">
        <v>7.1999999999999995E-2</v>
      </c>
      <c r="BE221" s="1">
        <v>0.63600000000000001</v>
      </c>
    </row>
    <row r="222" spans="1:57">
      <c r="A222" t="s">
        <v>1022</v>
      </c>
      <c r="B222" s="425">
        <v>220</v>
      </c>
      <c r="C222">
        <v>213204</v>
      </c>
      <c r="D222" t="s">
        <v>1023</v>
      </c>
      <c r="E222" t="s">
        <v>967</v>
      </c>
      <c r="F222" t="s">
        <v>1024</v>
      </c>
      <c r="G222" t="s">
        <v>168</v>
      </c>
      <c r="H222" t="s">
        <v>23</v>
      </c>
      <c r="I222" t="s">
        <v>5424</v>
      </c>
      <c r="J222" s="1">
        <v>52.3</v>
      </c>
      <c r="K222" s="1">
        <v>43.7</v>
      </c>
      <c r="L222" s="1">
        <v>47.5</v>
      </c>
      <c r="M222" s="1">
        <v>57.7</v>
      </c>
      <c r="N222" s="1">
        <v>49.2</v>
      </c>
      <c r="O222" s="1">
        <v>41.8</v>
      </c>
      <c r="P222" s="1">
        <v>68.2</v>
      </c>
      <c r="Q222" s="1">
        <v>47.8</v>
      </c>
      <c r="R222" s="1">
        <v>50.5</v>
      </c>
      <c r="S222" s="1">
        <v>50.3</v>
      </c>
      <c r="T222" s="1">
        <v>51.1</v>
      </c>
      <c r="U222" s="1">
        <v>60</v>
      </c>
      <c r="V222" s="1">
        <v>60.7</v>
      </c>
      <c r="W222" s="1">
        <v>57.1</v>
      </c>
      <c r="X222" s="1">
        <v>57.5</v>
      </c>
      <c r="Y222" s="1">
        <v>55.4</v>
      </c>
      <c r="Z222" s="1">
        <v>36.200000000000003</v>
      </c>
      <c r="AA222" s="1">
        <v>49.4</v>
      </c>
      <c r="AB222" s="1">
        <v>42</v>
      </c>
      <c r="AC222" s="1">
        <v>49.8</v>
      </c>
      <c r="AD222" s="1">
        <v>48</v>
      </c>
      <c r="AE222" s="1">
        <v>52.4</v>
      </c>
      <c r="AF222" s="1">
        <v>49.2</v>
      </c>
      <c r="AG222" s="1">
        <v>45.3</v>
      </c>
      <c r="AH222" s="1">
        <v>54.1</v>
      </c>
      <c r="AI222" s="1">
        <v>40.700000000000003</v>
      </c>
      <c r="AJ222" s="1">
        <v>45.4</v>
      </c>
      <c r="AK222" s="1">
        <v>58.2</v>
      </c>
      <c r="AL222" s="1">
        <v>48.5</v>
      </c>
      <c r="AM222" s="1">
        <v>38.1</v>
      </c>
      <c r="AN222" s="1">
        <v>40.799999999999997</v>
      </c>
      <c r="AO222" s="1">
        <v>44.3</v>
      </c>
      <c r="AP222" s="1">
        <v>57.5</v>
      </c>
      <c r="AQ222" s="1">
        <v>41.3</v>
      </c>
      <c r="AR222" s="1">
        <v>49.4</v>
      </c>
      <c r="AS222" s="1">
        <v>45.3</v>
      </c>
      <c r="AT222" s="1">
        <v>43.1</v>
      </c>
      <c r="AU222" s="1">
        <v>49</v>
      </c>
      <c r="AV222" s="1">
        <v>53.6</v>
      </c>
      <c r="AW222" s="1">
        <v>44</v>
      </c>
      <c r="AX222" s="1">
        <v>45</v>
      </c>
      <c r="AY222" s="1">
        <v>46.5</v>
      </c>
      <c r="AZ222" s="1">
        <v>36.4</v>
      </c>
      <c r="BA222" s="1">
        <v>52.8</v>
      </c>
      <c r="BB222" s="1">
        <v>42.5</v>
      </c>
      <c r="BC222" s="1">
        <v>38.5</v>
      </c>
      <c r="BD222" s="1">
        <v>55.1</v>
      </c>
      <c r="BE222" s="1">
        <v>65.900000000000006</v>
      </c>
    </row>
    <row r="223" spans="1:57">
      <c r="A223" t="s">
        <v>1027</v>
      </c>
      <c r="B223" s="425">
        <v>221</v>
      </c>
      <c r="C223">
        <v>213204</v>
      </c>
      <c r="D223" t="s">
        <v>1023</v>
      </c>
      <c r="E223" t="s">
        <v>967</v>
      </c>
      <c r="F223" t="s">
        <v>1028</v>
      </c>
      <c r="G223" t="s">
        <v>168</v>
      </c>
      <c r="H223" t="s">
        <v>23</v>
      </c>
      <c r="I223" t="s">
        <v>5424</v>
      </c>
      <c r="J223" s="1">
        <v>194.9</v>
      </c>
      <c r="K223" s="1">
        <v>196.9</v>
      </c>
      <c r="L223" s="1">
        <v>199.4</v>
      </c>
      <c r="M223" s="1">
        <v>196.4</v>
      </c>
      <c r="N223" s="1">
        <v>171.8</v>
      </c>
      <c r="O223" s="1">
        <v>199</v>
      </c>
      <c r="P223" s="1">
        <v>185.3</v>
      </c>
      <c r="Q223" s="1">
        <v>220.1</v>
      </c>
      <c r="R223" s="1">
        <v>193.8</v>
      </c>
      <c r="S223" s="1">
        <v>177.2</v>
      </c>
      <c r="T223" s="1">
        <v>200.3</v>
      </c>
      <c r="U223" s="1">
        <v>224.3</v>
      </c>
      <c r="V223" s="1">
        <v>195.4</v>
      </c>
      <c r="W223" s="1">
        <v>206.1</v>
      </c>
      <c r="X223" s="1">
        <v>207.6</v>
      </c>
      <c r="Y223" s="1">
        <v>211.1</v>
      </c>
      <c r="Z223" s="1">
        <v>162.80000000000001</v>
      </c>
      <c r="AA223" s="1">
        <v>160.19999999999999</v>
      </c>
      <c r="AB223" s="1">
        <v>194.3</v>
      </c>
      <c r="AC223" s="1">
        <v>160.69999999999999</v>
      </c>
      <c r="AD223" s="1">
        <v>217.5</v>
      </c>
      <c r="AE223" s="1">
        <v>194.7</v>
      </c>
      <c r="AF223" s="1">
        <v>191.3</v>
      </c>
      <c r="AG223" s="1">
        <v>168.8</v>
      </c>
      <c r="AH223" s="1">
        <v>198.5</v>
      </c>
      <c r="AI223" s="1">
        <v>176.1</v>
      </c>
      <c r="AJ223" s="1">
        <v>177.5</v>
      </c>
      <c r="AK223" s="1">
        <v>193.9</v>
      </c>
      <c r="AL223" s="1">
        <v>193.6</v>
      </c>
      <c r="AM223" s="1">
        <v>201.9</v>
      </c>
      <c r="AN223" s="1">
        <v>166.8</v>
      </c>
      <c r="AO223" s="1">
        <v>145</v>
      </c>
      <c r="AP223" s="1">
        <v>194.1</v>
      </c>
      <c r="AQ223" s="1">
        <v>188.1</v>
      </c>
      <c r="AR223" s="1">
        <v>206.3</v>
      </c>
      <c r="AS223" s="1">
        <v>158.80000000000001</v>
      </c>
      <c r="AT223" s="1">
        <v>163.1</v>
      </c>
      <c r="AU223" s="1">
        <v>164.8</v>
      </c>
      <c r="AV223" s="1">
        <v>178.1</v>
      </c>
      <c r="AW223" s="1">
        <v>188.4</v>
      </c>
      <c r="AX223" s="1">
        <v>208.3</v>
      </c>
      <c r="AY223" s="1">
        <v>159</v>
      </c>
      <c r="AZ223" s="1">
        <v>196</v>
      </c>
      <c r="BA223" s="1">
        <v>217.6</v>
      </c>
      <c r="BB223" s="1">
        <v>143.6</v>
      </c>
      <c r="BC223" s="1">
        <v>172.8</v>
      </c>
      <c r="BD223" s="1">
        <v>159.19999999999999</v>
      </c>
      <c r="BE223" s="1">
        <v>217</v>
      </c>
    </row>
    <row r="224" spans="1:57">
      <c r="A224" t="s">
        <v>1031</v>
      </c>
      <c r="B224" s="425">
        <v>222</v>
      </c>
      <c r="C224">
        <v>213107</v>
      </c>
      <c r="D224" t="s">
        <v>1032</v>
      </c>
      <c r="E224" t="s">
        <v>321</v>
      </c>
      <c r="F224" t="s">
        <v>518</v>
      </c>
      <c r="G224" t="s">
        <v>168</v>
      </c>
      <c r="H224" t="s">
        <v>23</v>
      </c>
      <c r="I224" t="s">
        <v>2533</v>
      </c>
      <c r="J224" s="1">
        <v>0.90700000000000003</v>
      </c>
      <c r="K224" s="1">
        <v>0.952380952380952</v>
      </c>
      <c r="L224" s="1">
        <v>1</v>
      </c>
      <c r="M224" s="1">
        <v>0.8</v>
      </c>
      <c r="N224" s="1">
        <v>1</v>
      </c>
      <c r="O224" s="1">
        <v>1</v>
      </c>
      <c r="P224" s="1">
        <v>1</v>
      </c>
      <c r="Q224" s="1">
        <v>0.83333333333333304</v>
      </c>
      <c r="R224" s="1">
        <v>0.88888888888888895</v>
      </c>
      <c r="S224" s="1">
        <v>1</v>
      </c>
      <c r="T224" s="1">
        <v>0.88888888888888895</v>
      </c>
      <c r="U224" s="1">
        <v>0.85714285714285698</v>
      </c>
      <c r="V224" s="1">
        <v>0.93333333333333302</v>
      </c>
      <c r="W224" s="1">
        <v>1</v>
      </c>
      <c r="X224" s="1">
        <v>0.90909090909090895</v>
      </c>
      <c r="Y224" s="1">
        <v>0.875</v>
      </c>
      <c r="Z224" s="1">
        <v>0.8</v>
      </c>
      <c r="AA224" s="1">
        <v>0.8</v>
      </c>
      <c r="AB224" s="1">
        <v>0.8</v>
      </c>
      <c r="AC224" s="1">
        <v>0.5</v>
      </c>
      <c r="AD224" s="1">
        <v>1</v>
      </c>
      <c r="AE224" s="1">
        <v>1</v>
      </c>
      <c r="AF224" s="1">
        <v>0.91666666666666696</v>
      </c>
      <c r="AG224" s="1">
        <v>0.94736842105263197</v>
      </c>
      <c r="AH224" s="1">
        <v>1</v>
      </c>
      <c r="AI224" s="1">
        <v>1</v>
      </c>
      <c r="AJ224" s="1">
        <v>0.81818181818181801</v>
      </c>
      <c r="AK224" s="1">
        <v>0.88888888888888895</v>
      </c>
      <c r="AL224" s="1">
        <v>0.82352941176470595</v>
      </c>
      <c r="AM224" s="1">
        <v>0.8</v>
      </c>
      <c r="AN224" s="1">
        <v>1</v>
      </c>
      <c r="AO224" s="1">
        <v>0.33333333333333298</v>
      </c>
      <c r="AP224" s="1">
        <v>0.8</v>
      </c>
      <c r="AQ224" s="1">
        <v>0.85714285714285698</v>
      </c>
      <c r="AR224" s="1">
        <v>1</v>
      </c>
      <c r="AS224" s="1">
        <v>1</v>
      </c>
      <c r="AT224" s="1">
        <v>1</v>
      </c>
      <c r="AU224" s="1">
        <v>0.8</v>
      </c>
      <c r="AV224" s="1">
        <v>0.85714285714285698</v>
      </c>
      <c r="AW224" s="1">
        <v>0.66666666666666696</v>
      </c>
      <c r="AX224" s="1">
        <v>0.90909090909090895</v>
      </c>
      <c r="AY224" s="1">
        <v>1</v>
      </c>
      <c r="AZ224" s="1">
        <v>1</v>
      </c>
      <c r="BA224" s="1">
        <v>0.71428571428571397</v>
      </c>
      <c r="BB224" s="1">
        <v>1</v>
      </c>
      <c r="BC224" s="1">
        <v>1</v>
      </c>
      <c r="BD224" s="1">
        <v>0.83333333333333304</v>
      </c>
      <c r="BE224" s="1">
        <v>1</v>
      </c>
    </row>
    <row r="225" spans="1:57">
      <c r="A225" t="s">
        <v>1035</v>
      </c>
      <c r="B225" s="425">
        <v>223</v>
      </c>
      <c r="C225">
        <v>213108</v>
      </c>
      <c r="D225" t="s">
        <v>1036</v>
      </c>
      <c r="E225" t="s">
        <v>321</v>
      </c>
      <c r="F225" t="s">
        <v>518</v>
      </c>
      <c r="G225" t="s">
        <v>851</v>
      </c>
      <c r="H225" t="s">
        <v>23</v>
      </c>
      <c r="I225" t="s">
        <v>2533</v>
      </c>
      <c r="J225" s="1">
        <v>0.998</v>
      </c>
      <c r="K225" s="1">
        <v>1</v>
      </c>
      <c r="L225" s="1">
        <v>1</v>
      </c>
      <c r="M225" s="1">
        <v>1</v>
      </c>
      <c r="N225" s="1">
        <v>1</v>
      </c>
      <c r="O225" s="1">
        <v>1</v>
      </c>
      <c r="P225" s="1">
        <v>1</v>
      </c>
      <c r="Q225" s="1">
        <v>1</v>
      </c>
      <c r="R225" s="1">
        <v>1</v>
      </c>
      <c r="S225" s="1">
        <v>1</v>
      </c>
      <c r="T225" s="1">
        <v>1</v>
      </c>
      <c r="U225" s="1">
        <v>1</v>
      </c>
      <c r="V225" s="1">
        <v>1</v>
      </c>
      <c r="W225" s="1">
        <v>1</v>
      </c>
      <c r="X225" s="1">
        <v>1</v>
      </c>
      <c r="Y225" s="1">
        <v>1</v>
      </c>
      <c r="Z225" s="1">
        <v>1</v>
      </c>
      <c r="AA225" s="1">
        <v>1</v>
      </c>
      <c r="AB225" s="1">
        <v>0.8</v>
      </c>
      <c r="AC225" s="1">
        <v>1</v>
      </c>
      <c r="AD225" s="1">
        <v>1</v>
      </c>
      <c r="AE225" s="1">
        <v>1</v>
      </c>
      <c r="AF225" s="1">
        <v>1</v>
      </c>
      <c r="AG225" s="1">
        <v>1</v>
      </c>
      <c r="AH225" s="1">
        <v>1</v>
      </c>
      <c r="AI225" s="1">
        <v>1</v>
      </c>
      <c r="AJ225" s="1">
        <v>1</v>
      </c>
      <c r="AK225" s="1">
        <v>1</v>
      </c>
      <c r="AL225" s="1">
        <v>1</v>
      </c>
      <c r="AM225" s="1">
        <v>1</v>
      </c>
      <c r="AN225" s="1">
        <v>1</v>
      </c>
      <c r="AO225" s="1">
        <v>1</v>
      </c>
      <c r="AP225" s="1">
        <v>1</v>
      </c>
      <c r="AQ225" s="1">
        <v>1</v>
      </c>
      <c r="AR225" s="1">
        <v>1</v>
      </c>
      <c r="AS225" s="1">
        <v>1</v>
      </c>
      <c r="AT225" s="1">
        <v>1</v>
      </c>
      <c r="AU225" s="1">
        <v>1</v>
      </c>
      <c r="AV225" s="1">
        <v>1</v>
      </c>
      <c r="AW225" s="1">
        <v>1</v>
      </c>
      <c r="AX225" s="1">
        <v>1</v>
      </c>
      <c r="AY225" s="1">
        <v>1</v>
      </c>
      <c r="AZ225" s="1">
        <v>1</v>
      </c>
      <c r="BA225" s="1">
        <v>1</v>
      </c>
      <c r="BB225" s="1">
        <v>1</v>
      </c>
      <c r="BC225" s="1">
        <v>1</v>
      </c>
      <c r="BD225" s="1">
        <v>1</v>
      </c>
      <c r="BE225" s="1">
        <v>1</v>
      </c>
    </row>
    <row r="226" spans="1:57">
      <c r="A226" t="s">
        <v>1039</v>
      </c>
      <c r="B226" s="425">
        <v>224</v>
      </c>
      <c r="C226">
        <v>213108</v>
      </c>
      <c r="D226" t="s">
        <v>1036</v>
      </c>
      <c r="E226" t="s">
        <v>321</v>
      </c>
      <c r="F226" t="s">
        <v>518</v>
      </c>
      <c r="G226" t="s">
        <v>856</v>
      </c>
      <c r="H226" t="s">
        <v>23</v>
      </c>
      <c r="I226" t="s">
        <v>2533</v>
      </c>
      <c r="J226" s="1">
        <v>1</v>
      </c>
      <c r="K226" s="1">
        <v>1</v>
      </c>
      <c r="L226" s="1">
        <v>1</v>
      </c>
      <c r="M226" s="1" t="s">
        <v>272</v>
      </c>
      <c r="N226" s="1">
        <v>1</v>
      </c>
      <c r="O226" s="1">
        <v>1</v>
      </c>
      <c r="P226" s="1" t="s">
        <v>272</v>
      </c>
      <c r="Q226" s="1" t="s">
        <v>272</v>
      </c>
      <c r="R226" s="1">
        <v>1</v>
      </c>
      <c r="S226" s="1">
        <v>1</v>
      </c>
      <c r="T226" s="1" t="s">
        <v>272</v>
      </c>
      <c r="U226" s="1" t="s">
        <v>272</v>
      </c>
      <c r="V226" s="1">
        <v>1</v>
      </c>
      <c r="W226" s="1">
        <v>1</v>
      </c>
      <c r="X226" s="1" t="s">
        <v>272</v>
      </c>
      <c r="Y226" s="1">
        <v>1</v>
      </c>
      <c r="Z226" s="1" t="s">
        <v>272</v>
      </c>
      <c r="AA226" s="1" t="s">
        <v>272</v>
      </c>
      <c r="AB226" s="1" t="s">
        <v>272</v>
      </c>
      <c r="AC226" s="1">
        <v>1</v>
      </c>
      <c r="AD226" s="1">
        <v>1</v>
      </c>
      <c r="AE226" s="1" t="s">
        <v>272</v>
      </c>
      <c r="AF226" s="1">
        <v>1</v>
      </c>
      <c r="AG226" s="1" t="s">
        <v>272</v>
      </c>
      <c r="AH226" s="1" t="s">
        <v>272</v>
      </c>
      <c r="AI226" s="1">
        <v>1</v>
      </c>
      <c r="AJ226" s="1">
        <v>0.5</v>
      </c>
      <c r="AK226" s="1" t="s">
        <v>272</v>
      </c>
      <c r="AL226" s="1">
        <v>1</v>
      </c>
      <c r="AM226" s="1">
        <v>1</v>
      </c>
      <c r="AN226" s="1" t="s">
        <v>272</v>
      </c>
      <c r="AO226" s="1" t="s">
        <v>272</v>
      </c>
      <c r="AP226" s="1" t="s">
        <v>272</v>
      </c>
      <c r="AQ226" s="1">
        <v>1</v>
      </c>
      <c r="AR226" s="1" t="s">
        <v>272</v>
      </c>
      <c r="AS226" s="1">
        <v>1</v>
      </c>
      <c r="AT226" s="1">
        <v>1</v>
      </c>
      <c r="AU226" s="1" t="s">
        <v>272</v>
      </c>
      <c r="AV226" s="1" t="s">
        <v>272</v>
      </c>
      <c r="AW226" s="1">
        <v>1</v>
      </c>
      <c r="AX226" s="1">
        <v>1</v>
      </c>
      <c r="AY226" s="1" t="s">
        <v>272</v>
      </c>
      <c r="AZ226" s="1" t="s">
        <v>272</v>
      </c>
      <c r="BA226" s="1" t="s">
        <v>272</v>
      </c>
      <c r="BB226" s="1" t="s">
        <v>272</v>
      </c>
      <c r="BC226" s="1" t="s">
        <v>272</v>
      </c>
      <c r="BD226" s="1">
        <v>1</v>
      </c>
      <c r="BE226" s="1">
        <v>1</v>
      </c>
    </row>
    <row r="227" spans="1:57">
      <c r="A227" t="s">
        <v>1042</v>
      </c>
      <c r="B227" s="425">
        <v>225</v>
      </c>
      <c r="C227">
        <v>213109</v>
      </c>
      <c r="D227" t="s">
        <v>1043</v>
      </c>
      <c r="E227" t="s">
        <v>321</v>
      </c>
      <c r="F227" t="s">
        <v>518</v>
      </c>
      <c r="G227" t="s">
        <v>851</v>
      </c>
      <c r="H227" t="s">
        <v>23</v>
      </c>
      <c r="I227" t="s">
        <v>2533</v>
      </c>
      <c r="J227" s="1">
        <v>0.83399999999999996</v>
      </c>
      <c r="K227" s="1">
        <v>0.85699999999999998</v>
      </c>
      <c r="L227" s="1">
        <v>1</v>
      </c>
      <c r="M227" s="1">
        <v>0.6</v>
      </c>
      <c r="N227" s="1">
        <v>0.85699999999999998</v>
      </c>
      <c r="O227" s="1">
        <v>1</v>
      </c>
      <c r="P227" s="1">
        <v>0.83299999999999996</v>
      </c>
      <c r="Q227" s="1">
        <v>0.66700000000000004</v>
      </c>
      <c r="R227" s="1">
        <v>0.66700000000000004</v>
      </c>
      <c r="S227" s="1">
        <v>0.83299999999999996</v>
      </c>
      <c r="T227" s="1">
        <v>0.66700000000000004</v>
      </c>
      <c r="U227" s="1">
        <v>0.78600000000000003</v>
      </c>
      <c r="V227" s="1">
        <v>0.8</v>
      </c>
      <c r="W227" s="1">
        <v>0.93100000000000005</v>
      </c>
      <c r="X227" s="1">
        <v>0.72699999999999998</v>
      </c>
      <c r="Y227" s="1">
        <v>0.75</v>
      </c>
      <c r="Z227" s="1">
        <v>0.8</v>
      </c>
      <c r="AA227" s="1">
        <v>0.8</v>
      </c>
      <c r="AB227" s="1">
        <v>1</v>
      </c>
      <c r="AC227" s="1">
        <v>0.5</v>
      </c>
      <c r="AD227" s="1">
        <v>0.625</v>
      </c>
      <c r="AE227" s="1">
        <v>1</v>
      </c>
      <c r="AF227" s="1">
        <v>0.91700000000000004</v>
      </c>
      <c r="AG227" s="1">
        <v>0.89500000000000002</v>
      </c>
      <c r="AH227" s="1">
        <v>1</v>
      </c>
      <c r="AI227" s="1">
        <v>0.83299999999999996</v>
      </c>
      <c r="AJ227" s="1">
        <v>1</v>
      </c>
      <c r="AK227" s="1">
        <v>0.94399999999999995</v>
      </c>
      <c r="AL227" s="1">
        <v>0.82399999999999995</v>
      </c>
      <c r="AM227" s="1">
        <v>0.8</v>
      </c>
      <c r="AN227" s="1">
        <v>1</v>
      </c>
      <c r="AO227" s="1">
        <v>0.66700000000000004</v>
      </c>
      <c r="AP227" s="1">
        <v>0.8</v>
      </c>
      <c r="AQ227" s="1">
        <v>0.42899999999999999</v>
      </c>
      <c r="AR227" s="1">
        <v>0.91700000000000004</v>
      </c>
      <c r="AS227" s="1">
        <v>1</v>
      </c>
      <c r="AT227" s="1">
        <v>0.75</v>
      </c>
      <c r="AU227" s="1">
        <v>0.8</v>
      </c>
      <c r="AV227" s="1">
        <v>1</v>
      </c>
      <c r="AW227" s="1">
        <v>0.33300000000000002</v>
      </c>
      <c r="AX227" s="1">
        <v>0.72699999999999998</v>
      </c>
      <c r="AY227" s="1">
        <v>1</v>
      </c>
      <c r="AZ227" s="1">
        <v>1</v>
      </c>
      <c r="BA227" s="1">
        <v>0.85699999999999998</v>
      </c>
      <c r="BB227" s="1">
        <v>1</v>
      </c>
      <c r="BC227" s="1">
        <v>0.66700000000000004</v>
      </c>
      <c r="BD227" s="1">
        <v>1</v>
      </c>
      <c r="BE227" s="1">
        <v>1</v>
      </c>
    </row>
    <row r="228" spans="1:57">
      <c r="A228" t="s">
        <v>1046</v>
      </c>
      <c r="B228" s="425">
        <v>226</v>
      </c>
      <c r="C228">
        <v>213109</v>
      </c>
      <c r="D228" t="s">
        <v>1043</v>
      </c>
      <c r="E228" t="s">
        <v>321</v>
      </c>
      <c r="F228" t="s">
        <v>518</v>
      </c>
      <c r="G228" t="s">
        <v>856</v>
      </c>
      <c r="H228" t="s">
        <v>23</v>
      </c>
      <c r="I228" t="s">
        <v>2533</v>
      </c>
      <c r="J228" s="1">
        <v>0.70199999999999996</v>
      </c>
      <c r="K228" s="1">
        <v>0</v>
      </c>
      <c r="L228" s="1">
        <v>1</v>
      </c>
      <c r="M228" s="1" t="s">
        <v>272</v>
      </c>
      <c r="N228" s="1">
        <v>1</v>
      </c>
      <c r="O228" s="1">
        <v>0.57099999999999995</v>
      </c>
      <c r="P228" s="1" t="s">
        <v>272</v>
      </c>
      <c r="Q228" s="1" t="s">
        <v>272</v>
      </c>
      <c r="R228" s="1">
        <v>1</v>
      </c>
      <c r="S228" s="1">
        <v>1</v>
      </c>
      <c r="T228" s="1" t="s">
        <v>272</v>
      </c>
      <c r="U228" s="1" t="s">
        <v>272</v>
      </c>
      <c r="V228" s="1">
        <v>0</v>
      </c>
      <c r="W228" s="1">
        <v>1</v>
      </c>
      <c r="X228" s="1" t="s">
        <v>272</v>
      </c>
      <c r="Y228" s="1">
        <v>0</v>
      </c>
      <c r="Z228" s="1" t="s">
        <v>272</v>
      </c>
      <c r="AA228" s="1" t="s">
        <v>272</v>
      </c>
      <c r="AB228" s="1" t="s">
        <v>272</v>
      </c>
      <c r="AC228" s="1">
        <v>0.5</v>
      </c>
      <c r="AD228" s="1">
        <v>0.75</v>
      </c>
      <c r="AE228" s="1" t="s">
        <v>272</v>
      </c>
      <c r="AF228" s="1">
        <v>1</v>
      </c>
      <c r="AG228" s="1" t="s">
        <v>272</v>
      </c>
      <c r="AH228" s="1" t="s">
        <v>272</v>
      </c>
      <c r="AI228" s="1">
        <v>1</v>
      </c>
      <c r="AJ228" s="1">
        <v>0.5</v>
      </c>
      <c r="AK228" s="1" t="s">
        <v>272</v>
      </c>
      <c r="AL228" s="1">
        <v>0</v>
      </c>
      <c r="AM228" s="1">
        <v>0</v>
      </c>
      <c r="AN228" s="1" t="s">
        <v>272</v>
      </c>
      <c r="AO228" s="1" t="s">
        <v>272</v>
      </c>
      <c r="AP228" s="1" t="s">
        <v>272</v>
      </c>
      <c r="AQ228" s="1">
        <v>0</v>
      </c>
      <c r="AR228" s="1" t="s">
        <v>272</v>
      </c>
      <c r="AS228" s="1">
        <v>1</v>
      </c>
      <c r="AT228" s="1">
        <v>1</v>
      </c>
      <c r="AU228" s="1" t="s">
        <v>272</v>
      </c>
      <c r="AV228" s="1" t="s">
        <v>272</v>
      </c>
      <c r="AW228" s="1">
        <v>0</v>
      </c>
      <c r="AX228" s="1">
        <v>1</v>
      </c>
      <c r="AY228" s="1" t="s">
        <v>272</v>
      </c>
      <c r="AZ228" s="1" t="s">
        <v>272</v>
      </c>
      <c r="BA228" s="1" t="s">
        <v>272</v>
      </c>
      <c r="BB228" s="1" t="s">
        <v>272</v>
      </c>
      <c r="BC228" s="1" t="s">
        <v>272</v>
      </c>
      <c r="BD228" s="1">
        <v>1</v>
      </c>
      <c r="BE228" s="1">
        <v>1</v>
      </c>
    </row>
    <row r="229" spans="1:57">
      <c r="A229" t="s">
        <v>1049</v>
      </c>
      <c r="B229" s="425">
        <v>227</v>
      </c>
      <c r="C229">
        <v>213110</v>
      </c>
      <c r="D229" t="s">
        <v>1050</v>
      </c>
      <c r="E229" t="s">
        <v>321</v>
      </c>
      <c r="F229" t="s">
        <v>518</v>
      </c>
      <c r="G229" t="s">
        <v>168</v>
      </c>
      <c r="H229" t="s">
        <v>23</v>
      </c>
      <c r="I229" t="s">
        <v>2533</v>
      </c>
      <c r="J229" s="1">
        <v>1</v>
      </c>
      <c r="K229" s="1">
        <v>1</v>
      </c>
      <c r="L229" s="1">
        <v>1</v>
      </c>
      <c r="M229" s="1">
        <v>1</v>
      </c>
      <c r="N229" s="1">
        <v>1</v>
      </c>
      <c r="O229" s="1">
        <v>1</v>
      </c>
      <c r="P229" s="1">
        <v>1</v>
      </c>
      <c r="Q229" s="1">
        <v>1</v>
      </c>
      <c r="R229" s="1">
        <v>1</v>
      </c>
      <c r="S229" s="1">
        <v>1</v>
      </c>
      <c r="T229" s="1">
        <v>1</v>
      </c>
      <c r="U229" s="1">
        <v>1</v>
      </c>
      <c r="V229" s="1">
        <v>1</v>
      </c>
      <c r="W229" s="1">
        <v>1</v>
      </c>
      <c r="X229" s="1">
        <v>1</v>
      </c>
      <c r="Y229" s="1">
        <v>1</v>
      </c>
      <c r="Z229" s="1">
        <v>1</v>
      </c>
      <c r="AA229" s="1">
        <v>1</v>
      </c>
      <c r="AB229" s="1">
        <v>1</v>
      </c>
      <c r="AC229" s="1">
        <v>1</v>
      </c>
      <c r="AD229" s="1">
        <v>1</v>
      </c>
      <c r="AE229" s="1">
        <v>1</v>
      </c>
      <c r="AF229" s="1">
        <v>1</v>
      </c>
      <c r="AG229" s="1">
        <v>1</v>
      </c>
      <c r="AH229" s="1">
        <v>1</v>
      </c>
      <c r="AI229" s="1">
        <v>1</v>
      </c>
      <c r="AJ229" s="1">
        <v>1</v>
      </c>
      <c r="AK229" s="1">
        <v>1</v>
      </c>
      <c r="AL229" s="1">
        <v>1</v>
      </c>
      <c r="AM229" s="1">
        <v>1</v>
      </c>
      <c r="AN229" s="1">
        <v>1</v>
      </c>
      <c r="AO229" s="1">
        <v>1</v>
      </c>
      <c r="AP229" s="1">
        <v>1</v>
      </c>
      <c r="AQ229" s="1">
        <v>1</v>
      </c>
      <c r="AR229" s="1">
        <v>1</v>
      </c>
      <c r="AS229" s="1">
        <v>1</v>
      </c>
      <c r="AT229" s="1">
        <v>1</v>
      </c>
      <c r="AU229" s="1">
        <v>1</v>
      </c>
      <c r="AV229" s="1">
        <v>1</v>
      </c>
      <c r="AW229" s="1">
        <v>1</v>
      </c>
      <c r="AX229" s="1">
        <v>1</v>
      </c>
      <c r="AY229" s="1">
        <v>1</v>
      </c>
      <c r="AZ229" s="1">
        <v>1</v>
      </c>
      <c r="BA229" s="1">
        <v>1</v>
      </c>
      <c r="BB229" s="1">
        <v>1</v>
      </c>
      <c r="BC229" s="1">
        <v>1</v>
      </c>
      <c r="BD229" s="1">
        <v>1</v>
      </c>
      <c r="BE229" s="1">
        <v>1</v>
      </c>
    </row>
    <row r="230" spans="1:57">
      <c r="A230" t="s">
        <v>1053</v>
      </c>
      <c r="B230" s="425">
        <v>228</v>
      </c>
      <c r="C230">
        <v>213111</v>
      </c>
      <c r="D230" t="s">
        <v>1054</v>
      </c>
      <c r="E230" t="s">
        <v>321</v>
      </c>
      <c r="F230" t="s">
        <v>518</v>
      </c>
      <c r="G230" t="s">
        <v>168</v>
      </c>
      <c r="H230" t="s">
        <v>23</v>
      </c>
      <c r="I230" t="s">
        <v>2533</v>
      </c>
      <c r="J230" s="1">
        <v>1</v>
      </c>
      <c r="K230" s="1">
        <v>1</v>
      </c>
      <c r="L230" s="1">
        <v>1</v>
      </c>
      <c r="M230" s="1">
        <v>1</v>
      </c>
      <c r="N230" s="1">
        <v>1</v>
      </c>
      <c r="O230" s="1">
        <v>1</v>
      </c>
      <c r="P230" s="1">
        <v>1</v>
      </c>
      <c r="Q230" s="1">
        <v>1</v>
      </c>
      <c r="R230" s="1">
        <v>1</v>
      </c>
      <c r="S230" s="1">
        <v>1</v>
      </c>
      <c r="T230" s="1">
        <v>1</v>
      </c>
      <c r="U230" s="1">
        <v>1</v>
      </c>
      <c r="V230" s="1">
        <v>1</v>
      </c>
      <c r="W230" s="1">
        <v>1</v>
      </c>
      <c r="X230" s="1">
        <v>1</v>
      </c>
      <c r="Y230" s="1">
        <v>1</v>
      </c>
      <c r="Z230" s="1">
        <v>1</v>
      </c>
      <c r="AA230" s="1">
        <v>1</v>
      </c>
      <c r="AB230" s="1">
        <v>1</v>
      </c>
      <c r="AC230" s="1">
        <v>1</v>
      </c>
      <c r="AD230" s="1">
        <v>1</v>
      </c>
      <c r="AE230" s="1">
        <v>1</v>
      </c>
      <c r="AF230" s="1">
        <v>1</v>
      </c>
      <c r="AG230" s="1">
        <v>1</v>
      </c>
      <c r="AH230" s="1">
        <v>1</v>
      </c>
      <c r="AI230" s="1">
        <v>1</v>
      </c>
      <c r="AJ230" s="1">
        <v>1</v>
      </c>
      <c r="AK230" s="1">
        <v>1</v>
      </c>
      <c r="AL230" s="1">
        <v>1</v>
      </c>
      <c r="AM230" s="1">
        <v>1</v>
      </c>
      <c r="AN230" s="1">
        <v>1</v>
      </c>
      <c r="AO230" s="1">
        <v>1</v>
      </c>
      <c r="AP230" s="1">
        <v>1</v>
      </c>
      <c r="AQ230" s="1">
        <v>1</v>
      </c>
      <c r="AR230" s="1">
        <v>1</v>
      </c>
      <c r="AS230" s="1">
        <v>1</v>
      </c>
      <c r="AT230" s="1">
        <v>1</v>
      </c>
      <c r="AU230" s="1">
        <v>1</v>
      </c>
      <c r="AV230" s="1">
        <v>1</v>
      </c>
      <c r="AW230" s="1">
        <v>1</v>
      </c>
      <c r="AX230" s="1">
        <v>1</v>
      </c>
      <c r="AY230" s="1">
        <v>1</v>
      </c>
      <c r="AZ230" s="1">
        <v>1</v>
      </c>
      <c r="BA230" s="1">
        <v>1</v>
      </c>
      <c r="BB230" s="1">
        <v>1</v>
      </c>
      <c r="BC230" s="1">
        <v>1</v>
      </c>
      <c r="BD230" s="1">
        <v>1</v>
      </c>
      <c r="BE230" s="1">
        <v>1</v>
      </c>
    </row>
    <row r="231" spans="1:57">
      <c r="A231" t="s">
        <v>1058</v>
      </c>
      <c r="B231" s="425">
        <v>229</v>
      </c>
      <c r="C231">
        <v>213205</v>
      </c>
      <c r="D231" t="s">
        <v>1059</v>
      </c>
      <c r="E231" t="s">
        <v>967</v>
      </c>
      <c r="F231" t="s">
        <v>1060</v>
      </c>
      <c r="G231" t="s">
        <v>168</v>
      </c>
      <c r="H231" t="s">
        <v>23</v>
      </c>
      <c r="I231" t="s">
        <v>5424</v>
      </c>
      <c r="J231" s="1">
        <v>0.53100000000000003</v>
      </c>
      <c r="K231" s="1">
        <v>0.54600000000000004</v>
      </c>
      <c r="L231" s="1">
        <v>0.48899999999999999</v>
      </c>
      <c r="M231" s="1">
        <v>0.53300000000000003</v>
      </c>
      <c r="N231" s="1">
        <v>0.51500000000000001</v>
      </c>
      <c r="O231" s="1">
        <v>0.54100000000000004</v>
      </c>
      <c r="P231" s="1">
        <v>0.58899999999999997</v>
      </c>
      <c r="Q231" s="1">
        <v>0.627</v>
      </c>
      <c r="R231" s="1">
        <v>0.53300000000000003</v>
      </c>
      <c r="S231" s="1">
        <v>0.59599999999999997</v>
      </c>
      <c r="T231" s="1">
        <v>0.52</v>
      </c>
      <c r="U231" s="1">
        <v>0.54</v>
      </c>
      <c r="V231" s="1">
        <v>0.57899999999999996</v>
      </c>
      <c r="W231" s="1">
        <v>0.53400000000000003</v>
      </c>
      <c r="X231" s="1">
        <v>0.48399999999999999</v>
      </c>
      <c r="Y231" s="1">
        <v>0.59299999999999997</v>
      </c>
      <c r="Z231" s="1">
        <v>0.41899999999999998</v>
      </c>
      <c r="AA231" s="1">
        <v>0.55100000000000005</v>
      </c>
      <c r="AB231" s="1">
        <v>0.51</v>
      </c>
      <c r="AC231" s="1">
        <v>0.54700000000000004</v>
      </c>
      <c r="AD231" s="1">
        <v>0.60899999999999999</v>
      </c>
      <c r="AE231" s="1">
        <v>0.51700000000000002</v>
      </c>
      <c r="AF231" s="1">
        <v>0.47299999999999998</v>
      </c>
      <c r="AG231" s="1">
        <v>0.58499999999999996</v>
      </c>
      <c r="AH231" s="1">
        <v>0.56399999999999995</v>
      </c>
      <c r="AI231" s="1">
        <v>0.63600000000000001</v>
      </c>
      <c r="AJ231" s="1">
        <v>0.46400000000000002</v>
      </c>
      <c r="AK231" s="1">
        <v>0.46500000000000002</v>
      </c>
      <c r="AL231" s="1">
        <v>0.51300000000000001</v>
      </c>
      <c r="AM231" s="1">
        <v>0.504</v>
      </c>
      <c r="AN231" s="1">
        <v>0.46</v>
      </c>
      <c r="AO231" s="1">
        <v>0.60899999999999999</v>
      </c>
      <c r="AP231" s="1">
        <v>0.53</v>
      </c>
      <c r="AQ231" s="1">
        <v>0.44600000000000001</v>
      </c>
      <c r="AR231" s="1">
        <v>0.54500000000000004</v>
      </c>
      <c r="AS231" s="1">
        <v>0.48899999999999999</v>
      </c>
      <c r="AT231" s="1">
        <v>0.60699999999999998</v>
      </c>
      <c r="AU231" s="1">
        <v>0.53200000000000003</v>
      </c>
      <c r="AV231" s="1">
        <v>0.56599999999999995</v>
      </c>
      <c r="AW231" s="1">
        <v>0.61</v>
      </c>
      <c r="AX231" s="1">
        <v>0.53300000000000003</v>
      </c>
      <c r="AY231" s="1">
        <v>0.53700000000000003</v>
      </c>
      <c r="AZ231" s="1">
        <v>0.51500000000000001</v>
      </c>
      <c r="BA231" s="1">
        <v>0.50900000000000001</v>
      </c>
      <c r="BB231" s="1">
        <v>0.57799999999999996</v>
      </c>
      <c r="BC231" s="1">
        <v>0.58599999999999997</v>
      </c>
      <c r="BD231" s="1">
        <v>0.51800000000000002</v>
      </c>
      <c r="BE231" s="1">
        <v>0.68700000000000006</v>
      </c>
    </row>
    <row r="232" spans="1:57">
      <c r="A232" t="s">
        <v>1064</v>
      </c>
      <c r="B232" s="425">
        <v>230</v>
      </c>
      <c r="C232">
        <v>213205</v>
      </c>
      <c r="D232" t="s">
        <v>1059</v>
      </c>
      <c r="E232" t="s">
        <v>967</v>
      </c>
      <c r="F232" t="s">
        <v>1065</v>
      </c>
      <c r="G232" t="s">
        <v>168</v>
      </c>
      <c r="H232" t="s">
        <v>23</v>
      </c>
      <c r="I232" t="s">
        <v>5424</v>
      </c>
      <c r="J232" s="1">
        <v>0.67</v>
      </c>
      <c r="K232" s="1">
        <v>0.66900000000000004</v>
      </c>
      <c r="L232" s="1">
        <v>0.628</v>
      </c>
      <c r="M232" s="1">
        <v>0.625</v>
      </c>
      <c r="N232" s="1">
        <v>0.70899999999999996</v>
      </c>
      <c r="O232" s="1">
        <v>0.72899999999999998</v>
      </c>
      <c r="P232" s="1">
        <v>0.78800000000000003</v>
      </c>
      <c r="Q232" s="1">
        <v>0.625</v>
      </c>
      <c r="R232" s="1">
        <v>0.69</v>
      </c>
      <c r="S232" s="1">
        <v>0.75</v>
      </c>
      <c r="T232" s="1">
        <v>0.73899999999999999</v>
      </c>
      <c r="U232" s="1">
        <v>0.71299999999999997</v>
      </c>
      <c r="V232" s="1">
        <v>0.68100000000000005</v>
      </c>
      <c r="W232" s="1">
        <v>0.66800000000000004</v>
      </c>
      <c r="X232" s="1">
        <v>0.65</v>
      </c>
      <c r="Y232" s="1">
        <v>0.67300000000000004</v>
      </c>
      <c r="Z232" s="1">
        <v>0.65</v>
      </c>
      <c r="AA232" s="1">
        <v>0.59399999999999997</v>
      </c>
      <c r="AB232" s="1">
        <v>0.67300000000000004</v>
      </c>
      <c r="AC232" s="1">
        <v>0.90600000000000003</v>
      </c>
      <c r="AD232" s="1">
        <v>0.53900000000000003</v>
      </c>
      <c r="AE232" s="1">
        <v>0.71499999999999997</v>
      </c>
      <c r="AF232" s="1">
        <v>0.67800000000000005</v>
      </c>
      <c r="AG232" s="1">
        <v>0.69599999999999995</v>
      </c>
      <c r="AH232" s="1">
        <v>0.623</v>
      </c>
      <c r="AI232" s="1">
        <v>0.72099999999999997</v>
      </c>
      <c r="AJ232" s="1">
        <v>0.65400000000000003</v>
      </c>
      <c r="AK232" s="1">
        <v>0.63100000000000001</v>
      </c>
      <c r="AL232" s="1">
        <v>0.60499999999999998</v>
      </c>
      <c r="AM232" s="1">
        <v>0.7</v>
      </c>
      <c r="AN232" s="1">
        <v>0.627</v>
      </c>
      <c r="AO232" s="1">
        <v>0.67600000000000005</v>
      </c>
      <c r="AP232" s="1">
        <v>0.56799999999999995</v>
      </c>
      <c r="AQ232" s="1">
        <v>0.625</v>
      </c>
      <c r="AR232" s="1">
        <v>0.64400000000000002</v>
      </c>
      <c r="AS232" s="1">
        <v>0.75</v>
      </c>
      <c r="AT232" s="1">
        <v>0.54800000000000004</v>
      </c>
      <c r="AU232" s="1">
        <v>0.69599999999999995</v>
      </c>
      <c r="AV232" s="1">
        <v>0.72399999999999998</v>
      </c>
      <c r="AW232" s="1">
        <v>0.79500000000000004</v>
      </c>
      <c r="AX232" s="1">
        <v>0.67600000000000005</v>
      </c>
      <c r="AY232" s="1">
        <v>0.64600000000000002</v>
      </c>
      <c r="AZ232" s="1">
        <v>0.52600000000000002</v>
      </c>
      <c r="BA232" s="1">
        <v>0.55400000000000005</v>
      </c>
      <c r="BB232" s="1">
        <v>0.77800000000000002</v>
      </c>
      <c r="BC232" s="1">
        <v>0.55600000000000005</v>
      </c>
      <c r="BD232" s="1">
        <v>0.65400000000000003</v>
      </c>
      <c r="BE232" s="1">
        <v>0.78900000000000003</v>
      </c>
    </row>
    <row r="233" spans="1:57">
      <c r="A233" t="s">
        <v>1068</v>
      </c>
      <c r="B233" s="425">
        <v>231</v>
      </c>
      <c r="C233">
        <v>213205</v>
      </c>
      <c r="D233" t="s">
        <v>1059</v>
      </c>
      <c r="E233" t="s">
        <v>967</v>
      </c>
      <c r="F233" t="s">
        <v>1069</v>
      </c>
      <c r="G233" t="s">
        <v>168</v>
      </c>
      <c r="H233" t="s">
        <v>23</v>
      </c>
      <c r="I233" t="s">
        <v>5424</v>
      </c>
      <c r="J233" s="1">
        <v>0.4</v>
      </c>
      <c r="K233" s="1">
        <v>0.372</v>
      </c>
      <c r="L233" s="1">
        <v>0.64900000000000002</v>
      </c>
      <c r="M233" s="1">
        <v>0.52200000000000002</v>
      </c>
      <c r="N233" s="1">
        <v>0.47399999999999998</v>
      </c>
      <c r="O233" s="1">
        <v>0.44400000000000001</v>
      </c>
      <c r="P233" s="1">
        <v>0.36799999999999999</v>
      </c>
      <c r="Q233" s="1">
        <v>0.42899999999999999</v>
      </c>
      <c r="R233" s="1">
        <v>0.38100000000000001</v>
      </c>
      <c r="S233" s="1">
        <v>0.45300000000000001</v>
      </c>
      <c r="T233" s="1">
        <v>0.25600000000000001</v>
      </c>
      <c r="U233" s="1">
        <v>0.41299999999999998</v>
      </c>
      <c r="V233" s="1">
        <v>0.378</v>
      </c>
      <c r="W233" s="1">
        <v>0.35499999999999998</v>
      </c>
      <c r="X233" s="1">
        <v>0.44900000000000001</v>
      </c>
      <c r="Y233" s="1">
        <v>0.32</v>
      </c>
      <c r="Z233" s="1">
        <v>0.41099999999999998</v>
      </c>
      <c r="AA233" s="1">
        <v>0.38400000000000001</v>
      </c>
      <c r="AB233" s="1">
        <v>0.435</v>
      </c>
      <c r="AC233" s="1">
        <v>0.27800000000000002</v>
      </c>
      <c r="AD233" s="1">
        <v>0.39500000000000002</v>
      </c>
      <c r="AE233" s="1">
        <v>0.439</v>
      </c>
      <c r="AF233" s="1">
        <v>0.42599999999999999</v>
      </c>
      <c r="AG233" s="1">
        <v>0.41399999999999998</v>
      </c>
      <c r="AH233" s="1">
        <v>0.4</v>
      </c>
      <c r="AI233" s="1">
        <v>0.4</v>
      </c>
      <c r="AJ233" s="1">
        <v>0.42099999999999999</v>
      </c>
      <c r="AK233" s="1">
        <v>0.33800000000000002</v>
      </c>
      <c r="AL233" s="1">
        <v>0.40400000000000003</v>
      </c>
      <c r="AM233" s="1">
        <v>0.38900000000000001</v>
      </c>
      <c r="AN233" s="1">
        <v>0.47</v>
      </c>
      <c r="AO233" s="1">
        <v>0.377</v>
      </c>
      <c r="AP233" s="1">
        <v>0.378</v>
      </c>
      <c r="AQ233" s="1">
        <v>0.45600000000000002</v>
      </c>
      <c r="AR233" s="1">
        <v>0.44800000000000001</v>
      </c>
      <c r="AS233" s="1">
        <v>0.49199999999999999</v>
      </c>
      <c r="AT233" s="1">
        <v>0.47099999999999997</v>
      </c>
      <c r="AU233" s="1">
        <v>0.53800000000000003</v>
      </c>
      <c r="AV233" s="1">
        <v>0.44</v>
      </c>
      <c r="AW233" s="1">
        <v>0.59099999999999997</v>
      </c>
      <c r="AX233" s="1">
        <v>0.373</v>
      </c>
      <c r="AY233" s="1">
        <v>0.47899999999999998</v>
      </c>
      <c r="AZ233" s="1">
        <v>0.375</v>
      </c>
      <c r="BA233" s="1">
        <v>0.5</v>
      </c>
      <c r="BB233" s="1">
        <v>0.375</v>
      </c>
      <c r="BC233" s="1">
        <v>0.25</v>
      </c>
      <c r="BD233" s="1">
        <v>0.36099999999999999</v>
      </c>
      <c r="BE233" s="1">
        <v>0.42899999999999999</v>
      </c>
    </row>
    <row r="234" spans="1:57">
      <c r="A234" t="s">
        <v>1072</v>
      </c>
      <c r="B234" s="425">
        <v>232</v>
      </c>
      <c r="C234">
        <v>213206</v>
      </c>
      <c r="D234" t="s">
        <v>1073</v>
      </c>
      <c r="E234" t="s">
        <v>967</v>
      </c>
      <c r="F234" t="s">
        <v>1074</v>
      </c>
      <c r="G234" t="s">
        <v>168</v>
      </c>
      <c r="H234" t="s">
        <v>23</v>
      </c>
      <c r="I234" t="s">
        <v>5424</v>
      </c>
      <c r="J234" s="1">
        <v>44.6</v>
      </c>
      <c r="K234" s="1">
        <v>44.2</v>
      </c>
      <c r="L234" s="1">
        <v>44.2</v>
      </c>
      <c r="M234" s="1">
        <v>44.4</v>
      </c>
      <c r="N234" s="1">
        <v>44.2</v>
      </c>
      <c r="O234" s="1">
        <v>41.5</v>
      </c>
      <c r="P234" s="1">
        <v>45.7</v>
      </c>
      <c r="Q234" s="1">
        <v>40.5</v>
      </c>
      <c r="R234" s="1">
        <v>44.8</v>
      </c>
      <c r="S234" s="1">
        <v>43</v>
      </c>
      <c r="T234" s="1">
        <v>47.7</v>
      </c>
      <c r="U234" s="1">
        <v>47.6</v>
      </c>
      <c r="V234" s="1">
        <v>42.9</v>
      </c>
      <c r="W234" s="1">
        <v>47.2</v>
      </c>
      <c r="X234" s="1">
        <v>47.1</v>
      </c>
      <c r="Y234" s="1">
        <v>40.4</v>
      </c>
      <c r="Z234" s="1">
        <v>42.4</v>
      </c>
      <c r="AA234" s="1">
        <v>42.2</v>
      </c>
      <c r="AB234" s="1">
        <v>45.9</v>
      </c>
      <c r="AC234" s="1">
        <v>39.799999999999997</v>
      </c>
      <c r="AD234" s="1">
        <v>42.7</v>
      </c>
      <c r="AE234" s="1">
        <v>46.1</v>
      </c>
      <c r="AF234" s="1">
        <v>43.4</v>
      </c>
      <c r="AG234" s="1">
        <v>43.6</v>
      </c>
      <c r="AH234" s="1">
        <v>38.6</v>
      </c>
      <c r="AI234" s="1">
        <v>42</v>
      </c>
      <c r="AJ234" s="1">
        <v>47.5</v>
      </c>
      <c r="AK234" s="1">
        <v>45.7</v>
      </c>
      <c r="AL234" s="1">
        <v>44.4</v>
      </c>
      <c r="AM234" s="1">
        <v>43.6</v>
      </c>
      <c r="AN234" s="1">
        <v>46.3</v>
      </c>
      <c r="AO234" s="1">
        <v>36.299999999999997</v>
      </c>
      <c r="AP234" s="1">
        <v>43.5</v>
      </c>
      <c r="AQ234" s="1">
        <v>48.7</v>
      </c>
      <c r="AR234" s="1">
        <v>43.2</v>
      </c>
      <c r="AS234" s="1">
        <v>46.3</v>
      </c>
      <c r="AT234" s="1">
        <v>40.1</v>
      </c>
      <c r="AU234" s="1">
        <v>48.7</v>
      </c>
      <c r="AV234" s="1">
        <v>43.5</v>
      </c>
      <c r="AW234" s="1">
        <v>33.5</v>
      </c>
      <c r="AX234" s="1">
        <v>43.1</v>
      </c>
      <c r="AY234" s="1">
        <v>45.3</v>
      </c>
      <c r="AZ234" s="1">
        <v>40.799999999999997</v>
      </c>
      <c r="BA234" s="1">
        <v>48.8</v>
      </c>
      <c r="BB234" s="1">
        <v>46.9</v>
      </c>
      <c r="BC234" s="1">
        <v>43.9</v>
      </c>
      <c r="BD234" s="1">
        <v>40.200000000000003</v>
      </c>
      <c r="BE234" s="1">
        <v>42.2</v>
      </c>
    </row>
    <row r="235" spans="1:57">
      <c r="A235" t="s">
        <v>1077</v>
      </c>
      <c r="B235" s="425">
        <v>233</v>
      </c>
      <c r="C235">
        <v>213206</v>
      </c>
      <c r="D235" t="s">
        <v>1073</v>
      </c>
      <c r="E235" t="s">
        <v>967</v>
      </c>
      <c r="F235" t="s">
        <v>1065</v>
      </c>
      <c r="G235" t="s">
        <v>168</v>
      </c>
      <c r="H235" t="s">
        <v>23</v>
      </c>
      <c r="I235" t="s">
        <v>5424</v>
      </c>
      <c r="J235" s="1">
        <v>43.8</v>
      </c>
      <c r="K235" s="1">
        <v>41.5</v>
      </c>
      <c r="L235" s="1">
        <v>50</v>
      </c>
      <c r="M235" s="1">
        <v>40.4</v>
      </c>
      <c r="N235" s="1">
        <v>44.1</v>
      </c>
      <c r="O235" s="1">
        <v>38</v>
      </c>
      <c r="P235" s="1">
        <v>46.1</v>
      </c>
      <c r="Q235" s="1">
        <v>46.9</v>
      </c>
      <c r="R235" s="1">
        <v>47.2</v>
      </c>
      <c r="S235" s="1">
        <v>41.8</v>
      </c>
      <c r="T235" s="1">
        <v>44.4</v>
      </c>
      <c r="U235" s="1">
        <v>43.8</v>
      </c>
      <c r="V235" s="1">
        <v>44.4</v>
      </c>
      <c r="W235" s="1">
        <v>47.4</v>
      </c>
      <c r="X235" s="1">
        <v>44.4</v>
      </c>
      <c r="Y235" s="1">
        <v>44.3</v>
      </c>
      <c r="Z235" s="1">
        <v>44.2</v>
      </c>
      <c r="AA235" s="1">
        <v>49.8</v>
      </c>
      <c r="AB235" s="1">
        <v>44.6</v>
      </c>
      <c r="AC235" s="1">
        <v>46</v>
      </c>
      <c r="AD235" s="1">
        <v>41.4</v>
      </c>
      <c r="AE235" s="1">
        <v>43.3</v>
      </c>
      <c r="AF235" s="1">
        <v>44.4</v>
      </c>
      <c r="AG235" s="1">
        <v>45.4</v>
      </c>
      <c r="AH235" s="1">
        <v>39.6</v>
      </c>
      <c r="AI235" s="1">
        <v>42.3</v>
      </c>
      <c r="AJ235" s="1">
        <v>44.3</v>
      </c>
      <c r="AK235" s="1">
        <v>43.3</v>
      </c>
      <c r="AL235" s="1">
        <v>44.7</v>
      </c>
      <c r="AM235" s="1">
        <v>39</v>
      </c>
      <c r="AN235" s="1">
        <v>38.6</v>
      </c>
      <c r="AO235" s="1">
        <v>34.200000000000003</v>
      </c>
      <c r="AP235" s="1">
        <v>42.8</v>
      </c>
      <c r="AQ235" s="1">
        <v>40.1</v>
      </c>
      <c r="AR235" s="1">
        <v>44.4</v>
      </c>
      <c r="AS235" s="1">
        <v>46.2</v>
      </c>
      <c r="AT235" s="1">
        <v>40</v>
      </c>
      <c r="AU235" s="1">
        <v>53.2</v>
      </c>
      <c r="AV235" s="1">
        <v>42.1</v>
      </c>
      <c r="AW235" s="1">
        <v>39.6</v>
      </c>
      <c r="AX235" s="1">
        <v>41.4</v>
      </c>
      <c r="AY235" s="1">
        <v>35.5</v>
      </c>
      <c r="AZ235" s="1">
        <v>41.6</v>
      </c>
      <c r="BA235" s="1">
        <v>51.5</v>
      </c>
      <c r="BB235" s="1">
        <v>46</v>
      </c>
      <c r="BC235" s="1">
        <v>43</v>
      </c>
      <c r="BD235" s="1">
        <v>33.5</v>
      </c>
      <c r="BE235" s="1">
        <v>37.700000000000003</v>
      </c>
    </row>
    <row r="236" spans="1:57">
      <c r="A236" t="s">
        <v>1080</v>
      </c>
      <c r="B236" s="425">
        <v>234</v>
      </c>
      <c r="C236">
        <v>213206</v>
      </c>
      <c r="D236" t="s">
        <v>1073</v>
      </c>
      <c r="E236" t="s">
        <v>967</v>
      </c>
      <c r="F236" t="s">
        <v>1069</v>
      </c>
      <c r="G236" t="s">
        <v>168</v>
      </c>
      <c r="H236" t="s">
        <v>23</v>
      </c>
      <c r="I236" t="s">
        <v>5424</v>
      </c>
      <c r="J236" s="1">
        <v>55.5</v>
      </c>
      <c r="K236" s="1">
        <v>53.2</v>
      </c>
      <c r="L236" s="1">
        <v>47.9</v>
      </c>
      <c r="M236" s="1">
        <v>54.9</v>
      </c>
      <c r="N236" s="1">
        <v>58.6</v>
      </c>
      <c r="O236" s="1">
        <v>58.1</v>
      </c>
      <c r="P236" s="1">
        <v>59.6</v>
      </c>
      <c r="Q236" s="1">
        <v>58.8</v>
      </c>
      <c r="R236" s="1">
        <v>62.8</v>
      </c>
      <c r="S236" s="1">
        <v>57.1</v>
      </c>
      <c r="T236" s="1">
        <v>54.2</v>
      </c>
      <c r="U236" s="1">
        <v>55.5</v>
      </c>
      <c r="V236" s="1">
        <v>58.7</v>
      </c>
      <c r="W236" s="1">
        <v>61</v>
      </c>
      <c r="X236" s="1">
        <v>57.2</v>
      </c>
      <c r="Y236" s="1">
        <v>53.6</v>
      </c>
      <c r="Z236" s="1">
        <v>50.2</v>
      </c>
      <c r="AA236" s="1">
        <v>56.6</v>
      </c>
      <c r="AB236" s="1">
        <v>50.7</v>
      </c>
      <c r="AC236" s="1">
        <v>51.5</v>
      </c>
      <c r="AD236" s="1">
        <v>52.7</v>
      </c>
      <c r="AE236" s="1">
        <v>61.2</v>
      </c>
      <c r="AF236" s="1">
        <v>56.2</v>
      </c>
      <c r="AG236" s="1">
        <v>56.6</v>
      </c>
      <c r="AH236" s="1">
        <v>54.9</v>
      </c>
      <c r="AI236" s="1">
        <v>58.4</v>
      </c>
      <c r="AJ236" s="1">
        <v>53.6</v>
      </c>
      <c r="AK236" s="1">
        <v>54.1</v>
      </c>
      <c r="AL236" s="1">
        <v>55.1</v>
      </c>
      <c r="AM236" s="1">
        <v>52.5</v>
      </c>
      <c r="AN236" s="1">
        <v>58.1</v>
      </c>
      <c r="AO236" s="1">
        <v>38.200000000000003</v>
      </c>
      <c r="AP236" s="1">
        <v>48.9</v>
      </c>
      <c r="AQ236" s="1">
        <v>47.4</v>
      </c>
      <c r="AR236" s="1">
        <v>53.9</v>
      </c>
      <c r="AS236" s="1">
        <v>48.2</v>
      </c>
      <c r="AT236" s="1">
        <v>52.5</v>
      </c>
      <c r="AU236" s="1">
        <v>65.900000000000006</v>
      </c>
      <c r="AV236" s="1">
        <v>53.8</v>
      </c>
      <c r="AW236" s="1">
        <v>63.8</v>
      </c>
      <c r="AX236" s="1">
        <v>52.3</v>
      </c>
      <c r="AY236" s="1">
        <v>50.2</v>
      </c>
      <c r="AZ236" s="1">
        <v>38.5</v>
      </c>
      <c r="BA236" s="1">
        <v>53.6</v>
      </c>
      <c r="BB236" s="1">
        <v>61.4</v>
      </c>
      <c r="BC236" s="1">
        <v>52.6</v>
      </c>
      <c r="BD236" s="1">
        <v>45.8</v>
      </c>
      <c r="BE236" s="1">
        <v>67</v>
      </c>
    </row>
    <row r="237" spans="1:57">
      <c r="A237" t="s">
        <v>1083</v>
      </c>
      <c r="B237" s="425">
        <v>235</v>
      </c>
      <c r="C237">
        <v>213207</v>
      </c>
      <c r="D237" t="s">
        <v>1084</v>
      </c>
      <c r="E237" t="s">
        <v>1085</v>
      </c>
      <c r="F237" t="s">
        <v>705</v>
      </c>
      <c r="G237" t="s">
        <v>168</v>
      </c>
      <c r="H237" t="s">
        <v>23</v>
      </c>
      <c r="I237" t="s">
        <v>1249</v>
      </c>
      <c r="J237" s="1">
        <v>0.16900000000000001</v>
      </c>
      <c r="K237" s="1" t="s">
        <v>272</v>
      </c>
      <c r="L237" s="1" t="s">
        <v>272</v>
      </c>
      <c r="M237" s="1" t="s">
        <v>272</v>
      </c>
      <c r="N237" s="1" t="s">
        <v>272</v>
      </c>
      <c r="O237" s="1" t="s">
        <v>272</v>
      </c>
      <c r="P237" s="1" t="s">
        <v>272</v>
      </c>
      <c r="Q237" s="1" t="s">
        <v>272</v>
      </c>
      <c r="R237" s="1" t="s">
        <v>272</v>
      </c>
      <c r="S237" s="1" t="s">
        <v>272</v>
      </c>
      <c r="T237" s="1" t="s">
        <v>272</v>
      </c>
      <c r="U237" s="1" t="s">
        <v>272</v>
      </c>
      <c r="V237" s="1" t="s">
        <v>272</v>
      </c>
      <c r="W237" s="1" t="s">
        <v>272</v>
      </c>
      <c r="X237" s="1" t="s">
        <v>272</v>
      </c>
      <c r="Y237" s="1" t="s">
        <v>272</v>
      </c>
      <c r="Z237" s="1" t="s">
        <v>272</v>
      </c>
      <c r="AA237" s="1" t="s">
        <v>272</v>
      </c>
      <c r="AB237" s="1" t="s">
        <v>272</v>
      </c>
      <c r="AC237" s="1" t="s">
        <v>272</v>
      </c>
      <c r="AD237" s="1" t="s">
        <v>272</v>
      </c>
      <c r="AE237" s="1" t="s">
        <v>272</v>
      </c>
      <c r="AF237" s="1" t="s">
        <v>272</v>
      </c>
      <c r="AG237" s="1" t="s">
        <v>272</v>
      </c>
      <c r="AH237" s="1" t="s">
        <v>272</v>
      </c>
      <c r="AI237" s="1" t="s">
        <v>272</v>
      </c>
      <c r="AJ237" s="1" t="s">
        <v>272</v>
      </c>
      <c r="AK237" s="1" t="s">
        <v>272</v>
      </c>
      <c r="AL237" s="1" t="s">
        <v>272</v>
      </c>
      <c r="AM237" s="1" t="s">
        <v>272</v>
      </c>
      <c r="AN237" s="1" t="s">
        <v>272</v>
      </c>
      <c r="AO237" s="1" t="s">
        <v>272</v>
      </c>
      <c r="AP237" s="1" t="s">
        <v>272</v>
      </c>
      <c r="AQ237" s="1" t="s">
        <v>272</v>
      </c>
      <c r="AR237" s="1" t="s">
        <v>272</v>
      </c>
      <c r="AS237" s="1" t="s">
        <v>272</v>
      </c>
      <c r="AT237" s="1" t="s">
        <v>272</v>
      </c>
      <c r="AU237" s="1" t="s">
        <v>272</v>
      </c>
      <c r="AV237" s="1" t="s">
        <v>272</v>
      </c>
      <c r="AW237" s="1" t="s">
        <v>272</v>
      </c>
      <c r="AX237" s="1" t="s">
        <v>272</v>
      </c>
      <c r="AY237" s="1" t="s">
        <v>272</v>
      </c>
      <c r="AZ237" s="1" t="s">
        <v>272</v>
      </c>
      <c r="BA237" s="1" t="s">
        <v>272</v>
      </c>
      <c r="BB237" s="1" t="s">
        <v>272</v>
      </c>
      <c r="BC237" s="1" t="s">
        <v>272</v>
      </c>
      <c r="BD237" s="1" t="s">
        <v>272</v>
      </c>
      <c r="BE237" s="1" t="s">
        <v>272</v>
      </c>
    </row>
    <row r="238" spans="1:57">
      <c r="A238" s="471" t="s">
        <v>1090</v>
      </c>
      <c r="B238" s="425">
        <v>236</v>
      </c>
      <c r="C238" s="471">
        <v>214101</v>
      </c>
      <c r="D238" s="471" t="s">
        <v>1091</v>
      </c>
      <c r="E238" s="471" t="s">
        <v>1092</v>
      </c>
      <c r="F238" s="471">
        <v>2020</v>
      </c>
      <c r="G238" s="471" t="s">
        <v>1093</v>
      </c>
      <c r="H238" s="471" t="s">
        <v>23</v>
      </c>
      <c r="I238" s="471" t="s">
        <v>6005</v>
      </c>
      <c r="J238" s="1">
        <v>664638</v>
      </c>
      <c r="K238" s="1">
        <v>60341</v>
      </c>
      <c r="L238" s="1">
        <v>2543</v>
      </c>
      <c r="M238" s="1">
        <v>3788</v>
      </c>
      <c r="N238" s="1">
        <v>8316</v>
      </c>
      <c r="O238" s="1">
        <v>234</v>
      </c>
      <c r="P238" s="1">
        <v>3143</v>
      </c>
      <c r="Q238" s="1">
        <v>2518</v>
      </c>
      <c r="R238" s="1">
        <v>10275</v>
      </c>
      <c r="S238" s="1">
        <v>7280</v>
      </c>
      <c r="T238" s="1">
        <v>4332</v>
      </c>
      <c r="U238" s="1">
        <v>7832</v>
      </c>
      <c r="V238" s="1">
        <v>33552</v>
      </c>
      <c r="W238" s="1">
        <v>114547</v>
      </c>
      <c r="X238" s="1">
        <v>45427</v>
      </c>
      <c r="Y238" s="1">
        <v>3879</v>
      </c>
      <c r="Z238" s="1">
        <v>3878</v>
      </c>
      <c r="AA238" s="1">
        <v>3971</v>
      </c>
      <c r="AB238" s="1">
        <v>8763</v>
      </c>
      <c r="AC238" s="1">
        <v>2194</v>
      </c>
      <c r="AD238" s="1">
        <v>17022</v>
      </c>
      <c r="AE238" s="1">
        <v>5031</v>
      </c>
      <c r="AF238" s="1">
        <v>18894</v>
      </c>
      <c r="AG238" s="1">
        <v>33236</v>
      </c>
      <c r="AH238" s="1">
        <v>1187</v>
      </c>
      <c r="AI238" s="1">
        <v>3738</v>
      </c>
      <c r="AJ238" s="1">
        <v>18708</v>
      </c>
      <c r="AK238" s="1">
        <v>71809</v>
      </c>
      <c r="AL238" s="1">
        <v>35731</v>
      </c>
      <c r="AM238" s="1">
        <v>8005</v>
      </c>
      <c r="AN238" s="1">
        <v>5472</v>
      </c>
      <c r="AO238" s="1">
        <v>240</v>
      </c>
      <c r="AP238" s="1">
        <v>6527</v>
      </c>
      <c r="AQ238" s="1">
        <v>6938</v>
      </c>
      <c r="AR238" s="1">
        <v>12839</v>
      </c>
      <c r="AS238" s="1">
        <v>1432</v>
      </c>
      <c r="AT238" s="1">
        <v>4386</v>
      </c>
      <c r="AU238" s="1">
        <v>7471</v>
      </c>
      <c r="AV238" s="1">
        <v>4210</v>
      </c>
      <c r="AW238" s="1">
        <v>1640</v>
      </c>
      <c r="AX238" s="1">
        <v>36889</v>
      </c>
      <c r="AY238" s="1">
        <v>4172</v>
      </c>
      <c r="AZ238" s="1">
        <v>14300</v>
      </c>
      <c r="BA238" s="1">
        <v>3448</v>
      </c>
      <c r="BB238" s="1">
        <v>3245</v>
      </c>
      <c r="BC238" s="1">
        <v>1850</v>
      </c>
      <c r="BD238" s="1">
        <v>7478</v>
      </c>
      <c r="BE238" s="1">
        <v>1927</v>
      </c>
    </row>
    <row r="239" spans="1:57">
      <c r="A239" s="471" t="s">
        <v>1098</v>
      </c>
      <c r="B239" s="425">
        <v>237</v>
      </c>
      <c r="C239" s="471">
        <v>214101</v>
      </c>
      <c r="D239" s="471" t="s">
        <v>1091</v>
      </c>
      <c r="E239" s="471" t="s">
        <v>1092</v>
      </c>
      <c r="F239" s="471">
        <v>2020</v>
      </c>
      <c r="G239" s="471" t="s">
        <v>1099</v>
      </c>
      <c r="H239" s="471" t="s">
        <v>23</v>
      </c>
      <c r="I239" s="471" t="s">
        <v>6005</v>
      </c>
      <c r="J239" s="1">
        <v>57076</v>
      </c>
      <c r="K239" s="1">
        <v>3881</v>
      </c>
      <c r="L239" s="1">
        <v>183</v>
      </c>
      <c r="M239" s="1">
        <v>359</v>
      </c>
      <c r="N239" s="1">
        <v>1016</v>
      </c>
      <c r="O239" s="1">
        <v>46</v>
      </c>
      <c r="P239" s="1">
        <v>364</v>
      </c>
      <c r="Q239" s="1">
        <v>215</v>
      </c>
      <c r="R239" s="1">
        <v>700</v>
      </c>
      <c r="S239" s="1">
        <v>672</v>
      </c>
      <c r="T239" s="1">
        <v>404</v>
      </c>
      <c r="U239" s="1">
        <v>1085</v>
      </c>
      <c r="V239" s="1">
        <v>2787</v>
      </c>
      <c r="W239" s="1">
        <v>9926</v>
      </c>
      <c r="X239" s="1">
        <v>3623</v>
      </c>
      <c r="Y239" s="1">
        <v>379</v>
      </c>
      <c r="Z239" s="1">
        <v>496</v>
      </c>
      <c r="AA239" s="1">
        <v>375</v>
      </c>
      <c r="AB239" s="1">
        <v>686</v>
      </c>
      <c r="AC239" s="1">
        <v>237</v>
      </c>
      <c r="AD239" s="1">
        <v>1382</v>
      </c>
      <c r="AE239" s="1">
        <v>766</v>
      </c>
      <c r="AF239" s="1">
        <v>1892</v>
      </c>
      <c r="AG239" s="1">
        <v>4342</v>
      </c>
      <c r="AH239" s="1">
        <v>256</v>
      </c>
      <c r="AI239" s="1">
        <v>465</v>
      </c>
      <c r="AJ239" s="1">
        <v>1403</v>
      </c>
      <c r="AK239" s="1">
        <v>5494</v>
      </c>
      <c r="AL239" s="1">
        <v>2687</v>
      </c>
      <c r="AM239" s="1">
        <v>565</v>
      </c>
      <c r="AN239" s="1">
        <v>445</v>
      </c>
      <c r="AO239" s="1">
        <v>70</v>
      </c>
      <c r="AP239" s="1">
        <v>430</v>
      </c>
      <c r="AQ239" s="1">
        <v>703</v>
      </c>
      <c r="AR239" s="1">
        <v>1218</v>
      </c>
      <c r="AS239" s="1">
        <v>182</v>
      </c>
      <c r="AT239" s="1">
        <v>364</v>
      </c>
      <c r="AU239" s="1">
        <v>451</v>
      </c>
      <c r="AV239" s="1">
        <v>540</v>
      </c>
      <c r="AW239" s="1">
        <v>251</v>
      </c>
      <c r="AX239" s="1">
        <v>2822</v>
      </c>
      <c r="AY239" s="1">
        <v>330</v>
      </c>
      <c r="AZ239" s="1">
        <v>780</v>
      </c>
      <c r="BA239" s="1">
        <v>415</v>
      </c>
      <c r="BB239" s="1">
        <v>296</v>
      </c>
      <c r="BC239" s="1">
        <v>225</v>
      </c>
      <c r="BD239" s="1">
        <v>651</v>
      </c>
      <c r="BE239" s="1">
        <v>217</v>
      </c>
    </row>
    <row r="240" spans="1:57">
      <c r="A240" s="471" t="s">
        <v>1102</v>
      </c>
      <c r="B240" s="425">
        <v>238</v>
      </c>
      <c r="C240" s="471">
        <v>214102</v>
      </c>
      <c r="D240" s="471" t="s">
        <v>1103</v>
      </c>
      <c r="E240" s="471" t="s">
        <v>1104</v>
      </c>
      <c r="F240" s="471">
        <v>2020</v>
      </c>
      <c r="G240" s="471" t="s">
        <v>1093</v>
      </c>
      <c r="H240" s="471" t="s">
        <v>23</v>
      </c>
      <c r="I240" s="471" t="s">
        <v>6005</v>
      </c>
      <c r="J240" s="1">
        <v>210551</v>
      </c>
      <c r="K240" s="1">
        <v>12200</v>
      </c>
      <c r="L240" s="1">
        <v>982</v>
      </c>
      <c r="M240" s="1">
        <v>862</v>
      </c>
      <c r="N240" s="1">
        <v>4025</v>
      </c>
      <c r="O240" s="1">
        <v>468</v>
      </c>
      <c r="P240" s="1">
        <v>1785</v>
      </c>
      <c r="Q240" s="1">
        <v>2686</v>
      </c>
      <c r="R240" s="1">
        <v>2685</v>
      </c>
      <c r="S240" s="1">
        <v>2146</v>
      </c>
      <c r="T240" s="1">
        <v>4574</v>
      </c>
      <c r="U240" s="1">
        <v>5978</v>
      </c>
      <c r="V240" s="1">
        <v>11093</v>
      </c>
      <c r="W240" s="1">
        <v>19169</v>
      </c>
      <c r="X240" s="1">
        <v>7452</v>
      </c>
      <c r="Y240" s="1">
        <v>1616</v>
      </c>
      <c r="Z240" s="1">
        <v>1390</v>
      </c>
      <c r="AA240" s="1">
        <v>1747</v>
      </c>
      <c r="AB240" s="1">
        <v>1295</v>
      </c>
      <c r="AC240" s="1">
        <v>274</v>
      </c>
      <c r="AD240" s="1">
        <v>4311</v>
      </c>
      <c r="AE240" s="1">
        <v>2791</v>
      </c>
      <c r="AF240" s="1">
        <v>3866</v>
      </c>
      <c r="AG240" s="1">
        <v>13396</v>
      </c>
      <c r="AH240" s="1">
        <v>2097</v>
      </c>
      <c r="AI240" s="1">
        <v>4565</v>
      </c>
      <c r="AJ240" s="1">
        <v>7335</v>
      </c>
      <c r="AK240" s="1">
        <v>27279</v>
      </c>
      <c r="AL240" s="1">
        <v>13456</v>
      </c>
      <c r="AM240" s="1">
        <v>1998</v>
      </c>
      <c r="AN240" s="1">
        <v>1566</v>
      </c>
      <c r="AO240" s="1">
        <v>641</v>
      </c>
      <c r="AP240" s="1">
        <v>812</v>
      </c>
      <c r="AQ240" s="1">
        <v>4449</v>
      </c>
      <c r="AR240" s="1">
        <v>4912</v>
      </c>
      <c r="AS240" s="1">
        <v>1616</v>
      </c>
      <c r="AT240" s="1">
        <v>3470</v>
      </c>
      <c r="AU240" s="1">
        <v>1929</v>
      </c>
      <c r="AV240" s="1">
        <v>2282</v>
      </c>
      <c r="AW240" s="1">
        <v>1961</v>
      </c>
      <c r="AX240" s="1">
        <v>8325</v>
      </c>
      <c r="AY240" s="1">
        <v>1017</v>
      </c>
      <c r="AZ240" s="1">
        <v>1730</v>
      </c>
      <c r="BA240" s="1">
        <v>2779</v>
      </c>
      <c r="BB240" s="1">
        <v>2666</v>
      </c>
      <c r="BC240" s="1">
        <v>1906</v>
      </c>
      <c r="BD240" s="1">
        <v>1243</v>
      </c>
      <c r="BE240" s="1">
        <v>3726</v>
      </c>
    </row>
    <row r="241" spans="1:57">
      <c r="A241" s="471" t="s">
        <v>1107</v>
      </c>
      <c r="B241" s="425">
        <v>239</v>
      </c>
      <c r="C241" s="471">
        <v>214102</v>
      </c>
      <c r="D241" s="471" t="s">
        <v>1103</v>
      </c>
      <c r="E241" s="471" t="s">
        <v>1104</v>
      </c>
      <c r="F241" s="471">
        <v>2020</v>
      </c>
      <c r="G241" s="471" t="s">
        <v>1099</v>
      </c>
      <c r="H241" s="471" t="s">
        <v>23</v>
      </c>
      <c r="I241" s="471" t="s">
        <v>6005</v>
      </c>
      <c r="J241" s="1">
        <v>70332</v>
      </c>
      <c r="K241" s="1">
        <v>3692</v>
      </c>
      <c r="L241" s="1">
        <v>369</v>
      </c>
      <c r="M241" s="1">
        <v>380</v>
      </c>
      <c r="N241" s="1">
        <v>1483</v>
      </c>
      <c r="O241" s="1">
        <v>186</v>
      </c>
      <c r="P241" s="1">
        <v>586</v>
      </c>
      <c r="Q241" s="1">
        <v>817</v>
      </c>
      <c r="R241" s="1">
        <v>930</v>
      </c>
      <c r="S241" s="1">
        <v>830</v>
      </c>
      <c r="T241" s="1">
        <v>1389</v>
      </c>
      <c r="U241" s="1">
        <v>2083</v>
      </c>
      <c r="V241" s="1">
        <v>3946</v>
      </c>
      <c r="W241" s="1">
        <v>6319</v>
      </c>
      <c r="X241" s="1">
        <v>2606</v>
      </c>
      <c r="Y241" s="1">
        <v>569</v>
      </c>
      <c r="Z241" s="1">
        <v>486</v>
      </c>
      <c r="AA241" s="1">
        <v>564</v>
      </c>
      <c r="AB241" s="1">
        <v>469</v>
      </c>
      <c r="AC241" s="1">
        <v>105</v>
      </c>
      <c r="AD241" s="1">
        <v>1446</v>
      </c>
      <c r="AE241" s="1">
        <v>1217</v>
      </c>
      <c r="AF241" s="1">
        <v>1293</v>
      </c>
      <c r="AG241" s="1">
        <v>5708</v>
      </c>
      <c r="AH241" s="1">
        <v>696</v>
      </c>
      <c r="AI241" s="1">
        <v>1338</v>
      </c>
      <c r="AJ241" s="1">
        <v>2340</v>
      </c>
      <c r="AK241" s="1">
        <v>8979</v>
      </c>
      <c r="AL241" s="1">
        <v>4166</v>
      </c>
      <c r="AM241" s="1">
        <v>685</v>
      </c>
      <c r="AN241" s="1">
        <v>493</v>
      </c>
      <c r="AO241" s="1">
        <v>203</v>
      </c>
      <c r="AP241" s="1">
        <v>260</v>
      </c>
      <c r="AQ241" s="1">
        <v>1249</v>
      </c>
      <c r="AR241" s="1">
        <v>1598</v>
      </c>
      <c r="AS241" s="1">
        <v>440</v>
      </c>
      <c r="AT241" s="1">
        <v>828</v>
      </c>
      <c r="AU241" s="1">
        <v>703</v>
      </c>
      <c r="AV241" s="1">
        <v>648</v>
      </c>
      <c r="AW241" s="1">
        <v>620</v>
      </c>
      <c r="AX241" s="1">
        <v>2702</v>
      </c>
      <c r="AY241" s="1">
        <v>353</v>
      </c>
      <c r="AZ241" s="1">
        <v>656</v>
      </c>
      <c r="BA241" s="1">
        <v>922</v>
      </c>
      <c r="BB241" s="1">
        <v>839</v>
      </c>
      <c r="BC241" s="1">
        <v>604</v>
      </c>
      <c r="BD241" s="1">
        <v>318</v>
      </c>
      <c r="BE241" s="1">
        <v>1219</v>
      </c>
    </row>
    <row r="242" spans="1:57">
      <c r="A242" t="s">
        <v>1110</v>
      </c>
      <c r="B242" s="425">
        <v>240</v>
      </c>
      <c r="C242">
        <v>214103</v>
      </c>
      <c r="D242" t="s">
        <v>1111</v>
      </c>
      <c r="E242" t="s">
        <v>321</v>
      </c>
      <c r="F242" t="s">
        <v>536</v>
      </c>
      <c r="G242" t="s">
        <v>168</v>
      </c>
      <c r="H242" t="s">
        <v>23</v>
      </c>
      <c r="I242" t="s">
        <v>2533</v>
      </c>
      <c r="J242" s="1">
        <v>43</v>
      </c>
      <c r="K242" s="1">
        <v>1</v>
      </c>
      <c r="L242" s="1">
        <v>1</v>
      </c>
      <c r="M242" s="1">
        <v>1</v>
      </c>
      <c r="N242" s="1">
        <v>1</v>
      </c>
      <c r="O242" s="1">
        <v>1</v>
      </c>
      <c r="P242" s="1">
        <v>1</v>
      </c>
      <c r="Q242" s="1">
        <v>1</v>
      </c>
      <c r="R242" s="1">
        <v>1</v>
      </c>
      <c r="S242" s="1">
        <v>1</v>
      </c>
      <c r="T242" s="1">
        <v>0</v>
      </c>
      <c r="U242" s="1">
        <v>1</v>
      </c>
      <c r="V242" s="1">
        <v>1</v>
      </c>
      <c r="W242" s="1">
        <v>0</v>
      </c>
      <c r="X242" s="1">
        <v>1</v>
      </c>
      <c r="Y242" s="1">
        <v>1</v>
      </c>
      <c r="Z242" s="1">
        <v>1</v>
      </c>
      <c r="AA242" s="1">
        <v>1</v>
      </c>
      <c r="AB242" s="1">
        <v>1</v>
      </c>
      <c r="AC242" s="1">
        <v>1</v>
      </c>
      <c r="AD242" s="1">
        <v>1</v>
      </c>
      <c r="AE242" s="1">
        <v>1</v>
      </c>
      <c r="AF242" s="1">
        <v>1</v>
      </c>
      <c r="AG242" s="1">
        <v>1</v>
      </c>
      <c r="AH242" s="1">
        <v>1</v>
      </c>
      <c r="AI242" s="1">
        <v>1</v>
      </c>
      <c r="AJ242" s="1">
        <v>1</v>
      </c>
      <c r="AK242" s="1">
        <v>1</v>
      </c>
      <c r="AL242" s="1">
        <v>1</v>
      </c>
      <c r="AM242" s="1">
        <v>1</v>
      </c>
      <c r="AN242" s="1">
        <v>1</v>
      </c>
      <c r="AO242" s="1">
        <v>1</v>
      </c>
      <c r="AP242" s="1">
        <v>1</v>
      </c>
      <c r="AQ242" s="1">
        <v>1</v>
      </c>
      <c r="AR242" s="1">
        <v>1</v>
      </c>
      <c r="AS242" s="1">
        <v>0</v>
      </c>
      <c r="AT242" s="1">
        <v>1</v>
      </c>
      <c r="AU242" s="1">
        <v>1</v>
      </c>
      <c r="AV242" s="1">
        <v>1</v>
      </c>
      <c r="AW242" s="1">
        <v>1</v>
      </c>
      <c r="AX242" s="1">
        <v>1</v>
      </c>
      <c r="AY242" s="1">
        <v>1</v>
      </c>
      <c r="AZ242" s="1">
        <v>1</v>
      </c>
      <c r="BA242" s="1">
        <v>0</v>
      </c>
      <c r="BB242" s="1">
        <v>1</v>
      </c>
      <c r="BC242" s="1">
        <v>1</v>
      </c>
      <c r="BD242" s="1">
        <v>1</v>
      </c>
      <c r="BE242" s="1">
        <v>1</v>
      </c>
    </row>
    <row r="243" spans="1:57">
      <c r="A243" t="s">
        <v>1113</v>
      </c>
      <c r="B243" s="425">
        <v>241</v>
      </c>
      <c r="C243">
        <v>214104</v>
      </c>
      <c r="D243" t="s">
        <v>1114</v>
      </c>
      <c r="E243" t="s">
        <v>321</v>
      </c>
      <c r="F243" t="s">
        <v>518</v>
      </c>
      <c r="G243" t="s">
        <v>168</v>
      </c>
      <c r="H243" t="s">
        <v>23</v>
      </c>
      <c r="I243" t="s">
        <v>2533</v>
      </c>
      <c r="J243" s="1">
        <v>1</v>
      </c>
      <c r="K243" s="1">
        <v>1</v>
      </c>
      <c r="L243" s="1">
        <v>1</v>
      </c>
      <c r="M243" s="1">
        <v>1</v>
      </c>
      <c r="N243" s="1">
        <v>1</v>
      </c>
      <c r="O243" s="1">
        <v>1</v>
      </c>
      <c r="P243" s="1">
        <v>1</v>
      </c>
      <c r="Q243" s="1">
        <v>1</v>
      </c>
      <c r="R243" s="1">
        <v>1</v>
      </c>
      <c r="S243" s="1">
        <v>1</v>
      </c>
      <c r="T243" s="1">
        <v>1</v>
      </c>
      <c r="U243" s="1">
        <v>1</v>
      </c>
      <c r="V243" s="1">
        <v>1</v>
      </c>
      <c r="W243" s="1">
        <v>1</v>
      </c>
      <c r="X243" s="1">
        <v>1</v>
      </c>
      <c r="Y243" s="1">
        <v>1</v>
      </c>
      <c r="Z243" s="1">
        <v>1</v>
      </c>
      <c r="AA243" s="1">
        <v>1</v>
      </c>
      <c r="AB243" s="1">
        <v>1</v>
      </c>
      <c r="AC243" s="1">
        <v>1</v>
      </c>
      <c r="AD243" s="1">
        <v>1</v>
      </c>
      <c r="AE243" s="1">
        <v>1</v>
      </c>
      <c r="AF243" s="1">
        <v>1</v>
      </c>
      <c r="AG243" s="1">
        <v>1</v>
      </c>
      <c r="AH243" s="1">
        <v>1</v>
      </c>
      <c r="AI243" s="1">
        <v>1</v>
      </c>
      <c r="AJ243" s="1">
        <v>1</v>
      </c>
      <c r="AK243" s="1">
        <v>1</v>
      </c>
      <c r="AL243" s="1">
        <v>1</v>
      </c>
      <c r="AM243" s="1">
        <v>1</v>
      </c>
      <c r="AN243" s="1">
        <v>1</v>
      </c>
      <c r="AO243" s="1">
        <v>1</v>
      </c>
      <c r="AP243" s="1">
        <v>1</v>
      </c>
      <c r="AQ243" s="1">
        <v>1</v>
      </c>
      <c r="AR243" s="1">
        <v>1</v>
      </c>
      <c r="AS243" s="1">
        <v>1</v>
      </c>
      <c r="AT243" s="1">
        <v>1</v>
      </c>
      <c r="AU243" s="1">
        <v>1</v>
      </c>
      <c r="AV243" s="1">
        <v>1</v>
      </c>
      <c r="AW243" s="1">
        <v>1</v>
      </c>
      <c r="AX243" s="1">
        <v>1</v>
      </c>
      <c r="AY243" s="1">
        <v>1</v>
      </c>
      <c r="AZ243" s="1">
        <v>1</v>
      </c>
      <c r="BA243" s="1">
        <v>1</v>
      </c>
      <c r="BB243" s="1">
        <v>1</v>
      </c>
      <c r="BC243" s="1">
        <v>1</v>
      </c>
      <c r="BD243" s="1">
        <v>1</v>
      </c>
      <c r="BE243" s="1">
        <v>1</v>
      </c>
    </row>
    <row r="244" spans="1:57">
      <c r="A244" t="s">
        <v>1118</v>
      </c>
      <c r="B244" s="425">
        <v>242</v>
      </c>
      <c r="C244">
        <v>214105</v>
      </c>
      <c r="D244" t="s">
        <v>1119</v>
      </c>
      <c r="E244" t="s">
        <v>321</v>
      </c>
      <c r="F244" t="s">
        <v>894</v>
      </c>
      <c r="G244" t="s">
        <v>168</v>
      </c>
      <c r="H244" t="s">
        <v>23</v>
      </c>
      <c r="I244" t="s">
        <v>2533</v>
      </c>
      <c r="J244" s="1">
        <v>0.91800000000000004</v>
      </c>
      <c r="K244" s="1">
        <v>0</v>
      </c>
      <c r="L244" s="1">
        <v>0</v>
      </c>
      <c r="M244" s="1">
        <v>0</v>
      </c>
      <c r="N244" s="1">
        <v>0</v>
      </c>
      <c r="O244" s="1">
        <v>0</v>
      </c>
      <c r="P244" s="1">
        <v>0</v>
      </c>
      <c r="Q244" s="1">
        <v>0</v>
      </c>
      <c r="R244" s="1">
        <v>0</v>
      </c>
      <c r="S244" s="1">
        <v>0</v>
      </c>
      <c r="T244" s="1">
        <v>0</v>
      </c>
      <c r="U244" s="1">
        <v>0</v>
      </c>
      <c r="V244" s="1">
        <v>0</v>
      </c>
      <c r="W244" s="1">
        <v>0</v>
      </c>
      <c r="X244" s="1">
        <v>0</v>
      </c>
      <c r="Y244" s="1">
        <v>0</v>
      </c>
      <c r="Z244" s="1">
        <v>0</v>
      </c>
      <c r="AA244" s="1">
        <v>0</v>
      </c>
      <c r="AB244" s="1">
        <v>0</v>
      </c>
      <c r="AC244" s="1">
        <v>0</v>
      </c>
      <c r="AD244" s="1">
        <v>0</v>
      </c>
      <c r="AE244" s="1">
        <v>0</v>
      </c>
      <c r="AF244" s="1">
        <v>0</v>
      </c>
      <c r="AG244" s="1">
        <v>0</v>
      </c>
      <c r="AH244" s="1">
        <v>0</v>
      </c>
      <c r="AI244" s="1">
        <v>0</v>
      </c>
      <c r="AJ244" s="1">
        <v>0</v>
      </c>
      <c r="AK244" s="1">
        <v>0</v>
      </c>
      <c r="AL244" s="1">
        <v>0</v>
      </c>
      <c r="AM244" s="1">
        <v>0</v>
      </c>
      <c r="AN244" s="1">
        <v>0</v>
      </c>
      <c r="AO244" s="1">
        <v>0</v>
      </c>
      <c r="AP244" s="1">
        <v>0</v>
      </c>
      <c r="AQ244" s="1">
        <v>0</v>
      </c>
      <c r="AR244" s="1">
        <v>0</v>
      </c>
      <c r="AS244" s="1">
        <v>0</v>
      </c>
      <c r="AT244" s="1">
        <v>0</v>
      </c>
      <c r="AU244" s="1">
        <v>0</v>
      </c>
      <c r="AV244" s="1">
        <v>0</v>
      </c>
      <c r="AW244" s="1">
        <v>0</v>
      </c>
      <c r="AX244" s="1">
        <v>0</v>
      </c>
      <c r="AY244" s="1">
        <v>0</v>
      </c>
      <c r="AZ244" s="1">
        <v>0</v>
      </c>
      <c r="BA244" s="1">
        <v>0</v>
      </c>
      <c r="BB244" s="1">
        <v>0</v>
      </c>
      <c r="BC244" s="1">
        <v>0</v>
      </c>
      <c r="BD244" s="1">
        <v>0</v>
      </c>
      <c r="BE244" s="1">
        <v>0</v>
      </c>
    </row>
    <row r="245" spans="1:57">
      <c r="A245" t="s">
        <v>1123</v>
      </c>
      <c r="B245" s="425">
        <v>243</v>
      </c>
      <c r="C245">
        <v>214201</v>
      </c>
      <c r="D245" t="s">
        <v>1124</v>
      </c>
      <c r="E245" t="s">
        <v>773</v>
      </c>
      <c r="F245" t="s">
        <v>833</v>
      </c>
      <c r="G245" t="s">
        <v>168</v>
      </c>
      <c r="H245" t="s">
        <v>23</v>
      </c>
      <c r="I245" t="s">
        <v>1249</v>
      </c>
      <c r="J245" s="1">
        <v>0.48799999999999999</v>
      </c>
      <c r="K245" s="1">
        <v>0.47099999999999997</v>
      </c>
      <c r="L245" s="1">
        <v>0.54200000000000004</v>
      </c>
      <c r="M245" s="1">
        <v>0.51900000000000002</v>
      </c>
      <c r="N245" s="1">
        <v>0.47599999999999998</v>
      </c>
      <c r="O245" s="1">
        <v>0.55000000000000004</v>
      </c>
      <c r="P245" s="1">
        <v>0.45</v>
      </c>
      <c r="Q245" s="1">
        <v>0.51600000000000001</v>
      </c>
      <c r="R245" s="1">
        <v>0.40799999999999997</v>
      </c>
      <c r="S245" s="1">
        <v>0.45600000000000002</v>
      </c>
      <c r="T245" s="1">
        <v>0.438</v>
      </c>
      <c r="U245" s="1">
        <v>0.57599999999999996</v>
      </c>
      <c r="V245" s="1">
        <v>0.498</v>
      </c>
      <c r="W245" s="1">
        <v>0.54</v>
      </c>
      <c r="X245" s="1">
        <v>0.436</v>
      </c>
      <c r="Y245" s="1">
        <v>0.51900000000000002</v>
      </c>
      <c r="Z245" s="1">
        <v>0.442</v>
      </c>
      <c r="AA245" s="1">
        <v>0.51100000000000001</v>
      </c>
      <c r="AB245" s="1">
        <v>0.52100000000000002</v>
      </c>
      <c r="AC245" s="1">
        <v>0.49199999999999999</v>
      </c>
      <c r="AD245" s="1">
        <v>0.49</v>
      </c>
      <c r="AE245" s="1">
        <v>0.45200000000000001</v>
      </c>
      <c r="AF245" s="1" t="s">
        <v>2548</v>
      </c>
      <c r="AG245" s="1">
        <v>0.34599999999999997</v>
      </c>
      <c r="AH245" s="1">
        <v>0.36599999999999999</v>
      </c>
      <c r="AI245" s="1">
        <v>0.441</v>
      </c>
      <c r="AJ245" s="1">
        <v>0.497</v>
      </c>
      <c r="AK245" s="1">
        <v>0.48499999999999999</v>
      </c>
      <c r="AL245" s="1">
        <v>0.38900000000000001</v>
      </c>
      <c r="AM245" s="1" t="s">
        <v>2548</v>
      </c>
      <c r="AN245" s="1">
        <v>0.55300000000000005</v>
      </c>
      <c r="AO245" s="1">
        <v>0.435</v>
      </c>
      <c r="AP245" s="1">
        <v>0.49299999999999999</v>
      </c>
      <c r="AQ245" s="1">
        <v>0.505</v>
      </c>
      <c r="AR245" s="1">
        <v>0.40799999999999997</v>
      </c>
      <c r="AS245" s="1">
        <v>0.47899999999999998</v>
      </c>
      <c r="AT245" s="1">
        <v>0.45200000000000001</v>
      </c>
      <c r="AU245" s="1">
        <v>0.41899999999999998</v>
      </c>
      <c r="AV245" s="1">
        <v>0.59199999999999997</v>
      </c>
      <c r="AW245" s="1">
        <v>0.59699999999999998</v>
      </c>
      <c r="AX245" s="1">
        <v>0.59699999999999998</v>
      </c>
      <c r="AY245" s="1">
        <v>0.65800000000000003</v>
      </c>
      <c r="AZ245" s="1">
        <v>0.53700000000000003</v>
      </c>
      <c r="BA245" s="1">
        <v>0.51900000000000002</v>
      </c>
      <c r="BB245" s="1">
        <v>0.53900000000000003</v>
      </c>
      <c r="BC245" s="1">
        <v>0.60699999999999998</v>
      </c>
      <c r="BD245" s="1">
        <v>0.56899999999999995</v>
      </c>
      <c r="BE245" s="1">
        <v>0.53700000000000003</v>
      </c>
    </row>
    <row r="246" spans="1:57">
      <c r="A246" t="s">
        <v>1127</v>
      </c>
      <c r="B246" s="425">
        <v>244</v>
      </c>
      <c r="C246">
        <v>214202</v>
      </c>
      <c r="D246" t="s">
        <v>1128</v>
      </c>
      <c r="E246" t="s">
        <v>773</v>
      </c>
      <c r="F246" t="s">
        <v>833</v>
      </c>
      <c r="G246" t="s">
        <v>168</v>
      </c>
      <c r="H246" t="s">
        <v>23</v>
      </c>
      <c r="I246" t="s">
        <v>1249</v>
      </c>
      <c r="J246" s="1">
        <v>0.69099999999999995</v>
      </c>
      <c r="K246" s="1">
        <v>0.73299999999999998</v>
      </c>
      <c r="L246" s="1">
        <v>0.7</v>
      </c>
      <c r="M246" s="1">
        <v>0.73199999999999998</v>
      </c>
      <c r="N246" s="1">
        <v>0.64600000000000002</v>
      </c>
      <c r="O246" s="1">
        <v>0.61199999999999999</v>
      </c>
      <c r="P246" s="1">
        <v>0.66100000000000003</v>
      </c>
      <c r="Q246" s="1">
        <v>0.68500000000000005</v>
      </c>
      <c r="R246" s="1">
        <v>0.53300000000000003</v>
      </c>
      <c r="S246" s="1">
        <v>0.72499999999999998</v>
      </c>
      <c r="T246" s="1">
        <v>0.59799999999999998</v>
      </c>
      <c r="U246" s="1">
        <v>0.69499999999999995</v>
      </c>
      <c r="V246" s="1">
        <v>0.73199999999999998</v>
      </c>
      <c r="W246" s="1">
        <v>0.78</v>
      </c>
      <c r="X246" s="1">
        <v>0.61099999999999999</v>
      </c>
      <c r="Y246" s="1">
        <v>0.70099999999999996</v>
      </c>
      <c r="Z246" s="1">
        <v>0.67</v>
      </c>
      <c r="AA246" s="1">
        <v>0.66700000000000004</v>
      </c>
      <c r="AB246" s="1">
        <v>0.66200000000000003</v>
      </c>
      <c r="AC246" s="1">
        <v>0.66800000000000004</v>
      </c>
      <c r="AD246" s="1">
        <v>0.69799999999999995</v>
      </c>
      <c r="AE246" s="1">
        <v>0.72499999999999998</v>
      </c>
      <c r="AF246" s="1" t="s">
        <v>2548</v>
      </c>
      <c r="AG246" s="1">
        <v>0.59299999999999997</v>
      </c>
      <c r="AH246" s="1">
        <v>0.621</v>
      </c>
      <c r="AI246" s="1">
        <v>0.625</v>
      </c>
      <c r="AJ246" s="1">
        <v>0.73299999999999998</v>
      </c>
      <c r="AK246" s="1">
        <v>0.64800000000000002</v>
      </c>
      <c r="AL246" s="1">
        <v>0.64600000000000002</v>
      </c>
      <c r="AM246" s="1" t="s">
        <v>2548</v>
      </c>
      <c r="AN246" s="1">
        <v>0.72299999999999998</v>
      </c>
      <c r="AO246" s="1">
        <v>0.64</v>
      </c>
      <c r="AP246" s="1">
        <v>0.66900000000000004</v>
      </c>
      <c r="AQ246" s="1">
        <v>0.73699999999999999</v>
      </c>
      <c r="AR246" s="1">
        <v>0.627</v>
      </c>
      <c r="AS246" s="1">
        <v>0.70199999999999996</v>
      </c>
      <c r="AT246" s="1">
        <v>0.65400000000000003</v>
      </c>
      <c r="AU246" s="1">
        <v>0.72799999999999998</v>
      </c>
      <c r="AV246" s="1">
        <v>0.77900000000000003</v>
      </c>
      <c r="AW246" s="1">
        <v>0.68700000000000006</v>
      </c>
      <c r="AX246" s="1">
        <v>0.71499999999999997</v>
      </c>
      <c r="AY246" s="1">
        <v>0.71199999999999997</v>
      </c>
      <c r="AZ246" s="1">
        <v>0.72899999999999998</v>
      </c>
      <c r="BA246" s="1">
        <v>0.754</v>
      </c>
      <c r="BB246" s="1">
        <v>0.72599999999999998</v>
      </c>
      <c r="BC246" s="1">
        <v>0.69</v>
      </c>
      <c r="BD246" s="1">
        <v>0.70399999999999996</v>
      </c>
      <c r="BE246" s="1">
        <v>0.77300000000000002</v>
      </c>
    </row>
    <row r="247" spans="1:57">
      <c r="A247" t="s">
        <v>1131</v>
      </c>
      <c r="B247" s="425">
        <v>245</v>
      </c>
      <c r="C247">
        <v>215101</v>
      </c>
      <c r="D247" t="s">
        <v>1132</v>
      </c>
      <c r="E247" t="s">
        <v>1133</v>
      </c>
      <c r="F247" t="s">
        <v>1134</v>
      </c>
      <c r="G247" t="s">
        <v>168</v>
      </c>
      <c r="H247" t="s">
        <v>23</v>
      </c>
      <c r="I247" t="s">
        <v>2682</v>
      </c>
      <c r="J247" s="1" t="s">
        <v>6010</v>
      </c>
      <c r="K247" s="1" t="s">
        <v>3612</v>
      </c>
      <c r="L247" s="1" t="s">
        <v>3613</v>
      </c>
      <c r="M247" s="1" t="s">
        <v>3614</v>
      </c>
      <c r="N247" s="1" t="s">
        <v>3615</v>
      </c>
      <c r="O247" s="1" t="s">
        <v>3616</v>
      </c>
      <c r="P247" s="1" t="s">
        <v>3617</v>
      </c>
      <c r="Q247" s="1" t="s">
        <v>3618</v>
      </c>
      <c r="R247" s="1" t="s">
        <v>3619</v>
      </c>
      <c r="S247" s="1" t="s">
        <v>3620</v>
      </c>
      <c r="T247" s="1" t="s">
        <v>3621</v>
      </c>
      <c r="U247" s="1" t="s">
        <v>3622</v>
      </c>
      <c r="V247" s="1" t="s">
        <v>3623</v>
      </c>
      <c r="W247" s="1" t="s">
        <v>3624</v>
      </c>
      <c r="X247" s="1" t="s">
        <v>3625</v>
      </c>
      <c r="Y247" s="1" t="s">
        <v>3626</v>
      </c>
      <c r="Z247" s="1" t="s">
        <v>3627</v>
      </c>
      <c r="AA247" s="1" t="s">
        <v>3628</v>
      </c>
      <c r="AB247" s="1" t="s">
        <v>3629</v>
      </c>
      <c r="AC247" s="1" t="s">
        <v>3630</v>
      </c>
      <c r="AD247" s="1" t="s">
        <v>3631</v>
      </c>
      <c r="AE247" s="1" t="s">
        <v>3632</v>
      </c>
      <c r="AF247" s="1" t="s">
        <v>3633</v>
      </c>
      <c r="AG247" s="1" t="s">
        <v>3634</v>
      </c>
      <c r="AH247" s="1" t="s">
        <v>3635</v>
      </c>
      <c r="AI247" s="1" t="s">
        <v>3636</v>
      </c>
      <c r="AJ247" s="1" t="s">
        <v>3637</v>
      </c>
      <c r="AK247" s="1" t="s">
        <v>3638</v>
      </c>
      <c r="AL247" s="1" t="s">
        <v>3639</v>
      </c>
      <c r="AM247" s="1" t="s">
        <v>3640</v>
      </c>
      <c r="AN247" s="1" t="s">
        <v>3641</v>
      </c>
      <c r="AO247" s="1" t="s">
        <v>3642</v>
      </c>
      <c r="AP247" s="1" t="s">
        <v>3643</v>
      </c>
      <c r="AQ247" s="1" t="s">
        <v>3644</v>
      </c>
      <c r="AR247" s="1" t="s">
        <v>3645</v>
      </c>
      <c r="AS247" s="1" t="s">
        <v>3646</v>
      </c>
      <c r="AT247" s="1" t="s">
        <v>3647</v>
      </c>
      <c r="AU247" s="1" t="s">
        <v>3648</v>
      </c>
      <c r="AV247" s="1" t="s">
        <v>3649</v>
      </c>
      <c r="AW247" s="1" t="s">
        <v>3650</v>
      </c>
      <c r="AX247" s="1" t="s">
        <v>3651</v>
      </c>
      <c r="AY247" s="1" t="s">
        <v>3652</v>
      </c>
      <c r="AZ247" s="1" t="s">
        <v>3653</v>
      </c>
      <c r="BA247" s="1" t="s">
        <v>3654</v>
      </c>
      <c r="BB247" s="1" t="s">
        <v>3655</v>
      </c>
      <c r="BC247" s="1" t="s">
        <v>3656</v>
      </c>
      <c r="BD247" s="1" t="s">
        <v>3657</v>
      </c>
      <c r="BE247" s="1" t="s">
        <v>3658</v>
      </c>
    </row>
    <row r="248" spans="1:57">
      <c r="A248" t="s">
        <v>1139</v>
      </c>
      <c r="B248" s="425">
        <v>246</v>
      </c>
      <c r="C248">
        <v>215102</v>
      </c>
      <c r="D248" t="s">
        <v>1140</v>
      </c>
      <c r="E248" t="s">
        <v>321</v>
      </c>
      <c r="F248" t="s">
        <v>1134</v>
      </c>
      <c r="G248" t="s">
        <v>168</v>
      </c>
      <c r="H248" t="s">
        <v>23</v>
      </c>
      <c r="I248" t="s">
        <v>2533</v>
      </c>
      <c r="J248" s="1">
        <v>0.92665036674816603</v>
      </c>
      <c r="K248" s="1">
        <v>0.66666666666666696</v>
      </c>
      <c r="L248" s="1">
        <v>1</v>
      </c>
      <c r="M248" s="1">
        <v>1</v>
      </c>
      <c r="N248" s="1">
        <v>0.85714285714285698</v>
      </c>
      <c r="O248" s="1">
        <v>1</v>
      </c>
      <c r="P248" s="1">
        <v>0.83333333333333304</v>
      </c>
      <c r="Q248" s="1">
        <v>0.83333333333333304</v>
      </c>
      <c r="R248" s="1">
        <v>0.77777777777777801</v>
      </c>
      <c r="S248" s="1">
        <v>0.83333333333333304</v>
      </c>
      <c r="T248" s="1">
        <v>0.88888888888888895</v>
      </c>
      <c r="U248" s="1">
        <v>0.92857142857142905</v>
      </c>
      <c r="V248" s="1">
        <v>1</v>
      </c>
      <c r="W248" s="1">
        <v>0.96551724137931005</v>
      </c>
      <c r="X248" s="1">
        <v>1</v>
      </c>
      <c r="Y248" s="1">
        <v>1</v>
      </c>
      <c r="Z248" s="1">
        <v>1</v>
      </c>
      <c r="AA248" s="1">
        <v>0.6</v>
      </c>
      <c r="AB248" s="1">
        <v>1</v>
      </c>
      <c r="AC248" s="1">
        <v>1</v>
      </c>
      <c r="AD248" s="1">
        <v>1</v>
      </c>
      <c r="AE248" s="1">
        <v>0.875</v>
      </c>
      <c r="AF248" s="1">
        <v>0.91666666666666696</v>
      </c>
      <c r="AG248" s="1">
        <v>0.94736842105263197</v>
      </c>
      <c r="AH248" s="1">
        <v>1</v>
      </c>
      <c r="AI248" s="1">
        <v>1</v>
      </c>
      <c r="AJ248" s="1">
        <v>1</v>
      </c>
      <c r="AK248" s="1">
        <v>1</v>
      </c>
      <c r="AL248" s="1">
        <v>0.94117647058823495</v>
      </c>
      <c r="AM248" s="1">
        <v>0.8</v>
      </c>
      <c r="AN248" s="1">
        <v>1</v>
      </c>
      <c r="AO248" s="1">
        <v>0.66666666666666696</v>
      </c>
      <c r="AP248" s="1">
        <v>1</v>
      </c>
      <c r="AQ248" s="1">
        <v>1</v>
      </c>
      <c r="AR248" s="1">
        <v>0.91666666666666696</v>
      </c>
      <c r="AS248" s="1">
        <v>1</v>
      </c>
      <c r="AT248" s="1">
        <v>1</v>
      </c>
      <c r="AU248" s="1">
        <v>1</v>
      </c>
      <c r="AV248" s="1">
        <v>1</v>
      </c>
      <c r="AW248" s="1">
        <v>0.33333333333333298</v>
      </c>
      <c r="AX248" s="1">
        <v>0.95454545454545503</v>
      </c>
      <c r="AY248" s="1">
        <v>1</v>
      </c>
      <c r="AZ248" s="1">
        <v>1</v>
      </c>
      <c r="BA248" s="1">
        <v>1</v>
      </c>
      <c r="BB248" s="1">
        <v>0.83333333333333304</v>
      </c>
      <c r="BC248" s="1">
        <v>1</v>
      </c>
      <c r="BD248" s="1">
        <v>0.83333333333333304</v>
      </c>
      <c r="BE248" s="1">
        <v>1</v>
      </c>
    </row>
    <row r="249" spans="1:57">
      <c r="A249" t="s">
        <v>1143</v>
      </c>
      <c r="B249" s="425">
        <v>247</v>
      </c>
      <c r="C249">
        <v>215103</v>
      </c>
      <c r="D249" t="s">
        <v>1144</v>
      </c>
      <c r="E249" t="s">
        <v>321</v>
      </c>
      <c r="F249" t="s">
        <v>518</v>
      </c>
      <c r="G249" t="s">
        <v>168</v>
      </c>
      <c r="H249" t="s">
        <v>23</v>
      </c>
      <c r="I249" t="s">
        <v>2533</v>
      </c>
      <c r="J249" s="1">
        <v>0.98533007334963296</v>
      </c>
      <c r="K249" s="1">
        <v>1</v>
      </c>
      <c r="L249" s="1">
        <v>1</v>
      </c>
      <c r="M249" s="1">
        <v>1</v>
      </c>
      <c r="N249" s="1">
        <v>1</v>
      </c>
      <c r="O249" s="1">
        <v>1</v>
      </c>
      <c r="P249" s="1">
        <v>1</v>
      </c>
      <c r="Q249" s="1">
        <v>1</v>
      </c>
      <c r="R249" s="1">
        <v>1</v>
      </c>
      <c r="S249" s="1">
        <v>1</v>
      </c>
      <c r="T249" s="1">
        <v>1</v>
      </c>
      <c r="U249" s="1">
        <v>1</v>
      </c>
      <c r="V249" s="1">
        <v>1</v>
      </c>
      <c r="W249" s="1">
        <v>1</v>
      </c>
      <c r="X249" s="1">
        <v>1</v>
      </c>
      <c r="Y249" s="1">
        <v>1</v>
      </c>
      <c r="Z249" s="1">
        <v>1</v>
      </c>
      <c r="AA249" s="1">
        <v>1</v>
      </c>
      <c r="AB249" s="1">
        <v>1</v>
      </c>
      <c r="AC249" s="1">
        <v>1</v>
      </c>
      <c r="AD249" s="1">
        <v>1</v>
      </c>
      <c r="AE249" s="1">
        <v>1</v>
      </c>
      <c r="AF249" s="1">
        <v>0.91666666666666696</v>
      </c>
      <c r="AG249" s="1">
        <v>1</v>
      </c>
      <c r="AH249" s="1">
        <v>1</v>
      </c>
      <c r="AI249" s="1">
        <v>1</v>
      </c>
      <c r="AJ249" s="1">
        <v>0.81818181818181801</v>
      </c>
      <c r="AK249" s="1">
        <v>0.94444444444444398</v>
      </c>
      <c r="AL249" s="1">
        <v>0.94117647058823495</v>
      </c>
      <c r="AM249" s="1">
        <v>1</v>
      </c>
      <c r="AN249" s="1">
        <v>1</v>
      </c>
      <c r="AO249" s="1">
        <v>1</v>
      </c>
      <c r="AP249" s="1">
        <v>1</v>
      </c>
      <c r="AQ249" s="1">
        <v>1</v>
      </c>
      <c r="AR249" s="1">
        <v>1</v>
      </c>
      <c r="AS249" s="1">
        <v>1</v>
      </c>
      <c r="AT249" s="1">
        <v>1</v>
      </c>
      <c r="AU249" s="1">
        <v>1</v>
      </c>
      <c r="AV249" s="1">
        <v>1</v>
      </c>
      <c r="AW249" s="1">
        <v>1</v>
      </c>
      <c r="AX249" s="1">
        <v>0.95454545454545503</v>
      </c>
      <c r="AY249" s="1">
        <v>1</v>
      </c>
      <c r="AZ249" s="1">
        <v>1</v>
      </c>
      <c r="BA249" s="1">
        <v>1</v>
      </c>
      <c r="BB249" s="1">
        <v>1</v>
      </c>
      <c r="BC249" s="1">
        <v>1</v>
      </c>
      <c r="BD249" s="1">
        <v>1</v>
      </c>
      <c r="BE249" s="1">
        <v>1</v>
      </c>
    </row>
    <row r="250" spans="1:57">
      <c r="A250" t="s">
        <v>1147</v>
      </c>
      <c r="B250" s="425">
        <v>248</v>
      </c>
      <c r="C250">
        <v>215201</v>
      </c>
      <c r="D250" t="s">
        <v>1148</v>
      </c>
      <c r="E250" t="s">
        <v>967</v>
      </c>
      <c r="F250" t="s">
        <v>400</v>
      </c>
      <c r="G250" t="s">
        <v>168</v>
      </c>
      <c r="H250" t="s">
        <v>23</v>
      </c>
      <c r="I250" t="s">
        <v>5424</v>
      </c>
      <c r="J250" s="1">
        <v>0.42399999999999999</v>
      </c>
      <c r="K250" s="1">
        <v>0.51300000000000001</v>
      </c>
      <c r="L250" s="1">
        <v>0.374</v>
      </c>
      <c r="M250" s="1">
        <v>0.49199999999999999</v>
      </c>
      <c r="N250" s="1">
        <v>0.46</v>
      </c>
      <c r="O250" s="1">
        <v>0.31900000000000001</v>
      </c>
      <c r="P250" s="1">
        <v>0.44900000000000001</v>
      </c>
      <c r="Q250" s="1">
        <v>0.59299999999999997</v>
      </c>
      <c r="R250" s="1">
        <v>0.45700000000000002</v>
      </c>
      <c r="S250" s="1">
        <v>0.46700000000000003</v>
      </c>
      <c r="T250" s="1">
        <v>0.47699999999999998</v>
      </c>
      <c r="U250" s="1">
        <v>0.4</v>
      </c>
      <c r="V250" s="1">
        <v>0.39800000000000002</v>
      </c>
      <c r="W250" s="1">
        <v>0.28299999999999997</v>
      </c>
      <c r="X250" s="1">
        <v>0.41499999999999998</v>
      </c>
      <c r="Y250" s="1">
        <v>0.26600000000000001</v>
      </c>
      <c r="Z250" s="1">
        <v>0.42899999999999999</v>
      </c>
      <c r="AA250" s="1">
        <v>0.58199999999999996</v>
      </c>
      <c r="AB250" s="1">
        <v>0.55500000000000005</v>
      </c>
      <c r="AC250" s="1">
        <v>0.20799999999999999</v>
      </c>
      <c r="AD250" s="1">
        <v>0.503</v>
      </c>
      <c r="AE250" s="1">
        <v>0.46700000000000003</v>
      </c>
      <c r="AF250" s="1">
        <v>0.46200000000000002</v>
      </c>
      <c r="AG250" s="1">
        <v>0.41899999999999998</v>
      </c>
      <c r="AH250" s="1">
        <v>0.313</v>
      </c>
      <c r="AI250" s="1">
        <v>0.47199999999999998</v>
      </c>
      <c r="AJ250" s="1">
        <v>0.45200000000000001</v>
      </c>
      <c r="AK250" s="1">
        <v>0.39200000000000002</v>
      </c>
      <c r="AL250" s="1">
        <v>0.47399999999999998</v>
      </c>
      <c r="AM250" s="1">
        <v>0.34300000000000003</v>
      </c>
      <c r="AN250" s="1">
        <v>0.438</v>
      </c>
      <c r="AO250" s="1">
        <v>0.54900000000000004</v>
      </c>
      <c r="AP250" s="1">
        <v>0.42899999999999999</v>
      </c>
      <c r="AQ250" s="1">
        <v>0.46899999999999997</v>
      </c>
      <c r="AR250" s="1">
        <v>0.42099999999999999</v>
      </c>
      <c r="AS250" s="1">
        <v>0.52100000000000002</v>
      </c>
      <c r="AT250" s="1">
        <v>0.42199999999999999</v>
      </c>
      <c r="AU250" s="1">
        <v>0.43099999999999999</v>
      </c>
      <c r="AV250" s="1">
        <v>0.51100000000000001</v>
      </c>
      <c r="AW250" s="1">
        <v>0.42399999999999999</v>
      </c>
      <c r="AX250" s="1">
        <v>0.50800000000000001</v>
      </c>
      <c r="AY250" s="1">
        <v>0.42799999999999999</v>
      </c>
      <c r="AZ250" s="1">
        <v>0.56000000000000005</v>
      </c>
      <c r="BA250" s="1">
        <v>0.34200000000000003</v>
      </c>
      <c r="BB250" s="1">
        <v>0.36599999999999999</v>
      </c>
      <c r="BC250" s="1">
        <v>0.434</v>
      </c>
      <c r="BD250" s="1">
        <v>0.45200000000000001</v>
      </c>
      <c r="BE250" s="1">
        <v>0.49</v>
      </c>
    </row>
    <row r="251" spans="1:57">
      <c r="A251" t="s">
        <v>1152</v>
      </c>
      <c r="B251" s="425">
        <v>249</v>
      </c>
      <c r="C251">
        <v>216101</v>
      </c>
      <c r="D251" t="s">
        <v>1153</v>
      </c>
      <c r="E251" t="s">
        <v>321</v>
      </c>
      <c r="F251" t="s">
        <v>400</v>
      </c>
      <c r="G251" t="s">
        <v>168</v>
      </c>
      <c r="H251" t="s">
        <v>23</v>
      </c>
      <c r="I251" t="s">
        <v>2533</v>
      </c>
      <c r="J251" s="1">
        <v>14610</v>
      </c>
      <c r="K251" s="1">
        <v>481</v>
      </c>
      <c r="L251" s="1">
        <v>330</v>
      </c>
      <c r="M251" s="1">
        <v>9</v>
      </c>
      <c r="N251" s="1">
        <v>140</v>
      </c>
      <c r="O251" s="1">
        <v>584</v>
      </c>
      <c r="P251" s="1">
        <v>248</v>
      </c>
      <c r="Q251" s="1">
        <v>106</v>
      </c>
      <c r="R251" s="1">
        <v>61</v>
      </c>
      <c r="S251" s="1">
        <v>296</v>
      </c>
      <c r="T251" s="1">
        <v>219</v>
      </c>
      <c r="U251" s="1">
        <v>81</v>
      </c>
      <c r="V251" s="1">
        <v>838</v>
      </c>
      <c r="W251" s="1">
        <v>1306</v>
      </c>
      <c r="X251" s="1">
        <v>689</v>
      </c>
      <c r="Y251" s="1">
        <v>84</v>
      </c>
      <c r="Z251" s="1">
        <v>268</v>
      </c>
      <c r="AA251" s="1">
        <v>76</v>
      </c>
      <c r="AB251" s="1">
        <v>502</v>
      </c>
      <c r="AC251" s="1">
        <v>23</v>
      </c>
      <c r="AD251" s="1">
        <v>545</v>
      </c>
      <c r="AE251" s="1">
        <v>123</v>
      </c>
      <c r="AF251" s="1">
        <v>777</v>
      </c>
      <c r="AG251" s="1">
        <v>1436</v>
      </c>
      <c r="AH251" s="1">
        <v>35</v>
      </c>
      <c r="AI251" s="1">
        <v>367</v>
      </c>
      <c r="AJ251" s="1">
        <v>286</v>
      </c>
      <c r="AK251" s="1">
        <v>506</v>
      </c>
      <c r="AL251" s="1">
        <v>877</v>
      </c>
      <c r="AM251" s="1">
        <v>197</v>
      </c>
      <c r="AN251" s="1">
        <v>8</v>
      </c>
      <c r="AO251" s="1">
        <v>105</v>
      </c>
      <c r="AP251" s="1">
        <v>105</v>
      </c>
      <c r="AQ251" s="1">
        <v>340</v>
      </c>
      <c r="AR251" s="1">
        <v>141</v>
      </c>
      <c r="AS251" s="1">
        <v>412</v>
      </c>
      <c r="AT251" s="1">
        <v>87</v>
      </c>
      <c r="AU251" s="1">
        <v>37</v>
      </c>
      <c r="AV251" s="1">
        <v>150</v>
      </c>
      <c r="AW251" s="1">
        <v>30</v>
      </c>
      <c r="AX251" s="1">
        <v>368</v>
      </c>
      <c r="AY251" s="1">
        <v>164</v>
      </c>
      <c r="AZ251" s="1">
        <v>49</v>
      </c>
      <c r="BA251" s="1">
        <v>41</v>
      </c>
      <c r="BB251" s="1">
        <v>407</v>
      </c>
      <c r="BC251" s="1">
        <v>55</v>
      </c>
      <c r="BD251" s="1">
        <v>560</v>
      </c>
      <c r="BE251" s="1">
        <v>61</v>
      </c>
    </row>
    <row r="252" spans="1:57">
      <c r="A252" t="s">
        <v>1157</v>
      </c>
      <c r="B252" s="425">
        <v>250</v>
      </c>
      <c r="C252">
        <v>216102</v>
      </c>
      <c r="D252" t="s">
        <v>1158</v>
      </c>
      <c r="E252" t="s">
        <v>1133</v>
      </c>
      <c r="F252" t="s">
        <v>1134</v>
      </c>
      <c r="G252" t="s">
        <v>168</v>
      </c>
      <c r="H252" t="s">
        <v>23</v>
      </c>
      <c r="I252" t="s">
        <v>2682</v>
      </c>
      <c r="J252" s="1" t="s">
        <v>3660</v>
      </c>
      <c r="K252" s="1" t="s">
        <v>3661</v>
      </c>
      <c r="L252" s="1" t="s">
        <v>3662</v>
      </c>
      <c r="M252" s="1" t="s">
        <v>3663</v>
      </c>
      <c r="N252" s="1" t="s">
        <v>3664</v>
      </c>
      <c r="O252" s="1" t="s">
        <v>3665</v>
      </c>
      <c r="P252" s="1" t="s">
        <v>3666</v>
      </c>
      <c r="Q252" s="1" t="s">
        <v>3667</v>
      </c>
      <c r="R252" s="1" t="s">
        <v>3668</v>
      </c>
      <c r="S252" s="1" t="s">
        <v>3669</v>
      </c>
      <c r="T252" s="1" t="s">
        <v>3670</v>
      </c>
      <c r="U252" s="1" t="s">
        <v>3671</v>
      </c>
      <c r="V252" s="1" t="s">
        <v>3672</v>
      </c>
      <c r="W252" s="1" t="s">
        <v>3673</v>
      </c>
      <c r="X252" s="1" t="s">
        <v>3674</v>
      </c>
      <c r="Y252" s="1" t="s">
        <v>3675</v>
      </c>
      <c r="Z252" s="1" t="s">
        <v>3676</v>
      </c>
      <c r="AA252" s="1" t="s">
        <v>3677</v>
      </c>
      <c r="AB252" s="1" t="s">
        <v>3678</v>
      </c>
      <c r="AC252" s="1" t="s">
        <v>3679</v>
      </c>
      <c r="AD252" s="1" t="s">
        <v>3680</v>
      </c>
      <c r="AE252" s="1" t="s">
        <v>3681</v>
      </c>
      <c r="AF252" s="1" t="s">
        <v>3682</v>
      </c>
      <c r="AG252" s="1" t="s">
        <v>3683</v>
      </c>
      <c r="AH252" s="1" t="s">
        <v>3684</v>
      </c>
      <c r="AI252" s="1" t="s">
        <v>3685</v>
      </c>
      <c r="AJ252" s="1" t="s">
        <v>3686</v>
      </c>
      <c r="AK252" s="1" t="s">
        <v>3687</v>
      </c>
      <c r="AL252" s="1" t="s">
        <v>3688</v>
      </c>
      <c r="AM252" s="1" t="s">
        <v>3689</v>
      </c>
      <c r="AN252" s="1" t="s">
        <v>3690</v>
      </c>
      <c r="AO252" s="1" t="s">
        <v>3691</v>
      </c>
      <c r="AP252" s="1" t="s">
        <v>3692</v>
      </c>
      <c r="AQ252" s="1" t="s">
        <v>3693</v>
      </c>
      <c r="AR252" s="1" t="s">
        <v>3694</v>
      </c>
      <c r="AS252" s="1" t="s">
        <v>3695</v>
      </c>
      <c r="AT252" s="1" t="s">
        <v>3696</v>
      </c>
      <c r="AU252" s="1" t="s">
        <v>3697</v>
      </c>
      <c r="AV252" s="1" t="s">
        <v>3698</v>
      </c>
      <c r="AW252" s="1" t="s">
        <v>3699</v>
      </c>
      <c r="AX252" s="1" t="s">
        <v>3700</v>
      </c>
      <c r="AY252" s="1" t="s">
        <v>3701</v>
      </c>
      <c r="AZ252" s="1" t="s">
        <v>3702</v>
      </c>
      <c r="BA252" s="1" t="s">
        <v>3703</v>
      </c>
      <c r="BB252" s="1" t="s">
        <v>3704</v>
      </c>
      <c r="BC252" s="1" t="s">
        <v>3705</v>
      </c>
      <c r="BD252" s="1" t="s">
        <v>3706</v>
      </c>
      <c r="BE252" s="1" t="s">
        <v>3707</v>
      </c>
    </row>
    <row r="253" spans="1:57">
      <c r="A253" t="s">
        <v>1160</v>
      </c>
      <c r="B253" s="425">
        <v>251</v>
      </c>
      <c r="C253">
        <v>216103</v>
      </c>
      <c r="D253" t="s">
        <v>1161</v>
      </c>
      <c r="E253" t="s">
        <v>321</v>
      </c>
      <c r="F253" t="s">
        <v>1134</v>
      </c>
      <c r="G253" t="s">
        <v>168</v>
      </c>
      <c r="H253" t="s">
        <v>23</v>
      </c>
      <c r="I253" t="s">
        <v>2533</v>
      </c>
      <c r="J253" s="1">
        <v>0.570175438596491</v>
      </c>
      <c r="K253" s="1">
        <v>0.63636363636363602</v>
      </c>
      <c r="L253" s="1">
        <v>0.8</v>
      </c>
      <c r="M253" s="1">
        <v>0.6</v>
      </c>
      <c r="N253" s="1">
        <v>0.625</v>
      </c>
      <c r="O253" s="1">
        <v>0.4</v>
      </c>
      <c r="P253" s="1">
        <v>0.16666666666666699</v>
      </c>
      <c r="Q253" s="1">
        <v>0.5</v>
      </c>
      <c r="R253" s="1">
        <v>0.8</v>
      </c>
      <c r="S253" s="1">
        <v>0.75</v>
      </c>
      <c r="T253" s="1">
        <v>0.55555555555555602</v>
      </c>
      <c r="U253" s="1">
        <v>0.85714285714285698</v>
      </c>
      <c r="V253" s="1">
        <v>0.4375</v>
      </c>
      <c r="W253" s="1">
        <v>0.63333333333333297</v>
      </c>
      <c r="X253" s="1">
        <v>0.54545454545454497</v>
      </c>
      <c r="Y253" s="1">
        <v>0.44444444444444398</v>
      </c>
      <c r="Z253" s="1">
        <v>1</v>
      </c>
      <c r="AA253" s="1">
        <v>0</v>
      </c>
      <c r="AB253" s="1">
        <v>0.6</v>
      </c>
      <c r="AC253" s="1">
        <v>0.5</v>
      </c>
      <c r="AD253" s="1">
        <v>0.75</v>
      </c>
      <c r="AE253" s="1">
        <v>0.375</v>
      </c>
      <c r="AF253" s="1">
        <v>0.76923076923076905</v>
      </c>
      <c r="AG253" s="1">
        <v>0.73684210526315796</v>
      </c>
      <c r="AH253" s="1">
        <v>0.6</v>
      </c>
      <c r="AI253" s="1">
        <v>0.71428571428571397</v>
      </c>
      <c r="AJ253" s="1">
        <v>0.46153846153846201</v>
      </c>
      <c r="AK253" s="1">
        <v>0.72222222222222199</v>
      </c>
      <c r="AL253" s="1">
        <v>0.72222222222222199</v>
      </c>
      <c r="AM253" s="1">
        <v>0.5</v>
      </c>
      <c r="AN253" s="1">
        <v>0.5</v>
      </c>
      <c r="AO253" s="1">
        <v>0.66666666666666696</v>
      </c>
      <c r="AP253" s="1">
        <v>0.6</v>
      </c>
      <c r="AQ253" s="1">
        <v>0.22222222222222199</v>
      </c>
      <c r="AR253" s="1">
        <v>0.75</v>
      </c>
      <c r="AS253" s="1">
        <v>0.25</v>
      </c>
      <c r="AT253" s="1">
        <v>0.4</v>
      </c>
      <c r="AU253" s="1">
        <v>0.8</v>
      </c>
      <c r="AV253" s="1">
        <v>0.14285714285714299</v>
      </c>
      <c r="AW253" s="1">
        <v>0.25</v>
      </c>
      <c r="AX253" s="1">
        <v>0.54166666666666696</v>
      </c>
      <c r="AY253" s="1">
        <v>0.25</v>
      </c>
      <c r="AZ253" s="1">
        <v>0.33333333333333298</v>
      </c>
      <c r="BA253" s="1">
        <v>0.57142857142857095</v>
      </c>
      <c r="BB253" s="1">
        <v>0.16666666666666699</v>
      </c>
      <c r="BC253" s="1">
        <v>1</v>
      </c>
      <c r="BD253" s="1">
        <v>0.38461538461538503</v>
      </c>
      <c r="BE253" s="1">
        <v>0.5</v>
      </c>
    </row>
    <row r="254" spans="1:57">
      <c r="A254" s="471" t="s">
        <v>1164</v>
      </c>
      <c r="B254" s="425">
        <v>252</v>
      </c>
      <c r="C254" s="471">
        <v>216104</v>
      </c>
      <c r="D254" s="471" t="s">
        <v>1165</v>
      </c>
      <c r="E254" s="471" t="s">
        <v>1104</v>
      </c>
      <c r="F254" s="471">
        <v>2020</v>
      </c>
      <c r="G254" s="471" t="s">
        <v>1093</v>
      </c>
      <c r="H254" s="471" t="s">
        <v>23</v>
      </c>
      <c r="I254" s="471" t="s">
        <v>6005</v>
      </c>
      <c r="J254" s="1">
        <v>23293</v>
      </c>
      <c r="K254" s="1">
        <v>276</v>
      </c>
      <c r="L254" s="1">
        <v>989</v>
      </c>
      <c r="M254" s="1">
        <v>905</v>
      </c>
      <c r="N254" s="1">
        <v>394</v>
      </c>
      <c r="O254" s="1" t="s">
        <v>272</v>
      </c>
      <c r="P254" s="1">
        <v>66</v>
      </c>
      <c r="Q254" s="1" t="s">
        <v>272</v>
      </c>
      <c r="R254" s="1">
        <v>266</v>
      </c>
      <c r="S254" s="1">
        <v>99</v>
      </c>
      <c r="T254" s="1">
        <v>592</v>
      </c>
      <c r="U254" s="1">
        <v>527</v>
      </c>
      <c r="V254" s="1">
        <v>1298</v>
      </c>
      <c r="W254" s="1">
        <v>3925</v>
      </c>
      <c r="X254" s="1">
        <v>903</v>
      </c>
      <c r="Y254" s="1">
        <v>449</v>
      </c>
      <c r="Z254" s="1" t="s">
        <v>272</v>
      </c>
      <c r="AA254" s="1" t="s">
        <v>272</v>
      </c>
      <c r="AB254" s="1">
        <v>39</v>
      </c>
      <c r="AC254" s="1" t="s">
        <v>272</v>
      </c>
      <c r="AD254" s="1">
        <v>1192</v>
      </c>
      <c r="AE254" s="1">
        <v>460</v>
      </c>
      <c r="AF254" s="1">
        <v>895</v>
      </c>
      <c r="AG254" s="1">
        <v>3725</v>
      </c>
      <c r="AH254" s="1">
        <v>239</v>
      </c>
      <c r="AI254" s="1">
        <v>332</v>
      </c>
      <c r="AJ254" s="1">
        <v>422</v>
      </c>
      <c r="AK254" s="1">
        <v>1719</v>
      </c>
      <c r="AL254" s="1">
        <v>1050</v>
      </c>
      <c r="AM254" s="1" t="s">
        <v>272</v>
      </c>
      <c r="AN254" s="1">
        <v>93</v>
      </c>
      <c r="AO254" s="1" t="s">
        <v>272</v>
      </c>
      <c r="AP254" s="1" t="s">
        <v>272</v>
      </c>
      <c r="AQ254" s="1">
        <v>479</v>
      </c>
      <c r="AR254" s="1">
        <v>489</v>
      </c>
      <c r="AS254" s="1" t="s">
        <v>272</v>
      </c>
      <c r="AT254" s="1" t="s">
        <v>272</v>
      </c>
      <c r="AU254" s="1" t="s">
        <v>272</v>
      </c>
      <c r="AV254" s="1">
        <v>62</v>
      </c>
      <c r="AW254" s="1">
        <v>95</v>
      </c>
      <c r="AX254" s="1">
        <v>715</v>
      </c>
      <c r="AY254" s="1">
        <v>11</v>
      </c>
      <c r="AZ254" s="1" t="s">
        <v>272</v>
      </c>
      <c r="BA254" s="1">
        <v>341</v>
      </c>
      <c r="BB254" s="1" t="s">
        <v>272</v>
      </c>
      <c r="BC254" s="1">
        <v>229</v>
      </c>
      <c r="BD254" s="1">
        <v>17</v>
      </c>
      <c r="BE254" s="1" t="s">
        <v>272</v>
      </c>
    </row>
    <row r="255" spans="1:57">
      <c r="A255" s="471" t="s">
        <v>1168</v>
      </c>
      <c r="B255" s="425">
        <v>253</v>
      </c>
      <c r="C255" s="471">
        <v>216104</v>
      </c>
      <c r="D255" s="471" t="s">
        <v>1165</v>
      </c>
      <c r="E255" s="471" t="s">
        <v>1104</v>
      </c>
      <c r="F255" s="471">
        <v>2020</v>
      </c>
      <c r="G255" s="471" t="s">
        <v>1099</v>
      </c>
      <c r="H255" s="471" t="s">
        <v>23</v>
      </c>
      <c r="I255" s="471" t="s">
        <v>6005</v>
      </c>
      <c r="J255" s="1">
        <v>9775</v>
      </c>
      <c r="K255" s="1">
        <v>109</v>
      </c>
      <c r="L255" s="1">
        <v>197</v>
      </c>
      <c r="M255" s="1">
        <v>218</v>
      </c>
      <c r="N255" s="1">
        <v>184</v>
      </c>
      <c r="O255" s="1" t="s">
        <v>272</v>
      </c>
      <c r="P255" s="1">
        <v>38</v>
      </c>
      <c r="Q255" s="1" t="s">
        <v>272</v>
      </c>
      <c r="R255" s="1">
        <v>164</v>
      </c>
      <c r="S255" s="1">
        <v>68</v>
      </c>
      <c r="T255" s="1">
        <v>251</v>
      </c>
      <c r="U255" s="1">
        <v>280</v>
      </c>
      <c r="V255" s="1">
        <v>482</v>
      </c>
      <c r="W255" s="1">
        <v>2077</v>
      </c>
      <c r="X255" s="1">
        <v>495</v>
      </c>
      <c r="Y255" s="1">
        <v>274</v>
      </c>
      <c r="Z255" s="1" t="s">
        <v>272</v>
      </c>
      <c r="AA255" s="1" t="s">
        <v>272</v>
      </c>
      <c r="AB255" s="1">
        <v>21</v>
      </c>
      <c r="AC255" s="1" t="s">
        <v>272</v>
      </c>
      <c r="AD255" s="1">
        <v>264</v>
      </c>
      <c r="AE255" s="1">
        <v>253</v>
      </c>
      <c r="AF255" s="1">
        <v>378</v>
      </c>
      <c r="AG255" s="1">
        <v>1369</v>
      </c>
      <c r="AH255" s="1">
        <v>155</v>
      </c>
      <c r="AI255" s="1">
        <v>155</v>
      </c>
      <c r="AJ255" s="1">
        <v>123</v>
      </c>
      <c r="AK255" s="1">
        <v>677</v>
      </c>
      <c r="AL255" s="1">
        <v>354</v>
      </c>
      <c r="AM255" s="1" t="s">
        <v>272</v>
      </c>
      <c r="AN255" s="1">
        <v>59</v>
      </c>
      <c r="AO255" s="1" t="s">
        <v>272</v>
      </c>
      <c r="AP255" s="1" t="s">
        <v>272</v>
      </c>
      <c r="AQ255" s="1">
        <v>354</v>
      </c>
      <c r="AR255" s="1">
        <v>258</v>
      </c>
      <c r="AS255" s="1" t="s">
        <v>272</v>
      </c>
      <c r="AT255" s="1" t="s">
        <v>272</v>
      </c>
      <c r="AU255" s="1" t="s">
        <v>272</v>
      </c>
      <c r="AV255" s="1">
        <v>21</v>
      </c>
      <c r="AW255" s="1">
        <v>72</v>
      </c>
      <c r="AX255" s="1">
        <v>236</v>
      </c>
      <c r="AY255" s="1" t="s">
        <v>3708</v>
      </c>
      <c r="AZ255" s="1" t="s">
        <v>272</v>
      </c>
      <c r="BA255" s="1">
        <v>140</v>
      </c>
      <c r="BB255" s="1" t="s">
        <v>272</v>
      </c>
      <c r="BC255" s="1">
        <v>39</v>
      </c>
      <c r="BD255" s="1" t="s">
        <v>3708</v>
      </c>
      <c r="BE255" s="1" t="s">
        <v>272</v>
      </c>
    </row>
    <row r="256" spans="1:57">
      <c r="A256" t="s">
        <v>1171</v>
      </c>
      <c r="B256" s="425">
        <v>254</v>
      </c>
      <c r="C256">
        <v>216105</v>
      </c>
      <c r="D256" t="s">
        <v>1172</v>
      </c>
      <c r="E256" t="s">
        <v>321</v>
      </c>
      <c r="F256" t="s">
        <v>518</v>
      </c>
      <c r="G256" t="s">
        <v>168</v>
      </c>
      <c r="H256" t="s">
        <v>23</v>
      </c>
      <c r="I256" t="s">
        <v>2533</v>
      </c>
      <c r="J256" s="1">
        <v>0.90789473684210498</v>
      </c>
      <c r="K256" s="1">
        <v>0.90909090909090895</v>
      </c>
      <c r="L256" s="1">
        <v>1</v>
      </c>
      <c r="M256" s="1">
        <v>1</v>
      </c>
      <c r="N256" s="1">
        <v>1</v>
      </c>
      <c r="O256" s="1">
        <v>0.6</v>
      </c>
      <c r="P256" s="1">
        <v>0.83333333333333304</v>
      </c>
      <c r="Q256" s="1">
        <v>1</v>
      </c>
      <c r="R256" s="1">
        <v>1</v>
      </c>
      <c r="S256" s="1">
        <v>1</v>
      </c>
      <c r="T256" s="1">
        <v>1</v>
      </c>
      <c r="U256" s="1">
        <v>1</v>
      </c>
      <c r="V256" s="1">
        <v>0.9375</v>
      </c>
      <c r="W256" s="1">
        <v>0.93333333333333302</v>
      </c>
      <c r="X256" s="1">
        <v>0.90909090909090895</v>
      </c>
      <c r="Y256" s="1">
        <v>0.66666666666666696</v>
      </c>
      <c r="Z256" s="1">
        <v>1</v>
      </c>
      <c r="AA256" s="1">
        <v>1</v>
      </c>
      <c r="AB256" s="1">
        <v>1</v>
      </c>
      <c r="AC256" s="1">
        <v>0.75</v>
      </c>
      <c r="AD256" s="1">
        <v>0.91666666666666696</v>
      </c>
      <c r="AE256" s="1">
        <v>0.875</v>
      </c>
      <c r="AF256" s="1">
        <v>0.92307692307692302</v>
      </c>
      <c r="AG256" s="1">
        <v>1</v>
      </c>
      <c r="AH256" s="1">
        <v>1</v>
      </c>
      <c r="AI256" s="1">
        <v>0.71428571428571397</v>
      </c>
      <c r="AJ256" s="1">
        <v>0.84615384615384603</v>
      </c>
      <c r="AK256" s="1">
        <v>0.94444444444444398</v>
      </c>
      <c r="AL256" s="1">
        <v>0.94444444444444398</v>
      </c>
      <c r="AM256" s="1">
        <v>1</v>
      </c>
      <c r="AN256" s="1">
        <v>0.83333333333333304</v>
      </c>
      <c r="AO256" s="1">
        <v>1</v>
      </c>
      <c r="AP256" s="1">
        <v>1</v>
      </c>
      <c r="AQ256" s="1">
        <v>0.77777777777777801</v>
      </c>
      <c r="AR256" s="1">
        <v>1</v>
      </c>
      <c r="AS256" s="1">
        <v>0.75</v>
      </c>
      <c r="AT256" s="1">
        <v>1</v>
      </c>
      <c r="AU256" s="1">
        <v>1</v>
      </c>
      <c r="AV256" s="1">
        <v>0.85714285714285698</v>
      </c>
      <c r="AW256" s="1">
        <v>0.5</v>
      </c>
      <c r="AX256" s="1">
        <v>0.91666666666666696</v>
      </c>
      <c r="AY256" s="1">
        <v>1</v>
      </c>
      <c r="AZ256" s="1">
        <v>1</v>
      </c>
      <c r="BA256" s="1">
        <v>0.57142857142857095</v>
      </c>
      <c r="BB256" s="1">
        <v>1</v>
      </c>
      <c r="BC256" s="1">
        <v>1</v>
      </c>
      <c r="BD256" s="1">
        <v>0.76923076923076905</v>
      </c>
      <c r="BE256" s="1">
        <v>0.83333333333333304</v>
      </c>
    </row>
    <row r="257" spans="1:57">
      <c r="A257" t="s">
        <v>1174</v>
      </c>
      <c r="B257" s="425">
        <v>255</v>
      </c>
      <c r="C257">
        <v>216106</v>
      </c>
      <c r="D257" t="s">
        <v>1032</v>
      </c>
      <c r="E257" t="s">
        <v>321</v>
      </c>
      <c r="F257" t="s">
        <v>518</v>
      </c>
      <c r="G257" t="s">
        <v>168</v>
      </c>
      <c r="H257" t="s">
        <v>23</v>
      </c>
      <c r="I257" t="s">
        <v>2533</v>
      </c>
      <c r="J257" s="1">
        <v>0.90700000000000003</v>
      </c>
      <c r="K257" s="1">
        <v>0.952380952380952</v>
      </c>
      <c r="L257" s="1">
        <v>1</v>
      </c>
      <c r="M257" s="1">
        <v>0.8</v>
      </c>
      <c r="N257" s="1">
        <v>1</v>
      </c>
      <c r="O257" s="1">
        <v>1</v>
      </c>
      <c r="P257" s="1">
        <v>1</v>
      </c>
      <c r="Q257" s="1">
        <v>0.83333333333333304</v>
      </c>
      <c r="R257" s="1">
        <v>0.88888888888888895</v>
      </c>
      <c r="S257" s="1">
        <v>1</v>
      </c>
      <c r="T257" s="1">
        <v>0.88888888888888895</v>
      </c>
      <c r="U257" s="1">
        <v>0.85714285714285698</v>
      </c>
      <c r="V257" s="1">
        <v>0.93333333333333302</v>
      </c>
      <c r="W257" s="1">
        <v>1</v>
      </c>
      <c r="X257" s="1">
        <v>0.90909090909090895</v>
      </c>
      <c r="Y257" s="1">
        <v>0.875</v>
      </c>
      <c r="Z257" s="1">
        <v>0.8</v>
      </c>
      <c r="AA257" s="1">
        <v>0.8</v>
      </c>
      <c r="AB257" s="1">
        <v>0.8</v>
      </c>
      <c r="AC257" s="1">
        <v>0.5</v>
      </c>
      <c r="AD257" s="1">
        <v>1</v>
      </c>
      <c r="AE257" s="1">
        <v>1</v>
      </c>
      <c r="AF257" s="1">
        <v>0.91666666666666696</v>
      </c>
      <c r="AG257" s="1">
        <v>0.94736842105263197</v>
      </c>
      <c r="AH257" s="1">
        <v>1</v>
      </c>
      <c r="AI257" s="1">
        <v>1</v>
      </c>
      <c r="AJ257" s="1">
        <v>0.81818181818181801</v>
      </c>
      <c r="AK257" s="1">
        <v>0.88888888888888895</v>
      </c>
      <c r="AL257" s="1">
        <v>0.82352941176470595</v>
      </c>
      <c r="AM257" s="1">
        <v>0.8</v>
      </c>
      <c r="AN257" s="1">
        <v>1</v>
      </c>
      <c r="AO257" s="1">
        <v>0.33333333333333298</v>
      </c>
      <c r="AP257" s="1">
        <v>0.8</v>
      </c>
      <c r="AQ257" s="1">
        <v>0.85714285714285698</v>
      </c>
      <c r="AR257" s="1">
        <v>1</v>
      </c>
      <c r="AS257" s="1">
        <v>1</v>
      </c>
      <c r="AT257" s="1">
        <v>1</v>
      </c>
      <c r="AU257" s="1">
        <v>0.8</v>
      </c>
      <c r="AV257" s="1">
        <v>0.85714285714285698</v>
      </c>
      <c r="AW257" s="1">
        <v>0.66666666666666696</v>
      </c>
      <c r="AX257" s="1">
        <v>0.90909090909090895</v>
      </c>
      <c r="AY257" s="1">
        <v>1</v>
      </c>
      <c r="AZ257" s="1">
        <v>1</v>
      </c>
      <c r="BA257" s="1">
        <v>0.71428571428571397</v>
      </c>
      <c r="BB257" s="1">
        <v>1</v>
      </c>
      <c r="BC257" s="1">
        <v>1</v>
      </c>
      <c r="BD257" s="1">
        <v>0.83333333333333304</v>
      </c>
      <c r="BE257" s="1">
        <v>1</v>
      </c>
    </row>
    <row r="258" spans="1:57">
      <c r="A258" t="s">
        <v>1176</v>
      </c>
      <c r="B258" s="425">
        <v>256</v>
      </c>
      <c r="C258">
        <v>216107</v>
      </c>
      <c r="D258" t="s">
        <v>1036</v>
      </c>
      <c r="E258" t="s">
        <v>321</v>
      </c>
      <c r="F258" t="s">
        <v>518</v>
      </c>
      <c r="G258" t="s">
        <v>851</v>
      </c>
      <c r="H258" t="s">
        <v>23</v>
      </c>
      <c r="I258" t="s">
        <v>2533</v>
      </c>
      <c r="J258" s="1">
        <v>0.998</v>
      </c>
      <c r="K258" s="1">
        <v>1</v>
      </c>
      <c r="L258" s="1">
        <v>1</v>
      </c>
      <c r="M258" s="1">
        <v>1</v>
      </c>
      <c r="N258" s="1">
        <v>1</v>
      </c>
      <c r="O258" s="1">
        <v>1</v>
      </c>
      <c r="P258" s="1">
        <v>1</v>
      </c>
      <c r="Q258" s="1">
        <v>1</v>
      </c>
      <c r="R258" s="1">
        <v>1</v>
      </c>
      <c r="S258" s="1">
        <v>1</v>
      </c>
      <c r="T258" s="1">
        <v>1</v>
      </c>
      <c r="U258" s="1">
        <v>1</v>
      </c>
      <c r="V258" s="1">
        <v>1</v>
      </c>
      <c r="W258" s="1">
        <v>1</v>
      </c>
      <c r="X258" s="1">
        <v>1</v>
      </c>
      <c r="Y258" s="1">
        <v>1</v>
      </c>
      <c r="Z258" s="1">
        <v>1</v>
      </c>
      <c r="AA258" s="1">
        <v>1</v>
      </c>
      <c r="AB258" s="1">
        <v>0.8</v>
      </c>
      <c r="AC258" s="1">
        <v>1</v>
      </c>
      <c r="AD258" s="1">
        <v>1</v>
      </c>
      <c r="AE258" s="1">
        <v>1</v>
      </c>
      <c r="AF258" s="1">
        <v>1</v>
      </c>
      <c r="AG258" s="1">
        <v>1</v>
      </c>
      <c r="AH258" s="1">
        <v>1</v>
      </c>
      <c r="AI258" s="1">
        <v>1</v>
      </c>
      <c r="AJ258" s="1">
        <v>1</v>
      </c>
      <c r="AK258" s="1">
        <v>1</v>
      </c>
      <c r="AL258" s="1">
        <v>1</v>
      </c>
      <c r="AM258" s="1">
        <v>1</v>
      </c>
      <c r="AN258" s="1">
        <v>1</v>
      </c>
      <c r="AO258" s="1">
        <v>1</v>
      </c>
      <c r="AP258" s="1">
        <v>1</v>
      </c>
      <c r="AQ258" s="1">
        <v>1</v>
      </c>
      <c r="AR258" s="1">
        <v>1</v>
      </c>
      <c r="AS258" s="1">
        <v>1</v>
      </c>
      <c r="AT258" s="1">
        <v>1</v>
      </c>
      <c r="AU258" s="1">
        <v>1</v>
      </c>
      <c r="AV258" s="1">
        <v>1</v>
      </c>
      <c r="AW258" s="1">
        <v>1</v>
      </c>
      <c r="AX258" s="1">
        <v>1</v>
      </c>
      <c r="AY258" s="1">
        <v>1</v>
      </c>
      <c r="AZ258" s="1">
        <v>1</v>
      </c>
      <c r="BA258" s="1">
        <v>1</v>
      </c>
      <c r="BB258" s="1">
        <v>1</v>
      </c>
      <c r="BC258" s="1">
        <v>1</v>
      </c>
      <c r="BD258" s="1">
        <v>1</v>
      </c>
      <c r="BE258" s="1">
        <v>1</v>
      </c>
    </row>
    <row r="259" spans="1:57">
      <c r="A259" t="s">
        <v>1178</v>
      </c>
      <c r="B259" s="425">
        <v>257</v>
      </c>
      <c r="C259">
        <v>216107</v>
      </c>
      <c r="D259" t="s">
        <v>1036</v>
      </c>
      <c r="E259" t="s">
        <v>321</v>
      </c>
      <c r="F259" t="s">
        <v>518</v>
      </c>
      <c r="G259" t="s">
        <v>856</v>
      </c>
      <c r="H259" t="s">
        <v>23</v>
      </c>
      <c r="I259" t="s">
        <v>2533</v>
      </c>
      <c r="J259" s="1">
        <v>1</v>
      </c>
      <c r="K259" s="1">
        <v>1</v>
      </c>
      <c r="L259" s="1">
        <v>1</v>
      </c>
      <c r="M259" s="1" t="s">
        <v>272</v>
      </c>
      <c r="N259" s="1">
        <v>1</v>
      </c>
      <c r="O259" s="1">
        <v>1</v>
      </c>
      <c r="P259" s="1" t="s">
        <v>272</v>
      </c>
      <c r="Q259" s="1" t="s">
        <v>272</v>
      </c>
      <c r="R259" s="1">
        <v>1</v>
      </c>
      <c r="S259" s="1">
        <v>1</v>
      </c>
      <c r="T259" s="1" t="s">
        <v>272</v>
      </c>
      <c r="U259" s="1" t="s">
        <v>272</v>
      </c>
      <c r="V259" s="1">
        <v>1</v>
      </c>
      <c r="W259" s="1">
        <v>1</v>
      </c>
      <c r="X259" s="1" t="s">
        <v>272</v>
      </c>
      <c r="Y259" s="1">
        <v>1</v>
      </c>
      <c r="Z259" s="1" t="s">
        <v>272</v>
      </c>
      <c r="AA259" s="1" t="s">
        <v>272</v>
      </c>
      <c r="AB259" s="1" t="s">
        <v>272</v>
      </c>
      <c r="AC259" s="1">
        <v>1</v>
      </c>
      <c r="AD259" s="1">
        <v>1</v>
      </c>
      <c r="AE259" s="1" t="s">
        <v>272</v>
      </c>
      <c r="AF259" s="1">
        <v>1</v>
      </c>
      <c r="AG259" s="1" t="s">
        <v>272</v>
      </c>
      <c r="AH259" s="1" t="s">
        <v>272</v>
      </c>
      <c r="AI259" s="1">
        <v>1</v>
      </c>
      <c r="AJ259" s="1">
        <v>0.5</v>
      </c>
      <c r="AK259" s="1" t="s">
        <v>272</v>
      </c>
      <c r="AL259" s="1">
        <v>1</v>
      </c>
      <c r="AM259" s="1">
        <v>1</v>
      </c>
      <c r="AN259" s="1" t="s">
        <v>272</v>
      </c>
      <c r="AO259" s="1" t="s">
        <v>272</v>
      </c>
      <c r="AP259" s="1" t="s">
        <v>272</v>
      </c>
      <c r="AQ259" s="1">
        <v>1</v>
      </c>
      <c r="AR259" s="1" t="s">
        <v>272</v>
      </c>
      <c r="AS259" s="1">
        <v>1</v>
      </c>
      <c r="AT259" s="1">
        <v>1</v>
      </c>
      <c r="AU259" s="1" t="s">
        <v>272</v>
      </c>
      <c r="AV259" s="1" t="s">
        <v>272</v>
      </c>
      <c r="AW259" s="1">
        <v>1</v>
      </c>
      <c r="AX259" s="1">
        <v>1</v>
      </c>
      <c r="AY259" s="1" t="s">
        <v>272</v>
      </c>
      <c r="AZ259" s="1" t="s">
        <v>272</v>
      </c>
      <c r="BA259" s="1" t="s">
        <v>272</v>
      </c>
      <c r="BB259" s="1" t="s">
        <v>272</v>
      </c>
      <c r="BC259" s="1" t="s">
        <v>272</v>
      </c>
      <c r="BD259" s="1">
        <v>1</v>
      </c>
      <c r="BE259" s="1">
        <v>1</v>
      </c>
    </row>
    <row r="260" spans="1:57">
      <c r="A260" t="s">
        <v>1181</v>
      </c>
      <c r="B260" s="425">
        <v>258</v>
      </c>
      <c r="C260">
        <v>216108</v>
      </c>
      <c r="D260" t="s">
        <v>1043</v>
      </c>
      <c r="E260" t="s">
        <v>321</v>
      </c>
      <c r="F260" t="s">
        <v>518</v>
      </c>
      <c r="G260" t="s">
        <v>851</v>
      </c>
      <c r="H260" t="s">
        <v>23</v>
      </c>
      <c r="I260" t="s">
        <v>2533</v>
      </c>
      <c r="J260" s="1">
        <v>0.83399999999999996</v>
      </c>
      <c r="K260" s="1">
        <v>0.85699999999999998</v>
      </c>
      <c r="L260" s="1">
        <v>1</v>
      </c>
      <c r="M260" s="1">
        <v>0.6</v>
      </c>
      <c r="N260" s="1">
        <v>0.85699999999999998</v>
      </c>
      <c r="O260" s="1">
        <v>1</v>
      </c>
      <c r="P260" s="1">
        <v>0.83299999999999996</v>
      </c>
      <c r="Q260" s="1">
        <v>0.66700000000000004</v>
      </c>
      <c r="R260" s="1">
        <v>0.66700000000000004</v>
      </c>
      <c r="S260" s="1">
        <v>0.83299999999999996</v>
      </c>
      <c r="T260" s="1">
        <v>0.66700000000000004</v>
      </c>
      <c r="U260" s="1">
        <v>0.78600000000000003</v>
      </c>
      <c r="V260" s="1">
        <v>0.8</v>
      </c>
      <c r="W260" s="1">
        <v>0.93100000000000005</v>
      </c>
      <c r="X260" s="1">
        <v>0.72699999999999998</v>
      </c>
      <c r="Y260" s="1">
        <v>0.75</v>
      </c>
      <c r="Z260" s="1">
        <v>0.8</v>
      </c>
      <c r="AA260" s="1">
        <v>0.8</v>
      </c>
      <c r="AB260" s="1">
        <v>1</v>
      </c>
      <c r="AC260" s="1">
        <v>0.5</v>
      </c>
      <c r="AD260" s="1">
        <v>0.625</v>
      </c>
      <c r="AE260" s="1">
        <v>1</v>
      </c>
      <c r="AF260" s="1">
        <v>0.91700000000000004</v>
      </c>
      <c r="AG260" s="1">
        <v>0.89500000000000002</v>
      </c>
      <c r="AH260" s="1">
        <v>1</v>
      </c>
      <c r="AI260" s="1">
        <v>0.83299999999999996</v>
      </c>
      <c r="AJ260" s="1">
        <v>1</v>
      </c>
      <c r="AK260" s="1">
        <v>0.94399999999999995</v>
      </c>
      <c r="AL260" s="1">
        <v>0.82399999999999995</v>
      </c>
      <c r="AM260" s="1">
        <v>0.8</v>
      </c>
      <c r="AN260" s="1">
        <v>1</v>
      </c>
      <c r="AO260" s="1">
        <v>0.66700000000000004</v>
      </c>
      <c r="AP260" s="1">
        <v>0.8</v>
      </c>
      <c r="AQ260" s="1">
        <v>0.42899999999999999</v>
      </c>
      <c r="AR260" s="1">
        <v>0.91700000000000004</v>
      </c>
      <c r="AS260" s="1">
        <v>1</v>
      </c>
      <c r="AT260" s="1">
        <v>0.75</v>
      </c>
      <c r="AU260" s="1">
        <v>0.8</v>
      </c>
      <c r="AV260" s="1">
        <v>1</v>
      </c>
      <c r="AW260" s="1">
        <v>0.33300000000000002</v>
      </c>
      <c r="AX260" s="1">
        <v>0.72699999999999998</v>
      </c>
      <c r="AY260" s="1">
        <v>1</v>
      </c>
      <c r="AZ260" s="1">
        <v>1</v>
      </c>
      <c r="BA260" s="1">
        <v>0.85699999999999998</v>
      </c>
      <c r="BB260" s="1">
        <v>1</v>
      </c>
      <c r="BC260" s="1">
        <v>0.66700000000000004</v>
      </c>
      <c r="BD260" s="1">
        <v>1</v>
      </c>
      <c r="BE260" s="1">
        <v>1</v>
      </c>
    </row>
    <row r="261" spans="1:57">
      <c r="A261" t="s">
        <v>1183</v>
      </c>
      <c r="B261" s="425">
        <v>259</v>
      </c>
      <c r="C261">
        <v>216108</v>
      </c>
      <c r="D261" t="s">
        <v>1043</v>
      </c>
      <c r="E261" t="s">
        <v>321</v>
      </c>
      <c r="F261" t="s">
        <v>518</v>
      </c>
      <c r="G261" t="s">
        <v>856</v>
      </c>
      <c r="H261" t="s">
        <v>23</v>
      </c>
      <c r="I261" t="s">
        <v>2533</v>
      </c>
      <c r="J261" s="1">
        <v>0.70199999999999996</v>
      </c>
      <c r="K261" s="1">
        <v>0</v>
      </c>
      <c r="L261" s="1">
        <v>1</v>
      </c>
      <c r="M261" s="1" t="s">
        <v>272</v>
      </c>
      <c r="N261" s="1">
        <v>1</v>
      </c>
      <c r="O261" s="1">
        <v>0.57099999999999995</v>
      </c>
      <c r="P261" s="1" t="s">
        <v>272</v>
      </c>
      <c r="Q261" s="1" t="s">
        <v>272</v>
      </c>
      <c r="R261" s="1">
        <v>1</v>
      </c>
      <c r="S261" s="1">
        <v>1</v>
      </c>
      <c r="T261" s="1" t="s">
        <v>272</v>
      </c>
      <c r="U261" s="1" t="s">
        <v>272</v>
      </c>
      <c r="V261" s="1">
        <v>0</v>
      </c>
      <c r="W261" s="1">
        <v>1</v>
      </c>
      <c r="X261" s="1" t="s">
        <v>272</v>
      </c>
      <c r="Y261" s="1">
        <v>0</v>
      </c>
      <c r="Z261" s="1" t="s">
        <v>272</v>
      </c>
      <c r="AA261" s="1" t="s">
        <v>272</v>
      </c>
      <c r="AB261" s="1" t="s">
        <v>272</v>
      </c>
      <c r="AC261" s="1">
        <v>0.5</v>
      </c>
      <c r="AD261" s="1">
        <v>0.75</v>
      </c>
      <c r="AE261" s="1" t="s">
        <v>272</v>
      </c>
      <c r="AF261" s="1">
        <v>1</v>
      </c>
      <c r="AG261" s="1" t="s">
        <v>272</v>
      </c>
      <c r="AH261" s="1" t="s">
        <v>272</v>
      </c>
      <c r="AI261" s="1">
        <v>1</v>
      </c>
      <c r="AJ261" s="1">
        <v>0.5</v>
      </c>
      <c r="AK261" s="1" t="s">
        <v>272</v>
      </c>
      <c r="AL261" s="1">
        <v>0</v>
      </c>
      <c r="AM261" s="1">
        <v>0</v>
      </c>
      <c r="AN261" s="1" t="s">
        <v>272</v>
      </c>
      <c r="AO261" s="1" t="s">
        <v>272</v>
      </c>
      <c r="AP261" s="1" t="s">
        <v>272</v>
      </c>
      <c r="AQ261" s="1">
        <v>0</v>
      </c>
      <c r="AR261" s="1" t="s">
        <v>272</v>
      </c>
      <c r="AS261" s="1">
        <v>1</v>
      </c>
      <c r="AT261" s="1">
        <v>1</v>
      </c>
      <c r="AU261" s="1" t="s">
        <v>272</v>
      </c>
      <c r="AV261" s="1" t="s">
        <v>272</v>
      </c>
      <c r="AW261" s="1">
        <v>0</v>
      </c>
      <c r="AX261" s="1">
        <v>1</v>
      </c>
      <c r="AY261" s="1" t="s">
        <v>272</v>
      </c>
      <c r="AZ261" s="1" t="s">
        <v>272</v>
      </c>
      <c r="BA261" s="1" t="s">
        <v>272</v>
      </c>
      <c r="BB261" s="1" t="s">
        <v>272</v>
      </c>
      <c r="BC261" s="1" t="s">
        <v>272</v>
      </c>
      <c r="BD261" s="1">
        <v>1</v>
      </c>
      <c r="BE261" s="1">
        <v>1</v>
      </c>
    </row>
    <row r="262" spans="1:57">
      <c r="A262" t="s">
        <v>1186</v>
      </c>
      <c r="B262" s="425">
        <v>260</v>
      </c>
      <c r="C262">
        <v>216109</v>
      </c>
      <c r="D262" t="s">
        <v>1187</v>
      </c>
      <c r="E262" t="s">
        <v>1188</v>
      </c>
      <c r="F262" t="s">
        <v>1189</v>
      </c>
      <c r="G262" t="s">
        <v>168</v>
      </c>
      <c r="H262" t="s">
        <v>23</v>
      </c>
      <c r="I262" t="s">
        <v>1249</v>
      </c>
      <c r="J262" s="1" t="s">
        <v>6011</v>
      </c>
      <c r="K262" s="1" t="s">
        <v>272</v>
      </c>
      <c r="L262" s="1" t="s">
        <v>272</v>
      </c>
      <c r="M262" s="1" t="s">
        <v>272</v>
      </c>
      <c r="N262" s="1" t="s">
        <v>272</v>
      </c>
      <c r="O262" s="1" t="s">
        <v>272</v>
      </c>
      <c r="P262" s="1" t="s">
        <v>272</v>
      </c>
      <c r="Q262" s="1" t="s">
        <v>272</v>
      </c>
      <c r="R262" s="1" t="s">
        <v>272</v>
      </c>
      <c r="S262" s="1" t="s">
        <v>272</v>
      </c>
      <c r="T262" s="1" t="s">
        <v>272</v>
      </c>
      <c r="U262" s="1" t="s">
        <v>272</v>
      </c>
      <c r="V262" s="1" t="s">
        <v>272</v>
      </c>
      <c r="W262" s="1" t="s">
        <v>272</v>
      </c>
      <c r="X262" s="1" t="s">
        <v>272</v>
      </c>
      <c r="Y262" s="1" t="s">
        <v>272</v>
      </c>
      <c r="Z262" s="1" t="s">
        <v>272</v>
      </c>
      <c r="AA262" s="1" t="s">
        <v>272</v>
      </c>
      <c r="AB262" s="1" t="s">
        <v>272</v>
      </c>
      <c r="AC262" s="1" t="s">
        <v>272</v>
      </c>
      <c r="AD262" s="1" t="s">
        <v>272</v>
      </c>
      <c r="AE262" s="1" t="s">
        <v>272</v>
      </c>
      <c r="AF262" s="1" t="s">
        <v>272</v>
      </c>
      <c r="AG262" s="1" t="s">
        <v>272</v>
      </c>
      <c r="AH262" s="1" t="s">
        <v>272</v>
      </c>
      <c r="AI262" s="1" t="s">
        <v>272</v>
      </c>
      <c r="AJ262" s="1" t="s">
        <v>272</v>
      </c>
      <c r="AK262" s="1" t="s">
        <v>272</v>
      </c>
      <c r="AL262" s="1" t="s">
        <v>272</v>
      </c>
      <c r="AM262" s="1" t="s">
        <v>272</v>
      </c>
      <c r="AN262" s="1" t="s">
        <v>272</v>
      </c>
      <c r="AO262" s="1" t="s">
        <v>272</v>
      </c>
      <c r="AP262" s="1" t="s">
        <v>272</v>
      </c>
      <c r="AQ262" s="1" t="s">
        <v>272</v>
      </c>
      <c r="AR262" s="1" t="s">
        <v>272</v>
      </c>
      <c r="AS262" s="1" t="s">
        <v>272</v>
      </c>
      <c r="AT262" s="1" t="s">
        <v>272</v>
      </c>
      <c r="AU262" s="1" t="s">
        <v>272</v>
      </c>
      <c r="AV262" s="1" t="s">
        <v>272</v>
      </c>
      <c r="AW262" s="1" t="s">
        <v>272</v>
      </c>
      <c r="AX262" s="1" t="s">
        <v>272</v>
      </c>
      <c r="AY262" s="1" t="s">
        <v>272</v>
      </c>
      <c r="AZ262" s="1" t="s">
        <v>272</v>
      </c>
      <c r="BA262" s="1" t="s">
        <v>272</v>
      </c>
      <c r="BB262" s="1" t="s">
        <v>272</v>
      </c>
      <c r="BC262" s="1" t="s">
        <v>272</v>
      </c>
      <c r="BD262" s="1" t="s">
        <v>272</v>
      </c>
      <c r="BE262" s="1" t="s">
        <v>272</v>
      </c>
    </row>
    <row r="263" spans="1:57">
      <c r="A263" t="s">
        <v>1192</v>
      </c>
      <c r="B263" s="425">
        <v>261</v>
      </c>
      <c r="C263">
        <v>216201</v>
      </c>
      <c r="D263" t="s">
        <v>1193</v>
      </c>
      <c r="E263" t="s">
        <v>773</v>
      </c>
      <c r="F263" t="s">
        <v>833</v>
      </c>
      <c r="G263" t="s">
        <v>168</v>
      </c>
      <c r="H263" t="s">
        <v>23</v>
      </c>
      <c r="I263" t="s">
        <v>1249</v>
      </c>
      <c r="J263" s="1">
        <v>0.61899999999999999</v>
      </c>
      <c r="K263" s="1">
        <v>0.59199999999999997</v>
      </c>
      <c r="L263" s="1">
        <v>0.60099999999999998</v>
      </c>
      <c r="M263" s="1">
        <v>0.63200000000000001</v>
      </c>
      <c r="N263" s="1">
        <v>0.68500000000000005</v>
      </c>
      <c r="O263" s="1">
        <v>0.59399999999999997</v>
      </c>
      <c r="P263" s="1">
        <v>0.59699999999999998</v>
      </c>
      <c r="Q263" s="1">
        <v>0.69899999999999995</v>
      </c>
      <c r="R263" s="1">
        <v>0.66400000000000003</v>
      </c>
      <c r="S263" s="1">
        <v>0.63600000000000001</v>
      </c>
      <c r="T263" s="1">
        <v>0.60899999999999999</v>
      </c>
      <c r="U263" s="1">
        <v>0.68300000000000005</v>
      </c>
      <c r="V263" s="1">
        <v>0.64500000000000002</v>
      </c>
      <c r="W263" s="1">
        <v>0.67700000000000005</v>
      </c>
      <c r="X263" s="1">
        <v>0.56799999999999995</v>
      </c>
      <c r="Y263" s="1">
        <v>0.64</v>
      </c>
      <c r="Z263" s="1">
        <v>0.53600000000000003</v>
      </c>
      <c r="AA263" s="1">
        <v>0.57899999999999996</v>
      </c>
      <c r="AB263" s="1">
        <v>0.56699999999999995</v>
      </c>
      <c r="AC263" s="1">
        <v>0.64</v>
      </c>
      <c r="AD263" s="1">
        <v>0.65100000000000002</v>
      </c>
      <c r="AE263" s="1">
        <v>0.60399999999999998</v>
      </c>
      <c r="AF263" s="1" t="s">
        <v>2548</v>
      </c>
      <c r="AG263" s="1">
        <v>0.59399999999999997</v>
      </c>
      <c r="AH263" s="1">
        <v>0.54800000000000004</v>
      </c>
      <c r="AI263" s="1">
        <v>0.54900000000000004</v>
      </c>
      <c r="AJ263" s="1">
        <v>0.626</v>
      </c>
      <c r="AK263" s="1">
        <v>0.67600000000000005</v>
      </c>
      <c r="AL263" s="1">
        <v>0.55600000000000005</v>
      </c>
      <c r="AM263" s="1" t="s">
        <v>2548</v>
      </c>
      <c r="AN263" s="1">
        <v>0.58099999999999996</v>
      </c>
      <c r="AO263" s="1">
        <v>0.60699999999999998</v>
      </c>
      <c r="AP263" s="1">
        <v>0.64600000000000002</v>
      </c>
      <c r="AQ263" s="1">
        <v>0.69499999999999995</v>
      </c>
      <c r="AR263" s="1">
        <v>0.59099999999999997</v>
      </c>
      <c r="AS263" s="1">
        <v>0.66200000000000003</v>
      </c>
      <c r="AT263" s="1">
        <v>0.59699999999999998</v>
      </c>
      <c r="AU263" s="1">
        <v>0.58499999999999996</v>
      </c>
      <c r="AV263" s="1">
        <v>0.627</v>
      </c>
      <c r="AW263" s="1">
        <v>0.63600000000000001</v>
      </c>
      <c r="AX263" s="1">
        <v>0.67</v>
      </c>
      <c r="AY263" s="1">
        <v>0.59099999999999997</v>
      </c>
      <c r="AZ263" s="1">
        <v>0.66100000000000003</v>
      </c>
      <c r="BA263" s="1">
        <v>0.61599999999999999</v>
      </c>
      <c r="BB263" s="1">
        <v>0.70799999999999996</v>
      </c>
      <c r="BC263" s="1">
        <v>0.67600000000000005</v>
      </c>
      <c r="BD263" s="1">
        <v>0.65900000000000003</v>
      </c>
      <c r="BE263" s="1">
        <v>0.70499999999999996</v>
      </c>
    </row>
    <row r="264" spans="1:57">
      <c r="A264" t="s">
        <v>1196</v>
      </c>
      <c r="B264" s="425">
        <v>262</v>
      </c>
      <c r="C264">
        <v>216202</v>
      </c>
      <c r="D264" t="s">
        <v>1197</v>
      </c>
      <c r="E264" t="s">
        <v>773</v>
      </c>
      <c r="F264" t="s">
        <v>833</v>
      </c>
      <c r="G264" t="s">
        <v>168</v>
      </c>
      <c r="H264" t="s">
        <v>23</v>
      </c>
      <c r="I264" t="s">
        <v>1249</v>
      </c>
      <c r="J264" s="1">
        <v>0.46500000000000002</v>
      </c>
      <c r="K264" s="1">
        <v>0.56799999999999995</v>
      </c>
      <c r="L264" s="1">
        <v>0.52100000000000002</v>
      </c>
      <c r="M264" s="1">
        <v>0.44400000000000001</v>
      </c>
      <c r="N264" s="1">
        <v>0.48199999999999998</v>
      </c>
      <c r="O264" s="1">
        <v>0.51</v>
      </c>
      <c r="P264" s="1">
        <v>0.498</v>
      </c>
      <c r="Q264" s="1">
        <v>0.54300000000000004</v>
      </c>
      <c r="R264" s="1">
        <v>0.45700000000000002</v>
      </c>
      <c r="S264" s="1">
        <v>0.502</v>
      </c>
      <c r="T264" s="1">
        <v>0.372</v>
      </c>
      <c r="U264" s="1">
        <v>0.36899999999999999</v>
      </c>
      <c r="V264" s="1">
        <v>0.434</v>
      </c>
      <c r="W264" s="1">
        <v>0.49199999999999999</v>
      </c>
      <c r="X264" s="1">
        <v>0.311</v>
      </c>
      <c r="Y264" s="1">
        <v>0.48099999999999998</v>
      </c>
      <c r="Z264" s="1">
        <v>0.41</v>
      </c>
      <c r="AA264" s="1">
        <v>0.36499999999999999</v>
      </c>
      <c r="AB264" s="1">
        <v>0.434</v>
      </c>
      <c r="AC264" s="1">
        <v>0.51300000000000001</v>
      </c>
      <c r="AD264" s="1">
        <v>0.497</v>
      </c>
      <c r="AE264" s="1">
        <v>0.46700000000000003</v>
      </c>
      <c r="AF264" s="1" t="s">
        <v>2548</v>
      </c>
      <c r="AG264" s="1">
        <v>0.42099999999999999</v>
      </c>
      <c r="AH264" s="1">
        <v>0.376</v>
      </c>
      <c r="AI264" s="1">
        <v>0.43</v>
      </c>
      <c r="AJ264" s="1">
        <v>0.504</v>
      </c>
      <c r="AK264" s="1">
        <v>0.47699999999999998</v>
      </c>
      <c r="AL264" s="1">
        <v>0.46500000000000002</v>
      </c>
      <c r="AM264" s="1" t="s">
        <v>2548</v>
      </c>
      <c r="AN264" s="1">
        <v>0.497</v>
      </c>
      <c r="AO264" s="1">
        <v>0.41499999999999998</v>
      </c>
      <c r="AP264" s="1">
        <v>0.43</v>
      </c>
      <c r="AQ264" s="1">
        <v>0.47899999999999998</v>
      </c>
      <c r="AR264" s="1">
        <v>0.439</v>
      </c>
      <c r="AS264" s="1">
        <v>0.48699999999999999</v>
      </c>
      <c r="AT264" s="1">
        <v>0.44500000000000001</v>
      </c>
      <c r="AU264" s="1">
        <v>0.35899999999999999</v>
      </c>
      <c r="AV264" s="1">
        <v>0.49199999999999999</v>
      </c>
      <c r="AW264" s="1">
        <v>0.51800000000000002</v>
      </c>
      <c r="AX264" s="1">
        <v>0.47799999999999998</v>
      </c>
      <c r="AY264" s="1">
        <v>0.53900000000000003</v>
      </c>
      <c r="AZ264" s="1">
        <v>0.48</v>
      </c>
      <c r="BA264" s="1">
        <v>0.49399999999999999</v>
      </c>
      <c r="BB264" s="1">
        <v>0.497</v>
      </c>
      <c r="BC264" s="1">
        <v>0.40400000000000003</v>
      </c>
      <c r="BD264" s="1">
        <v>0.45300000000000001</v>
      </c>
      <c r="BE264" s="1">
        <v>0.48199999999999998</v>
      </c>
    </row>
    <row r="265" spans="1:57">
      <c r="A265" t="s">
        <v>1201</v>
      </c>
      <c r="B265" s="425">
        <v>263</v>
      </c>
      <c r="C265">
        <v>216203</v>
      </c>
      <c r="D265" t="s">
        <v>1202</v>
      </c>
      <c r="E265" t="s">
        <v>773</v>
      </c>
      <c r="F265" t="s">
        <v>833</v>
      </c>
      <c r="G265" t="s">
        <v>168</v>
      </c>
      <c r="H265" t="s">
        <v>23</v>
      </c>
      <c r="I265" t="s">
        <v>1249</v>
      </c>
      <c r="J265" s="1">
        <v>0.28299999999999997</v>
      </c>
      <c r="K265" s="1">
        <v>0.27200000000000002</v>
      </c>
      <c r="L265" s="1">
        <v>0.224</v>
      </c>
      <c r="M265" s="1">
        <v>0.19500000000000001</v>
      </c>
      <c r="N265" s="1">
        <v>0.29299999999999998</v>
      </c>
      <c r="O265" s="1">
        <v>0.28999999999999998</v>
      </c>
      <c r="P265" s="1">
        <v>0.31900000000000001</v>
      </c>
      <c r="Q265" s="1">
        <v>0.28499999999999998</v>
      </c>
      <c r="R265" s="1">
        <v>0.36099999999999999</v>
      </c>
      <c r="S265" s="1">
        <v>0.23599999999999999</v>
      </c>
      <c r="T265" s="1">
        <v>0.33300000000000002</v>
      </c>
      <c r="U265" s="1">
        <v>0.24399999999999999</v>
      </c>
      <c r="V265" s="1">
        <v>0.25600000000000001</v>
      </c>
      <c r="W265" s="1">
        <v>0.28000000000000003</v>
      </c>
      <c r="X265" s="1">
        <v>0.30299999999999999</v>
      </c>
      <c r="Y265" s="1">
        <v>0.25600000000000001</v>
      </c>
      <c r="Z265" s="1">
        <v>0.29199999999999998</v>
      </c>
      <c r="AA265" s="1">
        <v>0.26400000000000001</v>
      </c>
      <c r="AB265" s="1">
        <v>0.33</v>
      </c>
      <c r="AC265" s="1">
        <v>0.32800000000000001</v>
      </c>
      <c r="AD265" s="1">
        <v>0.26100000000000001</v>
      </c>
      <c r="AE265" s="1">
        <v>0.249</v>
      </c>
      <c r="AF265" s="1" t="s">
        <v>2548</v>
      </c>
      <c r="AG265" s="1">
        <v>0.317</v>
      </c>
      <c r="AH265" s="1">
        <v>0.26700000000000002</v>
      </c>
      <c r="AI265" s="1">
        <v>0.27700000000000002</v>
      </c>
      <c r="AJ265" s="1">
        <v>0.25</v>
      </c>
      <c r="AK265" s="1">
        <v>0.32100000000000001</v>
      </c>
      <c r="AL265" s="1">
        <v>0.33200000000000002</v>
      </c>
      <c r="AM265" s="1" t="s">
        <v>2548</v>
      </c>
      <c r="AN265" s="1">
        <v>0.27500000000000002</v>
      </c>
      <c r="AO265" s="1">
        <v>0.27</v>
      </c>
      <c r="AP265" s="1">
        <v>0.29899999999999999</v>
      </c>
      <c r="AQ265" s="1">
        <v>0.35899999999999999</v>
      </c>
      <c r="AR265" s="1">
        <v>0.20399999999999999</v>
      </c>
      <c r="AS265" s="1">
        <v>0.183</v>
      </c>
      <c r="AT265" s="1">
        <v>0.42</v>
      </c>
      <c r="AU265" s="1">
        <v>0.32300000000000001</v>
      </c>
      <c r="AV265" s="1">
        <v>0.34699999999999998</v>
      </c>
      <c r="AW265" s="1">
        <v>0.22800000000000001</v>
      </c>
      <c r="AX265" s="1">
        <v>0.29299999999999998</v>
      </c>
      <c r="AY265" s="1">
        <v>0.36599999999999999</v>
      </c>
      <c r="AZ265" s="1">
        <v>0.20200000000000001</v>
      </c>
      <c r="BA265" s="1">
        <v>0.23699999999999999</v>
      </c>
      <c r="BB265" s="1">
        <v>0.28399999999999997</v>
      </c>
      <c r="BC265" s="1">
        <v>0.308</v>
      </c>
      <c r="BD265" s="1">
        <v>0.29399999999999998</v>
      </c>
      <c r="BE265" s="1">
        <v>0.316</v>
      </c>
    </row>
    <row r="266" spans="1:57">
      <c r="A266" t="s">
        <v>1205</v>
      </c>
      <c r="B266" s="425">
        <v>264</v>
      </c>
      <c r="C266">
        <v>216204</v>
      </c>
      <c r="D266" t="s">
        <v>1206</v>
      </c>
      <c r="E266" t="s">
        <v>967</v>
      </c>
      <c r="F266" t="s">
        <v>1207</v>
      </c>
      <c r="G266" t="s">
        <v>168</v>
      </c>
      <c r="H266" t="s">
        <v>23</v>
      </c>
      <c r="I266" t="s">
        <v>5424</v>
      </c>
      <c r="J266" s="1">
        <v>0.91459999999999997</v>
      </c>
      <c r="K266" s="1">
        <v>0.91339999999999999</v>
      </c>
      <c r="L266" s="1">
        <v>0.93230000000000002</v>
      </c>
      <c r="M266" s="1">
        <v>0.92020000000000002</v>
      </c>
      <c r="N266" s="1">
        <v>0.94620000000000004</v>
      </c>
      <c r="O266" s="1">
        <v>0.86229999999999996</v>
      </c>
      <c r="P266" s="1">
        <v>0.94210000000000005</v>
      </c>
      <c r="Q266" s="1">
        <v>0.87050000000000005</v>
      </c>
      <c r="R266" s="1">
        <v>0.9395</v>
      </c>
      <c r="S266" s="1">
        <v>0.93079999999999996</v>
      </c>
      <c r="T266" s="1">
        <v>0.91080000000000005</v>
      </c>
      <c r="U266" s="1">
        <v>0.88049999999999995</v>
      </c>
      <c r="V266" s="1">
        <v>0.89049999999999996</v>
      </c>
      <c r="W266" s="1">
        <v>0.91569999999999996</v>
      </c>
      <c r="X266" s="1">
        <v>0.92349999999999999</v>
      </c>
      <c r="Y266" s="1">
        <v>0.90439999999999998</v>
      </c>
      <c r="Z266" s="1">
        <v>0.82899999999999996</v>
      </c>
      <c r="AA266" s="1">
        <v>0.91239999999999999</v>
      </c>
      <c r="AB266" s="1">
        <v>0.89700000000000002</v>
      </c>
      <c r="AC266" s="1">
        <v>0.91639999999999999</v>
      </c>
      <c r="AD266" s="1">
        <v>0.93</v>
      </c>
      <c r="AE266" s="1">
        <v>0.92710000000000004</v>
      </c>
      <c r="AF266" s="1">
        <v>0.92949999999999999</v>
      </c>
      <c r="AG266" s="1">
        <v>0.93489999999999995</v>
      </c>
      <c r="AH266" s="1">
        <v>0.89390000000000003</v>
      </c>
      <c r="AI266" s="1">
        <v>0.92400000000000004</v>
      </c>
      <c r="AJ266" s="1">
        <v>0.88890000000000002</v>
      </c>
      <c r="AK266" s="1">
        <v>0.93330000000000002</v>
      </c>
      <c r="AL266" s="1">
        <v>0.91059999999999997</v>
      </c>
      <c r="AM266" s="1">
        <v>0.89100000000000001</v>
      </c>
      <c r="AN266" s="1">
        <v>0.93610000000000004</v>
      </c>
      <c r="AO266" s="1">
        <v>0.94240000000000002</v>
      </c>
      <c r="AP266" s="1">
        <v>0.90200000000000002</v>
      </c>
      <c r="AQ266" s="1">
        <v>0.90539999999999998</v>
      </c>
      <c r="AR266" s="1">
        <v>0.86980000000000002</v>
      </c>
      <c r="AS266" s="1">
        <v>0.93859999999999999</v>
      </c>
      <c r="AT266" s="1">
        <v>0.91639999999999999</v>
      </c>
      <c r="AU266" s="1">
        <v>0.90390000000000004</v>
      </c>
      <c r="AV266" s="1">
        <v>0.87439999999999996</v>
      </c>
      <c r="AW266" s="1">
        <v>0.87819999999999998</v>
      </c>
      <c r="AX266" s="1">
        <v>0.93989999999999996</v>
      </c>
      <c r="AY266" s="1">
        <v>0.92689999999999995</v>
      </c>
      <c r="AZ266" s="1">
        <v>0.93669999999999998</v>
      </c>
      <c r="BA266" s="1">
        <v>0.87529999999999997</v>
      </c>
      <c r="BB266" s="1">
        <v>0.94259999999999999</v>
      </c>
      <c r="BC266" s="1">
        <v>0.93779999999999997</v>
      </c>
      <c r="BD266" s="1">
        <v>0.93289999999999995</v>
      </c>
      <c r="BE266" s="1">
        <v>0.94550000000000001</v>
      </c>
    </row>
    <row r="267" spans="1:57">
      <c r="A267" t="s">
        <v>1211</v>
      </c>
      <c r="B267" s="425">
        <v>265</v>
      </c>
      <c r="C267">
        <v>217101</v>
      </c>
      <c r="D267" t="s">
        <v>1212</v>
      </c>
      <c r="E267" t="s">
        <v>321</v>
      </c>
      <c r="F267" t="s">
        <v>1207</v>
      </c>
      <c r="G267" t="s">
        <v>168</v>
      </c>
      <c r="H267" t="s">
        <v>23</v>
      </c>
      <c r="I267" t="s">
        <v>2533</v>
      </c>
      <c r="J267" s="1">
        <v>157180</v>
      </c>
      <c r="K267" s="1">
        <v>6334</v>
      </c>
      <c r="L267" s="1">
        <v>410</v>
      </c>
      <c r="M267" s="1">
        <v>2999</v>
      </c>
      <c r="N267" s="1">
        <v>3078</v>
      </c>
      <c r="O267" s="1">
        <v>1742</v>
      </c>
      <c r="P267" s="1">
        <v>2203</v>
      </c>
      <c r="Q267" s="1">
        <v>1267</v>
      </c>
      <c r="R267" s="1">
        <v>3098</v>
      </c>
      <c r="S267" s="1">
        <v>2018</v>
      </c>
      <c r="T267" s="1">
        <v>4043</v>
      </c>
      <c r="U267" s="1">
        <v>5061</v>
      </c>
      <c r="V267" s="1">
        <v>10971</v>
      </c>
      <c r="W267" s="1">
        <v>19450</v>
      </c>
      <c r="X267" s="1">
        <v>6218</v>
      </c>
      <c r="Y267" s="1">
        <v>2020</v>
      </c>
      <c r="Z267" s="1">
        <v>849</v>
      </c>
      <c r="AA267" s="1">
        <v>726</v>
      </c>
      <c r="AB267" s="1">
        <v>1918</v>
      </c>
      <c r="AC267" s="1">
        <v>1072</v>
      </c>
      <c r="AD267" s="1">
        <v>3929</v>
      </c>
      <c r="AE267" s="1">
        <v>2291</v>
      </c>
      <c r="AF267" s="1">
        <v>5295</v>
      </c>
      <c r="AG267" s="1">
        <v>9527</v>
      </c>
      <c r="AH267" s="1">
        <v>1270</v>
      </c>
      <c r="AI267" s="1">
        <v>1615</v>
      </c>
      <c r="AJ267" s="1">
        <v>3169</v>
      </c>
      <c r="AK267" s="1">
        <v>11341</v>
      </c>
      <c r="AL267" s="1">
        <v>6638</v>
      </c>
      <c r="AM267" s="1">
        <v>1611</v>
      </c>
      <c r="AN267" s="1">
        <v>1892</v>
      </c>
      <c r="AO267" s="1">
        <v>382</v>
      </c>
      <c r="AP267" s="1">
        <v>1993</v>
      </c>
      <c r="AQ267" s="1">
        <v>2000</v>
      </c>
      <c r="AR267" s="1">
        <v>3423</v>
      </c>
      <c r="AS267" s="1">
        <v>882</v>
      </c>
      <c r="AT267" s="1">
        <v>660</v>
      </c>
      <c r="AU267" s="1">
        <v>1330</v>
      </c>
      <c r="AV267" s="1">
        <v>1466</v>
      </c>
      <c r="AW267" s="1">
        <v>931</v>
      </c>
      <c r="AX267" s="1">
        <v>9439</v>
      </c>
      <c r="AY267" s="1">
        <v>829</v>
      </c>
      <c r="AZ267" s="1">
        <v>2416</v>
      </c>
      <c r="BA267" s="1">
        <v>2233</v>
      </c>
      <c r="BB267" s="1">
        <v>731</v>
      </c>
      <c r="BC267" s="1">
        <v>603</v>
      </c>
      <c r="BD267" s="1">
        <v>2963</v>
      </c>
      <c r="BE267" s="1">
        <v>844</v>
      </c>
    </row>
    <row r="268" spans="1:57">
      <c r="A268" s="471" t="s">
        <v>1215</v>
      </c>
      <c r="B268" s="425">
        <v>266</v>
      </c>
      <c r="C268" s="471">
        <v>217102</v>
      </c>
      <c r="D268" s="471" t="s">
        <v>1216</v>
      </c>
      <c r="E268" s="471" t="s">
        <v>1217</v>
      </c>
      <c r="F268" s="471">
        <v>2020</v>
      </c>
      <c r="G268" s="471" t="s">
        <v>1093</v>
      </c>
      <c r="H268" s="471" t="s">
        <v>23</v>
      </c>
      <c r="I268" s="471" t="s">
        <v>6006</v>
      </c>
      <c r="J268" s="1">
        <v>143280</v>
      </c>
      <c r="K268" s="1">
        <v>6312</v>
      </c>
      <c r="L268" s="1">
        <v>819</v>
      </c>
      <c r="M268" s="1">
        <v>969</v>
      </c>
      <c r="N268" s="1">
        <v>1641</v>
      </c>
      <c r="O268" s="1">
        <v>1379</v>
      </c>
      <c r="P268" s="1">
        <v>2240</v>
      </c>
      <c r="Q268" s="1">
        <v>1376</v>
      </c>
      <c r="R268" s="1">
        <v>2670</v>
      </c>
      <c r="S268" s="1">
        <v>3218</v>
      </c>
      <c r="T268" s="1">
        <v>4116</v>
      </c>
      <c r="U268" s="1">
        <v>3798</v>
      </c>
      <c r="V268" s="1">
        <v>6183</v>
      </c>
      <c r="W268" s="1">
        <v>12909</v>
      </c>
      <c r="X268" s="1">
        <v>8086</v>
      </c>
      <c r="Y268" s="1">
        <v>1311</v>
      </c>
      <c r="Z268" s="1">
        <v>1405</v>
      </c>
      <c r="AA268" s="1">
        <v>1029</v>
      </c>
      <c r="AB268" s="1">
        <v>1421</v>
      </c>
      <c r="AC268" s="1">
        <v>277</v>
      </c>
      <c r="AD268" s="1">
        <v>3117</v>
      </c>
      <c r="AE268" s="1">
        <v>2696</v>
      </c>
      <c r="AF268" s="1">
        <v>3031</v>
      </c>
      <c r="AG268" s="1">
        <v>9165</v>
      </c>
      <c r="AH268" s="1">
        <v>1356</v>
      </c>
      <c r="AI268" s="1">
        <v>2125</v>
      </c>
      <c r="AJ268" s="1">
        <v>3847</v>
      </c>
      <c r="AK268" s="1">
        <v>15635</v>
      </c>
      <c r="AL268" s="1">
        <v>6805</v>
      </c>
      <c r="AM268" s="1">
        <v>1222</v>
      </c>
      <c r="AN268" s="1">
        <v>356</v>
      </c>
      <c r="AO268" s="1">
        <v>1963</v>
      </c>
      <c r="AP268" s="1">
        <v>541</v>
      </c>
      <c r="AQ268" s="1">
        <v>2798</v>
      </c>
      <c r="AR268" s="1">
        <v>5278</v>
      </c>
      <c r="AS268" s="1">
        <v>1643</v>
      </c>
      <c r="AT268" s="1">
        <v>417</v>
      </c>
      <c r="AU268" s="1">
        <v>1350</v>
      </c>
      <c r="AV268" s="1">
        <v>1756</v>
      </c>
      <c r="AW268" s="1">
        <v>679</v>
      </c>
      <c r="AX268" s="1">
        <v>5601</v>
      </c>
      <c r="AY268" s="1">
        <v>663</v>
      </c>
      <c r="AZ268" s="1">
        <v>2317</v>
      </c>
      <c r="BA268" s="1">
        <v>862</v>
      </c>
      <c r="BB268" s="1">
        <v>2580</v>
      </c>
      <c r="BC268" s="1">
        <v>644</v>
      </c>
      <c r="BD268" s="1">
        <v>2267</v>
      </c>
      <c r="BE268" s="1">
        <v>1407</v>
      </c>
    </row>
    <row r="269" spans="1:57">
      <c r="A269" s="471" t="s">
        <v>1220</v>
      </c>
      <c r="B269" s="425">
        <v>267</v>
      </c>
      <c r="C269" s="471">
        <v>217102</v>
      </c>
      <c r="D269" s="471" t="s">
        <v>1216</v>
      </c>
      <c r="E269" s="471" t="s">
        <v>1217</v>
      </c>
      <c r="F269" s="471">
        <v>2020</v>
      </c>
      <c r="G269" s="471" t="s">
        <v>1099</v>
      </c>
      <c r="H269" s="471" t="s">
        <v>23</v>
      </c>
      <c r="I269" s="471" t="s">
        <v>6006</v>
      </c>
      <c r="J269" s="1">
        <v>141386</v>
      </c>
      <c r="K269" s="1">
        <v>6192</v>
      </c>
      <c r="L269" s="1">
        <v>817</v>
      </c>
      <c r="M269" s="1">
        <v>963</v>
      </c>
      <c r="N269" s="1">
        <v>1625</v>
      </c>
      <c r="O269" s="1">
        <v>1371</v>
      </c>
      <c r="P269" s="1">
        <v>2205</v>
      </c>
      <c r="Q269" s="1">
        <v>1364</v>
      </c>
      <c r="R269" s="1">
        <v>2610</v>
      </c>
      <c r="S269" s="1">
        <v>3191</v>
      </c>
      <c r="T269" s="1">
        <v>4063</v>
      </c>
      <c r="U269" s="1">
        <v>3775</v>
      </c>
      <c r="V269" s="1">
        <v>6146</v>
      </c>
      <c r="W269" s="1">
        <v>12791</v>
      </c>
      <c r="X269" s="1">
        <v>7967</v>
      </c>
      <c r="Y269" s="1">
        <v>1304</v>
      </c>
      <c r="Z269" s="1">
        <v>1395</v>
      </c>
      <c r="AA269" s="1">
        <v>1026</v>
      </c>
      <c r="AB269" s="1">
        <v>1411</v>
      </c>
      <c r="AC269" s="1">
        <v>276</v>
      </c>
      <c r="AD269" s="1">
        <v>3092</v>
      </c>
      <c r="AE269" s="1">
        <v>2663</v>
      </c>
      <c r="AF269" s="1">
        <v>3011</v>
      </c>
      <c r="AG269" s="1">
        <v>9078</v>
      </c>
      <c r="AH269" s="1">
        <v>1351</v>
      </c>
      <c r="AI269" s="1">
        <v>2100</v>
      </c>
      <c r="AJ269" s="1">
        <v>3764</v>
      </c>
      <c r="AK269" s="1">
        <v>15336</v>
      </c>
      <c r="AL269" s="1">
        <v>6715</v>
      </c>
      <c r="AM269" s="1">
        <v>1211</v>
      </c>
      <c r="AN269" s="1">
        <v>355</v>
      </c>
      <c r="AO269" s="1">
        <v>1896</v>
      </c>
      <c r="AP269" s="1">
        <v>540</v>
      </c>
      <c r="AQ269" s="1">
        <v>2742</v>
      </c>
      <c r="AR269" s="1">
        <v>5190</v>
      </c>
      <c r="AS269" s="1">
        <v>1625</v>
      </c>
      <c r="AT269" s="1">
        <v>417</v>
      </c>
      <c r="AU269" s="1">
        <v>1335</v>
      </c>
      <c r="AV269" s="1">
        <v>1734</v>
      </c>
      <c r="AW269" s="1">
        <v>672</v>
      </c>
      <c r="AX269" s="1">
        <v>5502</v>
      </c>
      <c r="AY269" s="1">
        <v>663</v>
      </c>
      <c r="AZ269" s="1">
        <v>2287</v>
      </c>
      <c r="BA269" s="1">
        <v>857</v>
      </c>
      <c r="BB269" s="1">
        <v>2502</v>
      </c>
      <c r="BC269" s="1">
        <v>641</v>
      </c>
      <c r="BD269" s="1">
        <v>2226</v>
      </c>
      <c r="BE269" s="1">
        <v>1389</v>
      </c>
    </row>
    <row r="270" spans="1:57">
      <c r="A270" t="s">
        <v>1223</v>
      </c>
      <c r="B270" s="425">
        <v>268</v>
      </c>
      <c r="C270">
        <v>217103</v>
      </c>
      <c r="D270" t="s">
        <v>1224</v>
      </c>
      <c r="E270" t="s">
        <v>321</v>
      </c>
      <c r="F270" t="s">
        <v>1207</v>
      </c>
      <c r="G270" t="s">
        <v>168</v>
      </c>
      <c r="H270" t="s">
        <v>23</v>
      </c>
      <c r="I270" t="s">
        <v>2533</v>
      </c>
      <c r="J270" s="1">
        <v>31173</v>
      </c>
      <c r="K270" s="1">
        <v>1303</v>
      </c>
      <c r="L270" s="1">
        <v>269</v>
      </c>
      <c r="M270" s="1">
        <v>192</v>
      </c>
      <c r="N270" s="1">
        <v>595</v>
      </c>
      <c r="O270" s="1">
        <v>223</v>
      </c>
      <c r="P270" s="1">
        <v>60</v>
      </c>
      <c r="Q270" s="1">
        <v>587</v>
      </c>
      <c r="R270" s="1">
        <v>713</v>
      </c>
      <c r="S270" s="1">
        <v>625</v>
      </c>
      <c r="T270" s="1">
        <v>405</v>
      </c>
      <c r="U270" s="1">
        <v>989</v>
      </c>
      <c r="V270" s="1">
        <v>2045</v>
      </c>
      <c r="W270" s="1">
        <v>4373</v>
      </c>
      <c r="X270" s="1">
        <v>1938</v>
      </c>
      <c r="Y270" s="1">
        <v>1006</v>
      </c>
      <c r="Z270" s="1">
        <v>192</v>
      </c>
      <c r="AA270" s="1">
        <v>352</v>
      </c>
      <c r="AB270" s="1">
        <v>150</v>
      </c>
      <c r="AC270" s="1">
        <v>278</v>
      </c>
      <c r="AD270" s="1">
        <v>433</v>
      </c>
      <c r="AE270" s="1">
        <v>380</v>
      </c>
      <c r="AF270" s="1">
        <v>416</v>
      </c>
      <c r="AG270" s="1">
        <v>1257</v>
      </c>
      <c r="AH270" s="1">
        <v>208</v>
      </c>
      <c r="AI270" s="1">
        <v>336</v>
      </c>
      <c r="AJ270" s="1">
        <v>1053</v>
      </c>
      <c r="AK270" s="1">
        <v>2032</v>
      </c>
      <c r="AL270" s="1">
        <v>1263</v>
      </c>
      <c r="AM270" s="1">
        <v>181</v>
      </c>
      <c r="AN270" s="1">
        <v>369</v>
      </c>
      <c r="AO270" s="1">
        <v>59</v>
      </c>
      <c r="AP270" s="1">
        <v>225</v>
      </c>
      <c r="AQ270" s="1">
        <v>728</v>
      </c>
      <c r="AR270" s="1">
        <v>454</v>
      </c>
      <c r="AS270" s="1">
        <v>427</v>
      </c>
      <c r="AT270" s="1">
        <v>203</v>
      </c>
      <c r="AU270" s="1">
        <v>200</v>
      </c>
      <c r="AV270" s="1">
        <v>584</v>
      </c>
      <c r="AW270" s="1">
        <v>81</v>
      </c>
      <c r="AX270" s="1">
        <v>1520</v>
      </c>
      <c r="AY270" s="1">
        <v>338</v>
      </c>
      <c r="AZ270" s="1">
        <v>569</v>
      </c>
      <c r="BA270" s="1">
        <v>343</v>
      </c>
      <c r="BB270" s="1">
        <v>136</v>
      </c>
      <c r="BC270" s="1">
        <v>68</v>
      </c>
      <c r="BD270" s="1">
        <v>933</v>
      </c>
      <c r="BE270" s="1">
        <v>82</v>
      </c>
    </row>
    <row r="271" spans="1:57">
      <c r="A271" t="s">
        <v>1228</v>
      </c>
      <c r="B271" s="425">
        <v>269</v>
      </c>
      <c r="C271">
        <v>217104</v>
      </c>
      <c r="D271" t="s">
        <v>1229</v>
      </c>
      <c r="E271" t="s">
        <v>321</v>
      </c>
      <c r="F271" t="s">
        <v>1207</v>
      </c>
      <c r="G271" t="s">
        <v>168</v>
      </c>
      <c r="H271" t="s">
        <v>23</v>
      </c>
      <c r="I271" t="s">
        <v>2533</v>
      </c>
      <c r="J271" s="1">
        <v>2.2000000000000002</v>
      </c>
      <c r="K271" s="1">
        <v>1.3181818181818199</v>
      </c>
      <c r="L271" s="1">
        <v>2.6</v>
      </c>
      <c r="M271" s="1">
        <v>4.0999999999999996</v>
      </c>
      <c r="N271" s="1">
        <v>1.125</v>
      </c>
      <c r="O271" s="1">
        <v>1.1000000000000001</v>
      </c>
      <c r="P271" s="1">
        <v>3.8333333333333299</v>
      </c>
      <c r="Q271" s="1">
        <v>0.5</v>
      </c>
      <c r="R271" s="1">
        <v>2</v>
      </c>
      <c r="S271" s="1">
        <v>2.125</v>
      </c>
      <c r="T271" s="1">
        <v>2.3333333333333299</v>
      </c>
      <c r="U271" s="1">
        <v>1.78571428571429</v>
      </c>
      <c r="V271" s="1">
        <v>2.5</v>
      </c>
      <c r="W271" s="1">
        <v>2.6</v>
      </c>
      <c r="X271" s="1">
        <v>1.86363636363636</v>
      </c>
      <c r="Y271" s="1">
        <v>0.77777777777777801</v>
      </c>
      <c r="Z271" s="1">
        <v>6.6</v>
      </c>
      <c r="AA271" s="1">
        <v>1.2</v>
      </c>
      <c r="AB271" s="1">
        <v>3</v>
      </c>
      <c r="AC271" s="1">
        <v>1</v>
      </c>
      <c r="AD271" s="1">
        <v>2.6666666666666701</v>
      </c>
      <c r="AE271" s="1">
        <v>1</v>
      </c>
      <c r="AF271" s="1">
        <v>4.9230769230769198</v>
      </c>
      <c r="AG271" s="1">
        <v>2.2105263157894699</v>
      </c>
      <c r="AH271" s="1">
        <v>2.4</v>
      </c>
      <c r="AI271" s="1">
        <v>1.5714285714285701</v>
      </c>
      <c r="AJ271" s="1">
        <v>2.1538461538461502</v>
      </c>
      <c r="AK271" s="1">
        <v>3.5555555555555598</v>
      </c>
      <c r="AL271" s="1">
        <v>3.0555555555555598</v>
      </c>
      <c r="AM271" s="1">
        <v>2.5</v>
      </c>
      <c r="AN271" s="1">
        <v>1</v>
      </c>
      <c r="AO271" s="1">
        <v>1.3333333333333299</v>
      </c>
      <c r="AP271" s="1">
        <v>3.4</v>
      </c>
      <c r="AQ271" s="1">
        <v>0.55555555555555602</v>
      </c>
      <c r="AR271" s="1">
        <v>1.25</v>
      </c>
      <c r="AS271" s="1">
        <v>0.375</v>
      </c>
      <c r="AT271" s="1">
        <v>8.8000000000000007</v>
      </c>
      <c r="AU271" s="1">
        <v>1.2</v>
      </c>
      <c r="AV271" s="1">
        <v>2.5714285714285698</v>
      </c>
      <c r="AW271" s="1">
        <v>2</v>
      </c>
      <c r="AX271" s="1">
        <v>1.875</v>
      </c>
      <c r="AY271" s="1">
        <v>1.5</v>
      </c>
      <c r="AZ271" s="1">
        <v>4.1666666666666696</v>
      </c>
      <c r="BA271" s="1">
        <v>1.28571428571429</v>
      </c>
      <c r="BB271" s="1">
        <v>1.8333333333333299</v>
      </c>
      <c r="BC271" s="1">
        <v>0.33333333333333298</v>
      </c>
      <c r="BD271" s="1">
        <v>1.07692307692308</v>
      </c>
      <c r="BE271" s="1">
        <v>1.5</v>
      </c>
    </row>
    <row r="272" spans="1:57">
      <c r="A272" s="471" t="s">
        <v>1231</v>
      </c>
      <c r="B272" s="425">
        <v>270</v>
      </c>
      <c r="C272" s="471">
        <v>217105</v>
      </c>
      <c r="D272" s="471" t="s">
        <v>1232</v>
      </c>
      <c r="E272" s="471" t="s">
        <v>1104</v>
      </c>
      <c r="F272" s="471">
        <v>2020</v>
      </c>
      <c r="G272" s="471" t="s">
        <v>1093</v>
      </c>
      <c r="H272" s="471" t="s">
        <v>23</v>
      </c>
      <c r="I272" s="471" t="s">
        <v>6007</v>
      </c>
      <c r="J272" s="1">
        <v>306</v>
      </c>
      <c r="K272" s="1" t="s">
        <v>3708</v>
      </c>
      <c r="L272" s="1">
        <v>12</v>
      </c>
      <c r="M272" s="1" t="s">
        <v>3708</v>
      </c>
      <c r="N272" s="1" t="s">
        <v>3708</v>
      </c>
      <c r="O272" s="1" t="s">
        <v>272</v>
      </c>
      <c r="P272" s="1" t="s">
        <v>272</v>
      </c>
      <c r="Q272" s="1" t="s">
        <v>3708</v>
      </c>
      <c r="R272" s="1" t="s">
        <v>272</v>
      </c>
      <c r="S272" s="1" t="s">
        <v>3708</v>
      </c>
      <c r="T272" s="1" t="s">
        <v>3708</v>
      </c>
      <c r="U272" s="1" t="s">
        <v>3708</v>
      </c>
      <c r="V272" s="1">
        <v>13</v>
      </c>
      <c r="W272" s="1">
        <v>32</v>
      </c>
      <c r="X272" s="1">
        <v>16</v>
      </c>
      <c r="Y272" s="1" t="s">
        <v>3708</v>
      </c>
      <c r="Z272" s="1" t="s">
        <v>272</v>
      </c>
      <c r="AA272" s="1" t="s">
        <v>3708</v>
      </c>
      <c r="AB272" s="1" t="s">
        <v>3708</v>
      </c>
      <c r="AC272" s="1" t="s">
        <v>272</v>
      </c>
      <c r="AD272" s="1" t="s">
        <v>3708</v>
      </c>
      <c r="AE272" s="1" t="s">
        <v>3708</v>
      </c>
      <c r="AF272" s="1" t="s">
        <v>3708</v>
      </c>
      <c r="AG272" s="1" t="s">
        <v>3708</v>
      </c>
      <c r="AH272" s="1" t="s">
        <v>3708</v>
      </c>
      <c r="AI272" s="1" t="s">
        <v>3708</v>
      </c>
      <c r="AJ272" s="1">
        <v>15</v>
      </c>
      <c r="AK272" s="1">
        <v>32</v>
      </c>
      <c r="AL272" s="1">
        <v>29</v>
      </c>
      <c r="AM272" s="1" t="s">
        <v>3708</v>
      </c>
      <c r="AN272" s="1" t="s">
        <v>3708</v>
      </c>
      <c r="AO272" s="1" t="s">
        <v>3708</v>
      </c>
      <c r="AP272" s="1" t="s">
        <v>3708</v>
      </c>
      <c r="AQ272" s="1" t="s">
        <v>3708</v>
      </c>
      <c r="AR272" s="1" t="s">
        <v>3708</v>
      </c>
      <c r="AS272" s="1" t="s">
        <v>272</v>
      </c>
      <c r="AT272" s="1" t="s">
        <v>272</v>
      </c>
      <c r="AU272" s="1" t="s">
        <v>3708</v>
      </c>
      <c r="AV272" s="1" t="s">
        <v>3708</v>
      </c>
      <c r="AW272" s="1" t="s">
        <v>272</v>
      </c>
      <c r="AX272" s="1" t="s">
        <v>3708</v>
      </c>
      <c r="AY272" s="1">
        <v>14</v>
      </c>
      <c r="AZ272" s="1" t="s">
        <v>272</v>
      </c>
      <c r="BA272" s="1" t="s">
        <v>3708</v>
      </c>
      <c r="BB272" s="1" t="s">
        <v>3708</v>
      </c>
      <c r="BC272" s="1" t="s">
        <v>272</v>
      </c>
      <c r="BD272" s="1" t="s">
        <v>3708</v>
      </c>
      <c r="BE272" s="1">
        <v>27</v>
      </c>
    </row>
    <row r="273" spans="1:57">
      <c r="A273" s="471" t="s">
        <v>1236</v>
      </c>
      <c r="B273" s="425">
        <v>271</v>
      </c>
      <c r="C273" s="471">
        <v>217105</v>
      </c>
      <c r="D273" s="471" t="s">
        <v>1232</v>
      </c>
      <c r="E273" s="471" t="s">
        <v>1104</v>
      </c>
      <c r="F273" s="471">
        <v>2020</v>
      </c>
      <c r="G273" s="471" t="s">
        <v>1099</v>
      </c>
      <c r="H273" s="471" t="s">
        <v>23</v>
      </c>
      <c r="I273" s="471" t="s">
        <v>6007</v>
      </c>
      <c r="J273" s="1">
        <v>295</v>
      </c>
      <c r="K273" s="1" t="s">
        <v>3708</v>
      </c>
      <c r="L273" s="1">
        <v>12</v>
      </c>
      <c r="M273" s="1" t="s">
        <v>3708</v>
      </c>
      <c r="N273" s="1" t="s">
        <v>3708</v>
      </c>
      <c r="O273" s="1" t="s">
        <v>272</v>
      </c>
      <c r="P273" s="1" t="s">
        <v>272</v>
      </c>
      <c r="Q273" s="1" t="s">
        <v>3708</v>
      </c>
      <c r="R273" s="1" t="s">
        <v>272</v>
      </c>
      <c r="S273" s="1" t="s">
        <v>3708</v>
      </c>
      <c r="T273" s="1" t="s">
        <v>3708</v>
      </c>
      <c r="U273" s="1" t="s">
        <v>3708</v>
      </c>
      <c r="V273" s="1">
        <v>11</v>
      </c>
      <c r="W273" s="1">
        <v>28</v>
      </c>
      <c r="X273" s="1">
        <v>16</v>
      </c>
      <c r="Y273" s="1" t="s">
        <v>3708</v>
      </c>
      <c r="Z273" s="1" t="s">
        <v>272</v>
      </c>
      <c r="AA273" s="1" t="s">
        <v>3708</v>
      </c>
      <c r="AB273" s="1" t="s">
        <v>3708</v>
      </c>
      <c r="AC273" s="1" t="s">
        <v>272</v>
      </c>
      <c r="AD273" s="1" t="s">
        <v>3708</v>
      </c>
      <c r="AE273" s="1" t="s">
        <v>3708</v>
      </c>
      <c r="AF273" s="1" t="s">
        <v>3708</v>
      </c>
      <c r="AG273" s="1" t="s">
        <v>3708</v>
      </c>
      <c r="AH273" s="1" t="s">
        <v>3708</v>
      </c>
      <c r="AI273" s="1" t="s">
        <v>3708</v>
      </c>
      <c r="AJ273" s="1">
        <v>15</v>
      </c>
      <c r="AK273" s="1">
        <v>32</v>
      </c>
      <c r="AL273" s="1">
        <v>28</v>
      </c>
      <c r="AM273" s="1" t="s">
        <v>3708</v>
      </c>
      <c r="AN273" s="1" t="s">
        <v>3708</v>
      </c>
      <c r="AO273" s="1" t="s">
        <v>3708</v>
      </c>
      <c r="AP273" s="1" t="s">
        <v>3708</v>
      </c>
      <c r="AQ273" s="1" t="s">
        <v>3708</v>
      </c>
      <c r="AR273" s="1" t="s">
        <v>3708</v>
      </c>
      <c r="AS273" s="1" t="s">
        <v>272</v>
      </c>
      <c r="AT273" s="1" t="s">
        <v>272</v>
      </c>
      <c r="AU273" s="1" t="s">
        <v>3708</v>
      </c>
      <c r="AV273" s="1" t="s">
        <v>3708</v>
      </c>
      <c r="AW273" s="1" t="s">
        <v>272</v>
      </c>
      <c r="AX273" s="1" t="s">
        <v>3708</v>
      </c>
      <c r="AY273" s="1">
        <v>14</v>
      </c>
      <c r="AZ273" s="1" t="s">
        <v>272</v>
      </c>
      <c r="BA273" s="1" t="s">
        <v>3708</v>
      </c>
      <c r="BB273" s="1" t="s">
        <v>3708</v>
      </c>
      <c r="BC273" s="1" t="s">
        <v>272</v>
      </c>
      <c r="BD273" s="1" t="s">
        <v>3708</v>
      </c>
      <c r="BE273" s="1">
        <v>27</v>
      </c>
    </row>
    <row r="274" spans="1:57">
      <c r="A274" s="485" t="s">
        <v>5991</v>
      </c>
      <c r="B274" s="425">
        <v>272</v>
      </c>
      <c r="C274" s="485">
        <v>217106</v>
      </c>
      <c r="D274" s="485" t="s">
        <v>3710</v>
      </c>
      <c r="E274" s="485" t="s">
        <v>1104</v>
      </c>
      <c r="F274" s="485"/>
      <c r="G274" s="485" t="s">
        <v>168</v>
      </c>
      <c r="H274" s="485" t="s">
        <v>23</v>
      </c>
      <c r="I274" s="485" t="s">
        <v>1249</v>
      </c>
      <c r="J274" s="486" t="s">
        <v>6008</v>
      </c>
      <c r="K274" s="486" t="s">
        <v>6008</v>
      </c>
      <c r="L274" s="486" t="s">
        <v>6008</v>
      </c>
      <c r="M274" s="486" t="s">
        <v>6008</v>
      </c>
      <c r="N274" s="486" t="s">
        <v>6008</v>
      </c>
      <c r="O274" s="486" t="s">
        <v>6008</v>
      </c>
      <c r="P274" s="486" t="s">
        <v>6008</v>
      </c>
      <c r="Q274" s="486" t="s">
        <v>6008</v>
      </c>
      <c r="R274" s="486" t="s">
        <v>6008</v>
      </c>
      <c r="S274" s="486" t="s">
        <v>6008</v>
      </c>
      <c r="T274" s="486" t="s">
        <v>6008</v>
      </c>
      <c r="U274" s="486" t="s">
        <v>6008</v>
      </c>
      <c r="V274" s="486" t="s">
        <v>6008</v>
      </c>
      <c r="W274" s="486" t="s">
        <v>6008</v>
      </c>
      <c r="X274" s="486" t="s">
        <v>6008</v>
      </c>
      <c r="Y274" s="486" t="s">
        <v>6008</v>
      </c>
      <c r="Z274" s="486" t="s">
        <v>6008</v>
      </c>
      <c r="AA274" s="486" t="s">
        <v>6008</v>
      </c>
      <c r="AB274" s="486" t="s">
        <v>6008</v>
      </c>
      <c r="AC274" s="486" t="s">
        <v>6008</v>
      </c>
      <c r="AD274" s="486" t="s">
        <v>6008</v>
      </c>
      <c r="AE274" s="486" t="s">
        <v>6008</v>
      </c>
      <c r="AF274" s="486" t="s">
        <v>6008</v>
      </c>
      <c r="AG274" s="486" t="s">
        <v>6008</v>
      </c>
      <c r="AH274" s="486" t="s">
        <v>6008</v>
      </c>
      <c r="AI274" s="486" t="s">
        <v>6008</v>
      </c>
      <c r="AJ274" s="486" t="s">
        <v>6008</v>
      </c>
      <c r="AK274" s="486" t="s">
        <v>6008</v>
      </c>
      <c r="AL274" s="486" t="s">
        <v>6008</v>
      </c>
      <c r="AM274" s="486" t="s">
        <v>6008</v>
      </c>
      <c r="AN274" s="486" t="s">
        <v>6008</v>
      </c>
      <c r="AO274" s="486" t="s">
        <v>6008</v>
      </c>
      <c r="AP274" s="486" t="s">
        <v>6008</v>
      </c>
      <c r="AQ274" s="486" t="s">
        <v>6008</v>
      </c>
      <c r="AR274" s="486" t="s">
        <v>6008</v>
      </c>
      <c r="AS274" s="486" t="s">
        <v>6008</v>
      </c>
      <c r="AT274" s="486" t="s">
        <v>6008</v>
      </c>
      <c r="AU274" s="486" t="s">
        <v>6008</v>
      </c>
      <c r="AV274" s="486" t="s">
        <v>6008</v>
      </c>
      <c r="AW274" s="486" t="s">
        <v>6008</v>
      </c>
      <c r="AX274" s="486" t="s">
        <v>6008</v>
      </c>
      <c r="AY274" s="486" t="s">
        <v>6008</v>
      </c>
      <c r="AZ274" s="486" t="s">
        <v>6008</v>
      </c>
      <c r="BA274" s="486" t="s">
        <v>6008</v>
      </c>
      <c r="BB274" s="486" t="s">
        <v>6008</v>
      </c>
      <c r="BC274" s="486" t="s">
        <v>6008</v>
      </c>
      <c r="BD274" s="486" t="s">
        <v>6008</v>
      </c>
      <c r="BE274" s="486" t="s">
        <v>6008</v>
      </c>
    </row>
    <row r="275" spans="1:57">
      <c r="A275" t="s">
        <v>5992</v>
      </c>
      <c r="B275" s="425">
        <v>273</v>
      </c>
      <c r="C275">
        <v>217106</v>
      </c>
      <c r="D275" t="s">
        <v>2727</v>
      </c>
      <c r="E275" t="s">
        <v>321</v>
      </c>
      <c r="F275" t="s">
        <v>1207</v>
      </c>
      <c r="G275" t="s">
        <v>168</v>
      </c>
      <c r="H275" t="s">
        <v>23</v>
      </c>
      <c r="I275" t="s">
        <v>2533</v>
      </c>
      <c r="J275" s="1">
        <v>5855</v>
      </c>
      <c r="K275" s="1">
        <v>290</v>
      </c>
      <c r="L275" s="1">
        <v>38</v>
      </c>
      <c r="M275" s="1">
        <v>62</v>
      </c>
      <c r="N275" s="1">
        <v>84</v>
      </c>
      <c r="O275" s="1">
        <v>27</v>
      </c>
      <c r="P275" s="1">
        <v>0</v>
      </c>
      <c r="Q275" s="1">
        <v>38</v>
      </c>
      <c r="R275" s="1">
        <v>153</v>
      </c>
      <c r="S275" s="1">
        <v>55</v>
      </c>
      <c r="T275" s="1">
        <v>95</v>
      </c>
      <c r="U275" s="1">
        <v>364</v>
      </c>
      <c r="V275" s="1">
        <v>218</v>
      </c>
      <c r="W275" s="1">
        <v>419</v>
      </c>
      <c r="X275" s="1">
        <v>680</v>
      </c>
      <c r="Y275" s="1">
        <v>18</v>
      </c>
      <c r="Z275" s="1">
        <v>37</v>
      </c>
      <c r="AA275" s="1">
        <v>8</v>
      </c>
      <c r="AB275" s="1">
        <v>28</v>
      </c>
      <c r="AC275" s="1">
        <v>46</v>
      </c>
      <c r="AD275" s="1">
        <v>82</v>
      </c>
      <c r="AE275" s="1">
        <v>68</v>
      </c>
      <c r="AF275" s="1">
        <v>27</v>
      </c>
      <c r="AG275" s="1">
        <v>231</v>
      </c>
      <c r="AH275" s="1">
        <v>17</v>
      </c>
      <c r="AI275" s="1">
        <v>293</v>
      </c>
      <c r="AJ275" s="1">
        <v>344</v>
      </c>
      <c r="AK275" s="1">
        <v>436</v>
      </c>
      <c r="AL275" s="1">
        <v>209</v>
      </c>
      <c r="AM275" s="1">
        <v>3</v>
      </c>
      <c r="AN275" s="1">
        <v>34</v>
      </c>
      <c r="AO275" s="1">
        <v>9</v>
      </c>
      <c r="AP275" s="1">
        <v>37</v>
      </c>
      <c r="AQ275" s="1">
        <v>54</v>
      </c>
      <c r="AR275" s="1">
        <v>62</v>
      </c>
      <c r="AS275" s="1">
        <v>71</v>
      </c>
      <c r="AT275" s="1">
        <v>55</v>
      </c>
      <c r="AU275" s="1">
        <v>22</v>
      </c>
      <c r="AV275" s="1">
        <v>73</v>
      </c>
      <c r="AW275" s="1">
        <v>13</v>
      </c>
      <c r="AX275" s="1">
        <v>450</v>
      </c>
      <c r="AY275" s="1">
        <v>155</v>
      </c>
      <c r="AZ275" s="1">
        <v>47</v>
      </c>
      <c r="BA275" s="1">
        <v>29</v>
      </c>
      <c r="BB275" s="1">
        <v>37</v>
      </c>
      <c r="BC275" s="1">
        <v>0</v>
      </c>
      <c r="BD275" s="1">
        <v>316</v>
      </c>
      <c r="BE275" s="1">
        <v>21</v>
      </c>
    </row>
    <row r="276" spans="1:57">
      <c r="A276" s="471" t="s">
        <v>5993</v>
      </c>
      <c r="B276" s="425">
        <v>274</v>
      </c>
      <c r="C276" s="471">
        <v>217107</v>
      </c>
      <c r="D276" s="471" t="s">
        <v>1091</v>
      </c>
      <c r="E276" s="471" t="s">
        <v>1092</v>
      </c>
      <c r="F276" s="471">
        <v>2020</v>
      </c>
      <c r="G276" s="471" t="s">
        <v>1093</v>
      </c>
      <c r="H276" s="471" t="s">
        <v>23</v>
      </c>
      <c r="I276" s="471" t="s">
        <v>6007</v>
      </c>
      <c r="J276" s="1">
        <v>664638</v>
      </c>
      <c r="K276" s="1">
        <v>60341</v>
      </c>
      <c r="L276" s="1">
        <v>2543</v>
      </c>
      <c r="M276" s="1">
        <v>3788</v>
      </c>
      <c r="N276" s="1">
        <v>8316</v>
      </c>
      <c r="O276" s="1">
        <v>234</v>
      </c>
      <c r="P276" s="1">
        <v>3143</v>
      </c>
      <c r="Q276" s="1">
        <v>2518</v>
      </c>
      <c r="R276" s="1">
        <v>10275</v>
      </c>
      <c r="S276" s="1">
        <v>7280</v>
      </c>
      <c r="T276" s="1">
        <v>4332</v>
      </c>
      <c r="U276" s="1">
        <v>7832</v>
      </c>
      <c r="V276" s="1">
        <v>33552</v>
      </c>
      <c r="W276" s="1">
        <v>114547</v>
      </c>
      <c r="X276" s="1">
        <v>45427</v>
      </c>
      <c r="Y276" s="1">
        <v>3879</v>
      </c>
      <c r="Z276" s="1">
        <v>3878</v>
      </c>
      <c r="AA276" s="1">
        <v>3971</v>
      </c>
      <c r="AB276" s="1">
        <v>8763</v>
      </c>
      <c r="AC276" s="1">
        <v>2194</v>
      </c>
      <c r="AD276" s="1">
        <v>17022</v>
      </c>
      <c r="AE276" s="1">
        <v>5031</v>
      </c>
      <c r="AF276" s="1">
        <v>18894</v>
      </c>
      <c r="AG276" s="1">
        <v>33236</v>
      </c>
      <c r="AH276" s="1">
        <v>1187</v>
      </c>
      <c r="AI276" s="1">
        <v>3738</v>
      </c>
      <c r="AJ276" s="1">
        <v>18708</v>
      </c>
      <c r="AK276" s="1">
        <v>71809</v>
      </c>
      <c r="AL276" s="1">
        <v>35731</v>
      </c>
      <c r="AM276" s="1">
        <v>8005</v>
      </c>
      <c r="AN276" s="1">
        <v>5472</v>
      </c>
      <c r="AO276" s="1">
        <v>240</v>
      </c>
      <c r="AP276" s="1">
        <v>6527</v>
      </c>
      <c r="AQ276" s="1">
        <v>6938</v>
      </c>
      <c r="AR276" s="1">
        <v>12839</v>
      </c>
      <c r="AS276" s="1">
        <v>1432</v>
      </c>
      <c r="AT276" s="1">
        <v>4386</v>
      </c>
      <c r="AU276" s="1">
        <v>7471</v>
      </c>
      <c r="AV276" s="1">
        <v>4210</v>
      </c>
      <c r="AW276" s="1">
        <v>1640</v>
      </c>
      <c r="AX276" s="1">
        <v>36889</v>
      </c>
      <c r="AY276" s="1">
        <v>4172</v>
      </c>
      <c r="AZ276" s="1">
        <v>14300</v>
      </c>
      <c r="BA276" s="1">
        <v>3448</v>
      </c>
      <c r="BB276" s="1">
        <v>3245</v>
      </c>
      <c r="BC276" s="1">
        <v>1850</v>
      </c>
      <c r="BD276" s="1">
        <v>7478</v>
      </c>
      <c r="BE276" s="1">
        <v>1927</v>
      </c>
    </row>
    <row r="277" spans="1:57">
      <c r="A277" s="471" t="s">
        <v>5994</v>
      </c>
      <c r="B277" s="425">
        <v>275</v>
      </c>
      <c r="C277" s="471">
        <v>217107</v>
      </c>
      <c r="D277" s="471" t="s">
        <v>1091</v>
      </c>
      <c r="E277" s="471" t="s">
        <v>1092</v>
      </c>
      <c r="F277" s="471">
        <v>2020</v>
      </c>
      <c r="G277" s="471" t="s">
        <v>1099</v>
      </c>
      <c r="H277" s="471" t="s">
        <v>23</v>
      </c>
      <c r="I277" s="471" t="s">
        <v>6007</v>
      </c>
      <c r="J277" s="1">
        <v>57076</v>
      </c>
      <c r="K277" s="1">
        <v>3881</v>
      </c>
      <c r="L277" s="1">
        <v>183</v>
      </c>
      <c r="M277" s="1">
        <v>359</v>
      </c>
      <c r="N277" s="1">
        <v>1016</v>
      </c>
      <c r="O277" s="1">
        <v>46</v>
      </c>
      <c r="P277" s="1">
        <v>364</v>
      </c>
      <c r="Q277" s="1">
        <v>215</v>
      </c>
      <c r="R277" s="1">
        <v>700</v>
      </c>
      <c r="S277" s="1">
        <v>672</v>
      </c>
      <c r="T277" s="1">
        <v>404</v>
      </c>
      <c r="U277" s="1">
        <v>1085</v>
      </c>
      <c r="V277" s="1">
        <v>2787</v>
      </c>
      <c r="W277" s="1">
        <v>9926</v>
      </c>
      <c r="X277" s="1">
        <v>3623</v>
      </c>
      <c r="Y277" s="1">
        <v>379</v>
      </c>
      <c r="Z277" s="1">
        <v>496</v>
      </c>
      <c r="AA277" s="1">
        <v>375</v>
      </c>
      <c r="AB277" s="1">
        <v>686</v>
      </c>
      <c r="AC277" s="1">
        <v>237</v>
      </c>
      <c r="AD277" s="1">
        <v>1382</v>
      </c>
      <c r="AE277" s="1">
        <v>766</v>
      </c>
      <c r="AF277" s="1">
        <v>1892</v>
      </c>
      <c r="AG277" s="1">
        <v>4342</v>
      </c>
      <c r="AH277" s="1">
        <v>256</v>
      </c>
      <c r="AI277" s="1">
        <v>465</v>
      </c>
      <c r="AJ277" s="1">
        <v>1403</v>
      </c>
      <c r="AK277" s="1">
        <v>5494</v>
      </c>
      <c r="AL277" s="1">
        <v>2687</v>
      </c>
      <c r="AM277" s="1">
        <v>565</v>
      </c>
      <c r="AN277" s="1">
        <v>445</v>
      </c>
      <c r="AO277" s="1">
        <v>70</v>
      </c>
      <c r="AP277" s="1">
        <v>430</v>
      </c>
      <c r="AQ277" s="1">
        <v>703</v>
      </c>
      <c r="AR277" s="1">
        <v>1218</v>
      </c>
      <c r="AS277" s="1">
        <v>182</v>
      </c>
      <c r="AT277" s="1">
        <v>364</v>
      </c>
      <c r="AU277" s="1">
        <v>451</v>
      </c>
      <c r="AV277" s="1">
        <v>540</v>
      </c>
      <c r="AW277" s="1">
        <v>251</v>
      </c>
      <c r="AX277" s="1">
        <v>2822</v>
      </c>
      <c r="AY277" s="1">
        <v>330</v>
      </c>
      <c r="AZ277" s="1">
        <v>780</v>
      </c>
      <c r="BA277" s="1">
        <v>415</v>
      </c>
      <c r="BB277" s="1">
        <v>296</v>
      </c>
      <c r="BC277" s="1">
        <v>225</v>
      </c>
      <c r="BD277" s="1">
        <v>651</v>
      </c>
      <c r="BE277" s="1">
        <v>217</v>
      </c>
    </row>
    <row r="278" spans="1:57">
      <c r="A278" t="s">
        <v>5995</v>
      </c>
      <c r="B278" s="425">
        <v>276</v>
      </c>
      <c r="C278">
        <v>217108</v>
      </c>
      <c r="D278" t="s">
        <v>1797</v>
      </c>
      <c r="E278" t="s">
        <v>1268</v>
      </c>
      <c r="F278" t="s">
        <v>1269</v>
      </c>
      <c r="G278" t="s">
        <v>168</v>
      </c>
      <c r="H278" t="s">
        <v>23</v>
      </c>
      <c r="I278" t="s">
        <v>2533</v>
      </c>
      <c r="J278" s="1">
        <v>171779</v>
      </c>
      <c r="K278" s="1">
        <v>6440</v>
      </c>
      <c r="L278" s="1">
        <v>1670</v>
      </c>
      <c r="M278" s="1">
        <v>1941</v>
      </c>
      <c r="N278" s="1">
        <v>2126</v>
      </c>
      <c r="O278" s="1">
        <v>2149</v>
      </c>
      <c r="P278" s="1">
        <v>1964</v>
      </c>
      <c r="Q278" s="1">
        <v>2289</v>
      </c>
      <c r="R278" s="1">
        <v>3037</v>
      </c>
      <c r="S278" s="1">
        <v>2892</v>
      </c>
      <c r="T278" s="1">
        <v>2140</v>
      </c>
      <c r="U278" s="1">
        <v>5068</v>
      </c>
      <c r="V278" s="1">
        <v>6155</v>
      </c>
      <c r="W278" s="1">
        <v>22058</v>
      </c>
      <c r="X278" s="1">
        <v>9729</v>
      </c>
      <c r="Y278" s="1">
        <v>2082</v>
      </c>
      <c r="Z278" s="1">
        <v>2477</v>
      </c>
      <c r="AA278" s="1">
        <v>1780</v>
      </c>
      <c r="AB278" s="1">
        <v>1635</v>
      </c>
      <c r="AC278" s="1">
        <v>1160</v>
      </c>
      <c r="AD278" s="1">
        <v>3068</v>
      </c>
      <c r="AE278" s="1">
        <v>2712</v>
      </c>
      <c r="AF278" s="1">
        <v>4093</v>
      </c>
      <c r="AG278" s="1">
        <v>9482</v>
      </c>
      <c r="AH278" s="1">
        <v>2175</v>
      </c>
      <c r="AI278" s="1">
        <v>2170</v>
      </c>
      <c r="AJ278" s="1">
        <v>4114</v>
      </c>
      <c r="AK278" s="1">
        <v>13152</v>
      </c>
      <c r="AL278" s="1">
        <v>7641</v>
      </c>
      <c r="AM278" s="1">
        <v>2338</v>
      </c>
      <c r="AN278" s="1">
        <v>2080</v>
      </c>
      <c r="AO278" s="1">
        <v>1071</v>
      </c>
      <c r="AP278" s="1">
        <v>1839</v>
      </c>
      <c r="AQ278" s="1">
        <v>3227</v>
      </c>
      <c r="AR278" s="1">
        <v>4421</v>
      </c>
      <c r="AS278" s="1">
        <v>1795</v>
      </c>
      <c r="AT278" s="1">
        <v>1309</v>
      </c>
      <c r="AU278" s="1">
        <v>1685</v>
      </c>
      <c r="AV278" s="1">
        <v>1909</v>
      </c>
      <c r="AW278" s="1">
        <v>1033</v>
      </c>
      <c r="AX278" s="1">
        <v>7731</v>
      </c>
      <c r="AY278" s="1">
        <v>1222</v>
      </c>
      <c r="AZ278" s="1">
        <v>2272</v>
      </c>
      <c r="BA278" s="1">
        <v>2901</v>
      </c>
      <c r="BB278" s="1">
        <v>1691</v>
      </c>
      <c r="BC278" s="1">
        <v>1349</v>
      </c>
      <c r="BD278" s="1">
        <v>2325</v>
      </c>
      <c r="BE278" s="1">
        <v>2182</v>
      </c>
    </row>
    <row r="279" spans="1:57">
      <c r="A279" t="s">
        <v>1272</v>
      </c>
      <c r="B279" s="425">
        <v>277</v>
      </c>
      <c r="C279">
        <v>217201</v>
      </c>
      <c r="D279" t="s">
        <v>1273</v>
      </c>
      <c r="E279" t="s">
        <v>1274</v>
      </c>
      <c r="F279" t="s">
        <v>1275</v>
      </c>
      <c r="G279" t="s">
        <v>1276</v>
      </c>
      <c r="H279" t="s">
        <v>23</v>
      </c>
      <c r="I279" t="s">
        <v>1249</v>
      </c>
      <c r="J279" s="1">
        <v>0.75</v>
      </c>
      <c r="K279" s="1">
        <v>0.77400000000000002</v>
      </c>
      <c r="L279" s="1">
        <v>0.76400000000000001</v>
      </c>
      <c r="M279" s="1">
        <v>0.80800000000000005</v>
      </c>
      <c r="N279" s="1">
        <v>0.746</v>
      </c>
      <c r="O279" s="1">
        <v>0.74299999999999999</v>
      </c>
      <c r="P279" s="1">
        <v>0.73299999999999998</v>
      </c>
      <c r="Q279" s="1">
        <v>0.69099999999999995</v>
      </c>
      <c r="R279" s="1">
        <v>0.61899999999999999</v>
      </c>
      <c r="S279" s="1">
        <v>0.78500000000000003</v>
      </c>
      <c r="T279" s="1">
        <v>0.7</v>
      </c>
      <c r="U279" s="1">
        <v>0.69299999999999995</v>
      </c>
      <c r="V279" s="1">
        <v>0.75</v>
      </c>
      <c r="W279" s="1">
        <v>0.76200000000000001</v>
      </c>
      <c r="X279" s="1">
        <v>0.66300000000000003</v>
      </c>
      <c r="Y279" s="1">
        <v>0.76400000000000001</v>
      </c>
      <c r="Z279" s="1">
        <v>0.67800000000000005</v>
      </c>
      <c r="AA279" s="1">
        <v>0.73299999999999998</v>
      </c>
      <c r="AB279" s="1">
        <v>0.72699999999999998</v>
      </c>
      <c r="AC279" s="1">
        <v>0.76800000000000002</v>
      </c>
      <c r="AD279" s="1">
        <v>0.76600000000000001</v>
      </c>
      <c r="AE279" s="1">
        <v>0.76400000000000001</v>
      </c>
      <c r="AF279" s="1" t="s">
        <v>2548</v>
      </c>
      <c r="AG279" s="1">
        <v>0.67300000000000004</v>
      </c>
      <c r="AH279" s="1">
        <v>0.7</v>
      </c>
      <c r="AI279" s="1">
        <v>0.69299999999999995</v>
      </c>
      <c r="AJ279" s="1">
        <v>0.77200000000000002</v>
      </c>
      <c r="AK279" s="1">
        <v>0.82</v>
      </c>
      <c r="AL279" s="1">
        <v>0.70899999999999996</v>
      </c>
      <c r="AM279" s="1" t="s">
        <v>2548</v>
      </c>
      <c r="AN279" s="1">
        <v>0.77600000000000002</v>
      </c>
      <c r="AO279" s="1">
        <v>0.70799999999999996</v>
      </c>
      <c r="AP279" s="1">
        <v>0.751</v>
      </c>
      <c r="AQ279" s="1">
        <v>0.79</v>
      </c>
      <c r="AR279" s="1">
        <v>0.73099999999999998</v>
      </c>
      <c r="AS279" s="1">
        <v>0.745</v>
      </c>
      <c r="AT279" s="1">
        <v>0.73099999999999998</v>
      </c>
      <c r="AU279" s="1">
        <v>0.72799999999999998</v>
      </c>
      <c r="AV279" s="1">
        <v>0.86299999999999999</v>
      </c>
      <c r="AW279" s="1">
        <v>0.75600000000000001</v>
      </c>
      <c r="AX279" s="1">
        <v>0.76800000000000002</v>
      </c>
      <c r="AY279" s="1">
        <v>0.79</v>
      </c>
      <c r="AZ279" s="1">
        <v>0.749</v>
      </c>
      <c r="BA279" s="1">
        <v>0.76900000000000002</v>
      </c>
      <c r="BB279" s="1">
        <v>0.80300000000000005</v>
      </c>
      <c r="BC279" s="1">
        <v>0.8</v>
      </c>
      <c r="BD279" s="1">
        <v>0.72699999999999998</v>
      </c>
      <c r="BE279" s="1">
        <v>0.80100000000000005</v>
      </c>
    </row>
    <row r="280" spans="1:57">
      <c r="A280" t="s">
        <v>1281</v>
      </c>
      <c r="B280" s="425">
        <v>278</v>
      </c>
      <c r="C280">
        <v>217201</v>
      </c>
      <c r="D280" t="s">
        <v>1273</v>
      </c>
      <c r="E280" t="s">
        <v>1274</v>
      </c>
      <c r="F280" t="s">
        <v>1275</v>
      </c>
      <c r="G280" t="s">
        <v>1282</v>
      </c>
      <c r="H280" t="s">
        <v>23</v>
      </c>
      <c r="I280" t="s">
        <v>1249</v>
      </c>
      <c r="J280" s="1">
        <v>0.82399999999999995</v>
      </c>
      <c r="K280" s="1">
        <v>0.84099999999999997</v>
      </c>
      <c r="L280" s="1">
        <v>0.81</v>
      </c>
      <c r="M280" s="1">
        <v>0.82599999999999996</v>
      </c>
      <c r="N280" s="1">
        <v>0.81399999999999995</v>
      </c>
      <c r="O280" s="1">
        <v>0.84099999999999997</v>
      </c>
      <c r="P280" s="1">
        <v>0.83099999999999996</v>
      </c>
      <c r="Q280" s="1">
        <v>0.80200000000000005</v>
      </c>
      <c r="R280" s="1">
        <v>0.81100000000000005</v>
      </c>
      <c r="S280" s="1">
        <v>0.79400000000000004</v>
      </c>
      <c r="T280" s="1">
        <v>0.83699999999999997</v>
      </c>
      <c r="U280" s="1">
        <v>0.80100000000000005</v>
      </c>
      <c r="V280" s="1">
        <v>0.81299999999999994</v>
      </c>
      <c r="W280" s="1">
        <v>0.84099999999999997</v>
      </c>
      <c r="X280" s="1">
        <v>0.81</v>
      </c>
      <c r="Y280" s="1">
        <v>0.83599999999999997</v>
      </c>
      <c r="Z280" s="1">
        <v>0.83199999999999996</v>
      </c>
      <c r="AA280" s="1">
        <v>0.84</v>
      </c>
      <c r="AB280" s="1">
        <v>0.83099999999999996</v>
      </c>
      <c r="AC280" s="1">
        <v>0.82599999999999996</v>
      </c>
      <c r="AD280" s="1">
        <v>0.85799999999999998</v>
      </c>
      <c r="AE280" s="1">
        <v>0.83599999999999997</v>
      </c>
      <c r="AF280" s="1">
        <v>0.82</v>
      </c>
      <c r="AG280" s="1">
        <v>0.81</v>
      </c>
      <c r="AH280" s="1">
        <v>0.81399999999999995</v>
      </c>
      <c r="AI280" s="1">
        <v>0.85199999999999998</v>
      </c>
      <c r="AJ280" s="1">
        <v>0.84</v>
      </c>
      <c r="AK280" s="1">
        <v>0.79100000000000004</v>
      </c>
      <c r="AL280" s="1">
        <v>0.83899999999999997</v>
      </c>
      <c r="AM280" s="1">
        <v>0.82599999999999996</v>
      </c>
      <c r="AN280" s="1">
        <v>0.79400000000000004</v>
      </c>
      <c r="AO280" s="1">
        <v>0.84599999999999997</v>
      </c>
      <c r="AP280" s="1">
        <v>0.83299999999999996</v>
      </c>
      <c r="AQ280" s="1">
        <v>0.82599999999999996</v>
      </c>
      <c r="AR280" s="1">
        <v>0.81100000000000005</v>
      </c>
      <c r="AS280" s="1">
        <v>0.82899999999999996</v>
      </c>
      <c r="AT280" s="1">
        <v>0.83499999999999996</v>
      </c>
      <c r="AU280" s="1">
        <v>0.84299999999999997</v>
      </c>
      <c r="AV280" s="1">
        <v>0.83299999999999996</v>
      </c>
      <c r="AW280" s="1">
        <v>0.82199999999999995</v>
      </c>
      <c r="AX280" s="1">
        <v>0.83099999999999996</v>
      </c>
      <c r="AY280" s="1">
        <v>0.82199999999999995</v>
      </c>
      <c r="AZ280" s="1">
        <v>0.83</v>
      </c>
      <c r="BA280" s="1">
        <v>0.85599999999999998</v>
      </c>
      <c r="BB280" s="1">
        <v>0.84499999999999997</v>
      </c>
      <c r="BC280" s="1">
        <v>0.81299999999999994</v>
      </c>
      <c r="BD280" s="1">
        <v>0.86</v>
      </c>
      <c r="BE280" s="1">
        <v>0.85099999999999998</v>
      </c>
    </row>
    <row r="281" spans="1:57">
      <c r="A281" t="s">
        <v>1285</v>
      </c>
      <c r="B281" s="425">
        <v>279</v>
      </c>
      <c r="C281">
        <v>217202</v>
      </c>
      <c r="D281" t="s">
        <v>1286</v>
      </c>
      <c r="E281" t="s">
        <v>1287</v>
      </c>
      <c r="F281" t="s">
        <v>168</v>
      </c>
      <c r="G281" t="s">
        <v>168</v>
      </c>
      <c r="H281" t="s">
        <v>23</v>
      </c>
      <c r="I281" t="s">
        <v>5756</v>
      </c>
      <c r="J281" s="1" t="s">
        <v>6012</v>
      </c>
      <c r="K281" s="1" t="s">
        <v>272</v>
      </c>
      <c r="L281" s="1" t="s">
        <v>272</v>
      </c>
      <c r="M281" s="1" t="s">
        <v>272</v>
      </c>
      <c r="N281" s="1" t="s">
        <v>272</v>
      </c>
      <c r="O281" s="1" t="s">
        <v>272</v>
      </c>
      <c r="P281" s="1" t="s">
        <v>272</v>
      </c>
      <c r="Q281" s="1" t="s">
        <v>272</v>
      </c>
      <c r="R281" s="1" t="s">
        <v>272</v>
      </c>
      <c r="S281" s="1" t="s">
        <v>272</v>
      </c>
      <c r="T281" s="1" t="s">
        <v>272</v>
      </c>
      <c r="U281" s="1" t="s">
        <v>272</v>
      </c>
      <c r="V281" s="1" t="s">
        <v>272</v>
      </c>
      <c r="W281" s="1" t="s">
        <v>272</v>
      </c>
      <c r="X281" s="1" t="s">
        <v>272</v>
      </c>
      <c r="Y281" s="1" t="s">
        <v>272</v>
      </c>
      <c r="Z281" s="1" t="s">
        <v>272</v>
      </c>
      <c r="AA281" s="1" t="s">
        <v>272</v>
      </c>
      <c r="AB281" s="1" t="s">
        <v>272</v>
      </c>
      <c r="AC281" s="1" t="s">
        <v>272</v>
      </c>
      <c r="AD281" s="1" t="s">
        <v>272</v>
      </c>
      <c r="AE281" s="1" t="s">
        <v>272</v>
      </c>
      <c r="AF281" s="1" t="s">
        <v>272</v>
      </c>
      <c r="AG281" s="1" t="s">
        <v>272</v>
      </c>
      <c r="AH281" s="1" t="s">
        <v>272</v>
      </c>
      <c r="AI281" s="1" t="s">
        <v>272</v>
      </c>
      <c r="AJ281" s="1" t="s">
        <v>272</v>
      </c>
      <c r="AK281" s="1" t="s">
        <v>272</v>
      </c>
      <c r="AL281" s="1" t="s">
        <v>272</v>
      </c>
      <c r="AM281" s="1" t="s">
        <v>272</v>
      </c>
      <c r="AN281" s="1" t="s">
        <v>272</v>
      </c>
      <c r="AO281" s="1" t="s">
        <v>272</v>
      </c>
      <c r="AP281" s="1" t="s">
        <v>272</v>
      </c>
      <c r="AQ281" s="1" t="s">
        <v>272</v>
      </c>
      <c r="AR281" s="1" t="s">
        <v>272</v>
      </c>
      <c r="AS281" s="1" t="s">
        <v>272</v>
      </c>
      <c r="AT281" s="1" t="s">
        <v>272</v>
      </c>
      <c r="AU281" s="1" t="s">
        <v>272</v>
      </c>
      <c r="AV281" s="1" t="s">
        <v>272</v>
      </c>
      <c r="AW281" s="1" t="s">
        <v>272</v>
      </c>
      <c r="AX281" s="1" t="s">
        <v>272</v>
      </c>
      <c r="AY281" s="1" t="s">
        <v>272</v>
      </c>
      <c r="AZ281" s="1" t="s">
        <v>272</v>
      </c>
      <c r="BA281" s="1" t="s">
        <v>272</v>
      </c>
      <c r="BB281" s="1" t="s">
        <v>272</v>
      </c>
      <c r="BC281" s="1" t="s">
        <v>272</v>
      </c>
      <c r="BD281" s="1" t="s">
        <v>272</v>
      </c>
      <c r="BE281" s="1" t="s">
        <v>272</v>
      </c>
    </row>
    <row r="282" spans="1:57">
      <c r="A282" t="s">
        <v>1291</v>
      </c>
      <c r="B282" s="425">
        <v>280</v>
      </c>
      <c r="C282">
        <v>217203</v>
      </c>
      <c r="D282" t="s">
        <v>1197</v>
      </c>
      <c r="E282" t="s">
        <v>773</v>
      </c>
      <c r="F282" t="s">
        <v>833</v>
      </c>
      <c r="G282" t="s">
        <v>168</v>
      </c>
      <c r="H282" t="s">
        <v>23</v>
      </c>
      <c r="I282" t="s">
        <v>1249</v>
      </c>
      <c r="J282" s="1">
        <v>0.46500000000000002</v>
      </c>
      <c r="K282" s="1">
        <v>0.56799999999999995</v>
      </c>
      <c r="L282" s="1">
        <v>0.52100000000000002</v>
      </c>
      <c r="M282" s="1">
        <v>0.44400000000000001</v>
      </c>
      <c r="N282" s="1">
        <v>0.48199999999999998</v>
      </c>
      <c r="O282" s="1">
        <v>0.51</v>
      </c>
      <c r="P282" s="1">
        <v>0.498</v>
      </c>
      <c r="Q282" s="1">
        <v>0.54300000000000004</v>
      </c>
      <c r="R282" s="1">
        <v>0.45700000000000002</v>
      </c>
      <c r="S282" s="1">
        <v>0.502</v>
      </c>
      <c r="T282" s="1">
        <v>0.372</v>
      </c>
      <c r="U282" s="1">
        <v>0.36899999999999999</v>
      </c>
      <c r="V282" s="1">
        <v>0.434</v>
      </c>
      <c r="W282" s="1">
        <v>0.49199999999999999</v>
      </c>
      <c r="X282" s="1">
        <v>0.311</v>
      </c>
      <c r="Y282" s="1">
        <v>0.48099999999999998</v>
      </c>
      <c r="Z282" s="1">
        <v>0.41</v>
      </c>
      <c r="AA282" s="1">
        <v>0.36499999999999999</v>
      </c>
      <c r="AB282" s="1">
        <v>0.434</v>
      </c>
      <c r="AC282" s="1">
        <v>0.51300000000000001</v>
      </c>
      <c r="AD282" s="1">
        <v>0.497</v>
      </c>
      <c r="AE282" s="1">
        <v>0.46700000000000003</v>
      </c>
      <c r="AF282" s="1" t="s">
        <v>2548</v>
      </c>
      <c r="AG282" s="1">
        <v>0.42099999999999999</v>
      </c>
      <c r="AH282" s="1">
        <v>0.376</v>
      </c>
      <c r="AI282" s="1">
        <v>0.43</v>
      </c>
      <c r="AJ282" s="1">
        <v>0.504</v>
      </c>
      <c r="AK282" s="1">
        <v>0.47699999999999998</v>
      </c>
      <c r="AL282" s="1">
        <v>0.46500000000000002</v>
      </c>
      <c r="AM282" s="1" t="s">
        <v>2548</v>
      </c>
      <c r="AN282" s="1">
        <v>0.497</v>
      </c>
      <c r="AO282" s="1">
        <v>0.41499999999999998</v>
      </c>
      <c r="AP282" s="1">
        <v>0.43</v>
      </c>
      <c r="AQ282" s="1">
        <v>0.47899999999999998</v>
      </c>
      <c r="AR282" s="1">
        <v>0.439</v>
      </c>
      <c r="AS282" s="1">
        <v>0.48699999999999999</v>
      </c>
      <c r="AT282" s="1">
        <v>0.44500000000000001</v>
      </c>
      <c r="AU282" s="1">
        <v>0.35899999999999999</v>
      </c>
      <c r="AV282" s="1">
        <v>0.49199999999999999</v>
      </c>
      <c r="AW282" s="1">
        <v>0.51800000000000002</v>
      </c>
      <c r="AX282" s="1">
        <v>0.47799999999999998</v>
      </c>
      <c r="AY282" s="1">
        <v>0.53900000000000003</v>
      </c>
      <c r="AZ282" s="1">
        <v>0.48</v>
      </c>
      <c r="BA282" s="1">
        <v>0.49399999999999999</v>
      </c>
      <c r="BB282" s="1">
        <v>0.497</v>
      </c>
      <c r="BC282" s="1">
        <v>0.40400000000000003</v>
      </c>
      <c r="BD282" s="1">
        <v>0.45300000000000001</v>
      </c>
      <c r="BE282" s="1">
        <v>0.48199999999999998</v>
      </c>
    </row>
    <row r="283" spans="1:57">
      <c r="A283" t="s">
        <v>1293</v>
      </c>
      <c r="B283" s="425">
        <v>281</v>
      </c>
      <c r="C283">
        <v>217204</v>
      </c>
      <c r="D283" t="s">
        <v>1294</v>
      </c>
      <c r="E283" t="s">
        <v>773</v>
      </c>
      <c r="F283" t="s">
        <v>833</v>
      </c>
      <c r="G283" t="s">
        <v>168</v>
      </c>
      <c r="H283" t="s">
        <v>23</v>
      </c>
      <c r="I283" t="s">
        <v>1249</v>
      </c>
      <c r="J283" s="1">
        <v>0.32800000000000001</v>
      </c>
      <c r="K283" s="1">
        <v>0.35599999999999998</v>
      </c>
      <c r="L283" s="1">
        <v>0.442</v>
      </c>
      <c r="M283" s="1">
        <v>0.35699999999999998</v>
      </c>
      <c r="N283" s="1">
        <v>0.30599999999999999</v>
      </c>
      <c r="O283" s="1">
        <v>0.316</v>
      </c>
      <c r="P283" s="1">
        <v>0.309</v>
      </c>
      <c r="Q283" s="1">
        <v>0.39800000000000002</v>
      </c>
      <c r="R283" s="1">
        <v>0.32600000000000001</v>
      </c>
      <c r="S283" s="1">
        <v>0.34899999999999998</v>
      </c>
      <c r="T283" s="1">
        <v>0.23899999999999999</v>
      </c>
      <c r="U283" s="1">
        <v>0.254</v>
      </c>
      <c r="V283" s="1">
        <v>0.253</v>
      </c>
      <c r="W283" s="1">
        <v>0.33</v>
      </c>
      <c r="X283" s="1">
        <v>0.25700000000000001</v>
      </c>
      <c r="Y283" s="1">
        <v>0.316</v>
      </c>
      <c r="Z283" s="1">
        <v>0.224</v>
      </c>
      <c r="AA283" s="1">
        <v>0.312</v>
      </c>
      <c r="AB283" s="1">
        <v>0.33300000000000002</v>
      </c>
      <c r="AC283" s="1">
        <v>0.38500000000000001</v>
      </c>
      <c r="AD283" s="1">
        <v>0.34200000000000003</v>
      </c>
      <c r="AE283" s="1">
        <v>0.28699999999999998</v>
      </c>
      <c r="AF283" s="1" t="s">
        <v>2548</v>
      </c>
      <c r="AG283" s="1">
        <v>0.309</v>
      </c>
      <c r="AH283" s="1">
        <v>0.29499999999999998</v>
      </c>
      <c r="AI283" s="1">
        <v>0.34899999999999998</v>
      </c>
      <c r="AJ283" s="1">
        <v>0.36499999999999999</v>
      </c>
      <c r="AK283" s="1">
        <v>0.35</v>
      </c>
      <c r="AL283" s="1">
        <v>0.314</v>
      </c>
      <c r="AM283" s="1" t="s">
        <v>2548</v>
      </c>
      <c r="AN283" s="1">
        <v>0.33</v>
      </c>
      <c r="AO283" s="1">
        <v>0.28199999999999997</v>
      </c>
      <c r="AP283" s="1">
        <v>0.312</v>
      </c>
      <c r="AQ283" s="1">
        <v>0.32400000000000001</v>
      </c>
      <c r="AR283" s="1">
        <v>0.26500000000000001</v>
      </c>
      <c r="AS283" s="1">
        <v>0.40600000000000003</v>
      </c>
      <c r="AT283" s="1">
        <v>0.26200000000000001</v>
      </c>
      <c r="AU283" s="1">
        <v>0.21099999999999999</v>
      </c>
      <c r="AV283" s="1">
        <v>0.38600000000000001</v>
      </c>
      <c r="AW283" s="1">
        <v>0.40899999999999997</v>
      </c>
      <c r="AX283" s="1">
        <v>0.372</v>
      </c>
      <c r="AY283" s="1">
        <v>0.443</v>
      </c>
      <c r="AZ283" s="1">
        <v>0.36499999999999999</v>
      </c>
      <c r="BA283" s="1">
        <v>0.36599999999999999</v>
      </c>
      <c r="BB283" s="1">
        <v>0.42499999999999999</v>
      </c>
      <c r="BC283" s="1">
        <v>0.311</v>
      </c>
      <c r="BD283" s="1">
        <v>0.35399999999999998</v>
      </c>
      <c r="BE283" s="1">
        <v>0.371</v>
      </c>
    </row>
    <row r="284" spans="1:57">
      <c r="A284" t="s">
        <v>1296</v>
      </c>
      <c r="B284" s="425">
        <v>282</v>
      </c>
      <c r="C284">
        <v>217205</v>
      </c>
      <c r="D284" t="s">
        <v>1297</v>
      </c>
      <c r="E284" t="s">
        <v>773</v>
      </c>
      <c r="F284" t="s">
        <v>833</v>
      </c>
      <c r="G284" t="s">
        <v>168</v>
      </c>
      <c r="H284" t="s">
        <v>23</v>
      </c>
      <c r="I284" t="s">
        <v>1249</v>
      </c>
      <c r="J284" s="1">
        <v>0.76300000000000001</v>
      </c>
      <c r="K284" s="1">
        <v>0.67500000000000004</v>
      </c>
      <c r="L284" s="1">
        <v>0.73299999999999998</v>
      </c>
      <c r="M284" s="1">
        <v>0.80600000000000005</v>
      </c>
      <c r="N284" s="1">
        <v>0.79900000000000004</v>
      </c>
      <c r="O284" s="1">
        <v>0.77400000000000002</v>
      </c>
      <c r="P284" s="1">
        <v>0.77900000000000003</v>
      </c>
      <c r="Q284" s="1">
        <v>0.73099999999999998</v>
      </c>
      <c r="R284" s="1">
        <v>0.70899999999999996</v>
      </c>
      <c r="S284" s="1">
        <v>0.92200000000000004</v>
      </c>
      <c r="T284" s="1">
        <v>0.79700000000000004</v>
      </c>
      <c r="U284" s="1">
        <v>0.72599999999999998</v>
      </c>
      <c r="V284" s="1">
        <v>0.79400000000000004</v>
      </c>
      <c r="W284" s="1">
        <v>0.754</v>
      </c>
      <c r="X284" s="1">
        <v>0.75700000000000001</v>
      </c>
      <c r="Y284" s="1">
        <v>0.76900000000000002</v>
      </c>
      <c r="Z284" s="1">
        <v>0.70599999999999996</v>
      </c>
      <c r="AA284" s="1">
        <v>0.749</v>
      </c>
      <c r="AB284" s="1">
        <v>0.77100000000000002</v>
      </c>
      <c r="AC284" s="1">
        <v>0.84499999999999997</v>
      </c>
      <c r="AD284" s="1">
        <v>0.77800000000000002</v>
      </c>
      <c r="AE284" s="1">
        <v>0.78600000000000003</v>
      </c>
      <c r="AF284" s="1" t="s">
        <v>2548</v>
      </c>
      <c r="AG284" s="1">
        <v>0.82899999999999996</v>
      </c>
      <c r="AH284" s="1">
        <v>0.80300000000000005</v>
      </c>
      <c r="AI284" s="1">
        <v>0.80200000000000005</v>
      </c>
      <c r="AJ284" s="1">
        <v>0.76800000000000002</v>
      </c>
      <c r="AK284" s="1">
        <v>0.65800000000000003</v>
      </c>
      <c r="AL284" s="1">
        <v>0.72599999999999998</v>
      </c>
      <c r="AM284" s="1" t="s">
        <v>2548</v>
      </c>
      <c r="AN284" s="1">
        <v>0.76900000000000002</v>
      </c>
      <c r="AO284" s="1">
        <v>0.78100000000000003</v>
      </c>
      <c r="AP284" s="1">
        <v>0.77100000000000002</v>
      </c>
      <c r="AQ284" s="1">
        <v>0.80300000000000005</v>
      </c>
      <c r="AR284" s="1">
        <v>0.78800000000000003</v>
      </c>
      <c r="AS284" s="1">
        <v>0.72399999999999998</v>
      </c>
      <c r="AT284" s="1">
        <v>0.88400000000000001</v>
      </c>
      <c r="AU284" s="1">
        <v>0.73199999999999998</v>
      </c>
      <c r="AV284" s="1">
        <v>0.79600000000000004</v>
      </c>
      <c r="AW284" s="1">
        <v>0.66700000000000004</v>
      </c>
      <c r="AX284" s="1">
        <v>0.82799999999999996</v>
      </c>
      <c r="AY284" s="1">
        <v>0.76700000000000002</v>
      </c>
      <c r="AZ284" s="1">
        <v>0.85099999999999998</v>
      </c>
      <c r="BA284" s="1">
        <v>0.74299999999999999</v>
      </c>
      <c r="BB284" s="1">
        <v>0.79500000000000004</v>
      </c>
      <c r="BC284" s="1">
        <v>0.82299999999999995</v>
      </c>
      <c r="BD284" s="1">
        <v>0.80100000000000005</v>
      </c>
      <c r="BE284" s="1">
        <v>0.79900000000000004</v>
      </c>
    </row>
    <row r="285" spans="1:57">
      <c r="A285" t="s">
        <v>1299</v>
      </c>
      <c r="B285" s="425">
        <v>283</v>
      </c>
      <c r="C285">
        <v>217206</v>
      </c>
      <c r="D285" t="s">
        <v>1300</v>
      </c>
      <c r="E285" t="s">
        <v>773</v>
      </c>
      <c r="F285" t="s">
        <v>833</v>
      </c>
      <c r="G285" t="s">
        <v>168</v>
      </c>
      <c r="H285" t="s">
        <v>23</v>
      </c>
      <c r="I285" t="s">
        <v>1249</v>
      </c>
      <c r="J285" s="1">
        <v>0.47699999999999998</v>
      </c>
      <c r="K285" s="1">
        <v>0.36299999999999999</v>
      </c>
      <c r="L285" s="1">
        <v>0.48899999999999999</v>
      </c>
      <c r="M285" s="1">
        <v>0.46700000000000003</v>
      </c>
      <c r="N285" s="1">
        <v>0.48899999999999999</v>
      </c>
      <c r="O285" s="1">
        <v>0.45400000000000001</v>
      </c>
      <c r="P285" s="1">
        <v>0.54800000000000004</v>
      </c>
      <c r="Q285" s="1">
        <v>0.495</v>
      </c>
      <c r="R285" s="1">
        <v>0.44</v>
      </c>
      <c r="S285" s="1">
        <v>0.42699999999999999</v>
      </c>
      <c r="T285" s="1">
        <v>0.41799999999999998</v>
      </c>
      <c r="U285" s="1">
        <v>0.46</v>
      </c>
      <c r="V285" s="1">
        <v>0.55100000000000005</v>
      </c>
      <c r="W285" s="1">
        <v>0.48499999999999999</v>
      </c>
      <c r="X285" s="1">
        <v>0.44900000000000001</v>
      </c>
      <c r="Y285" s="1">
        <v>0.42</v>
      </c>
      <c r="Z285" s="1">
        <v>0.38200000000000001</v>
      </c>
      <c r="AA285" s="1">
        <v>0.51900000000000002</v>
      </c>
      <c r="AB285" s="1">
        <v>0.53400000000000003</v>
      </c>
      <c r="AC285" s="1">
        <v>0.503</v>
      </c>
      <c r="AD285" s="1">
        <v>0.54500000000000004</v>
      </c>
      <c r="AE285" s="1">
        <v>0.497</v>
      </c>
      <c r="AF285" s="1" t="s">
        <v>2548</v>
      </c>
      <c r="AG285" s="1">
        <v>0.47499999999999998</v>
      </c>
      <c r="AH285" s="1">
        <v>0.40500000000000003</v>
      </c>
      <c r="AI285" s="1">
        <v>0.46800000000000003</v>
      </c>
      <c r="AJ285" s="1">
        <v>0.43099999999999999</v>
      </c>
      <c r="AK285" s="1">
        <v>0.40100000000000002</v>
      </c>
      <c r="AL285" s="1">
        <v>0.38900000000000001</v>
      </c>
      <c r="AM285" s="1" t="s">
        <v>2548</v>
      </c>
      <c r="AN285" s="1">
        <v>0.43</v>
      </c>
      <c r="AO285" s="1">
        <v>0.45900000000000002</v>
      </c>
      <c r="AP285" s="1">
        <v>0.53700000000000003</v>
      </c>
      <c r="AQ285" s="1">
        <v>0.56999999999999995</v>
      </c>
      <c r="AR285" s="1">
        <v>0.45900000000000002</v>
      </c>
      <c r="AS285" s="1">
        <v>0.48099999999999998</v>
      </c>
      <c r="AT285" s="1">
        <v>0.47199999999999998</v>
      </c>
      <c r="AU285" s="1">
        <v>0.435</v>
      </c>
      <c r="AV285" s="1">
        <v>0.56399999999999995</v>
      </c>
      <c r="AW285" s="1">
        <v>0.49199999999999999</v>
      </c>
      <c r="AX285" s="1">
        <v>0.54800000000000004</v>
      </c>
      <c r="AY285" s="1">
        <v>0.50600000000000001</v>
      </c>
      <c r="AZ285" s="1">
        <v>0.438</v>
      </c>
      <c r="BA285" s="1">
        <v>0.56499999999999995</v>
      </c>
      <c r="BB285" s="1">
        <v>0.55300000000000005</v>
      </c>
      <c r="BC285" s="1">
        <v>0.439</v>
      </c>
      <c r="BD285" s="1">
        <v>0.54400000000000004</v>
      </c>
      <c r="BE285" s="1">
        <v>0.52600000000000002</v>
      </c>
    </row>
    <row r="286" spans="1:57">
      <c r="A286" t="s">
        <v>1302</v>
      </c>
      <c r="B286" s="425">
        <v>284</v>
      </c>
      <c r="C286">
        <v>217207</v>
      </c>
      <c r="D286" t="s">
        <v>1303</v>
      </c>
      <c r="E286" t="s">
        <v>773</v>
      </c>
      <c r="F286" t="s">
        <v>833</v>
      </c>
      <c r="G286" t="s">
        <v>168</v>
      </c>
      <c r="H286" t="s">
        <v>23</v>
      </c>
      <c r="I286" t="s">
        <v>1249</v>
      </c>
      <c r="J286" s="1">
        <v>0.71899999999999997</v>
      </c>
      <c r="K286" s="1">
        <v>0.77700000000000002</v>
      </c>
      <c r="L286" s="1">
        <v>0.72399999999999998</v>
      </c>
      <c r="M286" s="1">
        <v>0.73499999999999999</v>
      </c>
      <c r="N286" s="1">
        <v>0.73499999999999999</v>
      </c>
      <c r="O286" s="1">
        <v>0.65</v>
      </c>
      <c r="P286" s="1">
        <v>0.72599999999999998</v>
      </c>
      <c r="Q286" s="1">
        <v>0.76100000000000001</v>
      </c>
      <c r="R286" s="1">
        <v>0.57899999999999996</v>
      </c>
      <c r="S286" s="1">
        <v>0.68400000000000005</v>
      </c>
      <c r="T286" s="1">
        <v>0.67300000000000004</v>
      </c>
      <c r="U286" s="1">
        <v>0.74299999999999999</v>
      </c>
      <c r="V286" s="1">
        <v>0.72899999999999998</v>
      </c>
      <c r="W286" s="1">
        <v>0.74199999999999999</v>
      </c>
      <c r="X286" s="1">
        <v>0.68799999999999994</v>
      </c>
      <c r="Y286" s="1">
        <v>0.64900000000000002</v>
      </c>
      <c r="Z286" s="1">
        <v>0.71099999999999997</v>
      </c>
      <c r="AA286" s="1">
        <v>0.67</v>
      </c>
      <c r="AB286" s="1">
        <v>0.69799999999999995</v>
      </c>
      <c r="AC286" s="1">
        <v>0.68100000000000005</v>
      </c>
      <c r="AD286" s="1">
        <v>0.78600000000000003</v>
      </c>
      <c r="AE286" s="1">
        <v>0.74199999999999999</v>
      </c>
      <c r="AF286" s="1" t="s">
        <v>2548</v>
      </c>
      <c r="AG286" s="1">
        <v>0.69399999999999995</v>
      </c>
      <c r="AH286" s="1">
        <v>0.63600000000000001</v>
      </c>
      <c r="AI286" s="1">
        <v>0.57899999999999996</v>
      </c>
      <c r="AJ286" s="1">
        <v>0.76</v>
      </c>
      <c r="AK286" s="1">
        <v>0.71</v>
      </c>
      <c r="AL286" s="1">
        <v>0.68600000000000005</v>
      </c>
      <c r="AM286" s="1" t="s">
        <v>2548</v>
      </c>
      <c r="AN286" s="1">
        <v>0.74199999999999999</v>
      </c>
      <c r="AO286" s="1">
        <v>0.63800000000000001</v>
      </c>
      <c r="AP286" s="1">
        <v>0.66300000000000003</v>
      </c>
      <c r="AQ286" s="1">
        <v>0.70899999999999996</v>
      </c>
      <c r="AR286" s="1">
        <v>0.70299999999999996</v>
      </c>
      <c r="AS286" s="1">
        <v>0.71899999999999997</v>
      </c>
      <c r="AT286" s="1">
        <v>0.66700000000000004</v>
      </c>
      <c r="AU286" s="1">
        <v>0.72599999999999998</v>
      </c>
      <c r="AV286" s="1">
        <v>0.79800000000000004</v>
      </c>
      <c r="AW286" s="1">
        <v>0.76500000000000001</v>
      </c>
      <c r="AX286" s="1">
        <v>0.74299999999999999</v>
      </c>
      <c r="AY286" s="1">
        <v>0.751</v>
      </c>
      <c r="AZ286" s="1">
        <v>0.76</v>
      </c>
      <c r="BA286" s="1">
        <v>0.73099999999999998</v>
      </c>
      <c r="BB286" s="1">
        <v>0.751</v>
      </c>
      <c r="BC286" s="1">
        <v>0.78800000000000003</v>
      </c>
      <c r="BD286" s="1">
        <v>0.71599999999999997</v>
      </c>
      <c r="BE286" s="1">
        <v>0.78600000000000003</v>
      </c>
    </row>
    <row r="287" spans="1:57">
      <c r="A287" t="s">
        <v>1305</v>
      </c>
      <c r="B287" s="425">
        <v>285</v>
      </c>
      <c r="C287">
        <v>217208</v>
      </c>
      <c r="D287" t="s">
        <v>1306</v>
      </c>
      <c r="E287" t="s">
        <v>1085</v>
      </c>
      <c r="F287" t="s">
        <v>705</v>
      </c>
      <c r="G287" t="s">
        <v>168</v>
      </c>
      <c r="H287" t="s">
        <v>23</v>
      </c>
      <c r="I287" t="s">
        <v>1249</v>
      </c>
      <c r="J287" s="1">
        <v>0.497</v>
      </c>
      <c r="K287" s="1" t="s">
        <v>272</v>
      </c>
      <c r="L287" s="1" t="s">
        <v>272</v>
      </c>
      <c r="M287" s="1" t="s">
        <v>272</v>
      </c>
      <c r="N287" s="1" t="s">
        <v>272</v>
      </c>
      <c r="O287" s="1" t="s">
        <v>272</v>
      </c>
      <c r="P287" s="1" t="s">
        <v>272</v>
      </c>
      <c r="Q287" s="1" t="s">
        <v>272</v>
      </c>
      <c r="R287" s="1" t="s">
        <v>272</v>
      </c>
      <c r="S287" s="1" t="s">
        <v>272</v>
      </c>
      <c r="T287" s="1" t="s">
        <v>272</v>
      </c>
      <c r="U287" s="1" t="s">
        <v>272</v>
      </c>
      <c r="V287" s="1" t="s">
        <v>272</v>
      </c>
      <c r="W287" s="1" t="s">
        <v>272</v>
      </c>
      <c r="X287" s="1" t="s">
        <v>272</v>
      </c>
      <c r="Y287" s="1" t="s">
        <v>272</v>
      </c>
      <c r="Z287" s="1" t="s">
        <v>272</v>
      </c>
      <c r="AA287" s="1" t="s">
        <v>272</v>
      </c>
      <c r="AB287" s="1" t="s">
        <v>272</v>
      </c>
      <c r="AC287" s="1" t="s">
        <v>272</v>
      </c>
      <c r="AD287" s="1" t="s">
        <v>272</v>
      </c>
      <c r="AE287" s="1" t="s">
        <v>272</v>
      </c>
      <c r="AF287" s="1" t="s">
        <v>272</v>
      </c>
      <c r="AG287" s="1" t="s">
        <v>272</v>
      </c>
      <c r="AH287" s="1" t="s">
        <v>272</v>
      </c>
      <c r="AI287" s="1" t="s">
        <v>272</v>
      </c>
      <c r="AJ287" s="1" t="s">
        <v>272</v>
      </c>
      <c r="AK287" s="1" t="s">
        <v>272</v>
      </c>
      <c r="AL287" s="1" t="s">
        <v>272</v>
      </c>
      <c r="AM287" s="1" t="s">
        <v>272</v>
      </c>
      <c r="AN287" s="1" t="s">
        <v>272</v>
      </c>
      <c r="AO287" s="1" t="s">
        <v>272</v>
      </c>
      <c r="AP287" s="1" t="s">
        <v>272</v>
      </c>
      <c r="AQ287" s="1" t="s">
        <v>272</v>
      </c>
      <c r="AR287" s="1" t="s">
        <v>272</v>
      </c>
      <c r="AS287" s="1" t="s">
        <v>272</v>
      </c>
      <c r="AT287" s="1" t="s">
        <v>272</v>
      </c>
      <c r="AU287" s="1" t="s">
        <v>272</v>
      </c>
      <c r="AV287" s="1" t="s">
        <v>272</v>
      </c>
      <c r="AW287" s="1" t="s">
        <v>272</v>
      </c>
      <c r="AX287" s="1" t="s">
        <v>272</v>
      </c>
      <c r="AY287" s="1" t="s">
        <v>272</v>
      </c>
      <c r="AZ287" s="1" t="s">
        <v>272</v>
      </c>
      <c r="BA287" s="1" t="s">
        <v>272</v>
      </c>
      <c r="BB287" s="1" t="s">
        <v>272</v>
      </c>
      <c r="BC287" s="1" t="s">
        <v>272</v>
      </c>
      <c r="BD287" s="1" t="s">
        <v>272</v>
      </c>
      <c r="BE287" s="1" t="s">
        <v>272</v>
      </c>
    </row>
    <row r="288" spans="1:57">
      <c r="A288" t="s">
        <v>1310</v>
      </c>
      <c r="B288" s="425">
        <v>286</v>
      </c>
      <c r="C288">
        <v>217209</v>
      </c>
      <c r="D288" t="s">
        <v>1311</v>
      </c>
      <c r="E288" t="s">
        <v>1085</v>
      </c>
      <c r="F288" t="s">
        <v>705</v>
      </c>
      <c r="G288" t="s">
        <v>168</v>
      </c>
      <c r="H288" t="s">
        <v>23</v>
      </c>
      <c r="I288" t="s">
        <v>1249</v>
      </c>
      <c r="J288" s="1">
        <v>0.439</v>
      </c>
      <c r="K288" s="1" t="s">
        <v>272</v>
      </c>
      <c r="L288" s="1" t="s">
        <v>272</v>
      </c>
      <c r="M288" s="1" t="s">
        <v>272</v>
      </c>
      <c r="N288" s="1" t="s">
        <v>272</v>
      </c>
      <c r="O288" s="1" t="s">
        <v>272</v>
      </c>
      <c r="P288" s="1" t="s">
        <v>272</v>
      </c>
      <c r="Q288" s="1" t="s">
        <v>272</v>
      </c>
      <c r="R288" s="1" t="s">
        <v>272</v>
      </c>
      <c r="S288" s="1" t="s">
        <v>272</v>
      </c>
      <c r="T288" s="1" t="s">
        <v>272</v>
      </c>
      <c r="U288" s="1" t="s">
        <v>272</v>
      </c>
      <c r="V288" s="1" t="s">
        <v>272</v>
      </c>
      <c r="W288" s="1" t="s">
        <v>272</v>
      </c>
      <c r="X288" s="1" t="s">
        <v>272</v>
      </c>
      <c r="Y288" s="1" t="s">
        <v>272</v>
      </c>
      <c r="Z288" s="1" t="s">
        <v>272</v>
      </c>
      <c r="AA288" s="1" t="s">
        <v>272</v>
      </c>
      <c r="AB288" s="1" t="s">
        <v>272</v>
      </c>
      <c r="AC288" s="1" t="s">
        <v>272</v>
      </c>
      <c r="AD288" s="1" t="s">
        <v>272</v>
      </c>
      <c r="AE288" s="1" t="s">
        <v>272</v>
      </c>
      <c r="AF288" s="1" t="s">
        <v>272</v>
      </c>
      <c r="AG288" s="1" t="s">
        <v>272</v>
      </c>
      <c r="AH288" s="1" t="s">
        <v>272</v>
      </c>
      <c r="AI288" s="1" t="s">
        <v>272</v>
      </c>
      <c r="AJ288" s="1" t="s">
        <v>272</v>
      </c>
      <c r="AK288" s="1" t="s">
        <v>272</v>
      </c>
      <c r="AL288" s="1" t="s">
        <v>272</v>
      </c>
      <c r="AM288" s="1" t="s">
        <v>272</v>
      </c>
      <c r="AN288" s="1" t="s">
        <v>272</v>
      </c>
      <c r="AO288" s="1" t="s">
        <v>272</v>
      </c>
      <c r="AP288" s="1" t="s">
        <v>272</v>
      </c>
      <c r="AQ288" s="1" t="s">
        <v>272</v>
      </c>
      <c r="AR288" s="1" t="s">
        <v>272</v>
      </c>
      <c r="AS288" s="1" t="s">
        <v>272</v>
      </c>
      <c r="AT288" s="1" t="s">
        <v>272</v>
      </c>
      <c r="AU288" s="1" t="s">
        <v>272</v>
      </c>
      <c r="AV288" s="1" t="s">
        <v>272</v>
      </c>
      <c r="AW288" s="1" t="s">
        <v>272</v>
      </c>
      <c r="AX288" s="1" t="s">
        <v>272</v>
      </c>
      <c r="AY288" s="1" t="s">
        <v>272</v>
      </c>
      <c r="AZ288" s="1" t="s">
        <v>272</v>
      </c>
      <c r="BA288" s="1" t="s">
        <v>272</v>
      </c>
      <c r="BB288" s="1" t="s">
        <v>272</v>
      </c>
      <c r="BC288" s="1" t="s">
        <v>272</v>
      </c>
      <c r="BD288" s="1" t="s">
        <v>272</v>
      </c>
      <c r="BE288" s="1" t="s">
        <v>272</v>
      </c>
    </row>
    <row r="289" spans="1:57">
      <c r="A289" t="s">
        <v>1314</v>
      </c>
      <c r="B289" s="425">
        <v>287</v>
      </c>
      <c r="C289">
        <v>218101</v>
      </c>
      <c r="D289" t="s">
        <v>1315</v>
      </c>
      <c r="E289" t="s">
        <v>321</v>
      </c>
      <c r="F289" t="s">
        <v>518</v>
      </c>
      <c r="G289" t="s">
        <v>168</v>
      </c>
      <c r="H289" t="s">
        <v>23</v>
      </c>
      <c r="I289" t="s">
        <v>2533</v>
      </c>
      <c r="J289" s="1">
        <v>0.86799999999999999</v>
      </c>
      <c r="K289" s="1">
        <v>0.77272727272727304</v>
      </c>
      <c r="L289" s="1">
        <v>1</v>
      </c>
      <c r="M289" s="1">
        <v>1</v>
      </c>
      <c r="N289" s="1">
        <v>0.875</v>
      </c>
      <c r="O289" s="1">
        <v>0.8</v>
      </c>
      <c r="P289" s="1">
        <v>0.83333333333333304</v>
      </c>
      <c r="Q289" s="1">
        <v>0.66666666666666696</v>
      </c>
      <c r="R289" s="1">
        <v>0.7</v>
      </c>
      <c r="S289" s="1">
        <v>1</v>
      </c>
      <c r="T289" s="1">
        <v>0.88888888888888895</v>
      </c>
      <c r="U289" s="1">
        <v>0.78571428571428603</v>
      </c>
      <c r="V289" s="1">
        <v>0.8125</v>
      </c>
      <c r="W289" s="1">
        <v>0.96666666666666701</v>
      </c>
      <c r="X289" s="1">
        <v>0.77272727272727304</v>
      </c>
      <c r="Y289" s="1">
        <v>0.77777777777777801</v>
      </c>
      <c r="Z289" s="1">
        <v>1</v>
      </c>
      <c r="AA289" s="1">
        <v>1</v>
      </c>
      <c r="AB289" s="1">
        <v>0.6</v>
      </c>
      <c r="AC289" s="1">
        <v>1</v>
      </c>
      <c r="AD289" s="1">
        <v>0.91666666666666696</v>
      </c>
      <c r="AE289" s="1">
        <v>0.75</v>
      </c>
      <c r="AF289" s="1">
        <v>1</v>
      </c>
      <c r="AG289" s="1">
        <v>0.94736842105263197</v>
      </c>
      <c r="AH289" s="1">
        <v>1</v>
      </c>
      <c r="AI289" s="1">
        <v>0.85714285714285698</v>
      </c>
      <c r="AJ289" s="1">
        <v>0.84615384615384603</v>
      </c>
      <c r="AK289" s="1">
        <v>0.94444444444444398</v>
      </c>
      <c r="AL289" s="1">
        <v>0.72222222222222199</v>
      </c>
      <c r="AM289" s="1">
        <v>1</v>
      </c>
      <c r="AN289" s="1">
        <v>0.83333333333333304</v>
      </c>
      <c r="AO289" s="1">
        <v>1</v>
      </c>
      <c r="AP289" s="1">
        <v>0.8</v>
      </c>
      <c r="AQ289" s="1">
        <v>1</v>
      </c>
      <c r="AR289" s="1">
        <v>0.91666666666666696</v>
      </c>
      <c r="AS289" s="1">
        <v>1</v>
      </c>
      <c r="AT289" s="1">
        <v>1</v>
      </c>
      <c r="AU289" s="1">
        <v>1</v>
      </c>
      <c r="AV289" s="1">
        <v>0.85714285714285698</v>
      </c>
      <c r="AW289" s="1">
        <v>1</v>
      </c>
      <c r="AX289" s="1">
        <v>0.79166666666666696</v>
      </c>
      <c r="AY289" s="1">
        <v>0.75</v>
      </c>
      <c r="AZ289" s="1">
        <v>1</v>
      </c>
      <c r="BA289" s="1">
        <v>0.85714285714285698</v>
      </c>
      <c r="BB289" s="1">
        <v>0.5</v>
      </c>
      <c r="BC289" s="1">
        <v>0.33333333333333298</v>
      </c>
      <c r="BD289" s="1">
        <v>1</v>
      </c>
      <c r="BE289" s="1">
        <v>1</v>
      </c>
    </row>
    <row r="290" spans="1:57">
      <c r="A290" t="s">
        <v>1319</v>
      </c>
      <c r="B290" s="425">
        <v>288</v>
      </c>
      <c r="C290">
        <v>218102</v>
      </c>
      <c r="D290" t="s">
        <v>1320</v>
      </c>
      <c r="E290" t="s">
        <v>321</v>
      </c>
      <c r="F290" t="s">
        <v>1207</v>
      </c>
      <c r="G290" t="s">
        <v>168</v>
      </c>
      <c r="H290" t="s">
        <v>23</v>
      </c>
      <c r="I290" t="s">
        <v>2533</v>
      </c>
      <c r="J290" s="1">
        <v>2131</v>
      </c>
      <c r="K290" s="1">
        <v>24</v>
      </c>
      <c r="L290" s="1">
        <v>4</v>
      </c>
      <c r="M290" s="1">
        <v>1</v>
      </c>
      <c r="N290" s="1">
        <v>11</v>
      </c>
      <c r="O290" s="1">
        <v>37</v>
      </c>
      <c r="P290" s="1">
        <v>7</v>
      </c>
      <c r="Q290" s="1">
        <v>2</v>
      </c>
      <c r="R290" s="1">
        <v>12</v>
      </c>
      <c r="S290" s="1">
        <v>110</v>
      </c>
      <c r="T290" s="1">
        <v>22</v>
      </c>
      <c r="U290" s="1">
        <v>14</v>
      </c>
      <c r="V290" s="1">
        <v>265</v>
      </c>
      <c r="W290" s="1">
        <v>501</v>
      </c>
      <c r="X290" s="1">
        <v>67</v>
      </c>
      <c r="Y290" s="1">
        <v>9</v>
      </c>
      <c r="Z290" s="1">
        <v>16</v>
      </c>
      <c r="AA290" s="1">
        <v>8</v>
      </c>
      <c r="AB290" s="1">
        <v>1</v>
      </c>
      <c r="AC290" s="1">
        <v>9</v>
      </c>
      <c r="AD290" s="1">
        <v>26</v>
      </c>
      <c r="AE290" s="1">
        <v>161</v>
      </c>
      <c r="AF290" s="1">
        <v>89</v>
      </c>
      <c r="AG290" s="1">
        <v>123</v>
      </c>
      <c r="AH290" s="1">
        <v>23</v>
      </c>
      <c r="AI290" s="1">
        <v>8</v>
      </c>
      <c r="AJ290" s="1">
        <v>108</v>
      </c>
      <c r="AK290" s="1">
        <v>125</v>
      </c>
      <c r="AL290" s="1">
        <v>26</v>
      </c>
      <c r="AM290" s="1">
        <v>7</v>
      </c>
      <c r="AN290" s="1">
        <v>1</v>
      </c>
      <c r="AO290" s="1">
        <v>10</v>
      </c>
      <c r="AP290" s="1">
        <v>17</v>
      </c>
      <c r="AQ290" s="1">
        <v>5</v>
      </c>
      <c r="AR290" s="1">
        <v>30</v>
      </c>
      <c r="AS290" s="1">
        <v>44</v>
      </c>
      <c r="AT290" s="1">
        <v>2</v>
      </c>
      <c r="AU290" s="1">
        <v>11</v>
      </c>
      <c r="AV290" s="1">
        <v>57</v>
      </c>
      <c r="AW290" s="1">
        <v>5</v>
      </c>
      <c r="AX290" s="1">
        <v>51</v>
      </c>
      <c r="AY290" s="1">
        <v>2</v>
      </c>
      <c r="AZ290" s="1">
        <v>8</v>
      </c>
      <c r="BA290" s="1">
        <v>44</v>
      </c>
      <c r="BB290" s="1">
        <v>10</v>
      </c>
      <c r="BC290" s="1">
        <v>0</v>
      </c>
      <c r="BD290" s="1">
        <v>12</v>
      </c>
      <c r="BE290" s="1">
        <v>6</v>
      </c>
    </row>
    <row r="291" spans="1:57">
      <c r="A291" t="s">
        <v>1322</v>
      </c>
      <c r="B291" s="425">
        <v>289</v>
      </c>
      <c r="C291">
        <v>218103</v>
      </c>
      <c r="D291" t="s">
        <v>1323</v>
      </c>
      <c r="E291" t="s">
        <v>1324</v>
      </c>
      <c r="F291" t="s">
        <v>1325</v>
      </c>
      <c r="G291" t="s">
        <v>168</v>
      </c>
      <c r="H291" t="s">
        <v>23</v>
      </c>
      <c r="I291" t="s">
        <v>5759</v>
      </c>
      <c r="J291" s="1">
        <v>0</v>
      </c>
      <c r="K291" s="1" t="s">
        <v>272</v>
      </c>
      <c r="L291" s="1" t="s">
        <v>272</v>
      </c>
      <c r="M291" s="1" t="s">
        <v>272</v>
      </c>
      <c r="N291" s="1" t="s">
        <v>272</v>
      </c>
      <c r="O291" s="1" t="s">
        <v>272</v>
      </c>
      <c r="P291" s="1" t="s">
        <v>272</v>
      </c>
      <c r="Q291" s="1" t="s">
        <v>272</v>
      </c>
      <c r="R291" s="1" t="s">
        <v>272</v>
      </c>
      <c r="S291" s="1" t="s">
        <v>272</v>
      </c>
      <c r="T291" s="1" t="s">
        <v>272</v>
      </c>
      <c r="U291" s="1" t="s">
        <v>272</v>
      </c>
      <c r="V291" s="1" t="s">
        <v>272</v>
      </c>
      <c r="W291" s="1" t="s">
        <v>272</v>
      </c>
      <c r="X291" s="1" t="s">
        <v>272</v>
      </c>
      <c r="Y291" s="1" t="s">
        <v>272</v>
      </c>
      <c r="Z291" s="1" t="s">
        <v>272</v>
      </c>
      <c r="AA291" s="1" t="s">
        <v>272</v>
      </c>
      <c r="AB291" s="1" t="s">
        <v>272</v>
      </c>
      <c r="AC291" s="1" t="s">
        <v>272</v>
      </c>
      <c r="AD291" s="1" t="s">
        <v>272</v>
      </c>
      <c r="AE291" s="1" t="s">
        <v>272</v>
      </c>
      <c r="AF291" s="1" t="s">
        <v>272</v>
      </c>
      <c r="AG291" s="1" t="s">
        <v>272</v>
      </c>
      <c r="AH291" s="1" t="s">
        <v>272</v>
      </c>
      <c r="AI291" s="1" t="s">
        <v>272</v>
      </c>
      <c r="AJ291" s="1" t="s">
        <v>272</v>
      </c>
      <c r="AK291" s="1" t="s">
        <v>272</v>
      </c>
      <c r="AL291" s="1" t="s">
        <v>272</v>
      </c>
      <c r="AM291" s="1" t="s">
        <v>272</v>
      </c>
      <c r="AN291" s="1" t="s">
        <v>272</v>
      </c>
      <c r="AO291" s="1" t="s">
        <v>272</v>
      </c>
      <c r="AP291" s="1" t="s">
        <v>272</v>
      </c>
      <c r="AQ291" s="1" t="s">
        <v>272</v>
      </c>
      <c r="AR291" s="1" t="s">
        <v>272</v>
      </c>
      <c r="AS291" s="1" t="s">
        <v>272</v>
      </c>
      <c r="AT291" s="1" t="s">
        <v>272</v>
      </c>
      <c r="AU291" s="1" t="s">
        <v>272</v>
      </c>
      <c r="AV291" s="1" t="s">
        <v>272</v>
      </c>
      <c r="AW291" s="1" t="s">
        <v>272</v>
      </c>
      <c r="AX291" s="1" t="s">
        <v>272</v>
      </c>
      <c r="AY291" s="1" t="s">
        <v>272</v>
      </c>
      <c r="AZ291" s="1" t="s">
        <v>272</v>
      </c>
      <c r="BA291" s="1" t="s">
        <v>272</v>
      </c>
      <c r="BB291" s="1" t="s">
        <v>272</v>
      </c>
      <c r="BC291" s="1" t="s">
        <v>272</v>
      </c>
      <c r="BD291" s="1" t="s">
        <v>272</v>
      </c>
      <c r="BE291" s="1" t="s">
        <v>272</v>
      </c>
    </row>
    <row r="292" spans="1:57">
      <c r="A292" t="s">
        <v>1329</v>
      </c>
      <c r="B292" s="425">
        <v>290</v>
      </c>
      <c r="C292">
        <v>218201</v>
      </c>
      <c r="D292" t="s">
        <v>1330</v>
      </c>
      <c r="E292" t="s">
        <v>1331</v>
      </c>
      <c r="F292" t="s">
        <v>1332</v>
      </c>
      <c r="G292" t="s">
        <v>1333</v>
      </c>
      <c r="H292" t="s">
        <v>23</v>
      </c>
      <c r="I292" t="s">
        <v>1249</v>
      </c>
      <c r="J292" s="1">
        <v>0.52</v>
      </c>
      <c r="K292" s="1" t="s">
        <v>272</v>
      </c>
      <c r="L292" s="1" t="s">
        <v>272</v>
      </c>
      <c r="M292" s="1" t="s">
        <v>272</v>
      </c>
      <c r="N292" s="1" t="s">
        <v>272</v>
      </c>
      <c r="O292" s="1" t="s">
        <v>272</v>
      </c>
      <c r="P292" s="1" t="s">
        <v>272</v>
      </c>
      <c r="Q292" s="1" t="s">
        <v>272</v>
      </c>
      <c r="R292" s="1" t="s">
        <v>272</v>
      </c>
      <c r="S292" s="1" t="s">
        <v>272</v>
      </c>
      <c r="T292" s="1" t="s">
        <v>272</v>
      </c>
      <c r="U292" s="1" t="s">
        <v>272</v>
      </c>
      <c r="V292" s="1" t="s">
        <v>272</v>
      </c>
      <c r="W292" s="1" t="s">
        <v>272</v>
      </c>
      <c r="X292" s="1" t="s">
        <v>272</v>
      </c>
      <c r="Y292" s="1" t="s">
        <v>272</v>
      </c>
      <c r="Z292" s="1" t="s">
        <v>272</v>
      </c>
      <c r="AA292" s="1" t="s">
        <v>272</v>
      </c>
      <c r="AB292" s="1" t="s">
        <v>272</v>
      </c>
      <c r="AC292" s="1" t="s">
        <v>272</v>
      </c>
      <c r="AD292" s="1" t="s">
        <v>272</v>
      </c>
      <c r="AE292" s="1" t="s">
        <v>272</v>
      </c>
      <c r="AF292" s="1" t="s">
        <v>272</v>
      </c>
      <c r="AG292" s="1" t="s">
        <v>272</v>
      </c>
      <c r="AH292" s="1" t="s">
        <v>272</v>
      </c>
      <c r="AI292" s="1" t="s">
        <v>272</v>
      </c>
      <c r="AJ292" s="1" t="s">
        <v>272</v>
      </c>
      <c r="AK292" s="1" t="s">
        <v>272</v>
      </c>
      <c r="AL292" s="1" t="s">
        <v>272</v>
      </c>
      <c r="AM292" s="1" t="s">
        <v>272</v>
      </c>
      <c r="AN292" s="1" t="s">
        <v>272</v>
      </c>
      <c r="AO292" s="1" t="s">
        <v>272</v>
      </c>
      <c r="AP292" s="1" t="s">
        <v>272</v>
      </c>
      <c r="AQ292" s="1" t="s">
        <v>272</v>
      </c>
      <c r="AR292" s="1" t="s">
        <v>272</v>
      </c>
      <c r="AS292" s="1" t="s">
        <v>272</v>
      </c>
      <c r="AT292" s="1" t="s">
        <v>272</v>
      </c>
      <c r="AU292" s="1" t="s">
        <v>272</v>
      </c>
      <c r="AV292" s="1" t="s">
        <v>272</v>
      </c>
      <c r="AW292" s="1" t="s">
        <v>272</v>
      </c>
      <c r="AX292" s="1" t="s">
        <v>272</v>
      </c>
      <c r="AY292" s="1" t="s">
        <v>272</v>
      </c>
      <c r="AZ292" s="1" t="s">
        <v>272</v>
      </c>
      <c r="BA292" s="1" t="s">
        <v>272</v>
      </c>
      <c r="BB292" s="1" t="s">
        <v>272</v>
      </c>
      <c r="BC292" s="1" t="s">
        <v>272</v>
      </c>
      <c r="BD292" s="1" t="s">
        <v>272</v>
      </c>
      <c r="BE292" s="1" t="s">
        <v>272</v>
      </c>
    </row>
    <row r="293" spans="1:57">
      <c r="A293" t="s">
        <v>1337</v>
      </c>
      <c r="B293" s="425">
        <v>291</v>
      </c>
      <c r="C293">
        <v>218201</v>
      </c>
      <c r="D293" t="s">
        <v>1330</v>
      </c>
      <c r="E293" t="s">
        <v>1331</v>
      </c>
      <c r="F293" t="s">
        <v>1332</v>
      </c>
      <c r="G293" t="s">
        <v>1338</v>
      </c>
      <c r="H293" t="s">
        <v>23</v>
      </c>
      <c r="I293" t="s">
        <v>1249</v>
      </c>
      <c r="J293" s="1">
        <v>0.53800000000000003</v>
      </c>
      <c r="K293" s="1" t="s">
        <v>272</v>
      </c>
      <c r="L293" s="1" t="s">
        <v>272</v>
      </c>
      <c r="M293" s="1" t="s">
        <v>272</v>
      </c>
      <c r="N293" s="1" t="s">
        <v>272</v>
      </c>
      <c r="O293" s="1" t="s">
        <v>272</v>
      </c>
      <c r="P293" s="1" t="s">
        <v>272</v>
      </c>
      <c r="Q293" s="1" t="s">
        <v>272</v>
      </c>
      <c r="R293" s="1" t="s">
        <v>272</v>
      </c>
      <c r="S293" s="1" t="s">
        <v>272</v>
      </c>
      <c r="T293" s="1" t="s">
        <v>272</v>
      </c>
      <c r="U293" s="1" t="s">
        <v>272</v>
      </c>
      <c r="V293" s="1" t="s">
        <v>272</v>
      </c>
      <c r="W293" s="1" t="s">
        <v>272</v>
      </c>
      <c r="X293" s="1" t="s">
        <v>272</v>
      </c>
      <c r="Y293" s="1" t="s">
        <v>272</v>
      </c>
      <c r="Z293" s="1" t="s">
        <v>272</v>
      </c>
      <c r="AA293" s="1" t="s">
        <v>272</v>
      </c>
      <c r="AB293" s="1" t="s">
        <v>272</v>
      </c>
      <c r="AC293" s="1" t="s">
        <v>272</v>
      </c>
      <c r="AD293" s="1" t="s">
        <v>272</v>
      </c>
      <c r="AE293" s="1" t="s">
        <v>272</v>
      </c>
      <c r="AF293" s="1" t="s">
        <v>272</v>
      </c>
      <c r="AG293" s="1" t="s">
        <v>272</v>
      </c>
      <c r="AH293" s="1" t="s">
        <v>272</v>
      </c>
      <c r="AI293" s="1" t="s">
        <v>272</v>
      </c>
      <c r="AJ293" s="1" t="s">
        <v>272</v>
      </c>
      <c r="AK293" s="1" t="s">
        <v>272</v>
      </c>
      <c r="AL293" s="1" t="s">
        <v>272</v>
      </c>
      <c r="AM293" s="1" t="s">
        <v>272</v>
      </c>
      <c r="AN293" s="1" t="s">
        <v>272</v>
      </c>
      <c r="AO293" s="1" t="s">
        <v>272</v>
      </c>
      <c r="AP293" s="1" t="s">
        <v>272</v>
      </c>
      <c r="AQ293" s="1" t="s">
        <v>272</v>
      </c>
      <c r="AR293" s="1" t="s">
        <v>272</v>
      </c>
      <c r="AS293" s="1" t="s">
        <v>272</v>
      </c>
      <c r="AT293" s="1" t="s">
        <v>272</v>
      </c>
      <c r="AU293" s="1" t="s">
        <v>272</v>
      </c>
      <c r="AV293" s="1" t="s">
        <v>272</v>
      </c>
      <c r="AW293" s="1" t="s">
        <v>272</v>
      </c>
      <c r="AX293" s="1" t="s">
        <v>272</v>
      </c>
      <c r="AY293" s="1" t="s">
        <v>272</v>
      </c>
      <c r="AZ293" s="1" t="s">
        <v>272</v>
      </c>
      <c r="BA293" s="1" t="s">
        <v>272</v>
      </c>
      <c r="BB293" s="1" t="s">
        <v>272</v>
      </c>
      <c r="BC293" s="1" t="s">
        <v>272</v>
      </c>
      <c r="BD293" s="1" t="s">
        <v>272</v>
      </c>
      <c r="BE293" s="1" t="s">
        <v>272</v>
      </c>
    </row>
    <row r="294" spans="1:57">
      <c r="A294" t="s">
        <v>1341</v>
      </c>
      <c r="B294" s="425">
        <v>292</v>
      </c>
      <c r="C294">
        <v>218202</v>
      </c>
      <c r="D294" t="s">
        <v>1342</v>
      </c>
      <c r="E294" t="s">
        <v>1343</v>
      </c>
      <c r="F294" t="s">
        <v>168</v>
      </c>
      <c r="G294" t="s">
        <v>168</v>
      </c>
      <c r="H294" t="s">
        <v>23</v>
      </c>
      <c r="I294" t="s">
        <v>5765</v>
      </c>
      <c r="J294" s="1">
        <v>0</v>
      </c>
      <c r="K294" s="1" t="s">
        <v>272</v>
      </c>
      <c r="L294" s="1" t="s">
        <v>272</v>
      </c>
      <c r="M294" s="1" t="s">
        <v>272</v>
      </c>
      <c r="N294" s="1" t="s">
        <v>272</v>
      </c>
      <c r="O294" s="1" t="s">
        <v>272</v>
      </c>
      <c r="P294" s="1" t="s">
        <v>272</v>
      </c>
      <c r="Q294" s="1" t="s">
        <v>272</v>
      </c>
      <c r="R294" s="1" t="s">
        <v>272</v>
      </c>
      <c r="S294" s="1" t="s">
        <v>272</v>
      </c>
      <c r="T294" s="1" t="s">
        <v>272</v>
      </c>
      <c r="U294" s="1" t="s">
        <v>272</v>
      </c>
      <c r="V294" s="1" t="s">
        <v>272</v>
      </c>
      <c r="W294" s="1" t="s">
        <v>272</v>
      </c>
      <c r="X294" s="1" t="s">
        <v>272</v>
      </c>
      <c r="Y294" s="1" t="s">
        <v>272</v>
      </c>
      <c r="Z294" s="1" t="s">
        <v>272</v>
      </c>
      <c r="AA294" s="1" t="s">
        <v>272</v>
      </c>
      <c r="AB294" s="1" t="s">
        <v>272</v>
      </c>
      <c r="AC294" s="1" t="s">
        <v>272</v>
      </c>
      <c r="AD294" s="1" t="s">
        <v>272</v>
      </c>
      <c r="AE294" s="1" t="s">
        <v>272</v>
      </c>
      <c r="AF294" s="1" t="s">
        <v>272</v>
      </c>
      <c r="AG294" s="1" t="s">
        <v>272</v>
      </c>
      <c r="AH294" s="1" t="s">
        <v>272</v>
      </c>
      <c r="AI294" s="1" t="s">
        <v>272</v>
      </c>
      <c r="AJ294" s="1" t="s">
        <v>272</v>
      </c>
      <c r="AK294" s="1" t="s">
        <v>272</v>
      </c>
      <c r="AL294" s="1" t="s">
        <v>272</v>
      </c>
      <c r="AM294" s="1" t="s">
        <v>272</v>
      </c>
      <c r="AN294" s="1" t="s">
        <v>272</v>
      </c>
      <c r="AO294" s="1" t="s">
        <v>272</v>
      </c>
      <c r="AP294" s="1" t="s">
        <v>272</v>
      </c>
      <c r="AQ294" s="1" t="s">
        <v>272</v>
      </c>
      <c r="AR294" s="1" t="s">
        <v>272</v>
      </c>
      <c r="AS294" s="1" t="s">
        <v>272</v>
      </c>
      <c r="AT294" s="1" t="s">
        <v>272</v>
      </c>
      <c r="AU294" s="1" t="s">
        <v>272</v>
      </c>
      <c r="AV294" s="1" t="s">
        <v>272</v>
      </c>
      <c r="AW294" s="1" t="s">
        <v>272</v>
      </c>
      <c r="AX294" s="1" t="s">
        <v>272</v>
      </c>
      <c r="AY294" s="1" t="s">
        <v>272</v>
      </c>
      <c r="AZ294" s="1" t="s">
        <v>272</v>
      </c>
      <c r="BA294" s="1" t="s">
        <v>272</v>
      </c>
      <c r="BB294" s="1" t="s">
        <v>272</v>
      </c>
      <c r="BC294" s="1" t="s">
        <v>272</v>
      </c>
      <c r="BD294" s="1" t="s">
        <v>272</v>
      </c>
      <c r="BE294" s="1" t="s">
        <v>272</v>
      </c>
    </row>
    <row r="295" spans="1:57">
      <c r="A295" t="s">
        <v>1347</v>
      </c>
      <c r="B295" s="425">
        <v>293</v>
      </c>
      <c r="C295">
        <v>220101</v>
      </c>
      <c r="D295" t="s">
        <v>1348</v>
      </c>
      <c r="E295" t="s">
        <v>1349</v>
      </c>
      <c r="F295" t="s">
        <v>1350</v>
      </c>
      <c r="G295" t="s">
        <v>168</v>
      </c>
      <c r="H295" t="s">
        <v>23</v>
      </c>
      <c r="I295" t="s">
        <v>2479</v>
      </c>
      <c r="J295" s="1" t="s">
        <v>6013</v>
      </c>
      <c r="K295" s="1" t="s">
        <v>272</v>
      </c>
      <c r="L295" s="1" t="s">
        <v>272</v>
      </c>
      <c r="M295" s="1" t="s">
        <v>272</v>
      </c>
      <c r="N295" s="1" t="s">
        <v>272</v>
      </c>
      <c r="O295" s="1" t="s">
        <v>272</v>
      </c>
      <c r="P295" s="1" t="s">
        <v>272</v>
      </c>
      <c r="Q295" s="1" t="s">
        <v>272</v>
      </c>
      <c r="R295" s="1" t="s">
        <v>272</v>
      </c>
      <c r="S295" s="1" t="s">
        <v>272</v>
      </c>
      <c r="T295" s="1" t="s">
        <v>272</v>
      </c>
      <c r="U295" s="1" t="s">
        <v>272</v>
      </c>
      <c r="V295" s="1" t="s">
        <v>272</v>
      </c>
      <c r="W295" s="1" t="s">
        <v>272</v>
      </c>
      <c r="X295" s="1" t="s">
        <v>272</v>
      </c>
      <c r="Y295" s="1" t="s">
        <v>272</v>
      </c>
      <c r="Z295" s="1" t="s">
        <v>272</v>
      </c>
      <c r="AA295" s="1" t="s">
        <v>272</v>
      </c>
      <c r="AB295" s="1" t="s">
        <v>272</v>
      </c>
      <c r="AC295" s="1" t="s">
        <v>272</v>
      </c>
      <c r="AD295" s="1" t="s">
        <v>272</v>
      </c>
      <c r="AE295" s="1" t="s">
        <v>272</v>
      </c>
      <c r="AF295" s="1" t="s">
        <v>272</v>
      </c>
      <c r="AG295" s="1" t="s">
        <v>272</v>
      </c>
      <c r="AH295" s="1" t="s">
        <v>272</v>
      </c>
      <c r="AI295" s="1" t="s">
        <v>272</v>
      </c>
      <c r="AJ295" s="1" t="s">
        <v>272</v>
      </c>
      <c r="AK295" s="1" t="s">
        <v>272</v>
      </c>
      <c r="AL295" s="1" t="s">
        <v>272</v>
      </c>
      <c r="AM295" s="1" t="s">
        <v>272</v>
      </c>
      <c r="AN295" s="1" t="s">
        <v>272</v>
      </c>
      <c r="AO295" s="1" t="s">
        <v>272</v>
      </c>
      <c r="AP295" s="1" t="s">
        <v>272</v>
      </c>
      <c r="AQ295" s="1" t="s">
        <v>272</v>
      </c>
      <c r="AR295" s="1" t="s">
        <v>272</v>
      </c>
      <c r="AS295" s="1" t="s">
        <v>272</v>
      </c>
      <c r="AT295" s="1" t="s">
        <v>272</v>
      </c>
      <c r="AU295" s="1" t="s">
        <v>272</v>
      </c>
      <c r="AV295" s="1" t="s">
        <v>272</v>
      </c>
      <c r="AW295" s="1" t="s">
        <v>272</v>
      </c>
      <c r="AX295" s="1" t="s">
        <v>272</v>
      </c>
      <c r="AY295" s="1" t="s">
        <v>272</v>
      </c>
      <c r="AZ295" s="1" t="s">
        <v>272</v>
      </c>
      <c r="BA295" s="1" t="s">
        <v>272</v>
      </c>
      <c r="BB295" s="1" t="s">
        <v>272</v>
      </c>
      <c r="BC295" s="1" t="s">
        <v>272</v>
      </c>
      <c r="BD295" s="1" t="s">
        <v>272</v>
      </c>
      <c r="BE295" s="1" t="s">
        <v>272</v>
      </c>
    </row>
    <row r="296" spans="1:57">
      <c r="A296" t="s">
        <v>1354</v>
      </c>
      <c r="B296" s="425">
        <v>294</v>
      </c>
      <c r="C296">
        <v>220102</v>
      </c>
      <c r="D296" t="s">
        <v>1355</v>
      </c>
      <c r="E296" t="s">
        <v>1349</v>
      </c>
      <c r="F296" t="s">
        <v>1356</v>
      </c>
      <c r="G296" t="s">
        <v>1357</v>
      </c>
      <c r="H296" t="s">
        <v>23</v>
      </c>
      <c r="I296" t="s">
        <v>2479</v>
      </c>
      <c r="J296" s="1" t="s">
        <v>6014</v>
      </c>
      <c r="K296" s="1" t="s">
        <v>272</v>
      </c>
      <c r="L296" s="1" t="s">
        <v>272</v>
      </c>
      <c r="M296" s="1" t="s">
        <v>272</v>
      </c>
      <c r="N296" s="1" t="s">
        <v>272</v>
      </c>
      <c r="O296" s="1" t="s">
        <v>272</v>
      </c>
      <c r="P296" s="1" t="s">
        <v>272</v>
      </c>
      <c r="Q296" s="1" t="s">
        <v>272</v>
      </c>
      <c r="R296" s="1" t="s">
        <v>272</v>
      </c>
      <c r="S296" s="1" t="s">
        <v>272</v>
      </c>
      <c r="T296" s="1" t="s">
        <v>272</v>
      </c>
      <c r="U296" s="1" t="s">
        <v>272</v>
      </c>
      <c r="V296" s="1" t="s">
        <v>272</v>
      </c>
      <c r="W296" s="1" t="s">
        <v>272</v>
      </c>
      <c r="X296" s="1" t="s">
        <v>272</v>
      </c>
      <c r="Y296" s="1" t="s">
        <v>272</v>
      </c>
      <c r="Z296" s="1" t="s">
        <v>272</v>
      </c>
      <c r="AA296" s="1" t="s">
        <v>272</v>
      </c>
      <c r="AB296" s="1" t="s">
        <v>272</v>
      </c>
      <c r="AC296" s="1" t="s">
        <v>272</v>
      </c>
      <c r="AD296" s="1" t="s">
        <v>272</v>
      </c>
      <c r="AE296" s="1" t="s">
        <v>272</v>
      </c>
      <c r="AF296" s="1" t="s">
        <v>272</v>
      </c>
      <c r="AG296" s="1" t="s">
        <v>272</v>
      </c>
      <c r="AH296" s="1" t="s">
        <v>272</v>
      </c>
      <c r="AI296" s="1" t="s">
        <v>272</v>
      </c>
      <c r="AJ296" s="1" t="s">
        <v>272</v>
      </c>
      <c r="AK296" s="1" t="s">
        <v>272</v>
      </c>
      <c r="AL296" s="1" t="s">
        <v>272</v>
      </c>
      <c r="AM296" s="1" t="s">
        <v>272</v>
      </c>
      <c r="AN296" s="1" t="s">
        <v>272</v>
      </c>
      <c r="AO296" s="1" t="s">
        <v>272</v>
      </c>
      <c r="AP296" s="1" t="s">
        <v>272</v>
      </c>
      <c r="AQ296" s="1" t="s">
        <v>272</v>
      </c>
      <c r="AR296" s="1" t="s">
        <v>272</v>
      </c>
      <c r="AS296" s="1" t="s">
        <v>272</v>
      </c>
      <c r="AT296" s="1" t="s">
        <v>272</v>
      </c>
      <c r="AU296" s="1" t="s">
        <v>272</v>
      </c>
      <c r="AV296" s="1" t="s">
        <v>272</v>
      </c>
      <c r="AW296" s="1" t="s">
        <v>272</v>
      </c>
      <c r="AX296" s="1" t="s">
        <v>272</v>
      </c>
      <c r="AY296" s="1" t="s">
        <v>272</v>
      </c>
      <c r="AZ296" s="1" t="s">
        <v>272</v>
      </c>
      <c r="BA296" s="1" t="s">
        <v>272</v>
      </c>
      <c r="BB296" s="1" t="s">
        <v>272</v>
      </c>
      <c r="BC296" s="1" t="s">
        <v>272</v>
      </c>
      <c r="BD296" s="1" t="s">
        <v>272</v>
      </c>
      <c r="BE296" s="1" t="s">
        <v>272</v>
      </c>
    </row>
    <row r="297" spans="1:57">
      <c r="A297" t="s">
        <v>1360</v>
      </c>
      <c r="B297" s="425">
        <v>295</v>
      </c>
      <c r="C297">
        <v>220102</v>
      </c>
      <c r="D297" t="s">
        <v>1355</v>
      </c>
      <c r="E297" t="s">
        <v>1349</v>
      </c>
      <c r="F297" t="s">
        <v>1356</v>
      </c>
      <c r="G297" t="s">
        <v>1361</v>
      </c>
      <c r="H297" t="s">
        <v>23</v>
      </c>
      <c r="I297" t="s">
        <v>2479</v>
      </c>
      <c r="J297" s="1" t="s">
        <v>6015</v>
      </c>
      <c r="K297" s="1" t="s">
        <v>272</v>
      </c>
      <c r="L297" s="1" t="s">
        <v>272</v>
      </c>
      <c r="M297" s="1" t="s">
        <v>272</v>
      </c>
      <c r="N297" s="1" t="s">
        <v>272</v>
      </c>
      <c r="O297" s="1" t="s">
        <v>272</v>
      </c>
      <c r="P297" s="1" t="s">
        <v>272</v>
      </c>
      <c r="Q297" s="1" t="s">
        <v>272</v>
      </c>
      <c r="R297" s="1" t="s">
        <v>272</v>
      </c>
      <c r="S297" s="1" t="s">
        <v>272</v>
      </c>
      <c r="T297" s="1" t="s">
        <v>272</v>
      </c>
      <c r="U297" s="1" t="s">
        <v>272</v>
      </c>
      <c r="V297" s="1" t="s">
        <v>272</v>
      </c>
      <c r="W297" s="1" t="s">
        <v>272</v>
      </c>
      <c r="X297" s="1" t="s">
        <v>272</v>
      </c>
      <c r="Y297" s="1" t="s">
        <v>272</v>
      </c>
      <c r="Z297" s="1" t="s">
        <v>272</v>
      </c>
      <c r="AA297" s="1" t="s">
        <v>272</v>
      </c>
      <c r="AB297" s="1" t="s">
        <v>272</v>
      </c>
      <c r="AC297" s="1" t="s">
        <v>272</v>
      </c>
      <c r="AD297" s="1" t="s">
        <v>272</v>
      </c>
      <c r="AE297" s="1" t="s">
        <v>272</v>
      </c>
      <c r="AF297" s="1" t="s">
        <v>272</v>
      </c>
      <c r="AG297" s="1" t="s">
        <v>272</v>
      </c>
      <c r="AH297" s="1" t="s">
        <v>272</v>
      </c>
      <c r="AI297" s="1" t="s">
        <v>272</v>
      </c>
      <c r="AJ297" s="1" t="s">
        <v>272</v>
      </c>
      <c r="AK297" s="1" t="s">
        <v>272</v>
      </c>
      <c r="AL297" s="1" t="s">
        <v>272</v>
      </c>
      <c r="AM297" s="1" t="s">
        <v>272</v>
      </c>
      <c r="AN297" s="1" t="s">
        <v>272</v>
      </c>
      <c r="AO297" s="1" t="s">
        <v>272</v>
      </c>
      <c r="AP297" s="1" t="s">
        <v>272</v>
      </c>
      <c r="AQ297" s="1" t="s">
        <v>272</v>
      </c>
      <c r="AR297" s="1" t="s">
        <v>272</v>
      </c>
      <c r="AS297" s="1" t="s">
        <v>272</v>
      </c>
      <c r="AT297" s="1" t="s">
        <v>272</v>
      </c>
      <c r="AU297" s="1" t="s">
        <v>272</v>
      </c>
      <c r="AV297" s="1" t="s">
        <v>272</v>
      </c>
      <c r="AW297" s="1" t="s">
        <v>272</v>
      </c>
      <c r="AX297" s="1" t="s">
        <v>272</v>
      </c>
      <c r="AY297" s="1" t="s">
        <v>272</v>
      </c>
      <c r="AZ297" s="1" t="s">
        <v>272</v>
      </c>
      <c r="BA297" s="1" t="s">
        <v>272</v>
      </c>
      <c r="BB297" s="1" t="s">
        <v>272</v>
      </c>
      <c r="BC297" s="1" t="s">
        <v>272</v>
      </c>
      <c r="BD297" s="1" t="s">
        <v>272</v>
      </c>
      <c r="BE297" s="1" t="s">
        <v>272</v>
      </c>
    </row>
    <row r="298" spans="1:57">
      <c r="A298" t="s">
        <v>1364</v>
      </c>
      <c r="B298" s="425">
        <v>296</v>
      </c>
      <c r="C298">
        <v>220102</v>
      </c>
      <c r="D298" t="s">
        <v>1355</v>
      </c>
      <c r="E298" t="s">
        <v>1349</v>
      </c>
      <c r="F298" t="s">
        <v>1356</v>
      </c>
      <c r="G298" t="s">
        <v>1365</v>
      </c>
      <c r="H298" t="s">
        <v>23</v>
      </c>
      <c r="I298" t="s">
        <v>2479</v>
      </c>
      <c r="J298" s="1" t="s">
        <v>6016</v>
      </c>
      <c r="K298" s="1" t="s">
        <v>272</v>
      </c>
      <c r="L298" s="1" t="s">
        <v>272</v>
      </c>
      <c r="M298" s="1" t="s">
        <v>272</v>
      </c>
      <c r="N298" s="1" t="s">
        <v>272</v>
      </c>
      <c r="O298" s="1" t="s">
        <v>272</v>
      </c>
      <c r="P298" s="1" t="s">
        <v>272</v>
      </c>
      <c r="Q298" s="1" t="s">
        <v>272</v>
      </c>
      <c r="R298" s="1" t="s">
        <v>272</v>
      </c>
      <c r="S298" s="1" t="s">
        <v>272</v>
      </c>
      <c r="T298" s="1" t="s">
        <v>272</v>
      </c>
      <c r="U298" s="1" t="s">
        <v>272</v>
      </c>
      <c r="V298" s="1" t="s">
        <v>272</v>
      </c>
      <c r="W298" s="1" t="s">
        <v>272</v>
      </c>
      <c r="X298" s="1" t="s">
        <v>272</v>
      </c>
      <c r="Y298" s="1" t="s">
        <v>272</v>
      </c>
      <c r="Z298" s="1" t="s">
        <v>272</v>
      </c>
      <c r="AA298" s="1" t="s">
        <v>272</v>
      </c>
      <c r="AB298" s="1" t="s">
        <v>272</v>
      </c>
      <c r="AC298" s="1" t="s">
        <v>272</v>
      </c>
      <c r="AD298" s="1" t="s">
        <v>272</v>
      </c>
      <c r="AE298" s="1" t="s">
        <v>272</v>
      </c>
      <c r="AF298" s="1" t="s">
        <v>272</v>
      </c>
      <c r="AG298" s="1" t="s">
        <v>272</v>
      </c>
      <c r="AH298" s="1" t="s">
        <v>272</v>
      </c>
      <c r="AI298" s="1" t="s">
        <v>272</v>
      </c>
      <c r="AJ298" s="1" t="s">
        <v>272</v>
      </c>
      <c r="AK298" s="1" t="s">
        <v>272</v>
      </c>
      <c r="AL298" s="1" t="s">
        <v>272</v>
      </c>
      <c r="AM298" s="1" t="s">
        <v>272</v>
      </c>
      <c r="AN298" s="1" t="s">
        <v>272</v>
      </c>
      <c r="AO298" s="1" t="s">
        <v>272</v>
      </c>
      <c r="AP298" s="1" t="s">
        <v>272</v>
      </c>
      <c r="AQ298" s="1" t="s">
        <v>272</v>
      </c>
      <c r="AR298" s="1" t="s">
        <v>272</v>
      </c>
      <c r="AS298" s="1" t="s">
        <v>272</v>
      </c>
      <c r="AT298" s="1" t="s">
        <v>272</v>
      </c>
      <c r="AU298" s="1" t="s">
        <v>272</v>
      </c>
      <c r="AV298" s="1" t="s">
        <v>272</v>
      </c>
      <c r="AW298" s="1" t="s">
        <v>272</v>
      </c>
      <c r="AX298" s="1" t="s">
        <v>272</v>
      </c>
      <c r="AY298" s="1" t="s">
        <v>272</v>
      </c>
      <c r="AZ298" s="1" t="s">
        <v>272</v>
      </c>
      <c r="BA298" s="1" t="s">
        <v>272</v>
      </c>
      <c r="BB298" s="1" t="s">
        <v>272</v>
      </c>
      <c r="BC298" s="1" t="s">
        <v>272</v>
      </c>
      <c r="BD298" s="1" t="s">
        <v>272</v>
      </c>
      <c r="BE298" s="1" t="s">
        <v>272</v>
      </c>
    </row>
    <row r="299" spans="1:57">
      <c r="A299" t="s">
        <v>1368</v>
      </c>
      <c r="B299" s="425">
        <v>297</v>
      </c>
      <c r="C299">
        <v>220103</v>
      </c>
      <c r="D299" t="s">
        <v>1369</v>
      </c>
      <c r="E299" t="s">
        <v>321</v>
      </c>
      <c r="F299" t="s">
        <v>168</v>
      </c>
      <c r="G299" t="s">
        <v>168</v>
      </c>
      <c r="H299" t="s">
        <v>23</v>
      </c>
      <c r="I299" t="s">
        <v>2533</v>
      </c>
      <c r="J299" s="1" t="s">
        <v>6012</v>
      </c>
      <c r="K299" s="1" t="s">
        <v>6021</v>
      </c>
      <c r="L299" s="1" t="s">
        <v>6021</v>
      </c>
      <c r="M299" s="1" t="s">
        <v>6021</v>
      </c>
      <c r="N299" s="1" t="s">
        <v>6021</v>
      </c>
      <c r="O299" s="1" t="s">
        <v>6021</v>
      </c>
      <c r="P299" s="1" t="s">
        <v>6021</v>
      </c>
      <c r="Q299" s="1" t="s">
        <v>6021</v>
      </c>
      <c r="R299" s="1" t="s">
        <v>6021</v>
      </c>
      <c r="S299" s="1" t="s">
        <v>6021</v>
      </c>
      <c r="T299" s="1" t="s">
        <v>6021</v>
      </c>
      <c r="U299" s="1" t="s">
        <v>6021</v>
      </c>
      <c r="V299" s="1" t="s">
        <v>6021</v>
      </c>
      <c r="W299" s="1" t="s">
        <v>6021</v>
      </c>
      <c r="X299" s="1" t="s">
        <v>6021</v>
      </c>
      <c r="Y299" s="1" t="s">
        <v>6021</v>
      </c>
      <c r="Z299" s="1" t="s">
        <v>6021</v>
      </c>
      <c r="AA299" s="1" t="s">
        <v>6021</v>
      </c>
      <c r="AB299" s="1" t="s">
        <v>6021</v>
      </c>
      <c r="AC299" s="1" t="s">
        <v>6021</v>
      </c>
      <c r="AD299" s="1" t="s">
        <v>6021</v>
      </c>
      <c r="AE299" s="1" t="s">
        <v>6021</v>
      </c>
      <c r="AF299" s="1" t="s">
        <v>6021</v>
      </c>
      <c r="AG299" s="1" t="s">
        <v>6021</v>
      </c>
      <c r="AH299" s="1" t="s">
        <v>6021</v>
      </c>
      <c r="AI299" s="1" t="s">
        <v>6021</v>
      </c>
      <c r="AJ299" s="1" t="s">
        <v>6021</v>
      </c>
      <c r="AK299" s="1" t="s">
        <v>6021</v>
      </c>
      <c r="AL299" s="1" t="s">
        <v>6021</v>
      </c>
      <c r="AM299" s="1" t="s">
        <v>6021</v>
      </c>
      <c r="AN299" s="1" t="s">
        <v>6021</v>
      </c>
      <c r="AO299" s="1" t="s">
        <v>6021</v>
      </c>
      <c r="AP299" s="1" t="s">
        <v>6021</v>
      </c>
      <c r="AQ299" s="1" t="s">
        <v>6021</v>
      </c>
      <c r="AR299" s="1" t="s">
        <v>6021</v>
      </c>
      <c r="AS299" s="1" t="s">
        <v>6021</v>
      </c>
      <c r="AT299" s="1" t="s">
        <v>6021</v>
      </c>
      <c r="AU299" s="1" t="s">
        <v>6021</v>
      </c>
      <c r="AV299" s="1" t="s">
        <v>6021</v>
      </c>
      <c r="AW299" s="1" t="s">
        <v>6021</v>
      </c>
      <c r="AX299" s="1" t="s">
        <v>6021</v>
      </c>
      <c r="AY299" s="1" t="s">
        <v>6021</v>
      </c>
      <c r="AZ299" s="1" t="s">
        <v>6021</v>
      </c>
      <c r="BA299" s="1" t="s">
        <v>6021</v>
      </c>
      <c r="BB299" s="1" t="s">
        <v>6021</v>
      </c>
      <c r="BC299" s="1" t="s">
        <v>6021</v>
      </c>
      <c r="BD299" s="1" t="s">
        <v>6021</v>
      </c>
      <c r="BE299" s="1" t="s">
        <v>6021</v>
      </c>
    </row>
    <row r="300" spans="1:57">
      <c r="A300" t="s">
        <v>1373</v>
      </c>
      <c r="B300" s="425">
        <v>298</v>
      </c>
      <c r="C300">
        <v>220104</v>
      </c>
      <c r="D300" t="s">
        <v>1374</v>
      </c>
      <c r="E300" t="s">
        <v>1349</v>
      </c>
      <c r="F300" t="s">
        <v>1375</v>
      </c>
      <c r="G300" t="s">
        <v>168</v>
      </c>
      <c r="H300" t="s">
        <v>23</v>
      </c>
      <c r="I300" t="s">
        <v>2479</v>
      </c>
      <c r="J300" s="1" t="s">
        <v>3732</v>
      </c>
      <c r="K300" s="1" t="s">
        <v>272</v>
      </c>
      <c r="L300" s="1" t="s">
        <v>272</v>
      </c>
      <c r="M300" s="1" t="s">
        <v>272</v>
      </c>
      <c r="N300" s="1" t="s">
        <v>272</v>
      </c>
      <c r="O300" s="1" t="s">
        <v>272</v>
      </c>
      <c r="P300" s="1" t="s">
        <v>272</v>
      </c>
      <c r="Q300" s="1" t="s">
        <v>272</v>
      </c>
      <c r="R300" s="1" t="s">
        <v>272</v>
      </c>
      <c r="S300" s="1" t="s">
        <v>272</v>
      </c>
      <c r="T300" s="1" t="s">
        <v>272</v>
      </c>
      <c r="U300" s="1" t="s">
        <v>272</v>
      </c>
      <c r="V300" s="1" t="s">
        <v>272</v>
      </c>
      <c r="W300" s="1" t="s">
        <v>272</v>
      </c>
      <c r="X300" s="1" t="s">
        <v>272</v>
      </c>
      <c r="Y300" s="1" t="s">
        <v>272</v>
      </c>
      <c r="Z300" s="1" t="s">
        <v>272</v>
      </c>
      <c r="AA300" s="1" t="s">
        <v>272</v>
      </c>
      <c r="AB300" s="1" t="s">
        <v>272</v>
      </c>
      <c r="AC300" s="1" t="s">
        <v>272</v>
      </c>
      <c r="AD300" s="1" t="s">
        <v>272</v>
      </c>
      <c r="AE300" s="1" t="s">
        <v>272</v>
      </c>
      <c r="AF300" s="1" t="s">
        <v>272</v>
      </c>
      <c r="AG300" s="1" t="s">
        <v>272</v>
      </c>
      <c r="AH300" s="1" t="s">
        <v>272</v>
      </c>
      <c r="AI300" s="1" t="s">
        <v>272</v>
      </c>
      <c r="AJ300" s="1" t="s">
        <v>272</v>
      </c>
      <c r="AK300" s="1" t="s">
        <v>272</v>
      </c>
      <c r="AL300" s="1" t="s">
        <v>272</v>
      </c>
      <c r="AM300" s="1" t="s">
        <v>272</v>
      </c>
      <c r="AN300" s="1" t="s">
        <v>272</v>
      </c>
      <c r="AO300" s="1" t="s">
        <v>272</v>
      </c>
      <c r="AP300" s="1" t="s">
        <v>272</v>
      </c>
      <c r="AQ300" s="1" t="s">
        <v>272</v>
      </c>
      <c r="AR300" s="1" t="s">
        <v>272</v>
      </c>
      <c r="AS300" s="1" t="s">
        <v>272</v>
      </c>
      <c r="AT300" s="1" t="s">
        <v>272</v>
      </c>
      <c r="AU300" s="1" t="s">
        <v>272</v>
      </c>
      <c r="AV300" s="1" t="s">
        <v>272</v>
      </c>
      <c r="AW300" s="1" t="s">
        <v>272</v>
      </c>
      <c r="AX300" s="1" t="s">
        <v>272</v>
      </c>
      <c r="AY300" s="1" t="s">
        <v>272</v>
      </c>
      <c r="AZ300" s="1" t="s">
        <v>272</v>
      </c>
      <c r="BA300" s="1" t="s">
        <v>272</v>
      </c>
      <c r="BB300" s="1" t="s">
        <v>272</v>
      </c>
      <c r="BC300" s="1" t="s">
        <v>272</v>
      </c>
      <c r="BD300" s="1" t="s">
        <v>272</v>
      </c>
      <c r="BE300" s="1" t="s">
        <v>272</v>
      </c>
    </row>
    <row r="301" spans="1:57">
      <c r="A301" t="s">
        <v>1378</v>
      </c>
      <c r="B301" s="425">
        <v>299</v>
      </c>
      <c r="C301">
        <v>220105</v>
      </c>
      <c r="D301" t="s">
        <v>1379</v>
      </c>
      <c r="E301" t="s">
        <v>321</v>
      </c>
      <c r="F301" t="s">
        <v>168</v>
      </c>
      <c r="G301" t="s">
        <v>168</v>
      </c>
      <c r="H301" t="s">
        <v>23</v>
      </c>
      <c r="I301" t="s">
        <v>2533</v>
      </c>
      <c r="J301" s="1" t="s">
        <v>6012</v>
      </c>
      <c r="K301" s="1" t="s">
        <v>6022</v>
      </c>
      <c r="L301" s="1" t="s">
        <v>6022</v>
      </c>
      <c r="M301" s="1" t="s">
        <v>6022</v>
      </c>
      <c r="N301" s="1" t="s">
        <v>6022</v>
      </c>
      <c r="O301" s="1" t="s">
        <v>6022</v>
      </c>
      <c r="P301" s="1" t="s">
        <v>6022</v>
      </c>
      <c r="Q301" s="1" t="s">
        <v>6022</v>
      </c>
      <c r="R301" s="1" t="s">
        <v>6022</v>
      </c>
      <c r="S301" s="1" t="s">
        <v>6022</v>
      </c>
      <c r="T301" s="1" t="s">
        <v>6022</v>
      </c>
      <c r="U301" s="1" t="s">
        <v>6022</v>
      </c>
      <c r="V301" s="1" t="s">
        <v>6022</v>
      </c>
      <c r="W301" s="1" t="s">
        <v>6022</v>
      </c>
      <c r="X301" s="1" t="s">
        <v>6022</v>
      </c>
      <c r="Y301" s="1" t="s">
        <v>6022</v>
      </c>
      <c r="Z301" s="1" t="s">
        <v>6022</v>
      </c>
      <c r="AA301" s="1" t="s">
        <v>6022</v>
      </c>
      <c r="AB301" s="1" t="s">
        <v>6022</v>
      </c>
      <c r="AC301" s="1" t="s">
        <v>6022</v>
      </c>
      <c r="AD301" s="1" t="s">
        <v>6022</v>
      </c>
      <c r="AE301" s="1" t="s">
        <v>6022</v>
      </c>
      <c r="AF301" s="1" t="s">
        <v>6022</v>
      </c>
      <c r="AG301" s="1" t="s">
        <v>6022</v>
      </c>
      <c r="AH301" s="1" t="s">
        <v>6022</v>
      </c>
      <c r="AI301" s="1" t="s">
        <v>6022</v>
      </c>
      <c r="AJ301" s="1" t="s">
        <v>6022</v>
      </c>
      <c r="AK301" s="1" t="s">
        <v>6022</v>
      </c>
      <c r="AL301" s="1" t="s">
        <v>6022</v>
      </c>
      <c r="AM301" s="1" t="s">
        <v>6022</v>
      </c>
      <c r="AN301" s="1" t="s">
        <v>6022</v>
      </c>
      <c r="AO301" s="1" t="s">
        <v>6022</v>
      </c>
      <c r="AP301" s="1" t="s">
        <v>6022</v>
      </c>
      <c r="AQ301" s="1" t="s">
        <v>6022</v>
      </c>
      <c r="AR301" s="1" t="s">
        <v>6022</v>
      </c>
      <c r="AS301" s="1" t="s">
        <v>6022</v>
      </c>
      <c r="AT301" s="1" t="s">
        <v>6022</v>
      </c>
      <c r="AU301" s="1" t="s">
        <v>6022</v>
      </c>
      <c r="AV301" s="1" t="s">
        <v>6022</v>
      </c>
      <c r="AW301" s="1" t="s">
        <v>6022</v>
      </c>
      <c r="AX301" s="1" t="s">
        <v>6022</v>
      </c>
      <c r="AY301" s="1" t="s">
        <v>6022</v>
      </c>
      <c r="AZ301" s="1" t="s">
        <v>6022</v>
      </c>
      <c r="BA301" s="1" t="s">
        <v>6022</v>
      </c>
      <c r="BB301" s="1" t="s">
        <v>6022</v>
      </c>
      <c r="BC301" s="1" t="s">
        <v>6022</v>
      </c>
      <c r="BD301" s="1" t="s">
        <v>6022</v>
      </c>
      <c r="BE301" s="1" t="s">
        <v>6022</v>
      </c>
    </row>
    <row r="302" spans="1:57">
      <c r="A302" t="s">
        <v>1382</v>
      </c>
      <c r="B302" s="425">
        <v>300</v>
      </c>
      <c r="C302">
        <v>220106</v>
      </c>
      <c r="D302" t="s">
        <v>1383</v>
      </c>
      <c r="E302" t="s">
        <v>1384</v>
      </c>
      <c r="F302" t="s">
        <v>1385</v>
      </c>
      <c r="G302" t="s">
        <v>1386</v>
      </c>
      <c r="H302" t="s">
        <v>23</v>
      </c>
      <c r="I302" t="s">
        <v>1249</v>
      </c>
      <c r="J302" s="1">
        <v>23</v>
      </c>
      <c r="K302" s="1" t="s">
        <v>272</v>
      </c>
      <c r="L302" s="1" t="s">
        <v>272</v>
      </c>
      <c r="M302" s="1" t="s">
        <v>272</v>
      </c>
      <c r="N302" s="1" t="s">
        <v>272</v>
      </c>
      <c r="O302" s="1" t="s">
        <v>272</v>
      </c>
      <c r="P302" s="1" t="s">
        <v>272</v>
      </c>
      <c r="Q302" s="1" t="s">
        <v>272</v>
      </c>
      <c r="R302" s="1" t="s">
        <v>272</v>
      </c>
      <c r="S302" s="1" t="s">
        <v>272</v>
      </c>
      <c r="T302" s="1" t="s">
        <v>272</v>
      </c>
      <c r="U302" s="1" t="s">
        <v>272</v>
      </c>
      <c r="V302" s="1" t="s">
        <v>272</v>
      </c>
      <c r="W302" s="1" t="s">
        <v>272</v>
      </c>
      <c r="X302" s="1" t="s">
        <v>272</v>
      </c>
      <c r="Y302" s="1" t="s">
        <v>272</v>
      </c>
      <c r="Z302" s="1" t="s">
        <v>272</v>
      </c>
      <c r="AA302" s="1" t="s">
        <v>272</v>
      </c>
      <c r="AB302" s="1" t="s">
        <v>272</v>
      </c>
      <c r="AC302" s="1" t="s">
        <v>272</v>
      </c>
      <c r="AD302" s="1" t="s">
        <v>272</v>
      </c>
      <c r="AE302" s="1" t="s">
        <v>272</v>
      </c>
      <c r="AF302" s="1" t="s">
        <v>272</v>
      </c>
      <c r="AG302" s="1" t="s">
        <v>272</v>
      </c>
      <c r="AH302" s="1" t="s">
        <v>272</v>
      </c>
      <c r="AI302" s="1" t="s">
        <v>272</v>
      </c>
      <c r="AJ302" s="1" t="s">
        <v>272</v>
      </c>
      <c r="AK302" s="1" t="s">
        <v>272</v>
      </c>
      <c r="AL302" s="1" t="s">
        <v>272</v>
      </c>
      <c r="AM302" s="1" t="s">
        <v>272</v>
      </c>
      <c r="AN302" s="1" t="s">
        <v>272</v>
      </c>
      <c r="AO302" s="1" t="s">
        <v>272</v>
      </c>
      <c r="AP302" s="1" t="s">
        <v>272</v>
      </c>
      <c r="AQ302" s="1" t="s">
        <v>272</v>
      </c>
      <c r="AR302" s="1" t="s">
        <v>272</v>
      </c>
      <c r="AS302" s="1" t="s">
        <v>272</v>
      </c>
      <c r="AT302" s="1" t="s">
        <v>272</v>
      </c>
      <c r="AU302" s="1" t="s">
        <v>272</v>
      </c>
      <c r="AV302" s="1" t="s">
        <v>272</v>
      </c>
      <c r="AW302" s="1" t="s">
        <v>272</v>
      </c>
      <c r="AX302" s="1" t="s">
        <v>272</v>
      </c>
      <c r="AY302" s="1" t="s">
        <v>272</v>
      </c>
      <c r="AZ302" s="1" t="s">
        <v>272</v>
      </c>
      <c r="BA302" s="1" t="s">
        <v>272</v>
      </c>
      <c r="BB302" s="1" t="s">
        <v>272</v>
      </c>
      <c r="BC302" s="1" t="s">
        <v>272</v>
      </c>
      <c r="BD302" s="1" t="s">
        <v>272</v>
      </c>
      <c r="BE302" s="1" t="s">
        <v>272</v>
      </c>
    </row>
    <row r="303" spans="1:57">
      <c r="A303" t="s">
        <v>1390</v>
      </c>
      <c r="B303" s="425">
        <v>301</v>
      </c>
      <c r="C303">
        <v>220106</v>
      </c>
      <c r="D303" t="s">
        <v>1383</v>
      </c>
      <c r="E303" t="s">
        <v>1384</v>
      </c>
      <c r="F303" t="s">
        <v>1385</v>
      </c>
      <c r="G303" t="s">
        <v>1391</v>
      </c>
      <c r="H303" t="s">
        <v>23</v>
      </c>
      <c r="I303" t="s">
        <v>1249</v>
      </c>
      <c r="J303" s="1">
        <v>0.65700000000000003</v>
      </c>
      <c r="K303" s="1" t="s">
        <v>272</v>
      </c>
      <c r="L303" s="1" t="s">
        <v>272</v>
      </c>
      <c r="M303" s="1" t="s">
        <v>272</v>
      </c>
      <c r="N303" s="1" t="s">
        <v>272</v>
      </c>
      <c r="O303" s="1" t="s">
        <v>272</v>
      </c>
      <c r="P303" s="1" t="s">
        <v>272</v>
      </c>
      <c r="Q303" s="1" t="s">
        <v>272</v>
      </c>
      <c r="R303" s="1" t="s">
        <v>272</v>
      </c>
      <c r="S303" s="1" t="s">
        <v>272</v>
      </c>
      <c r="T303" s="1" t="s">
        <v>272</v>
      </c>
      <c r="U303" s="1" t="s">
        <v>272</v>
      </c>
      <c r="V303" s="1" t="s">
        <v>272</v>
      </c>
      <c r="W303" s="1" t="s">
        <v>272</v>
      </c>
      <c r="X303" s="1" t="s">
        <v>272</v>
      </c>
      <c r="Y303" s="1" t="s">
        <v>272</v>
      </c>
      <c r="Z303" s="1" t="s">
        <v>272</v>
      </c>
      <c r="AA303" s="1" t="s">
        <v>272</v>
      </c>
      <c r="AB303" s="1" t="s">
        <v>272</v>
      </c>
      <c r="AC303" s="1" t="s">
        <v>272</v>
      </c>
      <c r="AD303" s="1" t="s">
        <v>272</v>
      </c>
      <c r="AE303" s="1" t="s">
        <v>272</v>
      </c>
      <c r="AF303" s="1" t="s">
        <v>272</v>
      </c>
      <c r="AG303" s="1" t="s">
        <v>272</v>
      </c>
      <c r="AH303" s="1" t="s">
        <v>272</v>
      </c>
      <c r="AI303" s="1" t="s">
        <v>272</v>
      </c>
      <c r="AJ303" s="1" t="s">
        <v>272</v>
      </c>
      <c r="AK303" s="1" t="s">
        <v>272</v>
      </c>
      <c r="AL303" s="1" t="s">
        <v>272</v>
      </c>
      <c r="AM303" s="1" t="s">
        <v>272</v>
      </c>
      <c r="AN303" s="1" t="s">
        <v>272</v>
      </c>
      <c r="AO303" s="1" t="s">
        <v>272</v>
      </c>
      <c r="AP303" s="1" t="s">
        <v>272</v>
      </c>
      <c r="AQ303" s="1" t="s">
        <v>272</v>
      </c>
      <c r="AR303" s="1" t="s">
        <v>272</v>
      </c>
      <c r="AS303" s="1" t="s">
        <v>272</v>
      </c>
      <c r="AT303" s="1" t="s">
        <v>272</v>
      </c>
      <c r="AU303" s="1" t="s">
        <v>272</v>
      </c>
      <c r="AV303" s="1" t="s">
        <v>272</v>
      </c>
      <c r="AW303" s="1" t="s">
        <v>272</v>
      </c>
      <c r="AX303" s="1" t="s">
        <v>272</v>
      </c>
      <c r="AY303" s="1" t="s">
        <v>272</v>
      </c>
      <c r="AZ303" s="1" t="s">
        <v>272</v>
      </c>
      <c r="BA303" s="1" t="s">
        <v>272</v>
      </c>
      <c r="BB303" s="1" t="s">
        <v>272</v>
      </c>
      <c r="BC303" s="1" t="s">
        <v>272</v>
      </c>
      <c r="BD303" s="1" t="s">
        <v>272</v>
      </c>
      <c r="BE303" s="1" t="s">
        <v>272</v>
      </c>
    </row>
    <row r="304" spans="1:57">
      <c r="A304" t="s">
        <v>1394</v>
      </c>
      <c r="B304" s="425">
        <v>302</v>
      </c>
      <c r="C304">
        <v>220201</v>
      </c>
      <c r="D304" t="s">
        <v>1395</v>
      </c>
      <c r="E304" t="s">
        <v>773</v>
      </c>
      <c r="F304" t="s">
        <v>833</v>
      </c>
      <c r="G304" t="s">
        <v>168</v>
      </c>
      <c r="H304" t="s">
        <v>23</v>
      </c>
      <c r="I304" t="s">
        <v>1249</v>
      </c>
      <c r="J304" s="1">
        <v>0.75700000000000001</v>
      </c>
      <c r="K304" s="1" t="s">
        <v>272</v>
      </c>
      <c r="L304" s="1" t="s">
        <v>272</v>
      </c>
      <c r="M304" s="1" t="s">
        <v>272</v>
      </c>
      <c r="N304" s="1" t="s">
        <v>272</v>
      </c>
      <c r="O304" s="1" t="s">
        <v>272</v>
      </c>
      <c r="P304" s="1" t="s">
        <v>272</v>
      </c>
      <c r="Q304" s="1" t="s">
        <v>272</v>
      </c>
      <c r="R304" s="1" t="s">
        <v>272</v>
      </c>
      <c r="S304" s="1" t="s">
        <v>272</v>
      </c>
      <c r="T304" s="1" t="s">
        <v>272</v>
      </c>
      <c r="U304" s="1" t="s">
        <v>272</v>
      </c>
      <c r="V304" s="1" t="s">
        <v>272</v>
      </c>
      <c r="W304" s="1" t="s">
        <v>272</v>
      </c>
      <c r="X304" s="1" t="s">
        <v>272</v>
      </c>
      <c r="Y304" s="1" t="s">
        <v>272</v>
      </c>
      <c r="Z304" s="1" t="s">
        <v>272</v>
      </c>
      <c r="AA304" s="1" t="s">
        <v>272</v>
      </c>
      <c r="AB304" s="1" t="s">
        <v>272</v>
      </c>
      <c r="AC304" s="1" t="s">
        <v>272</v>
      </c>
      <c r="AD304" s="1" t="s">
        <v>272</v>
      </c>
      <c r="AE304" s="1" t="s">
        <v>272</v>
      </c>
      <c r="AF304" s="1" t="s">
        <v>272</v>
      </c>
      <c r="AG304" s="1" t="s">
        <v>272</v>
      </c>
      <c r="AH304" s="1" t="s">
        <v>272</v>
      </c>
      <c r="AI304" s="1" t="s">
        <v>272</v>
      </c>
      <c r="AJ304" s="1" t="s">
        <v>272</v>
      </c>
      <c r="AK304" s="1" t="s">
        <v>272</v>
      </c>
      <c r="AL304" s="1" t="s">
        <v>272</v>
      </c>
      <c r="AM304" s="1" t="s">
        <v>272</v>
      </c>
      <c r="AN304" s="1" t="s">
        <v>272</v>
      </c>
      <c r="AO304" s="1" t="s">
        <v>272</v>
      </c>
      <c r="AP304" s="1" t="s">
        <v>272</v>
      </c>
      <c r="AQ304" s="1" t="s">
        <v>272</v>
      </c>
      <c r="AR304" s="1" t="s">
        <v>272</v>
      </c>
      <c r="AS304" s="1" t="s">
        <v>272</v>
      </c>
      <c r="AT304" s="1" t="s">
        <v>272</v>
      </c>
      <c r="AU304" s="1" t="s">
        <v>272</v>
      </c>
      <c r="AV304" s="1" t="s">
        <v>272</v>
      </c>
      <c r="AW304" s="1" t="s">
        <v>272</v>
      </c>
      <c r="AX304" s="1" t="s">
        <v>272</v>
      </c>
      <c r="AY304" s="1" t="s">
        <v>272</v>
      </c>
      <c r="AZ304" s="1" t="s">
        <v>272</v>
      </c>
      <c r="BA304" s="1" t="s">
        <v>272</v>
      </c>
      <c r="BB304" s="1" t="s">
        <v>272</v>
      </c>
      <c r="BC304" s="1" t="s">
        <v>272</v>
      </c>
      <c r="BD304" s="1" t="s">
        <v>272</v>
      </c>
      <c r="BE304" s="1" t="s">
        <v>272</v>
      </c>
    </row>
    <row r="305" spans="1:57">
      <c r="A305" t="s">
        <v>1398</v>
      </c>
      <c r="B305" s="425">
        <v>303</v>
      </c>
      <c r="C305">
        <v>220202</v>
      </c>
      <c r="D305" t="s">
        <v>1399</v>
      </c>
      <c r="E305" t="s">
        <v>1400</v>
      </c>
      <c r="F305" t="s">
        <v>1207</v>
      </c>
      <c r="G305" t="s">
        <v>168</v>
      </c>
      <c r="H305" t="s">
        <v>23</v>
      </c>
      <c r="I305" t="s">
        <v>5424</v>
      </c>
      <c r="J305" s="1">
        <v>78814</v>
      </c>
      <c r="K305" s="1">
        <v>2770</v>
      </c>
      <c r="L305" s="1">
        <v>620</v>
      </c>
      <c r="M305" s="1">
        <v>596</v>
      </c>
      <c r="N305" s="1">
        <v>1471</v>
      </c>
      <c r="O305" s="1">
        <v>693</v>
      </c>
      <c r="P305" s="1">
        <v>704</v>
      </c>
      <c r="Q305" s="1">
        <v>938</v>
      </c>
      <c r="R305" s="1">
        <v>1407</v>
      </c>
      <c r="S305" s="1">
        <v>1305</v>
      </c>
      <c r="T305" s="1">
        <v>1073</v>
      </c>
      <c r="U305" s="1">
        <v>2607</v>
      </c>
      <c r="V305" s="1">
        <v>3364</v>
      </c>
      <c r="W305" s="1">
        <v>10676</v>
      </c>
      <c r="X305" s="1">
        <v>5086</v>
      </c>
      <c r="Y305" s="1">
        <v>1624</v>
      </c>
      <c r="Z305" s="1">
        <v>748</v>
      </c>
      <c r="AA305" s="1">
        <v>816</v>
      </c>
      <c r="AB305" s="1">
        <v>593</v>
      </c>
      <c r="AC305" s="1">
        <v>653</v>
      </c>
      <c r="AD305" s="1">
        <v>1490</v>
      </c>
      <c r="AE305" s="1">
        <v>973</v>
      </c>
      <c r="AF305" s="1">
        <v>2494</v>
      </c>
      <c r="AG305" s="1">
        <v>4828</v>
      </c>
      <c r="AH305" s="1">
        <v>948</v>
      </c>
      <c r="AI305" s="1">
        <v>670</v>
      </c>
      <c r="AJ305" s="1">
        <v>2141</v>
      </c>
      <c r="AK305" s="1">
        <v>4722</v>
      </c>
      <c r="AL305" s="1">
        <v>3568</v>
      </c>
      <c r="AM305" s="1">
        <v>967</v>
      </c>
      <c r="AN305" s="1">
        <v>823</v>
      </c>
      <c r="AO305" s="1">
        <v>503</v>
      </c>
      <c r="AP305" s="1">
        <v>566</v>
      </c>
      <c r="AQ305" s="1">
        <v>1439</v>
      </c>
      <c r="AR305" s="1">
        <v>2253</v>
      </c>
      <c r="AS305" s="1">
        <v>681</v>
      </c>
      <c r="AT305" s="1">
        <v>514</v>
      </c>
      <c r="AU305" s="1">
        <v>760</v>
      </c>
      <c r="AV305" s="1">
        <v>1072</v>
      </c>
      <c r="AW305" s="1">
        <v>358</v>
      </c>
      <c r="AX305" s="1">
        <v>3632</v>
      </c>
      <c r="AY305" s="1">
        <v>645</v>
      </c>
      <c r="AZ305" s="1">
        <v>1100</v>
      </c>
      <c r="BA305" s="1">
        <v>1286</v>
      </c>
      <c r="BB305" s="1">
        <v>741</v>
      </c>
      <c r="BC305" s="1">
        <v>300</v>
      </c>
      <c r="BD305" s="1">
        <v>1055</v>
      </c>
      <c r="BE305" s="1">
        <v>541</v>
      </c>
    </row>
    <row r="306" spans="1:57">
      <c r="A306" t="s">
        <v>1403</v>
      </c>
      <c r="B306" s="425">
        <v>304</v>
      </c>
      <c r="C306">
        <v>220203</v>
      </c>
      <c r="D306" t="s">
        <v>1404</v>
      </c>
      <c r="E306" t="s">
        <v>773</v>
      </c>
      <c r="F306" t="s">
        <v>833</v>
      </c>
      <c r="G306" t="s">
        <v>168</v>
      </c>
      <c r="H306" t="s">
        <v>23</v>
      </c>
      <c r="I306" t="s">
        <v>1249</v>
      </c>
      <c r="J306" s="1" t="s">
        <v>6017</v>
      </c>
      <c r="K306" s="1" t="s">
        <v>272</v>
      </c>
      <c r="L306" s="1" t="s">
        <v>272</v>
      </c>
      <c r="M306" s="1" t="s">
        <v>272</v>
      </c>
      <c r="N306" s="1" t="s">
        <v>272</v>
      </c>
      <c r="O306" s="1" t="s">
        <v>272</v>
      </c>
      <c r="P306" s="1" t="s">
        <v>272</v>
      </c>
      <c r="Q306" s="1" t="s">
        <v>272</v>
      </c>
      <c r="R306" s="1" t="s">
        <v>272</v>
      </c>
      <c r="S306" s="1" t="s">
        <v>272</v>
      </c>
      <c r="T306" s="1" t="s">
        <v>272</v>
      </c>
      <c r="U306" s="1" t="s">
        <v>272</v>
      </c>
      <c r="V306" s="1" t="s">
        <v>272</v>
      </c>
      <c r="W306" s="1" t="s">
        <v>272</v>
      </c>
      <c r="X306" s="1" t="s">
        <v>272</v>
      </c>
      <c r="Y306" s="1" t="s">
        <v>272</v>
      </c>
      <c r="Z306" s="1" t="s">
        <v>272</v>
      </c>
      <c r="AA306" s="1" t="s">
        <v>272</v>
      </c>
      <c r="AB306" s="1" t="s">
        <v>272</v>
      </c>
      <c r="AC306" s="1" t="s">
        <v>272</v>
      </c>
      <c r="AD306" s="1" t="s">
        <v>272</v>
      </c>
      <c r="AE306" s="1" t="s">
        <v>272</v>
      </c>
      <c r="AF306" s="1" t="s">
        <v>272</v>
      </c>
      <c r="AG306" s="1" t="s">
        <v>272</v>
      </c>
      <c r="AH306" s="1" t="s">
        <v>272</v>
      </c>
      <c r="AI306" s="1" t="s">
        <v>272</v>
      </c>
      <c r="AJ306" s="1" t="s">
        <v>272</v>
      </c>
      <c r="AK306" s="1" t="s">
        <v>272</v>
      </c>
      <c r="AL306" s="1" t="s">
        <v>272</v>
      </c>
      <c r="AM306" s="1" t="s">
        <v>272</v>
      </c>
      <c r="AN306" s="1" t="s">
        <v>272</v>
      </c>
      <c r="AO306" s="1" t="s">
        <v>272</v>
      </c>
      <c r="AP306" s="1" t="s">
        <v>272</v>
      </c>
      <c r="AQ306" s="1" t="s">
        <v>272</v>
      </c>
      <c r="AR306" s="1" t="s">
        <v>272</v>
      </c>
      <c r="AS306" s="1" t="s">
        <v>272</v>
      </c>
      <c r="AT306" s="1" t="s">
        <v>272</v>
      </c>
      <c r="AU306" s="1" t="s">
        <v>272</v>
      </c>
      <c r="AV306" s="1" t="s">
        <v>272</v>
      </c>
      <c r="AW306" s="1" t="s">
        <v>272</v>
      </c>
      <c r="AX306" s="1" t="s">
        <v>272</v>
      </c>
      <c r="AY306" s="1" t="s">
        <v>272</v>
      </c>
      <c r="AZ306" s="1" t="s">
        <v>272</v>
      </c>
      <c r="BA306" s="1" t="s">
        <v>272</v>
      </c>
      <c r="BB306" s="1" t="s">
        <v>272</v>
      </c>
      <c r="BC306" s="1" t="s">
        <v>272</v>
      </c>
      <c r="BD306" s="1" t="s">
        <v>272</v>
      </c>
      <c r="BE306" s="1" t="s">
        <v>272</v>
      </c>
    </row>
    <row r="307" spans="1:57">
      <c r="A307" t="s">
        <v>1408</v>
      </c>
      <c r="B307" s="425">
        <v>305</v>
      </c>
      <c r="C307">
        <v>220107</v>
      </c>
      <c r="D307" t="s">
        <v>1409</v>
      </c>
      <c r="E307" t="s">
        <v>321</v>
      </c>
      <c r="F307" t="s">
        <v>168</v>
      </c>
      <c r="G307" t="s">
        <v>168</v>
      </c>
      <c r="H307" t="s">
        <v>23</v>
      </c>
      <c r="I307" t="s">
        <v>5773</v>
      </c>
      <c r="J307" s="1" t="s">
        <v>6012</v>
      </c>
      <c r="K307" s="1" t="s">
        <v>6012</v>
      </c>
      <c r="L307" s="1" t="s">
        <v>6012</v>
      </c>
      <c r="M307" s="1" t="s">
        <v>6012</v>
      </c>
      <c r="N307" s="1" t="s">
        <v>6012</v>
      </c>
      <c r="O307" s="1" t="s">
        <v>6012</v>
      </c>
      <c r="P307" s="1" t="s">
        <v>6012</v>
      </c>
      <c r="Q307" s="1" t="s">
        <v>6012</v>
      </c>
      <c r="R307" s="1" t="s">
        <v>6012</v>
      </c>
      <c r="S307" s="1" t="s">
        <v>6012</v>
      </c>
      <c r="T307" s="1" t="s">
        <v>6012</v>
      </c>
      <c r="U307" s="1" t="s">
        <v>6012</v>
      </c>
      <c r="V307" s="1" t="s">
        <v>6012</v>
      </c>
      <c r="W307" s="1" t="s">
        <v>6012</v>
      </c>
      <c r="X307" s="1" t="s">
        <v>6012</v>
      </c>
      <c r="Y307" s="1" t="s">
        <v>6012</v>
      </c>
      <c r="Z307" s="1" t="s">
        <v>6012</v>
      </c>
      <c r="AA307" s="1" t="s">
        <v>6012</v>
      </c>
      <c r="AB307" s="1" t="s">
        <v>6012</v>
      </c>
      <c r="AC307" s="1" t="s">
        <v>6012</v>
      </c>
      <c r="AD307" s="1" t="s">
        <v>6012</v>
      </c>
      <c r="AE307" s="1" t="s">
        <v>6012</v>
      </c>
      <c r="AF307" s="1" t="s">
        <v>6012</v>
      </c>
      <c r="AG307" s="1" t="s">
        <v>6012</v>
      </c>
      <c r="AH307" s="1" t="s">
        <v>6012</v>
      </c>
      <c r="AI307" s="1" t="s">
        <v>6012</v>
      </c>
      <c r="AJ307" s="1" t="s">
        <v>6012</v>
      </c>
      <c r="AK307" s="1" t="s">
        <v>6012</v>
      </c>
      <c r="AL307" s="1" t="s">
        <v>6012</v>
      </c>
      <c r="AM307" s="1" t="s">
        <v>6012</v>
      </c>
      <c r="AN307" s="1" t="s">
        <v>6012</v>
      </c>
      <c r="AO307" s="1" t="s">
        <v>6012</v>
      </c>
      <c r="AP307" s="1" t="s">
        <v>6012</v>
      </c>
      <c r="AQ307" s="1" t="s">
        <v>6012</v>
      </c>
      <c r="AR307" s="1" t="s">
        <v>6012</v>
      </c>
      <c r="AS307" s="1" t="s">
        <v>6012</v>
      </c>
      <c r="AT307" s="1" t="s">
        <v>6012</v>
      </c>
      <c r="AU307" s="1" t="s">
        <v>6012</v>
      </c>
      <c r="AV307" s="1" t="s">
        <v>6012</v>
      </c>
      <c r="AW307" s="1" t="s">
        <v>6012</v>
      </c>
      <c r="AX307" s="1" t="s">
        <v>6012</v>
      </c>
      <c r="AY307" s="1" t="s">
        <v>6012</v>
      </c>
      <c r="AZ307" s="1" t="s">
        <v>6012</v>
      </c>
      <c r="BA307" s="1" t="s">
        <v>6012</v>
      </c>
      <c r="BB307" s="1" t="s">
        <v>6012</v>
      </c>
      <c r="BC307" s="1" t="s">
        <v>6012</v>
      </c>
      <c r="BD307" s="1" t="s">
        <v>6012</v>
      </c>
      <c r="BE307" s="1" t="s">
        <v>6012</v>
      </c>
    </row>
    <row r="308" spans="1:57">
      <c r="A308" t="s">
        <v>3734</v>
      </c>
      <c r="B308" s="425">
        <v>306</v>
      </c>
      <c r="C308">
        <v>220108</v>
      </c>
      <c r="D308" t="s">
        <v>2804</v>
      </c>
      <c r="E308" t="s">
        <v>321</v>
      </c>
      <c r="F308" t="s">
        <v>168</v>
      </c>
      <c r="G308" t="s">
        <v>168</v>
      </c>
      <c r="H308" t="s">
        <v>23</v>
      </c>
      <c r="I308" t="s">
        <v>5773</v>
      </c>
      <c r="J308" s="1" t="s">
        <v>6012</v>
      </c>
      <c r="K308" s="1" t="s">
        <v>6012</v>
      </c>
      <c r="L308" s="1" t="s">
        <v>6012</v>
      </c>
      <c r="M308" s="1" t="s">
        <v>6012</v>
      </c>
      <c r="N308" s="1" t="s">
        <v>6012</v>
      </c>
      <c r="O308" s="1" t="s">
        <v>6012</v>
      </c>
      <c r="P308" s="1" t="s">
        <v>6012</v>
      </c>
      <c r="Q308" s="1" t="s">
        <v>6012</v>
      </c>
      <c r="R308" s="1" t="s">
        <v>6012</v>
      </c>
      <c r="S308" s="1" t="s">
        <v>6012</v>
      </c>
      <c r="T308" s="1" t="s">
        <v>6012</v>
      </c>
      <c r="U308" s="1" t="s">
        <v>6012</v>
      </c>
      <c r="V308" s="1" t="s">
        <v>6012</v>
      </c>
      <c r="W308" s="1" t="s">
        <v>6012</v>
      </c>
      <c r="X308" s="1" t="s">
        <v>6012</v>
      </c>
      <c r="Y308" s="1" t="s">
        <v>6012</v>
      </c>
      <c r="Z308" s="1" t="s">
        <v>6012</v>
      </c>
      <c r="AA308" s="1" t="s">
        <v>6012</v>
      </c>
      <c r="AB308" s="1" t="s">
        <v>6012</v>
      </c>
      <c r="AC308" s="1" t="s">
        <v>6012</v>
      </c>
      <c r="AD308" s="1" t="s">
        <v>6012</v>
      </c>
      <c r="AE308" s="1" t="s">
        <v>6012</v>
      </c>
      <c r="AF308" s="1" t="s">
        <v>6012</v>
      </c>
      <c r="AG308" s="1" t="s">
        <v>6012</v>
      </c>
      <c r="AH308" s="1" t="s">
        <v>6012</v>
      </c>
      <c r="AI308" s="1" t="s">
        <v>6012</v>
      </c>
      <c r="AJ308" s="1" t="s">
        <v>6012</v>
      </c>
      <c r="AK308" s="1" t="s">
        <v>6012</v>
      </c>
      <c r="AL308" s="1" t="s">
        <v>6012</v>
      </c>
      <c r="AM308" s="1" t="s">
        <v>6012</v>
      </c>
      <c r="AN308" s="1" t="s">
        <v>6012</v>
      </c>
      <c r="AO308" s="1" t="s">
        <v>6012</v>
      </c>
      <c r="AP308" s="1" t="s">
        <v>6012</v>
      </c>
      <c r="AQ308" s="1" t="s">
        <v>6012</v>
      </c>
      <c r="AR308" s="1" t="s">
        <v>6012</v>
      </c>
      <c r="AS308" s="1" t="s">
        <v>6012</v>
      </c>
      <c r="AT308" s="1" t="s">
        <v>6012</v>
      </c>
      <c r="AU308" s="1" t="s">
        <v>6012</v>
      </c>
      <c r="AV308" s="1" t="s">
        <v>6012</v>
      </c>
      <c r="AW308" s="1" t="s">
        <v>6012</v>
      </c>
      <c r="AX308" s="1" t="s">
        <v>6012</v>
      </c>
      <c r="AY308" s="1" t="s">
        <v>6012</v>
      </c>
      <c r="AZ308" s="1" t="s">
        <v>6012</v>
      </c>
      <c r="BA308" s="1" t="s">
        <v>6012</v>
      </c>
      <c r="BB308" s="1" t="s">
        <v>6012</v>
      </c>
      <c r="BC308" s="1" t="s">
        <v>6012</v>
      </c>
      <c r="BD308" s="1" t="s">
        <v>6012</v>
      </c>
      <c r="BE308" s="1" t="s">
        <v>6012</v>
      </c>
    </row>
    <row r="309" spans="1:57">
      <c r="A309" t="s">
        <v>1421</v>
      </c>
      <c r="B309" s="425">
        <v>307</v>
      </c>
      <c r="C309">
        <v>220109</v>
      </c>
      <c r="D309" t="s">
        <v>1422</v>
      </c>
      <c r="E309" t="s">
        <v>321</v>
      </c>
      <c r="F309" t="s">
        <v>168</v>
      </c>
      <c r="G309" t="s">
        <v>168</v>
      </c>
      <c r="H309" t="s">
        <v>23</v>
      </c>
      <c r="I309" t="s">
        <v>5773</v>
      </c>
      <c r="J309" s="1" t="s">
        <v>6012</v>
      </c>
      <c r="K309" s="1" t="s">
        <v>6012</v>
      </c>
      <c r="L309" s="1" t="s">
        <v>6012</v>
      </c>
      <c r="M309" s="1" t="s">
        <v>6012</v>
      </c>
      <c r="N309" s="1" t="s">
        <v>6012</v>
      </c>
      <c r="O309" s="1" t="s">
        <v>6012</v>
      </c>
      <c r="P309" s="1" t="s">
        <v>6012</v>
      </c>
      <c r="Q309" s="1" t="s">
        <v>6012</v>
      </c>
      <c r="R309" s="1" t="s">
        <v>6012</v>
      </c>
      <c r="S309" s="1" t="s">
        <v>6012</v>
      </c>
      <c r="T309" s="1" t="s">
        <v>6012</v>
      </c>
      <c r="U309" s="1" t="s">
        <v>6012</v>
      </c>
      <c r="V309" s="1" t="s">
        <v>6012</v>
      </c>
      <c r="W309" s="1" t="s">
        <v>6012</v>
      </c>
      <c r="X309" s="1" t="s">
        <v>6012</v>
      </c>
      <c r="Y309" s="1" t="s">
        <v>6012</v>
      </c>
      <c r="Z309" s="1" t="s">
        <v>6012</v>
      </c>
      <c r="AA309" s="1" t="s">
        <v>6012</v>
      </c>
      <c r="AB309" s="1" t="s">
        <v>6012</v>
      </c>
      <c r="AC309" s="1" t="s">
        <v>6012</v>
      </c>
      <c r="AD309" s="1" t="s">
        <v>6012</v>
      </c>
      <c r="AE309" s="1" t="s">
        <v>6012</v>
      </c>
      <c r="AF309" s="1" t="s">
        <v>6012</v>
      </c>
      <c r="AG309" s="1" t="s">
        <v>6012</v>
      </c>
      <c r="AH309" s="1" t="s">
        <v>6012</v>
      </c>
      <c r="AI309" s="1" t="s">
        <v>6012</v>
      </c>
      <c r="AJ309" s="1" t="s">
        <v>6012</v>
      </c>
      <c r="AK309" s="1" t="s">
        <v>6012</v>
      </c>
      <c r="AL309" s="1" t="s">
        <v>6012</v>
      </c>
      <c r="AM309" s="1" t="s">
        <v>6012</v>
      </c>
      <c r="AN309" s="1" t="s">
        <v>6012</v>
      </c>
      <c r="AO309" s="1" t="s">
        <v>6012</v>
      </c>
      <c r="AP309" s="1" t="s">
        <v>6012</v>
      </c>
      <c r="AQ309" s="1" t="s">
        <v>6012</v>
      </c>
      <c r="AR309" s="1" t="s">
        <v>6012</v>
      </c>
      <c r="AS309" s="1" t="s">
        <v>6012</v>
      </c>
      <c r="AT309" s="1" t="s">
        <v>6012</v>
      </c>
      <c r="AU309" s="1" t="s">
        <v>6012</v>
      </c>
      <c r="AV309" s="1" t="s">
        <v>6012</v>
      </c>
      <c r="AW309" s="1" t="s">
        <v>6012</v>
      </c>
      <c r="AX309" s="1" t="s">
        <v>6012</v>
      </c>
      <c r="AY309" s="1" t="s">
        <v>6012</v>
      </c>
      <c r="AZ309" s="1" t="s">
        <v>6012</v>
      </c>
      <c r="BA309" s="1" t="s">
        <v>6012</v>
      </c>
      <c r="BB309" s="1" t="s">
        <v>6012</v>
      </c>
      <c r="BC309" s="1" t="s">
        <v>6012</v>
      </c>
      <c r="BD309" s="1" t="s">
        <v>6012</v>
      </c>
      <c r="BE309" s="1" t="s">
        <v>6012</v>
      </c>
    </row>
    <row r="310" spans="1:57">
      <c r="A310" t="s">
        <v>1426</v>
      </c>
      <c r="B310" s="425">
        <v>308</v>
      </c>
      <c r="C310">
        <v>220204</v>
      </c>
      <c r="D310" t="s">
        <v>1427</v>
      </c>
      <c r="E310" t="s">
        <v>1428</v>
      </c>
      <c r="F310" t="s">
        <v>168</v>
      </c>
      <c r="G310" t="s">
        <v>168</v>
      </c>
      <c r="H310" t="s">
        <v>23</v>
      </c>
      <c r="I310" t="s">
        <v>5774</v>
      </c>
      <c r="J310" s="1" t="s">
        <v>6012</v>
      </c>
      <c r="K310" s="1" t="s">
        <v>6012</v>
      </c>
      <c r="L310" s="1" t="s">
        <v>6012</v>
      </c>
      <c r="M310" s="1" t="s">
        <v>6012</v>
      </c>
      <c r="N310" s="1" t="s">
        <v>6012</v>
      </c>
      <c r="O310" s="1" t="s">
        <v>6012</v>
      </c>
      <c r="P310" s="1" t="s">
        <v>6012</v>
      </c>
      <c r="Q310" s="1" t="s">
        <v>6012</v>
      </c>
      <c r="R310" s="1" t="s">
        <v>6012</v>
      </c>
      <c r="S310" s="1" t="s">
        <v>6012</v>
      </c>
      <c r="T310" s="1" t="s">
        <v>6012</v>
      </c>
      <c r="U310" s="1" t="s">
        <v>6012</v>
      </c>
      <c r="V310" s="1" t="s">
        <v>6012</v>
      </c>
      <c r="W310" s="1" t="s">
        <v>6012</v>
      </c>
      <c r="X310" s="1" t="s">
        <v>6012</v>
      </c>
      <c r="Y310" s="1" t="s">
        <v>6012</v>
      </c>
      <c r="Z310" s="1" t="s">
        <v>6012</v>
      </c>
      <c r="AA310" s="1" t="s">
        <v>6012</v>
      </c>
      <c r="AB310" s="1" t="s">
        <v>6012</v>
      </c>
      <c r="AC310" s="1" t="s">
        <v>6012</v>
      </c>
      <c r="AD310" s="1" t="s">
        <v>6012</v>
      </c>
      <c r="AE310" s="1" t="s">
        <v>6012</v>
      </c>
      <c r="AF310" s="1" t="s">
        <v>6012</v>
      </c>
      <c r="AG310" s="1" t="s">
        <v>6012</v>
      </c>
      <c r="AH310" s="1" t="s">
        <v>6012</v>
      </c>
      <c r="AI310" s="1" t="s">
        <v>6012</v>
      </c>
      <c r="AJ310" s="1" t="s">
        <v>6012</v>
      </c>
      <c r="AK310" s="1" t="s">
        <v>6012</v>
      </c>
      <c r="AL310" s="1" t="s">
        <v>6012</v>
      </c>
      <c r="AM310" s="1" t="s">
        <v>6012</v>
      </c>
      <c r="AN310" s="1" t="s">
        <v>6012</v>
      </c>
      <c r="AO310" s="1" t="s">
        <v>6012</v>
      </c>
      <c r="AP310" s="1" t="s">
        <v>6012</v>
      </c>
      <c r="AQ310" s="1" t="s">
        <v>6012</v>
      </c>
      <c r="AR310" s="1" t="s">
        <v>6012</v>
      </c>
      <c r="AS310" s="1" t="s">
        <v>6012</v>
      </c>
      <c r="AT310" s="1" t="s">
        <v>6012</v>
      </c>
      <c r="AU310" s="1" t="s">
        <v>6012</v>
      </c>
      <c r="AV310" s="1" t="s">
        <v>6012</v>
      </c>
      <c r="AW310" s="1" t="s">
        <v>6012</v>
      </c>
      <c r="AX310" s="1" t="s">
        <v>6012</v>
      </c>
      <c r="AY310" s="1" t="s">
        <v>6012</v>
      </c>
      <c r="AZ310" s="1" t="s">
        <v>6012</v>
      </c>
      <c r="BA310" s="1" t="s">
        <v>6012</v>
      </c>
      <c r="BB310" s="1" t="s">
        <v>6012</v>
      </c>
      <c r="BC310" s="1" t="s">
        <v>6012</v>
      </c>
      <c r="BD310" s="1" t="s">
        <v>6012</v>
      </c>
      <c r="BE310" s="1" t="s">
        <v>6012</v>
      </c>
    </row>
    <row r="311" spans="1:57">
      <c r="A311" t="s">
        <v>1432</v>
      </c>
      <c r="B311" s="425">
        <v>309</v>
      </c>
      <c r="C311">
        <v>230101</v>
      </c>
      <c r="D311" t="s">
        <v>1433</v>
      </c>
      <c r="E311" t="s">
        <v>1434</v>
      </c>
      <c r="F311" t="s">
        <v>518</v>
      </c>
      <c r="G311" t="s">
        <v>168</v>
      </c>
      <c r="H311" t="s">
        <v>23</v>
      </c>
      <c r="I311" t="s">
        <v>2533</v>
      </c>
      <c r="J311" s="1">
        <v>727</v>
      </c>
      <c r="K311" s="1">
        <v>34</v>
      </c>
      <c r="L311" s="1">
        <v>7</v>
      </c>
      <c r="M311" s="1">
        <v>8</v>
      </c>
      <c r="N311" s="1">
        <v>11</v>
      </c>
      <c r="O311" s="1">
        <v>26</v>
      </c>
      <c r="P311" s="1">
        <v>3</v>
      </c>
      <c r="Q311" s="1">
        <v>10</v>
      </c>
      <c r="R311" s="1">
        <v>9</v>
      </c>
      <c r="S311" s="1">
        <v>10</v>
      </c>
      <c r="T311" s="1">
        <v>7</v>
      </c>
      <c r="U311" s="1">
        <v>35</v>
      </c>
      <c r="V311" s="1">
        <v>37</v>
      </c>
      <c r="W311" s="1">
        <v>99</v>
      </c>
      <c r="X311" s="1">
        <v>51</v>
      </c>
      <c r="Y311" s="1">
        <v>7</v>
      </c>
      <c r="Z311" s="1">
        <v>2</v>
      </c>
      <c r="AA311" s="1">
        <v>6</v>
      </c>
      <c r="AB311" s="1">
        <v>7</v>
      </c>
      <c r="AC311" s="1">
        <v>5</v>
      </c>
      <c r="AD311" s="1">
        <v>12</v>
      </c>
      <c r="AE311" s="1">
        <v>11</v>
      </c>
      <c r="AF311" s="1">
        <v>24</v>
      </c>
      <c r="AG311" s="1">
        <v>36</v>
      </c>
      <c r="AH311" s="1">
        <v>14</v>
      </c>
      <c r="AI311" s="1">
        <v>5</v>
      </c>
      <c r="AJ311" s="1">
        <v>22</v>
      </c>
      <c r="AK311" s="1">
        <v>49</v>
      </c>
      <c r="AL311" s="1">
        <v>39</v>
      </c>
      <c r="AM311" s="1">
        <v>2</v>
      </c>
      <c r="AN311" s="1">
        <v>5</v>
      </c>
      <c r="AO311" s="1">
        <v>2</v>
      </c>
      <c r="AP311" s="1">
        <v>3</v>
      </c>
      <c r="AQ311" s="1">
        <v>6</v>
      </c>
      <c r="AR311" s="1">
        <v>21</v>
      </c>
      <c r="AS311" s="1">
        <v>12</v>
      </c>
      <c r="AT311" s="1">
        <v>3</v>
      </c>
      <c r="AU311" s="1">
        <v>9</v>
      </c>
      <c r="AV311" s="1">
        <v>14</v>
      </c>
      <c r="AW311" s="1">
        <v>4</v>
      </c>
      <c r="AX311" s="1">
        <v>28</v>
      </c>
      <c r="AY311" s="1">
        <v>2</v>
      </c>
      <c r="AZ311" s="1">
        <v>4</v>
      </c>
      <c r="BA311" s="1">
        <v>6</v>
      </c>
      <c r="BB311" s="1">
        <v>4</v>
      </c>
      <c r="BC311" s="1">
        <v>6</v>
      </c>
      <c r="BD311" s="1">
        <v>4</v>
      </c>
      <c r="BE311" s="1">
        <v>6</v>
      </c>
    </row>
    <row r="312" spans="1:57">
      <c r="A312" t="s">
        <v>1438</v>
      </c>
      <c r="B312" s="425">
        <v>310</v>
      </c>
      <c r="C312">
        <v>230102</v>
      </c>
      <c r="D312" t="s">
        <v>1439</v>
      </c>
      <c r="E312" t="s">
        <v>1434</v>
      </c>
      <c r="F312" t="s">
        <v>518</v>
      </c>
      <c r="G312" t="s">
        <v>168</v>
      </c>
      <c r="H312" t="s">
        <v>23</v>
      </c>
      <c r="I312" t="s">
        <v>2533</v>
      </c>
      <c r="J312" s="1">
        <v>593</v>
      </c>
      <c r="K312" s="1">
        <v>24</v>
      </c>
      <c r="L312" s="1">
        <v>2</v>
      </c>
      <c r="M312" s="1">
        <v>7</v>
      </c>
      <c r="N312" s="1">
        <v>7</v>
      </c>
      <c r="O312" s="1">
        <v>6</v>
      </c>
      <c r="P312" s="1">
        <v>1</v>
      </c>
      <c r="Q312" s="1">
        <v>8</v>
      </c>
      <c r="R312" s="1">
        <v>16</v>
      </c>
      <c r="S312" s="1">
        <v>9</v>
      </c>
      <c r="T312" s="1">
        <v>7</v>
      </c>
      <c r="U312" s="1">
        <v>14</v>
      </c>
      <c r="V312" s="1">
        <v>12</v>
      </c>
      <c r="W312" s="1">
        <v>127</v>
      </c>
      <c r="X312" s="1">
        <v>18</v>
      </c>
      <c r="Y312" s="1">
        <v>8</v>
      </c>
      <c r="Z312" s="1">
        <v>2</v>
      </c>
      <c r="AA312" s="1">
        <v>19</v>
      </c>
      <c r="AB312" s="1">
        <v>4</v>
      </c>
      <c r="AC312" s="1">
        <v>1</v>
      </c>
      <c r="AD312" s="1">
        <v>8</v>
      </c>
      <c r="AE312" s="1">
        <v>2</v>
      </c>
      <c r="AF312" s="1">
        <v>24</v>
      </c>
      <c r="AG312" s="1">
        <v>37</v>
      </c>
      <c r="AH312" s="1">
        <v>16</v>
      </c>
      <c r="AI312" s="1">
        <v>4</v>
      </c>
      <c r="AJ312" s="1">
        <v>21</v>
      </c>
      <c r="AK312" s="1">
        <v>51</v>
      </c>
      <c r="AL312" s="1">
        <v>31</v>
      </c>
      <c r="AM312" s="1">
        <v>3</v>
      </c>
      <c r="AN312" s="1">
        <v>3</v>
      </c>
      <c r="AO312" s="1">
        <v>2</v>
      </c>
      <c r="AP312" s="1">
        <v>4</v>
      </c>
      <c r="AQ312" s="1">
        <v>4</v>
      </c>
      <c r="AR312" s="1">
        <v>11</v>
      </c>
      <c r="AS312" s="1">
        <v>9</v>
      </c>
      <c r="AT312" s="1">
        <v>2</v>
      </c>
      <c r="AU312" s="1">
        <v>7</v>
      </c>
      <c r="AV312" s="1">
        <v>11</v>
      </c>
      <c r="AW312" s="1">
        <v>3</v>
      </c>
      <c r="AX312" s="1">
        <v>25</v>
      </c>
      <c r="AY312" s="1">
        <v>1</v>
      </c>
      <c r="AZ312" s="1">
        <v>4</v>
      </c>
      <c r="BA312" s="1">
        <v>2</v>
      </c>
      <c r="BB312" s="1">
        <v>1</v>
      </c>
      <c r="BC312" s="1">
        <v>2</v>
      </c>
      <c r="BD312" s="1">
        <v>7</v>
      </c>
      <c r="BE312" s="1">
        <v>6</v>
      </c>
    </row>
    <row r="313" spans="1:57">
      <c r="A313" t="s">
        <v>1442</v>
      </c>
      <c r="B313" s="425">
        <v>311</v>
      </c>
      <c r="C313">
        <v>230103</v>
      </c>
      <c r="D313" t="s">
        <v>1443</v>
      </c>
      <c r="E313" t="s">
        <v>1434</v>
      </c>
      <c r="F313" t="s">
        <v>518</v>
      </c>
      <c r="G313" t="s">
        <v>168</v>
      </c>
      <c r="H313" t="s">
        <v>23</v>
      </c>
      <c r="I313" t="s">
        <v>2533</v>
      </c>
      <c r="J313" s="1">
        <v>566</v>
      </c>
      <c r="K313" s="1">
        <v>40</v>
      </c>
      <c r="L313" s="1">
        <v>5</v>
      </c>
      <c r="M313" s="1">
        <v>10</v>
      </c>
      <c r="N313" s="1">
        <v>13</v>
      </c>
      <c r="O313" s="1">
        <v>16</v>
      </c>
      <c r="P313" s="1">
        <v>9</v>
      </c>
      <c r="Q313" s="1">
        <v>4</v>
      </c>
      <c r="R313" s="1">
        <v>18</v>
      </c>
      <c r="S313" s="1">
        <v>4</v>
      </c>
      <c r="T313" s="1">
        <v>2</v>
      </c>
      <c r="U313" s="1">
        <v>13</v>
      </c>
      <c r="V313" s="1">
        <v>15</v>
      </c>
      <c r="W313" s="1">
        <v>61</v>
      </c>
      <c r="X313" s="1">
        <v>22</v>
      </c>
      <c r="Y313" s="1">
        <v>8</v>
      </c>
      <c r="Z313" s="1">
        <v>2</v>
      </c>
      <c r="AA313" s="1">
        <v>5</v>
      </c>
      <c r="AB313" s="1">
        <v>7</v>
      </c>
      <c r="AC313" s="1">
        <v>5</v>
      </c>
      <c r="AD313" s="1">
        <v>8</v>
      </c>
      <c r="AE313" s="1">
        <v>4</v>
      </c>
      <c r="AF313" s="1">
        <v>20</v>
      </c>
      <c r="AG313" s="1">
        <v>36</v>
      </c>
      <c r="AH313" s="1">
        <v>15</v>
      </c>
      <c r="AI313" s="1">
        <v>6</v>
      </c>
      <c r="AJ313" s="1">
        <v>25</v>
      </c>
      <c r="AK313" s="1">
        <v>25</v>
      </c>
      <c r="AL313" s="1">
        <v>31</v>
      </c>
      <c r="AM313" s="1">
        <v>8</v>
      </c>
      <c r="AN313" s="1">
        <v>5</v>
      </c>
      <c r="AO313" s="1">
        <v>4</v>
      </c>
      <c r="AP313" s="1">
        <v>1</v>
      </c>
      <c r="AQ313" s="1">
        <v>9</v>
      </c>
      <c r="AR313" s="1">
        <v>7</v>
      </c>
      <c r="AS313" s="1">
        <v>3</v>
      </c>
      <c r="AT313" s="1">
        <v>12</v>
      </c>
      <c r="AU313" s="1">
        <v>18</v>
      </c>
      <c r="AV313" s="1">
        <v>5</v>
      </c>
      <c r="AW313" s="1">
        <v>3</v>
      </c>
      <c r="AX313" s="1">
        <v>41</v>
      </c>
      <c r="AY313" s="1">
        <v>3</v>
      </c>
      <c r="AZ313" s="1">
        <v>2</v>
      </c>
      <c r="BA313" s="1">
        <v>4</v>
      </c>
      <c r="BB313" s="1">
        <v>2</v>
      </c>
      <c r="BC313" s="1">
        <v>1</v>
      </c>
      <c r="BD313" s="1">
        <v>3</v>
      </c>
      <c r="BE313" s="1">
        <v>6</v>
      </c>
    </row>
    <row r="314" spans="1:57">
      <c r="A314" t="s">
        <v>1446</v>
      </c>
      <c r="B314" s="425">
        <v>312</v>
      </c>
      <c r="C314">
        <v>230104</v>
      </c>
      <c r="D314" t="s">
        <v>1447</v>
      </c>
      <c r="E314" t="s">
        <v>1434</v>
      </c>
      <c r="F314" t="s">
        <v>518</v>
      </c>
      <c r="G314" t="s">
        <v>168</v>
      </c>
      <c r="H314" t="s">
        <v>23</v>
      </c>
      <c r="I314" t="s">
        <v>2533</v>
      </c>
      <c r="J314" s="1">
        <v>204</v>
      </c>
      <c r="K314" s="1">
        <v>7</v>
      </c>
      <c r="L314" s="1">
        <v>0</v>
      </c>
      <c r="M314" s="1">
        <v>0</v>
      </c>
      <c r="N314" s="1">
        <v>7</v>
      </c>
      <c r="O314" s="1">
        <v>4</v>
      </c>
      <c r="P314" s="1">
        <v>1</v>
      </c>
      <c r="Q314" s="1">
        <v>4</v>
      </c>
      <c r="R314" s="1">
        <v>3</v>
      </c>
      <c r="S314" s="1">
        <v>1</v>
      </c>
      <c r="T314" s="1">
        <v>1</v>
      </c>
      <c r="U314" s="1">
        <v>8</v>
      </c>
      <c r="V314" s="1">
        <v>14</v>
      </c>
      <c r="W314" s="1">
        <v>26</v>
      </c>
      <c r="X314" s="1">
        <v>30</v>
      </c>
      <c r="Y314" s="1">
        <v>7</v>
      </c>
      <c r="Z314" s="1">
        <v>0</v>
      </c>
      <c r="AA314" s="1">
        <v>2</v>
      </c>
      <c r="AB314" s="1">
        <v>1</v>
      </c>
      <c r="AC314" s="1">
        <v>1</v>
      </c>
      <c r="AD314" s="1">
        <v>2</v>
      </c>
      <c r="AE314" s="1">
        <v>1</v>
      </c>
      <c r="AF314" s="1">
        <v>8</v>
      </c>
      <c r="AG314" s="1">
        <v>10</v>
      </c>
      <c r="AH314" s="1">
        <v>2</v>
      </c>
      <c r="AI314" s="1">
        <v>2</v>
      </c>
      <c r="AJ314" s="1">
        <v>3</v>
      </c>
      <c r="AK314" s="1">
        <v>6</v>
      </c>
      <c r="AL314" s="1">
        <v>16</v>
      </c>
      <c r="AM314" s="1">
        <v>1</v>
      </c>
      <c r="AN314" s="1">
        <v>1</v>
      </c>
      <c r="AO314" s="1">
        <v>0</v>
      </c>
      <c r="AP314" s="1">
        <v>0</v>
      </c>
      <c r="AQ314" s="1">
        <v>2</v>
      </c>
      <c r="AR314" s="1">
        <v>1</v>
      </c>
      <c r="AS314" s="1">
        <v>1</v>
      </c>
      <c r="AT314" s="1">
        <v>0</v>
      </c>
      <c r="AU314" s="1">
        <v>5</v>
      </c>
      <c r="AV314" s="1">
        <v>3</v>
      </c>
      <c r="AW314" s="1">
        <v>8</v>
      </c>
      <c r="AX314" s="1">
        <v>7</v>
      </c>
      <c r="AY314" s="1">
        <v>2</v>
      </c>
      <c r="AZ314" s="1">
        <v>0</v>
      </c>
      <c r="BA314" s="1">
        <v>4</v>
      </c>
      <c r="BB314" s="1">
        <v>0</v>
      </c>
      <c r="BC314" s="1">
        <v>0</v>
      </c>
      <c r="BD314" s="1">
        <v>0</v>
      </c>
      <c r="BE314" s="1">
        <v>2</v>
      </c>
    </row>
    <row r="315" spans="1:57">
      <c r="A315" t="s">
        <v>1450</v>
      </c>
      <c r="B315" s="425">
        <v>313</v>
      </c>
      <c r="C315">
        <v>230105</v>
      </c>
      <c r="D315" t="s">
        <v>1451</v>
      </c>
      <c r="E315" t="s">
        <v>1434</v>
      </c>
      <c r="F315" t="s">
        <v>518</v>
      </c>
      <c r="G315" t="s">
        <v>168</v>
      </c>
      <c r="H315" t="s">
        <v>23</v>
      </c>
      <c r="I315" t="s">
        <v>2533</v>
      </c>
      <c r="J315" s="1">
        <v>223</v>
      </c>
      <c r="K315" s="1">
        <v>8</v>
      </c>
      <c r="L315" s="1">
        <v>0</v>
      </c>
      <c r="M315" s="1">
        <v>2</v>
      </c>
      <c r="N315" s="1">
        <v>26</v>
      </c>
      <c r="O315" s="1">
        <v>2</v>
      </c>
      <c r="P315" s="1">
        <v>0</v>
      </c>
      <c r="Q315" s="1">
        <v>0</v>
      </c>
      <c r="R315" s="1">
        <v>1</v>
      </c>
      <c r="S315" s="1">
        <v>9</v>
      </c>
      <c r="T315" s="1">
        <v>3</v>
      </c>
      <c r="U315" s="1">
        <v>3</v>
      </c>
      <c r="V315" s="1">
        <v>6</v>
      </c>
      <c r="W315" s="1">
        <v>28</v>
      </c>
      <c r="X315" s="1">
        <v>9</v>
      </c>
      <c r="Y315" s="1">
        <v>1</v>
      </c>
      <c r="Z315" s="1">
        <v>1</v>
      </c>
      <c r="AA315" s="1">
        <v>2</v>
      </c>
      <c r="AB315" s="1">
        <v>2</v>
      </c>
      <c r="AC315" s="1">
        <v>0</v>
      </c>
      <c r="AD315" s="1">
        <v>1</v>
      </c>
      <c r="AE315" s="1">
        <v>1</v>
      </c>
      <c r="AF315" s="1">
        <v>20</v>
      </c>
      <c r="AG315" s="1">
        <v>9</v>
      </c>
      <c r="AH315" s="1">
        <v>2</v>
      </c>
      <c r="AI315" s="1">
        <v>1</v>
      </c>
      <c r="AJ315" s="1">
        <v>5</v>
      </c>
      <c r="AK315" s="1">
        <v>37</v>
      </c>
      <c r="AL315" s="1">
        <v>7</v>
      </c>
      <c r="AM315" s="1">
        <v>0</v>
      </c>
      <c r="AN315" s="1">
        <v>3</v>
      </c>
      <c r="AO315" s="1">
        <v>0</v>
      </c>
      <c r="AP315" s="1">
        <v>1</v>
      </c>
      <c r="AQ315" s="1">
        <v>4</v>
      </c>
      <c r="AR315" s="1">
        <v>3</v>
      </c>
      <c r="AS315" s="1">
        <v>0</v>
      </c>
      <c r="AT315" s="1">
        <v>0</v>
      </c>
      <c r="AU315" s="1">
        <v>3</v>
      </c>
      <c r="AV315" s="1">
        <v>4</v>
      </c>
      <c r="AW315" s="1">
        <v>2</v>
      </c>
      <c r="AX315" s="1">
        <v>4</v>
      </c>
      <c r="AY315" s="1">
        <v>0</v>
      </c>
      <c r="AZ315" s="1">
        <v>1</v>
      </c>
      <c r="BA315" s="1">
        <v>2</v>
      </c>
      <c r="BB315" s="1">
        <v>2</v>
      </c>
      <c r="BC315" s="1">
        <v>3</v>
      </c>
      <c r="BD315" s="1">
        <v>0</v>
      </c>
      <c r="BE315" s="1">
        <v>5</v>
      </c>
    </row>
    <row r="316" spans="1:57">
      <c r="A316" t="s">
        <v>1454</v>
      </c>
      <c r="B316" s="425">
        <v>314</v>
      </c>
      <c r="C316">
        <v>230106</v>
      </c>
      <c r="D316" t="s">
        <v>1455</v>
      </c>
      <c r="E316" t="s">
        <v>321</v>
      </c>
      <c r="F316" t="s">
        <v>518</v>
      </c>
      <c r="G316" t="s">
        <v>168</v>
      </c>
      <c r="H316" t="s">
        <v>23</v>
      </c>
      <c r="I316" t="s">
        <v>2533</v>
      </c>
      <c r="J316" s="1">
        <v>25</v>
      </c>
      <c r="K316" s="1">
        <v>1</v>
      </c>
      <c r="L316" s="1">
        <v>0</v>
      </c>
      <c r="M316" s="1">
        <v>0</v>
      </c>
      <c r="N316" s="1">
        <v>1</v>
      </c>
      <c r="O316" s="1">
        <v>1</v>
      </c>
      <c r="P316" s="1">
        <v>0</v>
      </c>
      <c r="Q316" s="1">
        <v>1</v>
      </c>
      <c r="R316" s="1">
        <v>0</v>
      </c>
      <c r="S316" s="1">
        <v>1</v>
      </c>
      <c r="T316" s="1">
        <v>0</v>
      </c>
      <c r="U316" s="1">
        <v>1</v>
      </c>
      <c r="V316" s="1">
        <v>1</v>
      </c>
      <c r="W316" s="1">
        <v>0</v>
      </c>
      <c r="X316" s="1">
        <v>0</v>
      </c>
      <c r="Y316" s="1">
        <v>1</v>
      </c>
      <c r="Z316" s="1">
        <v>1</v>
      </c>
      <c r="AA316" s="1">
        <v>1</v>
      </c>
      <c r="AB316" s="1">
        <v>0</v>
      </c>
      <c r="AC316" s="1">
        <v>1</v>
      </c>
      <c r="AD316" s="1">
        <v>1</v>
      </c>
      <c r="AE316" s="1">
        <v>0</v>
      </c>
      <c r="AF316" s="1">
        <v>1</v>
      </c>
      <c r="AG316" s="1">
        <v>0</v>
      </c>
      <c r="AH316" s="1">
        <v>1</v>
      </c>
      <c r="AI316" s="1">
        <v>1</v>
      </c>
      <c r="AJ316" s="1">
        <v>1</v>
      </c>
      <c r="AK316" s="1">
        <v>1</v>
      </c>
      <c r="AL316" s="1">
        <v>1</v>
      </c>
      <c r="AM316" s="1">
        <v>1</v>
      </c>
      <c r="AN316" s="1">
        <v>0</v>
      </c>
      <c r="AO316" s="1">
        <v>0</v>
      </c>
      <c r="AP316" s="1">
        <v>1</v>
      </c>
      <c r="AQ316" s="1">
        <v>1</v>
      </c>
      <c r="AR316" s="1">
        <v>0</v>
      </c>
      <c r="AS316" s="1">
        <v>0</v>
      </c>
      <c r="AT316" s="1">
        <v>0</v>
      </c>
      <c r="AU316" s="1">
        <v>0</v>
      </c>
      <c r="AV316" s="1">
        <v>0</v>
      </c>
      <c r="AW316" s="1">
        <v>1</v>
      </c>
      <c r="AX316" s="1">
        <v>0</v>
      </c>
      <c r="AY316" s="1">
        <v>1</v>
      </c>
      <c r="AZ316" s="1">
        <v>0</v>
      </c>
      <c r="BA316" s="1">
        <v>0</v>
      </c>
      <c r="BB316" s="1">
        <v>0</v>
      </c>
      <c r="BC316" s="1">
        <v>0</v>
      </c>
      <c r="BD316" s="1">
        <v>1</v>
      </c>
      <c r="BE316" s="1">
        <v>1</v>
      </c>
    </row>
    <row r="317" spans="1:57">
      <c r="A317" t="s">
        <v>3738</v>
      </c>
      <c r="B317" s="425">
        <v>315</v>
      </c>
      <c r="C317">
        <v>230107</v>
      </c>
      <c r="D317" t="s">
        <v>5775</v>
      </c>
      <c r="E317" t="s">
        <v>1434</v>
      </c>
      <c r="F317" t="s">
        <v>518</v>
      </c>
      <c r="G317" t="s">
        <v>168</v>
      </c>
      <c r="H317" t="s">
        <v>23</v>
      </c>
      <c r="I317" t="s">
        <v>2533</v>
      </c>
      <c r="J317" s="1">
        <v>123</v>
      </c>
      <c r="K317" s="1">
        <v>9</v>
      </c>
      <c r="L317" s="1">
        <v>2</v>
      </c>
      <c r="M317" s="1">
        <v>2</v>
      </c>
      <c r="N317" s="1">
        <v>2</v>
      </c>
      <c r="O317" s="1">
        <v>2</v>
      </c>
      <c r="P317" s="1">
        <v>1</v>
      </c>
      <c r="Q317" s="1">
        <v>1</v>
      </c>
      <c r="R317" s="1">
        <v>2</v>
      </c>
      <c r="S317" s="1">
        <v>1</v>
      </c>
      <c r="T317" s="1">
        <v>0</v>
      </c>
      <c r="U317" s="1">
        <v>4</v>
      </c>
      <c r="V317" s="1">
        <v>5</v>
      </c>
      <c r="W317" s="1">
        <v>14</v>
      </c>
      <c r="X317" s="1">
        <v>6</v>
      </c>
      <c r="Y317" s="1">
        <v>2</v>
      </c>
      <c r="Z317" s="1">
        <v>1</v>
      </c>
      <c r="AA317" s="1">
        <v>1</v>
      </c>
      <c r="AB317" s="1">
        <v>2</v>
      </c>
      <c r="AC317" s="1">
        <v>1</v>
      </c>
      <c r="AD317" s="1">
        <v>2</v>
      </c>
      <c r="AE317" s="1">
        <v>2</v>
      </c>
      <c r="AF317" s="1">
        <v>4</v>
      </c>
      <c r="AG317" s="1">
        <v>7</v>
      </c>
      <c r="AH317" s="1">
        <v>1</v>
      </c>
      <c r="AI317" s="1">
        <v>2</v>
      </c>
      <c r="AJ317" s="1">
        <v>5</v>
      </c>
      <c r="AK317" s="1">
        <v>8</v>
      </c>
      <c r="AL317" s="1">
        <v>9</v>
      </c>
      <c r="AM317" s="1">
        <v>1</v>
      </c>
      <c r="AN317" s="1">
        <v>2</v>
      </c>
      <c r="AO317" s="1">
        <v>0</v>
      </c>
      <c r="AP317" s="1">
        <v>1</v>
      </c>
      <c r="AQ317" s="1">
        <v>2</v>
      </c>
      <c r="AR317" s="1">
        <v>2</v>
      </c>
      <c r="AS317" s="1">
        <v>0</v>
      </c>
      <c r="AT317" s="1">
        <v>2</v>
      </c>
      <c r="AU317" s="1">
        <v>1</v>
      </c>
      <c r="AV317" s="1">
        <v>2</v>
      </c>
      <c r="AW317" s="1">
        <v>0</v>
      </c>
      <c r="AX317" s="1">
        <v>5</v>
      </c>
      <c r="AY317" s="1">
        <v>1</v>
      </c>
      <c r="AZ317" s="1">
        <v>1</v>
      </c>
      <c r="BA317" s="1">
        <v>1</v>
      </c>
      <c r="BB317" s="1">
        <v>1</v>
      </c>
      <c r="BC317" s="1">
        <v>1</v>
      </c>
      <c r="BD317" s="1">
        <v>0</v>
      </c>
      <c r="BE317" s="1">
        <v>2</v>
      </c>
    </row>
    <row r="318" spans="1:57">
      <c r="A318" t="s">
        <v>1462</v>
      </c>
      <c r="B318" s="425">
        <v>316</v>
      </c>
      <c r="C318">
        <v>230201</v>
      </c>
      <c r="D318" t="s">
        <v>1463</v>
      </c>
      <c r="E318" t="s">
        <v>1464</v>
      </c>
      <c r="F318" t="s">
        <v>1465</v>
      </c>
      <c r="G318" t="s">
        <v>168</v>
      </c>
      <c r="H318" t="s">
        <v>23</v>
      </c>
      <c r="I318" t="s">
        <v>5777</v>
      </c>
      <c r="J318" s="1">
        <v>0.33300000000000002</v>
      </c>
      <c r="K318" s="1">
        <v>0.38600000000000001</v>
      </c>
      <c r="L318" s="1" t="s">
        <v>272</v>
      </c>
      <c r="M318" s="1" t="s">
        <v>272</v>
      </c>
      <c r="N318" s="1">
        <v>0.94</v>
      </c>
      <c r="O318" s="1" t="s">
        <v>272</v>
      </c>
      <c r="P318" s="1" t="s">
        <v>272</v>
      </c>
      <c r="Q318" s="1" t="s">
        <v>272</v>
      </c>
      <c r="R318" s="1" t="s">
        <v>272</v>
      </c>
      <c r="S318" s="1" t="s">
        <v>272</v>
      </c>
      <c r="T318" s="1" t="s">
        <v>272</v>
      </c>
      <c r="U318" s="1">
        <v>0.63</v>
      </c>
      <c r="V318" s="1" t="s">
        <v>272</v>
      </c>
      <c r="W318" s="1">
        <v>0.46200000000000002</v>
      </c>
      <c r="X318" s="1">
        <v>0.55200000000000005</v>
      </c>
      <c r="Y318" s="1" t="s">
        <v>272</v>
      </c>
      <c r="Z318" s="1" t="s">
        <v>272</v>
      </c>
      <c r="AA318" s="1" t="s">
        <v>272</v>
      </c>
      <c r="AB318" s="1" t="s">
        <v>272</v>
      </c>
      <c r="AC318" s="1" t="s">
        <v>272</v>
      </c>
      <c r="AD318" s="1" t="s">
        <v>272</v>
      </c>
      <c r="AE318" s="1" t="s">
        <v>272</v>
      </c>
      <c r="AF318" s="1">
        <v>0.51800000000000002</v>
      </c>
      <c r="AG318" s="1">
        <v>0.317</v>
      </c>
      <c r="AH318" s="1">
        <v>0.83299999999999996</v>
      </c>
      <c r="AI318" s="1" t="s">
        <v>272</v>
      </c>
      <c r="AJ318" s="1">
        <v>0.876</v>
      </c>
      <c r="AK318" s="1">
        <v>0.33900000000000002</v>
      </c>
      <c r="AL318" s="1">
        <v>0.60199999999999998</v>
      </c>
      <c r="AM318" s="1" t="s">
        <v>272</v>
      </c>
      <c r="AN318" s="1" t="s">
        <v>272</v>
      </c>
      <c r="AO318" s="1" t="s">
        <v>272</v>
      </c>
      <c r="AP318" s="1" t="s">
        <v>272</v>
      </c>
      <c r="AQ318" s="1" t="s">
        <v>272</v>
      </c>
      <c r="AR318" s="1">
        <v>0.66700000000000004</v>
      </c>
      <c r="AS318" s="1" t="s">
        <v>272</v>
      </c>
      <c r="AT318" s="1" t="s">
        <v>272</v>
      </c>
      <c r="AU318" s="1" t="s">
        <v>272</v>
      </c>
      <c r="AV318" s="1" t="s">
        <v>272</v>
      </c>
      <c r="AW318" s="1" t="s">
        <v>272</v>
      </c>
      <c r="AX318" s="1">
        <v>0.42799999999999999</v>
      </c>
      <c r="AY318" s="1" t="s">
        <v>272</v>
      </c>
      <c r="AZ318" s="1" t="s">
        <v>272</v>
      </c>
      <c r="BA318" s="1" t="s">
        <v>272</v>
      </c>
      <c r="BB318" s="1" t="s">
        <v>272</v>
      </c>
      <c r="BC318" s="1" t="s">
        <v>272</v>
      </c>
      <c r="BD318" s="1" t="s">
        <v>272</v>
      </c>
      <c r="BE318" s="1" t="s">
        <v>272</v>
      </c>
    </row>
    <row r="319" spans="1:57">
      <c r="A319" t="s">
        <v>1470</v>
      </c>
      <c r="B319" s="425">
        <v>317</v>
      </c>
      <c r="C319">
        <v>230202</v>
      </c>
      <c r="D319" t="s">
        <v>1471</v>
      </c>
      <c r="E319" t="s">
        <v>780</v>
      </c>
      <c r="F319" t="s">
        <v>1472</v>
      </c>
      <c r="G319" t="s">
        <v>168</v>
      </c>
      <c r="H319" t="s">
        <v>23</v>
      </c>
      <c r="I319" t="s">
        <v>1249</v>
      </c>
      <c r="J319" s="1">
        <v>0.39700000000000002</v>
      </c>
      <c r="K319" s="1" t="s">
        <v>272</v>
      </c>
      <c r="L319" s="1" t="s">
        <v>272</v>
      </c>
      <c r="M319" s="1" t="s">
        <v>272</v>
      </c>
      <c r="N319" s="1" t="s">
        <v>272</v>
      </c>
      <c r="O319" s="1" t="s">
        <v>272</v>
      </c>
      <c r="P319" s="1" t="s">
        <v>272</v>
      </c>
      <c r="Q319" s="1" t="s">
        <v>272</v>
      </c>
      <c r="R319" s="1" t="s">
        <v>272</v>
      </c>
      <c r="S319" s="1" t="s">
        <v>272</v>
      </c>
      <c r="T319" s="1" t="s">
        <v>272</v>
      </c>
      <c r="U319" s="1" t="s">
        <v>272</v>
      </c>
      <c r="V319" s="1" t="s">
        <v>272</v>
      </c>
      <c r="W319" s="1" t="s">
        <v>272</v>
      </c>
      <c r="X319" s="1" t="s">
        <v>272</v>
      </c>
      <c r="Y319" s="1" t="s">
        <v>272</v>
      </c>
      <c r="Z319" s="1" t="s">
        <v>272</v>
      </c>
      <c r="AA319" s="1" t="s">
        <v>272</v>
      </c>
      <c r="AB319" s="1" t="s">
        <v>272</v>
      </c>
      <c r="AC319" s="1" t="s">
        <v>272</v>
      </c>
      <c r="AD319" s="1" t="s">
        <v>272</v>
      </c>
      <c r="AE319" s="1" t="s">
        <v>272</v>
      </c>
      <c r="AF319" s="1" t="s">
        <v>272</v>
      </c>
      <c r="AG319" s="1" t="s">
        <v>272</v>
      </c>
      <c r="AH319" s="1" t="s">
        <v>272</v>
      </c>
      <c r="AI319" s="1" t="s">
        <v>272</v>
      </c>
      <c r="AJ319" s="1" t="s">
        <v>272</v>
      </c>
      <c r="AK319" s="1" t="s">
        <v>272</v>
      </c>
      <c r="AL319" s="1" t="s">
        <v>272</v>
      </c>
      <c r="AM319" s="1" t="s">
        <v>272</v>
      </c>
      <c r="AN319" s="1" t="s">
        <v>272</v>
      </c>
      <c r="AO319" s="1" t="s">
        <v>272</v>
      </c>
      <c r="AP319" s="1" t="s">
        <v>272</v>
      </c>
      <c r="AQ319" s="1" t="s">
        <v>272</v>
      </c>
      <c r="AR319" s="1" t="s">
        <v>272</v>
      </c>
      <c r="AS319" s="1" t="s">
        <v>272</v>
      </c>
      <c r="AT319" s="1" t="s">
        <v>272</v>
      </c>
      <c r="AU319" s="1" t="s">
        <v>272</v>
      </c>
      <c r="AV319" s="1" t="s">
        <v>272</v>
      </c>
      <c r="AW319" s="1" t="s">
        <v>272</v>
      </c>
      <c r="AX319" s="1" t="s">
        <v>272</v>
      </c>
      <c r="AY319" s="1" t="s">
        <v>272</v>
      </c>
      <c r="AZ319" s="1" t="s">
        <v>272</v>
      </c>
      <c r="BA319" s="1" t="s">
        <v>272</v>
      </c>
      <c r="BB319" s="1" t="s">
        <v>272</v>
      </c>
      <c r="BC319" s="1" t="s">
        <v>272</v>
      </c>
      <c r="BD319" s="1" t="s">
        <v>272</v>
      </c>
      <c r="BE319" s="1" t="s">
        <v>272</v>
      </c>
    </row>
    <row r="320" spans="1:57">
      <c r="A320" t="s">
        <v>1476</v>
      </c>
      <c r="B320" s="425">
        <v>318</v>
      </c>
      <c r="C320">
        <v>230203</v>
      </c>
      <c r="D320" t="s">
        <v>1477</v>
      </c>
      <c r="E320" t="s">
        <v>780</v>
      </c>
      <c r="F320" t="s">
        <v>1478</v>
      </c>
      <c r="G320" t="s">
        <v>168</v>
      </c>
      <c r="H320" t="s">
        <v>23</v>
      </c>
      <c r="I320" t="s">
        <v>1249</v>
      </c>
      <c r="J320" s="1">
        <v>0.52900000000000003</v>
      </c>
      <c r="K320" s="1" t="s">
        <v>272</v>
      </c>
      <c r="L320" s="1" t="s">
        <v>272</v>
      </c>
      <c r="M320" s="1" t="s">
        <v>272</v>
      </c>
      <c r="N320" s="1" t="s">
        <v>272</v>
      </c>
      <c r="O320" s="1" t="s">
        <v>272</v>
      </c>
      <c r="P320" s="1" t="s">
        <v>272</v>
      </c>
      <c r="Q320" s="1" t="s">
        <v>272</v>
      </c>
      <c r="R320" s="1" t="s">
        <v>272</v>
      </c>
      <c r="S320" s="1" t="s">
        <v>272</v>
      </c>
      <c r="T320" s="1" t="s">
        <v>272</v>
      </c>
      <c r="U320" s="1" t="s">
        <v>272</v>
      </c>
      <c r="V320" s="1" t="s">
        <v>272</v>
      </c>
      <c r="W320" s="1" t="s">
        <v>272</v>
      </c>
      <c r="X320" s="1" t="s">
        <v>272</v>
      </c>
      <c r="Y320" s="1" t="s">
        <v>272</v>
      </c>
      <c r="Z320" s="1" t="s">
        <v>272</v>
      </c>
      <c r="AA320" s="1" t="s">
        <v>272</v>
      </c>
      <c r="AB320" s="1" t="s">
        <v>272</v>
      </c>
      <c r="AC320" s="1" t="s">
        <v>272</v>
      </c>
      <c r="AD320" s="1" t="s">
        <v>272</v>
      </c>
      <c r="AE320" s="1" t="s">
        <v>272</v>
      </c>
      <c r="AF320" s="1" t="s">
        <v>272</v>
      </c>
      <c r="AG320" s="1" t="s">
        <v>272</v>
      </c>
      <c r="AH320" s="1" t="s">
        <v>272</v>
      </c>
      <c r="AI320" s="1" t="s">
        <v>272</v>
      </c>
      <c r="AJ320" s="1" t="s">
        <v>272</v>
      </c>
      <c r="AK320" s="1" t="s">
        <v>272</v>
      </c>
      <c r="AL320" s="1" t="s">
        <v>272</v>
      </c>
      <c r="AM320" s="1" t="s">
        <v>272</v>
      </c>
      <c r="AN320" s="1" t="s">
        <v>272</v>
      </c>
      <c r="AO320" s="1" t="s">
        <v>272</v>
      </c>
      <c r="AP320" s="1" t="s">
        <v>272</v>
      </c>
      <c r="AQ320" s="1" t="s">
        <v>272</v>
      </c>
      <c r="AR320" s="1" t="s">
        <v>272</v>
      </c>
      <c r="AS320" s="1" t="s">
        <v>272</v>
      </c>
      <c r="AT320" s="1" t="s">
        <v>272</v>
      </c>
      <c r="AU320" s="1" t="s">
        <v>272</v>
      </c>
      <c r="AV320" s="1" t="s">
        <v>272</v>
      </c>
      <c r="AW320" s="1" t="s">
        <v>272</v>
      </c>
      <c r="AX320" s="1" t="s">
        <v>272</v>
      </c>
      <c r="AY320" s="1" t="s">
        <v>272</v>
      </c>
      <c r="AZ320" s="1" t="s">
        <v>272</v>
      </c>
      <c r="BA320" s="1" t="s">
        <v>272</v>
      </c>
      <c r="BB320" s="1" t="s">
        <v>272</v>
      </c>
      <c r="BC320" s="1" t="s">
        <v>272</v>
      </c>
      <c r="BD320" s="1" t="s">
        <v>272</v>
      </c>
      <c r="BE320" s="1" t="s">
        <v>272</v>
      </c>
    </row>
    <row r="321" spans="1:57">
      <c r="A321" t="s">
        <v>1482</v>
      </c>
      <c r="B321" s="425">
        <v>319</v>
      </c>
      <c r="C321">
        <v>230204</v>
      </c>
      <c r="D321" t="s">
        <v>1483</v>
      </c>
      <c r="E321" t="s">
        <v>1484</v>
      </c>
      <c r="F321" t="s">
        <v>468</v>
      </c>
      <c r="G321" t="s">
        <v>168</v>
      </c>
      <c r="H321" t="s">
        <v>23</v>
      </c>
      <c r="I321" t="s">
        <v>2533</v>
      </c>
      <c r="J321" s="1">
        <v>84</v>
      </c>
      <c r="K321" s="1">
        <v>3</v>
      </c>
      <c r="L321" s="1" t="s">
        <v>272</v>
      </c>
      <c r="M321" s="1" t="s">
        <v>272</v>
      </c>
      <c r="N321" s="1">
        <v>0</v>
      </c>
      <c r="O321" s="1" t="s">
        <v>272</v>
      </c>
      <c r="P321" s="1" t="s">
        <v>272</v>
      </c>
      <c r="Q321" s="1" t="s">
        <v>272</v>
      </c>
      <c r="R321" s="1" t="s">
        <v>272</v>
      </c>
      <c r="S321" s="1" t="s">
        <v>272</v>
      </c>
      <c r="T321" s="1" t="s">
        <v>272</v>
      </c>
      <c r="U321" s="1">
        <v>9</v>
      </c>
      <c r="V321" s="1" t="s">
        <v>272</v>
      </c>
      <c r="W321" s="1">
        <v>9</v>
      </c>
      <c r="X321" s="1">
        <v>17</v>
      </c>
      <c r="Y321" s="1" t="s">
        <v>272</v>
      </c>
      <c r="Z321" s="1" t="s">
        <v>272</v>
      </c>
      <c r="AA321" s="1" t="s">
        <v>272</v>
      </c>
      <c r="AB321" s="1" t="s">
        <v>272</v>
      </c>
      <c r="AC321" s="1" t="s">
        <v>272</v>
      </c>
      <c r="AD321" s="1" t="s">
        <v>272</v>
      </c>
      <c r="AE321" s="1" t="s">
        <v>272</v>
      </c>
      <c r="AF321" s="1">
        <v>1</v>
      </c>
      <c r="AG321" s="1">
        <v>1</v>
      </c>
      <c r="AH321" s="1">
        <v>3</v>
      </c>
      <c r="AI321" s="1" t="s">
        <v>272</v>
      </c>
      <c r="AJ321" s="1">
        <v>7</v>
      </c>
      <c r="AK321" s="1">
        <v>10</v>
      </c>
      <c r="AL321" s="1">
        <v>3</v>
      </c>
      <c r="AM321" s="1" t="s">
        <v>272</v>
      </c>
      <c r="AN321" s="1" t="s">
        <v>272</v>
      </c>
      <c r="AO321" s="1" t="s">
        <v>272</v>
      </c>
      <c r="AP321" s="1" t="s">
        <v>272</v>
      </c>
      <c r="AQ321" s="1" t="s">
        <v>272</v>
      </c>
      <c r="AR321" s="1">
        <v>4</v>
      </c>
      <c r="AS321" s="1" t="s">
        <v>272</v>
      </c>
      <c r="AT321" s="1" t="s">
        <v>272</v>
      </c>
      <c r="AU321" s="1" t="s">
        <v>272</v>
      </c>
      <c r="AV321" s="1" t="s">
        <v>272</v>
      </c>
      <c r="AW321" s="1" t="s">
        <v>272</v>
      </c>
      <c r="AX321" s="1">
        <v>17</v>
      </c>
      <c r="AY321" s="1" t="s">
        <v>272</v>
      </c>
      <c r="AZ321" s="1" t="s">
        <v>272</v>
      </c>
      <c r="BA321" s="1" t="s">
        <v>272</v>
      </c>
      <c r="BB321" s="1" t="s">
        <v>272</v>
      </c>
      <c r="BC321" s="1" t="s">
        <v>272</v>
      </c>
      <c r="BD321" s="1" t="s">
        <v>272</v>
      </c>
      <c r="BE321" s="1" t="s">
        <v>272</v>
      </c>
    </row>
    <row r="322" spans="1:57">
      <c r="A322" t="s">
        <v>1487</v>
      </c>
      <c r="B322" s="425">
        <v>320</v>
      </c>
      <c r="C322">
        <v>230108</v>
      </c>
      <c r="D322" t="s">
        <v>1488</v>
      </c>
      <c r="E322" t="s">
        <v>321</v>
      </c>
      <c r="F322" t="s">
        <v>1489</v>
      </c>
      <c r="G322" t="s">
        <v>168</v>
      </c>
      <c r="H322" t="s">
        <v>23</v>
      </c>
      <c r="I322" t="s">
        <v>2533</v>
      </c>
      <c r="J322" s="1">
        <v>0.230263157894737</v>
      </c>
      <c r="K322" s="1">
        <v>0.22727272727272699</v>
      </c>
      <c r="L322" s="1">
        <v>0</v>
      </c>
      <c r="M322" s="1">
        <v>0</v>
      </c>
      <c r="N322" s="1">
        <v>0.25</v>
      </c>
      <c r="O322" s="1">
        <v>0.1</v>
      </c>
      <c r="P322" s="1">
        <v>0.33333333333333298</v>
      </c>
      <c r="Q322" s="1">
        <v>0.16666666666666699</v>
      </c>
      <c r="R322" s="1">
        <v>0.1</v>
      </c>
      <c r="S322" s="1">
        <v>0</v>
      </c>
      <c r="T322" s="1">
        <v>0.11111111111111099</v>
      </c>
      <c r="U322" s="1">
        <v>0.35714285714285698</v>
      </c>
      <c r="V322" s="1">
        <v>0.25</v>
      </c>
      <c r="W322" s="1">
        <v>0.5</v>
      </c>
      <c r="X322" s="1">
        <v>0.13636363636363599</v>
      </c>
      <c r="Y322" s="1">
        <v>0</v>
      </c>
      <c r="Z322" s="1">
        <v>0.4</v>
      </c>
      <c r="AA322" s="1">
        <v>0</v>
      </c>
      <c r="AB322" s="1">
        <v>0.2</v>
      </c>
      <c r="AC322" s="1">
        <v>0</v>
      </c>
      <c r="AD322" s="1">
        <v>8.3333333333333301E-2</v>
      </c>
      <c r="AE322" s="1">
        <v>0.375</v>
      </c>
      <c r="AF322" s="1">
        <v>0.53846153846153799</v>
      </c>
      <c r="AG322" s="1">
        <v>0.52631578947368396</v>
      </c>
      <c r="AH322" s="1">
        <v>0.2</v>
      </c>
      <c r="AI322" s="1">
        <v>0</v>
      </c>
      <c r="AJ322" s="1">
        <v>7.69230769230769E-2</v>
      </c>
      <c r="AK322" s="1">
        <v>0.5</v>
      </c>
      <c r="AL322" s="1">
        <v>0.16666666666666699</v>
      </c>
      <c r="AM322" s="1">
        <v>0.16666666666666699</v>
      </c>
      <c r="AN322" s="1">
        <v>0.16666666666666699</v>
      </c>
      <c r="AO322" s="1">
        <v>0</v>
      </c>
      <c r="AP322" s="1">
        <v>0.6</v>
      </c>
      <c r="AQ322" s="1">
        <v>0</v>
      </c>
      <c r="AR322" s="1">
        <v>0.41666666666666702</v>
      </c>
      <c r="AS322" s="1">
        <v>0.125</v>
      </c>
      <c r="AT322" s="1">
        <v>0</v>
      </c>
      <c r="AU322" s="1">
        <v>0.2</v>
      </c>
      <c r="AV322" s="1">
        <v>0.14285714285714299</v>
      </c>
      <c r="AW322" s="1">
        <v>0</v>
      </c>
      <c r="AX322" s="1">
        <v>8.3333333333333301E-2</v>
      </c>
      <c r="AY322" s="1">
        <v>0</v>
      </c>
      <c r="AZ322" s="1">
        <v>0</v>
      </c>
      <c r="BA322" s="1">
        <v>0.28571428571428598</v>
      </c>
      <c r="BB322" s="1">
        <v>0.33333333333333298</v>
      </c>
      <c r="BC322" s="1">
        <v>0</v>
      </c>
      <c r="BD322" s="1">
        <v>0.53846153846153799</v>
      </c>
      <c r="BE322" s="1">
        <v>0.16666666666666699</v>
      </c>
    </row>
    <row r="323" spans="1:57">
      <c r="A323" t="s">
        <v>1492</v>
      </c>
      <c r="B323" s="425">
        <v>321</v>
      </c>
      <c r="C323">
        <v>230205</v>
      </c>
      <c r="D323" t="s">
        <v>1493</v>
      </c>
      <c r="E323" t="s">
        <v>773</v>
      </c>
      <c r="F323" t="s">
        <v>833</v>
      </c>
      <c r="G323" t="s">
        <v>168</v>
      </c>
      <c r="H323" t="s">
        <v>23</v>
      </c>
      <c r="I323" t="s">
        <v>1249</v>
      </c>
      <c r="J323" s="1">
        <v>0.89</v>
      </c>
      <c r="K323" s="1" t="s">
        <v>272</v>
      </c>
      <c r="L323" s="1" t="s">
        <v>272</v>
      </c>
      <c r="M323" s="1" t="s">
        <v>272</v>
      </c>
      <c r="N323" s="1" t="s">
        <v>272</v>
      </c>
      <c r="O323" s="1" t="s">
        <v>272</v>
      </c>
      <c r="P323" s="1" t="s">
        <v>272</v>
      </c>
      <c r="Q323" s="1" t="s">
        <v>272</v>
      </c>
      <c r="R323" s="1" t="s">
        <v>272</v>
      </c>
      <c r="S323" s="1" t="s">
        <v>272</v>
      </c>
      <c r="T323" s="1" t="s">
        <v>272</v>
      </c>
      <c r="U323" s="1" t="s">
        <v>272</v>
      </c>
      <c r="V323" s="1" t="s">
        <v>272</v>
      </c>
      <c r="W323" s="1" t="s">
        <v>272</v>
      </c>
      <c r="X323" s="1" t="s">
        <v>272</v>
      </c>
      <c r="Y323" s="1" t="s">
        <v>272</v>
      </c>
      <c r="Z323" s="1" t="s">
        <v>272</v>
      </c>
      <c r="AA323" s="1" t="s">
        <v>272</v>
      </c>
      <c r="AB323" s="1" t="s">
        <v>272</v>
      </c>
      <c r="AC323" s="1" t="s">
        <v>272</v>
      </c>
      <c r="AD323" s="1" t="s">
        <v>272</v>
      </c>
      <c r="AE323" s="1" t="s">
        <v>272</v>
      </c>
      <c r="AF323" s="1" t="s">
        <v>272</v>
      </c>
      <c r="AG323" s="1" t="s">
        <v>272</v>
      </c>
      <c r="AH323" s="1" t="s">
        <v>272</v>
      </c>
      <c r="AI323" s="1" t="s">
        <v>272</v>
      </c>
      <c r="AJ323" s="1" t="s">
        <v>272</v>
      </c>
      <c r="AK323" s="1" t="s">
        <v>272</v>
      </c>
      <c r="AL323" s="1" t="s">
        <v>272</v>
      </c>
      <c r="AM323" s="1" t="s">
        <v>272</v>
      </c>
      <c r="AN323" s="1" t="s">
        <v>272</v>
      </c>
      <c r="AO323" s="1" t="s">
        <v>272</v>
      </c>
      <c r="AP323" s="1" t="s">
        <v>272</v>
      </c>
      <c r="AQ323" s="1" t="s">
        <v>272</v>
      </c>
      <c r="AR323" s="1" t="s">
        <v>272</v>
      </c>
      <c r="AS323" s="1" t="s">
        <v>272</v>
      </c>
      <c r="AT323" s="1" t="s">
        <v>272</v>
      </c>
      <c r="AU323" s="1" t="s">
        <v>272</v>
      </c>
      <c r="AV323" s="1" t="s">
        <v>272</v>
      </c>
      <c r="AW323" s="1" t="s">
        <v>272</v>
      </c>
      <c r="AX323" s="1" t="s">
        <v>272</v>
      </c>
      <c r="AY323" s="1" t="s">
        <v>272</v>
      </c>
      <c r="AZ323" s="1" t="s">
        <v>272</v>
      </c>
      <c r="BA323" s="1" t="s">
        <v>272</v>
      </c>
      <c r="BB323" s="1" t="s">
        <v>272</v>
      </c>
      <c r="BC323" s="1" t="s">
        <v>272</v>
      </c>
      <c r="BD323" s="1" t="s">
        <v>272</v>
      </c>
      <c r="BE323" s="1" t="s">
        <v>272</v>
      </c>
    </row>
    <row r="324" spans="1:57">
      <c r="A324" t="s">
        <v>1496</v>
      </c>
      <c r="B324" s="425">
        <v>322</v>
      </c>
      <c r="C324">
        <v>230206</v>
      </c>
      <c r="D324" t="s">
        <v>1497</v>
      </c>
      <c r="E324" t="s">
        <v>773</v>
      </c>
      <c r="F324" t="s">
        <v>833</v>
      </c>
      <c r="G324" t="s">
        <v>168</v>
      </c>
      <c r="H324" t="s">
        <v>23</v>
      </c>
      <c r="I324" t="s">
        <v>1249</v>
      </c>
      <c r="J324" s="1">
        <v>0.46300000000000002</v>
      </c>
      <c r="K324" s="1" t="s">
        <v>272</v>
      </c>
      <c r="L324" s="1" t="s">
        <v>272</v>
      </c>
      <c r="M324" s="1" t="s">
        <v>272</v>
      </c>
      <c r="N324" s="1" t="s">
        <v>272</v>
      </c>
      <c r="O324" s="1" t="s">
        <v>272</v>
      </c>
      <c r="P324" s="1" t="s">
        <v>272</v>
      </c>
      <c r="Q324" s="1" t="s">
        <v>272</v>
      </c>
      <c r="R324" s="1" t="s">
        <v>272</v>
      </c>
      <c r="S324" s="1" t="s">
        <v>272</v>
      </c>
      <c r="T324" s="1" t="s">
        <v>272</v>
      </c>
      <c r="U324" s="1" t="s">
        <v>272</v>
      </c>
      <c r="V324" s="1" t="s">
        <v>272</v>
      </c>
      <c r="W324" s="1" t="s">
        <v>272</v>
      </c>
      <c r="X324" s="1" t="s">
        <v>272</v>
      </c>
      <c r="Y324" s="1" t="s">
        <v>272</v>
      </c>
      <c r="Z324" s="1" t="s">
        <v>272</v>
      </c>
      <c r="AA324" s="1" t="s">
        <v>272</v>
      </c>
      <c r="AB324" s="1" t="s">
        <v>272</v>
      </c>
      <c r="AC324" s="1" t="s">
        <v>272</v>
      </c>
      <c r="AD324" s="1" t="s">
        <v>272</v>
      </c>
      <c r="AE324" s="1" t="s">
        <v>272</v>
      </c>
      <c r="AF324" s="1" t="s">
        <v>272</v>
      </c>
      <c r="AG324" s="1" t="s">
        <v>272</v>
      </c>
      <c r="AH324" s="1" t="s">
        <v>272</v>
      </c>
      <c r="AI324" s="1" t="s">
        <v>272</v>
      </c>
      <c r="AJ324" s="1" t="s">
        <v>272</v>
      </c>
      <c r="AK324" s="1" t="s">
        <v>272</v>
      </c>
      <c r="AL324" s="1" t="s">
        <v>272</v>
      </c>
      <c r="AM324" s="1" t="s">
        <v>272</v>
      </c>
      <c r="AN324" s="1" t="s">
        <v>272</v>
      </c>
      <c r="AO324" s="1" t="s">
        <v>272</v>
      </c>
      <c r="AP324" s="1" t="s">
        <v>272</v>
      </c>
      <c r="AQ324" s="1" t="s">
        <v>272</v>
      </c>
      <c r="AR324" s="1" t="s">
        <v>272</v>
      </c>
      <c r="AS324" s="1" t="s">
        <v>272</v>
      </c>
      <c r="AT324" s="1" t="s">
        <v>272</v>
      </c>
      <c r="AU324" s="1" t="s">
        <v>272</v>
      </c>
      <c r="AV324" s="1" t="s">
        <v>272</v>
      </c>
      <c r="AW324" s="1" t="s">
        <v>272</v>
      </c>
      <c r="AX324" s="1" t="s">
        <v>272</v>
      </c>
      <c r="AY324" s="1" t="s">
        <v>272</v>
      </c>
      <c r="AZ324" s="1" t="s">
        <v>272</v>
      </c>
      <c r="BA324" s="1" t="s">
        <v>272</v>
      </c>
      <c r="BB324" s="1" t="s">
        <v>272</v>
      </c>
      <c r="BC324" s="1" t="s">
        <v>272</v>
      </c>
      <c r="BD324" s="1" t="s">
        <v>272</v>
      </c>
      <c r="BE324" s="1" t="s">
        <v>272</v>
      </c>
    </row>
    <row r="325" spans="1:57">
      <c r="A325" t="s">
        <v>1500</v>
      </c>
      <c r="B325" s="425">
        <v>323</v>
      </c>
      <c r="C325">
        <v>230207</v>
      </c>
      <c r="D325" t="s">
        <v>1330</v>
      </c>
      <c r="E325" t="s">
        <v>1501</v>
      </c>
      <c r="F325" t="s">
        <v>1332</v>
      </c>
      <c r="G325" t="s">
        <v>1333</v>
      </c>
      <c r="H325" t="s">
        <v>23</v>
      </c>
      <c r="I325" t="s">
        <v>1249</v>
      </c>
      <c r="J325" s="1">
        <v>0.52</v>
      </c>
      <c r="K325" s="1" t="s">
        <v>272</v>
      </c>
      <c r="L325" s="1" t="s">
        <v>272</v>
      </c>
      <c r="M325" s="1" t="s">
        <v>272</v>
      </c>
      <c r="N325" s="1" t="s">
        <v>272</v>
      </c>
      <c r="O325" s="1" t="s">
        <v>272</v>
      </c>
      <c r="P325" s="1" t="s">
        <v>272</v>
      </c>
      <c r="Q325" s="1" t="s">
        <v>272</v>
      </c>
      <c r="R325" s="1" t="s">
        <v>272</v>
      </c>
      <c r="S325" s="1" t="s">
        <v>272</v>
      </c>
      <c r="T325" s="1" t="s">
        <v>272</v>
      </c>
      <c r="U325" s="1" t="s">
        <v>272</v>
      </c>
      <c r="V325" s="1" t="s">
        <v>272</v>
      </c>
      <c r="W325" s="1" t="s">
        <v>272</v>
      </c>
      <c r="X325" s="1" t="s">
        <v>272</v>
      </c>
      <c r="Y325" s="1" t="s">
        <v>272</v>
      </c>
      <c r="Z325" s="1" t="s">
        <v>272</v>
      </c>
      <c r="AA325" s="1" t="s">
        <v>272</v>
      </c>
      <c r="AB325" s="1" t="s">
        <v>272</v>
      </c>
      <c r="AC325" s="1" t="s">
        <v>272</v>
      </c>
      <c r="AD325" s="1" t="s">
        <v>272</v>
      </c>
      <c r="AE325" s="1" t="s">
        <v>272</v>
      </c>
      <c r="AF325" s="1" t="s">
        <v>272</v>
      </c>
      <c r="AG325" s="1" t="s">
        <v>272</v>
      </c>
      <c r="AH325" s="1" t="s">
        <v>272</v>
      </c>
      <c r="AI325" s="1" t="s">
        <v>272</v>
      </c>
      <c r="AJ325" s="1" t="s">
        <v>272</v>
      </c>
      <c r="AK325" s="1" t="s">
        <v>272</v>
      </c>
      <c r="AL325" s="1" t="s">
        <v>272</v>
      </c>
      <c r="AM325" s="1" t="s">
        <v>272</v>
      </c>
      <c r="AN325" s="1" t="s">
        <v>272</v>
      </c>
      <c r="AO325" s="1" t="s">
        <v>272</v>
      </c>
      <c r="AP325" s="1" t="s">
        <v>272</v>
      </c>
      <c r="AQ325" s="1" t="s">
        <v>272</v>
      </c>
      <c r="AR325" s="1" t="s">
        <v>272</v>
      </c>
      <c r="AS325" s="1" t="s">
        <v>272</v>
      </c>
      <c r="AT325" s="1" t="s">
        <v>272</v>
      </c>
      <c r="AU325" s="1" t="s">
        <v>272</v>
      </c>
      <c r="AV325" s="1" t="s">
        <v>272</v>
      </c>
      <c r="AW325" s="1" t="s">
        <v>272</v>
      </c>
      <c r="AX325" s="1" t="s">
        <v>272</v>
      </c>
      <c r="AY325" s="1" t="s">
        <v>272</v>
      </c>
      <c r="AZ325" s="1" t="s">
        <v>272</v>
      </c>
      <c r="BA325" s="1" t="s">
        <v>272</v>
      </c>
      <c r="BB325" s="1" t="s">
        <v>272</v>
      </c>
      <c r="BC325" s="1" t="s">
        <v>272</v>
      </c>
      <c r="BD325" s="1" t="s">
        <v>272</v>
      </c>
      <c r="BE325" s="1" t="s">
        <v>272</v>
      </c>
    </row>
    <row r="326" spans="1:57">
      <c r="A326" t="s">
        <v>1503</v>
      </c>
      <c r="B326" s="425">
        <v>324</v>
      </c>
      <c r="C326">
        <v>230207</v>
      </c>
      <c r="D326" t="s">
        <v>1330</v>
      </c>
      <c r="E326" t="s">
        <v>1501</v>
      </c>
      <c r="F326" t="s">
        <v>1332</v>
      </c>
      <c r="G326" t="s">
        <v>1338</v>
      </c>
      <c r="H326" t="s">
        <v>23</v>
      </c>
      <c r="I326" t="s">
        <v>1249</v>
      </c>
      <c r="J326" s="1">
        <v>0.53800000000000003</v>
      </c>
      <c r="K326" s="1" t="s">
        <v>272</v>
      </c>
      <c r="L326" s="1" t="s">
        <v>272</v>
      </c>
      <c r="M326" s="1" t="s">
        <v>272</v>
      </c>
      <c r="N326" s="1" t="s">
        <v>272</v>
      </c>
      <c r="O326" s="1" t="s">
        <v>272</v>
      </c>
      <c r="P326" s="1" t="s">
        <v>272</v>
      </c>
      <c r="Q326" s="1" t="s">
        <v>272</v>
      </c>
      <c r="R326" s="1" t="s">
        <v>272</v>
      </c>
      <c r="S326" s="1" t="s">
        <v>272</v>
      </c>
      <c r="T326" s="1" t="s">
        <v>272</v>
      </c>
      <c r="U326" s="1" t="s">
        <v>272</v>
      </c>
      <c r="V326" s="1" t="s">
        <v>272</v>
      </c>
      <c r="W326" s="1" t="s">
        <v>272</v>
      </c>
      <c r="X326" s="1" t="s">
        <v>272</v>
      </c>
      <c r="Y326" s="1" t="s">
        <v>272</v>
      </c>
      <c r="Z326" s="1" t="s">
        <v>272</v>
      </c>
      <c r="AA326" s="1" t="s">
        <v>272</v>
      </c>
      <c r="AB326" s="1" t="s">
        <v>272</v>
      </c>
      <c r="AC326" s="1" t="s">
        <v>272</v>
      </c>
      <c r="AD326" s="1" t="s">
        <v>272</v>
      </c>
      <c r="AE326" s="1" t="s">
        <v>272</v>
      </c>
      <c r="AF326" s="1" t="s">
        <v>272</v>
      </c>
      <c r="AG326" s="1" t="s">
        <v>272</v>
      </c>
      <c r="AH326" s="1" t="s">
        <v>272</v>
      </c>
      <c r="AI326" s="1" t="s">
        <v>272</v>
      </c>
      <c r="AJ326" s="1" t="s">
        <v>272</v>
      </c>
      <c r="AK326" s="1" t="s">
        <v>272</v>
      </c>
      <c r="AL326" s="1" t="s">
        <v>272</v>
      </c>
      <c r="AM326" s="1" t="s">
        <v>272</v>
      </c>
      <c r="AN326" s="1" t="s">
        <v>272</v>
      </c>
      <c r="AO326" s="1" t="s">
        <v>272</v>
      </c>
      <c r="AP326" s="1" t="s">
        <v>272</v>
      </c>
      <c r="AQ326" s="1" t="s">
        <v>272</v>
      </c>
      <c r="AR326" s="1" t="s">
        <v>272</v>
      </c>
      <c r="AS326" s="1" t="s">
        <v>272</v>
      </c>
      <c r="AT326" s="1" t="s">
        <v>272</v>
      </c>
      <c r="AU326" s="1" t="s">
        <v>272</v>
      </c>
      <c r="AV326" s="1" t="s">
        <v>272</v>
      </c>
      <c r="AW326" s="1" t="s">
        <v>272</v>
      </c>
      <c r="AX326" s="1" t="s">
        <v>272</v>
      </c>
      <c r="AY326" s="1" t="s">
        <v>272</v>
      </c>
      <c r="AZ326" s="1" t="s">
        <v>272</v>
      </c>
      <c r="BA326" s="1" t="s">
        <v>272</v>
      </c>
      <c r="BB326" s="1" t="s">
        <v>272</v>
      </c>
      <c r="BC326" s="1" t="s">
        <v>272</v>
      </c>
      <c r="BD326" s="1" t="s">
        <v>272</v>
      </c>
      <c r="BE326" s="1" t="s">
        <v>272</v>
      </c>
    </row>
    <row r="327" spans="1:57">
      <c r="A327" t="s">
        <v>1505</v>
      </c>
      <c r="B327" s="425">
        <v>325</v>
      </c>
      <c r="C327">
        <v>240101</v>
      </c>
      <c r="D327" t="s">
        <v>1506</v>
      </c>
      <c r="E327" t="s">
        <v>321</v>
      </c>
      <c r="F327" t="s">
        <v>518</v>
      </c>
      <c r="G327" t="s">
        <v>168</v>
      </c>
      <c r="H327" t="s">
        <v>23</v>
      </c>
      <c r="I327" t="s">
        <v>2533</v>
      </c>
      <c r="J327" s="1">
        <v>0.97587719298245601</v>
      </c>
      <c r="K327" s="1">
        <v>0.95454545454545503</v>
      </c>
      <c r="L327" s="1">
        <v>1</v>
      </c>
      <c r="M327" s="1">
        <v>0.9</v>
      </c>
      <c r="N327" s="1">
        <v>1</v>
      </c>
      <c r="O327" s="1">
        <v>0.9</v>
      </c>
      <c r="P327" s="1">
        <v>1</v>
      </c>
      <c r="Q327" s="1">
        <v>1</v>
      </c>
      <c r="R327" s="1">
        <v>1</v>
      </c>
      <c r="S327" s="1">
        <v>0.875</v>
      </c>
      <c r="T327" s="1">
        <v>0.88888888888888895</v>
      </c>
      <c r="U327" s="1">
        <v>0.92857142857142905</v>
      </c>
      <c r="V327" s="1">
        <v>1</v>
      </c>
      <c r="W327" s="1">
        <v>1</v>
      </c>
      <c r="X327" s="1">
        <v>1</v>
      </c>
      <c r="Y327" s="1">
        <v>1</v>
      </c>
      <c r="Z327" s="1">
        <v>1</v>
      </c>
      <c r="AA327" s="1">
        <v>1</v>
      </c>
      <c r="AB327" s="1">
        <v>1</v>
      </c>
      <c r="AC327" s="1">
        <v>1</v>
      </c>
      <c r="AD327" s="1">
        <v>0.83333333333333304</v>
      </c>
      <c r="AE327" s="1">
        <v>1</v>
      </c>
      <c r="AF327" s="1">
        <v>1</v>
      </c>
      <c r="AG327" s="1">
        <v>1</v>
      </c>
      <c r="AH327" s="1">
        <v>1</v>
      </c>
      <c r="AI327" s="1">
        <v>1</v>
      </c>
      <c r="AJ327" s="1">
        <v>1</v>
      </c>
      <c r="AK327" s="1">
        <v>1</v>
      </c>
      <c r="AL327" s="1">
        <v>1</v>
      </c>
      <c r="AM327" s="1">
        <v>1</v>
      </c>
      <c r="AN327" s="1">
        <v>1</v>
      </c>
      <c r="AO327" s="1">
        <v>0.66666666666666696</v>
      </c>
      <c r="AP327" s="1">
        <v>1</v>
      </c>
      <c r="AQ327" s="1">
        <v>0.88888888888888895</v>
      </c>
      <c r="AR327" s="1">
        <v>1</v>
      </c>
      <c r="AS327" s="1">
        <v>1</v>
      </c>
      <c r="AT327" s="1">
        <v>1</v>
      </c>
      <c r="AU327" s="1">
        <v>1</v>
      </c>
      <c r="AV327" s="1">
        <v>1</v>
      </c>
      <c r="AW327" s="1">
        <v>1</v>
      </c>
      <c r="AX327" s="1">
        <v>0.95833333333333304</v>
      </c>
      <c r="AY327" s="1">
        <v>1</v>
      </c>
      <c r="AZ327" s="1">
        <v>1</v>
      </c>
      <c r="BA327" s="1">
        <v>1</v>
      </c>
      <c r="BB327" s="1">
        <v>1</v>
      </c>
      <c r="BC327" s="1">
        <v>1</v>
      </c>
      <c r="BD327" s="1">
        <v>1</v>
      </c>
      <c r="BE327" s="1">
        <v>1</v>
      </c>
    </row>
    <row r="328" spans="1:57">
      <c r="A328" t="s">
        <v>1509</v>
      </c>
      <c r="B328" s="425">
        <v>326</v>
      </c>
      <c r="C328">
        <v>240102</v>
      </c>
      <c r="D328" t="s">
        <v>1510</v>
      </c>
      <c r="E328" t="s">
        <v>321</v>
      </c>
      <c r="F328" t="s">
        <v>518</v>
      </c>
      <c r="G328" t="s">
        <v>168</v>
      </c>
      <c r="H328" t="s">
        <v>23</v>
      </c>
      <c r="I328" t="s">
        <v>2533</v>
      </c>
      <c r="J328" s="1">
        <v>0.99561403508771895</v>
      </c>
      <c r="K328" s="1">
        <v>1</v>
      </c>
      <c r="L328" s="1">
        <v>1</v>
      </c>
      <c r="M328" s="1">
        <v>1</v>
      </c>
      <c r="N328" s="1">
        <v>1</v>
      </c>
      <c r="O328" s="1">
        <v>1</v>
      </c>
      <c r="P328" s="1">
        <v>1</v>
      </c>
      <c r="Q328" s="1">
        <v>1</v>
      </c>
      <c r="R328" s="1">
        <v>1</v>
      </c>
      <c r="S328" s="1">
        <v>1</v>
      </c>
      <c r="T328" s="1">
        <v>1</v>
      </c>
      <c r="U328" s="1">
        <v>1</v>
      </c>
      <c r="V328" s="1">
        <v>0.9375</v>
      </c>
      <c r="W328" s="1">
        <v>1</v>
      </c>
      <c r="X328" s="1">
        <v>1</v>
      </c>
      <c r="Y328" s="1">
        <v>1</v>
      </c>
      <c r="Z328" s="1">
        <v>1</v>
      </c>
      <c r="AA328" s="1">
        <v>1</v>
      </c>
      <c r="AB328" s="1">
        <v>1</v>
      </c>
      <c r="AC328" s="1">
        <v>1</v>
      </c>
      <c r="AD328" s="1">
        <v>1</v>
      </c>
      <c r="AE328" s="1">
        <v>1</v>
      </c>
      <c r="AF328" s="1">
        <v>1</v>
      </c>
      <c r="AG328" s="1">
        <v>1</v>
      </c>
      <c r="AH328" s="1">
        <v>1</v>
      </c>
      <c r="AI328" s="1">
        <v>1</v>
      </c>
      <c r="AJ328" s="1">
        <v>1</v>
      </c>
      <c r="AK328" s="1">
        <v>1</v>
      </c>
      <c r="AL328" s="1">
        <v>1</v>
      </c>
      <c r="AM328" s="1">
        <v>1</v>
      </c>
      <c r="AN328" s="1">
        <v>1</v>
      </c>
      <c r="AO328" s="1">
        <v>1</v>
      </c>
      <c r="AP328" s="1">
        <v>1</v>
      </c>
      <c r="AQ328" s="1">
        <v>1</v>
      </c>
      <c r="AR328" s="1">
        <v>1</v>
      </c>
      <c r="AS328" s="1">
        <v>1</v>
      </c>
      <c r="AT328" s="1">
        <v>1</v>
      </c>
      <c r="AU328" s="1">
        <v>1</v>
      </c>
      <c r="AV328" s="1">
        <v>1</v>
      </c>
      <c r="AW328" s="1">
        <v>1</v>
      </c>
      <c r="AX328" s="1">
        <v>1</v>
      </c>
      <c r="AY328" s="1">
        <v>1</v>
      </c>
      <c r="AZ328" s="1">
        <v>1</v>
      </c>
      <c r="BA328" s="1">
        <v>1</v>
      </c>
      <c r="BB328" s="1">
        <v>1</v>
      </c>
      <c r="BC328" s="1">
        <v>1</v>
      </c>
      <c r="BD328" s="1">
        <v>1</v>
      </c>
      <c r="BE328" s="1">
        <v>0.83333333333333304</v>
      </c>
    </row>
    <row r="329" spans="1:57">
      <c r="A329" t="s">
        <v>1513</v>
      </c>
      <c r="B329" s="425">
        <v>327</v>
      </c>
      <c r="C329">
        <v>240201</v>
      </c>
      <c r="D329" t="s">
        <v>1514</v>
      </c>
      <c r="E329" t="s">
        <v>808</v>
      </c>
      <c r="F329" t="s">
        <v>1515</v>
      </c>
      <c r="G329" t="s">
        <v>168</v>
      </c>
      <c r="H329" t="s">
        <v>23</v>
      </c>
      <c r="I329" t="s">
        <v>1249</v>
      </c>
      <c r="J329" s="1">
        <v>0.79400000000000004</v>
      </c>
      <c r="K329" s="1">
        <v>0.77</v>
      </c>
      <c r="L329" s="1">
        <v>0.75800000000000001</v>
      </c>
      <c r="M329" s="1">
        <v>0.79100000000000004</v>
      </c>
      <c r="N329" s="1">
        <v>0.79300000000000004</v>
      </c>
      <c r="O329" s="1">
        <v>0.78700000000000003</v>
      </c>
      <c r="P329" s="1">
        <v>0.80500000000000005</v>
      </c>
      <c r="Q329" s="1">
        <v>0.77400000000000002</v>
      </c>
      <c r="R329" s="1">
        <v>0.76</v>
      </c>
      <c r="S329" s="1">
        <v>0.76100000000000001</v>
      </c>
      <c r="T329" s="1">
        <v>0.79700000000000004</v>
      </c>
      <c r="U329" s="1">
        <v>0.748</v>
      </c>
      <c r="V329" s="1">
        <v>0.76800000000000002</v>
      </c>
      <c r="W329" s="1">
        <v>0.78600000000000003</v>
      </c>
      <c r="X329" s="1">
        <v>0.755</v>
      </c>
      <c r="Y329" s="1">
        <v>0.77800000000000002</v>
      </c>
      <c r="Z329" s="1">
        <v>0.79600000000000004</v>
      </c>
      <c r="AA329" s="1">
        <v>0.81</v>
      </c>
      <c r="AB329" s="1">
        <v>0.80600000000000005</v>
      </c>
      <c r="AC329" s="1">
        <v>0.8</v>
      </c>
      <c r="AD329" s="1">
        <v>0.81899999999999995</v>
      </c>
      <c r="AE329" s="1">
        <v>0.79600000000000004</v>
      </c>
      <c r="AF329" s="1">
        <v>0.78800000000000003</v>
      </c>
      <c r="AG329" s="1">
        <v>0.78100000000000003</v>
      </c>
      <c r="AH329" s="1">
        <v>0.79800000000000004</v>
      </c>
      <c r="AI329" s="1">
        <v>0.79100000000000004</v>
      </c>
      <c r="AJ329" s="1">
        <v>0.78900000000000003</v>
      </c>
      <c r="AK329" s="1">
        <v>0.76300000000000001</v>
      </c>
      <c r="AL329" s="1">
        <v>0.81200000000000006</v>
      </c>
      <c r="AM329" s="1">
        <v>0.81200000000000006</v>
      </c>
      <c r="AN329" s="1">
        <v>0.78800000000000003</v>
      </c>
      <c r="AO329" s="1">
        <v>0.81399999999999995</v>
      </c>
      <c r="AP329" s="1">
        <v>0.82</v>
      </c>
      <c r="AQ329" s="1">
        <v>0.81200000000000006</v>
      </c>
      <c r="AR329" s="1">
        <v>0.81799999999999995</v>
      </c>
      <c r="AS329" s="1">
        <v>0.81299999999999994</v>
      </c>
      <c r="AT329" s="1">
        <v>0.79300000000000004</v>
      </c>
      <c r="AU329" s="1">
        <v>0.81799999999999995</v>
      </c>
      <c r="AV329" s="1">
        <v>0.80900000000000005</v>
      </c>
      <c r="AW329" s="1">
        <v>0.79900000000000004</v>
      </c>
      <c r="AX329" s="1">
        <v>0.79700000000000004</v>
      </c>
      <c r="AY329" s="1">
        <v>0.81</v>
      </c>
      <c r="AZ329" s="1">
        <v>0.79500000000000004</v>
      </c>
      <c r="BA329" s="1">
        <v>0.81799999999999995</v>
      </c>
      <c r="BB329" s="1">
        <v>0.81599999999999995</v>
      </c>
      <c r="BC329" s="1">
        <v>0.79500000000000004</v>
      </c>
      <c r="BD329" s="1">
        <v>0.84299999999999997</v>
      </c>
      <c r="BE329" s="1">
        <v>0.81299999999999994</v>
      </c>
    </row>
    <row r="330" spans="1:57">
      <c r="A330" t="s">
        <v>1519</v>
      </c>
      <c r="B330" s="425">
        <v>328</v>
      </c>
      <c r="C330">
        <v>240202</v>
      </c>
      <c r="D330" t="s">
        <v>1520</v>
      </c>
      <c r="E330" t="s">
        <v>808</v>
      </c>
      <c r="F330" t="s">
        <v>1515</v>
      </c>
      <c r="G330" t="s">
        <v>168</v>
      </c>
      <c r="H330" t="s">
        <v>23</v>
      </c>
      <c r="I330" t="s">
        <v>1249</v>
      </c>
      <c r="J330" s="1">
        <v>0.35699999999999998</v>
      </c>
      <c r="K330" s="1">
        <v>0.38100000000000001</v>
      </c>
      <c r="L330" s="1">
        <v>0.30299999999999999</v>
      </c>
      <c r="M330" s="1">
        <v>0.34799999999999998</v>
      </c>
      <c r="N330" s="1">
        <v>0.38700000000000001</v>
      </c>
      <c r="O330" s="1">
        <v>0.34200000000000003</v>
      </c>
      <c r="P330" s="1">
        <v>0.377</v>
      </c>
      <c r="Q330" s="1">
        <v>0.28000000000000003</v>
      </c>
      <c r="R330" s="1">
        <v>0.32700000000000001</v>
      </c>
      <c r="S330" s="1">
        <v>0.34300000000000003</v>
      </c>
      <c r="T330" s="1">
        <v>0.35799999999999998</v>
      </c>
      <c r="U330" s="1">
        <v>0.32500000000000001</v>
      </c>
      <c r="V330" s="1">
        <v>0.377</v>
      </c>
      <c r="W330" s="1">
        <v>0.36399999999999999</v>
      </c>
      <c r="X330" s="1">
        <v>0.36299999999999999</v>
      </c>
      <c r="Y330" s="1">
        <v>0.28199999999999997</v>
      </c>
      <c r="Z330" s="1">
        <v>0.33100000000000002</v>
      </c>
      <c r="AA330" s="1">
        <v>0.33300000000000002</v>
      </c>
      <c r="AB330" s="1">
        <v>0.317</v>
      </c>
      <c r="AC330" s="1">
        <v>0.35599999999999998</v>
      </c>
      <c r="AD330" s="1">
        <v>0.35399999999999998</v>
      </c>
      <c r="AE330" s="1">
        <v>0.38600000000000001</v>
      </c>
      <c r="AF330" s="1">
        <v>0.34599999999999997</v>
      </c>
      <c r="AG330" s="1">
        <v>0.34799999999999998</v>
      </c>
      <c r="AH330" s="1">
        <v>0.35899999999999999</v>
      </c>
      <c r="AI330" s="1">
        <v>0.34499999999999997</v>
      </c>
      <c r="AJ330" s="1">
        <v>0.40500000000000003</v>
      </c>
      <c r="AK330" s="1">
        <v>0.38</v>
      </c>
      <c r="AL330" s="1">
        <v>0.39700000000000002</v>
      </c>
      <c r="AM330" s="1">
        <v>0.38100000000000001</v>
      </c>
      <c r="AN330" s="1">
        <v>0.32300000000000001</v>
      </c>
      <c r="AO330" s="1">
        <v>0.35299999999999998</v>
      </c>
      <c r="AP330" s="1">
        <v>0.33600000000000002</v>
      </c>
      <c r="AQ330" s="1">
        <v>0.32700000000000001</v>
      </c>
      <c r="AR330" s="1">
        <v>0.34200000000000003</v>
      </c>
      <c r="AS330" s="1">
        <v>0.33200000000000002</v>
      </c>
      <c r="AT330" s="1">
        <v>0.35799999999999998</v>
      </c>
      <c r="AU330" s="1">
        <v>0.36099999999999999</v>
      </c>
      <c r="AV330" s="1">
        <v>0.38600000000000001</v>
      </c>
      <c r="AW330" s="1">
        <v>0.36299999999999999</v>
      </c>
      <c r="AX330" s="1">
        <v>0.34599999999999997</v>
      </c>
      <c r="AY330" s="1">
        <v>0.34899999999999998</v>
      </c>
      <c r="AZ330" s="1">
        <v>0.35</v>
      </c>
      <c r="BA330" s="1">
        <v>0.37</v>
      </c>
      <c r="BB330" s="1">
        <v>0.36599999999999999</v>
      </c>
      <c r="BC330" s="1">
        <v>0.35699999999999998</v>
      </c>
      <c r="BD330" s="1">
        <v>0.38700000000000001</v>
      </c>
      <c r="BE330" s="1">
        <v>0.376</v>
      </c>
    </row>
    <row r="331" spans="1:57">
      <c r="A331" t="s">
        <v>1524</v>
      </c>
      <c r="B331" s="425">
        <v>329</v>
      </c>
      <c r="C331">
        <v>250101</v>
      </c>
      <c r="D331" t="s">
        <v>1525</v>
      </c>
      <c r="E331" t="s">
        <v>321</v>
      </c>
      <c r="F331" t="s">
        <v>518</v>
      </c>
      <c r="G331" t="s">
        <v>168</v>
      </c>
      <c r="H331" t="s">
        <v>23</v>
      </c>
      <c r="I331" t="s">
        <v>2533</v>
      </c>
      <c r="J331" s="1">
        <v>0.77192982456140302</v>
      </c>
      <c r="K331" s="1">
        <v>0.72727272727272696</v>
      </c>
      <c r="L331" s="1">
        <v>0.8</v>
      </c>
      <c r="M331" s="1">
        <v>0.5</v>
      </c>
      <c r="N331" s="1">
        <v>0.625</v>
      </c>
      <c r="O331" s="1">
        <v>0.6</v>
      </c>
      <c r="P331" s="1">
        <v>0.5</v>
      </c>
      <c r="Q331" s="1">
        <v>0.33333333333333298</v>
      </c>
      <c r="R331" s="1">
        <v>0.8</v>
      </c>
      <c r="S331" s="1">
        <v>0.75</v>
      </c>
      <c r="T331" s="1">
        <v>0.55555555555555602</v>
      </c>
      <c r="U331" s="1">
        <v>0.57142857142857095</v>
      </c>
      <c r="V331" s="1">
        <v>0.75</v>
      </c>
      <c r="W331" s="1">
        <v>0.86666666666666703</v>
      </c>
      <c r="X331" s="1">
        <v>0.86363636363636398</v>
      </c>
      <c r="Y331" s="1">
        <v>0.44444444444444398</v>
      </c>
      <c r="Z331" s="1">
        <v>0.6</v>
      </c>
      <c r="AA331" s="1">
        <v>1</v>
      </c>
      <c r="AB331" s="1">
        <v>0.6</v>
      </c>
      <c r="AC331" s="1">
        <v>0.75</v>
      </c>
      <c r="AD331" s="1">
        <v>0.66666666666666696</v>
      </c>
      <c r="AE331" s="1">
        <v>0.875</v>
      </c>
      <c r="AF331" s="1">
        <v>1</v>
      </c>
      <c r="AG331" s="1">
        <v>0.84210526315789502</v>
      </c>
      <c r="AH331" s="1">
        <v>1</v>
      </c>
      <c r="AI331" s="1">
        <v>0.57142857142857095</v>
      </c>
      <c r="AJ331" s="1">
        <v>0.69230769230769196</v>
      </c>
      <c r="AK331" s="1">
        <v>1</v>
      </c>
      <c r="AL331" s="1">
        <v>0.88888888888888895</v>
      </c>
      <c r="AM331" s="1">
        <v>0.83333333333333304</v>
      </c>
      <c r="AN331" s="1">
        <v>1</v>
      </c>
      <c r="AO331" s="1">
        <v>1</v>
      </c>
      <c r="AP331" s="1">
        <v>0.8</v>
      </c>
      <c r="AQ331" s="1">
        <v>0.88888888888888895</v>
      </c>
      <c r="AR331" s="1">
        <v>0.91666666666666696</v>
      </c>
      <c r="AS331" s="1">
        <v>0.75</v>
      </c>
      <c r="AT331" s="1">
        <v>0.6</v>
      </c>
      <c r="AU331" s="1">
        <v>0.8</v>
      </c>
      <c r="AV331" s="1">
        <v>0.85714285714285698</v>
      </c>
      <c r="AW331" s="1">
        <v>0.75</v>
      </c>
      <c r="AX331" s="1">
        <v>0.91666666666666696</v>
      </c>
      <c r="AY331" s="1">
        <v>0.75</v>
      </c>
      <c r="AZ331" s="1">
        <v>1</v>
      </c>
      <c r="BA331" s="1">
        <v>0.85714285714285698</v>
      </c>
      <c r="BB331" s="1">
        <v>0.5</v>
      </c>
      <c r="BC331" s="1">
        <v>0.66666666666666696</v>
      </c>
      <c r="BD331" s="1">
        <v>0.84615384615384603</v>
      </c>
      <c r="BE331" s="1">
        <v>0.33333333333333298</v>
      </c>
    </row>
    <row r="332" spans="1:57">
      <c r="A332" t="s">
        <v>1528</v>
      </c>
      <c r="B332" s="425">
        <v>330</v>
      </c>
      <c r="C332">
        <v>250201</v>
      </c>
      <c r="D332" t="s">
        <v>1529</v>
      </c>
      <c r="E332" t="s">
        <v>1530</v>
      </c>
      <c r="F332" t="s">
        <v>510</v>
      </c>
      <c r="G332" t="s">
        <v>168</v>
      </c>
      <c r="H332" t="s">
        <v>23</v>
      </c>
      <c r="I332" t="s">
        <v>1249</v>
      </c>
      <c r="J332" s="1">
        <v>219</v>
      </c>
      <c r="K332" s="1" t="s">
        <v>272</v>
      </c>
      <c r="L332" s="1" t="s">
        <v>272</v>
      </c>
      <c r="M332" s="1" t="s">
        <v>272</v>
      </c>
      <c r="N332" s="1" t="s">
        <v>272</v>
      </c>
      <c r="O332" s="1" t="s">
        <v>272</v>
      </c>
      <c r="P332" s="1" t="s">
        <v>272</v>
      </c>
      <c r="Q332" s="1" t="s">
        <v>272</v>
      </c>
      <c r="R332" s="1" t="s">
        <v>272</v>
      </c>
      <c r="S332" s="1" t="s">
        <v>272</v>
      </c>
      <c r="T332" s="1" t="s">
        <v>272</v>
      </c>
      <c r="U332" s="1" t="s">
        <v>272</v>
      </c>
      <c r="V332" s="1" t="s">
        <v>272</v>
      </c>
      <c r="W332" s="1" t="s">
        <v>272</v>
      </c>
      <c r="X332" s="1" t="s">
        <v>272</v>
      </c>
      <c r="Y332" s="1" t="s">
        <v>272</v>
      </c>
      <c r="Z332" s="1" t="s">
        <v>272</v>
      </c>
      <c r="AA332" s="1" t="s">
        <v>272</v>
      </c>
      <c r="AB332" s="1" t="s">
        <v>272</v>
      </c>
      <c r="AC332" s="1" t="s">
        <v>272</v>
      </c>
      <c r="AD332" s="1" t="s">
        <v>272</v>
      </c>
      <c r="AE332" s="1" t="s">
        <v>272</v>
      </c>
      <c r="AF332" s="1" t="s">
        <v>272</v>
      </c>
      <c r="AG332" s="1" t="s">
        <v>272</v>
      </c>
      <c r="AH332" s="1" t="s">
        <v>272</v>
      </c>
      <c r="AI332" s="1" t="s">
        <v>272</v>
      </c>
      <c r="AJ332" s="1" t="s">
        <v>272</v>
      </c>
      <c r="AK332" s="1" t="s">
        <v>272</v>
      </c>
      <c r="AL332" s="1" t="s">
        <v>272</v>
      </c>
      <c r="AM332" s="1" t="s">
        <v>272</v>
      </c>
      <c r="AN332" s="1" t="s">
        <v>272</v>
      </c>
      <c r="AO332" s="1" t="s">
        <v>272</v>
      </c>
      <c r="AP332" s="1" t="s">
        <v>272</v>
      </c>
      <c r="AQ332" s="1" t="s">
        <v>272</v>
      </c>
      <c r="AR332" s="1" t="s">
        <v>272</v>
      </c>
      <c r="AS332" s="1" t="s">
        <v>272</v>
      </c>
      <c r="AT332" s="1" t="s">
        <v>272</v>
      </c>
      <c r="AU332" s="1" t="s">
        <v>272</v>
      </c>
      <c r="AV332" s="1" t="s">
        <v>272</v>
      </c>
      <c r="AW332" s="1" t="s">
        <v>272</v>
      </c>
      <c r="AX332" s="1" t="s">
        <v>272</v>
      </c>
      <c r="AY332" s="1" t="s">
        <v>272</v>
      </c>
      <c r="AZ332" s="1" t="s">
        <v>272</v>
      </c>
      <c r="BA332" s="1" t="s">
        <v>272</v>
      </c>
      <c r="BB332" s="1" t="s">
        <v>272</v>
      </c>
      <c r="BC332" s="1" t="s">
        <v>272</v>
      </c>
      <c r="BD332" s="1" t="s">
        <v>272</v>
      </c>
      <c r="BE332" s="1" t="s">
        <v>272</v>
      </c>
    </row>
    <row r="333" spans="1:57">
      <c r="A333" t="s">
        <v>1534</v>
      </c>
      <c r="B333" s="425">
        <v>331</v>
      </c>
      <c r="C333">
        <v>300001</v>
      </c>
      <c r="D333" t="s">
        <v>1535</v>
      </c>
      <c r="E333" t="s">
        <v>773</v>
      </c>
      <c r="F333" t="s">
        <v>833</v>
      </c>
      <c r="G333" t="s">
        <v>168</v>
      </c>
      <c r="H333" t="s">
        <v>23</v>
      </c>
      <c r="I333" t="s">
        <v>1249</v>
      </c>
      <c r="J333" s="1">
        <v>0.73</v>
      </c>
      <c r="K333" s="1" t="s">
        <v>272</v>
      </c>
      <c r="L333" s="1" t="s">
        <v>272</v>
      </c>
      <c r="M333" s="1" t="s">
        <v>272</v>
      </c>
      <c r="N333" s="1" t="s">
        <v>272</v>
      </c>
      <c r="O333" s="1" t="s">
        <v>272</v>
      </c>
      <c r="P333" s="1" t="s">
        <v>272</v>
      </c>
      <c r="Q333" s="1" t="s">
        <v>272</v>
      </c>
      <c r="R333" s="1" t="s">
        <v>272</v>
      </c>
      <c r="S333" s="1" t="s">
        <v>272</v>
      </c>
      <c r="T333" s="1" t="s">
        <v>272</v>
      </c>
      <c r="U333" s="1" t="s">
        <v>272</v>
      </c>
      <c r="V333" s="1" t="s">
        <v>272</v>
      </c>
      <c r="W333" s="1" t="s">
        <v>272</v>
      </c>
      <c r="X333" s="1" t="s">
        <v>272</v>
      </c>
      <c r="Y333" s="1" t="s">
        <v>272</v>
      </c>
      <c r="Z333" s="1" t="s">
        <v>272</v>
      </c>
      <c r="AA333" s="1" t="s">
        <v>272</v>
      </c>
      <c r="AB333" s="1" t="s">
        <v>272</v>
      </c>
      <c r="AC333" s="1" t="s">
        <v>272</v>
      </c>
      <c r="AD333" s="1" t="s">
        <v>272</v>
      </c>
      <c r="AE333" s="1" t="s">
        <v>272</v>
      </c>
      <c r="AF333" s="1" t="s">
        <v>272</v>
      </c>
      <c r="AG333" s="1" t="s">
        <v>272</v>
      </c>
      <c r="AH333" s="1" t="s">
        <v>272</v>
      </c>
      <c r="AI333" s="1" t="s">
        <v>272</v>
      </c>
      <c r="AJ333" s="1" t="s">
        <v>272</v>
      </c>
      <c r="AK333" s="1" t="s">
        <v>272</v>
      </c>
      <c r="AL333" s="1" t="s">
        <v>272</v>
      </c>
      <c r="AM333" s="1" t="s">
        <v>272</v>
      </c>
      <c r="AN333" s="1" t="s">
        <v>272</v>
      </c>
      <c r="AO333" s="1" t="s">
        <v>272</v>
      </c>
      <c r="AP333" s="1" t="s">
        <v>272</v>
      </c>
      <c r="AQ333" s="1" t="s">
        <v>272</v>
      </c>
      <c r="AR333" s="1" t="s">
        <v>272</v>
      </c>
      <c r="AS333" s="1" t="s">
        <v>272</v>
      </c>
      <c r="AT333" s="1" t="s">
        <v>272</v>
      </c>
      <c r="AU333" s="1" t="s">
        <v>272</v>
      </c>
      <c r="AV333" s="1" t="s">
        <v>272</v>
      </c>
      <c r="AW333" s="1" t="s">
        <v>272</v>
      </c>
      <c r="AX333" s="1" t="s">
        <v>272</v>
      </c>
      <c r="AY333" s="1" t="s">
        <v>272</v>
      </c>
      <c r="AZ333" s="1" t="s">
        <v>272</v>
      </c>
      <c r="BA333" s="1" t="s">
        <v>272</v>
      </c>
      <c r="BB333" s="1" t="s">
        <v>272</v>
      </c>
      <c r="BC333" s="1" t="s">
        <v>272</v>
      </c>
      <c r="BD333" s="1" t="s">
        <v>272</v>
      </c>
      <c r="BE333" s="1" t="s">
        <v>272</v>
      </c>
    </row>
    <row r="334" spans="1:57">
      <c r="A334" t="s">
        <v>1539</v>
      </c>
      <c r="B334" s="425">
        <v>332</v>
      </c>
      <c r="C334">
        <v>300002</v>
      </c>
      <c r="D334" t="s">
        <v>1540</v>
      </c>
      <c r="E334" t="s">
        <v>239</v>
      </c>
      <c r="F334" t="s">
        <v>833</v>
      </c>
      <c r="G334" t="s">
        <v>168</v>
      </c>
      <c r="H334" t="s">
        <v>23</v>
      </c>
      <c r="I334" t="s">
        <v>1249</v>
      </c>
      <c r="J334" s="1">
        <v>0.73599999999999999</v>
      </c>
      <c r="K334" s="1" t="s">
        <v>272</v>
      </c>
      <c r="L334" s="1" t="s">
        <v>272</v>
      </c>
      <c r="M334" s="1" t="s">
        <v>272</v>
      </c>
      <c r="N334" s="1" t="s">
        <v>272</v>
      </c>
      <c r="O334" s="1" t="s">
        <v>272</v>
      </c>
      <c r="P334" s="1" t="s">
        <v>272</v>
      </c>
      <c r="Q334" s="1" t="s">
        <v>272</v>
      </c>
      <c r="R334" s="1" t="s">
        <v>272</v>
      </c>
      <c r="S334" s="1" t="s">
        <v>272</v>
      </c>
      <c r="T334" s="1" t="s">
        <v>272</v>
      </c>
      <c r="U334" s="1" t="s">
        <v>272</v>
      </c>
      <c r="V334" s="1" t="s">
        <v>272</v>
      </c>
      <c r="W334" s="1" t="s">
        <v>272</v>
      </c>
      <c r="X334" s="1" t="s">
        <v>272</v>
      </c>
      <c r="Y334" s="1" t="s">
        <v>272</v>
      </c>
      <c r="Z334" s="1" t="s">
        <v>272</v>
      </c>
      <c r="AA334" s="1" t="s">
        <v>272</v>
      </c>
      <c r="AB334" s="1" t="s">
        <v>272</v>
      </c>
      <c r="AC334" s="1" t="s">
        <v>272</v>
      </c>
      <c r="AD334" s="1" t="s">
        <v>272</v>
      </c>
      <c r="AE334" s="1" t="s">
        <v>272</v>
      </c>
      <c r="AF334" s="1" t="s">
        <v>272</v>
      </c>
      <c r="AG334" s="1" t="s">
        <v>272</v>
      </c>
      <c r="AH334" s="1" t="s">
        <v>272</v>
      </c>
      <c r="AI334" s="1" t="s">
        <v>272</v>
      </c>
      <c r="AJ334" s="1" t="s">
        <v>272</v>
      </c>
      <c r="AK334" s="1" t="s">
        <v>272</v>
      </c>
      <c r="AL334" s="1" t="s">
        <v>272</v>
      </c>
      <c r="AM334" s="1" t="s">
        <v>272</v>
      </c>
      <c r="AN334" s="1" t="s">
        <v>272</v>
      </c>
      <c r="AO334" s="1" t="s">
        <v>272</v>
      </c>
      <c r="AP334" s="1" t="s">
        <v>272</v>
      </c>
      <c r="AQ334" s="1" t="s">
        <v>272</v>
      </c>
      <c r="AR334" s="1" t="s">
        <v>272</v>
      </c>
      <c r="AS334" s="1" t="s">
        <v>272</v>
      </c>
      <c r="AT334" s="1" t="s">
        <v>272</v>
      </c>
      <c r="AU334" s="1" t="s">
        <v>272</v>
      </c>
      <c r="AV334" s="1" t="s">
        <v>272</v>
      </c>
      <c r="AW334" s="1" t="s">
        <v>272</v>
      </c>
      <c r="AX334" s="1" t="s">
        <v>272</v>
      </c>
      <c r="AY334" s="1" t="s">
        <v>272</v>
      </c>
      <c r="AZ334" s="1" t="s">
        <v>272</v>
      </c>
      <c r="BA334" s="1" t="s">
        <v>272</v>
      </c>
      <c r="BB334" s="1" t="s">
        <v>272</v>
      </c>
      <c r="BC334" s="1" t="s">
        <v>272</v>
      </c>
      <c r="BD334" s="1" t="s">
        <v>272</v>
      </c>
      <c r="BE334" s="1" t="s">
        <v>272</v>
      </c>
    </row>
    <row r="335" spans="1:57">
      <c r="A335" t="s">
        <v>1542</v>
      </c>
      <c r="B335" s="425">
        <v>333</v>
      </c>
      <c r="C335">
        <v>300003</v>
      </c>
      <c r="D335" t="s">
        <v>1300</v>
      </c>
      <c r="E335" t="s">
        <v>773</v>
      </c>
      <c r="F335" t="s">
        <v>833</v>
      </c>
      <c r="G335" t="s">
        <v>168</v>
      </c>
      <c r="H335" t="s">
        <v>23</v>
      </c>
      <c r="I335" t="s">
        <v>1249</v>
      </c>
      <c r="J335" s="1">
        <v>0.47699999999999998</v>
      </c>
      <c r="K335" s="1">
        <v>0.36299999999999999</v>
      </c>
      <c r="L335" s="1">
        <v>0.48899999999999999</v>
      </c>
      <c r="M335" s="1">
        <v>0.46700000000000003</v>
      </c>
      <c r="N335" s="1">
        <v>0.48899999999999999</v>
      </c>
      <c r="O335" s="1">
        <v>0.45400000000000001</v>
      </c>
      <c r="P335" s="1">
        <v>0.54800000000000004</v>
      </c>
      <c r="Q335" s="1">
        <v>0.495</v>
      </c>
      <c r="R335" s="1">
        <v>0.44</v>
      </c>
      <c r="S335" s="1">
        <v>0.42699999999999999</v>
      </c>
      <c r="T335" s="1">
        <v>0.41799999999999998</v>
      </c>
      <c r="U335" s="1">
        <v>0.46</v>
      </c>
      <c r="V335" s="1">
        <v>0.55100000000000005</v>
      </c>
      <c r="W335" s="1">
        <v>0.48499999999999999</v>
      </c>
      <c r="X335" s="1">
        <v>0.44900000000000001</v>
      </c>
      <c r="Y335" s="1">
        <v>0.42</v>
      </c>
      <c r="Z335" s="1">
        <v>0.38200000000000001</v>
      </c>
      <c r="AA335" s="1">
        <v>0.51900000000000002</v>
      </c>
      <c r="AB335" s="1">
        <v>0.53400000000000003</v>
      </c>
      <c r="AC335" s="1">
        <v>0.503</v>
      </c>
      <c r="AD335" s="1">
        <v>0.54500000000000004</v>
      </c>
      <c r="AE335" s="1">
        <v>0.497</v>
      </c>
      <c r="AF335" s="1" t="s">
        <v>2548</v>
      </c>
      <c r="AG335" s="1">
        <v>0.47499999999999998</v>
      </c>
      <c r="AH335" s="1">
        <v>0.40500000000000003</v>
      </c>
      <c r="AI335" s="1">
        <v>0.46800000000000003</v>
      </c>
      <c r="AJ335" s="1">
        <v>0.43099999999999999</v>
      </c>
      <c r="AK335" s="1">
        <v>0.40100000000000002</v>
      </c>
      <c r="AL335" s="1">
        <v>0.38900000000000001</v>
      </c>
      <c r="AM335" s="1" t="s">
        <v>2548</v>
      </c>
      <c r="AN335" s="1">
        <v>0.43</v>
      </c>
      <c r="AO335" s="1">
        <v>0.45900000000000002</v>
      </c>
      <c r="AP335" s="1">
        <v>0.53700000000000003</v>
      </c>
      <c r="AQ335" s="1">
        <v>0.56999999999999995</v>
      </c>
      <c r="AR335" s="1">
        <v>0.45900000000000002</v>
      </c>
      <c r="AS335" s="1">
        <v>0.48099999999999998</v>
      </c>
      <c r="AT335" s="1">
        <v>0.47199999999999998</v>
      </c>
      <c r="AU335" s="1">
        <v>0.435</v>
      </c>
      <c r="AV335" s="1">
        <v>0.56399999999999995</v>
      </c>
      <c r="AW335" s="1">
        <v>0.49199999999999999</v>
      </c>
      <c r="AX335" s="1">
        <v>0.54800000000000004</v>
      </c>
      <c r="AY335" s="1">
        <v>0.50600000000000001</v>
      </c>
      <c r="AZ335" s="1">
        <v>0.438</v>
      </c>
      <c r="BA335" s="1">
        <v>0.56499999999999995</v>
      </c>
      <c r="BB335" s="1">
        <v>0.55300000000000005</v>
      </c>
      <c r="BC335" s="1">
        <v>0.439</v>
      </c>
      <c r="BD335" s="1">
        <v>0.54400000000000004</v>
      </c>
      <c r="BE335" s="1">
        <v>0.52600000000000002</v>
      </c>
    </row>
    <row r="336" spans="1:57">
      <c r="A336" t="s">
        <v>1546</v>
      </c>
      <c r="B336" s="425">
        <v>334</v>
      </c>
      <c r="C336">
        <v>300004</v>
      </c>
      <c r="D336" t="s">
        <v>795</v>
      </c>
      <c r="E336" t="s">
        <v>1501</v>
      </c>
      <c r="F336" t="s">
        <v>1332</v>
      </c>
      <c r="G336" t="s">
        <v>1333</v>
      </c>
      <c r="H336" t="s">
        <v>23</v>
      </c>
      <c r="I336" t="s">
        <v>1249</v>
      </c>
      <c r="J336" s="1">
        <v>0.75</v>
      </c>
      <c r="K336" s="1" t="s">
        <v>272</v>
      </c>
      <c r="L336" s="1" t="s">
        <v>272</v>
      </c>
      <c r="M336" s="1" t="s">
        <v>272</v>
      </c>
      <c r="N336" s="1" t="s">
        <v>272</v>
      </c>
      <c r="O336" s="1" t="s">
        <v>272</v>
      </c>
      <c r="P336" s="1" t="s">
        <v>272</v>
      </c>
      <c r="Q336" s="1" t="s">
        <v>272</v>
      </c>
      <c r="R336" s="1" t="s">
        <v>272</v>
      </c>
      <c r="S336" s="1" t="s">
        <v>272</v>
      </c>
      <c r="T336" s="1" t="s">
        <v>272</v>
      </c>
      <c r="U336" s="1" t="s">
        <v>272</v>
      </c>
      <c r="V336" s="1" t="s">
        <v>272</v>
      </c>
      <c r="W336" s="1" t="s">
        <v>272</v>
      </c>
      <c r="X336" s="1" t="s">
        <v>272</v>
      </c>
      <c r="Y336" s="1" t="s">
        <v>272</v>
      </c>
      <c r="Z336" s="1" t="s">
        <v>272</v>
      </c>
      <c r="AA336" s="1" t="s">
        <v>272</v>
      </c>
      <c r="AB336" s="1" t="s">
        <v>272</v>
      </c>
      <c r="AC336" s="1" t="s">
        <v>272</v>
      </c>
      <c r="AD336" s="1" t="s">
        <v>272</v>
      </c>
      <c r="AE336" s="1" t="s">
        <v>272</v>
      </c>
      <c r="AF336" s="1" t="s">
        <v>272</v>
      </c>
      <c r="AG336" s="1" t="s">
        <v>272</v>
      </c>
      <c r="AH336" s="1" t="s">
        <v>272</v>
      </c>
      <c r="AI336" s="1" t="s">
        <v>272</v>
      </c>
      <c r="AJ336" s="1" t="s">
        <v>272</v>
      </c>
      <c r="AK336" s="1" t="s">
        <v>272</v>
      </c>
      <c r="AL336" s="1" t="s">
        <v>272</v>
      </c>
      <c r="AM336" s="1" t="s">
        <v>272</v>
      </c>
      <c r="AN336" s="1" t="s">
        <v>272</v>
      </c>
      <c r="AO336" s="1" t="s">
        <v>272</v>
      </c>
      <c r="AP336" s="1" t="s">
        <v>272</v>
      </c>
      <c r="AQ336" s="1" t="s">
        <v>272</v>
      </c>
      <c r="AR336" s="1" t="s">
        <v>272</v>
      </c>
      <c r="AS336" s="1" t="s">
        <v>272</v>
      </c>
      <c r="AT336" s="1" t="s">
        <v>272</v>
      </c>
      <c r="AU336" s="1" t="s">
        <v>272</v>
      </c>
      <c r="AV336" s="1" t="s">
        <v>272</v>
      </c>
      <c r="AW336" s="1" t="s">
        <v>272</v>
      </c>
      <c r="AX336" s="1" t="s">
        <v>272</v>
      </c>
      <c r="AY336" s="1" t="s">
        <v>272</v>
      </c>
      <c r="AZ336" s="1" t="s">
        <v>272</v>
      </c>
      <c r="BA336" s="1" t="s">
        <v>272</v>
      </c>
      <c r="BB336" s="1" t="s">
        <v>272</v>
      </c>
      <c r="BC336" s="1" t="s">
        <v>272</v>
      </c>
      <c r="BD336" s="1" t="s">
        <v>272</v>
      </c>
      <c r="BE336" s="1" t="s">
        <v>272</v>
      </c>
    </row>
    <row r="337" spans="1:57">
      <c r="A337" t="s">
        <v>1550</v>
      </c>
      <c r="B337" s="425">
        <v>335</v>
      </c>
      <c r="C337">
        <v>300004</v>
      </c>
      <c r="D337" t="s">
        <v>795</v>
      </c>
      <c r="E337" t="s">
        <v>1501</v>
      </c>
      <c r="F337" t="s">
        <v>1332</v>
      </c>
      <c r="G337" t="s">
        <v>1338</v>
      </c>
      <c r="H337" t="s">
        <v>23</v>
      </c>
      <c r="I337" t="s">
        <v>1249</v>
      </c>
      <c r="J337" s="1">
        <v>0.74399999999999999</v>
      </c>
      <c r="K337" s="1" t="s">
        <v>272</v>
      </c>
      <c r="L337" s="1" t="s">
        <v>272</v>
      </c>
      <c r="M337" s="1" t="s">
        <v>272</v>
      </c>
      <c r="N337" s="1" t="s">
        <v>272</v>
      </c>
      <c r="O337" s="1" t="s">
        <v>272</v>
      </c>
      <c r="P337" s="1" t="s">
        <v>272</v>
      </c>
      <c r="Q337" s="1" t="s">
        <v>272</v>
      </c>
      <c r="R337" s="1" t="s">
        <v>272</v>
      </c>
      <c r="S337" s="1" t="s">
        <v>272</v>
      </c>
      <c r="T337" s="1" t="s">
        <v>272</v>
      </c>
      <c r="U337" s="1" t="s">
        <v>272</v>
      </c>
      <c r="V337" s="1" t="s">
        <v>272</v>
      </c>
      <c r="W337" s="1" t="s">
        <v>272</v>
      </c>
      <c r="X337" s="1" t="s">
        <v>272</v>
      </c>
      <c r="Y337" s="1" t="s">
        <v>272</v>
      </c>
      <c r="Z337" s="1" t="s">
        <v>272</v>
      </c>
      <c r="AA337" s="1" t="s">
        <v>272</v>
      </c>
      <c r="AB337" s="1" t="s">
        <v>272</v>
      </c>
      <c r="AC337" s="1" t="s">
        <v>272</v>
      </c>
      <c r="AD337" s="1" t="s">
        <v>272</v>
      </c>
      <c r="AE337" s="1" t="s">
        <v>272</v>
      </c>
      <c r="AF337" s="1" t="s">
        <v>272</v>
      </c>
      <c r="AG337" s="1" t="s">
        <v>272</v>
      </c>
      <c r="AH337" s="1" t="s">
        <v>272</v>
      </c>
      <c r="AI337" s="1" t="s">
        <v>272</v>
      </c>
      <c r="AJ337" s="1" t="s">
        <v>272</v>
      </c>
      <c r="AK337" s="1" t="s">
        <v>272</v>
      </c>
      <c r="AL337" s="1" t="s">
        <v>272</v>
      </c>
      <c r="AM337" s="1" t="s">
        <v>272</v>
      </c>
      <c r="AN337" s="1" t="s">
        <v>272</v>
      </c>
      <c r="AO337" s="1" t="s">
        <v>272</v>
      </c>
      <c r="AP337" s="1" t="s">
        <v>272</v>
      </c>
      <c r="AQ337" s="1" t="s">
        <v>272</v>
      </c>
      <c r="AR337" s="1" t="s">
        <v>272</v>
      </c>
      <c r="AS337" s="1" t="s">
        <v>272</v>
      </c>
      <c r="AT337" s="1" t="s">
        <v>272</v>
      </c>
      <c r="AU337" s="1" t="s">
        <v>272</v>
      </c>
      <c r="AV337" s="1" t="s">
        <v>272</v>
      </c>
      <c r="AW337" s="1" t="s">
        <v>272</v>
      </c>
      <c r="AX337" s="1" t="s">
        <v>272</v>
      </c>
      <c r="AY337" s="1" t="s">
        <v>272</v>
      </c>
      <c r="AZ337" s="1" t="s">
        <v>272</v>
      </c>
      <c r="BA337" s="1" t="s">
        <v>272</v>
      </c>
      <c r="BB337" s="1" t="s">
        <v>272</v>
      </c>
      <c r="BC337" s="1" t="s">
        <v>272</v>
      </c>
      <c r="BD337" s="1" t="s">
        <v>272</v>
      </c>
      <c r="BE337" s="1" t="s">
        <v>272</v>
      </c>
    </row>
    <row r="338" spans="1:57">
      <c r="A338" t="s">
        <v>1553</v>
      </c>
      <c r="B338" s="425">
        <v>336</v>
      </c>
      <c r="C338">
        <v>300005</v>
      </c>
      <c r="D338" t="s">
        <v>1554</v>
      </c>
      <c r="E338" t="s">
        <v>1085</v>
      </c>
      <c r="F338" t="s">
        <v>705</v>
      </c>
      <c r="G338" t="s">
        <v>168</v>
      </c>
      <c r="H338" t="s">
        <v>23</v>
      </c>
      <c r="I338" t="s">
        <v>1249</v>
      </c>
      <c r="J338" s="1">
        <v>0.90100000000000002</v>
      </c>
      <c r="K338" s="1" t="s">
        <v>272</v>
      </c>
      <c r="L338" s="1" t="s">
        <v>272</v>
      </c>
      <c r="M338" s="1" t="s">
        <v>272</v>
      </c>
      <c r="N338" s="1" t="s">
        <v>272</v>
      </c>
      <c r="O338" s="1" t="s">
        <v>272</v>
      </c>
      <c r="P338" s="1" t="s">
        <v>272</v>
      </c>
      <c r="Q338" s="1" t="s">
        <v>272</v>
      </c>
      <c r="R338" s="1" t="s">
        <v>272</v>
      </c>
      <c r="S338" s="1" t="s">
        <v>272</v>
      </c>
      <c r="T338" s="1" t="s">
        <v>272</v>
      </c>
      <c r="U338" s="1" t="s">
        <v>272</v>
      </c>
      <c r="V338" s="1" t="s">
        <v>272</v>
      </c>
      <c r="W338" s="1" t="s">
        <v>272</v>
      </c>
      <c r="X338" s="1" t="s">
        <v>272</v>
      </c>
      <c r="Y338" s="1" t="s">
        <v>272</v>
      </c>
      <c r="Z338" s="1" t="s">
        <v>272</v>
      </c>
      <c r="AA338" s="1" t="s">
        <v>272</v>
      </c>
      <c r="AB338" s="1" t="s">
        <v>272</v>
      </c>
      <c r="AC338" s="1" t="s">
        <v>272</v>
      </c>
      <c r="AD338" s="1" t="s">
        <v>272</v>
      </c>
      <c r="AE338" s="1" t="s">
        <v>272</v>
      </c>
      <c r="AF338" s="1" t="s">
        <v>272</v>
      </c>
      <c r="AG338" s="1" t="s">
        <v>272</v>
      </c>
      <c r="AH338" s="1" t="s">
        <v>272</v>
      </c>
      <c r="AI338" s="1" t="s">
        <v>272</v>
      </c>
      <c r="AJ338" s="1" t="s">
        <v>272</v>
      </c>
      <c r="AK338" s="1" t="s">
        <v>272</v>
      </c>
      <c r="AL338" s="1" t="s">
        <v>272</v>
      </c>
      <c r="AM338" s="1" t="s">
        <v>272</v>
      </c>
      <c r="AN338" s="1" t="s">
        <v>272</v>
      </c>
      <c r="AO338" s="1" t="s">
        <v>272</v>
      </c>
      <c r="AP338" s="1" t="s">
        <v>272</v>
      </c>
      <c r="AQ338" s="1" t="s">
        <v>272</v>
      </c>
      <c r="AR338" s="1" t="s">
        <v>272</v>
      </c>
      <c r="AS338" s="1" t="s">
        <v>272</v>
      </c>
      <c r="AT338" s="1" t="s">
        <v>272</v>
      </c>
      <c r="AU338" s="1" t="s">
        <v>272</v>
      </c>
      <c r="AV338" s="1" t="s">
        <v>272</v>
      </c>
      <c r="AW338" s="1" t="s">
        <v>272</v>
      </c>
      <c r="AX338" s="1" t="s">
        <v>272</v>
      </c>
      <c r="AY338" s="1" t="s">
        <v>272</v>
      </c>
      <c r="AZ338" s="1" t="s">
        <v>272</v>
      </c>
      <c r="BA338" s="1" t="s">
        <v>272</v>
      </c>
      <c r="BB338" s="1" t="s">
        <v>272</v>
      </c>
      <c r="BC338" s="1" t="s">
        <v>272</v>
      </c>
      <c r="BD338" s="1" t="s">
        <v>272</v>
      </c>
      <c r="BE338" s="1" t="s">
        <v>272</v>
      </c>
    </row>
    <row r="339" spans="1:57">
      <c r="A339" t="s">
        <v>1558</v>
      </c>
      <c r="B339" s="425">
        <v>337</v>
      </c>
      <c r="C339">
        <v>300006</v>
      </c>
      <c r="D339" t="s">
        <v>1559</v>
      </c>
      <c r="E339" t="s">
        <v>808</v>
      </c>
      <c r="F339" t="s">
        <v>1515</v>
      </c>
      <c r="G339" t="s">
        <v>168</v>
      </c>
      <c r="H339" t="s">
        <v>23</v>
      </c>
      <c r="I339" t="s">
        <v>1249</v>
      </c>
      <c r="J339" s="1">
        <v>0.47899999999999998</v>
      </c>
      <c r="K339" s="1">
        <v>0.438</v>
      </c>
      <c r="L339" s="1">
        <v>0.40400000000000003</v>
      </c>
      <c r="M339" s="1">
        <v>0.45</v>
      </c>
      <c r="N339" s="1">
        <v>0.503</v>
      </c>
      <c r="O339" s="1">
        <v>0.44600000000000001</v>
      </c>
      <c r="P339" s="1">
        <v>0.48399999999999999</v>
      </c>
      <c r="Q339" s="1">
        <v>0.44600000000000001</v>
      </c>
      <c r="R339" s="1">
        <v>0.46500000000000002</v>
      </c>
      <c r="S339" s="1">
        <v>0.49099999999999999</v>
      </c>
      <c r="T339" s="1">
        <v>0.47</v>
      </c>
      <c r="U339" s="1">
        <v>0.46500000000000002</v>
      </c>
      <c r="V339" s="1">
        <v>0.49099999999999999</v>
      </c>
      <c r="W339" s="1">
        <v>0.51800000000000002</v>
      </c>
      <c r="X339" s="1">
        <v>0.52</v>
      </c>
      <c r="Y339" s="1">
        <v>0.437</v>
      </c>
      <c r="Z339" s="1">
        <v>0.434</v>
      </c>
      <c r="AA339" s="1">
        <v>0.42199999999999999</v>
      </c>
      <c r="AB339" s="1">
        <v>0.42799999999999999</v>
      </c>
      <c r="AC339" s="1">
        <v>0.499</v>
      </c>
      <c r="AD339" s="1">
        <v>0.51400000000000001</v>
      </c>
      <c r="AE339" s="1">
        <v>0.51400000000000001</v>
      </c>
      <c r="AF339" s="1">
        <v>0.47899999999999998</v>
      </c>
      <c r="AG339" s="1">
        <v>0.497</v>
      </c>
      <c r="AH339" s="1">
        <v>0.46</v>
      </c>
      <c r="AI339" s="1">
        <v>0.46700000000000003</v>
      </c>
      <c r="AJ339" s="1">
        <v>0.48199999999999998</v>
      </c>
      <c r="AK339" s="1">
        <v>0.50800000000000001</v>
      </c>
      <c r="AL339" s="1">
        <v>0.48499999999999999</v>
      </c>
      <c r="AM339" s="1">
        <v>0.499</v>
      </c>
      <c r="AN339" s="1">
        <v>0.45400000000000001</v>
      </c>
      <c r="AO339" s="1">
        <v>0.45300000000000001</v>
      </c>
      <c r="AP339" s="1">
        <v>0.46300000000000002</v>
      </c>
      <c r="AQ339" s="1">
        <v>0.46800000000000003</v>
      </c>
      <c r="AR339" s="1">
        <v>0.46800000000000003</v>
      </c>
      <c r="AS339" s="1">
        <v>0.44800000000000001</v>
      </c>
      <c r="AT339" s="1">
        <v>0.42899999999999999</v>
      </c>
      <c r="AU339" s="1">
        <v>0.47899999999999998</v>
      </c>
      <c r="AV339" s="1">
        <v>0.51300000000000001</v>
      </c>
      <c r="AW339" s="1">
        <v>0.46600000000000003</v>
      </c>
      <c r="AX339" s="1">
        <v>0.45300000000000001</v>
      </c>
      <c r="AY339" s="1">
        <v>0.44600000000000001</v>
      </c>
      <c r="AZ339" s="1">
        <v>0.45</v>
      </c>
      <c r="BA339" s="1">
        <v>0.46300000000000002</v>
      </c>
      <c r="BB339" s="1">
        <v>0.45200000000000001</v>
      </c>
      <c r="BC339" s="1">
        <v>0.443</v>
      </c>
      <c r="BD339" s="1">
        <v>0.48499999999999999</v>
      </c>
      <c r="BE339" s="1">
        <v>0.41599999999999998</v>
      </c>
    </row>
    <row r="340" spans="1:57">
      <c r="A340" t="s">
        <v>1563</v>
      </c>
      <c r="B340" s="425">
        <v>338</v>
      </c>
      <c r="C340">
        <v>300007</v>
      </c>
      <c r="D340" t="s">
        <v>817</v>
      </c>
      <c r="E340" t="s">
        <v>818</v>
      </c>
      <c r="F340" t="s">
        <v>1515</v>
      </c>
      <c r="G340" t="s">
        <v>168</v>
      </c>
      <c r="H340" t="s">
        <v>23</v>
      </c>
      <c r="I340" t="s">
        <v>1249</v>
      </c>
      <c r="J340" s="1">
        <v>0.79100000000000004</v>
      </c>
      <c r="K340" s="1">
        <v>0.85</v>
      </c>
      <c r="L340" s="1">
        <v>0.79200000000000004</v>
      </c>
      <c r="M340" s="1">
        <v>0.90600000000000003</v>
      </c>
      <c r="N340" s="1">
        <v>0.86699999999999999</v>
      </c>
      <c r="O340" s="1">
        <v>0.77600000000000002</v>
      </c>
      <c r="P340" s="1">
        <v>0.85399999999999998</v>
      </c>
      <c r="Q340" s="1">
        <v>0.84099999999999997</v>
      </c>
      <c r="R340" s="1">
        <v>0.82699999999999996</v>
      </c>
      <c r="S340" s="1">
        <v>0.83599999999999997</v>
      </c>
      <c r="T340" s="1">
        <v>0.84499999999999997</v>
      </c>
      <c r="U340" s="1">
        <v>0.85799999999999998</v>
      </c>
      <c r="V340" s="1">
        <v>0.84799999999999998</v>
      </c>
      <c r="W340" s="1">
        <v>0.84</v>
      </c>
      <c r="X340" s="1">
        <v>0.83099999999999996</v>
      </c>
      <c r="Y340" s="1">
        <v>0.84099999999999997</v>
      </c>
      <c r="Z340" s="1">
        <v>0.88100000000000001</v>
      </c>
      <c r="AA340" s="1">
        <v>0.83599999999999997</v>
      </c>
      <c r="AB340" s="1">
        <v>0.86699999999999999</v>
      </c>
      <c r="AC340" s="1">
        <v>0.82099999999999995</v>
      </c>
      <c r="AD340" s="1">
        <v>0.83799999999999997</v>
      </c>
      <c r="AE340" s="1">
        <v>0.83799999999999997</v>
      </c>
      <c r="AF340" s="1">
        <v>0.85099999999999998</v>
      </c>
      <c r="AG340" s="1">
        <v>0.84499999999999997</v>
      </c>
      <c r="AH340" s="1">
        <v>0.86799999999999999</v>
      </c>
      <c r="AI340" s="1">
        <v>0.871</v>
      </c>
      <c r="AJ340" s="1">
        <v>0.85399999999999998</v>
      </c>
      <c r="AK340" s="1">
        <v>0.83399999999999996</v>
      </c>
      <c r="AL340" s="1">
        <v>0.81599999999999995</v>
      </c>
      <c r="AM340" s="1">
        <v>0.85899999999999999</v>
      </c>
      <c r="AN340" s="1">
        <v>0.88900000000000001</v>
      </c>
      <c r="AO340" s="1">
        <v>0.85</v>
      </c>
      <c r="AP340" s="1">
        <v>0.83899999999999997</v>
      </c>
      <c r="AQ340" s="1">
        <v>0.88700000000000001</v>
      </c>
      <c r="AR340" s="1">
        <v>0.875</v>
      </c>
      <c r="AS340" s="1">
        <v>0.88400000000000001</v>
      </c>
      <c r="AT340" s="1">
        <v>0.84</v>
      </c>
      <c r="AU340" s="1">
        <v>0.85099999999999998</v>
      </c>
      <c r="AV340" s="1">
        <v>0.88200000000000001</v>
      </c>
      <c r="AW340" s="1">
        <v>0.876</v>
      </c>
      <c r="AX340" s="1">
        <v>0.88500000000000001</v>
      </c>
      <c r="AY340" s="1">
        <v>0.86099999999999999</v>
      </c>
      <c r="AZ340" s="1">
        <v>0.82899999999999996</v>
      </c>
      <c r="BA340" s="1">
        <v>0.84199999999999997</v>
      </c>
      <c r="BB340" s="1">
        <v>0.90700000000000003</v>
      </c>
      <c r="BC340" s="1">
        <v>0.83299999999999996</v>
      </c>
      <c r="BD340" s="1">
        <v>0.83599999999999997</v>
      </c>
      <c r="BE340" s="1">
        <v>0.83</v>
      </c>
    </row>
    <row r="341" spans="1:57">
      <c r="A341" t="s">
        <v>1567</v>
      </c>
      <c r="B341" s="425">
        <v>339</v>
      </c>
      <c r="C341">
        <v>300008</v>
      </c>
      <c r="D341" t="s">
        <v>1568</v>
      </c>
      <c r="E341" t="s">
        <v>1569</v>
      </c>
      <c r="F341" t="s">
        <v>833</v>
      </c>
      <c r="G341" t="s">
        <v>168</v>
      </c>
      <c r="H341" t="s">
        <v>23</v>
      </c>
      <c r="I341" t="s">
        <v>1249</v>
      </c>
      <c r="J341" s="1">
        <v>4.9000000000000002E-2</v>
      </c>
      <c r="K341" s="1">
        <v>2.4E-2</v>
      </c>
      <c r="L341" s="1">
        <v>4.3999999999999997E-2</v>
      </c>
      <c r="M341" s="1">
        <v>0.03</v>
      </c>
      <c r="N341" s="1">
        <v>0.09</v>
      </c>
      <c r="O341" s="1">
        <v>2.4E-2</v>
      </c>
      <c r="P341" s="1">
        <v>2.5999999999999999E-2</v>
      </c>
      <c r="Q341" s="1">
        <v>5.5E-2</v>
      </c>
      <c r="R341" s="1">
        <v>7.4999999999999997E-2</v>
      </c>
      <c r="S341" s="1">
        <v>5.7000000000000002E-2</v>
      </c>
      <c r="T341" s="1">
        <v>0.11700000000000001</v>
      </c>
      <c r="U341" s="1">
        <v>4.3999999999999997E-2</v>
      </c>
      <c r="V341" s="1">
        <v>4.2000000000000003E-2</v>
      </c>
      <c r="W341" s="1">
        <v>6.8000000000000005E-2</v>
      </c>
      <c r="X341" s="1">
        <v>2E-3</v>
      </c>
      <c r="Y341" s="1">
        <v>0.04</v>
      </c>
      <c r="Z341" s="1">
        <v>5.2999999999999999E-2</v>
      </c>
      <c r="AA341" s="1">
        <v>4.5999999999999999E-2</v>
      </c>
      <c r="AB341" s="1">
        <v>4.3999999999999997E-2</v>
      </c>
      <c r="AC341" s="1">
        <v>6.8000000000000005E-2</v>
      </c>
      <c r="AD341" s="1">
        <v>5.2999999999999999E-2</v>
      </c>
      <c r="AE341" s="1">
        <v>3.5999999999999997E-2</v>
      </c>
      <c r="AF341" s="1" t="s">
        <v>2548</v>
      </c>
      <c r="AG341" s="1">
        <v>5.8000000000000003E-2</v>
      </c>
      <c r="AH341" s="1">
        <v>4.3999999999999997E-2</v>
      </c>
      <c r="AI341" s="1">
        <v>0.03</v>
      </c>
      <c r="AJ341" s="1">
        <v>7.1999999999999995E-2</v>
      </c>
      <c r="AK341" s="1">
        <v>8.4000000000000005E-2</v>
      </c>
      <c r="AL341" s="1">
        <v>0.04</v>
      </c>
      <c r="AM341" s="1" t="s">
        <v>2548</v>
      </c>
      <c r="AN341" s="1">
        <v>7.0999999999999994E-2</v>
      </c>
      <c r="AO341" s="1">
        <v>5.8000000000000003E-2</v>
      </c>
      <c r="AP341" s="1">
        <v>5.8000000000000003E-2</v>
      </c>
      <c r="AQ341" s="1">
        <v>6.6000000000000003E-2</v>
      </c>
      <c r="AR341" s="1">
        <v>2.8000000000000001E-2</v>
      </c>
      <c r="AS341" s="1">
        <v>8.0000000000000002E-3</v>
      </c>
      <c r="AT341" s="1">
        <v>8.9999999999999993E-3</v>
      </c>
      <c r="AU341" s="1">
        <v>5.8000000000000003E-2</v>
      </c>
      <c r="AV341" s="1">
        <v>4.7E-2</v>
      </c>
      <c r="AW341" s="1">
        <v>1.7999999999999999E-2</v>
      </c>
      <c r="AX341" s="1">
        <v>2.8000000000000001E-2</v>
      </c>
      <c r="AY341" s="1">
        <v>7.0000000000000007E-2</v>
      </c>
      <c r="AZ341" s="1">
        <v>7.3999999999999996E-2</v>
      </c>
      <c r="BA341" s="1">
        <v>9.0999999999999998E-2</v>
      </c>
      <c r="BB341" s="1">
        <v>2.1999999999999999E-2</v>
      </c>
      <c r="BC341" s="1">
        <v>5.1999999999999998E-2</v>
      </c>
      <c r="BD341" s="1">
        <v>5.2999999999999999E-2</v>
      </c>
      <c r="BE341" s="1">
        <v>0.04</v>
      </c>
    </row>
    <row r="342" spans="1:57">
      <c r="A342" t="s">
        <v>1573</v>
      </c>
      <c r="B342" s="425">
        <v>340</v>
      </c>
      <c r="C342">
        <v>300009</v>
      </c>
      <c r="D342" t="s">
        <v>1574</v>
      </c>
      <c r="E342" t="s">
        <v>1569</v>
      </c>
      <c r="F342" t="s">
        <v>833</v>
      </c>
      <c r="G342" t="s">
        <v>168</v>
      </c>
      <c r="H342" t="s">
        <v>23</v>
      </c>
      <c r="I342" t="s">
        <v>1249</v>
      </c>
      <c r="J342" s="1">
        <v>0.26900000000000002</v>
      </c>
      <c r="K342" s="1">
        <v>0.28799999999999998</v>
      </c>
      <c r="L342" s="1">
        <v>0.34399999999999997</v>
      </c>
      <c r="M342" s="1">
        <v>0.28000000000000003</v>
      </c>
      <c r="N342" s="1">
        <v>0.36299999999999999</v>
      </c>
      <c r="O342" s="1">
        <v>0.35899999999999999</v>
      </c>
      <c r="P342" s="1">
        <v>0.36399999999999999</v>
      </c>
      <c r="Q342" s="1">
        <v>0.23899999999999999</v>
      </c>
      <c r="R342" s="1">
        <v>0.36099999999999999</v>
      </c>
      <c r="S342" s="1">
        <v>0.255</v>
      </c>
      <c r="T342" s="1">
        <v>0.23400000000000001</v>
      </c>
      <c r="U342" s="1">
        <v>0.26200000000000001</v>
      </c>
      <c r="V342" s="1">
        <v>0.216</v>
      </c>
      <c r="W342" s="1">
        <v>0.27300000000000002</v>
      </c>
      <c r="X342" s="1">
        <v>0.21299999999999999</v>
      </c>
      <c r="Y342" s="1">
        <v>0.16200000000000001</v>
      </c>
      <c r="Z342" s="1">
        <v>0.223</v>
      </c>
      <c r="AA342" s="1">
        <v>0.215</v>
      </c>
      <c r="AB342" s="1">
        <v>0.312</v>
      </c>
      <c r="AC342" s="1">
        <v>0.26600000000000001</v>
      </c>
      <c r="AD342" s="1">
        <v>0.251</v>
      </c>
      <c r="AE342" s="1">
        <v>0.22700000000000001</v>
      </c>
      <c r="AF342" s="1" t="s">
        <v>2548</v>
      </c>
      <c r="AG342" s="1">
        <v>0.27600000000000002</v>
      </c>
      <c r="AH342" s="1">
        <v>0.23599999999999999</v>
      </c>
      <c r="AI342" s="1">
        <v>0.32100000000000001</v>
      </c>
      <c r="AJ342" s="1">
        <v>0.26500000000000001</v>
      </c>
      <c r="AK342" s="1">
        <v>0.28000000000000003</v>
      </c>
      <c r="AL342" s="1">
        <v>0.26900000000000002</v>
      </c>
      <c r="AM342" s="1" t="s">
        <v>2548</v>
      </c>
      <c r="AN342" s="1">
        <v>0.28000000000000003</v>
      </c>
      <c r="AO342" s="1">
        <v>0.32800000000000001</v>
      </c>
      <c r="AP342" s="1">
        <v>0.222</v>
      </c>
      <c r="AQ342" s="1">
        <v>0.307</v>
      </c>
      <c r="AR342" s="1">
        <v>0.29099999999999998</v>
      </c>
      <c r="AS342" s="1">
        <v>0.187</v>
      </c>
      <c r="AT342" s="1">
        <v>0.27700000000000002</v>
      </c>
      <c r="AU342" s="1">
        <v>0.30399999999999999</v>
      </c>
      <c r="AV342" s="1">
        <v>0.20100000000000001</v>
      </c>
      <c r="AW342" s="1">
        <v>0.23200000000000001</v>
      </c>
      <c r="AX342" s="1">
        <v>0.35299999999999998</v>
      </c>
      <c r="AY342" s="1">
        <v>0.27200000000000002</v>
      </c>
      <c r="AZ342" s="1">
        <v>0.28299999999999997</v>
      </c>
      <c r="BA342" s="1">
        <v>0.27800000000000002</v>
      </c>
      <c r="BB342" s="1">
        <v>0.33200000000000002</v>
      </c>
      <c r="BC342" s="1">
        <v>0.26</v>
      </c>
      <c r="BD342" s="1">
        <v>0.29499999999999998</v>
      </c>
      <c r="BE342" s="1">
        <v>0.371</v>
      </c>
    </row>
    <row r="343" spans="1:57">
      <c r="A343" t="s">
        <v>1577</v>
      </c>
      <c r="B343" s="425">
        <v>341</v>
      </c>
      <c r="C343">
        <v>300010</v>
      </c>
      <c r="D343" t="s">
        <v>1297</v>
      </c>
      <c r="E343" t="s">
        <v>1569</v>
      </c>
      <c r="F343" t="s">
        <v>833</v>
      </c>
      <c r="G343" t="s">
        <v>168</v>
      </c>
      <c r="H343" t="s">
        <v>23</v>
      </c>
      <c r="I343" t="s">
        <v>1249</v>
      </c>
      <c r="J343" s="1">
        <v>0.76300000000000001</v>
      </c>
      <c r="K343" s="1">
        <v>0.67500000000000004</v>
      </c>
      <c r="L343" s="1">
        <v>0.73299999999999998</v>
      </c>
      <c r="M343" s="1">
        <v>0.80600000000000005</v>
      </c>
      <c r="N343" s="1">
        <v>0.79900000000000004</v>
      </c>
      <c r="O343" s="1">
        <v>0.77400000000000002</v>
      </c>
      <c r="P343" s="1">
        <v>0.77900000000000003</v>
      </c>
      <c r="Q343" s="1">
        <v>0.73099999999999998</v>
      </c>
      <c r="R343" s="1">
        <v>0.70899999999999996</v>
      </c>
      <c r="S343" s="1">
        <v>0.92200000000000004</v>
      </c>
      <c r="T343" s="1">
        <v>0.79700000000000004</v>
      </c>
      <c r="U343" s="1">
        <v>0.72599999999999998</v>
      </c>
      <c r="V343" s="1">
        <v>0.79400000000000004</v>
      </c>
      <c r="W343" s="1">
        <v>0.754</v>
      </c>
      <c r="X343" s="1">
        <v>0.75700000000000001</v>
      </c>
      <c r="Y343" s="1">
        <v>0.76900000000000002</v>
      </c>
      <c r="Z343" s="1">
        <v>0.70599999999999996</v>
      </c>
      <c r="AA343" s="1">
        <v>0.749</v>
      </c>
      <c r="AB343" s="1">
        <v>0.77100000000000002</v>
      </c>
      <c r="AC343" s="1">
        <v>0.84499999999999997</v>
      </c>
      <c r="AD343" s="1">
        <v>0.77800000000000002</v>
      </c>
      <c r="AE343" s="1">
        <v>0.78600000000000003</v>
      </c>
      <c r="AF343" s="1" t="s">
        <v>2548</v>
      </c>
      <c r="AG343" s="1">
        <v>0.82899999999999996</v>
      </c>
      <c r="AH343" s="1">
        <v>0.80300000000000005</v>
      </c>
      <c r="AI343" s="1">
        <v>0.80200000000000005</v>
      </c>
      <c r="AJ343" s="1">
        <v>0.76800000000000002</v>
      </c>
      <c r="AK343" s="1">
        <v>0.65800000000000003</v>
      </c>
      <c r="AL343" s="1">
        <v>0.72599999999999998</v>
      </c>
      <c r="AM343" s="1" t="s">
        <v>2548</v>
      </c>
      <c r="AN343" s="1">
        <v>0.76900000000000002</v>
      </c>
      <c r="AO343" s="1">
        <v>0.78100000000000003</v>
      </c>
      <c r="AP343" s="1">
        <v>0.77100000000000002</v>
      </c>
      <c r="AQ343" s="1">
        <v>0.80300000000000005</v>
      </c>
      <c r="AR343" s="1">
        <v>0.78800000000000003</v>
      </c>
      <c r="AS343" s="1">
        <v>0.72399999999999998</v>
      </c>
      <c r="AT343" s="1">
        <v>0.88400000000000001</v>
      </c>
      <c r="AU343" s="1">
        <v>0.73199999999999998</v>
      </c>
      <c r="AV343" s="1">
        <v>0.79600000000000004</v>
      </c>
      <c r="AW343" s="1">
        <v>0.66700000000000004</v>
      </c>
      <c r="AX343" s="1">
        <v>0.82799999999999996</v>
      </c>
      <c r="AY343" s="1">
        <v>0.76700000000000002</v>
      </c>
      <c r="AZ343" s="1">
        <v>0.85099999999999998</v>
      </c>
      <c r="BA343" s="1">
        <v>0.74299999999999999</v>
      </c>
      <c r="BB343" s="1">
        <v>0.79500000000000004</v>
      </c>
      <c r="BC343" s="1">
        <v>0.82299999999999995</v>
      </c>
      <c r="BD343" s="1">
        <v>0.80100000000000005</v>
      </c>
      <c r="BE343" s="1">
        <v>0.79900000000000004</v>
      </c>
    </row>
    <row r="344" spans="1:57">
      <c r="A344" t="s">
        <v>1580</v>
      </c>
      <c r="B344" s="425">
        <v>342</v>
      </c>
      <c r="C344">
        <v>300011</v>
      </c>
      <c r="D344" t="s">
        <v>1581</v>
      </c>
      <c r="E344" t="s">
        <v>1569</v>
      </c>
      <c r="F344" t="s">
        <v>833</v>
      </c>
      <c r="G344" t="s">
        <v>168</v>
      </c>
      <c r="H344" t="s">
        <v>23</v>
      </c>
      <c r="I344" t="s">
        <v>1249</v>
      </c>
      <c r="J344" s="1">
        <v>0.187</v>
      </c>
      <c r="K344" s="1" t="s">
        <v>272</v>
      </c>
      <c r="L344" s="1" t="s">
        <v>272</v>
      </c>
      <c r="M344" s="1" t="s">
        <v>272</v>
      </c>
      <c r="N344" s="1" t="s">
        <v>272</v>
      </c>
      <c r="O344" s="1" t="s">
        <v>272</v>
      </c>
      <c r="P344" s="1" t="s">
        <v>272</v>
      </c>
      <c r="Q344" s="1" t="s">
        <v>272</v>
      </c>
      <c r="R344" s="1" t="s">
        <v>272</v>
      </c>
      <c r="S344" s="1" t="s">
        <v>272</v>
      </c>
      <c r="T344" s="1" t="s">
        <v>272</v>
      </c>
      <c r="U344" s="1" t="s">
        <v>272</v>
      </c>
      <c r="V344" s="1" t="s">
        <v>272</v>
      </c>
      <c r="W344" s="1" t="s">
        <v>272</v>
      </c>
      <c r="X344" s="1" t="s">
        <v>272</v>
      </c>
      <c r="Y344" s="1" t="s">
        <v>272</v>
      </c>
      <c r="Z344" s="1" t="s">
        <v>272</v>
      </c>
      <c r="AA344" s="1" t="s">
        <v>272</v>
      </c>
      <c r="AB344" s="1" t="s">
        <v>272</v>
      </c>
      <c r="AC344" s="1" t="s">
        <v>272</v>
      </c>
      <c r="AD344" s="1" t="s">
        <v>272</v>
      </c>
      <c r="AE344" s="1" t="s">
        <v>272</v>
      </c>
      <c r="AF344" s="1" t="s">
        <v>272</v>
      </c>
      <c r="AG344" s="1" t="s">
        <v>272</v>
      </c>
      <c r="AH344" s="1" t="s">
        <v>272</v>
      </c>
      <c r="AI344" s="1" t="s">
        <v>272</v>
      </c>
      <c r="AJ344" s="1" t="s">
        <v>272</v>
      </c>
      <c r="AK344" s="1" t="s">
        <v>272</v>
      </c>
      <c r="AL344" s="1" t="s">
        <v>272</v>
      </c>
      <c r="AM344" s="1" t="s">
        <v>272</v>
      </c>
      <c r="AN344" s="1" t="s">
        <v>272</v>
      </c>
      <c r="AO344" s="1" t="s">
        <v>272</v>
      </c>
      <c r="AP344" s="1" t="s">
        <v>272</v>
      </c>
      <c r="AQ344" s="1" t="s">
        <v>272</v>
      </c>
      <c r="AR344" s="1" t="s">
        <v>272</v>
      </c>
      <c r="AS344" s="1" t="s">
        <v>272</v>
      </c>
      <c r="AT344" s="1" t="s">
        <v>272</v>
      </c>
      <c r="AU344" s="1" t="s">
        <v>272</v>
      </c>
      <c r="AV344" s="1" t="s">
        <v>272</v>
      </c>
      <c r="AW344" s="1" t="s">
        <v>272</v>
      </c>
      <c r="AX344" s="1" t="s">
        <v>272</v>
      </c>
      <c r="AY344" s="1" t="s">
        <v>272</v>
      </c>
      <c r="AZ344" s="1" t="s">
        <v>272</v>
      </c>
      <c r="BA344" s="1" t="s">
        <v>272</v>
      </c>
      <c r="BB344" s="1" t="s">
        <v>272</v>
      </c>
      <c r="BC344" s="1" t="s">
        <v>272</v>
      </c>
      <c r="BD344" s="1" t="s">
        <v>272</v>
      </c>
      <c r="BE344" s="1" t="s">
        <v>272</v>
      </c>
    </row>
    <row r="345" spans="1:57">
      <c r="A345" t="s">
        <v>1584</v>
      </c>
      <c r="B345" s="425">
        <v>343</v>
      </c>
      <c r="C345">
        <v>300012</v>
      </c>
      <c r="D345" t="s">
        <v>1585</v>
      </c>
      <c r="E345" t="s">
        <v>1586</v>
      </c>
      <c r="F345" t="s">
        <v>1587</v>
      </c>
      <c r="G345" t="s">
        <v>168</v>
      </c>
      <c r="H345" t="s">
        <v>23</v>
      </c>
      <c r="I345" t="s">
        <v>5848</v>
      </c>
      <c r="J345" s="1">
        <v>449</v>
      </c>
      <c r="K345" s="1">
        <v>12</v>
      </c>
      <c r="L345" s="1">
        <v>13</v>
      </c>
      <c r="M345" s="1" t="s">
        <v>272</v>
      </c>
      <c r="N345" s="1" t="s">
        <v>272</v>
      </c>
      <c r="O345" s="1" t="s">
        <v>272</v>
      </c>
      <c r="P345" s="1" t="s">
        <v>272</v>
      </c>
      <c r="Q345" s="1" t="s">
        <v>272</v>
      </c>
      <c r="R345" s="1">
        <v>11</v>
      </c>
      <c r="S345" s="1" t="s">
        <v>272</v>
      </c>
      <c r="T345" s="1" t="s">
        <v>272</v>
      </c>
      <c r="U345" s="1">
        <v>21</v>
      </c>
      <c r="V345" s="1">
        <v>15</v>
      </c>
      <c r="W345" s="1">
        <v>43</v>
      </c>
      <c r="X345" s="1">
        <v>25</v>
      </c>
      <c r="Y345" s="1">
        <v>19</v>
      </c>
      <c r="Z345" s="1" t="s">
        <v>272</v>
      </c>
      <c r="AA345" s="1" t="s">
        <v>272</v>
      </c>
      <c r="AB345" s="1" t="s">
        <v>272</v>
      </c>
      <c r="AC345" s="1" t="s">
        <v>272</v>
      </c>
      <c r="AD345" s="1" t="s">
        <v>272</v>
      </c>
      <c r="AE345" s="1" t="s">
        <v>272</v>
      </c>
      <c r="AF345" s="1" t="s">
        <v>272</v>
      </c>
      <c r="AG345" s="1">
        <v>24</v>
      </c>
      <c r="AH345" s="1" t="s">
        <v>272</v>
      </c>
      <c r="AI345" s="1" t="s">
        <v>272</v>
      </c>
      <c r="AJ345" s="1">
        <v>10</v>
      </c>
      <c r="AK345" s="1">
        <v>33</v>
      </c>
      <c r="AL345" s="1">
        <v>17</v>
      </c>
      <c r="AM345" s="1" t="s">
        <v>272</v>
      </c>
      <c r="AN345" s="1" t="s">
        <v>272</v>
      </c>
      <c r="AO345" s="1" t="s">
        <v>272</v>
      </c>
      <c r="AP345" s="1" t="s">
        <v>272</v>
      </c>
      <c r="AQ345" s="1" t="s">
        <v>272</v>
      </c>
      <c r="AR345" s="1">
        <v>13</v>
      </c>
      <c r="AS345" s="1" t="s">
        <v>272</v>
      </c>
      <c r="AT345" s="1" t="s">
        <v>272</v>
      </c>
      <c r="AU345" s="1" t="s">
        <v>272</v>
      </c>
      <c r="AV345" s="1" t="s">
        <v>272</v>
      </c>
      <c r="AW345" s="1" t="s">
        <v>272</v>
      </c>
      <c r="AX345" s="1">
        <v>23</v>
      </c>
      <c r="AY345" s="1" t="s">
        <v>272</v>
      </c>
      <c r="AZ345" s="1" t="s">
        <v>272</v>
      </c>
      <c r="BA345" s="1" t="s">
        <v>272</v>
      </c>
      <c r="BB345" s="1" t="s">
        <v>272</v>
      </c>
      <c r="BC345" s="1" t="s">
        <v>272</v>
      </c>
      <c r="BD345" s="1" t="s">
        <v>272</v>
      </c>
      <c r="BE345" s="1" t="s">
        <v>272</v>
      </c>
    </row>
    <row r="346" spans="1:57">
      <c r="A346" t="s">
        <v>1591</v>
      </c>
      <c r="B346" s="425">
        <v>344</v>
      </c>
      <c r="C346">
        <v>300013</v>
      </c>
      <c r="D346" t="s">
        <v>1592</v>
      </c>
      <c r="E346" t="s">
        <v>1593</v>
      </c>
      <c r="F346" t="s">
        <v>705</v>
      </c>
      <c r="G346" t="s">
        <v>168</v>
      </c>
      <c r="H346" t="s">
        <v>23</v>
      </c>
      <c r="I346" t="s">
        <v>1249</v>
      </c>
      <c r="J346" s="1">
        <v>0.93200000000000005</v>
      </c>
      <c r="K346" s="1" t="s">
        <v>272</v>
      </c>
      <c r="L346" s="1" t="s">
        <v>272</v>
      </c>
      <c r="M346" s="1" t="s">
        <v>272</v>
      </c>
      <c r="N346" s="1" t="s">
        <v>272</v>
      </c>
      <c r="O346" s="1" t="s">
        <v>272</v>
      </c>
      <c r="P346" s="1" t="s">
        <v>272</v>
      </c>
      <c r="Q346" s="1" t="s">
        <v>272</v>
      </c>
      <c r="R346" s="1" t="s">
        <v>272</v>
      </c>
      <c r="S346" s="1" t="s">
        <v>272</v>
      </c>
      <c r="T346" s="1" t="s">
        <v>272</v>
      </c>
      <c r="U346" s="1" t="s">
        <v>272</v>
      </c>
      <c r="V346" s="1" t="s">
        <v>272</v>
      </c>
      <c r="W346" s="1" t="s">
        <v>272</v>
      </c>
      <c r="X346" s="1" t="s">
        <v>272</v>
      </c>
      <c r="Y346" s="1" t="s">
        <v>272</v>
      </c>
      <c r="Z346" s="1" t="s">
        <v>272</v>
      </c>
      <c r="AA346" s="1" t="s">
        <v>272</v>
      </c>
      <c r="AB346" s="1" t="s">
        <v>272</v>
      </c>
      <c r="AC346" s="1" t="s">
        <v>272</v>
      </c>
      <c r="AD346" s="1" t="s">
        <v>272</v>
      </c>
      <c r="AE346" s="1" t="s">
        <v>272</v>
      </c>
      <c r="AF346" s="1" t="s">
        <v>272</v>
      </c>
      <c r="AG346" s="1" t="s">
        <v>272</v>
      </c>
      <c r="AH346" s="1" t="s">
        <v>272</v>
      </c>
      <c r="AI346" s="1" t="s">
        <v>272</v>
      </c>
      <c r="AJ346" s="1" t="s">
        <v>272</v>
      </c>
      <c r="AK346" s="1" t="s">
        <v>272</v>
      </c>
      <c r="AL346" s="1" t="s">
        <v>272</v>
      </c>
      <c r="AM346" s="1" t="s">
        <v>272</v>
      </c>
      <c r="AN346" s="1" t="s">
        <v>272</v>
      </c>
      <c r="AO346" s="1" t="s">
        <v>272</v>
      </c>
      <c r="AP346" s="1" t="s">
        <v>272</v>
      </c>
      <c r="AQ346" s="1" t="s">
        <v>272</v>
      </c>
      <c r="AR346" s="1" t="s">
        <v>272</v>
      </c>
      <c r="AS346" s="1" t="s">
        <v>272</v>
      </c>
      <c r="AT346" s="1" t="s">
        <v>272</v>
      </c>
      <c r="AU346" s="1" t="s">
        <v>272</v>
      </c>
      <c r="AV346" s="1" t="s">
        <v>272</v>
      </c>
      <c r="AW346" s="1" t="s">
        <v>272</v>
      </c>
      <c r="AX346" s="1" t="s">
        <v>272</v>
      </c>
      <c r="AY346" s="1" t="s">
        <v>272</v>
      </c>
      <c r="AZ346" s="1" t="s">
        <v>272</v>
      </c>
      <c r="BA346" s="1" t="s">
        <v>272</v>
      </c>
      <c r="BB346" s="1" t="s">
        <v>272</v>
      </c>
      <c r="BC346" s="1" t="s">
        <v>272</v>
      </c>
      <c r="BD346" s="1" t="s">
        <v>272</v>
      </c>
      <c r="BE346" s="1" t="s">
        <v>272</v>
      </c>
    </row>
    <row r="347" spans="1:57">
      <c r="A347" t="s">
        <v>1596</v>
      </c>
      <c r="B347" s="425">
        <v>345</v>
      </c>
      <c r="C347">
        <v>300014</v>
      </c>
      <c r="D347" t="s">
        <v>1597</v>
      </c>
      <c r="E347" t="s">
        <v>780</v>
      </c>
      <c r="F347" t="s">
        <v>781</v>
      </c>
      <c r="G347" t="s">
        <v>168</v>
      </c>
      <c r="H347" t="s">
        <v>23</v>
      </c>
      <c r="I347" t="s">
        <v>1249</v>
      </c>
      <c r="J347" s="1">
        <v>0.875</v>
      </c>
      <c r="K347" s="1" t="s">
        <v>272</v>
      </c>
      <c r="L347" s="1" t="s">
        <v>272</v>
      </c>
      <c r="M347" s="1" t="s">
        <v>272</v>
      </c>
      <c r="N347" s="1" t="s">
        <v>272</v>
      </c>
      <c r="O347" s="1" t="s">
        <v>272</v>
      </c>
      <c r="P347" s="1" t="s">
        <v>272</v>
      </c>
      <c r="Q347" s="1" t="s">
        <v>272</v>
      </c>
      <c r="R347" s="1" t="s">
        <v>272</v>
      </c>
      <c r="S347" s="1" t="s">
        <v>272</v>
      </c>
      <c r="T347" s="1" t="s">
        <v>272</v>
      </c>
      <c r="U347" s="1" t="s">
        <v>272</v>
      </c>
      <c r="V347" s="1" t="s">
        <v>272</v>
      </c>
      <c r="W347" s="1" t="s">
        <v>272</v>
      </c>
      <c r="X347" s="1" t="s">
        <v>272</v>
      </c>
      <c r="Y347" s="1" t="s">
        <v>272</v>
      </c>
      <c r="Z347" s="1" t="s">
        <v>272</v>
      </c>
      <c r="AA347" s="1" t="s">
        <v>272</v>
      </c>
      <c r="AB347" s="1" t="s">
        <v>272</v>
      </c>
      <c r="AC347" s="1" t="s">
        <v>272</v>
      </c>
      <c r="AD347" s="1" t="s">
        <v>272</v>
      </c>
      <c r="AE347" s="1" t="s">
        <v>272</v>
      </c>
      <c r="AF347" s="1" t="s">
        <v>272</v>
      </c>
      <c r="AG347" s="1" t="s">
        <v>272</v>
      </c>
      <c r="AH347" s="1" t="s">
        <v>272</v>
      </c>
      <c r="AI347" s="1" t="s">
        <v>272</v>
      </c>
      <c r="AJ347" s="1" t="s">
        <v>272</v>
      </c>
      <c r="AK347" s="1" t="s">
        <v>272</v>
      </c>
      <c r="AL347" s="1" t="s">
        <v>272</v>
      </c>
      <c r="AM347" s="1" t="s">
        <v>272</v>
      </c>
      <c r="AN347" s="1" t="s">
        <v>272</v>
      </c>
      <c r="AO347" s="1" t="s">
        <v>272</v>
      </c>
      <c r="AP347" s="1" t="s">
        <v>272</v>
      </c>
      <c r="AQ347" s="1" t="s">
        <v>272</v>
      </c>
      <c r="AR347" s="1" t="s">
        <v>272</v>
      </c>
      <c r="AS347" s="1" t="s">
        <v>272</v>
      </c>
      <c r="AT347" s="1" t="s">
        <v>272</v>
      </c>
      <c r="AU347" s="1" t="s">
        <v>272</v>
      </c>
      <c r="AV347" s="1" t="s">
        <v>272</v>
      </c>
      <c r="AW347" s="1" t="s">
        <v>272</v>
      </c>
      <c r="AX347" s="1" t="s">
        <v>272</v>
      </c>
      <c r="AY347" s="1" t="s">
        <v>272</v>
      </c>
      <c r="AZ347" s="1" t="s">
        <v>272</v>
      </c>
      <c r="BA347" s="1" t="s">
        <v>272</v>
      </c>
      <c r="BB347" s="1" t="s">
        <v>272</v>
      </c>
      <c r="BC347" s="1" t="s">
        <v>272</v>
      </c>
      <c r="BD347" s="1" t="s">
        <v>272</v>
      </c>
      <c r="BE347" s="1" t="s">
        <v>272</v>
      </c>
    </row>
    <row r="348" spans="1:57">
      <c r="A348" t="s">
        <v>1601</v>
      </c>
      <c r="B348" s="425">
        <v>346</v>
      </c>
      <c r="C348">
        <v>300015</v>
      </c>
      <c r="D348" t="s">
        <v>1602</v>
      </c>
      <c r="E348" t="s">
        <v>1603</v>
      </c>
      <c r="F348" t="s">
        <v>1515</v>
      </c>
      <c r="G348" t="s">
        <v>168</v>
      </c>
      <c r="H348" t="s">
        <v>23</v>
      </c>
      <c r="I348" t="s">
        <v>1249</v>
      </c>
      <c r="J348" s="1">
        <v>0.53500000000000003</v>
      </c>
      <c r="K348" s="1">
        <v>0.55500000000000005</v>
      </c>
      <c r="L348" s="1">
        <v>0.46700000000000003</v>
      </c>
      <c r="M348" s="1">
        <v>0.48299999999999998</v>
      </c>
      <c r="N348" s="1">
        <v>0.54600000000000004</v>
      </c>
      <c r="O348" s="1">
        <v>0.54100000000000004</v>
      </c>
      <c r="P348" s="1">
        <v>0.56999999999999995</v>
      </c>
      <c r="Q348" s="1">
        <v>0.54100000000000004</v>
      </c>
      <c r="R348" s="1">
        <v>0.53100000000000003</v>
      </c>
      <c r="S348" s="1">
        <v>0.55600000000000005</v>
      </c>
      <c r="T348" s="1">
        <v>0.54600000000000004</v>
      </c>
      <c r="U348" s="1">
        <v>0.48099999999999998</v>
      </c>
      <c r="V348" s="1">
        <v>0.54500000000000004</v>
      </c>
      <c r="W348" s="1">
        <v>0.55600000000000005</v>
      </c>
      <c r="X348" s="1">
        <v>0.50800000000000001</v>
      </c>
      <c r="Y348" s="1">
        <v>0.51300000000000001</v>
      </c>
      <c r="Z348" s="1">
        <v>0.51700000000000002</v>
      </c>
      <c r="AA348" s="1">
        <v>0.52800000000000002</v>
      </c>
      <c r="AB348" s="1">
        <v>0.56100000000000005</v>
      </c>
      <c r="AC348" s="1">
        <v>0.55300000000000005</v>
      </c>
      <c r="AD348" s="1">
        <v>0.57499999999999996</v>
      </c>
      <c r="AE348" s="1">
        <v>0.53900000000000003</v>
      </c>
      <c r="AF348" s="1">
        <v>0.50900000000000001</v>
      </c>
      <c r="AG348" s="1">
        <v>0.54100000000000004</v>
      </c>
      <c r="AH348" s="1">
        <v>0.51200000000000001</v>
      </c>
      <c r="AI348" s="1">
        <v>0.57999999999999996</v>
      </c>
      <c r="AJ348" s="1">
        <v>0.52200000000000002</v>
      </c>
      <c r="AK348" s="1">
        <v>0.55000000000000004</v>
      </c>
      <c r="AL348" s="1">
        <v>0.51800000000000002</v>
      </c>
      <c r="AM348" s="1">
        <v>0.53500000000000003</v>
      </c>
      <c r="AN348" s="1">
        <v>0.55800000000000005</v>
      </c>
      <c r="AO348" s="1">
        <v>0.54800000000000004</v>
      </c>
      <c r="AP348" s="1">
        <v>0.54800000000000004</v>
      </c>
      <c r="AQ348" s="1">
        <v>0.55800000000000005</v>
      </c>
      <c r="AR348" s="1">
        <v>0.52700000000000002</v>
      </c>
      <c r="AS348" s="1">
        <v>0.52900000000000003</v>
      </c>
      <c r="AT348" s="1">
        <v>0.51600000000000001</v>
      </c>
      <c r="AU348" s="1">
        <v>0.56799999999999995</v>
      </c>
      <c r="AV348" s="1">
        <v>0.53500000000000003</v>
      </c>
      <c r="AW348" s="1">
        <v>0.53300000000000003</v>
      </c>
      <c r="AX348" s="1">
        <v>0.55300000000000005</v>
      </c>
      <c r="AY348" s="1">
        <v>0.55000000000000004</v>
      </c>
      <c r="AZ348" s="1">
        <v>0.54700000000000004</v>
      </c>
      <c r="BA348" s="1">
        <v>0.57699999999999996</v>
      </c>
      <c r="BB348" s="1">
        <v>0.56000000000000005</v>
      </c>
      <c r="BC348" s="1">
        <v>0.49099999999999999</v>
      </c>
      <c r="BD348" s="1">
        <v>0.54300000000000004</v>
      </c>
      <c r="BE348" s="1">
        <v>0.442</v>
      </c>
    </row>
    <row r="349" spans="1:57">
      <c r="A349" t="s">
        <v>1607</v>
      </c>
      <c r="B349" s="425">
        <v>347</v>
      </c>
      <c r="C349">
        <v>311101</v>
      </c>
      <c r="D349" t="s">
        <v>1608</v>
      </c>
      <c r="E349" t="s">
        <v>321</v>
      </c>
      <c r="F349" t="s">
        <v>1207</v>
      </c>
      <c r="G349" t="s">
        <v>168</v>
      </c>
      <c r="H349" t="s">
        <v>23</v>
      </c>
      <c r="I349" t="s">
        <v>2533</v>
      </c>
      <c r="J349" s="1">
        <v>328392</v>
      </c>
      <c r="K349" s="1">
        <v>12880</v>
      </c>
      <c r="L349" s="1">
        <v>1867</v>
      </c>
      <c r="M349" s="1">
        <v>2075</v>
      </c>
      <c r="N349" s="1">
        <v>3325</v>
      </c>
      <c r="O349" s="1">
        <v>2440</v>
      </c>
      <c r="P349" s="1">
        <v>4824</v>
      </c>
      <c r="Q349" s="1">
        <v>3212</v>
      </c>
      <c r="R349" s="1">
        <v>4303</v>
      </c>
      <c r="S349" s="1">
        <v>5346</v>
      </c>
      <c r="T349" s="1">
        <v>12849</v>
      </c>
      <c r="U349" s="1">
        <v>14806</v>
      </c>
      <c r="V349" s="1">
        <v>17416</v>
      </c>
      <c r="W349" s="1">
        <v>33979</v>
      </c>
      <c r="X349" s="1">
        <v>16776</v>
      </c>
      <c r="Y349" s="1">
        <v>10711</v>
      </c>
      <c r="Z349" s="1">
        <v>1669</v>
      </c>
      <c r="AA349" s="1">
        <v>2958</v>
      </c>
      <c r="AB349" s="1">
        <v>1966</v>
      </c>
      <c r="AC349" s="1">
        <v>1209</v>
      </c>
      <c r="AD349" s="1">
        <v>4729</v>
      </c>
      <c r="AE349" s="1">
        <v>4571</v>
      </c>
      <c r="AF349" s="1">
        <v>19238</v>
      </c>
      <c r="AG349" s="1">
        <v>22685</v>
      </c>
      <c r="AH349" s="1">
        <v>4827</v>
      </c>
      <c r="AI349" s="1">
        <v>3251</v>
      </c>
      <c r="AJ349" s="1">
        <v>7921</v>
      </c>
      <c r="AK349" s="1">
        <v>25581</v>
      </c>
      <c r="AL349" s="1">
        <v>8236</v>
      </c>
      <c r="AM349" s="1">
        <v>1874</v>
      </c>
      <c r="AN349" s="1">
        <v>2234</v>
      </c>
      <c r="AO349" s="1">
        <v>1576</v>
      </c>
      <c r="AP349" s="1">
        <v>1457</v>
      </c>
      <c r="AQ349" s="1">
        <v>3778</v>
      </c>
      <c r="AR349" s="1">
        <v>5194</v>
      </c>
      <c r="AS349" s="1">
        <v>3901</v>
      </c>
      <c r="AT349" s="1">
        <v>3514</v>
      </c>
      <c r="AU349" s="1">
        <v>4299</v>
      </c>
      <c r="AV349" s="1">
        <v>6998</v>
      </c>
      <c r="AW349" s="1">
        <v>1670</v>
      </c>
      <c r="AX349" s="1">
        <v>11182</v>
      </c>
      <c r="AY349" s="1">
        <v>2165</v>
      </c>
      <c r="AZ349" s="1">
        <v>2162</v>
      </c>
      <c r="BA349" s="1">
        <v>4216</v>
      </c>
      <c r="BB349" s="1">
        <v>1438</v>
      </c>
      <c r="BC349" s="1">
        <v>3452</v>
      </c>
      <c r="BD349" s="1">
        <v>9307</v>
      </c>
      <c r="BE349" s="1">
        <v>2325</v>
      </c>
    </row>
    <row r="350" spans="1:57">
      <c r="A350" t="s">
        <v>1611</v>
      </c>
      <c r="B350" s="425">
        <v>348</v>
      </c>
      <c r="C350">
        <v>311102</v>
      </c>
      <c r="D350" t="s">
        <v>1612</v>
      </c>
      <c r="E350" t="s">
        <v>321</v>
      </c>
      <c r="F350" t="s">
        <v>1134</v>
      </c>
      <c r="G350" t="s">
        <v>168</v>
      </c>
      <c r="H350" t="s">
        <v>23</v>
      </c>
      <c r="I350" t="s">
        <v>2533</v>
      </c>
      <c r="J350" s="1">
        <v>3931</v>
      </c>
      <c r="K350" s="1">
        <v>125</v>
      </c>
      <c r="L350" s="1">
        <v>16</v>
      </c>
      <c r="M350" s="1">
        <v>48</v>
      </c>
      <c r="N350" s="1">
        <v>58</v>
      </c>
      <c r="O350" s="1">
        <v>77</v>
      </c>
      <c r="P350" s="1">
        <v>40</v>
      </c>
      <c r="Q350" s="1">
        <v>26</v>
      </c>
      <c r="R350" s="1">
        <v>56</v>
      </c>
      <c r="S350" s="1">
        <v>86</v>
      </c>
      <c r="T350" s="1">
        <v>84</v>
      </c>
      <c r="U350" s="1">
        <v>152</v>
      </c>
      <c r="V350" s="1">
        <v>139</v>
      </c>
      <c r="W350" s="1">
        <v>352</v>
      </c>
      <c r="X350" s="1">
        <v>231</v>
      </c>
      <c r="Y350" s="1">
        <v>67</v>
      </c>
      <c r="Z350" s="1">
        <v>40</v>
      </c>
      <c r="AA350" s="1">
        <v>39</v>
      </c>
      <c r="AB350" s="1">
        <v>33</v>
      </c>
      <c r="AC350" s="1">
        <v>25</v>
      </c>
      <c r="AD350" s="1">
        <v>147</v>
      </c>
      <c r="AE350" s="1">
        <v>71</v>
      </c>
      <c r="AF350" s="1">
        <v>146</v>
      </c>
      <c r="AG350" s="1">
        <v>269</v>
      </c>
      <c r="AH350" s="1">
        <v>50</v>
      </c>
      <c r="AI350" s="1">
        <v>34</v>
      </c>
      <c r="AJ350" s="1">
        <v>112</v>
      </c>
      <c r="AK350" s="1">
        <v>157</v>
      </c>
      <c r="AL350" s="1">
        <v>145</v>
      </c>
      <c r="AM350" s="1">
        <v>53</v>
      </c>
      <c r="AN350" s="1">
        <v>52</v>
      </c>
      <c r="AO350" s="1">
        <v>22</v>
      </c>
      <c r="AP350" s="1">
        <v>31</v>
      </c>
      <c r="AQ350" s="1">
        <v>64</v>
      </c>
      <c r="AR350" s="1">
        <v>106</v>
      </c>
      <c r="AS350" s="1">
        <v>72</v>
      </c>
      <c r="AT350" s="1">
        <v>60</v>
      </c>
      <c r="AU350" s="1">
        <v>101</v>
      </c>
      <c r="AV350" s="1">
        <v>86</v>
      </c>
      <c r="AW350" s="1">
        <v>27</v>
      </c>
      <c r="AX350" s="1">
        <v>165</v>
      </c>
      <c r="AY350" s="1">
        <v>23</v>
      </c>
      <c r="AZ350" s="1">
        <v>23</v>
      </c>
      <c r="BA350" s="1">
        <v>68</v>
      </c>
      <c r="BB350" s="1">
        <v>29</v>
      </c>
      <c r="BC350" s="1">
        <v>29</v>
      </c>
      <c r="BD350" s="1">
        <v>64</v>
      </c>
      <c r="BE350" s="1">
        <v>31</v>
      </c>
    </row>
    <row r="351" spans="1:57">
      <c r="A351" t="s">
        <v>1616</v>
      </c>
      <c r="B351" s="425">
        <v>349</v>
      </c>
      <c r="C351">
        <v>311103</v>
      </c>
      <c r="D351" t="s">
        <v>1617</v>
      </c>
      <c r="E351" t="s">
        <v>321</v>
      </c>
      <c r="F351" t="s">
        <v>1134</v>
      </c>
      <c r="G351" t="s">
        <v>168</v>
      </c>
      <c r="H351" t="s">
        <v>23</v>
      </c>
      <c r="I351" t="s">
        <v>2533</v>
      </c>
      <c r="J351" s="1">
        <v>1250</v>
      </c>
      <c r="K351" s="1">
        <v>24</v>
      </c>
      <c r="L351" s="1">
        <v>14</v>
      </c>
      <c r="M351" s="1">
        <v>21</v>
      </c>
      <c r="N351" s="1">
        <v>17</v>
      </c>
      <c r="O351" s="1">
        <v>8</v>
      </c>
      <c r="P351" s="1">
        <v>9</v>
      </c>
      <c r="Q351" s="1">
        <v>6</v>
      </c>
      <c r="R351" s="1">
        <v>17</v>
      </c>
      <c r="S351" s="1">
        <v>27</v>
      </c>
      <c r="T351" s="1">
        <v>19</v>
      </c>
      <c r="U351" s="1">
        <v>37</v>
      </c>
      <c r="V351" s="1">
        <v>41</v>
      </c>
      <c r="W351" s="1">
        <v>127</v>
      </c>
      <c r="X351" s="1">
        <v>58</v>
      </c>
      <c r="Y351" s="1">
        <v>23</v>
      </c>
      <c r="Z351" s="1">
        <v>13</v>
      </c>
      <c r="AA351" s="1">
        <v>18</v>
      </c>
      <c r="AB351" s="1">
        <v>13</v>
      </c>
      <c r="AC351" s="1">
        <v>10</v>
      </c>
      <c r="AD351" s="1">
        <v>53</v>
      </c>
      <c r="AE351" s="1">
        <v>23</v>
      </c>
      <c r="AF351" s="1">
        <v>42</v>
      </c>
      <c r="AG351" s="1">
        <v>52</v>
      </c>
      <c r="AH351" s="1">
        <v>26</v>
      </c>
      <c r="AI351" s="1">
        <v>10</v>
      </c>
      <c r="AJ351" s="1">
        <v>54</v>
      </c>
      <c r="AK351" s="1">
        <v>60</v>
      </c>
      <c r="AL351" s="1">
        <v>38</v>
      </c>
      <c r="AM351" s="1">
        <v>18</v>
      </c>
      <c r="AN351" s="1">
        <v>20</v>
      </c>
      <c r="AO351" s="1">
        <v>16</v>
      </c>
      <c r="AP351" s="1">
        <v>13</v>
      </c>
      <c r="AQ351" s="1">
        <v>36</v>
      </c>
      <c r="AR351" s="1">
        <v>22</v>
      </c>
      <c r="AS351" s="1">
        <v>12</v>
      </c>
      <c r="AT351" s="1">
        <v>16</v>
      </c>
      <c r="AU351" s="1">
        <v>31</v>
      </c>
      <c r="AV351" s="1">
        <v>33</v>
      </c>
      <c r="AW351" s="1">
        <v>6</v>
      </c>
      <c r="AX351" s="1">
        <v>74</v>
      </c>
      <c r="AY351" s="1">
        <v>14</v>
      </c>
      <c r="AZ351" s="1">
        <v>11</v>
      </c>
      <c r="BA351" s="1">
        <v>12</v>
      </c>
      <c r="BB351" s="1">
        <v>23</v>
      </c>
      <c r="BC351" s="1">
        <v>1</v>
      </c>
      <c r="BD351" s="1">
        <v>13</v>
      </c>
      <c r="BE351" s="1">
        <v>19</v>
      </c>
    </row>
    <row r="352" spans="1:57">
      <c r="A352" t="s">
        <v>1620</v>
      </c>
      <c r="B352" s="425">
        <v>350</v>
      </c>
      <c r="C352">
        <v>311104</v>
      </c>
      <c r="D352" t="s">
        <v>1621</v>
      </c>
      <c r="E352" t="s">
        <v>321</v>
      </c>
      <c r="F352" t="s">
        <v>894</v>
      </c>
      <c r="G352" t="s">
        <v>168</v>
      </c>
      <c r="H352" t="s">
        <v>23</v>
      </c>
      <c r="I352" t="s">
        <v>2533</v>
      </c>
      <c r="J352" s="1">
        <v>3.3</v>
      </c>
      <c r="K352" s="1">
        <v>3.5454545454545499</v>
      </c>
      <c r="L352" s="1">
        <v>6</v>
      </c>
      <c r="M352" s="1">
        <v>4</v>
      </c>
      <c r="N352" s="1">
        <v>9.125</v>
      </c>
      <c r="O352" s="1">
        <v>1.5</v>
      </c>
      <c r="P352" s="1">
        <v>0.83333333333333304</v>
      </c>
      <c r="Q352" s="1">
        <v>1.8571428571428601</v>
      </c>
      <c r="R352" s="1">
        <v>2.7</v>
      </c>
      <c r="S352" s="1">
        <v>2</v>
      </c>
      <c r="T352" s="1">
        <v>1.2222222222222201</v>
      </c>
      <c r="U352" s="1">
        <v>6.5</v>
      </c>
      <c r="V352" s="1">
        <v>4.9375</v>
      </c>
      <c r="W352" s="1">
        <v>6.2666666666666702</v>
      </c>
      <c r="X352" s="1">
        <v>1.52173913043478</v>
      </c>
      <c r="Y352" s="1">
        <v>2.5555555555555598</v>
      </c>
      <c r="Z352" s="1">
        <v>3.4</v>
      </c>
      <c r="AA352" s="1">
        <v>2.6</v>
      </c>
      <c r="AB352" s="1">
        <v>4.4000000000000004</v>
      </c>
      <c r="AC352" s="1">
        <v>3.75</v>
      </c>
      <c r="AD352" s="1">
        <v>2.5833333333333299</v>
      </c>
      <c r="AE352" s="1">
        <v>2.3333333333333299</v>
      </c>
      <c r="AF352" s="1">
        <v>2.3846153846153801</v>
      </c>
      <c r="AG352" s="1">
        <v>2.6315789473684199</v>
      </c>
      <c r="AH352" s="1">
        <v>4.2</v>
      </c>
      <c r="AI352" s="1">
        <v>1.8571428571428601</v>
      </c>
      <c r="AJ352" s="1">
        <v>3.4615384615384599</v>
      </c>
      <c r="AK352" s="1">
        <v>3.6111111111111098</v>
      </c>
      <c r="AL352" s="1">
        <v>3.1666666666666701</v>
      </c>
      <c r="AM352" s="1">
        <v>5.1666666666666696</v>
      </c>
      <c r="AN352" s="1">
        <v>1.8333333333333299</v>
      </c>
      <c r="AO352" s="1">
        <v>4</v>
      </c>
      <c r="AP352" s="1">
        <v>2.25</v>
      </c>
      <c r="AQ352" s="1">
        <v>5.4545454545454497</v>
      </c>
      <c r="AR352" s="1">
        <v>4.9166666666666696</v>
      </c>
      <c r="AS352" s="1">
        <v>1.625</v>
      </c>
      <c r="AT352" s="1">
        <v>4</v>
      </c>
      <c r="AU352" s="1">
        <v>3.8</v>
      </c>
      <c r="AV352" s="1">
        <v>1.375</v>
      </c>
      <c r="AW352" s="1">
        <v>1.5</v>
      </c>
      <c r="AX352" s="1">
        <v>2.3333333333333299</v>
      </c>
      <c r="AY352" s="1">
        <v>4</v>
      </c>
      <c r="AZ352" s="1">
        <v>1.5</v>
      </c>
      <c r="BA352" s="1">
        <v>2.5714285714285698</v>
      </c>
      <c r="BB352" s="1">
        <v>1.8333333333333299</v>
      </c>
      <c r="BC352" s="1">
        <v>0.33333333333333298</v>
      </c>
      <c r="BD352" s="1">
        <v>1.2307692307692299</v>
      </c>
      <c r="BE352" s="1">
        <v>3.3333333333333299</v>
      </c>
    </row>
    <row r="353" spans="1:57">
      <c r="A353" t="s">
        <v>1624</v>
      </c>
      <c r="B353" s="425">
        <v>351</v>
      </c>
      <c r="C353">
        <v>311105</v>
      </c>
      <c r="D353" t="s">
        <v>1625</v>
      </c>
      <c r="E353" t="s">
        <v>321</v>
      </c>
      <c r="F353" t="s">
        <v>1207</v>
      </c>
      <c r="G353" t="s">
        <v>168</v>
      </c>
      <c r="H353" t="s">
        <v>23</v>
      </c>
      <c r="I353" t="s">
        <v>2533</v>
      </c>
      <c r="J353" s="1">
        <v>8.1</v>
      </c>
      <c r="K353" s="1">
        <v>10.454545454545499</v>
      </c>
      <c r="L353" s="1">
        <v>3.4</v>
      </c>
      <c r="M353" s="1">
        <v>26.7</v>
      </c>
      <c r="N353" s="1">
        <v>34.875</v>
      </c>
      <c r="O353" s="1">
        <v>2.2999999999999998</v>
      </c>
      <c r="P353" s="1">
        <v>0.5</v>
      </c>
      <c r="Q353" s="1">
        <v>3.6666666666666701</v>
      </c>
      <c r="R353" s="1">
        <v>4.8</v>
      </c>
      <c r="S353" s="1">
        <v>4.75</v>
      </c>
      <c r="T353" s="1">
        <v>18.7777777777778</v>
      </c>
      <c r="U353" s="1">
        <v>1.1428571428571399</v>
      </c>
      <c r="V353" s="1">
        <v>6.9375</v>
      </c>
      <c r="W353" s="1">
        <v>5.2</v>
      </c>
      <c r="X353" s="1">
        <v>5.7727272727272698</v>
      </c>
      <c r="Y353" s="1">
        <v>4.2222222222222197</v>
      </c>
      <c r="Z353" s="1">
        <v>15.2</v>
      </c>
      <c r="AA353" s="1">
        <v>25.2</v>
      </c>
      <c r="AB353" s="1">
        <v>7.2</v>
      </c>
      <c r="AC353" s="1">
        <v>0</v>
      </c>
      <c r="AD353" s="1">
        <v>6.75</v>
      </c>
      <c r="AE353" s="1">
        <v>83.5</v>
      </c>
      <c r="AF353" s="1">
        <v>5.6153846153846096</v>
      </c>
      <c r="AG353" s="1">
        <v>4.4736842105263204</v>
      </c>
      <c r="AH353" s="1">
        <v>1.8</v>
      </c>
      <c r="AI353" s="1">
        <v>3.4285714285714302</v>
      </c>
      <c r="AJ353" s="1">
        <v>1.6153846153846201</v>
      </c>
      <c r="AK353" s="1">
        <v>11.2777777777778</v>
      </c>
      <c r="AL353" s="1">
        <v>1.2222222222222201</v>
      </c>
      <c r="AM353" s="1">
        <v>1.1666666666666701</v>
      </c>
      <c r="AN353" s="1">
        <v>2.8333333333333299</v>
      </c>
      <c r="AO353" s="1">
        <v>6.6666666666666696</v>
      </c>
      <c r="AP353" s="1">
        <v>2.6</v>
      </c>
      <c r="AQ353" s="1">
        <v>6</v>
      </c>
      <c r="AR353" s="1">
        <v>3.4166666666666701</v>
      </c>
      <c r="AS353" s="1">
        <v>6.25</v>
      </c>
      <c r="AT353" s="1">
        <v>0</v>
      </c>
      <c r="AU353" s="1">
        <v>2.6</v>
      </c>
      <c r="AV353" s="1">
        <v>4.8571428571428603</v>
      </c>
      <c r="AW353" s="1">
        <v>1.25</v>
      </c>
      <c r="AX353" s="1">
        <v>9.6666666666666696</v>
      </c>
      <c r="AY353" s="1">
        <v>1.25</v>
      </c>
      <c r="AZ353" s="1">
        <v>1.5</v>
      </c>
      <c r="BA353" s="1">
        <v>9.1428571428571406</v>
      </c>
      <c r="BB353" s="1">
        <v>8.6666666666666696</v>
      </c>
      <c r="BC353" s="1">
        <v>3.3333333333333299</v>
      </c>
      <c r="BD353" s="1">
        <v>6.2307692307692299</v>
      </c>
      <c r="BE353" s="1">
        <v>4.3333333333333304</v>
      </c>
    </row>
    <row r="354" spans="1:57">
      <c r="A354" t="s">
        <v>1628</v>
      </c>
      <c r="B354" s="425">
        <v>352</v>
      </c>
      <c r="C354">
        <v>311201</v>
      </c>
      <c r="D354" t="s">
        <v>1629</v>
      </c>
      <c r="E354" t="s">
        <v>1630</v>
      </c>
      <c r="F354" t="s">
        <v>1631</v>
      </c>
      <c r="G354" t="s">
        <v>1333</v>
      </c>
      <c r="H354" t="s">
        <v>23</v>
      </c>
      <c r="I354" t="s">
        <v>1249</v>
      </c>
      <c r="J354" s="1">
        <v>0.66400000000000003</v>
      </c>
      <c r="K354" s="1" t="s">
        <v>272</v>
      </c>
      <c r="L354" s="1" t="s">
        <v>272</v>
      </c>
      <c r="M354" s="1" t="s">
        <v>272</v>
      </c>
      <c r="N354" s="1" t="s">
        <v>272</v>
      </c>
      <c r="O354" s="1" t="s">
        <v>272</v>
      </c>
      <c r="P354" s="1" t="s">
        <v>272</v>
      </c>
      <c r="Q354" s="1" t="s">
        <v>272</v>
      </c>
      <c r="R354" s="1" t="s">
        <v>272</v>
      </c>
      <c r="S354" s="1" t="s">
        <v>272</v>
      </c>
      <c r="T354" s="1" t="s">
        <v>272</v>
      </c>
      <c r="U354" s="1" t="s">
        <v>272</v>
      </c>
      <c r="V354" s="1" t="s">
        <v>272</v>
      </c>
      <c r="W354" s="1" t="s">
        <v>272</v>
      </c>
      <c r="X354" s="1" t="s">
        <v>272</v>
      </c>
      <c r="Y354" s="1" t="s">
        <v>272</v>
      </c>
      <c r="Z354" s="1" t="s">
        <v>272</v>
      </c>
      <c r="AA354" s="1" t="s">
        <v>272</v>
      </c>
      <c r="AB354" s="1" t="s">
        <v>272</v>
      </c>
      <c r="AC354" s="1" t="s">
        <v>272</v>
      </c>
      <c r="AD354" s="1" t="s">
        <v>272</v>
      </c>
      <c r="AE354" s="1" t="s">
        <v>272</v>
      </c>
      <c r="AF354" s="1" t="s">
        <v>272</v>
      </c>
      <c r="AG354" s="1" t="s">
        <v>272</v>
      </c>
      <c r="AH354" s="1" t="s">
        <v>272</v>
      </c>
      <c r="AI354" s="1" t="s">
        <v>272</v>
      </c>
      <c r="AJ354" s="1" t="s">
        <v>272</v>
      </c>
      <c r="AK354" s="1" t="s">
        <v>272</v>
      </c>
      <c r="AL354" s="1" t="s">
        <v>272</v>
      </c>
      <c r="AM354" s="1" t="s">
        <v>272</v>
      </c>
      <c r="AN354" s="1" t="s">
        <v>272</v>
      </c>
      <c r="AO354" s="1" t="s">
        <v>272</v>
      </c>
      <c r="AP354" s="1" t="s">
        <v>272</v>
      </c>
      <c r="AQ354" s="1" t="s">
        <v>272</v>
      </c>
      <c r="AR354" s="1" t="s">
        <v>272</v>
      </c>
      <c r="AS354" s="1" t="s">
        <v>272</v>
      </c>
      <c r="AT354" s="1" t="s">
        <v>272</v>
      </c>
      <c r="AU354" s="1" t="s">
        <v>272</v>
      </c>
      <c r="AV354" s="1" t="s">
        <v>272</v>
      </c>
      <c r="AW354" s="1" t="s">
        <v>272</v>
      </c>
      <c r="AX354" s="1" t="s">
        <v>272</v>
      </c>
      <c r="AY354" s="1" t="s">
        <v>272</v>
      </c>
      <c r="AZ354" s="1" t="s">
        <v>272</v>
      </c>
      <c r="BA354" s="1" t="s">
        <v>272</v>
      </c>
      <c r="BB354" s="1" t="s">
        <v>272</v>
      </c>
      <c r="BC354" s="1" t="s">
        <v>272</v>
      </c>
      <c r="BD354" s="1" t="s">
        <v>272</v>
      </c>
      <c r="BE354" s="1" t="s">
        <v>272</v>
      </c>
    </row>
    <row r="355" spans="1:57">
      <c r="A355" t="s">
        <v>1635</v>
      </c>
      <c r="B355" s="425">
        <v>353</v>
      </c>
      <c r="C355">
        <v>311201</v>
      </c>
      <c r="D355" t="s">
        <v>1629</v>
      </c>
      <c r="E355" t="s">
        <v>1630</v>
      </c>
      <c r="F355" t="s">
        <v>1631</v>
      </c>
      <c r="G355" t="s">
        <v>1338</v>
      </c>
      <c r="H355" t="s">
        <v>23</v>
      </c>
      <c r="I355" t="s">
        <v>1249</v>
      </c>
      <c r="J355" s="1">
        <v>0.66400000000000003</v>
      </c>
      <c r="K355" s="1" t="s">
        <v>272</v>
      </c>
      <c r="L355" s="1" t="s">
        <v>272</v>
      </c>
      <c r="M355" s="1" t="s">
        <v>272</v>
      </c>
      <c r="N355" s="1" t="s">
        <v>272</v>
      </c>
      <c r="O355" s="1" t="s">
        <v>272</v>
      </c>
      <c r="P355" s="1" t="s">
        <v>272</v>
      </c>
      <c r="Q355" s="1" t="s">
        <v>272</v>
      </c>
      <c r="R355" s="1" t="s">
        <v>272</v>
      </c>
      <c r="S355" s="1" t="s">
        <v>272</v>
      </c>
      <c r="T355" s="1" t="s">
        <v>272</v>
      </c>
      <c r="U355" s="1" t="s">
        <v>272</v>
      </c>
      <c r="V355" s="1" t="s">
        <v>272</v>
      </c>
      <c r="W355" s="1" t="s">
        <v>272</v>
      </c>
      <c r="X355" s="1" t="s">
        <v>272</v>
      </c>
      <c r="Y355" s="1" t="s">
        <v>272</v>
      </c>
      <c r="Z355" s="1" t="s">
        <v>272</v>
      </c>
      <c r="AA355" s="1" t="s">
        <v>272</v>
      </c>
      <c r="AB355" s="1" t="s">
        <v>272</v>
      </c>
      <c r="AC355" s="1" t="s">
        <v>272</v>
      </c>
      <c r="AD355" s="1" t="s">
        <v>272</v>
      </c>
      <c r="AE355" s="1" t="s">
        <v>272</v>
      </c>
      <c r="AF355" s="1" t="s">
        <v>272</v>
      </c>
      <c r="AG355" s="1" t="s">
        <v>272</v>
      </c>
      <c r="AH355" s="1" t="s">
        <v>272</v>
      </c>
      <c r="AI355" s="1" t="s">
        <v>272</v>
      </c>
      <c r="AJ355" s="1" t="s">
        <v>272</v>
      </c>
      <c r="AK355" s="1" t="s">
        <v>272</v>
      </c>
      <c r="AL355" s="1" t="s">
        <v>272</v>
      </c>
      <c r="AM355" s="1" t="s">
        <v>272</v>
      </c>
      <c r="AN355" s="1" t="s">
        <v>272</v>
      </c>
      <c r="AO355" s="1" t="s">
        <v>272</v>
      </c>
      <c r="AP355" s="1" t="s">
        <v>272</v>
      </c>
      <c r="AQ355" s="1" t="s">
        <v>272</v>
      </c>
      <c r="AR355" s="1" t="s">
        <v>272</v>
      </c>
      <c r="AS355" s="1" t="s">
        <v>272</v>
      </c>
      <c r="AT355" s="1" t="s">
        <v>272</v>
      </c>
      <c r="AU355" s="1" t="s">
        <v>272</v>
      </c>
      <c r="AV355" s="1" t="s">
        <v>272</v>
      </c>
      <c r="AW355" s="1" t="s">
        <v>272</v>
      </c>
      <c r="AX355" s="1" t="s">
        <v>272</v>
      </c>
      <c r="AY355" s="1" t="s">
        <v>272</v>
      </c>
      <c r="AZ355" s="1" t="s">
        <v>272</v>
      </c>
      <c r="BA355" s="1" t="s">
        <v>272</v>
      </c>
      <c r="BB355" s="1" t="s">
        <v>272</v>
      </c>
      <c r="BC355" s="1" t="s">
        <v>272</v>
      </c>
      <c r="BD355" s="1" t="s">
        <v>272</v>
      </c>
      <c r="BE355" s="1" t="s">
        <v>272</v>
      </c>
    </row>
    <row r="356" spans="1:57">
      <c r="A356" t="s">
        <v>1638</v>
      </c>
      <c r="B356" s="425">
        <v>354</v>
      </c>
      <c r="C356">
        <v>311202</v>
      </c>
      <c r="D356" t="s">
        <v>1639</v>
      </c>
      <c r="E356" t="s">
        <v>1640</v>
      </c>
      <c r="F356" t="s">
        <v>1641</v>
      </c>
      <c r="G356" t="s">
        <v>168</v>
      </c>
      <c r="H356" t="s">
        <v>23</v>
      </c>
      <c r="I356" t="s">
        <v>1249</v>
      </c>
      <c r="J356" s="1">
        <v>0.438</v>
      </c>
      <c r="K356" s="1" t="s">
        <v>272</v>
      </c>
      <c r="L356" s="1" t="s">
        <v>272</v>
      </c>
      <c r="M356" s="1" t="s">
        <v>272</v>
      </c>
      <c r="N356" s="1" t="s">
        <v>272</v>
      </c>
      <c r="O356" s="1" t="s">
        <v>272</v>
      </c>
      <c r="P356" s="1" t="s">
        <v>272</v>
      </c>
      <c r="Q356" s="1" t="s">
        <v>272</v>
      </c>
      <c r="R356" s="1" t="s">
        <v>272</v>
      </c>
      <c r="S356" s="1" t="s">
        <v>272</v>
      </c>
      <c r="T356" s="1" t="s">
        <v>272</v>
      </c>
      <c r="U356" s="1" t="s">
        <v>272</v>
      </c>
      <c r="V356" s="1" t="s">
        <v>272</v>
      </c>
      <c r="W356" s="1" t="s">
        <v>272</v>
      </c>
      <c r="X356" s="1" t="s">
        <v>272</v>
      </c>
      <c r="Y356" s="1" t="s">
        <v>272</v>
      </c>
      <c r="Z356" s="1" t="s">
        <v>272</v>
      </c>
      <c r="AA356" s="1" t="s">
        <v>272</v>
      </c>
      <c r="AB356" s="1" t="s">
        <v>272</v>
      </c>
      <c r="AC356" s="1" t="s">
        <v>272</v>
      </c>
      <c r="AD356" s="1" t="s">
        <v>272</v>
      </c>
      <c r="AE356" s="1" t="s">
        <v>272</v>
      </c>
      <c r="AF356" s="1" t="s">
        <v>272</v>
      </c>
      <c r="AG356" s="1" t="s">
        <v>272</v>
      </c>
      <c r="AH356" s="1" t="s">
        <v>272</v>
      </c>
      <c r="AI356" s="1" t="s">
        <v>272</v>
      </c>
      <c r="AJ356" s="1" t="s">
        <v>272</v>
      </c>
      <c r="AK356" s="1" t="s">
        <v>272</v>
      </c>
      <c r="AL356" s="1" t="s">
        <v>272</v>
      </c>
      <c r="AM356" s="1" t="s">
        <v>272</v>
      </c>
      <c r="AN356" s="1" t="s">
        <v>272</v>
      </c>
      <c r="AO356" s="1" t="s">
        <v>272</v>
      </c>
      <c r="AP356" s="1" t="s">
        <v>272</v>
      </c>
      <c r="AQ356" s="1" t="s">
        <v>272</v>
      </c>
      <c r="AR356" s="1" t="s">
        <v>272</v>
      </c>
      <c r="AS356" s="1" t="s">
        <v>272</v>
      </c>
      <c r="AT356" s="1" t="s">
        <v>272</v>
      </c>
      <c r="AU356" s="1" t="s">
        <v>272</v>
      </c>
      <c r="AV356" s="1" t="s">
        <v>272</v>
      </c>
      <c r="AW356" s="1" t="s">
        <v>272</v>
      </c>
      <c r="AX356" s="1" t="s">
        <v>272</v>
      </c>
      <c r="AY356" s="1" t="s">
        <v>272</v>
      </c>
      <c r="AZ356" s="1" t="s">
        <v>272</v>
      </c>
      <c r="BA356" s="1" t="s">
        <v>272</v>
      </c>
      <c r="BB356" s="1" t="s">
        <v>272</v>
      </c>
      <c r="BC356" s="1" t="s">
        <v>272</v>
      </c>
      <c r="BD356" s="1" t="s">
        <v>272</v>
      </c>
      <c r="BE356" s="1" t="s">
        <v>272</v>
      </c>
    </row>
    <row r="357" spans="1:57">
      <c r="A357" t="s">
        <v>1645</v>
      </c>
      <c r="B357" s="425">
        <v>355</v>
      </c>
      <c r="C357">
        <v>311203</v>
      </c>
      <c r="D357" t="s">
        <v>1297</v>
      </c>
      <c r="E357" t="s">
        <v>773</v>
      </c>
      <c r="F357" t="s">
        <v>833</v>
      </c>
      <c r="G357" t="s">
        <v>168</v>
      </c>
      <c r="H357" t="s">
        <v>23</v>
      </c>
      <c r="I357" t="s">
        <v>1249</v>
      </c>
      <c r="J357" s="1">
        <v>0.76300000000000001</v>
      </c>
      <c r="K357" s="1">
        <v>0.67500000000000004</v>
      </c>
      <c r="L357" s="1">
        <v>0.73299999999999998</v>
      </c>
      <c r="M357" s="1">
        <v>0.80600000000000005</v>
      </c>
      <c r="N357" s="1">
        <v>0.79900000000000004</v>
      </c>
      <c r="O357" s="1">
        <v>0.77400000000000002</v>
      </c>
      <c r="P357" s="1">
        <v>0.77900000000000003</v>
      </c>
      <c r="Q357" s="1">
        <v>0.73099999999999998</v>
      </c>
      <c r="R357" s="1">
        <v>0.70899999999999996</v>
      </c>
      <c r="S357" s="1">
        <v>0.92200000000000004</v>
      </c>
      <c r="T357" s="1">
        <v>0.79700000000000004</v>
      </c>
      <c r="U357" s="1">
        <v>0.72599999999999998</v>
      </c>
      <c r="V357" s="1">
        <v>0.79400000000000004</v>
      </c>
      <c r="W357" s="1">
        <v>0.754</v>
      </c>
      <c r="X357" s="1">
        <v>0.75700000000000001</v>
      </c>
      <c r="Y357" s="1">
        <v>0.76900000000000002</v>
      </c>
      <c r="Z357" s="1">
        <v>0.70599999999999996</v>
      </c>
      <c r="AA357" s="1">
        <v>0.749</v>
      </c>
      <c r="AB357" s="1">
        <v>0.77100000000000002</v>
      </c>
      <c r="AC357" s="1">
        <v>0.84499999999999997</v>
      </c>
      <c r="AD357" s="1">
        <v>0.77800000000000002</v>
      </c>
      <c r="AE357" s="1">
        <v>0.78600000000000003</v>
      </c>
      <c r="AF357" s="1" t="s">
        <v>2548</v>
      </c>
      <c r="AG357" s="1">
        <v>0.82899999999999996</v>
      </c>
      <c r="AH357" s="1">
        <v>0.80300000000000005</v>
      </c>
      <c r="AI357" s="1">
        <v>0.80200000000000005</v>
      </c>
      <c r="AJ357" s="1">
        <v>0.76800000000000002</v>
      </c>
      <c r="AK357" s="1">
        <v>0.65800000000000003</v>
      </c>
      <c r="AL357" s="1">
        <v>0.72599999999999998</v>
      </c>
      <c r="AM357" s="1" t="s">
        <v>2548</v>
      </c>
      <c r="AN357" s="1">
        <v>0.76900000000000002</v>
      </c>
      <c r="AO357" s="1">
        <v>0.78100000000000003</v>
      </c>
      <c r="AP357" s="1">
        <v>0.77100000000000002</v>
      </c>
      <c r="AQ357" s="1">
        <v>0.80300000000000005</v>
      </c>
      <c r="AR357" s="1">
        <v>0.78800000000000003</v>
      </c>
      <c r="AS357" s="1">
        <v>0.72399999999999998</v>
      </c>
      <c r="AT357" s="1">
        <v>0.88400000000000001</v>
      </c>
      <c r="AU357" s="1">
        <v>0.73199999999999998</v>
      </c>
      <c r="AV357" s="1">
        <v>0.79600000000000004</v>
      </c>
      <c r="AW357" s="1">
        <v>0.66700000000000004</v>
      </c>
      <c r="AX357" s="1">
        <v>0.82799999999999996</v>
      </c>
      <c r="AY357" s="1">
        <v>0.76700000000000002</v>
      </c>
      <c r="AZ357" s="1">
        <v>0.85099999999999998</v>
      </c>
      <c r="BA357" s="1">
        <v>0.74299999999999999</v>
      </c>
      <c r="BB357" s="1">
        <v>0.79500000000000004</v>
      </c>
      <c r="BC357" s="1">
        <v>0.82299999999999995</v>
      </c>
      <c r="BD357" s="1">
        <v>0.80100000000000005</v>
      </c>
      <c r="BE357" s="1">
        <v>0.79900000000000004</v>
      </c>
    </row>
    <row r="358" spans="1:57">
      <c r="A358" t="s">
        <v>1648</v>
      </c>
      <c r="B358" s="425">
        <v>356</v>
      </c>
      <c r="C358">
        <v>311204</v>
      </c>
      <c r="D358" t="s">
        <v>1649</v>
      </c>
      <c r="E358" t="s">
        <v>773</v>
      </c>
      <c r="F358" t="s">
        <v>833</v>
      </c>
      <c r="G358" t="s">
        <v>168</v>
      </c>
      <c r="H358" t="s">
        <v>23</v>
      </c>
      <c r="I358" t="s">
        <v>1249</v>
      </c>
      <c r="J358" s="1">
        <v>0.27300000000000002</v>
      </c>
      <c r="K358" s="1">
        <v>0.28000000000000003</v>
      </c>
      <c r="L358" s="1">
        <v>0.23699999999999999</v>
      </c>
      <c r="M358" s="1">
        <v>0.34499999999999997</v>
      </c>
      <c r="N358" s="1">
        <v>0.24299999999999999</v>
      </c>
      <c r="O358" s="1">
        <v>0.29199999999999998</v>
      </c>
      <c r="P358" s="1">
        <v>0.22</v>
      </c>
      <c r="Q358" s="1">
        <v>0.26700000000000002</v>
      </c>
      <c r="R358" s="1">
        <v>0.37</v>
      </c>
      <c r="S358" s="1">
        <v>0.20300000000000001</v>
      </c>
      <c r="T358" s="1">
        <v>0.313</v>
      </c>
      <c r="U358" s="1">
        <v>0.26300000000000001</v>
      </c>
      <c r="V358" s="1">
        <v>0.28000000000000003</v>
      </c>
      <c r="W358" s="1">
        <v>0.25</v>
      </c>
      <c r="X358" s="1">
        <v>0.30299999999999999</v>
      </c>
      <c r="Y358" s="1">
        <v>0.28199999999999997</v>
      </c>
      <c r="Z358" s="1">
        <v>0.32600000000000001</v>
      </c>
      <c r="AA358" s="1">
        <v>0.34699999999999998</v>
      </c>
      <c r="AB358" s="1">
        <v>0.26100000000000001</v>
      </c>
      <c r="AC358" s="1">
        <v>0.33600000000000002</v>
      </c>
      <c r="AD358" s="1">
        <v>0.29199999999999998</v>
      </c>
      <c r="AE358" s="1">
        <v>0.315</v>
      </c>
      <c r="AF358" s="1" t="s">
        <v>2548</v>
      </c>
      <c r="AG358" s="1">
        <v>0.27100000000000002</v>
      </c>
      <c r="AH358" s="1">
        <v>0.23799999999999999</v>
      </c>
      <c r="AI358" s="1">
        <v>0.40899999999999997</v>
      </c>
      <c r="AJ358" s="1">
        <v>0.27300000000000002</v>
      </c>
      <c r="AK358" s="1">
        <v>0.26100000000000001</v>
      </c>
      <c r="AL358" s="1">
        <v>0.17799999999999999</v>
      </c>
      <c r="AM358" s="1" t="s">
        <v>2548</v>
      </c>
      <c r="AN358" s="1">
        <v>0.30599999999999999</v>
      </c>
      <c r="AO358" s="1">
        <v>0.26500000000000001</v>
      </c>
      <c r="AP358" s="1">
        <v>0.28199999999999997</v>
      </c>
      <c r="AQ358" s="1">
        <v>0.34499999999999997</v>
      </c>
      <c r="AR358" s="1">
        <v>0.29799999999999999</v>
      </c>
      <c r="AS358" s="1">
        <v>0.217</v>
      </c>
      <c r="AT358" s="1">
        <v>0.23200000000000001</v>
      </c>
      <c r="AU358" s="1">
        <v>0.21</v>
      </c>
      <c r="AV358" s="1">
        <v>0.32800000000000001</v>
      </c>
      <c r="AW358" s="1">
        <v>0.27900000000000003</v>
      </c>
      <c r="AX358" s="1">
        <v>0.26500000000000001</v>
      </c>
      <c r="AY358" s="1">
        <v>0.33500000000000002</v>
      </c>
      <c r="AZ358" s="1">
        <v>0.19</v>
      </c>
      <c r="BA358" s="1">
        <v>0.25900000000000001</v>
      </c>
      <c r="BB358" s="1">
        <v>0.32800000000000001</v>
      </c>
      <c r="BC358" s="1">
        <v>0.28699999999999998</v>
      </c>
      <c r="BD358" s="1">
        <v>0.24099999999999999</v>
      </c>
      <c r="BE358" s="1">
        <v>0.43</v>
      </c>
    </row>
    <row r="359" spans="1:57">
      <c r="A359" t="s">
        <v>1652</v>
      </c>
      <c r="B359" s="425">
        <v>357</v>
      </c>
      <c r="C359">
        <v>312101</v>
      </c>
      <c r="D359" t="s">
        <v>1653</v>
      </c>
      <c r="E359" t="s">
        <v>1654</v>
      </c>
      <c r="F359" t="s">
        <v>768</v>
      </c>
      <c r="G359" t="s">
        <v>168</v>
      </c>
      <c r="H359" t="s">
        <v>23</v>
      </c>
      <c r="I359" t="s">
        <v>2920</v>
      </c>
      <c r="J359" s="1">
        <v>51646076</v>
      </c>
      <c r="K359" s="1" t="s">
        <v>272</v>
      </c>
      <c r="L359" s="1" t="s">
        <v>272</v>
      </c>
      <c r="M359" s="1" t="s">
        <v>272</v>
      </c>
      <c r="N359" s="1" t="s">
        <v>272</v>
      </c>
      <c r="O359" s="1" t="s">
        <v>272</v>
      </c>
      <c r="P359" s="1" t="s">
        <v>272</v>
      </c>
      <c r="Q359" s="1" t="s">
        <v>272</v>
      </c>
      <c r="R359" s="1" t="s">
        <v>272</v>
      </c>
      <c r="S359" s="1" t="s">
        <v>272</v>
      </c>
      <c r="T359" s="1" t="s">
        <v>272</v>
      </c>
      <c r="U359" s="1" t="s">
        <v>272</v>
      </c>
      <c r="V359" s="1" t="s">
        <v>272</v>
      </c>
      <c r="W359" s="1" t="s">
        <v>272</v>
      </c>
      <c r="X359" s="1" t="s">
        <v>272</v>
      </c>
      <c r="Y359" s="1" t="s">
        <v>272</v>
      </c>
      <c r="Z359" s="1" t="s">
        <v>272</v>
      </c>
      <c r="AA359" s="1" t="s">
        <v>272</v>
      </c>
      <c r="AB359" s="1" t="s">
        <v>272</v>
      </c>
      <c r="AC359" s="1" t="s">
        <v>272</v>
      </c>
      <c r="AD359" s="1" t="s">
        <v>272</v>
      </c>
      <c r="AE359" s="1" t="s">
        <v>272</v>
      </c>
      <c r="AF359" s="1" t="s">
        <v>272</v>
      </c>
      <c r="AG359" s="1" t="s">
        <v>272</v>
      </c>
      <c r="AH359" s="1" t="s">
        <v>272</v>
      </c>
      <c r="AI359" s="1" t="s">
        <v>272</v>
      </c>
      <c r="AJ359" s="1" t="s">
        <v>272</v>
      </c>
      <c r="AK359" s="1" t="s">
        <v>272</v>
      </c>
      <c r="AL359" s="1" t="s">
        <v>272</v>
      </c>
      <c r="AM359" s="1" t="s">
        <v>272</v>
      </c>
      <c r="AN359" s="1" t="s">
        <v>272</v>
      </c>
      <c r="AO359" s="1" t="s">
        <v>272</v>
      </c>
      <c r="AP359" s="1" t="s">
        <v>272</v>
      </c>
      <c r="AQ359" s="1" t="s">
        <v>272</v>
      </c>
      <c r="AR359" s="1" t="s">
        <v>272</v>
      </c>
      <c r="AS359" s="1" t="s">
        <v>272</v>
      </c>
      <c r="AT359" s="1" t="s">
        <v>272</v>
      </c>
      <c r="AU359" s="1" t="s">
        <v>272</v>
      </c>
      <c r="AV359" s="1" t="s">
        <v>272</v>
      </c>
      <c r="AW359" s="1" t="s">
        <v>272</v>
      </c>
      <c r="AX359" s="1" t="s">
        <v>272</v>
      </c>
      <c r="AY359" s="1" t="s">
        <v>272</v>
      </c>
      <c r="AZ359" s="1" t="s">
        <v>272</v>
      </c>
      <c r="BA359" s="1" t="s">
        <v>272</v>
      </c>
      <c r="BB359" s="1" t="s">
        <v>272</v>
      </c>
      <c r="BC359" s="1" t="s">
        <v>272</v>
      </c>
      <c r="BD359" s="1" t="s">
        <v>272</v>
      </c>
      <c r="BE359" s="1" t="s">
        <v>272</v>
      </c>
    </row>
    <row r="360" spans="1:57">
      <c r="A360" t="s">
        <v>1659</v>
      </c>
      <c r="B360" s="425">
        <v>358</v>
      </c>
      <c r="C360">
        <v>312102</v>
      </c>
      <c r="D360" t="s">
        <v>1660</v>
      </c>
      <c r="E360" t="s">
        <v>1654</v>
      </c>
      <c r="F360" t="s">
        <v>1661</v>
      </c>
      <c r="G360" t="s">
        <v>168</v>
      </c>
      <c r="H360" t="s">
        <v>23</v>
      </c>
      <c r="I360" t="s">
        <v>2920</v>
      </c>
      <c r="J360" s="1">
        <v>246</v>
      </c>
      <c r="K360" s="1" t="s">
        <v>272</v>
      </c>
      <c r="L360" s="1" t="s">
        <v>272</v>
      </c>
      <c r="M360" s="1" t="s">
        <v>272</v>
      </c>
      <c r="N360" s="1" t="s">
        <v>272</v>
      </c>
      <c r="O360" s="1" t="s">
        <v>272</v>
      </c>
      <c r="P360" s="1" t="s">
        <v>272</v>
      </c>
      <c r="Q360" s="1" t="s">
        <v>272</v>
      </c>
      <c r="R360" s="1" t="s">
        <v>272</v>
      </c>
      <c r="S360" s="1" t="s">
        <v>272</v>
      </c>
      <c r="T360" s="1" t="s">
        <v>272</v>
      </c>
      <c r="U360" s="1" t="s">
        <v>272</v>
      </c>
      <c r="V360" s="1" t="s">
        <v>272</v>
      </c>
      <c r="W360" s="1" t="s">
        <v>272</v>
      </c>
      <c r="X360" s="1" t="s">
        <v>272</v>
      </c>
      <c r="Y360" s="1" t="s">
        <v>272</v>
      </c>
      <c r="Z360" s="1" t="s">
        <v>272</v>
      </c>
      <c r="AA360" s="1" t="s">
        <v>272</v>
      </c>
      <c r="AB360" s="1" t="s">
        <v>272</v>
      </c>
      <c r="AC360" s="1" t="s">
        <v>272</v>
      </c>
      <c r="AD360" s="1" t="s">
        <v>272</v>
      </c>
      <c r="AE360" s="1" t="s">
        <v>272</v>
      </c>
      <c r="AF360" s="1" t="s">
        <v>272</v>
      </c>
      <c r="AG360" s="1" t="s">
        <v>272</v>
      </c>
      <c r="AH360" s="1" t="s">
        <v>272</v>
      </c>
      <c r="AI360" s="1" t="s">
        <v>272</v>
      </c>
      <c r="AJ360" s="1" t="s">
        <v>272</v>
      </c>
      <c r="AK360" s="1" t="s">
        <v>272</v>
      </c>
      <c r="AL360" s="1" t="s">
        <v>272</v>
      </c>
      <c r="AM360" s="1" t="s">
        <v>272</v>
      </c>
      <c r="AN360" s="1" t="s">
        <v>272</v>
      </c>
      <c r="AO360" s="1" t="s">
        <v>272</v>
      </c>
      <c r="AP360" s="1" t="s">
        <v>272</v>
      </c>
      <c r="AQ360" s="1" t="s">
        <v>272</v>
      </c>
      <c r="AR360" s="1" t="s">
        <v>272</v>
      </c>
      <c r="AS360" s="1" t="s">
        <v>272</v>
      </c>
      <c r="AT360" s="1" t="s">
        <v>272</v>
      </c>
      <c r="AU360" s="1" t="s">
        <v>272</v>
      </c>
      <c r="AV360" s="1" t="s">
        <v>272</v>
      </c>
      <c r="AW360" s="1" t="s">
        <v>272</v>
      </c>
      <c r="AX360" s="1" t="s">
        <v>272</v>
      </c>
      <c r="AY360" s="1" t="s">
        <v>272</v>
      </c>
      <c r="AZ360" s="1" t="s">
        <v>272</v>
      </c>
      <c r="BA360" s="1" t="s">
        <v>272</v>
      </c>
      <c r="BB360" s="1" t="s">
        <v>272</v>
      </c>
      <c r="BC360" s="1" t="s">
        <v>272</v>
      </c>
      <c r="BD360" s="1" t="s">
        <v>272</v>
      </c>
      <c r="BE360" s="1" t="s">
        <v>272</v>
      </c>
    </row>
    <row r="361" spans="1:57">
      <c r="A361" t="s">
        <v>1664</v>
      </c>
      <c r="B361" s="425">
        <v>359</v>
      </c>
      <c r="C361">
        <v>312103</v>
      </c>
      <c r="D361" t="s">
        <v>1665</v>
      </c>
      <c r="E361" t="s">
        <v>1654</v>
      </c>
      <c r="F361" t="s">
        <v>1666</v>
      </c>
      <c r="G361" t="s">
        <v>1667</v>
      </c>
      <c r="H361" t="s">
        <v>23</v>
      </c>
      <c r="I361" t="s">
        <v>2920</v>
      </c>
      <c r="J361" s="1" t="s">
        <v>3746</v>
      </c>
      <c r="K361" s="1" t="s">
        <v>272</v>
      </c>
      <c r="L361" s="1" t="s">
        <v>272</v>
      </c>
      <c r="M361" s="1" t="s">
        <v>272</v>
      </c>
      <c r="N361" s="1" t="s">
        <v>272</v>
      </c>
      <c r="O361" s="1" t="s">
        <v>272</v>
      </c>
      <c r="P361" s="1" t="s">
        <v>272</v>
      </c>
      <c r="Q361" s="1" t="s">
        <v>272</v>
      </c>
      <c r="R361" s="1" t="s">
        <v>272</v>
      </c>
      <c r="S361" s="1" t="s">
        <v>272</v>
      </c>
      <c r="T361" s="1" t="s">
        <v>272</v>
      </c>
      <c r="U361" s="1" t="s">
        <v>272</v>
      </c>
      <c r="V361" s="1" t="s">
        <v>272</v>
      </c>
      <c r="W361" s="1" t="s">
        <v>272</v>
      </c>
      <c r="X361" s="1" t="s">
        <v>272</v>
      </c>
      <c r="Y361" s="1" t="s">
        <v>272</v>
      </c>
      <c r="Z361" s="1" t="s">
        <v>272</v>
      </c>
      <c r="AA361" s="1" t="s">
        <v>272</v>
      </c>
      <c r="AB361" s="1" t="s">
        <v>272</v>
      </c>
      <c r="AC361" s="1" t="s">
        <v>272</v>
      </c>
      <c r="AD361" s="1" t="s">
        <v>272</v>
      </c>
      <c r="AE361" s="1" t="s">
        <v>272</v>
      </c>
      <c r="AF361" s="1" t="s">
        <v>272</v>
      </c>
      <c r="AG361" s="1" t="s">
        <v>272</v>
      </c>
      <c r="AH361" s="1" t="s">
        <v>272</v>
      </c>
      <c r="AI361" s="1" t="s">
        <v>272</v>
      </c>
      <c r="AJ361" s="1" t="s">
        <v>272</v>
      </c>
      <c r="AK361" s="1" t="s">
        <v>272</v>
      </c>
      <c r="AL361" s="1" t="s">
        <v>272</v>
      </c>
      <c r="AM361" s="1" t="s">
        <v>272</v>
      </c>
      <c r="AN361" s="1" t="s">
        <v>272</v>
      </c>
      <c r="AO361" s="1" t="s">
        <v>272</v>
      </c>
      <c r="AP361" s="1" t="s">
        <v>272</v>
      </c>
      <c r="AQ361" s="1" t="s">
        <v>272</v>
      </c>
      <c r="AR361" s="1" t="s">
        <v>272</v>
      </c>
      <c r="AS361" s="1" t="s">
        <v>272</v>
      </c>
      <c r="AT361" s="1" t="s">
        <v>272</v>
      </c>
      <c r="AU361" s="1" t="s">
        <v>272</v>
      </c>
      <c r="AV361" s="1" t="s">
        <v>272</v>
      </c>
      <c r="AW361" s="1" t="s">
        <v>272</v>
      </c>
      <c r="AX361" s="1" t="s">
        <v>272</v>
      </c>
      <c r="AY361" s="1" t="s">
        <v>272</v>
      </c>
      <c r="AZ361" s="1" t="s">
        <v>272</v>
      </c>
      <c r="BA361" s="1" t="s">
        <v>272</v>
      </c>
      <c r="BB361" s="1" t="s">
        <v>272</v>
      </c>
      <c r="BC361" s="1" t="s">
        <v>272</v>
      </c>
      <c r="BD361" s="1" t="s">
        <v>272</v>
      </c>
      <c r="BE361" s="1" t="s">
        <v>272</v>
      </c>
    </row>
    <row r="362" spans="1:57">
      <c r="A362" t="s">
        <v>1671</v>
      </c>
      <c r="B362" s="425">
        <v>360</v>
      </c>
      <c r="C362">
        <v>312103</v>
      </c>
      <c r="D362" t="s">
        <v>1665</v>
      </c>
      <c r="E362" t="s">
        <v>1654</v>
      </c>
      <c r="F362" t="s">
        <v>1666</v>
      </c>
      <c r="G362" t="s">
        <v>1672</v>
      </c>
      <c r="H362" t="s">
        <v>23</v>
      </c>
      <c r="I362" t="s">
        <v>2920</v>
      </c>
      <c r="J362" s="1" t="s">
        <v>6018</v>
      </c>
      <c r="K362" s="1" t="s">
        <v>272</v>
      </c>
      <c r="L362" s="1" t="s">
        <v>272</v>
      </c>
      <c r="M362" s="1" t="s">
        <v>272</v>
      </c>
      <c r="N362" s="1" t="s">
        <v>272</v>
      </c>
      <c r="O362" s="1" t="s">
        <v>272</v>
      </c>
      <c r="P362" s="1" t="s">
        <v>272</v>
      </c>
      <c r="Q362" s="1" t="s">
        <v>272</v>
      </c>
      <c r="R362" s="1" t="s">
        <v>272</v>
      </c>
      <c r="S362" s="1" t="s">
        <v>272</v>
      </c>
      <c r="T362" s="1" t="s">
        <v>272</v>
      </c>
      <c r="U362" s="1" t="s">
        <v>272</v>
      </c>
      <c r="V362" s="1" t="s">
        <v>272</v>
      </c>
      <c r="W362" s="1" t="s">
        <v>272</v>
      </c>
      <c r="X362" s="1" t="s">
        <v>272</v>
      </c>
      <c r="Y362" s="1" t="s">
        <v>272</v>
      </c>
      <c r="Z362" s="1" t="s">
        <v>272</v>
      </c>
      <c r="AA362" s="1" t="s">
        <v>272</v>
      </c>
      <c r="AB362" s="1" t="s">
        <v>272</v>
      </c>
      <c r="AC362" s="1" t="s">
        <v>272</v>
      </c>
      <c r="AD362" s="1" t="s">
        <v>272</v>
      </c>
      <c r="AE362" s="1" t="s">
        <v>272</v>
      </c>
      <c r="AF362" s="1" t="s">
        <v>272</v>
      </c>
      <c r="AG362" s="1" t="s">
        <v>272</v>
      </c>
      <c r="AH362" s="1" t="s">
        <v>272</v>
      </c>
      <c r="AI362" s="1" t="s">
        <v>272</v>
      </c>
      <c r="AJ362" s="1" t="s">
        <v>272</v>
      </c>
      <c r="AK362" s="1" t="s">
        <v>272</v>
      </c>
      <c r="AL362" s="1" t="s">
        <v>272</v>
      </c>
      <c r="AM362" s="1" t="s">
        <v>272</v>
      </c>
      <c r="AN362" s="1" t="s">
        <v>272</v>
      </c>
      <c r="AO362" s="1" t="s">
        <v>272</v>
      </c>
      <c r="AP362" s="1" t="s">
        <v>272</v>
      </c>
      <c r="AQ362" s="1" t="s">
        <v>272</v>
      </c>
      <c r="AR362" s="1" t="s">
        <v>272</v>
      </c>
      <c r="AS362" s="1" t="s">
        <v>272</v>
      </c>
      <c r="AT362" s="1" t="s">
        <v>272</v>
      </c>
      <c r="AU362" s="1" t="s">
        <v>272</v>
      </c>
      <c r="AV362" s="1" t="s">
        <v>272</v>
      </c>
      <c r="AW362" s="1" t="s">
        <v>272</v>
      </c>
      <c r="AX362" s="1" t="s">
        <v>272</v>
      </c>
      <c r="AY362" s="1" t="s">
        <v>272</v>
      </c>
      <c r="AZ362" s="1" t="s">
        <v>272</v>
      </c>
      <c r="BA362" s="1" t="s">
        <v>272</v>
      </c>
      <c r="BB362" s="1" t="s">
        <v>272</v>
      </c>
      <c r="BC362" s="1" t="s">
        <v>272</v>
      </c>
      <c r="BD362" s="1" t="s">
        <v>272</v>
      </c>
      <c r="BE362" s="1" t="s">
        <v>272</v>
      </c>
    </row>
    <row r="363" spans="1:57">
      <c r="A363" t="s">
        <v>1675</v>
      </c>
      <c r="B363" s="425">
        <v>361</v>
      </c>
      <c r="C363">
        <v>312103</v>
      </c>
      <c r="D363" t="s">
        <v>1665</v>
      </c>
      <c r="E363" t="s">
        <v>1654</v>
      </c>
      <c r="F363" t="s">
        <v>1666</v>
      </c>
      <c r="G363" t="s">
        <v>1676</v>
      </c>
      <c r="H363" t="s">
        <v>23</v>
      </c>
      <c r="I363" t="s">
        <v>2920</v>
      </c>
      <c r="J363" s="1" t="s">
        <v>2367</v>
      </c>
      <c r="K363" s="1" t="s">
        <v>272</v>
      </c>
      <c r="L363" s="1" t="s">
        <v>272</v>
      </c>
      <c r="M363" s="1" t="s">
        <v>272</v>
      </c>
      <c r="N363" s="1" t="s">
        <v>272</v>
      </c>
      <c r="O363" s="1" t="s">
        <v>272</v>
      </c>
      <c r="P363" s="1" t="s">
        <v>272</v>
      </c>
      <c r="Q363" s="1" t="s">
        <v>272</v>
      </c>
      <c r="R363" s="1" t="s">
        <v>272</v>
      </c>
      <c r="S363" s="1" t="s">
        <v>272</v>
      </c>
      <c r="T363" s="1" t="s">
        <v>272</v>
      </c>
      <c r="U363" s="1" t="s">
        <v>272</v>
      </c>
      <c r="V363" s="1" t="s">
        <v>272</v>
      </c>
      <c r="W363" s="1" t="s">
        <v>272</v>
      </c>
      <c r="X363" s="1" t="s">
        <v>272</v>
      </c>
      <c r="Y363" s="1" t="s">
        <v>272</v>
      </c>
      <c r="Z363" s="1" t="s">
        <v>272</v>
      </c>
      <c r="AA363" s="1" t="s">
        <v>272</v>
      </c>
      <c r="AB363" s="1" t="s">
        <v>272</v>
      </c>
      <c r="AC363" s="1" t="s">
        <v>272</v>
      </c>
      <c r="AD363" s="1" t="s">
        <v>272</v>
      </c>
      <c r="AE363" s="1" t="s">
        <v>272</v>
      </c>
      <c r="AF363" s="1" t="s">
        <v>272</v>
      </c>
      <c r="AG363" s="1" t="s">
        <v>272</v>
      </c>
      <c r="AH363" s="1" t="s">
        <v>272</v>
      </c>
      <c r="AI363" s="1" t="s">
        <v>272</v>
      </c>
      <c r="AJ363" s="1" t="s">
        <v>272</v>
      </c>
      <c r="AK363" s="1" t="s">
        <v>272</v>
      </c>
      <c r="AL363" s="1" t="s">
        <v>272</v>
      </c>
      <c r="AM363" s="1" t="s">
        <v>272</v>
      </c>
      <c r="AN363" s="1" t="s">
        <v>272</v>
      </c>
      <c r="AO363" s="1" t="s">
        <v>272</v>
      </c>
      <c r="AP363" s="1" t="s">
        <v>272</v>
      </c>
      <c r="AQ363" s="1" t="s">
        <v>272</v>
      </c>
      <c r="AR363" s="1" t="s">
        <v>272</v>
      </c>
      <c r="AS363" s="1" t="s">
        <v>272</v>
      </c>
      <c r="AT363" s="1" t="s">
        <v>272</v>
      </c>
      <c r="AU363" s="1" t="s">
        <v>272</v>
      </c>
      <c r="AV363" s="1" t="s">
        <v>272</v>
      </c>
      <c r="AW363" s="1" t="s">
        <v>272</v>
      </c>
      <c r="AX363" s="1" t="s">
        <v>272</v>
      </c>
      <c r="AY363" s="1" t="s">
        <v>272</v>
      </c>
      <c r="AZ363" s="1" t="s">
        <v>272</v>
      </c>
      <c r="BA363" s="1" t="s">
        <v>272</v>
      </c>
      <c r="BB363" s="1" t="s">
        <v>272</v>
      </c>
      <c r="BC363" s="1" t="s">
        <v>272</v>
      </c>
      <c r="BD363" s="1" t="s">
        <v>272</v>
      </c>
      <c r="BE363" s="1" t="s">
        <v>272</v>
      </c>
    </row>
    <row r="364" spans="1:57">
      <c r="A364" t="s">
        <v>1679</v>
      </c>
      <c r="B364" s="425">
        <v>362</v>
      </c>
      <c r="C364">
        <v>312201</v>
      </c>
      <c r="D364" t="s">
        <v>1680</v>
      </c>
      <c r="E364" t="s">
        <v>1640</v>
      </c>
      <c r="F364" t="s">
        <v>705</v>
      </c>
      <c r="G364" t="s">
        <v>168</v>
      </c>
      <c r="H364" t="s">
        <v>23</v>
      </c>
      <c r="I364" t="s">
        <v>1249</v>
      </c>
      <c r="J364" s="1">
        <v>0.22800000000000001</v>
      </c>
      <c r="K364" s="1" t="s">
        <v>272</v>
      </c>
      <c r="L364" s="1" t="s">
        <v>272</v>
      </c>
      <c r="M364" s="1" t="s">
        <v>272</v>
      </c>
      <c r="N364" s="1" t="s">
        <v>272</v>
      </c>
      <c r="O364" s="1" t="s">
        <v>272</v>
      </c>
      <c r="P364" s="1" t="s">
        <v>272</v>
      </c>
      <c r="Q364" s="1" t="s">
        <v>272</v>
      </c>
      <c r="R364" s="1" t="s">
        <v>272</v>
      </c>
      <c r="S364" s="1" t="s">
        <v>272</v>
      </c>
      <c r="T364" s="1" t="s">
        <v>272</v>
      </c>
      <c r="U364" s="1" t="s">
        <v>272</v>
      </c>
      <c r="V364" s="1" t="s">
        <v>272</v>
      </c>
      <c r="W364" s="1" t="s">
        <v>272</v>
      </c>
      <c r="X364" s="1" t="s">
        <v>272</v>
      </c>
      <c r="Y364" s="1" t="s">
        <v>272</v>
      </c>
      <c r="Z364" s="1" t="s">
        <v>272</v>
      </c>
      <c r="AA364" s="1" t="s">
        <v>272</v>
      </c>
      <c r="AB364" s="1" t="s">
        <v>272</v>
      </c>
      <c r="AC364" s="1" t="s">
        <v>272</v>
      </c>
      <c r="AD364" s="1" t="s">
        <v>272</v>
      </c>
      <c r="AE364" s="1" t="s">
        <v>272</v>
      </c>
      <c r="AF364" s="1" t="s">
        <v>272</v>
      </c>
      <c r="AG364" s="1" t="s">
        <v>272</v>
      </c>
      <c r="AH364" s="1" t="s">
        <v>272</v>
      </c>
      <c r="AI364" s="1" t="s">
        <v>272</v>
      </c>
      <c r="AJ364" s="1" t="s">
        <v>272</v>
      </c>
      <c r="AK364" s="1" t="s">
        <v>272</v>
      </c>
      <c r="AL364" s="1" t="s">
        <v>272</v>
      </c>
      <c r="AM364" s="1" t="s">
        <v>272</v>
      </c>
      <c r="AN364" s="1" t="s">
        <v>272</v>
      </c>
      <c r="AO364" s="1" t="s">
        <v>272</v>
      </c>
      <c r="AP364" s="1" t="s">
        <v>272</v>
      </c>
      <c r="AQ364" s="1" t="s">
        <v>272</v>
      </c>
      <c r="AR364" s="1" t="s">
        <v>272</v>
      </c>
      <c r="AS364" s="1" t="s">
        <v>272</v>
      </c>
      <c r="AT364" s="1" t="s">
        <v>272</v>
      </c>
      <c r="AU364" s="1" t="s">
        <v>272</v>
      </c>
      <c r="AV364" s="1" t="s">
        <v>272</v>
      </c>
      <c r="AW364" s="1" t="s">
        <v>272</v>
      </c>
      <c r="AX364" s="1" t="s">
        <v>272</v>
      </c>
      <c r="AY364" s="1" t="s">
        <v>272</v>
      </c>
      <c r="AZ364" s="1" t="s">
        <v>272</v>
      </c>
      <c r="BA364" s="1" t="s">
        <v>272</v>
      </c>
      <c r="BB364" s="1" t="s">
        <v>272</v>
      </c>
      <c r="BC364" s="1" t="s">
        <v>272</v>
      </c>
      <c r="BD364" s="1" t="s">
        <v>272</v>
      </c>
      <c r="BE364" s="1" t="s">
        <v>272</v>
      </c>
    </row>
    <row r="365" spans="1:57">
      <c r="A365" t="s">
        <v>1684</v>
      </c>
      <c r="B365" s="425">
        <v>363</v>
      </c>
      <c r="C365">
        <v>312202</v>
      </c>
      <c r="D365" t="s">
        <v>1685</v>
      </c>
      <c r="E365" t="s">
        <v>1686</v>
      </c>
      <c r="F365" t="s">
        <v>1687</v>
      </c>
      <c r="G365" t="s">
        <v>168</v>
      </c>
      <c r="H365" t="s">
        <v>23</v>
      </c>
      <c r="I365" t="s">
        <v>2920</v>
      </c>
      <c r="J365" s="1">
        <v>0.871</v>
      </c>
      <c r="K365" s="1" t="s">
        <v>272</v>
      </c>
      <c r="L365" s="1" t="s">
        <v>272</v>
      </c>
      <c r="M365" s="1" t="s">
        <v>272</v>
      </c>
      <c r="N365" s="1" t="s">
        <v>272</v>
      </c>
      <c r="O365" s="1" t="s">
        <v>272</v>
      </c>
      <c r="P365" s="1" t="s">
        <v>272</v>
      </c>
      <c r="Q365" s="1" t="s">
        <v>272</v>
      </c>
      <c r="R365" s="1" t="s">
        <v>272</v>
      </c>
      <c r="S365" s="1" t="s">
        <v>272</v>
      </c>
      <c r="T365" s="1" t="s">
        <v>272</v>
      </c>
      <c r="U365" s="1" t="s">
        <v>272</v>
      </c>
      <c r="V365" s="1" t="s">
        <v>272</v>
      </c>
      <c r="W365" s="1" t="s">
        <v>272</v>
      </c>
      <c r="X365" s="1" t="s">
        <v>272</v>
      </c>
      <c r="Y365" s="1" t="s">
        <v>272</v>
      </c>
      <c r="Z365" s="1" t="s">
        <v>272</v>
      </c>
      <c r="AA365" s="1" t="s">
        <v>272</v>
      </c>
      <c r="AB365" s="1" t="s">
        <v>272</v>
      </c>
      <c r="AC365" s="1" t="s">
        <v>272</v>
      </c>
      <c r="AD365" s="1" t="s">
        <v>272</v>
      </c>
      <c r="AE365" s="1" t="s">
        <v>272</v>
      </c>
      <c r="AF365" s="1" t="s">
        <v>272</v>
      </c>
      <c r="AG365" s="1" t="s">
        <v>272</v>
      </c>
      <c r="AH365" s="1" t="s">
        <v>272</v>
      </c>
      <c r="AI365" s="1" t="s">
        <v>272</v>
      </c>
      <c r="AJ365" s="1" t="s">
        <v>272</v>
      </c>
      <c r="AK365" s="1" t="s">
        <v>272</v>
      </c>
      <c r="AL365" s="1" t="s">
        <v>272</v>
      </c>
      <c r="AM365" s="1" t="s">
        <v>272</v>
      </c>
      <c r="AN365" s="1" t="s">
        <v>272</v>
      </c>
      <c r="AO365" s="1" t="s">
        <v>272</v>
      </c>
      <c r="AP365" s="1" t="s">
        <v>272</v>
      </c>
      <c r="AQ365" s="1" t="s">
        <v>272</v>
      </c>
      <c r="AR365" s="1" t="s">
        <v>272</v>
      </c>
      <c r="AS365" s="1" t="s">
        <v>272</v>
      </c>
      <c r="AT365" s="1" t="s">
        <v>272</v>
      </c>
      <c r="AU365" s="1" t="s">
        <v>272</v>
      </c>
      <c r="AV365" s="1" t="s">
        <v>272</v>
      </c>
      <c r="AW365" s="1" t="s">
        <v>272</v>
      </c>
      <c r="AX365" s="1" t="s">
        <v>272</v>
      </c>
      <c r="AY365" s="1" t="s">
        <v>272</v>
      </c>
      <c r="AZ365" s="1" t="s">
        <v>272</v>
      </c>
      <c r="BA365" s="1" t="s">
        <v>272</v>
      </c>
      <c r="BB365" s="1" t="s">
        <v>272</v>
      </c>
      <c r="BC365" s="1" t="s">
        <v>272</v>
      </c>
      <c r="BD365" s="1" t="s">
        <v>272</v>
      </c>
      <c r="BE365" s="1" t="s">
        <v>272</v>
      </c>
    </row>
    <row r="366" spans="1:57">
      <c r="A366" t="s">
        <v>1691</v>
      </c>
      <c r="B366" s="425">
        <v>364</v>
      </c>
      <c r="C366">
        <v>312203</v>
      </c>
      <c r="D366" t="s">
        <v>1297</v>
      </c>
      <c r="E366" t="s">
        <v>773</v>
      </c>
      <c r="F366" t="s">
        <v>833</v>
      </c>
      <c r="G366" t="s">
        <v>168</v>
      </c>
      <c r="H366" t="s">
        <v>23</v>
      </c>
      <c r="I366" t="s">
        <v>1249</v>
      </c>
      <c r="J366" s="1">
        <v>0.76300000000000001</v>
      </c>
      <c r="K366" s="1">
        <v>0.67500000000000004</v>
      </c>
      <c r="L366" s="1">
        <v>0.73299999999999998</v>
      </c>
      <c r="M366" s="1">
        <v>0.80600000000000005</v>
      </c>
      <c r="N366" s="1">
        <v>0.79900000000000004</v>
      </c>
      <c r="O366" s="1">
        <v>0.77400000000000002</v>
      </c>
      <c r="P366" s="1">
        <v>0.77900000000000003</v>
      </c>
      <c r="Q366" s="1">
        <v>0.73099999999999998</v>
      </c>
      <c r="R366" s="1">
        <v>0.70899999999999996</v>
      </c>
      <c r="S366" s="1">
        <v>0.92200000000000004</v>
      </c>
      <c r="T366" s="1">
        <v>0.79700000000000004</v>
      </c>
      <c r="U366" s="1">
        <v>0.72599999999999998</v>
      </c>
      <c r="V366" s="1">
        <v>0.79400000000000004</v>
      </c>
      <c r="W366" s="1">
        <v>0.754</v>
      </c>
      <c r="X366" s="1">
        <v>0.75700000000000001</v>
      </c>
      <c r="Y366" s="1">
        <v>0.76900000000000002</v>
      </c>
      <c r="Z366" s="1">
        <v>0.70599999999999996</v>
      </c>
      <c r="AA366" s="1">
        <v>0.749</v>
      </c>
      <c r="AB366" s="1">
        <v>0.77100000000000002</v>
      </c>
      <c r="AC366" s="1">
        <v>0.84499999999999997</v>
      </c>
      <c r="AD366" s="1">
        <v>0.77800000000000002</v>
      </c>
      <c r="AE366" s="1">
        <v>0.78600000000000003</v>
      </c>
      <c r="AF366" s="1" t="s">
        <v>2548</v>
      </c>
      <c r="AG366" s="1">
        <v>0.82899999999999996</v>
      </c>
      <c r="AH366" s="1">
        <v>0.80300000000000005</v>
      </c>
      <c r="AI366" s="1">
        <v>0.80200000000000005</v>
      </c>
      <c r="AJ366" s="1">
        <v>0.76800000000000002</v>
      </c>
      <c r="AK366" s="1">
        <v>0.65800000000000003</v>
      </c>
      <c r="AL366" s="1">
        <v>0.72599999999999998</v>
      </c>
      <c r="AM366" s="1" t="s">
        <v>2548</v>
      </c>
      <c r="AN366" s="1">
        <v>0.76900000000000002</v>
      </c>
      <c r="AO366" s="1">
        <v>0.78100000000000003</v>
      </c>
      <c r="AP366" s="1">
        <v>0.77100000000000002</v>
      </c>
      <c r="AQ366" s="1">
        <v>0.80300000000000005</v>
      </c>
      <c r="AR366" s="1">
        <v>0.78800000000000003</v>
      </c>
      <c r="AS366" s="1">
        <v>0.72399999999999998</v>
      </c>
      <c r="AT366" s="1">
        <v>0.88400000000000001</v>
      </c>
      <c r="AU366" s="1">
        <v>0.73199999999999998</v>
      </c>
      <c r="AV366" s="1">
        <v>0.79600000000000004</v>
      </c>
      <c r="AW366" s="1">
        <v>0.66700000000000004</v>
      </c>
      <c r="AX366" s="1">
        <v>0.82799999999999996</v>
      </c>
      <c r="AY366" s="1">
        <v>0.76700000000000002</v>
      </c>
      <c r="AZ366" s="1">
        <v>0.85099999999999998</v>
      </c>
      <c r="BA366" s="1">
        <v>0.74299999999999999</v>
      </c>
      <c r="BB366" s="1">
        <v>0.79500000000000004</v>
      </c>
      <c r="BC366" s="1">
        <v>0.82299999999999995</v>
      </c>
      <c r="BD366" s="1">
        <v>0.80100000000000005</v>
      </c>
      <c r="BE366" s="1">
        <v>0.79900000000000004</v>
      </c>
    </row>
    <row r="367" spans="1:57">
      <c r="A367" t="s">
        <v>1693</v>
      </c>
      <c r="B367" s="425">
        <v>365</v>
      </c>
      <c r="C367">
        <v>320101</v>
      </c>
      <c r="D367" t="s">
        <v>1694</v>
      </c>
      <c r="E367" t="s">
        <v>1695</v>
      </c>
      <c r="F367" t="s">
        <v>1696</v>
      </c>
      <c r="G367" t="s">
        <v>168</v>
      </c>
      <c r="H367" t="s">
        <v>1697</v>
      </c>
      <c r="I367" t="s">
        <v>1697</v>
      </c>
      <c r="J367" s="1">
        <v>141</v>
      </c>
      <c r="K367" s="1" t="s">
        <v>272</v>
      </c>
      <c r="L367" s="1" t="s">
        <v>272</v>
      </c>
      <c r="M367" s="1" t="s">
        <v>272</v>
      </c>
      <c r="N367" s="1" t="s">
        <v>272</v>
      </c>
      <c r="O367" s="1" t="s">
        <v>272</v>
      </c>
      <c r="P367" s="1" t="s">
        <v>272</v>
      </c>
      <c r="Q367" s="1" t="s">
        <v>272</v>
      </c>
      <c r="R367" s="1" t="s">
        <v>272</v>
      </c>
      <c r="S367" s="1" t="s">
        <v>272</v>
      </c>
      <c r="T367" s="1" t="s">
        <v>272</v>
      </c>
      <c r="U367" s="1" t="s">
        <v>272</v>
      </c>
      <c r="V367" s="1" t="s">
        <v>272</v>
      </c>
      <c r="W367" s="1" t="s">
        <v>272</v>
      </c>
      <c r="X367" s="1" t="s">
        <v>272</v>
      </c>
      <c r="Y367" s="1" t="s">
        <v>272</v>
      </c>
      <c r="Z367" s="1" t="s">
        <v>272</v>
      </c>
      <c r="AA367" s="1" t="s">
        <v>272</v>
      </c>
      <c r="AB367" s="1" t="s">
        <v>272</v>
      </c>
      <c r="AC367" s="1" t="s">
        <v>272</v>
      </c>
      <c r="AD367" s="1" t="s">
        <v>272</v>
      </c>
      <c r="AE367" s="1" t="s">
        <v>272</v>
      </c>
      <c r="AF367" s="1" t="s">
        <v>272</v>
      </c>
      <c r="AG367" s="1" t="s">
        <v>272</v>
      </c>
      <c r="AH367" s="1" t="s">
        <v>272</v>
      </c>
      <c r="AI367" s="1" t="s">
        <v>272</v>
      </c>
      <c r="AJ367" s="1" t="s">
        <v>272</v>
      </c>
      <c r="AK367" s="1" t="s">
        <v>272</v>
      </c>
      <c r="AL367" s="1" t="s">
        <v>272</v>
      </c>
      <c r="AM367" s="1" t="s">
        <v>272</v>
      </c>
      <c r="AN367" s="1" t="s">
        <v>272</v>
      </c>
      <c r="AO367" s="1" t="s">
        <v>272</v>
      </c>
      <c r="AP367" s="1" t="s">
        <v>272</v>
      </c>
      <c r="AQ367" s="1" t="s">
        <v>272</v>
      </c>
      <c r="AR367" s="1" t="s">
        <v>272</v>
      </c>
      <c r="AS367" s="1" t="s">
        <v>272</v>
      </c>
      <c r="AT367" s="1" t="s">
        <v>272</v>
      </c>
      <c r="AU367" s="1" t="s">
        <v>272</v>
      </c>
      <c r="AV367" s="1" t="s">
        <v>272</v>
      </c>
      <c r="AW367" s="1" t="s">
        <v>272</v>
      </c>
      <c r="AX367" s="1" t="s">
        <v>272</v>
      </c>
      <c r="AY367" s="1" t="s">
        <v>272</v>
      </c>
      <c r="AZ367" s="1" t="s">
        <v>272</v>
      </c>
      <c r="BA367" s="1" t="s">
        <v>272</v>
      </c>
      <c r="BB367" s="1" t="s">
        <v>272</v>
      </c>
      <c r="BC367" s="1" t="s">
        <v>272</v>
      </c>
      <c r="BD367" s="1" t="s">
        <v>272</v>
      </c>
      <c r="BE367" s="1" t="s">
        <v>272</v>
      </c>
    </row>
    <row r="368" spans="1:57">
      <c r="A368" t="s">
        <v>1700</v>
      </c>
      <c r="B368" s="425">
        <v>366</v>
      </c>
      <c r="C368">
        <v>320102</v>
      </c>
      <c r="D368" t="s">
        <v>1701</v>
      </c>
      <c r="E368" t="s">
        <v>1702</v>
      </c>
      <c r="F368" t="s">
        <v>768</v>
      </c>
      <c r="G368" t="s">
        <v>168</v>
      </c>
      <c r="H368" t="s">
        <v>23</v>
      </c>
      <c r="I368" t="s">
        <v>2939</v>
      </c>
      <c r="J368" s="1" t="s">
        <v>6019</v>
      </c>
      <c r="K368" s="1" t="s">
        <v>3751</v>
      </c>
      <c r="L368" s="1" t="s">
        <v>3752</v>
      </c>
      <c r="M368" s="1" t="s">
        <v>3753</v>
      </c>
      <c r="N368" s="1" t="s">
        <v>3754</v>
      </c>
      <c r="O368" s="1" t="s">
        <v>3753</v>
      </c>
      <c r="P368" s="1" t="s">
        <v>3755</v>
      </c>
      <c r="Q368" s="1" t="s">
        <v>3692</v>
      </c>
      <c r="R368" s="1" t="s">
        <v>3756</v>
      </c>
      <c r="S368" s="1" t="s">
        <v>3757</v>
      </c>
      <c r="T368" s="1" t="s">
        <v>3758</v>
      </c>
      <c r="U368" s="1" t="s">
        <v>3759</v>
      </c>
      <c r="V368" s="1" t="s">
        <v>3760</v>
      </c>
      <c r="W368" s="1" t="s">
        <v>3761</v>
      </c>
      <c r="X368" s="1" t="s">
        <v>3762</v>
      </c>
      <c r="Y368" s="1" t="s">
        <v>3758</v>
      </c>
      <c r="Z368" s="1" t="s">
        <v>3763</v>
      </c>
      <c r="AA368" s="1" t="s">
        <v>3764</v>
      </c>
      <c r="AB368" s="1" t="s">
        <v>3765</v>
      </c>
      <c r="AC368" s="1" t="s">
        <v>3751</v>
      </c>
      <c r="AD368" s="1" t="s">
        <v>3756</v>
      </c>
      <c r="AE368" s="1" t="s">
        <v>3766</v>
      </c>
      <c r="AF368" s="1" t="s">
        <v>3692</v>
      </c>
      <c r="AG368" s="1" t="s">
        <v>3767</v>
      </c>
      <c r="AH368" s="1" t="s">
        <v>3768</v>
      </c>
      <c r="AI368" s="1" t="s">
        <v>3769</v>
      </c>
      <c r="AJ368" s="1" t="s">
        <v>3770</v>
      </c>
      <c r="AK368" s="1" t="s">
        <v>3771</v>
      </c>
      <c r="AL368" s="1" t="s">
        <v>3772</v>
      </c>
      <c r="AM368" s="1" t="s">
        <v>3773</v>
      </c>
      <c r="AN368" s="1" t="s">
        <v>3774</v>
      </c>
      <c r="AO368" s="1" t="s">
        <v>3753</v>
      </c>
      <c r="AP368" s="1" t="s">
        <v>3775</v>
      </c>
      <c r="AQ368" s="1" t="s">
        <v>3758</v>
      </c>
      <c r="AR368" s="1" t="s">
        <v>3776</v>
      </c>
      <c r="AS368" s="1" t="s">
        <v>3777</v>
      </c>
      <c r="AT368" s="1" t="s">
        <v>3778</v>
      </c>
      <c r="AU368" s="1" t="s">
        <v>3779</v>
      </c>
      <c r="AV368" s="1" t="s">
        <v>3754</v>
      </c>
      <c r="AW368" s="1" t="s">
        <v>3780</v>
      </c>
      <c r="AX368" s="1" t="s">
        <v>3781</v>
      </c>
      <c r="AY368" s="1" t="s">
        <v>3782</v>
      </c>
      <c r="AZ368" s="1" t="s">
        <v>3765</v>
      </c>
      <c r="BA368" s="1" t="s">
        <v>3783</v>
      </c>
      <c r="BB368" s="1" t="s">
        <v>3784</v>
      </c>
      <c r="BC368" s="1" t="s">
        <v>3778</v>
      </c>
      <c r="BD368" s="1" t="s">
        <v>3785</v>
      </c>
      <c r="BE368" s="1" t="s">
        <v>3763</v>
      </c>
    </row>
    <row r="369" spans="1:57">
      <c r="A369" s="471" t="s">
        <v>1706</v>
      </c>
      <c r="B369" s="425">
        <v>367</v>
      </c>
      <c r="C369" s="471">
        <v>320103</v>
      </c>
      <c r="D369" s="471" t="s">
        <v>1707</v>
      </c>
      <c r="E369" s="471" t="s">
        <v>1217</v>
      </c>
      <c r="F369" s="471">
        <v>2020</v>
      </c>
      <c r="G369" s="471" t="s">
        <v>1093</v>
      </c>
      <c r="H369" s="471" t="s">
        <v>23</v>
      </c>
      <c r="I369" s="471" t="s">
        <v>6006</v>
      </c>
      <c r="J369" s="391">
        <v>23381</v>
      </c>
      <c r="K369" s="392">
        <v>648</v>
      </c>
      <c r="L369" s="392">
        <v>103</v>
      </c>
      <c r="M369" s="392">
        <v>79</v>
      </c>
      <c r="N369" s="392">
        <v>188</v>
      </c>
      <c r="O369" s="392">
        <v>78</v>
      </c>
      <c r="P369" s="392">
        <v>84</v>
      </c>
      <c r="Q369" s="392">
        <v>247</v>
      </c>
      <c r="R369" s="392">
        <v>391</v>
      </c>
      <c r="S369" s="392">
        <v>284</v>
      </c>
      <c r="T369" s="392">
        <v>401</v>
      </c>
      <c r="U369" s="392">
        <v>1344</v>
      </c>
      <c r="V369" s="392">
        <v>1278</v>
      </c>
      <c r="W369" s="392">
        <v>4658</v>
      </c>
      <c r="X369" s="392">
        <v>2389</v>
      </c>
      <c r="Y369" s="392">
        <v>220</v>
      </c>
      <c r="Z369" s="392">
        <v>162</v>
      </c>
      <c r="AA369" s="392">
        <v>115</v>
      </c>
      <c r="AB369" s="392">
        <v>108</v>
      </c>
      <c r="AC369" s="392">
        <v>112</v>
      </c>
      <c r="AD369" s="392">
        <v>318</v>
      </c>
      <c r="AE369" s="392">
        <v>337</v>
      </c>
      <c r="AF369" s="392">
        <v>854</v>
      </c>
      <c r="AG369" s="392">
        <v>1523</v>
      </c>
      <c r="AH369" s="392">
        <v>325</v>
      </c>
      <c r="AI369" s="392">
        <v>204</v>
      </c>
      <c r="AJ369" s="392">
        <v>392</v>
      </c>
      <c r="AK369" s="392">
        <v>1669</v>
      </c>
      <c r="AL369" s="392">
        <v>1249</v>
      </c>
      <c r="AM369" s="392">
        <v>214</v>
      </c>
      <c r="AN369" s="392">
        <v>151</v>
      </c>
      <c r="AO369" s="392">
        <v>71</v>
      </c>
      <c r="AP369" s="392">
        <v>58</v>
      </c>
      <c r="AQ369" s="392">
        <v>204</v>
      </c>
      <c r="AR369" s="392">
        <v>467</v>
      </c>
      <c r="AS369" s="392">
        <v>194</v>
      </c>
      <c r="AT369" s="392">
        <v>58</v>
      </c>
      <c r="AU369" s="392">
        <v>129</v>
      </c>
      <c r="AV369" s="392">
        <v>262</v>
      </c>
      <c r="AW369" s="392">
        <v>137</v>
      </c>
      <c r="AX369" s="392">
        <v>632</v>
      </c>
      <c r="AY369" s="392">
        <v>68</v>
      </c>
      <c r="AZ369" s="392">
        <v>107</v>
      </c>
      <c r="BA369" s="392">
        <v>168</v>
      </c>
      <c r="BB369" s="392">
        <v>132</v>
      </c>
      <c r="BC369" s="392">
        <v>129</v>
      </c>
      <c r="BD369" s="392">
        <v>164</v>
      </c>
      <c r="BE369" s="392">
        <v>276</v>
      </c>
    </row>
    <row r="370" spans="1:57">
      <c r="A370" s="471" t="s">
        <v>1711</v>
      </c>
      <c r="B370" s="425">
        <v>368</v>
      </c>
      <c r="C370" s="471">
        <v>320103</v>
      </c>
      <c r="D370" s="471" t="s">
        <v>1707</v>
      </c>
      <c r="E370" s="471" t="s">
        <v>1217</v>
      </c>
      <c r="F370" s="471">
        <v>2020</v>
      </c>
      <c r="G370" s="471" t="s">
        <v>1099</v>
      </c>
      <c r="H370" s="471" t="s">
        <v>23</v>
      </c>
      <c r="I370" s="471" t="s">
        <v>6006</v>
      </c>
      <c r="J370" s="173">
        <v>21958</v>
      </c>
      <c r="K370" s="1">
        <v>629</v>
      </c>
      <c r="L370" s="1">
        <v>100</v>
      </c>
      <c r="M370" s="1">
        <v>77</v>
      </c>
      <c r="N370" s="1">
        <v>179</v>
      </c>
      <c r="O370" s="1">
        <v>78</v>
      </c>
      <c r="P370" s="1">
        <v>83</v>
      </c>
      <c r="Q370" s="1">
        <v>240</v>
      </c>
      <c r="R370" s="1">
        <v>381</v>
      </c>
      <c r="S370" s="1">
        <v>270</v>
      </c>
      <c r="T370" s="1">
        <v>379</v>
      </c>
      <c r="U370" s="1">
        <v>1255</v>
      </c>
      <c r="V370" s="1">
        <v>1197</v>
      </c>
      <c r="W370" s="1">
        <v>4281</v>
      </c>
      <c r="X370" s="1">
        <v>2228</v>
      </c>
      <c r="Y370" s="1">
        <v>207</v>
      </c>
      <c r="Z370" s="1">
        <v>154</v>
      </c>
      <c r="AA370" s="1">
        <v>110</v>
      </c>
      <c r="AB370" s="1">
        <v>100</v>
      </c>
      <c r="AC370" s="1">
        <v>109</v>
      </c>
      <c r="AD370" s="1">
        <v>298</v>
      </c>
      <c r="AE370" s="1">
        <v>326</v>
      </c>
      <c r="AF370" s="1">
        <v>816</v>
      </c>
      <c r="AG370" s="1">
        <v>1442</v>
      </c>
      <c r="AH370" s="1">
        <v>303</v>
      </c>
      <c r="AI370" s="1">
        <v>189</v>
      </c>
      <c r="AJ370" s="1">
        <v>367</v>
      </c>
      <c r="AK370" s="1">
        <v>1557</v>
      </c>
      <c r="AL370" s="1">
        <v>1170</v>
      </c>
      <c r="AM370" s="1">
        <v>200</v>
      </c>
      <c r="AN370" s="1">
        <v>137</v>
      </c>
      <c r="AO370" s="1">
        <v>69</v>
      </c>
      <c r="AP370" s="1">
        <v>55</v>
      </c>
      <c r="AQ370" s="1">
        <v>196</v>
      </c>
      <c r="AR370" s="1">
        <v>435</v>
      </c>
      <c r="AS370" s="1">
        <v>187</v>
      </c>
      <c r="AT370" s="1">
        <v>56</v>
      </c>
      <c r="AU370" s="1">
        <v>118</v>
      </c>
      <c r="AV370" s="1">
        <v>254</v>
      </c>
      <c r="AW370" s="1">
        <v>129</v>
      </c>
      <c r="AX370" s="1">
        <v>606</v>
      </c>
      <c r="AY370" s="1">
        <v>65</v>
      </c>
      <c r="AZ370" s="1">
        <v>104</v>
      </c>
      <c r="BA370" s="1">
        <v>159</v>
      </c>
      <c r="BB370" s="1">
        <v>122</v>
      </c>
      <c r="BC370" s="1">
        <v>121</v>
      </c>
      <c r="BD370" s="1">
        <v>159</v>
      </c>
      <c r="BE370" s="1">
        <v>261</v>
      </c>
    </row>
    <row r="371" spans="1:57">
      <c r="A371" t="s">
        <v>1714</v>
      </c>
      <c r="B371" s="425">
        <v>369</v>
      </c>
      <c r="C371">
        <v>320201</v>
      </c>
      <c r="D371" t="s">
        <v>1715</v>
      </c>
      <c r="E371" t="s">
        <v>239</v>
      </c>
      <c r="F371" t="s">
        <v>833</v>
      </c>
      <c r="G371" t="s">
        <v>168</v>
      </c>
      <c r="H371" t="s">
        <v>23</v>
      </c>
      <c r="I371" t="s">
        <v>1249</v>
      </c>
      <c r="J371" s="1">
        <v>0.34899999999999998</v>
      </c>
      <c r="K371" s="1">
        <v>0.34599999999999997</v>
      </c>
      <c r="L371" s="1">
        <v>0.32800000000000001</v>
      </c>
      <c r="M371" s="1">
        <v>0.42099999999999999</v>
      </c>
      <c r="N371" s="1">
        <v>0.48</v>
      </c>
      <c r="O371" s="1">
        <v>0.35399999999999998</v>
      </c>
      <c r="P371" s="1">
        <v>0.36</v>
      </c>
      <c r="Q371" s="1">
        <v>0.45100000000000001</v>
      </c>
      <c r="R371" s="1">
        <v>0.35</v>
      </c>
      <c r="S371" s="1">
        <v>0.38400000000000001</v>
      </c>
      <c r="T371" s="1">
        <v>0.38800000000000001</v>
      </c>
      <c r="U371" s="1">
        <v>0.27700000000000002</v>
      </c>
      <c r="V371" s="1">
        <v>0.35799999999999998</v>
      </c>
      <c r="W371" s="1">
        <v>0.379</v>
      </c>
      <c r="X371" s="1">
        <v>0.313</v>
      </c>
      <c r="Y371" s="1">
        <v>0.34699999999999998</v>
      </c>
      <c r="Z371" s="1">
        <v>0.33500000000000002</v>
      </c>
      <c r="AA371" s="1">
        <v>0.373</v>
      </c>
      <c r="AB371" s="1">
        <v>0.31900000000000001</v>
      </c>
      <c r="AC371" s="1">
        <v>0.45400000000000001</v>
      </c>
      <c r="AD371" s="1">
        <v>0.314</v>
      </c>
      <c r="AE371" s="1">
        <v>0.39600000000000002</v>
      </c>
      <c r="AF371" s="1" t="s">
        <v>2548</v>
      </c>
      <c r="AG371" s="1">
        <v>0.308</v>
      </c>
      <c r="AH371" s="1">
        <v>0.33700000000000002</v>
      </c>
      <c r="AI371" s="1">
        <v>0.32900000000000001</v>
      </c>
      <c r="AJ371" s="1">
        <v>0.28999999999999998</v>
      </c>
      <c r="AK371" s="1">
        <v>0.35699999999999998</v>
      </c>
      <c r="AL371" s="1">
        <v>0.189</v>
      </c>
      <c r="AM371" s="1" t="s">
        <v>2548</v>
      </c>
      <c r="AN371" s="1">
        <v>0.36499999999999999</v>
      </c>
      <c r="AO371" s="1">
        <v>0.3</v>
      </c>
      <c r="AP371" s="1">
        <v>0.35799999999999998</v>
      </c>
      <c r="AQ371" s="1">
        <v>0.39400000000000002</v>
      </c>
      <c r="AR371" s="1">
        <v>0.214</v>
      </c>
      <c r="AS371" s="1">
        <v>0.35199999999999998</v>
      </c>
      <c r="AT371" s="1">
        <v>0.307</v>
      </c>
      <c r="AU371" s="1">
        <v>0.26800000000000002</v>
      </c>
      <c r="AV371" s="1">
        <v>0.39900000000000002</v>
      </c>
      <c r="AW371" s="1">
        <v>0.35399999999999998</v>
      </c>
      <c r="AX371" s="1">
        <v>0.432</v>
      </c>
      <c r="AY371" s="1">
        <v>0.39</v>
      </c>
      <c r="AZ371" s="1">
        <v>0.36199999999999999</v>
      </c>
      <c r="BA371" s="1">
        <v>0.42899999999999999</v>
      </c>
      <c r="BB371" s="1">
        <v>0.32100000000000001</v>
      </c>
      <c r="BC371" s="1">
        <v>0.40699999999999997</v>
      </c>
      <c r="BD371" s="1">
        <v>0.40100000000000002</v>
      </c>
      <c r="BE371" s="1">
        <v>0.28399999999999997</v>
      </c>
    </row>
    <row r="372" spans="1:57">
      <c r="A372" t="s">
        <v>1718</v>
      </c>
      <c r="B372" s="425">
        <v>370</v>
      </c>
      <c r="C372">
        <v>320202</v>
      </c>
      <c r="D372" t="s">
        <v>1719</v>
      </c>
      <c r="E372" t="s">
        <v>808</v>
      </c>
      <c r="F372" t="s">
        <v>1515</v>
      </c>
      <c r="G372" t="s">
        <v>168</v>
      </c>
      <c r="H372" t="s">
        <v>23</v>
      </c>
      <c r="I372" t="s">
        <v>1249</v>
      </c>
      <c r="J372" s="1">
        <v>0.35699999999999998</v>
      </c>
      <c r="K372" s="1">
        <v>0.38100000000000001</v>
      </c>
      <c r="L372" s="1">
        <v>0.30299999999999999</v>
      </c>
      <c r="M372" s="1">
        <v>0.34799999999999998</v>
      </c>
      <c r="N372" s="1">
        <v>0.38700000000000001</v>
      </c>
      <c r="O372" s="1">
        <v>0.34200000000000003</v>
      </c>
      <c r="P372" s="1">
        <v>0.377</v>
      </c>
      <c r="Q372" s="1">
        <v>0.28000000000000003</v>
      </c>
      <c r="R372" s="1">
        <v>0.32700000000000001</v>
      </c>
      <c r="S372" s="1">
        <v>0.34300000000000003</v>
      </c>
      <c r="T372" s="1">
        <v>0.35799999999999998</v>
      </c>
      <c r="U372" s="1">
        <v>0.32500000000000001</v>
      </c>
      <c r="V372" s="1">
        <v>0.377</v>
      </c>
      <c r="W372" s="1">
        <v>0.36399999999999999</v>
      </c>
      <c r="X372" s="1">
        <v>0.36299999999999999</v>
      </c>
      <c r="Y372" s="1">
        <v>0.28199999999999997</v>
      </c>
      <c r="Z372" s="1">
        <v>0.33100000000000002</v>
      </c>
      <c r="AA372" s="1">
        <v>0.33300000000000002</v>
      </c>
      <c r="AB372" s="1">
        <v>0.317</v>
      </c>
      <c r="AC372" s="1">
        <v>0.35599999999999998</v>
      </c>
      <c r="AD372" s="1">
        <v>0.35399999999999998</v>
      </c>
      <c r="AE372" s="1">
        <v>0.38600000000000001</v>
      </c>
      <c r="AF372" s="1">
        <v>0.34599999999999997</v>
      </c>
      <c r="AG372" s="1">
        <v>0.34799999999999998</v>
      </c>
      <c r="AH372" s="1">
        <v>0.35899999999999999</v>
      </c>
      <c r="AI372" s="1">
        <v>0.34499999999999997</v>
      </c>
      <c r="AJ372" s="1">
        <v>0.40500000000000003</v>
      </c>
      <c r="AK372" s="1">
        <v>0.38</v>
      </c>
      <c r="AL372" s="1">
        <v>0.39700000000000002</v>
      </c>
      <c r="AM372" s="1">
        <v>0.38100000000000001</v>
      </c>
      <c r="AN372" s="1">
        <v>0.32300000000000001</v>
      </c>
      <c r="AO372" s="1">
        <v>0.35299999999999998</v>
      </c>
      <c r="AP372" s="1">
        <v>0.33600000000000002</v>
      </c>
      <c r="AQ372" s="1">
        <v>0.32700000000000001</v>
      </c>
      <c r="AR372" s="1">
        <v>0.34200000000000003</v>
      </c>
      <c r="AS372" s="1">
        <v>0.33200000000000002</v>
      </c>
      <c r="AT372" s="1">
        <v>0.35799999999999998</v>
      </c>
      <c r="AU372" s="1">
        <v>0.36099999999999999</v>
      </c>
      <c r="AV372" s="1">
        <v>0.38600000000000001</v>
      </c>
      <c r="AW372" s="1">
        <v>0.36299999999999999</v>
      </c>
      <c r="AX372" s="1">
        <v>0.34599999999999997</v>
      </c>
      <c r="AY372" s="1">
        <v>0.34899999999999998</v>
      </c>
      <c r="AZ372" s="1">
        <v>0.35</v>
      </c>
      <c r="BA372" s="1">
        <v>0.37</v>
      </c>
      <c r="BB372" s="1">
        <v>0.36599999999999999</v>
      </c>
      <c r="BC372" s="1">
        <v>0.35699999999999998</v>
      </c>
      <c r="BD372" s="1">
        <v>0.38700000000000001</v>
      </c>
      <c r="BE372" s="1">
        <v>0.376</v>
      </c>
    </row>
    <row r="373" spans="1:57">
      <c r="A373" t="s">
        <v>1722</v>
      </c>
      <c r="B373" s="425">
        <v>371</v>
      </c>
      <c r="C373">
        <v>331101</v>
      </c>
      <c r="D373" t="s">
        <v>1723</v>
      </c>
      <c r="E373" t="s">
        <v>321</v>
      </c>
      <c r="F373" t="s">
        <v>1207</v>
      </c>
      <c r="G373" t="s">
        <v>168</v>
      </c>
      <c r="H373" t="s">
        <v>23</v>
      </c>
      <c r="I373" t="s">
        <v>2533</v>
      </c>
      <c r="J373" s="1">
        <v>27112</v>
      </c>
      <c r="K373" s="1">
        <v>723</v>
      </c>
      <c r="L373" s="1">
        <v>94</v>
      </c>
      <c r="M373" s="1">
        <v>224</v>
      </c>
      <c r="N373" s="1">
        <v>249</v>
      </c>
      <c r="O373" s="1">
        <v>347</v>
      </c>
      <c r="P373" s="1">
        <v>91</v>
      </c>
      <c r="Q373" s="1">
        <v>149</v>
      </c>
      <c r="R373" s="1">
        <v>321</v>
      </c>
      <c r="S373" s="1">
        <v>401</v>
      </c>
      <c r="T373" s="1">
        <v>319</v>
      </c>
      <c r="U373" s="1">
        <v>710</v>
      </c>
      <c r="V373" s="1">
        <v>1244</v>
      </c>
      <c r="W373" s="1">
        <v>3934</v>
      </c>
      <c r="X373" s="1">
        <v>943</v>
      </c>
      <c r="Y373" s="1">
        <v>272</v>
      </c>
      <c r="Z373" s="1">
        <v>73</v>
      </c>
      <c r="AA373" s="1">
        <v>324</v>
      </c>
      <c r="AB373" s="1">
        <v>571</v>
      </c>
      <c r="AC373" s="1">
        <v>73</v>
      </c>
      <c r="AD373" s="1">
        <v>1039</v>
      </c>
      <c r="AE373" s="1">
        <v>787</v>
      </c>
      <c r="AF373" s="1">
        <v>1379</v>
      </c>
      <c r="AG373" s="1">
        <v>1675</v>
      </c>
      <c r="AH373" s="1">
        <v>160</v>
      </c>
      <c r="AI373" s="1">
        <v>435</v>
      </c>
      <c r="AJ373" s="1">
        <v>801</v>
      </c>
      <c r="AK373" s="1">
        <v>1562</v>
      </c>
      <c r="AL373" s="1">
        <v>871</v>
      </c>
      <c r="AM373" s="1">
        <v>254</v>
      </c>
      <c r="AN373" s="1">
        <v>75</v>
      </c>
      <c r="AO373" s="1">
        <v>281</v>
      </c>
      <c r="AP373" s="1">
        <v>275</v>
      </c>
      <c r="AQ373" s="1">
        <v>326</v>
      </c>
      <c r="AR373" s="1">
        <v>334</v>
      </c>
      <c r="AS373" s="1">
        <v>408</v>
      </c>
      <c r="AT373" s="1">
        <v>164</v>
      </c>
      <c r="AU373" s="1">
        <v>223</v>
      </c>
      <c r="AV373" s="1">
        <v>755</v>
      </c>
      <c r="AW373" s="1">
        <v>42</v>
      </c>
      <c r="AX373" s="1">
        <v>1133</v>
      </c>
      <c r="AY373" s="1">
        <v>374</v>
      </c>
      <c r="AZ373" s="1">
        <v>617</v>
      </c>
      <c r="BA373" s="1">
        <v>711</v>
      </c>
      <c r="BB373" s="1">
        <v>570</v>
      </c>
      <c r="BC373" s="1">
        <v>80</v>
      </c>
      <c r="BD373" s="1">
        <v>503</v>
      </c>
      <c r="BE373" s="1">
        <v>216</v>
      </c>
    </row>
    <row r="374" spans="1:57">
      <c r="A374" s="471" t="s">
        <v>1726</v>
      </c>
      <c r="B374" s="425">
        <v>372</v>
      </c>
      <c r="C374" s="471">
        <v>331102</v>
      </c>
      <c r="D374" s="471" t="s">
        <v>1727</v>
      </c>
      <c r="E374" s="471" t="s">
        <v>1217</v>
      </c>
      <c r="F374" s="471">
        <v>2020</v>
      </c>
      <c r="G374" s="471" t="s">
        <v>1093</v>
      </c>
      <c r="H374" s="471" t="s">
        <v>23</v>
      </c>
      <c r="I374" s="471" t="s">
        <v>6006</v>
      </c>
      <c r="J374" s="1">
        <v>677</v>
      </c>
      <c r="K374" s="1">
        <v>17</v>
      </c>
      <c r="L374" s="1" t="s">
        <v>3708</v>
      </c>
      <c r="M374" s="1" t="s">
        <v>3708</v>
      </c>
      <c r="N374" s="1">
        <v>19</v>
      </c>
      <c r="O374" s="1" t="s">
        <v>272</v>
      </c>
      <c r="P374" s="1" t="s">
        <v>272</v>
      </c>
      <c r="Q374" s="1" t="s">
        <v>272</v>
      </c>
      <c r="R374" s="1" t="s">
        <v>272</v>
      </c>
      <c r="S374" s="1" t="s">
        <v>3708</v>
      </c>
      <c r="T374" s="1" t="s">
        <v>3708</v>
      </c>
      <c r="U374" s="1" t="s">
        <v>3708</v>
      </c>
      <c r="V374" s="1">
        <v>29</v>
      </c>
      <c r="W374" s="1">
        <v>136</v>
      </c>
      <c r="X374" s="1">
        <v>40</v>
      </c>
      <c r="Y374" s="1" t="s">
        <v>3708</v>
      </c>
      <c r="Z374" s="1" t="s">
        <v>272</v>
      </c>
      <c r="AA374" s="1" t="s">
        <v>3708</v>
      </c>
      <c r="AB374" s="1" t="s">
        <v>3708</v>
      </c>
      <c r="AC374" s="1" t="s">
        <v>272</v>
      </c>
      <c r="AD374" s="1">
        <v>15</v>
      </c>
      <c r="AE374" s="1" t="s">
        <v>272</v>
      </c>
      <c r="AF374" s="1" t="s">
        <v>3708</v>
      </c>
      <c r="AG374" s="1">
        <v>51</v>
      </c>
      <c r="AH374" s="1">
        <v>15</v>
      </c>
      <c r="AI374" s="1" t="s">
        <v>3708</v>
      </c>
      <c r="AJ374" s="1">
        <v>16</v>
      </c>
      <c r="AK374" s="1">
        <v>81</v>
      </c>
      <c r="AL374" s="1">
        <v>10</v>
      </c>
      <c r="AM374" s="1" t="s">
        <v>3708</v>
      </c>
      <c r="AN374" s="1" t="s">
        <v>3708</v>
      </c>
      <c r="AO374" s="1" t="s">
        <v>3708</v>
      </c>
      <c r="AP374" s="1" t="s">
        <v>3708</v>
      </c>
      <c r="AQ374" s="1" t="s">
        <v>3708</v>
      </c>
      <c r="AR374" s="1">
        <v>13</v>
      </c>
      <c r="AS374" s="1" t="s">
        <v>3708</v>
      </c>
      <c r="AT374" s="1" t="s">
        <v>272</v>
      </c>
      <c r="AU374" s="1" t="s">
        <v>3708</v>
      </c>
      <c r="AV374" s="1">
        <v>62</v>
      </c>
      <c r="AW374" s="1" t="s">
        <v>3708</v>
      </c>
      <c r="AX374" s="1">
        <v>90</v>
      </c>
      <c r="AY374" s="1" t="s">
        <v>3708</v>
      </c>
      <c r="AZ374" s="1" t="s">
        <v>3708</v>
      </c>
      <c r="BA374" s="1" t="s">
        <v>3708</v>
      </c>
      <c r="BB374" s="1" t="s">
        <v>3708</v>
      </c>
      <c r="BC374" s="1" t="s">
        <v>3708</v>
      </c>
      <c r="BD374" s="1" t="s">
        <v>3708</v>
      </c>
      <c r="BE374" s="1" t="s">
        <v>3708</v>
      </c>
    </row>
    <row r="375" spans="1:57">
      <c r="A375" s="471" t="s">
        <v>1730</v>
      </c>
      <c r="B375" s="425">
        <v>373</v>
      </c>
      <c r="C375" s="471">
        <v>331102</v>
      </c>
      <c r="D375" s="471" t="s">
        <v>1727</v>
      </c>
      <c r="E375" s="471" t="s">
        <v>1217</v>
      </c>
      <c r="F375" s="471">
        <v>2020</v>
      </c>
      <c r="G375" s="471" t="s">
        <v>1099</v>
      </c>
      <c r="H375" s="471" t="s">
        <v>23</v>
      </c>
      <c r="I375" s="471" t="s">
        <v>6006</v>
      </c>
      <c r="J375" s="1">
        <v>467</v>
      </c>
      <c r="K375" s="1">
        <v>13</v>
      </c>
      <c r="L375" s="1" t="s">
        <v>3708</v>
      </c>
      <c r="M375" s="1" t="s">
        <v>3708</v>
      </c>
      <c r="N375" s="1">
        <v>17</v>
      </c>
      <c r="O375" s="1" t="s">
        <v>272</v>
      </c>
      <c r="P375" s="1" t="s">
        <v>272</v>
      </c>
      <c r="Q375" s="1" t="s">
        <v>272</v>
      </c>
      <c r="R375" s="1" t="s">
        <v>272</v>
      </c>
      <c r="S375" s="1" t="s">
        <v>3708</v>
      </c>
      <c r="T375" s="1" t="s">
        <v>3708</v>
      </c>
      <c r="U375" s="1" t="s">
        <v>3708</v>
      </c>
      <c r="V375" s="1">
        <v>20</v>
      </c>
      <c r="W375" s="1">
        <v>86</v>
      </c>
      <c r="X375" s="1">
        <v>30</v>
      </c>
      <c r="Y375" s="1" t="s">
        <v>3708</v>
      </c>
      <c r="Z375" s="1" t="s">
        <v>272</v>
      </c>
      <c r="AA375" s="1" t="s">
        <v>3708</v>
      </c>
      <c r="AB375" s="1" t="s">
        <v>3708</v>
      </c>
      <c r="AC375" s="1" t="s">
        <v>272</v>
      </c>
      <c r="AD375" s="1">
        <v>14</v>
      </c>
      <c r="AE375" s="1" t="s">
        <v>272</v>
      </c>
      <c r="AF375" s="1" t="s">
        <v>3708</v>
      </c>
      <c r="AG375" s="1">
        <v>35</v>
      </c>
      <c r="AH375" s="1">
        <v>13</v>
      </c>
      <c r="AI375" s="1" t="s">
        <v>3708</v>
      </c>
      <c r="AJ375" s="1">
        <v>10</v>
      </c>
      <c r="AK375" s="1">
        <v>46</v>
      </c>
      <c r="AL375" s="1" t="s">
        <v>3708</v>
      </c>
      <c r="AM375" s="1" t="s">
        <v>3708</v>
      </c>
      <c r="AN375" s="1" t="s">
        <v>3708</v>
      </c>
      <c r="AO375" s="1" t="s">
        <v>3708</v>
      </c>
      <c r="AP375" s="1" t="s">
        <v>3708</v>
      </c>
      <c r="AQ375" s="1" t="s">
        <v>3708</v>
      </c>
      <c r="AR375" s="1">
        <v>12</v>
      </c>
      <c r="AS375" s="1" t="s">
        <v>3708</v>
      </c>
      <c r="AT375" s="1" t="s">
        <v>272</v>
      </c>
      <c r="AU375" s="1" t="s">
        <v>3708</v>
      </c>
      <c r="AV375" s="1">
        <v>33</v>
      </c>
      <c r="AW375" s="1" t="s">
        <v>3708</v>
      </c>
      <c r="AX375" s="1">
        <v>56</v>
      </c>
      <c r="AY375" s="1" t="s">
        <v>3708</v>
      </c>
      <c r="AZ375" s="1" t="s">
        <v>3708</v>
      </c>
      <c r="BA375" s="1" t="s">
        <v>3708</v>
      </c>
      <c r="BB375" s="1" t="s">
        <v>3708</v>
      </c>
      <c r="BC375" s="1" t="s">
        <v>3708</v>
      </c>
      <c r="BD375" s="1" t="s">
        <v>3708</v>
      </c>
      <c r="BE375" s="1" t="s">
        <v>3708</v>
      </c>
    </row>
    <row r="376" spans="1:57">
      <c r="A376" t="s">
        <v>1733</v>
      </c>
      <c r="B376" s="425">
        <v>374</v>
      </c>
      <c r="C376">
        <v>331103</v>
      </c>
      <c r="D376" t="s">
        <v>1734</v>
      </c>
      <c r="E376" t="s">
        <v>321</v>
      </c>
      <c r="F376" t="s">
        <v>322</v>
      </c>
      <c r="G376" t="s">
        <v>168</v>
      </c>
      <c r="H376" t="s">
        <v>23</v>
      </c>
      <c r="I376" t="s">
        <v>2533</v>
      </c>
      <c r="J376" s="1">
        <v>5342</v>
      </c>
      <c r="K376" s="1">
        <v>124</v>
      </c>
      <c r="L376" s="1">
        <v>43</v>
      </c>
      <c r="M376" s="1">
        <v>25</v>
      </c>
      <c r="N376" s="1">
        <v>48</v>
      </c>
      <c r="O376" s="1">
        <v>32</v>
      </c>
      <c r="P376" s="1">
        <v>42</v>
      </c>
      <c r="Q376" s="1">
        <v>14</v>
      </c>
      <c r="R376" s="1">
        <v>149</v>
      </c>
      <c r="S376" s="1">
        <v>81</v>
      </c>
      <c r="T376" s="1">
        <v>49</v>
      </c>
      <c r="U376" s="1">
        <v>144</v>
      </c>
      <c r="V376" s="1">
        <v>217</v>
      </c>
      <c r="W376" s="1">
        <v>353</v>
      </c>
      <c r="X376" s="1">
        <v>145</v>
      </c>
      <c r="Y376" s="1">
        <v>99</v>
      </c>
      <c r="Z376" s="1">
        <v>15</v>
      </c>
      <c r="AA376" s="1">
        <v>227</v>
      </c>
      <c r="AB376" s="1">
        <v>69</v>
      </c>
      <c r="AC376" s="1">
        <v>5</v>
      </c>
      <c r="AD376" s="1">
        <v>179</v>
      </c>
      <c r="AE376" s="1">
        <v>209</v>
      </c>
      <c r="AF376" s="1">
        <v>183</v>
      </c>
      <c r="AG376" s="1">
        <v>404</v>
      </c>
      <c r="AH376" s="1">
        <v>70</v>
      </c>
      <c r="AI376" s="1">
        <v>62</v>
      </c>
      <c r="AJ376" s="1">
        <v>97</v>
      </c>
      <c r="AK376" s="1">
        <v>345</v>
      </c>
      <c r="AL376" s="1">
        <v>227</v>
      </c>
      <c r="AM376" s="1">
        <v>90</v>
      </c>
      <c r="AN376" s="1">
        <v>12</v>
      </c>
      <c r="AO376" s="1">
        <v>14</v>
      </c>
      <c r="AP376" s="1">
        <v>76</v>
      </c>
      <c r="AQ376" s="1">
        <v>118</v>
      </c>
      <c r="AR376" s="1">
        <v>55</v>
      </c>
      <c r="AS376" s="1">
        <v>215</v>
      </c>
      <c r="AT376" s="1">
        <v>48</v>
      </c>
      <c r="AU376" s="1">
        <v>135</v>
      </c>
      <c r="AV376" s="1">
        <v>186</v>
      </c>
      <c r="AW376" s="1">
        <v>1</v>
      </c>
      <c r="AX376" s="1">
        <v>271</v>
      </c>
      <c r="AY376" s="1">
        <v>130</v>
      </c>
      <c r="AZ376" s="1">
        <v>157</v>
      </c>
      <c r="BA376" s="1">
        <v>26</v>
      </c>
      <c r="BB376" s="1">
        <v>33</v>
      </c>
      <c r="BC376" s="1">
        <v>60</v>
      </c>
      <c r="BD376" s="1">
        <v>46</v>
      </c>
      <c r="BE376" s="1">
        <v>12</v>
      </c>
    </row>
    <row r="377" spans="1:57">
      <c r="A377" t="s">
        <v>1737</v>
      </c>
      <c r="B377" s="425">
        <v>375</v>
      </c>
      <c r="C377">
        <v>331104</v>
      </c>
      <c r="D377" t="s">
        <v>1738</v>
      </c>
      <c r="E377" t="s">
        <v>1739</v>
      </c>
      <c r="F377" t="s">
        <v>1740</v>
      </c>
      <c r="G377" t="s">
        <v>168</v>
      </c>
      <c r="H377" t="s">
        <v>1741</v>
      </c>
      <c r="I377" t="s">
        <v>1741</v>
      </c>
      <c r="J377" s="391">
        <v>0.51535087719298245</v>
      </c>
      <c r="K377" s="1" t="s">
        <v>272</v>
      </c>
      <c r="L377" s="1" t="s">
        <v>272</v>
      </c>
      <c r="M377" s="1" t="s">
        <v>272</v>
      </c>
      <c r="N377" s="1" t="s">
        <v>272</v>
      </c>
      <c r="O377" s="1" t="s">
        <v>272</v>
      </c>
      <c r="P377" s="1" t="s">
        <v>272</v>
      </c>
      <c r="Q377" s="1" t="s">
        <v>272</v>
      </c>
      <c r="R377" s="1" t="s">
        <v>272</v>
      </c>
      <c r="S377" s="1" t="s">
        <v>272</v>
      </c>
      <c r="T377" s="1" t="s">
        <v>272</v>
      </c>
      <c r="U377" s="1" t="s">
        <v>272</v>
      </c>
      <c r="V377" s="1" t="s">
        <v>272</v>
      </c>
      <c r="W377" s="1" t="s">
        <v>272</v>
      </c>
      <c r="X377" s="1" t="s">
        <v>272</v>
      </c>
      <c r="Y377" s="1" t="s">
        <v>272</v>
      </c>
      <c r="Z377" s="1" t="s">
        <v>272</v>
      </c>
      <c r="AA377" s="1" t="s">
        <v>272</v>
      </c>
      <c r="AB377" s="1" t="s">
        <v>272</v>
      </c>
      <c r="AC377" s="1" t="s">
        <v>272</v>
      </c>
      <c r="AD377" s="1" t="s">
        <v>272</v>
      </c>
      <c r="AE377" s="1" t="s">
        <v>272</v>
      </c>
      <c r="AF377" s="1" t="s">
        <v>272</v>
      </c>
      <c r="AG377" s="1" t="s">
        <v>272</v>
      </c>
      <c r="AH377" s="1" t="s">
        <v>272</v>
      </c>
      <c r="AI377" s="1" t="s">
        <v>272</v>
      </c>
      <c r="AJ377" s="1" t="s">
        <v>272</v>
      </c>
      <c r="AK377" s="1" t="s">
        <v>272</v>
      </c>
      <c r="AL377" s="1" t="s">
        <v>272</v>
      </c>
      <c r="AM377" s="1" t="s">
        <v>272</v>
      </c>
      <c r="AN377" s="1" t="s">
        <v>272</v>
      </c>
      <c r="AO377" s="1" t="s">
        <v>272</v>
      </c>
      <c r="AP377" s="1" t="s">
        <v>272</v>
      </c>
      <c r="AQ377" s="1" t="s">
        <v>272</v>
      </c>
      <c r="AR377" s="1" t="s">
        <v>272</v>
      </c>
      <c r="AS377" s="1" t="s">
        <v>272</v>
      </c>
      <c r="AT377" s="1" t="s">
        <v>272</v>
      </c>
      <c r="AU377" s="1" t="s">
        <v>272</v>
      </c>
      <c r="AV377" s="1" t="s">
        <v>272</v>
      </c>
      <c r="AW377" s="1" t="s">
        <v>272</v>
      </c>
      <c r="AX377" s="1" t="s">
        <v>272</v>
      </c>
      <c r="AY377" s="1" t="s">
        <v>272</v>
      </c>
      <c r="AZ377" s="1" t="s">
        <v>272</v>
      </c>
      <c r="BA377" s="1" t="s">
        <v>272</v>
      </c>
      <c r="BB377" s="1" t="s">
        <v>272</v>
      </c>
      <c r="BC377" s="1" t="s">
        <v>272</v>
      </c>
      <c r="BD377" s="1" t="s">
        <v>272</v>
      </c>
      <c r="BE377" s="1" t="s">
        <v>272</v>
      </c>
    </row>
    <row r="378" spans="1:57">
      <c r="A378" t="s">
        <v>1745</v>
      </c>
      <c r="B378" s="425">
        <v>376</v>
      </c>
      <c r="C378">
        <v>331105</v>
      </c>
      <c r="D378" t="s">
        <v>1746</v>
      </c>
      <c r="E378" t="s">
        <v>1747</v>
      </c>
      <c r="F378" t="s">
        <v>1134</v>
      </c>
      <c r="G378" t="s">
        <v>168</v>
      </c>
      <c r="H378" t="s">
        <v>1741</v>
      </c>
      <c r="I378" t="s">
        <v>1741</v>
      </c>
      <c r="J378" s="1">
        <v>2224</v>
      </c>
      <c r="K378" s="1" t="s">
        <v>272</v>
      </c>
      <c r="L378" s="1" t="s">
        <v>272</v>
      </c>
      <c r="M378" s="1" t="s">
        <v>272</v>
      </c>
      <c r="N378" s="1" t="s">
        <v>272</v>
      </c>
      <c r="O378" s="1" t="s">
        <v>272</v>
      </c>
      <c r="P378" s="1" t="s">
        <v>272</v>
      </c>
      <c r="Q378" s="1" t="s">
        <v>272</v>
      </c>
      <c r="R378" s="1" t="s">
        <v>272</v>
      </c>
      <c r="S378" s="1" t="s">
        <v>272</v>
      </c>
      <c r="T378" s="1" t="s">
        <v>272</v>
      </c>
      <c r="U378" s="1" t="s">
        <v>272</v>
      </c>
      <c r="V378" s="1" t="s">
        <v>272</v>
      </c>
      <c r="W378" s="1" t="s">
        <v>272</v>
      </c>
      <c r="X378" s="1" t="s">
        <v>272</v>
      </c>
      <c r="Y378" s="1" t="s">
        <v>272</v>
      </c>
      <c r="Z378" s="1" t="s">
        <v>272</v>
      </c>
      <c r="AA378" s="1" t="s">
        <v>272</v>
      </c>
      <c r="AB378" s="1" t="s">
        <v>272</v>
      </c>
      <c r="AC378" s="1" t="s">
        <v>272</v>
      </c>
      <c r="AD378" s="1" t="s">
        <v>272</v>
      </c>
      <c r="AE378" s="1" t="s">
        <v>272</v>
      </c>
      <c r="AF378" s="1" t="s">
        <v>272</v>
      </c>
      <c r="AG378" s="1" t="s">
        <v>272</v>
      </c>
      <c r="AH378" s="1" t="s">
        <v>272</v>
      </c>
      <c r="AI378" s="1" t="s">
        <v>272</v>
      </c>
      <c r="AJ378" s="1" t="s">
        <v>272</v>
      </c>
      <c r="AK378" s="1" t="s">
        <v>272</v>
      </c>
      <c r="AL378" s="1" t="s">
        <v>272</v>
      </c>
      <c r="AM378" s="1" t="s">
        <v>272</v>
      </c>
      <c r="AN378" s="1" t="s">
        <v>272</v>
      </c>
      <c r="AO378" s="1" t="s">
        <v>272</v>
      </c>
      <c r="AP378" s="1" t="s">
        <v>272</v>
      </c>
      <c r="AQ378" s="1" t="s">
        <v>272</v>
      </c>
      <c r="AR378" s="1" t="s">
        <v>272</v>
      </c>
      <c r="AS378" s="1" t="s">
        <v>272</v>
      </c>
      <c r="AT378" s="1" t="s">
        <v>272</v>
      </c>
      <c r="AU378" s="1" t="s">
        <v>272</v>
      </c>
      <c r="AV378" s="1" t="s">
        <v>272</v>
      </c>
      <c r="AW378" s="1" t="s">
        <v>272</v>
      </c>
      <c r="AX378" s="1" t="s">
        <v>272</v>
      </c>
      <c r="AY378" s="1" t="s">
        <v>272</v>
      </c>
      <c r="AZ378" s="1" t="s">
        <v>272</v>
      </c>
      <c r="BA378" s="1" t="s">
        <v>272</v>
      </c>
      <c r="BB378" s="1" t="s">
        <v>272</v>
      </c>
      <c r="BC378" s="1" t="s">
        <v>272</v>
      </c>
      <c r="BD378" s="1" t="s">
        <v>272</v>
      </c>
      <c r="BE378" s="1" t="s">
        <v>272</v>
      </c>
    </row>
    <row r="379" spans="1:57">
      <c r="A379" t="s">
        <v>1749</v>
      </c>
      <c r="B379" s="425">
        <v>377</v>
      </c>
      <c r="C379">
        <v>331106</v>
      </c>
      <c r="D379" t="s">
        <v>1750</v>
      </c>
      <c r="E379" t="s">
        <v>1751</v>
      </c>
      <c r="F379" t="s">
        <v>1134</v>
      </c>
      <c r="G379" t="s">
        <v>168</v>
      </c>
      <c r="H379" t="s">
        <v>1752</v>
      </c>
      <c r="I379" t="s">
        <v>1753</v>
      </c>
      <c r="J379" s="1">
        <v>5608</v>
      </c>
      <c r="K379" s="1">
        <v>219</v>
      </c>
      <c r="L379" s="1">
        <v>29</v>
      </c>
      <c r="M379" s="1">
        <v>35</v>
      </c>
      <c r="N379" s="1">
        <v>144</v>
      </c>
      <c r="O379" s="1">
        <v>34</v>
      </c>
      <c r="P379" s="1">
        <v>33</v>
      </c>
      <c r="Q379" s="1">
        <v>72</v>
      </c>
      <c r="R379" s="1">
        <v>65</v>
      </c>
      <c r="S379" s="1">
        <v>70</v>
      </c>
      <c r="T379" s="1">
        <v>55</v>
      </c>
      <c r="U379" s="1">
        <v>175</v>
      </c>
      <c r="V379" s="1">
        <v>226</v>
      </c>
      <c r="W379" s="1">
        <v>911</v>
      </c>
      <c r="X379" s="1">
        <v>404</v>
      </c>
      <c r="Y379" s="1">
        <v>75</v>
      </c>
      <c r="Z379" s="1">
        <v>42</v>
      </c>
      <c r="AA379" s="1">
        <v>56</v>
      </c>
      <c r="AB379" s="1">
        <v>43</v>
      </c>
      <c r="AC379" s="1">
        <v>37</v>
      </c>
      <c r="AD379" s="1">
        <v>88</v>
      </c>
      <c r="AE379" s="1">
        <v>68</v>
      </c>
      <c r="AF379" s="1">
        <v>138</v>
      </c>
      <c r="AG379" s="1">
        <v>313</v>
      </c>
      <c r="AH379" s="1">
        <v>59</v>
      </c>
      <c r="AI379" s="1">
        <v>63</v>
      </c>
      <c r="AJ379" s="1">
        <v>116</v>
      </c>
      <c r="AK379" s="1">
        <v>471</v>
      </c>
      <c r="AL379" s="1">
        <v>224</v>
      </c>
      <c r="AM379" s="1">
        <v>47</v>
      </c>
      <c r="AN379" s="1">
        <v>39</v>
      </c>
      <c r="AO379" s="1">
        <v>37</v>
      </c>
      <c r="AP379" s="1">
        <v>51</v>
      </c>
      <c r="AQ379" s="1">
        <v>98</v>
      </c>
      <c r="AR379" s="1">
        <v>162</v>
      </c>
      <c r="AS379" s="1">
        <v>66</v>
      </c>
      <c r="AT379" s="1">
        <v>50</v>
      </c>
      <c r="AU379" s="1">
        <v>47</v>
      </c>
      <c r="AV379" s="1">
        <v>63</v>
      </c>
      <c r="AW379" s="1">
        <v>24</v>
      </c>
      <c r="AX379" s="1">
        <v>242</v>
      </c>
      <c r="AY379" s="1">
        <v>29</v>
      </c>
      <c r="AZ379" s="1">
        <v>65</v>
      </c>
      <c r="BA379" s="1">
        <v>93</v>
      </c>
      <c r="BB379" s="1">
        <v>58</v>
      </c>
      <c r="BC379" s="1">
        <v>24</v>
      </c>
      <c r="BD379" s="1">
        <v>75</v>
      </c>
      <c r="BE379" s="1">
        <v>73</v>
      </c>
    </row>
    <row r="380" spans="1:57">
      <c r="A380" t="s">
        <v>1757</v>
      </c>
      <c r="B380" s="425">
        <v>378</v>
      </c>
      <c r="C380">
        <v>331201</v>
      </c>
      <c r="D380" t="s">
        <v>1758</v>
      </c>
      <c r="E380" t="s">
        <v>773</v>
      </c>
      <c r="F380" t="s">
        <v>833</v>
      </c>
      <c r="G380" t="s">
        <v>168</v>
      </c>
      <c r="H380" t="s">
        <v>23</v>
      </c>
      <c r="I380" t="s">
        <v>1249</v>
      </c>
      <c r="J380" s="1">
        <v>0.39500000000000002</v>
      </c>
      <c r="K380" s="1" t="s">
        <v>272</v>
      </c>
      <c r="L380" s="1" t="s">
        <v>272</v>
      </c>
      <c r="M380" s="1" t="s">
        <v>272</v>
      </c>
      <c r="N380" s="1" t="s">
        <v>272</v>
      </c>
      <c r="O380" s="1" t="s">
        <v>272</v>
      </c>
      <c r="P380" s="1" t="s">
        <v>272</v>
      </c>
      <c r="Q380" s="1" t="s">
        <v>272</v>
      </c>
      <c r="R380" s="1" t="s">
        <v>272</v>
      </c>
      <c r="S380" s="1" t="s">
        <v>272</v>
      </c>
      <c r="T380" s="1" t="s">
        <v>272</v>
      </c>
      <c r="U380" s="1" t="s">
        <v>272</v>
      </c>
      <c r="V380" s="1" t="s">
        <v>272</v>
      </c>
      <c r="W380" s="1" t="s">
        <v>272</v>
      </c>
      <c r="X380" s="1" t="s">
        <v>272</v>
      </c>
      <c r="Y380" s="1" t="s">
        <v>272</v>
      </c>
      <c r="Z380" s="1" t="s">
        <v>272</v>
      </c>
      <c r="AA380" s="1" t="s">
        <v>272</v>
      </c>
      <c r="AB380" s="1" t="s">
        <v>272</v>
      </c>
      <c r="AC380" s="1" t="s">
        <v>272</v>
      </c>
      <c r="AD380" s="1" t="s">
        <v>272</v>
      </c>
      <c r="AE380" s="1" t="s">
        <v>272</v>
      </c>
      <c r="AF380" s="1" t="s">
        <v>272</v>
      </c>
      <c r="AG380" s="1" t="s">
        <v>272</v>
      </c>
      <c r="AH380" s="1" t="s">
        <v>272</v>
      </c>
      <c r="AI380" s="1" t="s">
        <v>272</v>
      </c>
      <c r="AJ380" s="1" t="s">
        <v>272</v>
      </c>
      <c r="AK380" s="1" t="s">
        <v>272</v>
      </c>
      <c r="AL380" s="1" t="s">
        <v>272</v>
      </c>
      <c r="AM380" s="1" t="s">
        <v>272</v>
      </c>
      <c r="AN380" s="1" t="s">
        <v>272</v>
      </c>
      <c r="AO380" s="1" t="s">
        <v>272</v>
      </c>
      <c r="AP380" s="1" t="s">
        <v>272</v>
      </c>
      <c r="AQ380" s="1" t="s">
        <v>272</v>
      </c>
      <c r="AR380" s="1" t="s">
        <v>272</v>
      </c>
      <c r="AS380" s="1" t="s">
        <v>272</v>
      </c>
      <c r="AT380" s="1" t="s">
        <v>272</v>
      </c>
      <c r="AU380" s="1" t="s">
        <v>272</v>
      </c>
      <c r="AV380" s="1" t="s">
        <v>272</v>
      </c>
      <c r="AW380" s="1" t="s">
        <v>272</v>
      </c>
      <c r="AX380" s="1" t="s">
        <v>272</v>
      </c>
      <c r="AY380" s="1" t="s">
        <v>272</v>
      </c>
      <c r="AZ380" s="1" t="s">
        <v>272</v>
      </c>
      <c r="BA380" s="1" t="s">
        <v>272</v>
      </c>
      <c r="BB380" s="1" t="s">
        <v>272</v>
      </c>
      <c r="BC380" s="1" t="s">
        <v>272</v>
      </c>
      <c r="BD380" s="1" t="s">
        <v>272</v>
      </c>
      <c r="BE380" s="1" t="s">
        <v>272</v>
      </c>
    </row>
    <row r="381" spans="1:57">
      <c r="A381" t="s">
        <v>1761</v>
      </c>
      <c r="B381" s="425">
        <v>379</v>
      </c>
      <c r="C381">
        <v>331202</v>
      </c>
      <c r="D381" t="s">
        <v>1762</v>
      </c>
      <c r="E381" t="s">
        <v>773</v>
      </c>
      <c r="F381" t="s">
        <v>833</v>
      </c>
      <c r="G381" t="s">
        <v>168</v>
      </c>
      <c r="H381" t="s">
        <v>23</v>
      </c>
      <c r="I381" t="s">
        <v>1249</v>
      </c>
      <c r="J381" s="1">
        <v>0.26</v>
      </c>
      <c r="K381" s="1" t="s">
        <v>272</v>
      </c>
      <c r="L381" s="1" t="s">
        <v>272</v>
      </c>
      <c r="M381" s="1" t="s">
        <v>272</v>
      </c>
      <c r="N381" s="1" t="s">
        <v>272</v>
      </c>
      <c r="O381" s="1" t="s">
        <v>272</v>
      </c>
      <c r="P381" s="1" t="s">
        <v>272</v>
      </c>
      <c r="Q381" s="1" t="s">
        <v>272</v>
      </c>
      <c r="R381" s="1" t="s">
        <v>272</v>
      </c>
      <c r="S381" s="1" t="s">
        <v>272</v>
      </c>
      <c r="T381" s="1" t="s">
        <v>272</v>
      </c>
      <c r="U381" s="1" t="s">
        <v>272</v>
      </c>
      <c r="V381" s="1" t="s">
        <v>272</v>
      </c>
      <c r="W381" s="1" t="s">
        <v>272</v>
      </c>
      <c r="X381" s="1" t="s">
        <v>272</v>
      </c>
      <c r="Y381" s="1" t="s">
        <v>272</v>
      </c>
      <c r="Z381" s="1" t="s">
        <v>272</v>
      </c>
      <c r="AA381" s="1" t="s">
        <v>272</v>
      </c>
      <c r="AB381" s="1" t="s">
        <v>272</v>
      </c>
      <c r="AC381" s="1" t="s">
        <v>272</v>
      </c>
      <c r="AD381" s="1" t="s">
        <v>272</v>
      </c>
      <c r="AE381" s="1" t="s">
        <v>272</v>
      </c>
      <c r="AF381" s="1" t="s">
        <v>272</v>
      </c>
      <c r="AG381" s="1" t="s">
        <v>272</v>
      </c>
      <c r="AH381" s="1" t="s">
        <v>272</v>
      </c>
      <c r="AI381" s="1" t="s">
        <v>272</v>
      </c>
      <c r="AJ381" s="1" t="s">
        <v>272</v>
      </c>
      <c r="AK381" s="1" t="s">
        <v>272</v>
      </c>
      <c r="AL381" s="1" t="s">
        <v>272</v>
      </c>
      <c r="AM381" s="1" t="s">
        <v>272</v>
      </c>
      <c r="AN381" s="1" t="s">
        <v>272</v>
      </c>
      <c r="AO381" s="1" t="s">
        <v>272</v>
      </c>
      <c r="AP381" s="1" t="s">
        <v>272</v>
      </c>
      <c r="AQ381" s="1" t="s">
        <v>272</v>
      </c>
      <c r="AR381" s="1" t="s">
        <v>272</v>
      </c>
      <c r="AS381" s="1" t="s">
        <v>272</v>
      </c>
      <c r="AT381" s="1" t="s">
        <v>272</v>
      </c>
      <c r="AU381" s="1" t="s">
        <v>272</v>
      </c>
      <c r="AV381" s="1" t="s">
        <v>272</v>
      </c>
      <c r="AW381" s="1" t="s">
        <v>272</v>
      </c>
      <c r="AX381" s="1" t="s">
        <v>272</v>
      </c>
      <c r="AY381" s="1" t="s">
        <v>272</v>
      </c>
      <c r="AZ381" s="1" t="s">
        <v>272</v>
      </c>
      <c r="BA381" s="1" t="s">
        <v>272</v>
      </c>
      <c r="BB381" s="1" t="s">
        <v>272</v>
      </c>
      <c r="BC381" s="1" t="s">
        <v>272</v>
      </c>
      <c r="BD381" s="1" t="s">
        <v>272</v>
      </c>
      <c r="BE381" s="1" t="s">
        <v>272</v>
      </c>
    </row>
    <row r="382" spans="1:57">
      <c r="A382" t="s">
        <v>1765</v>
      </c>
      <c r="B382" s="425">
        <v>380</v>
      </c>
      <c r="C382">
        <v>331203</v>
      </c>
      <c r="D382" t="s">
        <v>1766</v>
      </c>
      <c r="E382" t="s">
        <v>773</v>
      </c>
      <c r="F382" t="s">
        <v>833</v>
      </c>
      <c r="G382" t="s">
        <v>168</v>
      </c>
      <c r="H382" t="s">
        <v>23</v>
      </c>
      <c r="I382" t="s">
        <v>1249</v>
      </c>
      <c r="J382" s="1">
        <v>0.56799999999999995</v>
      </c>
      <c r="K382" s="1">
        <v>0.56599999999999995</v>
      </c>
      <c r="L382" s="1">
        <v>0.621</v>
      </c>
      <c r="M382" s="1">
        <v>0.67700000000000005</v>
      </c>
      <c r="N382" s="1">
        <v>0.57599999999999996</v>
      </c>
      <c r="O382" s="1">
        <v>0.41</v>
      </c>
      <c r="P382" s="1">
        <v>0.56899999999999995</v>
      </c>
      <c r="Q382" s="1">
        <v>0.40300000000000002</v>
      </c>
      <c r="R382" s="1">
        <v>0.69499999999999995</v>
      </c>
      <c r="S382" s="1">
        <v>0.873</v>
      </c>
      <c r="T382" s="1">
        <v>0.91500000000000004</v>
      </c>
      <c r="U382" s="1">
        <v>0.49099999999999999</v>
      </c>
      <c r="V382" s="1">
        <v>0.47</v>
      </c>
      <c r="W382" s="1">
        <v>0.57399999999999995</v>
      </c>
      <c r="X382" s="1">
        <v>0.44</v>
      </c>
      <c r="Y382" s="1">
        <v>0.55500000000000005</v>
      </c>
      <c r="Z382" s="1">
        <v>0.64400000000000002</v>
      </c>
      <c r="AA382" s="1">
        <v>0.67800000000000005</v>
      </c>
      <c r="AB382" s="1">
        <v>0.55500000000000005</v>
      </c>
      <c r="AC382" s="1">
        <v>0.53700000000000003</v>
      </c>
      <c r="AD382" s="1">
        <v>0.47599999999999998</v>
      </c>
      <c r="AE382" s="1">
        <v>0.76900000000000002</v>
      </c>
      <c r="AF382" s="1" t="s">
        <v>2548</v>
      </c>
      <c r="AG382" s="1">
        <v>0.51700000000000002</v>
      </c>
      <c r="AH382" s="1">
        <v>0.29599999999999999</v>
      </c>
      <c r="AI382" s="1">
        <v>0.77400000000000002</v>
      </c>
      <c r="AJ382" s="1">
        <v>0.39800000000000002</v>
      </c>
      <c r="AK382" s="1">
        <v>0.56699999999999995</v>
      </c>
      <c r="AL382" s="1">
        <v>0.77</v>
      </c>
      <c r="AM382" s="1" t="s">
        <v>2548</v>
      </c>
      <c r="AN382" s="1">
        <v>0.35699999999999998</v>
      </c>
      <c r="AO382" s="1">
        <v>0.35399999999999998</v>
      </c>
      <c r="AP382" s="1">
        <v>0.35199999999999998</v>
      </c>
      <c r="AQ382" s="1">
        <v>0.78300000000000003</v>
      </c>
      <c r="AR382" s="1">
        <v>0.73299999999999998</v>
      </c>
      <c r="AS382" s="1">
        <v>0.74399999999999999</v>
      </c>
      <c r="AT382" s="1">
        <v>0.82499999999999996</v>
      </c>
      <c r="AU382" s="1">
        <v>0.64500000000000002</v>
      </c>
      <c r="AV382" s="1">
        <v>0.85299999999999998</v>
      </c>
      <c r="AW382" s="1">
        <v>0.57499999999999996</v>
      </c>
      <c r="AX382" s="1">
        <v>0.3</v>
      </c>
      <c r="AY382" s="1">
        <v>0.47199999999999998</v>
      </c>
      <c r="AZ382" s="1">
        <v>0.55500000000000005</v>
      </c>
      <c r="BA382" s="1">
        <v>0.60099999999999998</v>
      </c>
      <c r="BB382" s="1">
        <v>0.53300000000000003</v>
      </c>
      <c r="BC382" s="1">
        <v>0.754</v>
      </c>
      <c r="BD382" s="1">
        <v>0.46300000000000002</v>
      </c>
      <c r="BE382" s="1">
        <v>0.80800000000000005</v>
      </c>
    </row>
    <row r="383" spans="1:57">
      <c r="A383" t="s">
        <v>1768</v>
      </c>
      <c r="B383" s="425">
        <v>381</v>
      </c>
      <c r="C383">
        <v>331204</v>
      </c>
      <c r="D383" t="s">
        <v>1769</v>
      </c>
      <c r="E383" t="s">
        <v>773</v>
      </c>
      <c r="F383" t="s">
        <v>833</v>
      </c>
      <c r="G383" t="s">
        <v>168</v>
      </c>
      <c r="H383" t="s">
        <v>23</v>
      </c>
      <c r="I383" t="s">
        <v>1249</v>
      </c>
      <c r="J383" s="1">
        <v>0.36099999999999999</v>
      </c>
      <c r="K383" s="1">
        <v>0.39400000000000002</v>
      </c>
      <c r="L383" s="1">
        <v>0.40899999999999997</v>
      </c>
      <c r="M383" s="1">
        <v>0.216</v>
      </c>
      <c r="N383" s="1">
        <v>0.36899999999999999</v>
      </c>
      <c r="O383" s="1">
        <v>0.28799999999999998</v>
      </c>
      <c r="P383" s="1">
        <v>0.32800000000000001</v>
      </c>
      <c r="Q383" s="1">
        <v>0.32200000000000001</v>
      </c>
      <c r="R383" s="1">
        <v>0.376</v>
      </c>
      <c r="S383" s="1">
        <v>0.33700000000000002</v>
      </c>
      <c r="T383" s="1">
        <v>0.309</v>
      </c>
      <c r="U383" s="1">
        <v>0.29799999999999999</v>
      </c>
      <c r="V383" s="1">
        <v>0.35499999999999998</v>
      </c>
      <c r="W383" s="1">
        <v>0.317</v>
      </c>
      <c r="X383" s="1">
        <v>0.40200000000000002</v>
      </c>
      <c r="Y383" s="1">
        <v>0.36599999999999999</v>
      </c>
      <c r="Z383" s="1">
        <v>0.40100000000000002</v>
      </c>
      <c r="AA383" s="1">
        <v>0.39400000000000002</v>
      </c>
      <c r="AB383" s="1">
        <v>0.32900000000000001</v>
      </c>
      <c r="AC383" s="1">
        <v>0.35399999999999998</v>
      </c>
      <c r="AD383" s="1">
        <v>0.43099999999999999</v>
      </c>
      <c r="AE383" s="1">
        <v>0.34100000000000003</v>
      </c>
      <c r="AF383" s="1" t="s">
        <v>2548</v>
      </c>
      <c r="AG383" s="1">
        <v>0.51100000000000001</v>
      </c>
      <c r="AH383" s="1">
        <v>0.34200000000000003</v>
      </c>
      <c r="AI383" s="1">
        <v>0.30499999999999999</v>
      </c>
      <c r="AJ383" s="1">
        <v>0.314</v>
      </c>
      <c r="AK383" s="1">
        <v>0.501</v>
      </c>
      <c r="AL383" s="1">
        <v>0.44800000000000001</v>
      </c>
      <c r="AM383" s="1" t="s">
        <v>2548</v>
      </c>
      <c r="AN383" s="1">
        <v>0.20899999999999999</v>
      </c>
      <c r="AO383" s="1">
        <v>0.36499999999999999</v>
      </c>
      <c r="AP383" s="1">
        <v>0.51900000000000002</v>
      </c>
      <c r="AQ383" s="1">
        <v>0.157</v>
      </c>
      <c r="AR383" s="1">
        <v>0.309</v>
      </c>
      <c r="AS383" s="1">
        <v>0.36599999999999999</v>
      </c>
      <c r="AT383" s="1">
        <v>0.24099999999999999</v>
      </c>
      <c r="AU383" s="1">
        <v>0.51400000000000001</v>
      </c>
      <c r="AV383" s="1">
        <v>0.29499999999999998</v>
      </c>
      <c r="AW383" s="1">
        <v>0.17799999999999999</v>
      </c>
      <c r="AX383" s="1">
        <v>0.28399999999999997</v>
      </c>
      <c r="AY383" s="1">
        <v>0.30499999999999999</v>
      </c>
      <c r="AZ383" s="1">
        <v>0.29699999999999999</v>
      </c>
      <c r="BA383" s="1">
        <v>0.22</v>
      </c>
      <c r="BB383" s="1">
        <v>0.29799999999999999</v>
      </c>
      <c r="BC383" s="1">
        <v>0.36399999999999999</v>
      </c>
      <c r="BD383" s="1">
        <v>0.34300000000000003</v>
      </c>
      <c r="BE383" s="1">
        <v>0.26100000000000001</v>
      </c>
    </row>
    <row r="384" spans="1:57">
      <c r="A384" t="s">
        <v>1773</v>
      </c>
      <c r="B384" s="425">
        <v>382</v>
      </c>
      <c r="C384">
        <v>331205</v>
      </c>
      <c r="D384" t="s">
        <v>1774</v>
      </c>
      <c r="E384" t="s">
        <v>773</v>
      </c>
      <c r="F384" t="s">
        <v>833</v>
      </c>
      <c r="G384" t="s">
        <v>168</v>
      </c>
      <c r="H384" t="s">
        <v>23</v>
      </c>
      <c r="I384" t="s">
        <v>1249</v>
      </c>
      <c r="J384" s="1">
        <v>0.65</v>
      </c>
      <c r="K384" s="1">
        <v>0.72</v>
      </c>
      <c r="L384" s="1">
        <v>0.56799999999999995</v>
      </c>
      <c r="M384" s="1">
        <v>0.67800000000000005</v>
      </c>
      <c r="N384" s="1">
        <v>0.68600000000000005</v>
      </c>
      <c r="O384" s="1">
        <v>0.86099999999999999</v>
      </c>
      <c r="P384" s="1">
        <v>0.71199999999999997</v>
      </c>
      <c r="Q384" s="1">
        <v>0.54</v>
      </c>
      <c r="R384" s="1">
        <v>0.63100000000000001</v>
      </c>
      <c r="S384" s="1">
        <v>0.49299999999999999</v>
      </c>
      <c r="T384" s="1">
        <v>0.53400000000000003</v>
      </c>
      <c r="U384" s="1">
        <v>0.72099999999999997</v>
      </c>
      <c r="V384" s="1">
        <v>0.625</v>
      </c>
      <c r="W384" s="1">
        <v>0.68100000000000005</v>
      </c>
      <c r="X384" s="1">
        <v>0.64500000000000002</v>
      </c>
      <c r="Y384" s="1">
        <v>0.66900000000000004</v>
      </c>
      <c r="Z384" s="1">
        <v>0.55200000000000005</v>
      </c>
      <c r="AA384" s="1">
        <v>0.74</v>
      </c>
      <c r="AB384" s="1">
        <v>0.57299999999999995</v>
      </c>
      <c r="AC384" s="1">
        <v>0.495</v>
      </c>
      <c r="AD384" s="1">
        <v>0.69799999999999995</v>
      </c>
      <c r="AE384" s="1">
        <v>0.69499999999999995</v>
      </c>
      <c r="AF384" s="1" t="s">
        <v>2548</v>
      </c>
      <c r="AG384" s="1">
        <v>0.68100000000000005</v>
      </c>
      <c r="AH384" s="1">
        <v>0.72</v>
      </c>
      <c r="AI384" s="1">
        <v>0.53100000000000003</v>
      </c>
      <c r="AJ384" s="1">
        <v>0.61799999999999999</v>
      </c>
      <c r="AK384" s="1">
        <v>0.67100000000000004</v>
      </c>
      <c r="AL384" s="1">
        <v>0.59299999999999997</v>
      </c>
      <c r="AM384" s="1" t="s">
        <v>2548</v>
      </c>
      <c r="AN384" s="1">
        <v>0.56200000000000006</v>
      </c>
      <c r="AO384" s="1">
        <v>0.67</v>
      </c>
      <c r="AP384" s="1">
        <v>0.61299999999999999</v>
      </c>
      <c r="AQ384" s="1">
        <v>0.57299999999999995</v>
      </c>
      <c r="AR384" s="1">
        <v>0.45700000000000002</v>
      </c>
      <c r="AS384" s="1">
        <v>0.61599999999999999</v>
      </c>
      <c r="AT384" s="1">
        <v>0.70199999999999996</v>
      </c>
      <c r="AU384" s="1">
        <v>0.69699999999999995</v>
      </c>
      <c r="AV384" s="1">
        <v>0.627</v>
      </c>
      <c r="AW384" s="1">
        <v>0.52300000000000002</v>
      </c>
      <c r="AX384" s="1">
        <v>0.76300000000000001</v>
      </c>
      <c r="AY384" s="1">
        <v>0.64200000000000002</v>
      </c>
      <c r="AZ384" s="1">
        <v>0.73499999999999999</v>
      </c>
      <c r="BA384" s="1">
        <v>0.72499999999999998</v>
      </c>
      <c r="BB384" s="1">
        <v>0.61699999999999999</v>
      </c>
      <c r="BC384" s="1">
        <v>0.64100000000000001</v>
      </c>
      <c r="BD384" s="1">
        <v>0.55900000000000005</v>
      </c>
      <c r="BE384" s="1">
        <v>0.74399999999999999</v>
      </c>
    </row>
    <row r="385" spans="1:57">
      <c r="A385" t="s">
        <v>1778</v>
      </c>
      <c r="B385" s="425">
        <v>383</v>
      </c>
      <c r="C385">
        <v>332101</v>
      </c>
      <c r="D385" t="s">
        <v>1779</v>
      </c>
      <c r="E385" t="s">
        <v>1780</v>
      </c>
      <c r="F385" t="s">
        <v>705</v>
      </c>
      <c r="G385" t="s">
        <v>1781</v>
      </c>
      <c r="H385" t="s">
        <v>23</v>
      </c>
      <c r="I385" t="s">
        <v>5899</v>
      </c>
      <c r="J385" s="1">
        <v>879</v>
      </c>
      <c r="K385" s="1">
        <v>22</v>
      </c>
      <c r="L385" s="1">
        <v>5</v>
      </c>
      <c r="M385" s="1">
        <v>12</v>
      </c>
      <c r="N385" s="1">
        <v>21</v>
      </c>
      <c r="O385" s="1">
        <v>4</v>
      </c>
      <c r="P385" s="1">
        <v>6</v>
      </c>
      <c r="Q385" s="1">
        <v>6</v>
      </c>
      <c r="R385" s="1">
        <v>13</v>
      </c>
      <c r="S385" s="1">
        <v>19</v>
      </c>
      <c r="T385" s="1">
        <v>8</v>
      </c>
      <c r="U385" s="1">
        <v>58</v>
      </c>
      <c r="V385" s="1">
        <v>20</v>
      </c>
      <c r="W385" s="1">
        <v>104</v>
      </c>
      <c r="X385" s="1">
        <v>54</v>
      </c>
      <c r="Y385" s="1">
        <v>7</v>
      </c>
      <c r="Z385" s="1">
        <v>5</v>
      </c>
      <c r="AA385" s="1">
        <v>5</v>
      </c>
      <c r="AB385" s="1">
        <v>10</v>
      </c>
      <c r="AC385" s="1">
        <v>6</v>
      </c>
      <c r="AD385" s="1">
        <v>18</v>
      </c>
      <c r="AE385" s="1">
        <v>8</v>
      </c>
      <c r="AF385" s="1">
        <v>42</v>
      </c>
      <c r="AG385" s="1">
        <v>62</v>
      </c>
      <c r="AH385" s="1">
        <v>38</v>
      </c>
      <c r="AI385" s="1">
        <v>6</v>
      </c>
      <c r="AJ385" s="1">
        <v>11</v>
      </c>
      <c r="AK385" s="1">
        <v>33</v>
      </c>
      <c r="AL385" s="1">
        <v>14</v>
      </c>
      <c r="AM385" s="1">
        <v>1</v>
      </c>
      <c r="AN385" s="1">
        <v>5</v>
      </c>
      <c r="AO385" s="1">
        <v>3</v>
      </c>
      <c r="AP385" s="1">
        <v>13</v>
      </c>
      <c r="AQ385" s="1">
        <v>5</v>
      </c>
      <c r="AR385" s="1">
        <v>8</v>
      </c>
      <c r="AS385" s="1">
        <v>2</v>
      </c>
      <c r="AT385" s="1">
        <v>0</v>
      </c>
      <c r="AU385" s="1">
        <v>8</v>
      </c>
      <c r="AV385" s="1">
        <v>40</v>
      </c>
      <c r="AW385" s="1">
        <v>3</v>
      </c>
      <c r="AX385" s="1">
        <v>55</v>
      </c>
      <c r="AY385" s="1">
        <v>1</v>
      </c>
      <c r="AZ385" s="1">
        <v>3</v>
      </c>
      <c r="BA385" s="1">
        <v>3</v>
      </c>
      <c r="BB385" s="1">
        <v>0</v>
      </c>
      <c r="BC385" s="1">
        <v>11</v>
      </c>
      <c r="BD385" s="1">
        <v>53</v>
      </c>
      <c r="BE385" s="1">
        <v>48</v>
      </c>
    </row>
    <row r="386" spans="1:57">
      <c r="A386" t="s">
        <v>1785</v>
      </c>
      <c r="B386" s="425">
        <v>384</v>
      </c>
      <c r="C386">
        <v>332101</v>
      </c>
      <c r="D386" t="s">
        <v>1779</v>
      </c>
      <c r="E386" t="s">
        <v>1780</v>
      </c>
      <c r="F386" t="s">
        <v>705</v>
      </c>
      <c r="G386" t="s">
        <v>1786</v>
      </c>
      <c r="H386" t="s">
        <v>23</v>
      </c>
      <c r="I386" t="s">
        <v>5899</v>
      </c>
      <c r="J386" s="1">
        <v>35</v>
      </c>
      <c r="K386" s="1">
        <v>3</v>
      </c>
      <c r="L386" s="1">
        <v>0</v>
      </c>
      <c r="M386" s="1">
        <v>0</v>
      </c>
      <c r="N386" s="1">
        <v>3</v>
      </c>
      <c r="O386" s="1">
        <v>0</v>
      </c>
      <c r="P386" s="1">
        <v>2</v>
      </c>
      <c r="Q386" s="1">
        <v>0</v>
      </c>
      <c r="R386" s="1">
        <v>0</v>
      </c>
      <c r="S386" s="1">
        <v>0</v>
      </c>
      <c r="T386" s="1">
        <v>0</v>
      </c>
      <c r="U386" s="1">
        <v>1</v>
      </c>
      <c r="V386" s="1">
        <v>4</v>
      </c>
      <c r="W386" s="1">
        <v>2</v>
      </c>
      <c r="X386" s="1">
        <v>0</v>
      </c>
      <c r="Y386" s="1">
        <v>0</v>
      </c>
      <c r="Z386" s="1">
        <v>1</v>
      </c>
      <c r="AA386" s="1">
        <v>0</v>
      </c>
      <c r="AB386" s="1">
        <v>0</v>
      </c>
      <c r="AC386" s="1">
        <v>0</v>
      </c>
      <c r="AD386" s="1">
        <v>0</v>
      </c>
      <c r="AE386" s="1">
        <v>0</v>
      </c>
      <c r="AF386" s="1">
        <v>1</v>
      </c>
      <c r="AG386" s="1">
        <v>1</v>
      </c>
      <c r="AH386" s="1">
        <v>1</v>
      </c>
      <c r="AI386" s="1">
        <v>3</v>
      </c>
      <c r="AJ386" s="1">
        <v>0</v>
      </c>
      <c r="AK386" s="1">
        <v>3</v>
      </c>
      <c r="AL386" s="1">
        <v>1</v>
      </c>
      <c r="AM386" s="1">
        <v>1</v>
      </c>
      <c r="AN386" s="1">
        <v>0</v>
      </c>
      <c r="AO386" s="1">
        <v>1</v>
      </c>
      <c r="AP386" s="1">
        <v>0</v>
      </c>
      <c r="AQ386" s="1">
        <v>0</v>
      </c>
      <c r="AR386" s="1">
        <v>1</v>
      </c>
      <c r="AS386" s="1">
        <v>0</v>
      </c>
      <c r="AT386" s="1">
        <v>0</v>
      </c>
      <c r="AU386" s="1">
        <v>0</v>
      </c>
      <c r="AV386" s="1">
        <v>1</v>
      </c>
      <c r="AW386" s="1">
        <v>0</v>
      </c>
      <c r="AX386" s="1">
        <v>3</v>
      </c>
      <c r="AY386" s="1">
        <v>0</v>
      </c>
      <c r="AZ386" s="1">
        <v>0</v>
      </c>
      <c r="BA386" s="1">
        <v>1</v>
      </c>
      <c r="BB386" s="1">
        <v>0</v>
      </c>
      <c r="BC386" s="1">
        <v>1</v>
      </c>
      <c r="BD386" s="1">
        <v>0</v>
      </c>
      <c r="BE386" s="1">
        <v>0</v>
      </c>
    </row>
    <row r="387" spans="1:57">
      <c r="A387" t="s">
        <v>1789</v>
      </c>
      <c r="B387" s="425">
        <v>385</v>
      </c>
      <c r="C387">
        <v>332102</v>
      </c>
      <c r="D387" t="s">
        <v>1790</v>
      </c>
      <c r="E387" t="s">
        <v>321</v>
      </c>
      <c r="F387" t="s">
        <v>1207</v>
      </c>
      <c r="G387" t="s">
        <v>168</v>
      </c>
      <c r="H387" t="s">
        <v>23</v>
      </c>
      <c r="I387" t="s">
        <v>2533</v>
      </c>
      <c r="J387" s="1">
        <v>83684</v>
      </c>
      <c r="K387" s="1">
        <v>3068</v>
      </c>
      <c r="L387" s="1">
        <v>627</v>
      </c>
      <c r="M387" s="1">
        <v>138</v>
      </c>
      <c r="N387" s="1">
        <v>655</v>
      </c>
      <c r="O387" s="1">
        <v>882</v>
      </c>
      <c r="P387" s="1">
        <v>2204</v>
      </c>
      <c r="Q387" s="1">
        <v>237</v>
      </c>
      <c r="R387" s="1">
        <v>2324</v>
      </c>
      <c r="S387" s="1">
        <v>482</v>
      </c>
      <c r="T387" s="1">
        <v>1203</v>
      </c>
      <c r="U387" s="1">
        <v>3548</v>
      </c>
      <c r="V387" s="1">
        <v>3904</v>
      </c>
      <c r="W387" s="1">
        <v>7917</v>
      </c>
      <c r="X387" s="1">
        <v>3378</v>
      </c>
      <c r="Y387" s="1">
        <v>481</v>
      </c>
      <c r="Z387" s="1">
        <v>299</v>
      </c>
      <c r="AA387" s="1">
        <v>329</v>
      </c>
      <c r="AB387" s="1">
        <v>644</v>
      </c>
      <c r="AC387" s="1">
        <v>418</v>
      </c>
      <c r="AD387" s="1">
        <v>1710</v>
      </c>
      <c r="AE387" s="1">
        <v>2731</v>
      </c>
      <c r="AF387" s="1">
        <v>5285</v>
      </c>
      <c r="AG387" s="1">
        <v>3626</v>
      </c>
      <c r="AH387" s="1">
        <v>358</v>
      </c>
      <c r="AI387" s="1">
        <v>467</v>
      </c>
      <c r="AJ387" s="1">
        <v>4231</v>
      </c>
      <c r="AK387" s="1">
        <v>3327</v>
      </c>
      <c r="AL387" s="1">
        <v>11466</v>
      </c>
      <c r="AM387" s="1">
        <v>687</v>
      </c>
      <c r="AN387" s="1">
        <v>1670</v>
      </c>
      <c r="AO387" s="1">
        <v>133</v>
      </c>
      <c r="AP387" s="1">
        <v>789</v>
      </c>
      <c r="AQ387" s="1">
        <v>1099</v>
      </c>
      <c r="AR387" s="1">
        <v>738</v>
      </c>
      <c r="AS387" s="1">
        <v>1453</v>
      </c>
      <c r="AT387" s="1">
        <v>199</v>
      </c>
      <c r="AU387" s="1">
        <v>603</v>
      </c>
      <c r="AV387" s="1">
        <v>699</v>
      </c>
      <c r="AW387" s="1">
        <v>90</v>
      </c>
      <c r="AX387" s="1">
        <v>3347</v>
      </c>
      <c r="AY387" s="1">
        <v>328</v>
      </c>
      <c r="AZ387" s="1">
        <v>141</v>
      </c>
      <c r="BA387" s="1">
        <v>151</v>
      </c>
      <c r="BB387" s="1">
        <v>931</v>
      </c>
      <c r="BC387" s="1">
        <v>409</v>
      </c>
      <c r="BD387" s="1">
        <v>1025</v>
      </c>
      <c r="BE387" s="1">
        <v>3253</v>
      </c>
    </row>
    <row r="388" spans="1:57">
      <c r="A388" t="s">
        <v>1793</v>
      </c>
      <c r="B388" s="425">
        <v>386</v>
      </c>
      <c r="C388">
        <v>332201</v>
      </c>
      <c r="D388" t="s">
        <v>1202</v>
      </c>
      <c r="E388" t="s">
        <v>773</v>
      </c>
      <c r="F388" t="s">
        <v>833</v>
      </c>
      <c r="G388" t="s">
        <v>168</v>
      </c>
      <c r="H388" t="s">
        <v>23</v>
      </c>
      <c r="I388" t="s">
        <v>1249</v>
      </c>
      <c r="J388" s="1">
        <v>0.28299999999999997</v>
      </c>
      <c r="K388" s="1">
        <v>0.27200000000000002</v>
      </c>
      <c r="L388" s="1">
        <v>0.224</v>
      </c>
      <c r="M388" s="1">
        <v>0.19500000000000001</v>
      </c>
      <c r="N388" s="1">
        <v>0.29299999999999998</v>
      </c>
      <c r="O388" s="1">
        <v>0.28999999999999998</v>
      </c>
      <c r="P388" s="1">
        <v>0.31900000000000001</v>
      </c>
      <c r="Q388" s="1">
        <v>0.28499999999999998</v>
      </c>
      <c r="R388" s="1">
        <v>0.36099999999999999</v>
      </c>
      <c r="S388" s="1">
        <v>0.23599999999999999</v>
      </c>
      <c r="T388" s="1">
        <v>0.33300000000000002</v>
      </c>
      <c r="U388" s="1">
        <v>0.24399999999999999</v>
      </c>
      <c r="V388" s="1">
        <v>0.25600000000000001</v>
      </c>
      <c r="W388" s="1">
        <v>0.28000000000000003</v>
      </c>
      <c r="X388" s="1">
        <v>0.30299999999999999</v>
      </c>
      <c r="Y388" s="1">
        <v>0.25600000000000001</v>
      </c>
      <c r="Z388" s="1">
        <v>0.29199999999999998</v>
      </c>
      <c r="AA388" s="1">
        <v>0.26400000000000001</v>
      </c>
      <c r="AB388" s="1">
        <v>0.33</v>
      </c>
      <c r="AC388" s="1">
        <v>0.32800000000000001</v>
      </c>
      <c r="AD388" s="1">
        <v>0.26100000000000001</v>
      </c>
      <c r="AE388" s="1">
        <v>0.249</v>
      </c>
      <c r="AF388" s="1" t="s">
        <v>2548</v>
      </c>
      <c r="AG388" s="1">
        <v>0.317</v>
      </c>
      <c r="AH388" s="1">
        <v>0.26700000000000002</v>
      </c>
      <c r="AI388" s="1">
        <v>0.27700000000000002</v>
      </c>
      <c r="AJ388" s="1">
        <v>0.25</v>
      </c>
      <c r="AK388" s="1">
        <v>0.32100000000000001</v>
      </c>
      <c r="AL388" s="1">
        <v>0.33200000000000002</v>
      </c>
      <c r="AM388" s="1" t="s">
        <v>2548</v>
      </c>
      <c r="AN388" s="1">
        <v>0.27500000000000002</v>
      </c>
      <c r="AO388" s="1">
        <v>0.27</v>
      </c>
      <c r="AP388" s="1">
        <v>0.29899999999999999</v>
      </c>
      <c r="AQ388" s="1">
        <v>0.35899999999999999</v>
      </c>
      <c r="AR388" s="1">
        <v>0.20399999999999999</v>
      </c>
      <c r="AS388" s="1">
        <v>0.183</v>
      </c>
      <c r="AT388" s="1">
        <v>0.42</v>
      </c>
      <c r="AU388" s="1">
        <v>0.32300000000000001</v>
      </c>
      <c r="AV388" s="1">
        <v>0.34699999999999998</v>
      </c>
      <c r="AW388" s="1">
        <v>0.22800000000000001</v>
      </c>
      <c r="AX388" s="1">
        <v>0.29299999999999998</v>
      </c>
      <c r="AY388" s="1">
        <v>0.36599999999999999</v>
      </c>
      <c r="AZ388" s="1">
        <v>0.20200000000000001</v>
      </c>
      <c r="BA388" s="1">
        <v>0.23699999999999999</v>
      </c>
      <c r="BB388" s="1">
        <v>0.28399999999999997</v>
      </c>
      <c r="BC388" s="1">
        <v>0.308</v>
      </c>
      <c r="BD388" s="1">
        <v>0.29399999999999998</v>
      </c>
      <c r="BE388" s="1">
        <v>0.316</v>
      </c>
    </row>
    <row r="389" spans="1:57">
      <c r="A389" t="s">
        <v>1796</v>
      </c>
      <c r="B389" s="425">
        <v>387</v>
      </c>
      <c r="C389">
        <v>333101</v>
      </c>
      <c r="D389" t="s">
        <v>1797</v>
      </c>
      <c r="E389" t="s">
        <v>1798</v>
      </c>
      <c r="F389" t="s">
        <v>1269</v>
      </c>
      <c r="G389" t="s">
        <v>168</v>
      </c>
      <c r="H389" t="s">
        <v>23</v>
      </c>
      <c r="I389" t="s">
        <v>2533</v>
      </c>
      <c r="J389" s="1">
        <v>171779</v>
      </c>
      <c r="K389" s="1">
        <v>6440</v>
      </c>
      <c r="L389" s="1">
        <v>1670</v>
      </c>
      <c r="M389" s="1">
        <v>1941</v>
      </c>
      <c r="N389" s="1">
        <v>2126</v>
      </c>
      <c r="O389" s="1">
        <v>2149</v>
      </c>
      <c r="P389" s="1">
        <v>1964</v>
      </c>
      <c r="Q389" s="1">
        <v>2289</v>
      </c>
      <c r="R389" s="1">
        <v>3037</v>
      </c>
      <c r="S389" s="1">
        <v>2892</v>
      </c>
      <c r="T389" s="1">
        <v>2140</v>
      </c>
      <c r="U389" s="1">
        <v>5068</v>
      </c>
      <c r="V389" s="1">
        <v>6155</v>
      </c>
      <c r="W389" s="1">
        <v>22058</v>
      </c>
      <c r="X389" s="1">
        <v>9729</v>
      </c>
      <c r="Y389" s="1">
        <v>2082</v>
      </c>
      <c r="Z389" s="1">
        <v>2477</v>
      </c>
      <c r="AA389" s="1">
        <v>1780</v>
      </c>
      <c r="AB389" s="1">
        <v>1635</v>
      </c>
      <c r="AC389" s="1">
        <v>1160</v>
      </c>
      <c r="AD389" s="1">
        <v>3068</v>
      </c>
      <c r="AE389" s="1">
        <v>2712</v>
      </c>
      <c r="AF389" s="1">
        <v>4093</v>
      </c>
      <c r="AG389" s="1">
        <v>9482</v>
      </c>
      <c r="AH389" s="1">
        <v>2175</v>
      </c>
      <c r="AI389" s="1">
        <v>2170</v>
      </c>
      <c r="AJ389" s="1">
        <v>4114</v>
      </c>
      <c r="AK389" s="1">
        <v>13152</v>
      </c>
      <c r="AL389" s="1">
        <v>7641</v>
      </c>
      <c r="AM389" s="1">
        <v>2338</v>
      </c>
      <c r="AN389" s="1">
        <v>2080</v>
      </c>
      <c r="AO389" s="1">
        <v>1071</v>
      </c>
      <c r="AP389" s="1">
        <v>1839</v>
      </c>
      <c r="AQ389" s="1">
        <v>3227</v>
      </c>
      <c r="AR389" s="1">
        <v>4421</v>
      </c>
      <c r="AS389" s="1">
        <v>1795</v>
      </c>
      <c r="AT389" s="1">
        <v>1309</v>
      </c>
      <c r="AU389" s="1">
        <v>1685</v>
      </c>
      <c r="AV389" s="1">
        <v>1909</v>
      </c>
      <c r="AW389" s="1">
        <v>1033</v>
      </c>
      <c r="AX389" s="1">
        <v>7731</v>
      </c>
      <c r="AY389" s="1">
        <v>1222</v>
      </c>
      <c r="AZ389" s="1">
        <v>2272</v>
      </c>
      <c r="BA389" s="1">
        <v>2901</v>
      </c>
      <c r="BB389" s="1">
        <v>1691</v>
      </c>
      <c r="BC389" s="1">
        <v>1349</v>
      </c>
      <c r="BD389" s="1">
        <v>2325</v>
      </c>
      <c r="BE389" s="1">
        <v>2182</v>
      </c>
    </row>
    <row r="390" spans="1:57">
      <c r="A390" t="s">
        <v>1801</v>
      </c>
      <c r="B390" s="425">
        <v>388</v>
      </c>
      <c r="C390">
        <v>333102</v>
      </c>
      <c r="D390" t="s">
        <v>1802</v>
      </c>
      <c r="E390" t="s">
        <v>321</v>
      </c>
      <c r="F390" t="s">
        <v>518</v>
      </c>
      <c r="G390" t="s">
        <v>168</v>
      </c>
      <c r="H390" t="s">
        <v>23</v>
      </c>
      <c r="I390" t="s">
        <v>2533</v>
      </c>
      <c r="J390" s="1">
        <v>0.29824561403508798</v>
      </c>
      <c r="K390" s="1">
        <v>0.27272727272727298</v>
      </c>
      <c r="L390" s="1">
        <v>0</v>
      </c>
      <c r="M390" s="1">
        <v>0.2</v>
      </c>
      <c r="N390" s="1">
        <v>0.375</v>
      </c>
      <c r="O390" s="1">
        <v>0.2</v>
      </c>
      <c r="P390" s="1">
        <v>0.16666666666666699</v>
      </c>
      <c r="Q390" s="1">
        <v>0</v>
      </c>
      <c r="R390" s="1">
        <v>0.6</v>
      </c>
      <c r="S390" s="1">
        <v>0.375</v>
      </c>
      <c r="T390" s="1">
        <v>0.11111111111111099</v>
      </c>
      <c r="U390" s="1">
        <v>0.28571428571428598</v>
      </c>
      <c r="V390" s="1">
        <v>0.3125</v>
      </c>
      <c r="W390" s="1">
        <v>0.4</v>
      </c>
      <c r="X390" s="1">
        <v>0.36363636363636398</v>
      </c>
      <c r="Y390" s="1">
        <v>0.33333333333333298</v>
      </c>
      <c r="Z390" s="1">
        <v>0</v>
      </c>
      <c r="AA390" s="1">
        <v>0.4</v>
      </c>
      <c r="AB390" s="1">
        <v>0.4</v>
      </c>
      <c r="AC390" s="1">
        <v>0.25</v>
      </c>
      <c r="AD390" s="1">
        <v>0.41666666666666702</v>
      </c>
      <c r="AE390" s="1">
        <v>0.25</v>
      </c>
      <c r="AF390" s="1">
        <v>0.15384615384615399</v>
      </c>
      <c r="AG390" s="1">
        <v>0.21052631578947401</v>
      </c>
      <c r="AH390" s="1">
        <v>0.4</v>
      </c>
      <c r="AI390" s="1">
        <v>0.28571428571428598</v>
      </c>
      <c r="AJ390" s="1">
        <v>0.46153846153846201</v>
      </c>
      <c r="AK390" s="1">
        <v>0.27777777777777801</v>
      </c>
      <c r="AL390" s="1">
        <v>5.5555555555555601E-2</v>
      </c>
      <c r="AM390" s="1">
        <v>0</v>
      </c>
      <c r="AN390" s="1">
        <v>0.5</v>
      </c>
      <c r="AO390" s="1">
        <v>0.33333333333333298</v>
      </c>
      <c r="AP390" s="1">
        <v>1</v>
      </c>
      <c r="AQ390" s="1">
        <v>0.22222222222222199</v>
      </c>
      <c r="AR390" s="1">
        <v>0.16666666666666699</v>
      </c>
      <c r="AS390" s="1">
        <v>0.375</v>
      </c>
      <c r="AT390" s="1">
        <v>0.2</v>
      </c>
      <c r="AU390" s="1">
        <v>0.6</v>
      </c>
      <c r="AV390" s="1">
        <v>0.14285714285714299</v>
      </c>
      <c r="AW390" s="1">
        <v>0.25</v>
      </c>
      <c r="AX390" s="1">
        <v>0.375</v>
      </c>
      <c r="AY390" s="1">
        <v>0.5</v>
      </c>
      <c r="AZ390" s="1">
        <v>0.33333333333333298</v>
      </c>
      <c r="BA390" s="1">
        <v>0.42857142857142899</v>
      </c>
      <c r="BB390" s="1">
        <v>0.33333333333333298</v>
      </c>
      <c r="BC390" s="1">
        <v>0.33333333333333298</v>
      </c>
      <c r="BD390" s="1">
        <v>0.38461538461538503</v>
      </c>
      <c r="BE390" s="1">
        <v>0</v>
      </c>
    </row>
    <row r="391" spans="1:57">
      <c r="A391" s="471" t="s">
        <v>1805</v>
      </c>
      <c r="B391" s="425">
        <v>389</v>
      </c>
      <c r="C391" s="471">
        <v>333103</v>
      </c>
      <c r="D391" s="471" t="s">
        <v>1806</v>
      </c>
      <c r="E391" s="471" t="s">
        <v>1217</v>
      </c>
      <c r="F391" s="471">
        <v>2020</v>
      </c>
      <c r="G391" s="471" t="s">
        <v>1093</v>
      </c>
      <c r="H391" s="471" t="s">
        <v>23</v>
      </c>
      <c r="I391" s="471" t="s">
        <v>1249</v>
      </c>
      <c r="J391" s="1">
        <v>143280</v>
      </c>
      <c r="K391" s="1">
        <v>6312</v>
      </c>
      <c r="L391" s="1">
        <v>819</v>
      </c>
      <c r="M391" s="1">
        <v>969</v>
      </c>
      <c r="N391" s="1">
        <v>1641</v>
      </c>
      <c r="O391" s="1">
        <v>1379</v>
      </c>
      <c r="P391" s="1">
        <v>2240</v>
      </c>
      <c r="Q391" s="1">
        <v>1376</v>
      </c>
      <c r="R391" s="1">
        <v>2670</v>
      </c>
      <c r="S391" s="1">
        <v>3218</v>
      </c>
      <c r="T391" s="1">
        <v>4116</v>
      </c>
      <c r="U391" s="1">
        <v>3798</v>
      </c>
      <c r="V391" s="1">
        <v>6183</v>
      </c>
      <c r="W391" s="1">
        <v>12909</v>
      </c>
      <c r="X391" s="1">
        <v>8086</v>
      </c>
      <c r="Y391" s="1">
        <v>1311</v>
      </c>
      <c r="Z391" s="1">
        <v>1405</v>
      </c>
      <c r="AA391" s="1">
        <v>1029</v>
      </c>
      <c r="AB391" s="1">
        <v>1421</v>
      </c>
      <c r="AC391" s="1">
        <v>277</v>
      </c>
      <c r="AD391" s="1">
        <v>3117</v>
      </c>
      <c r="AE391" s="1">
        <v>2696</v>
      </c>
      <c r="AF391" s="1">
        <v>3031</v>
      </c>
      <c r="AG391" s="1">
        <v>9165</v>
      </c>
      <c r="AH391" s="1">
        <v>1356</v>
      </c>
      <c r="AI391" s="1">
        <v>2125</v>
      </c>
      <c r="AJ391" s="1">
        <v>3847</v>
      </c>
      <c r="AK391" s="1">
        <v>15635</v>
      </c>
      <c r="AL391" s="1">
        <v>6805</v>
      </c>
      <c r="AM391" s="1">
        <v>1222</v>
      </c>
      <c r="AN391" s="1">
        <v>356</v>
      </c>
      <c r="AO391" s="1">
        <v>1963</v>
      </c>
      <c r="AP391" s="1">
        <v>541</v>
      </c>
      <c r="AQ391" s="1">
        <v>2798</v>
      </c>
      <c r="AR391" s="1">
        <v>5278</v>
      </c>
      <c r="AS391" s="1">
        <v>1643</v>
      </c>
      <c r="AT391" s="1">
        <v>417</v>
      </c>
      <c r="AU391" s="1">
        <v>1350</v>
      </c>
      <c r="AV391" s="1">
        <v>1756</v>
      </c>
      <c r="AW391" s="1">
        <v>679</v>
      </c>
      <c r="AX391" s="1">
        <v>5601</v>
      </c>
      <c r="AY391" s="1">
        <v>663</v>
      </c>
      <c r="AZ391" s="1">
        <v>2317</v>
      </c>
      <c r="BA391" s="1">
        <v>862</v>
      </c>
      <c r="BB391" s="1">
        <v>2580</v>
      </c>
      <c r="BC391" s="1">
        <v>644</v>
      </c>
      <c r="BD391" s="1">
        <v>2267</v>
      </c>
      <c r="BE391" s="1">
        <v>1407</v>
      </c>
    </row>
    <row r="392" spans="1:57">
      <c r="A392" s="471" t="s">
        <v>1809</v>
      </c>
      <c r="B392" s="425">
        <v>390</v>
      </c>
      <c r="C392" s="471">
        <v>333103</v>
      </c>
      <c r="D392" s="471" t="s">
        <v>1806</v>
      </c>
      <c r="E392" s="471" t="s">
        <v>1217</v>
      </c>
      <c r="F392" s="471">
        <v>2020</v>
      </c>
      <c r="G392" s="471" t="s">
        <v>1099</v>
      </c>
      <c r="H392" s="471" t="s">
        <v>23</v>
      </c>
      <c r="I392" s="471" t="s">
        <v>1249</v>
      </c>
      <c r="J392" s="1">
        <v>141386</v>
      </c>
      <c r="K392" s="1">
        <v>6192</v>
      </c>
      <c r="L392" s="1">
        <v>817</v>
      </c>
      <c r="M392" s="1">
        <v>963</v>
      </c>
      <c r="N392" s="1">
        <v>1625</v>
      </c>
      <c r="O392" s="1">
        <v>1371</v>
      </c>
      <c r="P392" s="1">
        <v>2205</v>
      </c>
      <c r="Q392" s="1">
        <v>1364</v>
      </c>
      <c r="R392" s="1">
        <v>2610</v>
      </c>
      <c r="S392" s="1">
        <v>3191</v>
      </c>
      <c r="T392" s="1">
        <v>4063</v>
      </c>
      <c r="U392" s="1">
        <v>3775</v>
      </c>
      <c r="V392" s="1">
        <v>6146</v>
      </c>
      <c r="W392" s="1">
        <v>12791</v>
      </c>
      <c r="X392" s="1">
        <v>7967</v>
      </c>
      <c r="Y392" s="1">
        <v>1304</v>
      </c>
      <c r="Z392" s="1">
        <v>1395</v>
      </c>
      <c r="AA392" s="1">
        <v>1026</v>
      </c>
      <c r="AB392" s="1">
        <v>1411</v>
      </c>
      <c r="AC392" s="1">
        <v>276</v>
      </c>
      <c r="AD392" s="1">
        <v>3092</v>
      </c>
      <c r="AE392" s="1">
        <v>2663</v>
      </c>
      <c r="AF392" s="1">
        <v>3011</v>
      </c>
      <c r="AG392" s="1">
        <v>9078</v>
      </c>
      <c r="AH392" s="1">
        <v>1351</v>
      </c>
      <c r="AI392" s="1">
        <v>2100</v>
      </c>
      <c r="AJ392" s="1">
        <v>3764</v>
      </c>
      <c r="AK392" s="1">
        <v>15336</v>
      </c>
      <c r="AL392" s="1">
        <v>6715</v>
      </c>
      <c r="AM392" s="1">
        <v>1211</v>
      </c>
      <c r="AN392" s="1">
        <v>355</v>
      </c>
      <c r="AO392" s="1">
        <v>1896</v>
      </c>
      <c r="AP392" s="1">
        <v>540</v>
      </c>
      <c r="AQ392" s="1">
        <v>2742</v>
      </c>
      <c r="AR392" s="1">
        <v>5190</v>
      </c>
      <c r="AS392" s="1">
        <v>1625</v>
      </c>
      <c r="AT392" s="1">
        <v>417</v>
      </c>
      <c r="AU392" s="1">
        <v>1335</v>
      </c>
      <c r="AV392" s="1">
        <v>1734</v>
      </c>
      <c r="AW392" s="1">
        <v>672</v>
      </c>
      <c r="AX392" s="1">
        <v>5502</v>
      </c>
      <c r="AY392" s="1">
        <v>663</v>
      </c>
      <c r="AZ392" s="1">
        <v>2287</v>
      </c>
      <c r="BA392" s="1">
        <v>857</v>
      </c>
      <c r="BB392" s="1">
        <v>2502</v>
      </c>
      <c r="BC392" s="1">
        <v>641</v>
      </c>
      <c r="BD392" s="1">
        <v>2226</v>
      </c>
      <c r="BE392" s="1">
        <v>1389</v>
      </c>
    </row>
    <row r="393" spans="1:57">
      <c r="A393" s="471" t="s">
        <v>1812</v>
      </c>
      <c r="B393" s="425">
        <v>391</v>
      </c>
      <c r="C393" s="471">
        <v>333104</v>
      </c>
      <c r="D393" s="471" t="s">
        <v>1813</v>
      </c>
      <c r="E393" s="471" t="s">
        <v>1217</v>
      </c>
      <c r="F393" s="471">
        <v>2020</v>
      </c>
      <c r="G393" s="471" t="s">
        <v>1093</v>
      </c>
      <c r="H393" s="471" t="s">
        <v>23</v>
      </c>
      <c r="I393" s="471" t="s">
        <v>6006</v>
      </c>
      <c r="J393" s="1">
        <v>197679</v>
      </c>
      <c r="K393" s="1">
        <v>8116</v>
      </c>
      <c r="L393" s="1">
        <v>1565</v>
      </c>
      <c r="M393" s="1">
        <v>528</v>
      </c>
      <c r="N393" s="1">
        <v>1405</v>
      </c>
      <c r="O393" s="1">
        <v>926</v>
      </c>
      <c r="P393" s="1">
        <v>629</v>
      </c>
      <c r="Q393" s="1">
        <v>2809</v>
      </c>
      <c r="R393" s="1">
        <v>3952</v>
      </c>
      <c r="S393" s="1">
        <v>2545</v>
      </c>
      <c r="T393" s="1">
        <v>1946</v>
      </c>
      <c r="U393" s="1">
        <v>4315</v>
      </c>
      <c r="V393" s="1">
        <v>11786</v>
      </c>
      <c r="W393" s="1">
        <v>40094</v>
      </c>
      <c r="X393" s="1">
        <v>19913</v>
      </c>
      <c r="Y393" s="1">
        <v>1225</v>
      </c>
      <c r="Z393" s="1">
        <v>1498</v>
      </c>
      <c r="AA393" s="1">
        <v>1871</v>
      </c>
      <c r="AB393" s="1">
        <v>534</v>
      </c>
      <c r="AC393" s="1">
        <v>233</v>
      </c>
      <c r="AD393" s="1">
        <v>4626</v>
      </c>
      <c r="AE393" s="1">
        <v>1720</v>
      </c>
      <c r="AF393" s="1">
        <v>5680</v>
      </c>
      <c r="AG393" s="1">
        <v>7316</v>
      </c>
      <c r="AH393" s="1">
        <v>1075</v>
      </c>
      <c r="AI393" s="1">
        <v>3260</v>
      </c>
      <c r="AJ393" s="1">
        <v>7911</v>
      </c>
      <c r="AK393" s="1">
        <v>20474</v>
      </c>
      <c r="AL393" s="1">
        <v>7802</v>
      </c>
      <c r="AM393" s="1">
        <v>2619</v>
      </c>
      <c r="AN393" s="1">
        <v>738</v>
      </c>
      <c r="AO393" s="1">
        <v>966</v>
      </c>
      <c r="AP393" s="1">
        <v>615</v>
      </c>
      <c r="AQ393" s="1">
        <v>1509</v>
      </c>
      <c r="AR393" s="1">
        <v>3499</v>
      </c>
      <c r="AS393" s="1">
        <v>1766</v>
      </c>
      <c r="AT393" s="1">
        <v>372</v>
      </c>
      <c r="AU393" s="1">
        <v>1768</v>
      </c>
      <c r="AV393" s="1">
        <v>824</v>
      </c>
      <c r="AW393" s="1">
        <v>262</v>
      </c>
      <c r="AX393" s="1">
        <v>6297</v>
      </c>
      <c r="AY393" s="1">
        <v>1509</v>
      </c>
      <c r="AZ393" s="1">
        <v>1188</v>
      </c>
      <c r="BA393" s="1">
        <v>569</v>
      </c>
      <c r="BB393" s="1">
        <v>3780</v>
      </c>
      <c r="BC393" s="1">
        <v>380</v>
      </c>
      <c r="BD393" s="1">
        <v>1635</v>
      </c>
      <c r="BE393" s="1">
        <v>1629</v>
      </c>
    </row>
    <row r="394" spans="1:57">
      <c r="A394" s="471" t="s">
        <v>1816</v>
      </c>
      <c r="B394" s="425">
        <v>392</v>
      </c>
      <c r="C394" s="471">
        <v>333104</v>
      </c>
      <c r="D394" s="471" t="s">
        <v>1813</v>
      </c>
      <c r="E394" s="471" t="s">
        <v>1217</v>
      </c>
      <c r="F394" s="471">
        <v>2020</v>
      </c>
      <c r="G394" s="471" t="s">
        <v>1099</v>
      </c>
      <c r="H394" s="471" t="s">
        <v>23</v>
      </c>
      <c r="I394" s="471" t="s">
        <v>6006</v>
      </c>
      <c r="J394" s="1">
        <v>114774</v>
      </c>
      <c r="K394" s="1">
        <v>4262</v>
      </c>
      <c r="L394" s="1">
        <v>924</v>
      </c>
      <c r="M394" s="1">
        <v>411</v>
      </c>
      <c r="N394" s="1">
        <v>830</v>
      </c>
      <c r="O394" s="1">
        <v>581</v>
      </c>
      <c r="P394" s="1">
        <v>513</v>
      </c>
      <c r="Q394" s="1">
        <v>1724</v>
      </c>
      <c r="R394" s="1">
        <v>2451</v>
      </c>
      <c r="S394" s="1">
        <v>1602</v>
      </c>
      <c r="T394" s="1">
        <v>1213</v>
      </c>
      <c r="U394" s="1">
        <v>2982</v>
      </c>
      <c r="V394" s="1">
        <v>6588</v>
      </c>
      <c r="W394" s="1">
        <v>22147</v>
      </c>
      <c r="X394" s="1">
        <v>11100</v>
      </c>
      <c r="Y394" s="1">
        <v>871</v>
      </c>
      <c r="Z394" s="1">
        <v>1049</v>
      </c>
      <c r="AA394" s="1">
        <v>1514</v>
      </c>
      <c r="AB394" s="1">
        <v>345</v>
      </c>
      <c r="AC394" s="1">
        <v>189</v>
      </c>
      <c r="AD394" s="1">
        <v>2706</v>
      </c>
      <c r="AE394" s="1">
        <v>1034</v>
      </c>
      <c r="AF394" s="1">
        <v>2989</v>
      </c>
      <c r="AG394" s="1">
        <v>4932</v>
      </c>
      <c r="AH394" s="1">
        <v>749</v>
      </c>
      <c r="AI394" s="1">
        <v>1848</v>
      </c>
      <c r="AJ394" s="1">
        <v>4091</v>
      </c>
      <c r="AK394" s="1">
        <v>11059</v>
      </c>
      <c r="AL394" s="1">
        <v>4354</v>
      </c>
      <c r="AM394" s="1">
        <v>1621</v>
      </c>
      <c r="AN394" s="1">
        <v>399</v>
      </c>
      <c r="AO394" s="1">
        <v>696</v>
      </c>
      <c r="AP394" s="1">
        <v>306</v>
      </c>
      <c r="AQ394" s="1">
        <v>895</v>
      </c>
      <c r="AR394" s="1">
        <v>2325</v>
      </c>
      <c r="AS394" s="1">
        <v>1172</v>
      </c>
      <c r="AT394" s="1">
        <v>236</v>
      </c>
      <c r="AU394" s="1">
        <v>1195</v>
      </c>
      <c r="AV394" s="1">
        <v>571</v>
      </c>
      <c r="AW394" s="1">
        <v>183</v>
      </c>
      <c r="AX394" s="1">
        <v>3535</v>
      </c>
      <c r="AY394" s="1">
        <v>888</v>
      </c>
      <c r="AZ394" s="1">
        <v>763</v>
      </c>
      <c r="BA394" s="1">
        <v>393</v>
      </c>
      <c r="BB394" s="1">
        <v>2094</v>
      </c>
      <c r="BC394" s="1">
        <v>265</v>
      </c>
      <c r="BD394" s="1">
        <v>1152</v>
      </c>
      <c r="BE394" s="1">
        <v>1027</v>
      </c>
    </row>
    <row r="395" spans="1:57">
      <c r="A395" t="s">
        <v>1819</v>
      </c>
      <c r="B395" s="425">
        <v>393</v>
      </c>
      <c r="C395">
        <v>333201</v>
      </c>
      <c r="D395" t="s">
        <v>1294</v>
      </c>
      <c r="E395" t="s">
        <v>1569</v>
      </c>
      <c r="F395" t="s">
        <v>833</v>
      </c>
      <c r="G395" t="s">
        <v>168</v>
      </c>
      <c r="H395" t="s">
        <v>23</v>
      </c>
      <c r="I395" t="s">
        <v>1249</v>
      </c>
      <c r="J395" s="1">
        <v>0.32800000000000001</v>
      </c>
      <c r="K395" s="1">
        <v>0.35599999999999998</v>
      </c>
      <c r="L395" s="1">
        <v>0.442</v>
      </c>
      <c r="M395" s="1">
        <v>0.35699999999999998</v>
      </c>
      <c r="N395" s="1">
        <v>0.30599999999999999</v>
      </c>
      <c r="O395" s="1">
        <v>0.316</v>
      </c>
      <c r="P395" s="1">
        <v>0.309</v>
      </c>
      <c r="Q395" s="1">
        <v>0.39800000000000002</v>
      </c>
      <c r="R395" s="1">
        <v>0.32600000000000001</v>
      </c>
      <c r="S395" s="1">
        <v>0.34899999999999998</v>
      </c>
      <c r="T395" s="1">
        <v>0.23899999999999999</v>
      </c>
      <c r="U395" s="1">
        <v>0.254</v>
      </c>
      <c r="V395" s="1">
        <v>0.253</v>
      </c>
      <c r="W395" s="1">
        <v>0.33</v>
      </c>
      <c r="X395" s="1">
        <v>0.25700000000000001</v>
      </c>
      <c r="Y395" s="1">
        <v>0.316</v>
      </c>
      <c r="Z395" s="1">
        <v>0.224</v>
      </c>
      <c r="AA395" s="1">
        <v>0.312</v>
      </c>
      <c r="AB395" s="1">
        <v>0.33300000000000002</v>
      </c>
      <c r="AC395" s="1">
        <v>0.38500000000000001</v>
      </c>
      <c r="AD395" s="1">
        <v>0.34200000000000003</v>
      </c>
      <c r="AE395" s="1">
        <v>0.28699999999999998</v>
      </c>
      <c r="AF395" s="1" t="s">
        <v>2548</v>
      </c>
      <c r="AG395" s="1">
        <v>0.309</v>
      </c>
      <c r="AH395" s="1">
        <v>0.29499999999999998</v>
      </c>
      <c r="AI395" s="1">
        <v>0.34899999999999998</v>
      </c>
      <c r="AJ395" s="1">
        <v>0.36499999999999999</v>
      </c>
      <c r="AK395" s="1">
        <v>0.35</v>
      </c>
      <c r="AL395" s="1">
        <v>0.314</v>
      </c>
      <c r="AM395" s="1" t="s">
        <v>2548</v>
      </c>
      <c r="AN395" s="1">
        <v>0.33</v>
      </c>
      <c r="AO395" s="1">
        <v>0.28199999999999997</v>
      </c>
      <c r="AP395" s="1">
        <v>0.312</v>
      </c>
      <c r="AQ395" s="1">
        <v>0.32400000000000001</v>
      </c>
      <c r="AR395" s="1">
        <v>0.26500000000000001</v>
      </c>
      <c r="AS395" s="1">
        <v>0.40600000000000003</v>
      </c>
      <c r="AT395" s="1">
        <v>0.26200000000000001</v>
      </c>
      <c r="AU395" s="1">
        <v>0.21099999999999999</v>
      </c>
      <c r="AV395" s="1">
        <v>0.38600000000000001</v>
      </c>
      <c r="AW395" s="1">
        <v>0.40899999999999997</v>
      </c>
      <c r="AX395" s="1">
        <v>0.372</v>
      </c>
      <c r="AY395" s="1">
        <v>0.443</v>
      </c>
      <c r="AZ395" s="1">
        <v>0.36499999999999999</v>
      </c>
      <c r="BA395" s="1">
        <v>0.36599999999999999</v>
      </c>
      <c r="BB395" s="1">
        <v>0.42499999999999999</v>
      </c>
      <c r="BC395" s="1">
        <v>0.311</v>
      </c>
      <c r="BD395" s="1">
        <v>0.35399999999999998</v>
      </c>
      <c r="BE395" s="1">
        <v>0.371</v>
      </c>
    </row>
    <row r="396" spans="1:57">
      <c r="A396" t="s">
        <v>1822</v>
      </c>
      <c r="B396" s="425">
        <v>394</v>
      </c>
      <c r="C396">
        <v>333202</v>
      </c>
      <c r="D396" t="s">
        <v>803</v>
      </c>
      <c r="E396" t="s">
        <v>1569</v>
      </c>
      <c r="F396" t="s">
        <v>833</v>
      </c>
      <c r="G396" t="s">
        <v>168</v>
      </c>
      <c r="H396" t="s">
        <v>23</v>
      </c>
      <c r="I396" t="s">
        <v>1249</v>
      </c>
      <c r="J396" s="1">
        <v>0.24</v>
      </c>
      <c r="K396" s="1" t="s">
        <v>272</v>
      </c>
      <c r="L396" s="1" t="s">
        <v>272</v>
      </c>
      <c r="M396" s="1" t="s">
        <v>272</v>
      </c>
      <c r="N396" s="1" t="s">
        <v>272</v>
      </c>
      <c r="O396" s="1" t="s">
        <v>272</v>
      </c>
      <c r="P396" s="1" t="s">
        <v>272</v>
      </c>
      <c r="Q396" s="1" t="s">
        <v>272</v>
      </c>
      <c r="R396" s="1" t="s">
        <v>272</v>
      </c>
      <c r="S396" s="1" t="s">
        <v>272</v>
      </c>
      <c r="T396" s="1" t="s">
        <v>272</v>
      </c>
      <c r="U396" s="1" t="s">
        <v>272</v>
      </c>
      <c r="V396" s="1" t="s">
        <v>272</v>
      </c>
      <c r="W396" s="1" t="s">
        <v>272</v>
      </c>
      <c r="X396" s="1" t="s">
        <v>272</v>
      </c>
      <c r="Y396" s="1" t="s">
        <v>272</v>
      </c>
      <c r="Z396" s="1" t="s">
        <v>272</v>
      </c>
      <c r="AA396" s="1" t="s">
        <v>272</v>
      </c>
      <c r="AB396" s="1" t="s">
        <v>272</v>
      </c>
      <c r="AC396" s="1" t="s">
        <v>272</v>
      </c>
      <c r="AD396" s="1" t="s">
        <v>272</v>
      </c>
      <c r="AE396" s="1" t="s">
        <v>272</v>
      </c>
      <c r="AF396" s="1" t="s">
        <v>272</v>
      </c>
      <c r="AG396" s="1" t="s">
        <v>272</v>
      </c>
      <c r="AH396" s="1" t="s">
        <v>272</v>
      </c>
      <c r="AI396" s="1" t="s">
        <v>272</v>
      </c>
      <c r="AJ396" s="1" t="s">
        <v>272</v>
      </c>
      <c r="AK396" s="1" t="s">
        <v>272</v>
      </c>
      <c r="AL396" s="1" t="s">
        <v>272</v>
      </c>
      <c r="AM396" s="1" t="s">
        <v>272</v>
      </c>
      <c r="AN396" s="1" t="s">
        <v>272</v>
      </c>
      <c r="AO396" s="1" t="s">
        <v>272</v>
      </c>
      <c r="AP396" s="1" t="s">
        <v>272</v>
      </c>
      <c r="AQ396" s="1" t="s">
        <v>272</v>
      </c>
      <c r="AR396" s="1" t="s">
        <v>272</v>
      </c>
      <c r="AS396" s="1" t="s">
        <v>272</v>
      </c>
      <c r="AT396" s="1" t="s">
        <v>272</v>
      </c>
      <c r="AU396" s="1" t="s">
        <v>272</v>
      </c>
      <c r="AV396" s="1" t="s">
        <v>272</v>
      </c>
      <c r="AW396" s="1" t="s">
        <v>272</v>
      </c>
      <c r="AX396" s="1" t="s">
        <v>272</v>
      </c>
      <c r="AY396" s="1" t="s">
        <v>272</v>
      </c>
      <c r="AZ396" s="1" t="s">
        <v>272</v>
      </c>
      <c r="BA396" s="1" t="s">
        <v>272</v>
      </c>
      <c r="BB396" s="1" t="s">
        <v>272</v>
      </c>
      <c r="BC396" s="1" t="s">
        <v>272</v>
      </c>
      <c r="BD396" s="1" t="s">
        <v>272</v>
      </c>
      <c r="BE396" s="1" t="s">
        <v>272</v>
      </c>
    </row>
    <row r="397" spans="1:57">
      <c r="A397" t="s">
        <v>1824</v>
      </c>
      <c r="B397" s="425">
        <v>395</v>
      </c>
      <c r="C397">
        <v>333203</v>
      </c>
      <c r="D397" t="s">
        <v>814</v>
      </c>
      <c r="E397" t="s">
        <v>808</v>
      </c>
      <c r="F397" t="s">
        <v>1515</v>
      </c>
      <c r="G397" t="s">
        <v>168</v>
      </c>
      <c r="H397" t="s">
        <v>23</v>
      </c>
      <c r="I397" t="s">
        <v>1249</v>
      </c>
      <c r="J397" s="1">
        <v>0.42099999999999999</v>
      </c>
      <c r="K397" s="1">
        <v>0.42899999999999999</v>
      </c>
      <c r="L397" s="1">
        <v>0.48399999999999999</v>
      </c>
      <c r="M397" s="1">
        <v>0.46300000000000002</v>
      </c>
      <c r="N397" s="1">
        <v>0.44</v>
      </c>
      <c r="O397" s="1">
        <v>0.45900000000000002</v>
      </c>
      <c r="P397" s="1">
        <v>0.41199999999999998</v>
      </c>
      <c r="Q397" s="1">
        <v>0.46100000000000002</v>
      </c>
      <c r="R397" s="1">
        <v>0.443</v>
      </c>
      <c r="S397" s="1">
        <v>0.439</v>
      </c>
      <c r="T397" s="1">
        <v>0.432</v>
      </c>
      <c r="U397" s="1">
        <v>0.47299999999999998</v>
      </c>
      <c r="V397" s="1">
        <v>0.441</v>
      </c>
      <c r="W397" s="1">
        <v>0.42899999999999999</v>
      </c>
      <c r="X397" s="1">
        <v>0.433</v>
      </c>
      <c r="Y397" s="1">
        <v>0.45800000000000002</v>
      </c>
      <c r="Z397" s="1">
        <v>0.45500000000000002</v>
      </c>
      <c r="AA397" s="1">
        <v>0.48499999999999999</v>
      </c>
      <c r="AB397" s="1">
        <v>0.44700000000000001</v>
      </c>
      <c r="AC397" s="1">
        <v>0.41299999999999998</v>
      </c>
      <c r="AD397" s="1">
        <v>0.43099999999999999</v>
      </c>
      <c r="AE397" s="1">
        <v>0.40699999999999997</v>
      </c>
      <c r="AF397" s="1">
        <v>0.44600000000000001</v>
      </c>
      <c r="AG397" s="1">
        <v>0.44500000000000001</v>
      </c>
      <c r="AH397" s="1">
        <v>0.43099999999999999</v>
      </c>
      <c r="AI397" s="1">
        <v>0.47299999999999998</v>
      </c>
      <c r="AJ397" s="1">
        <v>0.39100000000000001</v>
      </c>
      <c r="AK397" s="1">
        <v>0.41399999999999998</v>
      </c>
      <c r="AL397" s="1">
        <v>0.39800000000000002</v>
      </c>
      <c r="AM397" s="1">
        <v>0.44</v>
      </c>
      <c r="AN397" s="1">
        <v>0.45600000000000002</v>
      </c>
      <c r="AO397" s="1">
        <v>0.39900000000000002</v>
      </c>
      <c r="AP397" s="1">
        <v>0.41499999999999998</v>
      </c>
      <c r="AQ397" s="1">
        <v>0.44800000000000001</v>
      </c>
      <c r="AR397" s="1">
        <v>0.39300000000000002</v>
      </c>
      <c r="AS397" s="1">
        <v>0.42699999999999999</v>
      </c>
      <c r="AT397" s="1">
        <v>0.46800000000000003</v>
      </c>
      <c r="AU397" s="1">
        <v>0.44800000000000001</v>
      </c>
      <c r="AV397" s="1">
        <v>0.39900000000000002</v>
      </c>
      <c r="AW397" s="1">
        <v>0.42499999999999999</v>
      </c>
      <c r="AX397" s="1">
        <v>0.42099999999999999</v>
      </c>
      <c r="AY397" s="1">
        <v>0.435</v>
      </c>
      <c r="AZ397" s="1">
        <v>0.44800000000000001</v>
      </c>
      <c r="BA397" s="1">
        <v>0.41299999999999998</v>
      </c>
      <c r="BB397" s="1">
        <v>0.41599999999999998</v>
      </c>
      <c r="BC397" s="1">
        <v>0.433</v>
      </c>
      <c r="BD397" s="1">
        <v>0.40799999999999997</v>
      </c>
      <c r="BE397" s="1">
        <v>0.51600000000000001</v>
      </c>
    </row>
    <row r="398" spans="1:57">
      <c r="A398" t="s">
        <v>1826</v>
      </c>
      <c r="B398" s="425">
        <v>396</v>
      </c>
      <c r="C398">
        <v>333204</v>
      </c>
      <c r="D398" t="s">
        <v>1197</v>
      </c>
      <c r="E398" t="s">
        <v>1569</v>
      </c>
      <c r="F398" t="s">
        <v>833</v>
      </c>
      <c r="G398" t="s">
        <v>168</v>
      </c>
      <c r="H398" t="s">
        <v>23</v>
      </c>
      <c r="I398" t="s">
        <v>1249</v>
      </c>
      <c r="J398" s="1">
        <v>0.46500000000000002</v>
      </c>
      <c r="K398" s="1">
        <v>0.56799999999999995</v>
      </c>
      <c r="L398" s="1">
        <v>0.52100000000000002</v>
      </c>
      <c r="M398" s="1">
        <v>0.44400000000000001</v>
      </c>
      <c r="N398" s="1">
        <v>0.48199999999999998</v>
      </c>
      <c r="O398" s="1">
        <v>0.51</v>
      </c>
      <c r="P398" s="1">
        <v>0.498</v>
      </c>
      <c r="Q398" s="1">
        <v>0.54300000000000004</v>
      </c>
      <c r="R398" s="1">
        <v>0.45700000000000002</v>
      </c>
      <c r="S398" s="1">
        <v>0.502</v>
      </c>
      <c r="T398" s="1">
        <v>0.372</v>
      </c>
      <c r="U398" s="1">
        <v>0.36899999999999999</v>
      </c>
      <c r="V398" s="1">
        <v>0.434</v>
      </c>
      <c r="W398" s="1">
        <v>0.49199999999999999</v>
      </c>
      <c r="X398" s="1">
        <v>0.311</v>
      </c>
      <c r="Y398" s="1">
        <v>0.48099999999999998</v>
      </c>
      <c r="Z398" s="1">
        <v>0.41</v>
      </c>
      <c r="AA398" s="1">
        <v>0.36499999999999999</v>
      </c>
      <c r="AB398" s="1">
        <v>0.434</v>
      </c>
      <c r="AC398" s="1">
        <v>0.51300000000000001</v>
      </c>
      <c r="AD398" s="1">
        <v>0.497</v>
      </c>
      <c r="AE398" s="1">
        <v>0.46700000000000003</v>
      </c>
      <c r="AF398" s="1" t="s">
        <v>2548</v>
      </c>
      <c r="AG398" s="1">
        <v>0.42099999999999999</v>
      </c>
      <c r="AH398" s="1">
        <v>0.376</v>
      </c>
      <c r="AI398" s="1">
        <v>0.43</v>
      </c>
      <c r="AJ398" s="1">
        <v>0.504</v>
      </c>
      <c r="AK398" s="1">
        <v>0.47699999999999998</v>
      </c>
      <c r="AL398" s="1">
        <v>0.46500000000000002</v>
      </c>
      <c r="AM398" s="1" t="s">
        <v>2548</v>
      </c>
      <c r="AN398" s="1">
        <v>0.497</v>
      </c>
      <c r="AO398" s="1">
        <v>0.41499999999999998</v>
      </c>
      <c r="AP398" s="1">
        <v>0.43</v>
      </c>
      <c r="AQ398" s="1">
        <v>0.47899999999999998</v>
      </c>
      <c r="AR398" s="1">
        <v>0.439</v>
      </c>
      <c r="AS398" s="1">
        <v>0.48699999999999999</v>
      </c>
      <c r="AT398" s="1">
        <v>0.44500000000000001</v>
      </c>
      <c r="AU398" s="1">
        <v>0.35899999999999999</v>
      </c>
      <c r="AV398" s="1">
        <v>0.49199999999999999</v>
      </c>
      <c r="AW398" s="1">
        <v>0.51800000000000002</v>
      </c>
      <c r="AX398" s="1">
        <v>0.47799999999999998</v>
      </c>
      <c r="AY398" s="1">
        <v>0.53900000000000003</v>
      </c>
      <c r="AZ398" s="1">
        <v>0.48</v>
      </c>
      <c r="BA398" s="1">
        <v>0.49399999999999999</v>
      </c>
      <c r="BB398" s="1">
        <v>0.497</v>
      </c>
      <c r="BC398" s="1">
        <v>0.40400000000000003</v>
      </c>
      <c r="BD398" s="1">
        <v>0.45300000000000001</v>
      </c>
      <c r="BE398" s="1">
        <v>0.48199999999999998</v>
      </c>
    </row>
    <row r="399" spans="1:57">
      <c r="A399" t="s">
        <v>1829</v>
      </c>
      <c r="B399" s="425">
        <v>397</v>
      </c>
      <c r="C399">
        <v>333205</v>
      </c>
      <c r="D399" t="s">
        <v>799</v>
      </c>
      <c r="E399" t="s">
        <v>1569</v>
      </c>
      <c r="F399" t="s">
        <v>833</v>
      </c>
      <c r="G399" t="s">
        <v>168</v>
      </c>
      <c r="H399" t="s">
        <v>23</v>
      </c>
      <c r="I399" t="s">
        <v>1249</v>
      </c>
      <c r="J399" s="1">
        <v>0.34699999999999998</v>
      </c>
      <c r="K399" s="1" t="s">
        <v>272</v>
      </c>
      <c r="L399" s="1" t="s">
        <v>272</v>
      </c>
      <c r="M399" s="1" t="s">
        <v>272</v>
      </c>
      <c r="N399" s="1" t="s">
        <v>272</v>
      </c>
      <c r="O399" s="1" t="s">
        <v>272</v>
      </c>
      <c r="P399" s="1" t="s">
        <v>272</v>
      </c>
      <c r="Q399" s="1" t="s">
        <v>272</v>
      </c>
      <c r="R399" s="1" t="s">
        <v>272</v>
      </c>
      <c r="S399" s="1" t="s">
        <v>272</v>
      </c>
      <c r="T399" s="1" t="s">
        <v>272</v>
      </c>
      <c r="U399" s="1" t="s">
        <v>272</v>
      </c>
      <c r="V399" s="1" t="s">
        <v>272</v>
      </c>
      <c r="W399" s="1" t="s">
        <v>272</v>
      </c>
      <c r="X399" s="1" t="s">
        <v>272</v>
      </c>
      <c r="Y399" s="1" t="s">
        <v>272</v>
      </c>
      <c r="Z399" s="1" t="s">
        <v>272</v>
      </c>
      <c r="AA399" s="1" t="s">
        <v>272</v>
      </c>
      <c r="AB399" s="1" t="s">
        <v>272</v>
      </c>
      <c r="AC399" s="1" t="s">
        <v>272</v>
      </c>
      <c r="AD399" s="1" t="s">
        <v>272</v>
      </c>
      <c r="AE399" s="1" t="s">
        <v>272</v>
      </c>
      <c r="AF399" s="1" t="s">
        <v>272</v>
      </c>
      <c r="AG399" s="1" t="s">
        <v>272</v>
      </c>
      <c r="AH399" s="1" t="s">
        <v>272</v>
      </c>
      <c r="AI399" s="1" t="s">
        <v>272</v>
      </c>
      <c r="AJ399" s="1" t="s">
        <v>272</v>
      </c>
      <c r="AK399" s="1" t="s">
        <v>272</v>
      </c>
      <c r="AL399" s="1" t="s">
        <v>272</v>
      </c>
      <c r="AM399" s="1" t="s">
        <v>272</v>
      </c>
      <c r="AN399" s="1" t="s">
        <v>272</v>
      </c>
      <c r="AO399" s="1" t="s">
        <v>272</v>
      </c>
      <c r="AP399" s="1" t="s">
        <v>272</v>
      </c>
      <c r="AQ399" s="1" t="s">
        <v>272</v>
      </c>
      <c r="AR399" s="1" t="s">
        <v>272</v>
      </c>
      <c r="AS399" s="1" t="s">
        <v>272</v>
      </c>
      <c r="AT399" s="1" t="s">
        <v>272</v>
      </c>
      <c r="AU399" s="1" t="s">
        <v>272</v>
      </c>
      <c r="AV399" s="1" t="s">
        <v>272</v>
      </c>
      <c r="AW399" s="1" t="s">
        <v>272</v>
      </c>
      <c r="AX399" s="1" t="s">
        <v>272</v>
      </c>
      <c r="AY399" s="1" t="s">
        <v>272</v>
      </c>
      <c r="AZ399" s="1" t="s">
        <v>272</v>
      </c>
      <c r="BA399" s="1" t="s">
        <v>272</v>
      </c>
      <c r="BB399" s="1" t="s">
        <v>272</v>
      </c>
      <c r="BC399" s="1" t="s">
        <v>272</v>
      </c>
      <c r="BD399" s="1" t="s">
        <v>272</v>
      </c>
      <c r="BE399" s="1" t="s">
        <v>272</v>
      </c>
    </row>
    <row r="400" spans="1:57">
      <c r="A400" t="s">
        <v>1831</v>
      </c>
      <c r="B400" s="425">
        <v>398</v>
      </c>
      <c r="C400">
        <v>333206</v>
      </c>
      <c r="D400" t="s">
        <v>807</v>
      </c>
      <c r="E400" t="s">
        <v>808</v>
      </c>
      <c r="F400" t="s">
        <v>1515</v>
      </c>
      <c r="G400" t="s">
        <v>168</v>
      </c>
      <c r="H400" t="s">
        <v>23</v>
      </c>
      <c r="I400" t="s">
        <v>1249</v>
      </c>
      <c r="J400" s="1">
        <v>0.46899999999999997</v>
      </c>
      <c r="K400" s="1">
        <v>0.47699999999999998</v>
      </c>
      <c r="L400" s="1">
        <v>0.46800000000000003</v>
      </c>
      <c r="M400" s="1">
        <v>0.502</v>
      </c>
      <c r="N400" s="1">
        <v>0.499</v>
      </c>
      <c r="O400" s="1">
        <v>0.504</v>
      </c>
      <c r="P400" s="1">
        <v>0.44800000000000001</v>
      </c>
      <c r="Q400" s="1">
        <v>0.50900000000000001</v>
      </c>
      <c r="R400" s="1">
        <v>0.503</v>
      </c>
      <c r="S400" s="1">
        <v>0.48599999999999999</v>
      </c>
      <c r="T400" s="1">
        <v>0.47499999999999998</v>
      </c>
      <c r="U400" s="1">
        <v>0.495</v>
      </c>
      <c r="V400" s="1">
        <v>0.47799999999999998</v>
      </c>
      <c r="W400" s="1">
        <v>0.48699999999999999</v>
      </c>
      <c r="X400" s="1">
        <v>0.51600000000000001</v>
      </c>
      <c r="Y400" s="1">
        <v>0.504</v>
      </c>
      <c r="Z400" s="1">
        <v>0.46100000000000002</v>
      </c>
      <c r="AA400" s="1">
        <v>0.51200000000000001</v>
      </c>
      <c r="AB400" s="1">
        <v>0.48899999999999999</v>
      </c>
      <c r="AC400" s="1">
        <v>0.46200000000000002</v>
      </c>
      <c r="AD400" s="1">
        <v>0.47599999999999998</v>
      </c>
      <c r="AE400" s="1">
        <v>0.47499999999999998</v>
      </c>
      <c r="AF400" s="1">
        <v>0.52600000000000002</v>
      </c>
      <c r="AG400" s="1">
        <v>0.46600000000000003</v>
      </c>
      <c r="AH400" s="1">
        <v>0.46700000000000003</v>
      </c>
      <c r="AI400" s="1">
        <v>0.48599999999999999</v>
      </c>
      <c r="AJ400" s="1">
        <v>0.47799999999999998</v>
      </c>
      <c r="AK400" s="1">
        <v>0.49199999999999999</v>
      </c>
      <c r="AL400" s="1">
        <v>0.45600000000000002</v>
      </c>
      <c r="AM400" s="1">
        <v>0.46300000000000002</v>
      </c>
      <c r="AN400" s="1">
        <v>0.46200000000000002</v>
      </c>
      <c r="AO400" s="1">
        <v>0.41599999999999998</v>
      </c>
      <c r="AP400" s="1">
        <v>0.46400000000000002</v>
      </c>
      <c r="AQ400" s="1">
        <v>0.49</v>
      </c>
      <c r="AR400" s="1">
        <v>0.45200000000000001</v>
      </c>
      <c r="AS400" s="1">
        <v>0.46600000000000003</v>
      </c>
      <c r="AT400" s="1">
        <v>0.46600000000000003</v>
      </c>
      <c r="AU400" s="1">
        <v>0.45300000000000001</v>
      </c>
      <c r="AV400" s="1">
        <v>0.44400000000000001</v>
      </c>
      <c r="AW400" s="1">
        <v>0.443</v>
      </c>
      <c r="AX400" s="1">
        <v>0.46899999999999997</v>
      </c>
      <c r="AY400" s="1">
        <v>0.48499999999999999</v>
      </c>
      <c r="AZ400" s="1">
        <v>0.51600000000000001</v>
      </c>
      <c r="BA400" s="1">
        <v>0.45100000000000001</v>
      </c>
      <c r="BB400" s="1">
        <v>0.438</v>
      </c>
      <c r="BC400" s="1">
        <v>0.49299999999999999</v>
      </c>
      <c r="BD400" s="1">
        <v>0.46</v>
      </c>
      <c r="BE400" s="1">
        <v>0.53400000000000003</v>
      </c>
    </row>
    <row r="401" spans="1:57">
      <c r="A401" t="s">
        <v>1833</v>
      </c>
      <c r="B401" s="425">
        <v>399</v>
      </c>
      <c r="C401">
        <v>334101</v>
      </c>
      <c r="D401" t="s">
        <v>1834</v>
      </c>
      <c r="E401" t="s">
        <v>321</v>
      </c>
      <c r="F401" t="s">
        <v>894</v>
      </c>
      <c r="G401" t="s">
        <v>168</v>
      </c>
      <c r="H401" t="s">
        <v>23</v>
      </c>
      <c r="I401" t="s">
        <v>2533</v>
      </c>
      <c r="J401" s="1">
        <v>0.38828000000000001</v>
      </c>
      <c r="K401" s="1">
        <v>0.36363636363636398</v>
      </c>
      <c r="L401" s="1">
        <v>0</v>
      </c>
      <c r="M401" s="1">
        <v>0.1</v>
      </c>
      <c r="N401" s="1">
        <v>0.75</v>
      </c>
      <c r="O401" s="1">
        <v>0.3</v>
      </c>
      <c r="P401" s="1">
        <v>0.5</v>
      </c>
      <c r="Q401" s="1">
        <v>0.28571428571428598</v>
      </c>
      <c r="R401" s="1">
        <v>0.2</v>
      </c>
      <c r="S401" s="1">
        <v>0.75</v>
      </c>
      <c r="T401" s="1">
        <v>0.33333333333333298</v>
      </c>
      <c r="U401" s="1">
        <v>0.14285714285714299</v>
      </c>
      <c r="V401" s="1">
        <v>0.3125</v>
      </c>
      <c r="W401" s="1">
        <v>0.53333333333333299</v>
      </c>
      <c r="X401" s="1">
        <v>0.47826086956521702</v>
      </c>
      <c r="Y401" s="1">
        <v>0.44444444444444398</v>
      </c>
      <c r="Z401" s="1">
        <v>0.2</v>
      </c>
      <c r="AA401" s="1">
        <v>0.4</v>
      </c>
      <c r="AB401" s="1">
        <v>0.8</v>
      </c>
      <c r="AC401" s="1">
        <v>0.25</v>
      </c>
      <c r="AD401" s="1">
        <v>0.25</v>
      </c>
      <c r="AE401" s="1">
        <v>0.44444444444444398</v>
      </c>
      <c r="AF401" s="1">
        <v>0.46153846153846201</v>
      </c>
      <c r="AG401" s="1">
        <v>0.26315789473684198</v>
      </c>
      <c r="AH401" s="1">
        <v>0.6</v>
      </c>
      <c r="AI401" s="1">
        <v>0.28571428571428598</v>
      </c>
      <c r="AJ401" s="1">
        <v>7.69230769230769E-2</v>
      </c>
      <c r="AK401" s="1">
        <v>0.61111111111111105</v>
      </c>
      <c r="AL401" s="1">
        <v>0.5</v>
      </c>
      <c r="AM401" s="1">
        <v>0.5</v>
      </c>
      <c r="AN401" s="1">
        <v>0.16666666666666699</v>
      </c>
      <c r="AO401" s="1">
        <v>0.33333333333333298</v>
      </c>
      <c r="AP401" s="1">
        <v>0.5</v>
      </c>
      <c r="AQ401" s="1">
        <v>0.36363636363636398</v>
      </c>
      <c r="AR401" s="1">
        <v>0.41666666666666702</v>
      </c>
      <c r="AS401" s="1">
        <v>0.25</v>
      </c>
      <c r="AT401" s="1">
        <v>0.4</v>
      </c>
      <c r="AU401" s="1">
        <v>1</v>
      </c>
      <c r="AV401" s="1">
        <v>0.625</v>
      </c>
      <c r="AW401" s="1">
        <v>0</v>
      </c>
      <c r="AX401" s="1">
        <v>0.33333333333333298</v>
      </c>
      <c r="AY401" s="1">
        <v>0.25</v>
      </c>
      <c r="AZ401" s="1">
        <v>0.5</v>
      </c>
      <c r="BA401" s="1">
        <v>0.57142857142857095</v>
      </c>
      <c r="BB401" s="1">
        <v>0.16666666666666699</v>
      </c>
      <c r="BC401" s="1">
        <v>0</v>
      </c>
      <c r="BD401" s="1">
        <v>0.46153846153846201</v>
      </c>
      <c r="BE401" s="1">
        <v>0.33333333333333298</v>
      </c>
    </row>
    <row r="402" spans="1:57">
      <c r="A402" t="s">
        <v>1838</v>
      </c>
      <c r="B402" s="425">
        <v>400</v>
      </c>
      <c r="C402">
        <v>334102</v>
      </c>
      <c r="D402" t="s">
        <v>1839</v>
      </c>
      <c r="E402" t="s">
        <v>321</v>
      </c>
      <c r="F402" t="s">
        <v>322</v>
      </c>
      <c r="G402" t="s">
        <v>168</v>
      </c>
      <c r="H402" t="s">
        <v>23</v>
      </c>
      <c r="I402" t="s">
        <v>2533</v>
      </c>
      <c r="J402" s="1">
        <v>1717</v>
      </c>
      <c r="K402" s="1">
        <v>33</v>
      </c>
      <c r="L402" s="1">
        <v>6</v>
      </c>
      <c r="M402" s="1">
        <v>11</v>
      </c>
      <c r="N402" s="1">
        <v>24</v>
      </c>
      <c r="O402" s="1">
        <v>37</v>
      </c>
      <c r="P402" s="1">
        <v>3</v>
      </c>
      <c r="Q402" s="1">
        <v>13</v>
      </c>
      <c r="R402" s="1">
        <v>48</v>
      </c>
      <c r="S402" s="1">
        <v>6</v>
      </c>
      <c r="T402" s="1">
        <v>8</v>
      </c>
      <c r="U402" s="1">
        <v>55</v>
      </c>
      <c r="V402" s="1">
        <v>39</v>
      </c>
      <c r="W402" s="1">
        <v>170</v>
      </c>
      <c r="X402" s="1">
        <v>268</v>
      </c>
      <c r="Y402" s="1">
        <v>40</v>
      </c>
      <c r="Z402" s="1">
        <v>11</v>
      </c>
      <c r="AA402" s="1">
        <v>5</v>
      </c>
      <c r="AB402" s="1">
        <v>15</v>
      </c>
      <c r="AC402" s="1">
        <v>2</v>
      </c>
      <c r="AD402" s="1">
        <v>39</v>
      </c>
      <c r="AE402" s="1">
        <v>13</v>
      </c>
      <c r="AF402" s="1">
        <v>77</v>
      </c>
      <c r="AG402" s="1">
        <v>82</v>
      </c>
      <c r="AH402" s="1">
        <v>37</v>
      </c>
      <c r="AI402" s="1">
        <v>25</v>
      </c>
      <c r="AJ402" s="1">
        <v>148</v>
      </c>
      <c r="AK402" s="1">
        <v>123</v>
      </c>
      <c r="AL402" s="1">
        <v>41</v>
      </c>
      <c r="AM402" s="1">
        <v>5</v>
      </c>
      <c r="AN402" s="1">
        <v>8</v>
      </c>
      <c r="AO402" s="1">
        <v>7</v>
      </c>
      <c r="AP402" s="1">
        <v>9</v>
      </c>
      <c r="AQ402" s="1">
        <v>22</v>
      </c>
      <c r="AR402" s="1">
        <v>51</v>
      </c>
      <c r="AS402" s="1">
        <v>13</v>
      </c>
      <c r="AT402" s="1">
        <v>13</v>
      </c>
      <c r="AU402" s="1">
        <v>26</v>
      </c>
      <c r="AV402" s="1">
        <v>37</v>
      </c>
      <c r="AW402" s="1">
        <v>4</v>
      </c>
      <c r="AX402" s="1">
        <v>75</v>
      </c>
      <c r="AY402" s="1">
        <v>8</v>
      </c>
      <c r="AZ402" s="1">
        <v>6</v>
      </c>
      <c r="BA402" s="1">
        <v>22</v>
      </c>
      <c r="BB402" s="1">
        <v>9</v>
      </c>
      <c r="BC402" s="1">
        <v>2</v>
      </c>
      <c r="BD402" s="1">
        <v>13</v>
      </c>
      <c r="BE402" s="1">
        <v>8</v>
      </c>
    </row>
    <row r="403" spans="1:57">
      <c r="A403" t="s">
        <v>1842</v>
      </c>
      <c r="B403" s="425">
        <v>401</v>
      </c>
      <c r="C403">
        <v>334201</v>
      </c>
      <c r="D403" t="s">
        <v>1843</v>
      </c>
      <c r="E403" t="s">
        <v>1569</v>
      </c>
      <c r="F403" t="s">
        <v>833</v>
      </c>
      <c r="G403" t="s">
        <v>168</v>
      </c>
      <c r="H403" t="s">
        <v>23</v>
      </c>
      <c r="I403" t="s">
        <v>1249</v>
      </c>
      <c r="J403" s="1">
        <v>0.123</v>
      </c>
      <c r="K403" s="1">
        <v>0.20399999999999999</v>
      </c>
      <c r="L403" s="1">
        <v>0.14899999999999999</v>
      </c>
      <c r="M403" s="1">
        <v>0.1</v>
      </c>
      <c r="N403" s="1">
        <v>0.22</v>
      </c>
      <c r="O403" s="1">
        <v>0.156</v>
      </c>
      <c r="P403" s="1">
        <v>9.2999999999999999E-2</v>
      </c>
      <c r="Q403" s="1">
        <v>0.114</v>
      </c>
      <c r="R403" s="1">
        <v>0.156</v>
      </c>
      <c r="S403" s="1">
        <v>0.16800000000000001</v>
      </c>
      <c r="T403" s="1">
        <v>0.107</v>
      </c>
      <c r="U403" s="1">
        <v>8.2000000000000003E-2</v>
      </c>
      <c r="V403" s="1">
        <v>0.124</v>
      </c>
      <c r="W403" s="1">
        <v>0.13600000000000001</v>
      </c>
      <c r="X403" s="1">
        <v>9.0999999999999998E-2</v>
      </c>
      <c r="Y403" s="1">
        <v>7.5999999999999998E-2</v>
      </c>
      <c r="Z403" s="1">
        <v>0.104</v>
      </c>
      <c r="AA403" s="1">
        <v>0.13900000000000001</v>
      </c>
      <c r="AB403" s="1">
        <v>9.2999999999999999E-2</v>
      </c>
      <c r="AC403" s="1">
        <v>0.14199999999999999</v>
      </c>
      <c r="AD403" s="1">
        <v>0.127</v>
      </c>
      <c r="AE403" s="1">
        <v>0.11600000000000001</v>
      </c>
      <c r="AF403" s="1" t="s">
        <v>2548</v>
      </c>
      <c r="AG403" s="1">
        <v>9.8000000000000004E-2</v>
      </c>
      <c r="AH403" s="1">
        <v>0.115</v>
      </c>
      <c r="AI403" s="1">
        <v>0.17299999999999999</v>
      </c>
      <c r="AJ403" s="1">
        <v>0.109</v>
      </c>
      <c r="AK403" s="1">
        <v>0.16200000000000001</v>
      </c>
      <c r="AL403" s="1">
        <v>0.16200000000000001</v>
      </c>
      <c r="AM403" s="1" t="s">
        <v>2548</v>
      </c>
      <c r="AN403" s="1">
        <v>0.14399999999999999</v>
      </c>
      <c r="AO403" s="1">
        <v>0.10199999999999999</v>
      </c>
      <c r="AP403" s="1">
        <v>6.0999999999999999E-2</v>
      </c>
      <c r="AQ403" s="1">
        <v>0.161</v>
      </c>
      <c r="AR403" s="1">
        <v>0.1</v>
      </c>
      <c r="AS403" s="1">
        <v>0.115</v>
      </c>
      <c r="AT403" s="1">
        <v>0.14599999999999999</v>
      </c>
      <c r="AU403" s="1">
        <v>0.11899999999999999</v>
      </c>
      <c r="AV403" s="1">
        <v>8.5999999999999993E-2</v>
      </c>
      <c r="AW403" s="1">
        <v>7.8E-2</v>
      </c>
      <c r="AX403" s="1">
        <v>0.13700000000000001</v>
      </c>
      <c r="AY403" s="1">
        <v>0.184</v>
      </c>
      <c r="AZ403" s="1">
        <v>0.15</v>
      </c>
      <c r="BA403" s="1">
        <v>7.5999999999999998E-2</v>
      </c>
      <c r="BB403" s="1">
        <v>0.22700000000000001</v>
      </c>
      <c r="BC403" s="1">
        <v>0.10199999999999999</v>
      </c>
      <c r="BD403" s="1">
        <v>0.16500000000000001</v>
      </c>
      <c r="BE403" s="1">
        <v>0.18</v>
      </c>
    </row>
    <row r="404" spans="1:57">
      <c r="A404" t="s">
        <v>1846</v>
      </c>
      <c r="B404" s="425">
        <v>402</v>
      </c>
      <c r="C404">
        <v>334202</v>
      </c>
      <c r="D404" t="s">
        <v>1847</v>
      </c>
      <c r="E404" t="s">
        <v>239</v>
      </c>
      <c r="F404" t="s">
        <v>833</v>
      </c>
      <c r="G404" t="s">
        <v>168</v>
      </c>
      <c r="H404" t="s">
        <v>23</v>
      </c>
      <c r="I404" t="s">
        <v>1249</v>
      </c>
      <c r="J404" s="1">
        <v>5.2999999999999999E-2</v>
      </c>
      <c r="K404" s="1">
        <v>0.109</v>
      </c>
      <c r="L404" s="1">
        <v>5.8999999999999997E-2</v>
      </c>
      <c r="M404" s="1">
        <v>5.8999999999999997E-2</v>
      </c>
      <c r="N404" s="1">
        <v>0.10199999999999999</v>
      </c>
      <c r="O404" s="1">
        <v>2.7E-2</v>
      </c>
      <c r="P404" s="1">
        <v>1.7999999999999999E-2</v>
      </c>
      <c r="Q404" s="1">
        <v>5.2999999999999999E-2</v>
      </c>
      <c r="R404" s="1">
        <v>5.1999999999999998E-2</v>
      </c>
      <c r="S404" s="1">
        <v>4.9000000000000002E-2</v>
      </c>
      <c r="T404" s="1">
        <v>3.7999999999999999E-2</v>
      </c>
      <c r="U404" s="1">
        <v>1.9E-2</v>
      </c>
      <c r="V404" s="1">
        <v>5.8999999999999997E-2</v>
      </c>
      <c r="W404" s="1">
        <v>4.7E-2</v>
      </c>
      <c r="X404" s="1">
        <v>7.2999999999999995E-2</v>
      </c>
      <c r="Y404" s="1">
        <v>3.7999999999999999E-2</v>
      </c>
      <c r="Z404" s="1">
        <v>5.1999999999999998E-2</v>
      </c>
      <c r="AA404" s="1">
        <v>5.6000000000000001E-2</v>
      </c>
      <c r="AB404" s="1">
        <v>4.8000000000000001E-2</v>
      </c>
      <c r="AC404" s="1">
        <v>4.2999999999999997E-2</v>
      </c>
      <c r="AD404" s="1">
        <v>0.05</v>
      </c>
      <c r="AE404" s="1">
        <v>8.2000000000000003E-2</v>
      </c>
      <c r="AF404" s="1" t="s">
        <v>2548</v>
      </c>
      <c r="AG404" s="1">
        <v>1.7000000000000001E-2</v>
      </c>
      <c r="AH404" s="1">
        <v>8.5000000000000006E-2</v>
      </c>
      <c r="AI404" s="1">
        <v>0.111</v>
      </c>
      <c r="AJ404" s="1">
        <v>4.1000000000000002E-2</v>
      </c>
      <c r="AK404" s="1">
        <v>0.05</v>
      </c>
      <c r="AL404" s="1">
        <v>5.7000000000000002E-2</v>
      </c>
      <c r="AM404" s="1" t="s">
        <v>2548</v>
      </c>
      <c r="AN404" s="1">
        <v>1.9E-2</v>
      </c>
      <c r="AO404" s="1">
        <v>5.5E-2</v>
      </c>
      <c r="AP404" s="1">
        <v>3.6999999999999998E-2</v>
      </c>
      <c r="AQ404" s="1">
        <v>5.6000000000000001E-2</v>
      </c>
      <c r="AR404" s="1">
        <v>3.1E-2</v>
      </c>
      <c r="AS404" s="1">
        <v>9.2999999999999999E-2</v>
      </c>
      <c r="AT404" s="1">
        <v>5.7000000000000002E-2</v>
      </c>
      <c r="AU404" s="1">
        <v>5.5E-2</v>
      </c>
      <c r="AV404" s="1">
        <v>6.3E-2</v>
      </c>
      <c r="AW404" s="1">
        <v>4.5999999999999999E-2</v>
      </c>
      <c r="AX404" s="1">
        <v>3.2000000000000001E-2</v>
      </c>
      <c r="AY404" s="1">
        <v>3.9E-2</v>
      </c>
      <c r="AZ404" s="1">
        <v>7.3999999999999996E-2</v>
      </c>
      <c r="BA404" s="1">
        <v>6.0000000000000001E-3</v>
      </c>
      <c r="BB404" s="1">
        <v>8.3000000000000004E-2</v>
      </c>
      <c r="BC404" s="1">
        <v>4.5999999999999999E-2</v>
      </c>
      <c r="BD404" s="1">
        <v>9.8000000000000004E-2</v>
      </c>
      <c r="BE404" s="1">
        <v>3.9E-2</v>
      </c>
    </row>
    <row r="405" spans="1:57">
      <c r="A405" t="s">
        <v>1850</v>
      </c>
      <c r="B405" s="425">
        <v>403</v>
      </c>
      <c r="C405">
        <v>341101</v>
      </c>
      <c r="D405" t="s">
        <v>1851</v>
      </c>
      <c r="E405" t="s">
        <v>1852</v>
      </c>
      <c r="F405" t="s">
        <v>468</v>
      </c>
      <c r="G405" t="s">
        <v>272</v>
      </c>
      <c r="H405" t="s">
        <v>511</v>
      </c>
      <c r="I405" t="s">
        <v>2533</v>
      </c>
      <c r="J405" s="1">
        <v>2232</v>
      </c>
      <c r="K405" s="1">
        <v>65</v>
      </c>
      <c r="L405" s="1">
        <v>1</v>
      </c>
      <c r="M405" s="1">
        <v>2</v>
      </c>
      <c r="N405" s="1">
        <v>95</v>
      </c>
      <c r="O405" s="1">
        <v>1</v>
      </c>
      <c r="P405" s="1">
        <v>0</v>
      </c>
      <c r="Q405" s="1">
        <v>0</v>
      </c>
      <c r="R405" s="1">
        <v>4</v>
      </c>
      <c r="S405" s="1">
        <v>1</v>
      </c>
      <c r="T405" s="1">
        <v>0</v>
      </c>
      <c r="U405" s="1">
        <v>49</v>
      </c>
      <c r="V405" s="1">
        <v>37</v>
      </c>
      <c r="W405" s="1">
        <v>240</v>
      </c>
      <c r="X405" s="1">
        <v>94</v>
      </c>
      <c r="Y405" s="1">
        <v>30</v>
      </c>
      <c r="Z405" s="1">
        <v>0</v>
      </c>
      <c r="AA405" s="1">
        <v>4</v>
      </c>
      <c r="AB405" s="1">
        <v>4</v>
      </c>
      <c r="AC405" s="1">
        <v>0</v>
      </c>
      <c r="AD405" s="1">
        <v>30</v>
      </c>
      <c r="AE405" s="1">
        <v>0</v>
      </c>
      <c r="AF405" s="1">
        <v>565</v>
      </c>
      <c r="AG405" s="1">
        <v>170</v>
      </c>
      <c r="AH405" s="1">
        <v>18</v>
      </c>
      <c r="AI405" s="1">
        <v>0</v>
      </c>
      <c r="AJ405" s="1">
        <v>149</v>
      </c>
      <c r="AK405" s="1">
        <v>106</v>
      </c>
      <c r="AL405" s="1">
        <v>255</v>
      </c>
      <c r="AM405" s="1">
        <v>6</v>
      </c>
      <c r="AN405" s="1">
        <v>3</v>
      </c>
      <c r="AO405" s="1">
        <v>3</v>
      </c>
      <c r="AP405" s="1">
        <v>47</v>
      </c>
      <c r="AQ405" s="1">
        <v>77</v>
      </c>
      <c r="AR405" s="1">
        <v>79</v>
      </c>
      <c r="AS405" s="1">
        <v>1</v>
      </c>
      <c r="AT405" s="1">
        <v>2</v>
      </c>
      <c r="AU405" s="1">
        <v>0</v>
      </c>
      <c r="AV405" s="1">
        <v>2</v>
      </c>
      <c r="AW405" s="1">
        <v>0</v>
      </c>
      <c r="AX405" s="1">
        <v>82</v>
      </c>
      <c r="AY405" s="1">
        <v>0</v>
      </c>
      <c r="AZ405" s="1">
        <v>1</v>
      </c>
      <c r="BA405" s="1">
        <v>5</v>
      </c>
      <c r="BB405" s="1">
        <v>1</v>
      </c>
      <c r="BC405" s="1">
        <v>0</v>
      </c>
      <c r="BD405" s="1">
        <v>3</v>
      </c>
      <c r="BE405" s="1">
        <v>0</v>
      </c>
    </row>
    <row r="406" spans="1:57">
      <c r="A406" t="s">
        <v>1855</v>
      </c>
      <c r="B406" s="425">
        <v>404</v>
      </c>
      <c r="C406">
        <v>341102</v>
      </c>
      <c r="D406" t="s">
        <v>1856</v>
      </c>
      <c r="E406" t="s">
        <v>1434</v>
      </c>
      <c r="F406" t="s">
        <v>518</v>
      </c>
      <c r="G406" t="s">
        <v>272</v>
      </c>
      <c r="H406" t="s">
        <v>511</v>
      </c>
      <c r="I406" t="s">
        <v>2533</v>
      </c>
      <c r="J406" s="1">
        <v>230</v>
      </c>
      <c r="K406" s="1">
        <v>11</v>
      </c>
      <c r="L406" s="1">
        <v>2</v>
      </c>
      <c r="M406" s="1">
        <v>0</v>
      </c>
      <c r="N406" s="1">
        <v>11</v>
      </c>
      <c r="O406" s="1">
        <v>2</v>
      </c>
      <c r="P406" s="1">
        <v>2</v>
      </c>
      <c r="Q406" s="1">
        <v>0</v>
      </c>
      <c r="R406" s="1">
        <v>2</v>
      </c>
      <c r="S406" s="1">
        <v>12</v>
      </c>
      <c r="T406" s="1">
        <v>1</v>
      </c>
      <c r="U406" s="1">
        <v>10</v>
      </c>
      <c r="V406" s="1">
        <v>13</v>
      </c>
      <c r="W406" s="1">
        <v>33</v>
      </c>
      <c r="X406" s="1">
        <v>14</v>
      </c>
      <c r="Y406" s="1">
        <v>3</v>
      </c>
      <c r="Z406" s="1">
        <v>1</v>
      </c>
      <c r="AA406" s="1">
        <v>2</v>
      </c>
      <c r="AB406" s="1">
        <v>4</v>
      </c>
      <c r="AC406" s="1">
        <v>1</v>
      </c>
      <c r="AD406" s="1">
        <v>6</v>
      </c>
      <c r="AE406" s="1">
        <v>5</v>
      </c>
      <c r="AF406" s="1">
        <v>5</v>
      </c>
      <c r="AG406" s="1">
        <v>12</v>
      </c>
      <c r="AH406" s="1">
        <v>0</v>
      </c>
      <c r="AI406" s="1">
        <v>1</v>
      </c>
      <c r="AJ406" s="1">
        <v>6</v>
      </c>
      <c r="AK406" s="1">
        <v>16</v>
      </c>
      <c r="AL406" s="1">
        <v>9</v>
      </c>
      <c r="AM406" s="1">
        <v>3</v>
      </c>
      <c r="AN406" s="1">
        <v>0</v>
      </c>
      <c r="AO406" s="1">
        <v>2</v>
      </c>
      <c r="AP406" s="1">
        <v>3</v>
      </c>
      <c r="AQ406" s="1">
        <v>6</v>
      </c>
      <c r="AR406" s="1">
        <v>5</v>
      </c>
      <c r="AS406" s="1">
        <v>0</v>
      </c>
      <c r="AT406" s="1">
        <v>0</v>
      </c>
      <c r="AU406" s="1">
        <v>5</v>
      </c>
      <c r="AV406" s="1">
        <v>2</v>
      </c>
      <c r="AW406" s="1">
        <v>1</v>
      </c>
      <c r="AX406" s="1">
        <v>8</v>
      </c>
      <c r="AY406" s="1">
        <v>1</v>
      </c>
      <c r="AZ406" s="1">
        <v>1</v>
      </c>
      <c r="BA406" s="1">
        <v>2</v>
      </c>
      <c r="BB406" s="1">
        <v>1</v>
      </c>
      <c r="BC406" s="1">
        <v>4</v>
      </c>
      <c r="BD406" s="1">
        <v>2</v>
      </c>
      <c r="BE406" s="1">
        <v>0</v>
      </c>
    </row>
    <row r="407" spans="1:57">
      <c r="A407" t="s">
        <v>1858</v>
      </c>
      <c r="B407" s="425">
        <v>405</v>
      </c>
      <c r="C407">
        <v>341103</v>
      </c>
      <c r="D407" t="s">
        <v>1859</v>
      </c>
      <c r="E407" t="s">
        <v>1860</v>
      </c>
      <c r="F407" t="s">
        <v>518</v>
      </c>
      <c r="G407" t="s">
        <v>272</v>
      </c>
      <c r="H407" t="s">
        <v>511</v>
      </c>
      <c r="I407" t="s">
        <v>2533</v>
      </c>
      <c r="J407" s="1">
        <v>250</v>
      </c>
      <c r="K407" s="1" t="s">
        <v>272</v>
      </c>
      <c r="L407" s="1" t="s">
        <v>272</v>
      </c>
      <c r="M407" s="1" t="s">
        <v>272</v>
      </c>
      <c r="N407" s="1" t="s">
        <v>272</v>
      </c>
      <c r="O407" s="1" t="s">
        <v>272</v>
      </c>
      <c r="P407" s="1" t="s">
        <v>272</v>
      </c>
      <c r="Q407" s="1" t="s">
        <v>272</v>
      </c>
      <c r="R407" s="1" t="s">
        <v>272</v>
      </c>
      <c r="S407" s="1" t="s">
        <v>272</v>
      </c>
      <c r="T407" s="1" t="s">
        <v>272</v>
      </c>
      <c r="U407" s="1" t="s">
        <v>272</v>
      </c>
      <c r="V407" s="1" t="s">
        <v>272</v>
      </c>
      <c r="W407" s="1" t="s">
        <v>272</v>
      </c>
      <c r="X407" s="1" t="s">
        <v>272</v>
      </c>
      <c r="Y407" s="1" t="s">
        <v>272</v>
      </c>
      <c r="Z407" s="1" t="s">
        <v>272</v>
      </c>
      <c r="AA407" s="1" t="s">
        <v>272</v>
      </c>
      <c r="AB407" s="1" t="s">
        <v>272</v>
      </c>
      <c r="AC407" s="1" t="s">
        <v>272</v>
      </c>
      <c r="AD407" s="1" t="s">
        <v>272</v>
      </c>
      <c r="AE407" s="1" t="s">
        <v>272</v>
      </c>
      <c r="AF407" s="1" t="s">
        <v>272</v>
      </c>
      <c r="AG407" s="1" t="s">
        <v>272</v>
      </c>
      <c r="AH407" s="1" t="s">
        <v>272</v>
      </c>
      <c r="AI407" s="1" t="s">
        <v>272</v>
      </c>
      <c r="AJ407" s="1" t="s">
        <v>272</v>
      </c>
      <c r="AK407" s="1" t="s">
        <v>272</v>
      </c>
      <c r="AL407" s="1" t="s">
        <v>272</v>
      </c>
      <c r="AM407" s="1" t="s">
        <v>272</v>
      </c>
      <c r="AN407" s="1" t="s">
        <v>272</v>
      </c>
      <c r="AO407" s="1" t="s">
        <v>272</v>
      </c>
      <c r="AP407" s="1" t="s">
        <v>272</v>
      </c>
      <c r="AQ407" s="1" t="s">
        <v>272</v>
      </c>
      <c r="AR407" s="1" t="s">
        <v>272</v>
      </c>
      <c r="AS407" s="1" t="s">
        <v>272</v>
      </c>
      <c r="AT407" s="1" t="s">
        <v>272</v>
      </c>
      <c r="AU407" s="1" t="s">
        <v>272</v>
      </c>
      <c r="AV407" s="1" t="s">
        <v>272</v>
      </c>
      <c r="AW407" s="1" t="s">
        <v>272</v>
      </c>
      <c r="AX407" s="1" t="s">
        <v>272</v>
      </c>
      <c r="AY407" s="1" t="s">
        <v>272</v>
      </c>
      <c r="AZ407" s="1" t="s">
        <v>272</v>
      </c>
      <c r="BA407" s="1" t="s">
        <v>272</v>
      </c>
      <c r="BB407" s="1" t="s">
        <v>272</v>
      </c>
      <c r="BC407" s="1" t="s">
        <v>272</v>
      </c>
      <c r="BD407" s="1" t="s">
        <v>272</v>
      </c>
      <c r="BE407" s="1" t="s">
        <v>272</v>
      </c>
    </row>
    <row r="408" spans="1:57">
      <c r="A408" t="s">
        <v>3817</v>
      </c>
      <c r="B408" s="425">
        <v>406</v>
      </c>
      <c r="C408">
        <v>341104</v>
      </c>
      <c r="D408" t="s">
        <v>5911</v>
      </c>
      <c r="E408" t="s">
        <v>1434</v>
      </c>
      <c r="F408" t="s">
        <v>518</v>
      </c>
      <c r="G408" t="s">
        <v>272</v>
      </c>
      <c r="H408" t="s">
        <v>511</v>
      </c>
      <c r="I408" t="s">
        <v>2533</v>
      </c>
      <c r="J408" s="1">
        <v>123</v>
      </c>
      <c r="K408" s="1">
        <v>9</v>
      </c>
      <c r="L408" s="1">
        <v>2</v>
      </c>
      <c r="M408" s="1">
        <v>2</v>
      </c>
      <c r="N408" s="1">
        <v>2</v>
      </c>
      <c r="O408" s="1">
        <v>2</v>
      </c>
      <c r="P408" s="1">
        <v>1</v>
      </c>
      <c r="Q408" s="1">
        <v>1</v>
      </c>
      <c r="R408" s="1">
        <v>2</v>
      </c>
      <c r="S408" s="1">
        <v>1</v>
      </c>
      <c r="T408" s="1">
        <v>0</v>
      </c>
      <c r="U408" s="1">
        <v>4</v>
      </c>
      <c r="V408" s="1">
        <v>5</v>
      </c>
      <c r="W408" s="1">
        <v>14</v>
      </c>
      <c r="X408" s="1">
        <v>6</v>
      </c>
      <c r="Y408" s="1">
        <v>2</v>
      </c>
      <c r="Z408" s="1">
        <v>1</v>
      </c>
      <c r="AA408" s="1">
        <v>1</v>
      </c>
      <c r="AB408" s="1">
        <v>2</v>
      </c>
      <c r="AC408" s="1">
        <v>1</v>
      </c>
      <c r="AD408" s="1">
        <v>2</v>
      </c>
      <c r="AE408" s="1">
        <v>2</v>
      </c>
      <c r="AF408" s="1">
        <v>4</v>
      </c>
      <c r="AG408" s="1">
        <v>7</v>
      </c>
      <c r="AH408" s="1">
        <v>1</v>
      </c>
      <c r="AI408" s="1">
        <v>2</v>
      </c>
      <c r="AJ408" s="1">
        <v>5</v>
      </c>
      <c r="AK408" s="1">
        <v>8</v>
      </c>
      <c r="AL408" s="1">
        <v>9</v>
      </c>
      <c r="AM408" s="1">
        <v>1</v>
      </c>
      <c r="AN408" s="1">
        <v>2</v>
      </c>
      <c r="AO408" s="1">
        <v>0</v>
      </c>
      <c r="AP408" s="1">
        <v>1</v>
      </c>
      <c r="AQ408" s="1">
        <v>2</v>
      </c>
      <c r="AR408" s="1">
        <v>2</v>
      </c>
      <c r="AS408" s="1">
        <v>0</v>
      </c>
      <c r="AT408" s="1">
        <v>2</v>
      </c>
      <c r="AU408" s="1">
        <v>1</v>
      </c>
      <c r="AV408" s="1">
        <v>2</v>
      </c>
      <c r="AW408" s="1">
        <v>0</v>
      </c>
      <c r="AX408" s="1">
        <v>5</v>
      </c>
      <c r="AY408" s="1">
        <v>1</v>
      </c>
      <c r="AZ408" s="1">
        <v>1</v>
      </c>
      <c r="BA408" s="1">
        <v>1</v>
      </c>
      <c r="BB408" s="1">
        <v>1</v>
      </c>
      <c r="BC408" s="1">
        <v>1</v>
      </c>
      <c r="BD408" s="1">
        <v>0</v>
      </c>
      <c r="BE408" s="1">
        <v>2</v>
      </c>
    </row>
    <row r="409" spans="1:57">
      <c r="A409" t="s">
        <v>1867</v>
      </c>
      <c r="B409" s="425">
        <v>407</v>
      </c>
      <c r="C409">
        <v>341105</v>
      </c>
      <c r="D409" t="s">
        <v>1868</v>
      </c>
      <c r="E409" t="s">
        <v>1869</v>
      </c>
      <c r="F409" t="s">
        <v>468</v>
      </c>
      <c r="G409" t="s">
        <v>272</v>
      </c>
      <c r="H409" t="s">
        <v>511</v>
      </c>
      <c r="I409" t="s">
        <v>2533</v>
      </c>
      <c r="J409" s="1">
        <v>99</v>
      </c>
      <c r="K409" s="1">
        <v>2</v>
      </c>
      <c r="L409" s="1">
        <v>2</v>
      </c>
      <c r="M409" s="1">
        <v>0</v>
      </c>
      <c r="N409" s="1">
        <v>0</v>
      </c>
      <c r="O409" s="1">
        <v>0</v>
      </c>
      <c r="P409" s="1">
        <v>0</v>
      </c>
      <c r="Q409" s="1">
        <v>0</v>
      </c>
      <c r="R409" s="1">
        <v>0</v>
      </c>
      <c r="S409" s="1">
        <v>0</v>
      </c>
      <c r="T409" s="1">
        <v>0</v>
      </c>
      <c r="U409" s="1">
        <v>5</v>
      </c>
      <c r="V409" s="1">
        <v>1</v>
      </c>
      <c r="W409" s="1">
        <v>10</v>
      </c>
      <c r="X409" s="1">
        <v>15</v>
      </c>
      <c r="Y409" s="1">
        <v>7</v>
      </c>
      <c r="Z409" s="1">
        <v>0</v>
      </c>
      <c r="AA409" s="1">
        <v>6</v>
      </c>
      <c r="AB409" s="1">
        <v>0</v>
      </c>
      <c r="AC409" s="1">
        <v>0</v>
      </c>
      <c r="AD409" s="1">
        <v>1</v>
      </c>
      <c r="AE409" s="1">
        <v>0</v>
      </c>
      <c r="AF409" s="1">
        <v>8</v>
      </c>
      <c r="AG409" s="1">
        <v>24</v>
      </c>
      <c r="AH409" s="1">
        <v>2</v>
      </c>
      <c r="AI409" s="1">
        <v>0</v>
      </c>
      <c r="AJ409" s="1">
        <v>0</v>
      </c>
      <c r="AK409" s="1">
        <v>1</v>
      </c>
      <c r="AL409" s="1">
        <v>4</v>
      </c>
      <c r="AM409" s="1">
        <v>0</v>
      </c>
      <c r="AN409" s="1">
        <v>1</v>
      </c>
      <c r="AO409" s="1">
        <v>0</v>
      </c>
      <c r="AP409" s="1">
        <v>0</v>
      </c>
      <c r="AQ409" s="1">
        <v>1</v>
      </c>
      <c r="AR409" s="1">
        <v>3</v>
      </c>
      <c r="AS409" s="1">
        <v>0</v>
      </c>
      <c r="AT409" s="1">
        <v>2</v>
      </c>
      <c r="AU409" s="1">
        <v>0</v>
      </c>
      <c r="AV409" s="1">
        <v>0</v>
      </c>
      <c r="AW409" s="1">
        <v>3</v>
      </c>
      <c r="AX409" s="1">
        <v>0</v>
      </c>
      <c r="AY409" s="1">
        <v>0</v>
      </c>
      <c r="AZ409" s="1">
        <v>0</v>
      </c>
      <c r="BA409" s="1">
        <v>0</v>
      </c>
      <c r="BB409" s="1">
        <v>0</v>
      </c>
      <c r="BC409" s="1">
        <v>0</v>
      </c>
      <c r="BD409" s="1">
        <v>0</v>
      </c>
      <c r="BE409" s="1">
        <v>1</v>
      </c>
    </row>
    <row r="410" spans="1:57">
      <c r="A410" t="s">
        <v>1872</v>
      </c>
      <c r="B410" s="425">
        <v>408</v>
      </c>
      <c r="C410">
        <v>341106</v>
      </c>
      <c r="D410" t="s">
        <v>1873</v>
      </c>
      <c r="E410" t="s">
        <v>1434</v>
      </c>
      <c r="F410" t="s">
        <v>894</v>
      </c>
      <c r="G410" t="s">
        <v>272</v>
      </c>
      <c r="H410" t="s">
        <v>511</v>
      </c>
      <c r="I410" t="s">
        <v>2533</v>
      </c>
      <c r="J410" s="1">
        <v>78</v>
      </c>
      <c r="K410" s="1">
        <v>7</v>
      </c>
      <c r="L410" s="1" t="s">
        <v>272</v>
      </c>
      <c r="M410" s="1" t="s">
        <v>272</v>
      </c>
      <c r="N410" s="1">
        <v>2</v>
      </c>
      <c r="O410" s="1" t="s">
        <v>272</v>
      </c>
      <c r="P410" s="1" t="s">
        <v>272</v>
      </c>
      <c r="Q410" s="1" t="s">
        <v>272</v>
      </c>
      <c r="R410" s="1" t="s">
        <v>272</v>
      </c>
      <c r="S410" s="1" t="s">
        <v>272</v>
      </c>
      <c r="T410" s="1" t="s">
        <v>272</v>
      </c>
      <c r="U410" s="1">
        <v>3</v>
      </c>
      <c r="V410" s="1" t="s">
        <v>272</v>
      </c>
      <c r="W410" s="1">
        <v>16</v>
      </c>
      <c r="X410" s="1">
        <v>5</v>
      </c>
      <c r="Y410" s="1" t="s">
        <v>272</v>
      </c>
      <c r="Z410" s="1" t="s">
        <v>272</v>
      </c>
      <c r="AA410" s="1" t="s">
        <v>272</v>
      </c>
      <c r="AB410" s="1" t="s">
        <v>272</v>
      </c>
      <c r="AC410" s="1" t="s">
        <v>272</v>
      </c>
      <c r="AD410" s="1" t="s">
        <v>272</v>
      </c>
      <c r="AE410" s="1" t="s">
        <v>272</v>
      </c>
      <c r="AF410" s="1">
        <v>3</v>
      </c>
      <c r="AG410" s="1">
        <v>6</v>
      </c>
      <c r="AH410" s="1">
        <v>11</v>
      </c>
      <c r="AI410" s="1" t="s">
        <v>272</v>
      </c>
      <c r="AJ410" s="1">
        <v>6</v>
      </c>
      <c r="AK410" s="1">
        <v>7</v>
      </c>
      <c r="AL410" s="1">
        <v>4</v>
      </c>
      <c r="AM410" s="1" t="s">
        <v>272</v>
      </c>
      <c r="AN410" s="1" t="s">
        <v>272</v>
      </c>
      <c r="AO410" s="1" t="s">
        <v>272</v>
      </c>
      <c r="AP410" s="1" t="s">
        <v>272</v>
      </c>
      <c r="AQ410" s="1" t="s">
        <v>272</v>
      </c>
      <c r="AR410" s="1">
        <v>2</v>
      </c>
      <c r="AS410" s="1" t="s">
        <v>272</v>
      </c>
      <c r="AT410" s="1" t="s">
        <v>272</v>
      </c>
      <c r="AU410" s="1" t="s">
        <v>272</v>
      </c>
      <c r="AV410" s="1" t="s">
        <v>272</v>
      </c>
      <c r="AW410" s="1" t="s">
        <v>272</v>
      </c>
      <c r="AX410" s="1">
        <v>6</v>
      </c>
      <c r="AY410" s="1" t="s">
        <v>272</v>
      </c>
      <c r="AZ410" s="1" t="s">
        <v>272</v>
      </c>
      <c r="BA410" s="1" t="s">
        <v>272</v>
      </c>
      <c r="BB410" s="1" t="s">
        <v>272</v>
      </c>
      <c r="BC410" s="1" t="s">
        <v>272</v>
      </c>
      <c r="BD410" s="1" t="s">
        <v>272</v>
      </c>
      <c r="BE410" s="1" t="s">
        <v>272</v>
      </c>
    </row>
    <row r="411" spans="1:57">
      <c r="A411" t="s">
        <v>1875</v>
      </c>
      <c r="B411" s="425">
        <v>409</v>
      </c>
      <c r="C411">
        <v>341201</v>
      </c>
      <c r="D411" t="s">
        <v>1876</v>
      </c>
      <c r="E411" t="s">
        <v>780</v>
      </c>
      <c r="F411" t="s">
        <v>1478</v>
      </c>
      <c r="G411" t="s">
        <v>272</v>
      </c>
      <c r="H411" t="s">
        <v>511</v>
      </c>
      <c r="I411" t="s">
        <v>1249</v>
      </c>
      <c r="J411" s="1">
        <v>0.68100000000000005</v>
      </c>
      <c r="K411" s="1" t="s">
        <v>272</v>
      </c>
      <c r="L411" s="1" t="s">
        <v>272</v>
      </c>
      <c r="M411" s="1" t="s">
        <v>272</v>
      </c>
      <c r="N411" s="1" t="s">
        <v>272</v>
      </c>
      <c r="O411" s="1" t="s">
        <v>272</v>
      </c>
      <c r="P411" s="1" t="s">
        <v>272</v>
      </c>
      <c r="Q411" s="1" t="s">
        <v>272</v>
      </c>
      <c r="R411" s="1" t="s">
        <v>272</v>
      </c>
      <c r="S411" s="1" t="s">
        <v>272</v>
      </c>
      <c r="T411" s="1" t="s">
        <v>272</v>
      </c>
      <c r="U411" s="1" t="s">
        <v>272</v>
      </c>
      <c r="V411" s="1" t="s">
        <v>272</v>
      </c>
      <c r="W411" s="1" t="s">
        <v>272</v>
      </c>
      <c r="X411" s="1" t="s">
        <v>272</v>
      </c>
      <c r="Y411" s="1" t="s">
        <v>272</v>
      </c>
      <c r="Z411" s="1" t="s">
        <v>272</v>
      </c>
      <c r="AA411" s="1" t="s">
        <v>272</v>
      </c>
      <c r="AB411" s="1" t="s">
        <v>272</v>
      </c>
      <c r="AC411" s="1" t="s">
        <v>272</v>
      </c>
      <c r="AD411" s="1" t="s">
        <v>272</v>
      </c>
      <c r="AE411" s="1" t="s">
        <v>272</v>
      </c>
      <c r="AF411" s="1" t="s">
        <v>272</v>
      </c>
      <c r="AG411" s="1" t="s">
        <v>272</v>
      </c>
      <c r="AH411" s="1" t="s">
        <v>272</v>
      </c>
      <c r="AI411" s="1" t="s">
        <v>272</v>
      </c>
      <c r="AJ411" s="1" t="s">
        <v>272</v>
      </c>
      <c r="AK411" s="1" t="s">
        <v>272</v>
      </c>
      <c r="AL411" s="1" t="s">
        <v>272</v>
      </c>
      <c r="AM411" s="1" t="s">
        <v>272</v>
      </c>
      <c r="AN411" s="1" t="s">
        <v>272</v>
      </c>
      <c r="AO411" s="1" t="s">
        <v>272</v>
      </c>
      <c r="AP411" s="1" t="s">
        <v>272</v>
      </c>
      <c r="AQ411" s="1" t="s">
        <v>272</v>
      </c>
      <c r="AR411" s="1" t="s">
        <v>272</v>
      </c>
      <c r="AS411" s="1" t="s">
        <v>272</v>
      </c>
      <c r="AT411" s="1" t="s">
        <v>272</v>
      </c>
      <c r="AU411" s="1" t="s">
        <v>272</v>
      </c>
      <c r="AV411" s="1" t="s">
        <v>272</v>
      </c>
      <c r="AW411" s="1" t="s">
        <v>272</v>
      </c>
      <c r="AX411" s="1" t="s">
        <v>272</v>
      </c>
      <c r="AY411" s="1" t="s">
        <v>272</v>
      </c>
      <c r="AZ411" s="1" t="s">
        <v>272</v>
      </c>
      <c r="BA411" s="1" t="s">
        <v>272</v>
      </c>
      <c r="BB411" s="1" t="s">
        <v>272</v>
      </c>
      <c r="BC411" s="1" t="s">
        <v>272</v>
      </c>
      <c r="BD411" s="1" t="s">
        <v>272</v>
      </c>
      <c r="BE411" s="1" t="s">
        <v>272</v>
      </c>
    </row>
    <row r="412" spans="1:57">
      <c r="A412" t="s">
        <v>1880</v>
      </c>
      <c r="B412" s="425">
        <v>410</v>
      </c>
      <c r="C412">
        <v>341202</v>
      </c>
      <c r="D412" t="s">
        <v>1881</v>
      </c>
      <c r="E412" t="s">
        <v>780</v>
      </c>
      <c r="F412" t="s">
        <v>1478</v>
      </c>
      <c r="G412" t="s">
        <v>272</v>
      </c>
      <c r="H412" t="s">
        <v>511</v>
      </c>
      <c r="I412" t="s">
        <v>1249</v>
      </c>
      <c r="J412" s="1">
        <v>0.75900000000000001</v>
      </c>
      <c r="K412" s="1" t="s">
        <v>272</v>
      </c>
      <c r="L412" s="1" t="s">
        <v>272</v>
      </c>
      <c r="M412" s="1" t="s">
        <v>272</v>
      </c>
      <c r="N412" s="1" t="s">
        <v>272</v>
      </c>
      <c r="O412" s="1" t="s">
        <v>272</v>
      </c>
      <c r="P412" s="1" t="s">
        <v>272</v>
      </c>
      <c r="Q412" s="1" t="s">
        <v>272</v>
      </c>
      <c r="R412" s="1" t="s">
        <v>272</v>
      </c>
      <c r="S412" s="1" t="s">
        <v>272</v>
      </c>
      <c r="T412" s="1" t="s">
        <v>272</v>
      </c>
      <c r="U412" s="1" t="s">
        <v>272</v>
      </c>
      <c r="V412" s="1" t="s">
        <v>272</v>
      </c>
      <c r="W412" s="1" t="s">
        <v>272</v>
      </c>
      <c r="X412" s="1" t="s">
        <v>272</v>
      </c>
      <c r="Y412" s="1" t="s">
        <v>272</v>
      </c>
      <c r="Z412" s="1" t="s">
        <v>272</v>
      </c>
      <c r="AA412" s="1" t="s">
        <v>272</v>
      </c>
      <c r="AB412" s="1" t="s">
        <v>272</v>
      </c>
      <c r="AC412" s="1" t="s">
        <v>272</v>
      </c>
      <c r="AD412" s="1" t="s">
        <v>272</v>
      </c>
      <c r="AE412" s="1" t="s">
        <v>272</v>
      </c>
      <c r="AF412" s="1" t="s">
        <v>272</v>
      </c>
      <c r="AG412" s="1" t="s">
        <v>272</v>
      </c>
      <c r="AH412" s="1" t="s">
        <v>272</v>
      </c>
      <c r="AI412" s="1" t="s">
        <v>272</v>
      </c>
      <c r="AJ412" s="1" t="s">
        <v>272</v>
      </c>
      <c r="AK412" s="1" t="s">
        <v>272</v>
      </c>
      <c r="AL412" s="1" t="s">
        <v>272</v>
      </c>
      <c r="AM412" s="1" t="s">
        <v>272</v>
      </c>
      <c r="AN412" s="1" t="s">
        <v>272</v>
      </c>
      <c r="AO412" s="1" t="s">
        <v>272</v>
      </c>
      <c r="AP412" s="1" t="s">
        <v>272</v>
      </c>
      <c r="AQ412" s="1" t="s">
        <v>272</v>
      </c>
      <c r="AR412" s="1" t="s">
        <v>272</v>
      </c>
      <c r="AS412" s="1" t="s">
        <v>272</v>
      </c>
      <c r="AT412" s="1" t="s">
        <v>272</v>
      </c>
      <c r="AU412" s="1" t="s">
        <v>272</v>
      </c>
      <c r="AV412" s="1" t="s">
        <v>272</v>
      </c>
      <c r="AW412" s="1" t="s">
        <v>272</v>
      </c>
      <c r="AX412" s="1" t="s">
        <v>272</v>
      </c>
      <c r="AY412" s="1" t="s">
        <v>272</v>
      </c>
      <c r="AZ412" s="1" t="s">
        <v>272</v>
      </c>
      <c r="BA412" s="1" t="s">
        <v>272</v>
      </c>
      <c r="BB412" s="1" t="s">
        <v>272</v>
      </c>
      <c r="BC412" s="1" t="s">
        <v>272</v>
      </c>
      <c r="BD412" s="1" t="s">
        <v>272</v>
      </c>
      <c r="BE412" s="1" t="s">
        <v>272</v>
      </c>
    </row>
    <row r="413" spans="1:57">
      <c r="A413" t="s">
        <v>1885</v>
      </c>
      <c r="B413" s="425">
        <v>411</v>
      </c>
      <c r="C413">
        <v>341203</v>
      </c>
      <c r="D413" t="s">
        <v>1886</v>
      </c>
      <c r="E413" t="s">
        <v>780</v>
      </c>
      <c r="F413" t="s">
        <v>1478</v>
      </c>
      <c r="G413" t="s">
        <v>272</v>
      </c>
      <c r="H413" t="s">
        <v>511</v>
      </c>
      <c r="I413" t="s">
        <v>1249</v>
      </c>
      <c r="J413" s="1">
        <v>0.76600000000000001</v>
      </c>
      <c r="K413" s="1" t="s">
        <v>272</v>
      </c>
      <c r="L413" s="1" t="s">
        <v>272</v>
      </c>
      <c r="M413" s="1" t="s">
        <v>272</v>
      </c>
      <c r="N413" s="1" t="s">
        <v>272</v>
      </c>
      <c r="O413" s="1" t="s">
        <v>272</v>
      </c>
      <c r="P413" s="1" t="s">
        <v>272</v>
      </c>
      <c r="Q413" s="1" t="s">
        <v>272</v>
      </c>
      <c r="R413" s="1" t="s">
        <v>272</v>
      </c>
      <c r="S413" s="1" t="s">
        <v>272</v>
      </c>
      <c r="T413" s="1" t="s">
        <v>272</v>
      </c>
      <c r="U413" s="1" t="s">
        <v>272</v>
      </c>
      <c r="V413" s="1" t="s">
        <v>272</v>
      </c>
      <c r="W413" s="1" t="s">
        <v>272</v>
      </c>
      <c r="X413" s="1" t="s">
        <v>272</v>
      </c>
      <c r="Y413" s="1" t="s">
        <v>272</v>
      </c>
      <c r="Z413" s="1" t="s">
        <v>272</v>
      </c>
      <c r="AA413" s="1" t="s">
        <v>272</v>
      </c>
      <c r="AB413" s="1" t="s">
        <v>272</v>
      </c>
      <c r="AC413" s="1" t="s">
        <v>272</v>
      </c>
      <c r="AD413" s="1" t="s">
        <v>272</v>
      </c>
      <c r="AE413" s="1" t="s">
        <v>272</v>
      </c>
      <c r="AF413" s="1" t="s">
        <v>272</v>
      </c>
      <c r="AG413" s="1" t="s">
        <v>272</v>
      </c>
      <c r="AH413" s="1" t="s">
        <v>272</v>
      </c>
      <c r="AI413" s="1" t="s">
        <v>272</v>
      </c>
      <c r="AJ413" s="1" t="s">
        <v>272</v>
      </c>
      <c r="AK413" s="1" t="s">
        <v>272</v>
      </c>
      <c r="AL413" s="1" t="s">
        <v>272</v>
      </c>
      <c r="AM413" s="1" t="s">
        <v>272</v>
      </c>
      <c r="AN413" s="1" t="s">
        <v>272</v>
      </c>
      <c r="AO413" s="1" t="s">
        <v>272</v>
      </c>
      <c r="AP413" s="1" t="s">
        <v>272</v>
      </c>
      <c r="AQ413" s="1" t="s">
        <v>272</v>
      </c>
      <c r="AR413" s="1" t="s">
        <v>272</v>
      </c>
      <c r="AS413" s="1" t="s">
        <v>272</v>
      </c>
      <c r="AT413" s="1" t="s">
        <v>272</v>
      </c>
      <c r="AU413" s="1" t="s">
        <v>272</v>
      </c>
      <c r="AV413" s="1" t="s">
        <v>272</v>
      </c>
      <c r="AW413" s="1" t="s">
        <v>272</v>
      </c>
      <c r="AX413" s="1" t="s">
        <v>272</v>
      </c>
      <c r="AY413" s="1" t="s">
        <v>272</v>
      </c>
      <c r="AZ413" s="1" t="s">
        <v>272</v>
      </c>
      <c r="BA413" s="1" t="s">
        <v>272</v>
      </c>
      <c r="BB413" s="1" t="s">
        <v>272</v>
      </c>
      <c r="BC413" s="1" t="s">
        <v>272</v>
      </c>
      <c r="BD413" s="1" t="s">
        <v>272</v>
      </c>
      <c r="BE413" s="1" t="s">
        <v>272</v>
      </c>
    </row>
    <row r="414" spans="1:57">
      <c r="A414" t="s">
        <v>1890</v>
      </c>
      <c r="B414" s="425">
        <v>412</v>
      </c>
      <c r="C414">
        <v>341204</v>
      </c>
      <c r="D414" t="s">
        <v>1891</v>
      </c>
      <c r="E414" t="s">
        <v>780</v>
      </c>
      <c r="F414" t="s">
        <v>1478</v>
      </c>
      <c r="G414" t="s">
        <v>272</v>
      </c>
      <c r="H414" t="s">
        <v>511</v>
      </c>
      <c r="I414" t="s">
        <v>1249</v>
      </c>
      <c r="J414" s="1">
        <v>0.52900000000000003</v>
      </c>
      <c r="K414" s="1" t="s">
        <v>272</v>
      </c>
      <c r="L414" s="1" t="s">
        <v>272</v>
      </c>
      <c r="M414" s="1" t="s">
        <v>272</v>
      </c>
      <c r="N414" s="1" t="s">
        <v>272</v>
      </c>
      <c r="O414" s="1" t="s">
        <v>272</v>
      </c>
      <c r="P414" s="1" t="s">
        <v>272</v>
      </c>
      <c r="Q414" s="1" t="s">
        <v>272</v>
      </c>
      <c r="R414" s="1" t="s">
        <v>272</v>
      </c>
      <c r="S414" s="1" t="s">
        <v>272</v>
      </c>
      <c r="T414" s="1" t="s">
        <v>272</v>
      </c>
      <c r="U414" s="1" t="s">
        <v>272</v>
      </c>
      <c r="V414" s="1" t="s">
        <v>272</v>
      </c>
      <c r="W414" s="1" t="s">
        <v>272</v>
      </c>
      <c r="X414" s="1" t="s">
        <v>272</v>
      </c>
      <c r="Y414" s="1" t="s">
        <v>272</v>
      </c>
      <c r="Z414" s="1" t="s">
        <v>272</v>
      </c>
      <c r="AA414" s="1" t="s">
        <v>272</v>
      </c>
      <c r="AB414" s="1" t="s">
        <v>272</v>
      </c>
      <c r="AC414" s="1" t="s">
        <v>272</v>
      </c>
      <c r="AD414" s="1" t="s">
        <v>272</v>
      </c>
      <c r="AE414" s="1" t="s">
        <v>272</v>
      </c>
      <c r="AF414" s="1" t="s">
        <v>272</v>
      </c>
      <c r="AG414" s="1" t="s">
        <v>272</v>
      </c>
      <c r="AH414" s="1" t="s">
        <v>272</v>
      </c>
      <c r="AI414" s="1" t="s">
        <v>272</v>
      </c>
      <c r="AJ414" s="1" t="s">
        <v>272</v>
      </c>
      <c r="AK414" s="1" t="s">
        <v>272</v>
      </c>
      <c r="AL414" s="1" t="s">
        <v>272</v>
      </c>
      <c r="AM414" s="1" t="s">
        <v>272</v>
      </c>
      <c r="AN414" s="1" t="s">
        <v>272</v>
      </c>
      <c r="AO414" s="1" t="s">
        <v>272</v>
      </c>
      <c r="AP414" s="1" t="s">
        <v>272</v>
      </c>
      <c r="AQ414" s="1" t="s">
        <v>272</v>
      </c>
      <c r="AR414" s="1" t="s">
        <v>272</v>
      </c>
      <c r="AS414" s="1" t="s">
        <v>272</v>
      </c>
      <c r="AT414" s="1" t="s">
        <v>272</v>
      </c>
      <c r="AU414" s="1" t="s">
        <v>272</v>
      </c>
      <c r="AV414" s="1" t="s">
        <v>272</v>
      </c>
      <c r="AW414" s="1" t="s">
        <v>272</v>
      </c>
      <c r="AX414" s="1" t="s">
        <v>272</v>
      </c>
      <c r="AY414" s="1" t="s">
        <v>272</v>
      </c>
      <c r="AZ414" s="1" t="s">
        <v>272</v>
      </c>
      <c r="BA414" s="1" t="s">
        <v>272</v>
      </c>
      <c r="BB414" s="1" t="s">
        <v>272</v>
      </c>
      <c r="BC414" s="1" t="s">
        <v>272</v>
      </c>
      <c r="BD414" s="1" t="s">
        <v>272</v>
      </c>
      <c r="BE414" s="1" t="s">
        <v>272</v>
      </c>
    </row>
    <row r="415" spans="1:57">
      <c r="A415" t="s">
        <v>1895</v>
      </c>
      <c r="B415" s="425">
        <v>413</v>
      </c>
      <c r="C415">
        <v>341205</v>
      </c>
      <c r="D415" t="s">
        <v>1758</v>
      </c>
      <c r="E415" t="s">
        <v>1896</v>
      </c>
      <c r="F415" t="s">
        <v>833</v>
      </c>
      <c r="G415" t="s">
        <v>272</v>
      </c>
      <c r="H415" t="s">
        <v>511</v>
      </c>
      <c r="I415" t="s">
        <v>1249</v>
      </c>
      <c r="J415" s="1">
        <v>0.54900000000000004</v>
      </c>
      <c r="K415" s="1" t="s">
        <v>272</v>
      </c>
      <c r="L415" s="1" t="s">
        <v>272</v>
      </c>
      <c r="M415" s="1" t="s">
        <v>272</v>
      </c>
      <c r="N415" s="1" t="s">
        <v>272</v>
      </c>
      <c r="O415" s="1" t="s">
        <v>272</v>
      </c>
      <c r="P415" s="1" t="s">
        <v>272</v>
      </c>
      <c r="Q415" s="1" t="s">
        <v>272</v>
      </c>
      <c r="R415" s="1" t="s">
        <v>272</v>
      </c>
      <c r="S415" s="1" t="s">
        <v>272</v>
      </c>
      <c r="T415" s="1" t="s">
        <v>272</v>
      </c>
      <c r="U415" s="1" t="s">
        <v>272</v>
      </c>
      <c r="V415" s="1" t="s">
        <v>272</v>
      </c>
      <c r="W415" s="1" t="s">
        <v>272</v>
      </c>
      <c r="X415" s="1" t="s">
        <v>272</v>
      </c>
      <c r="Y415" s="1" t="s">
        <v>272</v>
      </c>
      <c r="Z415" s="1" t="s">
        <v>272</v>
      </c>
      <c r="AA415" s="1" t="s">
        <v>272</v>
      </c>
      <c r="AB415" s="1" t="s">
        <v>272</v>
      </c>
      <c r="AC415" s="1" t="s">
        <v>272</v>
      </c>
      <c r="AD415" s="1" t="s">
        <v>272</v>
      </c>
      <c r="AE415" s="1" t="s">
        <v>272</v>
      </c>
      <c r="AF415" s="1" t="s">
        <v>272</v>
      </c>
      <c r="AG415" s="1" t="s">
        <v>272</v>
      </c>
      <c r="AH415" s="1" t="s">
        <v>272</v>
      </c>
      <c r="AI415" s="1" t="s">
        <v>272</v>
      </c>
      <c r="AJ415" s="1" t="s">
        <v>272</v>
      </c>
      <c r="AK415" s="1" t="s">
        <v>272</v>
      </c>
      <c r="AL415" s="1" t="s">
        <v>272</v>
      </c>
      <c r="AM415" s="1" t="s">
        <v>272</v>
      </c>
      <c r="AN415" s="1" t="s">
        <v>272</v>
      </c>
      <c r="AO415" s="1" t="s">
        <v>272</v>
      </c>
      <c r="AP415" s="1" t="s">
        <v>272</v>
      </c>
      <c r="AQ415" s="1" t="s">
        <v>272</v>
      </c>
      <c r="AR415" s="1" t="s">
        <v>272</v>
      </c>
      <c r="AS415" s="1" t="s">
        <v>272</v>
      </c>
      <c r="AT415" s="1" t="s">
        <v>272</v>
      </c>
      <c r="AU415" s="1" t="s">
        <v>272</v>
      </c>
      <c r="AV415" s="1" t="s">
        <v>272</v>
      </c>
      <c r="AW415" s="1" t="s">
        <v>272</v>
      </c>
      <c r="AX415" s="1" t="s">
        <v>272</v>
      </c>
      <c r="AY415" s="1" t="s">
        <v>272</v>
      </c>
      <c r="AZ415" s="1" t="s">
        <v>272</v>
      </c>
      <c r="BA415" s="1" t="s">
        <v>272</v>
      </c>
      <c r="BB415" s="1" t="s">
        <v>272</v>
      </c>
      <c r="BC415" s="1" t="s">
        <v>272</v>
      </c>
      <c r="BD415" s="1" t="s">
        <v>272</v>
      </c>
      <c r="BE415" s="1" t="s">
        <v>272</v>
      </c>
    </row>
    <row r="416" spans="1:57">
      <c r="A416" t="s">
        <v>1900</v>
      </c>
      <c r="B416" s="425">
        <v>414</v>
      </c>
      <c r="C416">
        <v>341206</v>
      </c>
      <c r="D416" t="s">
        <v>1901</v>
      </c>
      <c r="E416" t="s">
        <v>780</v>
      </c>
      <c r="F416" t="s">
        <v>1902</v>
      </c>
      <c r="G416" t="s">
        <v>272</v>
      </c>
      <c r="H416" t="s">
        <v>511</v>
      </c>
      <c r="I416" t="s">
        <v>1249</v>
      </c>
      <c r="J416" s="1">
        <v>0.83299999999999996</v>
      </c>
      <c r="K416" s="1" t="s">
        <v>272</v>
      </c>
      <c r="L416" s="1" t="s">
        <v>272</v>
      </c>
      <c r="M416" s="1" t="s">
        <v>272</v>
      </c>
      <c r="N416" s="1" t="s">
        <v>272</v>
      </c>
      <c r="O416" s="1" t="s">
        <v>272</v>
      </c>
      <c r="P416" s="1" t="s">
        <v>272</v>
      </c>
      <c r="Q416" s="1" t="s">
        <v>272</v>
      </c>
      <c r="R416" s="1" t="s">
        <v>272</v>
      </c>
      <c r="S416" s="1" t="s">
        <v>272</v>
      </c>
      <c r="T416" s="1" t="s">
        <v>272</v>
      </c>
      <c r="U416" s="1" t="s">
        <v>272</v>
      </c>
      <c r="V416" s="1" t="s">
        <v>272</v>
      </c>
      <c r="W416" s="1" t="s">
        <v>272</v>
      </c>
      <c r="X416" s="1" t="s">
        <v>272</v>
      </c>
      <c r="Y416" s="1" t="s">
        <v>272</v>
      </c>
      <c r="Z416" s="1" t="s">
        <v>272</v>
      </c>
      <c r="AA416" s="1" t="s">
        <v>272</v>
      </c>
      <c r="AB416" s="1" t="s">
        <v>272</v>
      </c>
      <c r="AC416" s="1" t="s">
        <v>272</v>
      </c>
      <c r="AD416" s="1" t="s">
        <v>272</v>
      </c>
      <c r="AE416" s="1" t="s">
        <v>272</v>
      </c>
      <c r="AF416" s="1" t="s">
        <v>272</v>
      </c>
      <c r="AG416" s="1" t="s">
        <v>272</v>
      </c>
      <c r="AH416" s="1" t="s">
        <v>272</v>
      </c>
      <c r="AI416" s="1" t="s">
        <v>272</v>
      </c>
      <c r="AJ416" s="1" t="s">
        <v>272</v>
      </c>
      <c r="AK416" s="1" t="s">
        <v>272</v>
      </c>
      <c r="AL416" s="1" t="s">
        <v>272</v>
      </c>
      <c r="AM416" s="1" t="s">
        <v>272</v>
      </c>
      <c r="AN416" s="1" t="s">
        <v>272</v>
      </c>
      <c r="AO416" s="1" t="s">
        <v>272</v>
      </c>
      <c r="AP416" s="1" t="s">
        <v>272</v>
      </c>
      <c r="AQ416" s="1" t="s">
        <v>272</v>
      </c>
      <c r="AR416" s="1" t="s">
        <v>272</v>
      </c>
      <c r="AS416" s="1" t="s">
        <v>272</v>
      </c>
      <c r="AT416" s="1" t="s">
        <v>272</v>
      </c>
      <c r="AU416" s="1" t="s">
        <v>272</v>
      </c>
      <c r="AV416" s="1" t="s">
        <v>272</v>
      </c>
      <c r="AW416" s="1" t="s">
        <v>272</v>
      </c>
      <c r="AX416" s="1" t="s">
        <v>272</v>
      </c>
      <c r="AY416" s="1" t="s">
        <v>272</v>
      </c>
      <c r="AZ416" s="1" t="s">
        <v>272</v>
      </c>
      <c r="BA416" s="1" t="s">
        <v>272</v>
      </c>
      <c r="BB416" s="1" t="s">
        <v>272</v>
      </c>
      <c r="BC416" s="1" t="s">
        <v>272</v>
      </c>
      <c r="BD416" s="1" t="s">
        <v>272</v>
      </c>
      <c r="BE416" s="1" t="s">
        <v>272</v>
      </c>
    </row>
    <row r="417" spans="1:57">
      <c r="A417" t="s">
        <v>1906</v>
      </c>
      <c r="B417" s="425">
        <v>415</v>
      </c>
      <c r="C417">
        <v>342101</v>
      </c>
      <c r="D417" t="s">
        <v>1506</v>
      </c>
      <c r="E417" t="s">
        <v>321</v>
      </c>
      <c r="F417" t="s">
        <v>518</v>
      </c>
      <c r="G417" t="s">
        <v>272</v>
      </c>
      <c r="H417" t="s">
        <v>511</v>
      </c>
      <c r="I417" t="s">
        <v>2533</v>
      </c>
      <c r="J417" s="1">
        <v>0.97587719298245601</v>
      </c>
      <c r="K417" s="1">
        <v>0.95454545454545503</v>
      </c>
      <c r="L417" s="1">
        <v>1</v>
      </c>
      <c r="M417" s="1">
        <v>0.9</v>
      </c>
      <c r="N417" s="1">
        <v>1</v>
      </c>
      <c r="O417" s="1">
        <v>0.9</v>
      </c>
      <c r="P417" s="1">
        <v>1</v>
      </c>
      <c r="Q417" s="1">
        <v>1</v>
      </c>
      <c r="R417" s="1">
        <v>1</v>
      </c>
      <c r="S417" s="1">
        <v>0.875</v>
      </c>
      <c r="T417" s="1">
        <v>0.88888888888888895</v>
      </c>
      <c r="U417" s="1">
        <v>0.92857142857142905</v>
      </c>
      <c r="V417" s="1">
        <v>1</v>
      </c>
      <c r="W417" s="1">
        <v>1</v>
      </c>
      <c r="X417" s="1">
        <v>1</v>
      </c>
      <c r="Y417" s="1">
        <v>1</v>
      </c>
      <c r="Z417" s="1">
        <v>1</v>
      </c>
      <c r="AA417" s="1">
        <v>1</v>
      </c>
      <c r="AB417" s="1">
        <v>1</v>
      </c>
      <c r="AC417" s="1">
        <v>1</v>
      </c>
      <c r="AD417" s="1">
        <v>0.83333333333333304</v>
      </c>
      <c r="AE417" s="1">
        <v>1</v>
      </c>
      <c r="AF417" s="1">
        <v>1</v>
      </c>
      <c r="AG417" s="1">
        <v>1</v>
      </c>
      <c r="AH417" s="1">
        <v>1</v>
      </c>
      <c r="AI417" s="1">
        <v>1</v>
      </c>
      <c r="AJ417" s="1">
        <v>1</v>
      </c>
      <c r="AK417" s="1">
        <v>1</v>
      </c>
      <c r="AL417" s="1">
        <v>1</v>
      </c>
      <c r="AM417" s="1">
        <v>1</v>
      </c>
      <c r="AN417" s="1">
        <v>1</v>
      </c>
      <c r="AO417" s="1">
        <v>0.66666666666666696</v>
      </c>
      <c r="AP417" s="1">
        <v>1</v>
      </c>
      <c r="AQ417" s="1">
        <v>0.88888888888888895</v>
      </c>
      <c r="AR417" s="1">
        <v>1</v>
      </c>
      <c r="AS417" s="1">
        <v>1</v>
      </c>
      <c r="AT417" s="1">
        <v>1</v>
      </c>
      <c r="AU417" s="1">
        <v>1</v>
      </c>
      <c r="AV417" s="1">
        <v>1</v>
      </c>
      <c r="AW417" s="1">
        <v>1</v>
      </c>
      <c r="AX417" s="1">
        <v>0.95833333333333304</v>
      </c>
      <c r="AY417" s="1">
        <v>1</v>
      </c>
      <c r="AZ417" s="1">
        <v>1</v>
      </c>
      <c r="BA417" s="1">
        <v>1</v>
      </c>
      <c r="BB417" s="1">
        <v>1</v>
      </c>
      <c r="BC417" s="1">
        <v>1</v>
      </c>
      <c r="BD417" s="1">
        <v>1</v>
      </c>
      <c r="BE417" s="1">
        <v>1</v>
      </c>
    </row>
    <row r="418" spans="1:57">
      <c r="A418" s="471" t="s">
        <v>1909</v>
      </c>
      <c r="B418" s="425">
        <v>416</v>
      </c>
      <c r="C418" s="471">
        <v>342102</v>
      </c>
      <c r="D418" s="471" t="s">
        <v>1910</v>
      </c>
      <c r="E418" s="471" t="s">
        <v>1217</v>
      </c>
      <c r="F418" s="471">
        <v>2020</v>
      </c>
      <c r="G418" s="471" t="s">
        <v>1093</v>
      </c>
      <c r="H418" s="471" t="s">
        <v>511</v>
      </c>
      <c r="I418" s="471" t="s">
        <v>6006</v>
      </c>
      <c r="J418" s="1">
        <v>82935</v>
      </c>
      <c r="K418" s="1">
        <v>4837</v>
      </c>
      <c r="L418" s="1">
        <v>1432</v>
      </c>
      <c r="M418" s="1">
        <v>1272</v>
      </c>
      <c r="N418" s="1">
        <v>1470</v>
      </c>
      <c r="O418" s="1">
        <v>2517</v>
      </c>
      <c r="P418" s="1">
        <v>823</v>
      </c>
      <c r="Q418" s="1">
        <v>1148</v>
      </c>
      <c r="R418" s="1">
        <v>1399</v>
      </c>
      <c r="S418" s="1">
        <v>1071</v>
      </c>
      <c r="T418" s="1">
        <v>909</v>
      </c>
      <c r="U418" s="1">
        <v>2376</v>
      </c>
      <c r="V418" s="1">
        <v>4160</v>
      </c>
      <c r="W418" s="1">
        <v>4376</v>
      </c>
      <c r="X418" s="1">
        <v>2893</v>
      </c>
      <c r="Y418" s="1">
        <v>2122</v>
      </c>
      <c r="Z418" s="1">
        <v>729</v>
      </c>
      <c r="AA418" s="1">
        <v>705</v>
      </c>
      <c r="AB418" s="1">
        <v>495</v>
      </c>
      <c r="AC418" s="1">
        <v>354</v>
      </c>
      <c r="AD418" s="1">
        <v>2276</v>
      </c>
      <c r="AE418" s="1">
        <v>2147</v>
      </c>
      <c r="AF418" s="1">
        <v>1900</v>
      </c>
      <c r="AG418" s="1">
        <v>2358</v>
      </c>
      <c r="AH418" s="1">
        <v>1124</v>
      </c>
      <c r="AI418" s="1">
        <v>1585</v>
      </c>
      <c r="AJ418" s="1">
        <v>3781</v>
      </c>
      <c r="AK418" s="1">
        <v>7801</v>
      </c>
      <c r="AL418" s="1">
        <v>2934</v>
      </c>
      <c r="AM418" s="1">
        <v>1026</v>
      </c>
      <c r="AN418" s="1">
        <v>1077</v>
      </c>
      <c r="AO418" s="1">
        <v>859</v>
      </c>
      <c r="AP418" s="1">
        <v>737</v>
      </c>
      <c r="AQ418" s="1">
        <v>1364</v>
      </c>
      <c r="AR418" s="1">
        <v>1793</v>
      </c>
      <c r="AS418" s="1">
        <v>1124</v>
      </c>
      <c r="AT418" s="1">
        <v>839</v>
      </c>
      <c r="AU418" s="1">
        <v>1050</v>
      </c>
      <c r="AV418" s="1">
        <v>965</v>
      </c>
      <c r="AW418" s="1">
        <v>324</v>
      </c>
      <c r="AX418" s="1">
        <v>3930</v>
      </c>
      <c r="AY418" s="1">
        <v>741</v>
      </c>
      <c r="AZ418" s="1">
        <v>906</v>
      </c>
      <c r="BA418" s="1">
        <v>1074</v>
      </c>
      <c r="BB418" s="1">
        <v>1015</v>
      </c>
      <c r="BC418" s="1">
        <v>850</v>
      </c>
      <c r="BD418" s="1">
        <v>1716</v>
      </c>
      <c r="BE418" s="1">
        <v>551</v>
      </c>
    </row>
    <row r="419" spans="1:57">
      <c r="A419" s="471" t="s">
        <v>1913</v>
      </c>
      <c r="B419" s="425">
        <v>417</v>
      </c>
      <c r="C419" s="471">
        <v>342102</v>
      </c>
      <c r="D419" s="471" t="s">
        <v>1910</v>
      </c>
      <c r="E419" s="471" t="s">
        <v>1217</v>
      </c>
      <c r="F419" s="471">
        <v>2020</v>
      </c>
      <c r="G419" s="471" t="s">
        <v>1099</v>
      </c>
      <c r="H419" s="471" t="s">
        <v>511</v>
      </c>
      <c r="I419" s="471" t="s">
        <v>6006</v>
      </c>
      <c r="J419" s="1">
        <v>66661</v>
      </c>
      <c r="K419" s="1">
        <v>3727</v>
      </c>
      <c r="L419" s="1">
        <v>1190</v>
      </c>
      <c r="M419" s="1">
        <v>977</v>
      </c>
      <c r="N419" s="1">
        <v>1159</v>
      </c>
      <c r="O419" s="1">
        <v>1863</v>
      </c>
      <c r="P419" s="1">
        <v>679</v>
      </c>
      <c r="Q419" s="1">
        <v>937</v>
      </c>
      <c r="R419" s="1">
        <v>1187</v>
      </c>
      <c r="S419" s="1">
        <v>921</v>
      </c>
      <c r="T419" s="1">
        <v>803</v>
      </c>
      <c r="U419" s="1">
        <v>2054</v>
      </c>
      <c r="V419" s="1">
        <v>3148</v>
      </c>
      <c r="W419" s="1">
        <v>3792</v>
      </c>
      <c r="X419" s="1">
        <v>2561</v>
      </c>
      <c r="Y419" s="1">
        <v>1687</v>
      </c>
      <c r="Z419" s="1">
        <v>613</v>
      </c>
      <c r="AA419" s="1">
        <v>603</v>
      </c>
      <c r="AB419" s="1">
        <v>418</v>
      </c>
      <c r="AC419" s="1">
        <v>313</v>
      </c>
      <c r="AD419" s="1">
        <v>1750</v>
      </c>
      <c r="AE419" s="1">
        <v>1543</v>
      </c>
      <c r="AF419" s="1">
        <v>1674</v>
      </c>
      <c r="AG419" s="1">
        <v>2085</v>
      </c>
      <c r="AH419" s="1">
        <v>941</v>
      </c>
      <c r="AI419" s="1">
        <v>1228</v>
      </c>
      <c r="AJ419" s="1">
        <v>2660</v>
      </c>
      <c r="AK419" s="1">
        <v>6244</v>
      </c>
      <c r="AL419" s="1">
        <v>2456</v>
      </c>
      <c r="AM419" s="1">
        <v>856</v>
      </c>
      <c r="AN419" s="1">
        <v>864</v>
      </c>
      <c r="AO419" s="1">
        <v>675</v>
      </c>
      <c r="AP419" s="1">
        <v>626</v>
      </c>
      <c r="AQ419" s="1">
        <v>1062</v>
      </c>
      <c r="AR419" s="1">
        <v>1537</v>
      </c>
      <c r="AS419" s="1">
        <v>880</v>
      </c>
      <c r="AT419" s="1">
        <v>648</v>
      </c>
      <c r="AU419" s="1">
        <v>758</v>
      </c>
      <c r="AV419" s="1">
        <v>800</v>
      </c>
      <c r="AW419" s="1">
        <v>270</v>
      </c>
      <c r="AX419" s="1">
        <v>3041</v>
      </c>
      <c r="AY419" s="1">
        <v>551</v>
      </c>
      <c r="AZ419" s="1">
        <v>744</v>
      </c>
      <c r="BA419" s="1">
        <v>893</v>
      </c>
      <c r="BB419" s="1">
        <v>812</v>
      </c>
      <c r="BC419" s="1">
        <v>660</v>
      </c>
      <c r="BD419" s="1">
        <v>1306</v>
      </c>
      <c r="BE419" s="1">
        <v>465</v>
      </c>
    </row>
    <row r="420" spans="1:57">
      <c r="A420" s="471" t="s">
        <v>1916</v>
      </c>
      <c r="B420" s="425">
        <v>418</v>
      </c>
      <c r="C420" s="471">
        <v>342103</v>
      </c>
      <c r="D420" s="471" t="s">
        <v>1917</v>
      </c>
      <c r="E420" s="471" t="s">
        <v>1217</v>
      </c>
      <c r="F420" s="471">
        <v>2020</v>
      </c>
      <c r="G420" s="471" t="s">
        <v>1093</v>
      </c>
      <c r="H420" s="471" t="s">
        <v>511</v>
      </c>
      <c r="I420" s="471" t="s">
        <v>6006</v>
      </c>
      <c r="J420" s="1">
        <v>12374</v>
      </c>
      <c r="K420" s="1">
        <v>551</v>
      </c>
      <c r="L420" s="1">
        <v>18</v>
      </c>
      <c r="M420" s="1">
        <v>45</v>
      </c>
      <c r="N420" s="1">
        <v>207</v>
      </c>
      <c r="O420" s="1">
        <v>23</v>
      </c>
      <c r="P420" s="1">
        <v>88</v>
      </c>
      <c r="Q420" s="1">
        <v>79</v>
      </c>
      <c r="R420" s="1">
        <v>109</v>
      </c>
      <c r="S420" s="1">
        <v>129</v>
      </c>
      <c r="T420" s="1">
        <v>38</v>
      </c>
      <c r="U420" s="1">
        <v>446</v>
      </c>
      <c r="V420" s="1">
        <v>528</v>
      </c>
      <c r="W420" s="1">
        <v>1151</v>
      </c>
      <c r="X420" s="1">
        <v>811</v>
      </c>
      <c r="Y420" s="1">
        <v>48</v>
      </c>
      <c r="Z420" s="1">
        <v>180</v>
      </c>
      <c r="AA420" s="1">
        <v>200</v>
      </c>
      <c r="AB420" s="1">
        <v>77</v>
      </c>
      <c r="AC420" s="1">
        <v>29</v>
      </c>
      <c r="AD420" s="1">
        <v>136</v>
      </c>
      <c r="AE420" s="1">
        <v>538</v>
      </c>
      <c r="AF420" s="1">
        <v>409</v>
      </c>
      <c r="AG420" s="1">
        <v>1264</v>
      </c>
      <c r="AH420" s="1">
        <v>150</v>
      </c>
      <c r="AI420" s="1">
        <v>110</v>
      </c>
      <c r="AJ420" s="1">
        <v>238</v>
      </c>
      <c r="AK420" s="1">
        <v>1191</v>
      </c>
      <c r="AL420" s="1">
        <v>521</v>
      </c>
      <c r="AM420" s="1">
        <v>174</v>
      </c>
      <c r="AN420" s="1">
        <v>86</v>
      </c>
      <c r="AO420" s="1">
        <v>77</v>
      </c>
      <c r="AP420" s="1">
        <v>172</v>
      </c>
      <c r="AQ420" s="1">
        <v>378</v>
      </c>
      <c r="AR420" s="1">
        <v>205</v>
      </c>
      <c r="AS420" s="1">
        <v>50</v>
      </c>
      <c r="AT420" s="1">
        <v>74</v>
      </c>
      <c r="AU420" s="1">
        <v>113</v>
      </c>
      <c r="AV420" s="1">
        <v>150</v>
      </c>
      <c r="AW420" s="1">
        <v>26</v>
      </c>
      <c r="AX420" s="1">
        <v>714</v>
      </c>
      <c r="AY420" s="1">
        <v>56</v>
      </c>
      <c r="AZ420" s="1">
        <v>174</v>
      </c>
      <c r="BA420" s="1">
        <v>129</v>
      </c>
      <c r="BB420" s="1">
        <v>84</v>
      </c>
      <c r="BC420" s="1">
        <v>33</v>
      </c>
      <c r="BD420" s="1">
        <v>173</v>
      </c>
      <c r="BE420" s="1">
        <v>192</v>
      </c>
    </row>
    <row r="421" spans="1:57">
      <c r="A421" s="471" t="s">
        <v>1920</v>
      </c>
      <c r="B421" s="425">
        <v>419</v>
      </c>
      <c r="C421" s="471">
        <v>342103</v>
      </c>
      <c r="D421" s="471" t="s">
        <v>1917</v>
      </c>
      <c r="E421" s="471" t="s">
        <v>1217</v>
      </c>
      <c r="F421" s="471">
        <v>2020</v>
      </c>
      <c r="G421" s="471" t="s">
        <v>1099</v>
      </c>
      <c r="H421" s="471" t="s">
        <v>511</v>
      </c>
      <c r="I421" s="471" t="s">
        <v>6006</v>
      </c>
      <c r="J421" s="1">
        <v>12053</v>
      </c>
      <c r="K421" s="1">
        <v>541</v>
      </c>
      <c r="L421" s="1">
        <v>18</v>
      </c>
      <c r="M421" s="1">
        <v>43</v>
      </c>
      <c r="N421" s="1">
        <v>187</v>
      </c>
      <c r="O421" s="1">
        <v>23</v>
      </c>
      <c r="P421" s="1">
        <v>88</v>
      </c>
      <c r="Q421" s="1">
        <v>76</v>
      </c>
      <c r="R421" s="1">
        <v>109</v>
      </c>
      <c r="S421" s="1">
        <v>125</v>
      </c>
      <c r="T421" s="1">
        <v>38</v>
      </c>
      <c r="U421" s="1">
        <v>441</v>
      </c>
      <c r="V421" s="1">
        <v>517</v>
      </c>
      <c r="W421" s="1">
        <v>1128</v>
      </c>
      <c r="X421" s="1">
        <v>796</v>
      </c>
      <c r="Y421" s="1">
        <v>46</v>
      </c>
      <c r="Z421" s="1">
        <v>176</v>
      </c>
      <c r="AA421" s="1">
        <v>190</v>
      </c>
      <c r="AB421" s="1">
        <v>65</v>
      </c>
      <c r="AC421" s="1">
        <v>28</v>
      </c>
      <c r="AD421" s="1">
        <v>136</v>
      </c>
      <c r="AE421" s="1">
        <v>525</v>
      </c>
      <c r="AF421" s="1">
        <v>402</v>
      </c>
      <c r="AG421" s="1">
        <v>1244</v>
      </c>
      <c r="AH421" s="1">
        <v>145</v>
      </c>
      <c r="AI421" s="1">
        <v>107</v>
      </c>
      <c r="AJ421" s="1">
        <v>231</v>
      </c>
      <c r="AK421" s="1">
        <v>1169</v>
      </c>
      <c r="AL421" s="1">
        <v>509</v>
      </c>
      <c r="AM421" s="1">
        <v>168</v>
      </c>
      <c r="AN421" s="1">
        <v>86</v>
      </c>
      <c r="AO421" s="1">
        <v>76</v>
      </c>
      <c r="AP421" s="1">
        <v>165</v>
      </c>
      <c r="AQ421" s="1">
        <v>365</v>
      </c>
      <c r="AR421" s="1">
        <v>202</v>
      </c>
      <c r="AS421" s="1">
        <v>49</v>
      </c>
      <c r="AT421" s="1">
        <v>70</v>
      </c>
      <c r="AU421" s="1">
        <v>113</v>
      </c>
      <c r="AV421" s="1">
        <v>133</v>
      </c>
      <c r="AW421" s="1">
        <v>24</v>
      </c>
      <c r="AX421" s="1">
        <v>697</v>
      </c>
      <c r="AY421" s="1">
        <v>55</v>
      </c>
      <c r="AZ421" s="1">
        <v>166</v>
      </c>
      <c r="BA421" s="1">
        <v>126</v>
      </c>
      <c r="BB421" s="1">
        <v>78</v>
      </c>
      <c r="BC421" s="1">
        <v>33</v>
      </c>
      <c r="BD421" s="1">
        <v>161</v>
      </c>
      <c r="BE421" s="1">
        <v>183</v>
      </c>
    </row>
    <row r="422" spans="1:57">
      <c r="A422" t="s">
        <v>1923</v>
      </c>
      <c r="B422" s="425">
        <v>420</v>
      </c>
      <c r="C422">
        <v>342104</v>
      </c>
      <c r="D422" t="s">
        <v>1510</v>
      </c>
      <c r="E422" t="s">
        <v>321</v>
      </c>
      <c r="F422" t="s">
        <v>518</v>
      </c>
      <c r="G422" t="s">
        <v>272</v>
      </c>
      <c r="H422" t="s">
        <v>511</v>
      </c>
      <c r="I422" t="s">
        <v>2533</v>
      </c>
      <c r="J422" s="1">
        <v>0.99561403508771895</v>
      </c>
      <c r="K422" s="1">
        <v>1</v>
      </c>
      <c r="L422" s="1">
        <v>1</v>
      </c>
      <c r="M422" s="1">
        <v>1</v>
      </c>
      <c r="N422" s="1">
        <v>1</v>
      </c>
      <c r="O422" s="1">
        <v>1</v>
      </c>
      <c r="P422" s="1">
        <v>1</v>
      </c>
      <c r="Q422" s="1">
        <v>1</v>
      </c>
      <c r="R422" s="1">
        <v>1</v>
      </c>
      <c r="S422" s="1">
        <v>1</v>
      </c>
      <c r="T422" s="1">
        <v>1</v>
      </c>
      <c r="U422" s="1">
        <v>1</v>
      </c>
      <c r="V422" s="1">
        <v>0.9375</v>
      </c>
      <c r="W422" s="1">
        <v>1</v>
      </c>
      <c r="X422" s="1">
        <v>1</v>
      </c>
      <c r="Y422" s="1">
        <v>1</v>
      </c>
      <c r="Z422" s="1">
        <v>1</v>
      </c>
      <c r="AA422" s="1">
        <v>1</v>
      </c>
      <c r="AB422" s="1">
        <v>1</v>
      </c>
      <c r="AC422" s="1">
        <v>1</v>
      </c>
      <c r="AD422" s="1">
        <v>1</v>
      </c>
      <c r="AE422" s="1">
        <v>1</v>
      </c>
      <c r="AF422" s="1">
        <v>1</v>
      </c>
      <c r="AG422" s="1">
        <v>1</v>
      </c>
      <c r="AH422" s="1">
        <v>1</v>
      </c>
      <c r="AI422" s="1">
        <v>1</v>
      </c>
      <c r="AJ422" s="1">
        <v>1</v>
      </c>
      <c r="AK422" s="1">
        <v>1</v>
      </c>
      <c r="AL422" s="1">
        <v>1</v>
      </c>
      <c r="AM422" s="1">
        <v>1</v>
      </c>
      <c r="AN422" s="1">
        <v>1</v>
      </c>
      <c r="AO422" s="1">
        <v>1</v>
      </c>
      <c r="AP422" s="1">
        <v>1</v>
      </c>
      <c r="AQ422" s="1">
        <v>1</v>
      </c>
      <c r="AR422" s="1">
        <v>1</v>
      </c>
      <c r="AS422" s="1">
        <v>1</v>
      </c>
      <c r="AT422" s="1">
        <v>1</v>
      </c>
      <c r="AU422" s="1">
        <v>1</v>
      </c>
      <c r="AV422" s="1">
        <v>1</v>
      </c>
      <c r="AW422" s="1">
        <v>1</v>
      </c>
      <c r="AX422" s="1">
        <v>1</v>
      </c>
      <c r="AY422" s="1">
        <v>1</v>
      </c>
      <c r="AZ422" s="1">
        <v>1</v>
      </c>
      <c r="BA422" s="1">
        <v>1</v>
      </c>
      <c r="BB422" s="1">
        <v>1</v>
      </c>
      <c r="BC422" s="1">
        <v>1</v>
      </c>
      <c r="BD422" s="1">
        <v>1</v>
      </c>
      <c r="BE422" s="1">
        <v>0.83333333333333304</v>
      </c>
    </row>
    <row r="423" spans="1:57">
      <c r="A423" t="s">
        <v>1927</v>
      </c>
      <c r="B423" s="425">
        <v>421</v>
      </c>
      <c r="C423">
        <v>342201</v>
      </c>
      <c r="D423" t="s">
        <v>1928</v>
      </c>
      <c r="E423" t="s">
        <v>1603</v>
      </c>
      <c r="F423" t="s">
        <v>1515</v>
      </c>
      <c r="G423" t="s">
        <v>272</v>
      </c>
      <c r="H423" t="s">
        <v>511</v>
      </c>
      <c r="I423" t="s">
        <v>1249</v>
      </c>
      <c r="J423" s="1">
        <v>0.41599999999999998</v>
      </c>
      <c r="K423" s="1">
        <v>0.38600000000000001</v>
      </c>
      <c r="L423" s="1">
        <v>0.379</v>
      </c>
      <c r="M423" s="1">
        <v>0.45500000000000002</v>
      </c>
      <c r="N423" s="1">
        <v>0.442</v>
      </c>
      <c r="O423" s="1">
        <v>0.4</v>
      </c>
      <c r="P423" s="1">
        <v>0.42699999999999999</v>
      </c>
      <c r="Q423" s="1">
        <v>0.40200000000000002</v>
      </c>
      <c r="R423" s="1">
        <v>0.441</v>
      </c>
      <c r="S423" s="1">
        <v>0.45800000000000002</v>
      </c>
      <c r="T423" s="1">
        <v>0.433</v>
      </c>
      <c r="U423" s="1">
        <v>0.436</v>
      </c>
      <c r="V423" s="1">
        <v>0.42899999999999999</v>
      </c>
      <c r="W423" s="1">
        <v>0.38300000000000001</v>
      </c>
      <c r="X423" s="1">
        <v>0.40200000000000002</v>
      </c>
      <c r="Y423" s="1">
        <v>0.438</v>
      </c>
      <c r="Z423" s="1">
        <v>0.41099999999999998</v>
      </c>
      <c r="AA423" s="1">
        <v>0.40600000000000003</v>
      </c>
      <c r="AB423" s="1">
        <v>0.40899999999999997</v>
      </c>
      <c r="AC423" s="1">
        <v>0.443</v>
      </c>
      <c r="AD423" s="1">
        <v>0.42099999999999999</v>
      </c>
      <c r="AE423" s="1">
        <v>0.44900000000000001</v>
      </c>
      <c r="AF423" s="1">
        <v>0.433</v>
      </c>
      <c r="AG423" s="1">
        <v>0.41899999999999998</v>
      </c>
      <c r="AH423" s="1">
        <v>0.41799999999999998</v>
      </c>
      <c r="AI423" s="1">
        <v>0.45200000000000001</v>
      </c>
      <c r="AJ423" s="1">
        <v>0.436</v>
      </c>
      <c r="AK423" s="1">
        <v>0.42199999999999999</v>
      </c>
      <c r="AL423" s="1">
        <v>0.441</v>
      </c>
      <c r="AM423" s="1">
        <v>0.41499999999999998</v>
      </c>
      <c r="AN423" s="1">
        <v>0.47799999999999998</v>
      </c>
      <c r="AO423" s="1">
        <v>0.40400000000000003</v>
      </c>
      <c r="AP423" s="1">
        <v>0.44800000000000001</v>
      </c>
      <c r="AQ423" s="1">
        <v>0.41099999999999998</v>
      </c>
      <c r="AR423" s="1">
        <v>0.40500000000000003</v>
      </c>
      <c r="AS423" s="1">
        <v>0.39</v>
      </c>
      <c r="AT423" s="1">
        <v>0.433</v>
      </c>
      <c r="AU423" s="1">
        <v>0.432</v>
      </c>
      <c r="AV423" s="1">
        <v>0.39200000000000002</v>
      </c>
      <c r="AW423" s="1">
        <v>0.39400000000000002</v>
      </c>
      <c r="AX423" s="1">
        <v>0.38</v>
      </c>
      <c r="AY423" s="1">
        <v>0.31900000000000001</v>
      </c>
      <c r="AZ423" s="1">
        <v>0.45100000000000001</v>
      </c>
      <c r="BA423" s="1">
        <v>0.38</v>
      </c>
      <c r="BB423" s="1">
        <v>0.36799999999999999</v>
      </c>
      <c r="BC423" s="1">
        <v>0.434</v>
      </c>
      <c r="BD423" s="1">
        <v>0.36499999999999999</v>
      </c>
      <c r="BE423" s="1">
        <v>0.44</v>
      </c>
    </row>
    <row r="424" spans="1:57">
      <c r="A424" t="s">
        <v>1932</v>
      </c>
      <c r="B424" s="425">
        <v>422</v>
      </c>
      <c r="C424">
        <v>342202</v>
      </c>
      <c r="D424" t="s">
        <v>1933</v>
      </c>
      <c r="E424" t="s">
        <v>1934</v>
      </c>
      <c r="F424" t="s">
        <v>1515</v>
      </c>
      <c r="G424" t="s">
        <v>272</v>
      </c>
      <c r="H424" t="s">
        <v>511</v>
      </c>
      <c r="I424" t="s">
        <v>1249</v>
      </c>
      <c r="J424" s="1">
        <v>0.79100000000000004</v>
      </c>
      <c r="K424" s="1">
        <v>0.78200000000000003</v>
      </c>
      <c r="L424" s="1">
        <v>0.75900000000000001</v>
      </c>
      <c r="M424" s="1">
        <v>0.80800000000000005</v>
      </c>
      <c r="N424" s="1">
        <v>0.79800000000000004</v>
      </c>
      <c r="O424" s="1">
        <v>0.78900000000000003</v>
      </c>
      <c r="P424" s="1">
        <v>0.82299999999999995</v>
      </c>
      <c r="Q424" s="1">
        <v>0.77800000000000002</v>
      </c>
      <c r="R424" s="1">
        <v>0.77800000000000002</v>
      </c>
      <c r="S424" s="1">
        <v>0.78400000000000003</v>
      </c>
      <c r="T424" s="1">
        <v>0.79</v>
      </c>
      <c r="U424" s="1">
        <v>0.72899999999999998</v>
      </c>
      <c r="V424" s="1">
        <v>0.76900000000000002</v>
      </c>
      <c r="W424" s="1">
        <v>0.78900000000000003</v>
      </c>
      <c r="X424" s="1">
        <v>0.76300000000000001</v>
      </c>
      <c r="Y424" s="1">
        <v>0.78300000000000003</v>
      </c>
      <c r="Z424" s="1">
        <v>0.79700000000000004</v>
      </c>
      <c r="AA424" s="1">
        <v>0.83199999999999996</v>
      </c>
      <c r="AB424" s="1">
        <v>0.81699999999999995</v>
      </c>
      <c r="AC424" s="1">
        <v>0.81399999999999995</v>
      </c>
      <c r="AD424" s="1">
        <v>0.83499999999999996</v>
      </c>
      <c r="AE424" s="1">
        <v>0.81100000000000005</v>
      </c>
      <c r="AF424" s="1">
        <v>0.80200000000000005</v>
      </c>
      <c r="AG424" s="1">
        <v>0.79700000000000004</v>
      </c>
      <c r="AH424" s="1">
        <v>0.79200000000000004</v>
      </c>
      <c r="AI424" s="1">
        <v>0.78500000000000003</v>
      </c>
      <c r="AJ424" s="1">
        <v>0.80300000000000005</v>
      </c>
      <c r="AK424" s="1">
        <v>0.76400000000000001</v>
      </c>
      <c r="AL424" s="1">
        <v>0.80700000000000005</v>
      </c>
      <c r="AM424" s="1">
        <v>0.81200000000000006</v>
      </c>
      <c r="AN424" s="1">
        <v>0.78500000000000003</v>
      </c>
      <c r="AO424" s="1">
        <v>0.81599999999999995</v>
      </c>
      <c r="AP424" s="1">
        <v>0.82399999999999995</v>
      </c>
      <c r="AQ424" s="1">
        <v>0.81599999999999995</v>
      </c>
      <c r="AR424" s="1">
        <v>0.83899999999999997</v>
      </c>
      <c r="AS424" s="1">
        <v>0.82699999999999996</v>
      </c>
      <c r="AT424" s="1">
        <v>0.79</v>
      </c>
      <c r="AU424" s="1">
        <v>0.83799999999999997</v>
      </c>
      <c r="AV424" s="1">
        <v>0.79800000000000004</v>
      </c>
      <c r="AW424" s="1">
        <v>0.81799999999999995</v>
      </c>
      <c r="AX424" s="1">
        <v>0.79400000000000004</v>
      </c>
      <c r="AY424" s="1">
        <v>0.80100000000000005</v>
      </c>
      <c r="AZ424" s="1">
        <v>0.80200000000000005</v>
      </c>
      <c r="BA424" s="1">
        <v>0.82299999999999995</v>
      </c>
      <c r="BB424" s="1">
        <v>0.81399999999999995</v>
      </c>
      <c r="BC424" s="1">
        <v>0.79500000000000004</v>
      </c>
      <c r="BD424" s="1">
        <v>0.85299999999999998</v>
      </c>
      <c r="BE424" s="1">
        <v>0.83599999999999997</v>
      </c>
    </row>
    <row r="425" spans="1:57">
      <c r="A425" t="s">
        <v>1938</v>
      </c>
      <c r="B425" s="425">
        <v>423</v>
      </c>
      <c r="C425">
        <v>342203</v>
      </c>
      <c r="D425" t="s">
        <v>1939</v>
      </c>
      <c r="E425" t="s">
        <v>1603</v>
      </c>
      <c r="F425" t="s">
        <v>1515</v>
      </c>
      <c r="G425" t="s">
        <v>272</v>
      </c>
      <c r="H425" t="s">
        <v>511</v>
      </c>
      <c r="I425" t="s">
        <v>1249</v>
      </c>
      <c r="J425" s="1">
        <v>0.32900000000000001</v>
      </c>
      <c r="K425" s="1">
        <v>0.35299999999999998</v>
      </c>
      <c r="L425" s="1">
        <v>0.25800000000000001</v>
      </c>
      <c r="M425" s="1">
        <v>0.32200000000000001</v>
      </c>
      <c r="N425" s="1">
        <v>0.33800000000000002</v>
      </c>
      <c r="O425" s="1">
        <v>0.307</v>
      </c>
      <c r="P425" s="1">
        <v>0.33600000000000002</v>
      </c>
      <c r="Q425" s="1">
        <v>0.25</v>
      </c>
      <c r="R425" s="1">
        <v>0.30399999999999999</v>
      </c>
      <c r="S425" s="1">
        <v>0.32700000000000001</v>
      </c>
      <c r="T425" s="1">
        <v>0.32300000000000001</v>
      </c>
      <c r="U425" s="1">
        <v>0.29299999999999998</v>
      </c>
      <c r="V425" s="1">
        <v>0.35099999999999998</v>
      </c>
      <c r="W425" s="1">
        <v>0.34499999999999997</v>
      </c>
      <c r="X425" s="1">
        <v>0.32400000000000001</v>
      </c>
      <c r="Y425" s="1">
        <v>0.27200000000000002</v>
      </c>
      <c r="Z425" s="1">
        <v>0.30399999999999999</v>
      </c>
      <c r="AA425" s="1">
        <v>0.32500000000000001</v>
      </c>
      <c r="AB425" s="1">
        <v>0.27700000000000002</v>
      </c>
      <c r="AC425" s="1">
        <v>0.32</v>
      </c>
      <c r="AD425" s="1">
        <v>0.33</v>
      </c>
      <c r="AE425" s="1">
        <v>0.36899999999999999</v>
      </c>
      <c r="AF425" s="1">
        <v>0.33500000000000002</v>
      </c>
      <c r="AG425" s="1">
        <v>0.32600000000000001</v>
      </c>
      <c r="AH425" s="1">
        <v>0.36199999999999999</v>
      </c>
      <c r="AI425" s="1">
        <v>0.29799999999999999</v>
      </c>
      <c r="AJ425" s="1">
        <v>0.38100000000000001</v>
      </c>
      <c r="AK425" s="1">
        <v>0.36899999999999999</v>
      </c>
      <c r="AL425" s="1">
        <v>0.36499999999999999</v>
      </c>
      <c r="AM425" s="1">
        <v>0.33800000000000002</v>
      </c>
      <c r="AN425" s="1">
        <v>0.29899999999999999</v>
      </c>
      <c r="AO425" s="1">
        <v>0.32800000000000001</v>
      </c>
      <c r="AP425" s="1">
        <v>0.315</v>
      </c>
      <c r="AQ425" s="1">
        <v>0.29699999999999999</v>
      </c>
      <c r="AR425" s="1">
        <v>0.309</v>
      </c>
      <c r="AS425" s="1">
        <v>0.3</v>
      </c>
      <c r="AT425" s="1">
        <v>0.29799999999999999</v>
      </c>
      <c r="AU425" s="1">
        <v>0.33</v>
      </c>
      <c r="AV425" s="1">
        <v>0.35599999999999998</v>
      </c>
      <c r="AW425" s="1">
        <v>0.33100000000000002</v>
      </c>
      <c r="AX425" s="1">
        <v>0.31</v>
      </c>
      <c r="AY425" s="1">
        <v>0.33300000000000002</v>
      </c>
      <c r="AZ425" s="1">
        <v>0.316</v>
      </c>
      <c r="BA425" s="1">
        <v>0.33600000000000002</v>
      </c>
      <c r="BB425" s="1">
        <v>0.34300000000000003</v>
      </c>
      <c r="BC425" s="1">
        <v>0.32</v>
      </c>
      <c r="BD425" s="1">
        <v>0.38100000000000001</v>
      </c>
      <c r="BE425" s="1">
        <v>0.33200000000000002</v>
      </c>
    </row>
    <row r="426" spans="1:57">
      <c r="A426" t="s">
        <v>1943</v>
      </c>
      <c r="B426" s="425">
        <v>424</v>
      </c>
      <c r="C426">
        <v>410101</v>
      </c>
      <c r="D426" t="s">
        <v>1944</v>
      </c>
      <c r="E426" t="s">
        <v>1945</v>
      </c>
      <c r="F426" t="s">
        <v>518</v>
      </c>
      <c r="G426" t="s">
        <v>1946</v>
      </c>
      <c r="H426" t="s">
        <v>23</v>
      </c>
      <c r="I426" t="s">
        <v>1945</v>
      </c>
      <c r="J426" s="1">
        <v>5</v>
      </c>
      <c r="K426" s="1" t="s">
        <v>272</v>
      </c>
      <c r="L426" s="1" t="s">
        <v>272</v>
      </c>
      <c r="M426" s="1" t="s">
        <v>272</v>
      </c>
      <c r="N426" s="1" t="s">
        <v>272</v>
      </c>
      <c r="O426" s="1" t="s">
        <v>272</v>
      </c>
      <c r="P426" s="1" t="s">
        <v>272</v>
      </c>
      <c r="Q426" s="1" t="s">
        <v>272</v>
      </c>
      <c r="R426" s="1" t="s">
        <v>272</v>
      </c>
      <c r="S426" s="1" t="s">
        <v>272</v>
      </c>
      <c r="T426" s="1" t="s">
        <v>272</v>
      </c>
      <c r="U426" s="1" t="s">
        <v>272</v>
      </c>
      <c r="V426" s="1" t="s">
        <v>272</v>
      </c>
      <c r="W426" s="1" t="s">
        <v>272</v>
      </c>
      <c r="X426" s="1" t="s">
        <v>272</v>
      </c>
      <c r="Y426" s="1" t="s">
        <v>272</v>
      </c>
      <c r="Z426" s="1" t="s">
        <v>272</v>
      </c>
      <c r="AA426" s="1" t="s">
        <v>272</v>
      </c>
      <c r="AB426" s="1" t="s">
        <v>272</v>
      </c>
      <c r="AC426" s="1" t="s">
        <v>272</v>
      </c>
      <c r="AD426" s="1" t="s">
        <v>272</v>
      </c>
      <c r="AE426" s="1" t="s">
        <v>272</v>
      </c>
      <c r="AF426" s="1" t="s">
        <v>272</v>
      </c>
      <c r="AG426" s="1" t="s">
        <v>272</v>
      </c>
      <c r="AH426" s="1" t="s">
        <v>272</v>
      </c>
      <c r="AI426" s="1" t="s">
        <v>272</v>
      </c>
      <c r="AJ426" s="1" t="s">
        <v>272</v>
      </c>
      <c r="AK426" s="1" t="s">
        <v>272</v>
      </c>
      <c r="AL426" s="1" t="s">
        <v>272</v>
      </c>
      <c r="AM426" s="1" t="s">
        <v>272</v>
      </c>
      <c r="AN426" s="1" t="s">
        <v>272</v>
      </c>
      <c r="AO426" s="1" t="s">
        <v>272</v>
      </c>
      <c r="AP426" s="1" t="s">
        <v>272</v>
      </c>
      <c r="AQ426" s="1" t="s">
        <v>272</v>
      </c>
      <c r="AR426" s="1" t="s">
        <v>272</v>
      </c>
      <c r="AS426" s="1" t="s">
        <v>272</v>
      </c>
      <c r="AT426" s="1" t="s">
        <v>272</v>
      </c>
      <c r="AU426" s="1" t="s">
        <v>272</v>
      </c>
      <c r="AV426" s="1" t="s">
        <v>272</v>
      </c>
      <c r="AW426" s="1" t="s">
        <v>272</v>
      </c>
      <c r="AX426" s="1" t="s">
        <v>272</v>
      </c>
      <c r="AY426" s="1" t="s">
        <v>272</v>
      </c>
      <c r="AZ426" s="1" t="s">
        <v>272</v>
      </c>
      <c r="BA426" s="1" t="s">
        <v>272</v>
      </c>
      <c r="BB426" s="1" t="s">
        <v>272</v>
      </c>
      <c r="BC426" s="1" t="s">
        <v>272</v>
      </c>
      <c r="BD426" s="1" t="s">
        <v>272</v>
      </c>
      <c r="BE426" s="1" t="s">
        <v>272</v>
      </c>
    </row>
    <row r="427" spans="1:57">
      <c r="A427" t="s">
        <v>1951</v>
      </c>
      <c r="B427" s="425">
        <v>425</v>
      </c>
      <c r="C427">
        <v>410101</v>
      </c>
      <c r="D427" t="s">
        <v>1944</v>
      </c>
      <c r="E427" t="s">
        <v>1945</v>
      </c>
      <c r="F427" t="s">
        <v>518</v>
      </c>
      <c r="G427" t="s">
        <v>1952</v>
      </c>
      <c r="H427" t="s">
        <v>23</v>
      </c>
      <c r="I427" t="s">
        <v>1945</v>
      </c>
      <c r="J427" s="1">
        <v>47</v>
      </c>
      <c r="K427" s="1" t="s">
        <v>272</v>
      </c>
      <c r="L427" s="1" t="s">
        <v>272</v>
      </c>
      <c r="M427" s="1" t="s">
        <v>272</v>
      </c>
      <c r="N427" s="1" t="s">
        <v>272</v>
      </c>
      <c r="O427" s="1" t="s">
        <v>272</v>
      </c>
      <c r="P427" s="1" t="s">
        <v>272</v>
      </c>
      <c r="Q427" s="1" t="s">
        <v>272</v>
      </c>
      <c r="R427" s="1" t="s">
        <v>272</v>
      </c>
      <c r="S427" s="1" t="s">
        <v>272</v>
      </c>
      <c r="T427" s="1" t="s">
        <v>272</v>
      </c>
      <c r="U427" s="1" t="s">
        <v>272</v>
      </c>
      <c r="V427" s="1" t="s">
        <v>272</v>
      </c>
      <c r="W427" s="1" t="s">
        <v>272</v>
      </c>
      <c r="X427" s="1" t="s">
        <v>272</v>
      </c>
      <c r="Y427" s="1" t="s">
        <v>272</v>
      </c>
      <c r="Z427" s="1" t="s">
        <v>272</v>
      </c>
      <c r="AA427" s="1" t="s">
        <v>272</v>
      </c>
      <c r="AB427" s="1" t="s">
        <v>272</v>
      </c>
      <c r="AC427" s="1" t="s">
        <v>272</v>
      </c>
      <c r="AD427" s="1" t="s">
        <v>272</v>
      </c>
      <c r="AE427" s="1" t="s">
        <v>272</v>
      </c>
      <c r="AF427" s="1" t="s">
        <v>272</v>
      </c>
      <c r="AG427" s="1" t="s">
        <v>272</v>
      </c>
      <c r="AH427" s="1" t="s">
        <v>272</v>
      </c>
      <c r="AI427" s="1" t="s">
        <v>272</v>
      </c>
      <c r="AJ427" s="1" t="s">
        <v>272</v>
      </c>
      <c r="AK427" s="1" t="s">
        <v>272</v>
      </c>
      <c r="AL427" s="1" t="s">
        <v>272</v>
      </c>
      <c r="AM427" s="1" t="s">
        <v>272</v>
      </c>
      <c r="AN427" s="1" t="s">
        <v>272</v>
      </c>
      <c r="AO427" s="1" t="s">
        <v>272</v>
      </c>
      <c r="AP427" s="1" t="s">
        <v>272</v>
      </c>
      <c r="AQ427" s="1" t="s">
        <v>272</v>
      </c>
      <c r="AR427" s="1" t="s">
        <v>272</v>
      </c>
      <c r="AS427" s="1" t="s">
        <v>272</v>
      </c>
      <c r="AT427" s="1" t="s">
        <v>272</v>
      </c>
      <c r="AU427" s="1" t="s">
        <v>272</v>
      </c>
      <c r="AV427" s="1" t="s">
        <v>272</v>
      </c>
      <c r="AW427" s="1" t="s">
        <v>272</v>
      </c>
      <c r="AX427" s="1" t="s">
        <v>272</v>
      </c>
      <c r="AY427" s="1" t="s">
        <v>272</v>
      </c>
      <c r="AZ427" s="1" t="s">
        <v>272</v>
      </c>
      <c r="BA427" s="1" t="s">
        <v>272</v>
      </c>
      <c r="BB427" s="1" t="s">
        <v>272</v>
      </c>
      <c r="BC427" s="1" t="s">
        <v>272</v>
      </c>
      <c r="BD427" s="1" t="s">
        <v>272</v>
      </c>
      <c r="BE427" s="1" t="s">
        <v>272</v>
      </c>
    </row>
    <row r="428" spans="1:57">
      <c r="A428" t="s">
        <v>1955</v>
      </c>
      <c r="B428" s="425">
        <v>426</v>
      </c>
      <c r="C428">
        <v>410101</v>
      </c>
      <c r="D428" t="s">
        <v>1944</v>
      </c>
      <c r="E428" t="s">
        <v>1945</v>
      </c>
      <c r="F428" t="s">
        <v>518</v>
      </c>
      <c r="G428" t="s">
        <v>1956</v>
      </c>
      <c r="H428" t="s">
        <v>23</v>
      </c>
      <c r="I428" t="s">
        <v>1945</v>
      </c>
      <c r="J428" s="1">
        <v>50</v>
      </c>
      <c r="K428" s="1" t="s">
        <v>272</v>
      </c>
      <c r="L428" s="1" t="s">
        <v>272</v>
      </c>
      <c r="M428" s="1" t="s">
        <v>272</v>
      </c>
      <c r="N428" s="1" t="s">
        <v>272</v>
      </c>
      <c r="O428" s="1" t="s">
        <v>272</v>
      </c>
      <c r="P428" s="1" t="s">
        <v>272</v>
      </c>
      <c r="Q428" s="1" t="s">
        <v>272</v>
      </c>
      <c r="R428" s="1" t="s">
        <v>272</v>
      </c>
      <c r="S428" s="1" t="s">
        <v>272</v>
      </c>
      <c r="T428" s="1" t="s">
        <v>272</v>
      </c>
      <c r="U428" s="1" t="s">
        <v>272</v>
      </c>
      <c r="V428" s="1" t="s">
        <v>272</v>
      </c>
      <c r="W428" s="1" t="s">
        <v>272</v>
      </c>
      <c r="X428" s="1" t="s">
        <v>272</v>
      </c>
      <c r="Y428" s="1" t="s">
        <v>272</v>
      </c>
      <c r="Z428" s="1" t="s">
        <v>272</v>
      </c>
      <c r="AA428" s="1" t="s">
        <v>272</v>
      </c>
      <c r="AB428" s="1" t="s">
        <v>272</v>
      </c>
      <c r="AC428" s="1" t="s">
        <v>272</v>
      </c>
      <c r="AD428" s="1" t="s">
        <v>272</v>
      </c>
      <c r="AE428" s="1" t="s">
        <v>272</v>
      </c>
      <c r="AF428" s="1" t="s">
        <v>272</v>
      </c>
      <c r="AG428" s="1" t="s">
        <v>272</v>
      </c>
      <c r="AH428" s="1" t="s">
        <v>272</v>
      </c>
      <c r="AI428" s="1" t="s">
        <v>272</v>
      </c>
      <c r="AJ428" s="1" t="s">
        <v>272</v>
      </c>
      <c r="AK428" s="1" t="s">
        <v>272</v>
      </c>
      <c r="AL428" s="1" t="s">
        <v>272</v>
      </c>
      <c r="AM428" s="1" t="s">
        <v>272</v>
      </c>
      <c r="AN428" s="1" t="s">
        <v>272</v>
      </c>
      <c r="AO428" s="1" t="s">
        <v>272</v>
      </c>
      <c r="AP428" s="1" t="s">
        <v>272</v>
      </c>
      <c r="AQ428" s="1" t="s">
        <v>272</v>
      </c>
      <c r="AR428" s="1" t="s">
        <v>272</v>
      </c>
      <c r="AS428" s="1" t="s">
        <v>272</v>
      </c>
      <c r="AT428" s="1" t="s">
        <v>272</v>
      </c>
      <c r="AU428" s="1" t="s">
        <v>272</v>
      </c>
      <c r="AV428" s="1" t="s">
        <v>272</v>
      </c>
      <c r="AW428" s="1" t="s">
        <v>272</v>
      </c>
      <c r="AX428" s="1" t="s">
        <v>272</v>
      </c>
      <c r="AY428" s="1" t="s">
        <v>272</v>
      </c>
      <c r="AZ428" s="1" t="s">
        <v>272</v>
      </c>
      <c r="BA428" s="1" t="s">
        <v>272</v>
      </c>
      <c r="BB428" s="1" t="s">
        <v>272</v>
      </c>
      <c r="BC428" s="1" t="s">
        <v>272</v>
      </c>
      <c r="BD428" s="1" t="s">
        <v>272</v>
      </c>
      <c r="BE428" s="1" t="s">
        <v>272</v>
      </c>
    </row>
    <row r="429" spans="1:57">
      <c r="A429" t="s">
        <v>1959</v>
      </c>
      <c r="B429" s="425">
        <v>427</v>
      </c>
      <c r="C429">
        <v>410101</v>
      </c>
      <c r="D429" t="s">
        <v>1944</v>
      </c>
      <c r="E429" t="s">
        <v>1945</v>
      </c>
      <c r="F429" t="s">
        <v>518</v>
      </c>
      <c r="G429" t="s">
        <v>1960</v>
      </c>
      <c r="H429" t="s">
        <v>23</v>
      </c>
      <c r="I429" t="s">
        <v>1945</v>
      </c>
      <c r="J429" s="1">
        <v>14</v>
      </c>
      <c r="K429" s="1" t="s">
        <v>272</v>
      </c>
      <c r="L429" s="1" t="s">
        <v>272</v>
      </c>
      <c r="M429" s="1" t="s">
        <v>272</v>
      </c>
      <c r="N429" s="1" t="s">
        <v>272</v>
      </c>
      <c r="O429" s="1" t="s">
        <v>272</v>
      </c>
      <c r="P429" s="1" t="s">
        <v>272</v>
      </c>
      <c r="Q429" s="1" t="s">
        <v>272</v>
      </c>
      <c r="R429" s="1" t="s">
        <v>272</v>
      </c>
      <c r="S429" s="1" t="s">
        <v>272</v>
      </c>
      <c r="T429" s="1" t="s">
        <v>272</v>
      </c>
      <c r="U429" s="1" t="s">
        <v>272</v>
      </c>
      <c r="V429" s="1" t="s">
        <v>272</v>
      </c>
      <c r="W429" s="1" t="s">
        <v>272</v>
      </c>
      <c r="X429" s="1" t="s">
        <v>272</v>
      </c>
      <c r="Y429" s="1" t="s">
        <v>272</v>
      </c>
      <c r="Z429" s="1" t="s">
        <v>272</v>
      </c>
      <c r="AA429" s="1" t="s">
        <v>272</v>
      </c>
      <c r="AB429" s="1" t="s">
        <v>272</v>
      </c>
      <c r="AC429" s="1" t="s">
        <v>272</v>
      </c>
      <c r="AD429" s="1" t="s">
        <v>272</v>
      </c>
      <c r="AE429" s="1" t="s">
        <v>272</v>
      </c>
      <c r="AF429" s="1" t="s">
        <v>272</v>
      </c>
      <c r="AG429" s="1" t="s">
        <v>272</v>
      </c>
      <c r="AH429" s="1" t="s">
        <v>272</v>
      </c>
      <c r="AI429" s="1" t="s">
        <v>272</v>
      </c>
      <c r="AJ429" s="1" t="s">
        <v>272</v>
      </c>
      <c r="AK429" s="1" t="s">
        <v>272</v>
      </c>
      <c r="AL429" s="1" t="s">
        <v>272</v>
      </c>
      <c r="AM429" s="1" t="s">
        <v>272</v>
      </c>
      <c r="AN429" s="1" t="s">
        <v>272</v>
      </c>
      <c r="AO429" s="1" t="s">
        <v>272</v>
      </c>
      <c r="AP429" s="1" t="s">
        <v>272</v>
      </c>
      <c r="AQ429" s="1" t="s">
        <v>272</v>
      </c>
      <c r="AR429" s="1" t="s">
        <v>272</v>
      </c>
      <c r="AS429" s="1" t="s">
        <v>272</v>
      </c>
      <c r="AT429" s="1" t="s">
        <v>272</v>
      </c>
      <c r="AU429" s="1" t="s">
        <v>272</v>
      </c>
      <c r="AV429" s="1" t="s">
        <v>272</v>
      </c>
      <c r="AW429" s="1" t="s">
        <v>272</v>
      </c>
      <c r="AX429" s="1" t="s">
        <v>272</v>
      </c>
      <c r="AY429" s="1" t="s">
        <v>272</v>
      </c>
      <c r="AZ429" s="1" t="s">
        <v>272</v>
      </c>
      <c r="BA429" s="1" t="s">
        <v>272</v>
      </c>
      <c r="BB429" s="1" t="s">
        <v>272</v>
      </c>
      <c r="BC429" s="1" t="s">
        <v>272</v>
      </c>
      <c r="BD429" s="1" t="s">
        <v>272</v>
      </c>
      <c r="BE429" s="1" t="s">
        <v>272</v>
      </c>
    </row>
    <row r="430" spans="1:57">
      <c r="A430" t="s">
        <v>1963</v>
      </c>
      <c r="B430" s="425">
        <v>428</v>
      </c>
      <c r="C430">
        <v>410101</v>
      </c>
      <c r="D430" t="s">
        <v>1944</v>
      </c>
      <c r="E430" t="s">
        <v>1945</v>
      </c>
      <c r="F430" t="s">
        <v>518</v>
      </c>
      <c r="G430" t="s">
        <v>1964</v>
      </c>
      <c r="H430" t="s">
        <v>23</v>
      </c>
      <c r="I430" t="s">
        <v>1945</v>
      </c>
      <c r="J430" s="1">
        <v>3</v>
      </c>
      <c r="K430" s="1" t="s">
        <v>272</v>
      </c>
      <c r="L430" s="1" t="s">
        <v>272</v>
      </c>
      <c r="M430" s="1" t="s">
        <v>272</v>
      </c>
      <c r="N430" s="1" t="s">
        <v>272</v>
      </c>
      <c r="O430" s="1" t="s">
        <v>272</v>
      </c>
      <c r="P430" s="1" t="s">
        <v>272</v>
      </c>
      <c r="Q430" s="1" t="s">
        <v>272</v>
      </c>
      <c r="R430" s="1" t="s">
        <v>272</v>
      </c>
      <c r="S430" s="1" t="s">
        <v>272</v>
      </c>
      <c r="T430" s="1" t="s">
        <v>272</v>
      </c>
      <c r="U430" s="1" t="s">
        <v>272</v>
      </c>
      <c r="V430" s="1" t="s">
        <v>272</v>
      </c>
      <c r="W430" s="1" t="s">
        <v>272</v>
      </c>
      <c r="X430" s="1" t="s">
        <v>272</v>
      </c>
      <c r="Y430" s="1" t="s">
        <v>272</v>
      </c>
      <c r="Z430" s="1" t="s">
        <v>272</v>
      </c>
      <c r="AA430" s="1" t="s">
        <v>272</v>
      </c>
      <c r="AB430" s="1" t="s">
        <v>272</v>
      </c>
      <c r="AC430" s="1" t="s">
        <v>272</v>
      </c>
      <c r="AD430" s="1" t="s">
        <v>272</v>
      </c>
      <c r="AE430" s="1" t="s">
        <v>272</v>
      </c>
      <c r="AF430" s="1" t="s">
        <v>272</v>
      </c>
      <c r="AG430" s="1" t="s">
        <v>272</v>
      </c>
      <c r="AH430" s="1" t="s">
        <v>272</v>
      </c>
      <c r="AI430" s="1" t="s">
        <v>272</v>
      </c>
      <c r="AJ430" s="1" t="s">
        <v>272</v>
      </c>
      <c r="AK430" s="1" t="s">
        <v>272</v>
      </c>
      <c r="AL430" s="1" t="s">
        <v>272</v>
      </c>
      <c r="AM430" s="1" t="s">
        <v>272</v>
      </c>
      <c r="AN430" s="1" t="s">
        <v>272</v>
      </c>
      <c r="AO430" s="1" t="s">
        <v>272</v>
      </c>
      <c r="AP430" s="1" t="s">
        <v>272</v>
      </c>
      <c r="AQ430" s="1" t="s">
        <v>272</v>
      </c>
      <c r="AR430" s="1" t="s">
        <v>272</v>
      </c>
      <c r="AS430" s="1" t="s">
        <v>272</v>
      </c>
      <c r="AT430" s="1" t="s">
        <v>272</v>
      </c>
      <c r="AU430" s="1" t="s">
        <v>272</v>
      </c>
      <c r="AV430" s="1" t="s">
        <v>272</v>
      </c>
      <c r="AW430" s="1" t="s">
        <v>272</v>
      </c>
      <c r="AX430" s="1" t="s">
        <v>272</v>
      </c>
      <c r="AY430" s="1" t="s">
        <v>272</v>
      </c>
      <c r="AZ430" s="1" t="s">
        <v>272</v>
      </c>
      <c r="BA430" s="1" t="s">
        <v>272</v>
      </c>
      <c r="BB430" s="1" t="s">
        <v>272</v>
      </c>
      <c r="BC430" s="1" t="s">
        <v>272</v>
      </c>
      <c r="BD430" s="1" t="s">
        <v>272</v>
      </c>
      <c r="BE430" s="1" t="s">
        <v>272</v>
      </c>
    </row>
    <row r="431" spans="1:57">
      <c r="A431" t="s">
        <v>1967</v>
      </c>
      <c r="B431" s="425">
        <v>429</v>
      </c>
      <c r="C431">
        <v>410102</v>
      </c>
      <c r="D431" t="s">
        <v>1968</v>
      </c>
      <c r="E431" t="s">
        <v>1969</v>
      </c>
      <c r="F431" t="s">
        <v>518</v>
      </c>
      <c r="G431" t="s">
        <v>168</v>
      </c>
      <c r="H431" t="s">
        <v>23</v>
      </c>
      <c r="I431" t="s">
        <v>1945</v>
      </c>
      <c r="J431" s="1">
        <v>14</v>
      </c>
      <c r="K431" s="1" t="s">
        <v>272</v>
      </c>
      <c r="L431" s="1" t="s">
        <v>272</v>
      </c>
      <c r="M431" s="1" t="s">
        <v>272</v>
      </c>
      <c r="N431" s="1" t="s">
        <v>272</v>
      </c>
      <c r="O431" s="1" t="s">
        <v>272</v>
      </c>
      <c r="P431" s="1" t="s">
        <v>272</v>
      </c>
      <c r="Q431" s="1" t="s">
        <v>272</v>
      </c>
      <c r="R431" s="1" t="s">
        <v>272</v>
      </c>
      <c r="S431" s="1" t="s">
        <v>272</v>
      </c>
      <c r="T431" s="1" t="s">
        <v>272</v>
      </c>
      <c r="U431" s="1" t="s">
        <v>272</v>
      </c>
      <c r="V431" s="1" t="s">
        <v>272</v>
      </c>
      <c r="W431" s="1" t="s">
        <v>272</v>
      </c>
      <c r="X431" s="1" t="s">
        <v>272</v>
      </c>
      <c r="Y431" s="1" t="s">
        <v>272</v>
      </c>
      <c r="Z431" s="1" t="s">
        <v>272</v>
      </c>
      <c r="AA431" s="1" t="s">
        <v>272</v>
      </c>
      <c r="AB431" s="1" t="s">
        <v>272</v>
      </c>
      <c r="AC431" s="1" t="s">
        <v>272</v>
      </c>
      <c r="AD431" s="1" t="s">
        <v>272</v>
      </c>
      <c r="AE431" s="1" t="s">
        <v>272</v>
      </c>
      <c r="AF431" s="1" t="s">
        <v>272</v>
      </c>
      <c r="AG431" s="1" t="s">
        <v>272</v>
      </c>
      <c r="AH431" s="1" t="s">
        <v>272</v>
      </c>
      <c r="AI431" s="1" t="s">
        <v>272</v>
      </c>
      <c r="AJ431" s="1" t="s">
        <v>272</v>
      </c>
      <c r="AK431" s="1" t="s">
        <v>272</v>
      </c>
      <c r="AL431" s="1" t="s">
        <v>272</v>
      </c>
      <c r="AM431" s="1" t="s">
        <v>272</v>
      </c>
      <c r="AN431" s="1" t="s">
        <v>272</v>
      </c>
      <c r="AO431" s="1" t="s">
        <v>272</v>
      </c>
      <c r="AP431" s="1" t="s">
        <v>272</v>
      </c>
      <c r="AQ431" s="1" t="s">
        <v>272</v>
      </c>
      <c r="AR431" s="1" t="s">
        <v>272</v>
      </c>
      <c r="AS431" s="1" t="s">
        <v>272</v>
      </c>
      <c r="AT431" s="1" t="s">
        <v>272</v>
      </c>
      <c r="AU431" s="1" t="s">
        <v>272</v>
      </c>
      <c r="AV431" s="1" t="s">
        <v>272</v>
      </c>
      <c r="AW431" s="1" t="s">
        <v>272</v>
      </c>
      <c r="AX431" s="1" t="s">
        <v>272</v>
      </c>
      <c r="AY431" s="1" t="s">
        <v>272</v>
      </c>
      <c r="AZ431" s="1" t="s">
        <v>272</v>
      </c>
      <c r="BA431" s="1" t="s">
        <v>272</v>
      </c>
      <c r="BB431" s="1" t="s">
        <v>272</v>
      </c>
      <c r="BC431" s="1" t="s">
        <v>272</v>
      </c>
      <c r="BD431" s="1" t="s">
        <v>272</v>
      </c>
      <c r="BE431" s="1" t="s">
        <v>272</v>
      </c>
    </row>
    <row r="432" spans="1:57">
      <c r="A432" t="s">
        <v>1972</v>
      </c>
      <c r="B432" s="425">
        <v>430</v>
      </c>
      <c r="C432">
        <v>410103</v>
      </c>
      <c r="D432" t="s">
        <v>1973</v>
      </c>
      <c r="E432" t="s">
        <v>1969</v>
      </c>
      <c r="F432" t="s">
        <v>518</v>
      </c>
      <c r="G432" t="s">
        <v>168</v>
      </c>
      <c r="H432" t="s">
        <v>23</v>
      </c>
      <c r="I432" t="s">
        <v>1945</v>
      </c>
      <c r="J432" s="1">
        <v>95</v>
      </c>
      <c r="K432" s="1" t="s">
        <v>272</v>
      </c>
      <c r="L432" s="1" t="s">
        <v>272</v>
      </c>
      <c r="M432" s="1" t="s">
        <v>272</v>
      </c>
      <c r="N432" s="1" t="s">
        <v>272</v>
      </c>
      <c r="O432" s="1" t="s">
        <v>272</v>
      </c>
      <c r="P432" s="1" t="s">
        <v>272</v>
      </c>
      <c r="Q432" s="1" t="s">
        <v>272</v>
      </c>
      <c r="R432" s="1" t="s">
        <v>272</v>
      </c>
      <c r="S432" s="1" t="s">
        <v>272</v>
      </c>
      <c r="T432" s="1" t="s">
        <v>272</v>
      </c>
      <c r="U432" s="1" t="s">
        <v>272</v>
      </c>
      <c r="V432" s="1" t="s">
        <v>272</v>
      </c>
      <c r="W432" s="1" t="s">
        <v>272</v>
      </c>
      <c r="X432" s="1" t="s">
        <v>272</v>
      </c>
      <c r="Y432" s="1" t="s">
        <v>272</v>
      </c>
      <c r="Z432" s="1" t="s">
        <v>272</v>
      </c>
      <c r="AA432" s="1" t="s">
        <v>272</v>
      </c>
      <c r="AB432" s="1" t="s">
        <v>272</v>
      </c>
      <c r="AC432" s="1" t="s">
        <v>272</v>
      </c>
      <c r="AD432" s="1" t="s">
        <v>272</v>
      </c>
      <c r="AE432" s="1" t="s">
        <v>272</v>
      </c>
      <c r="AF432" s="1" t="s">
        <v>272</v>
      </c>
      <c r="AG432" s="1" t="s">
        <v>272</v>
      </c>
      <c r="AH432" s="1" t="s">
        <v>272</v>
      </c>
      <c r="AI432" s="1" t="s">
        <v>272</v>
      </c>
      <c r="AJ432" s="1" t="s">
        <v>272</v>
      </c>
      <c r="AK432" s="1" t="s">
        <v>272</v>
      </c>
      <c r="AL432" s="1" t="s">
        <v>272</v>
      </c>
      <c r="AM432" s="1" t="s">
        <v>272</v>
      </c>
      <c r="AN432" s="1" t="s">
        <v>272</v>
      </c>
      <c r="AO432" s="1" t="s">
        <v>272</v>
      </c>
      <c r="AP432" s="1" t="s">
        <v>272</v>
      </c>
      <c r="AQ432" s="1" t="s">
        <v>272</v>
      </c>
      <c r="AR432" s="1" t="s">
        <v>272</v>
      </c>
      <c r="AS432" s="1" t="s">
        <v>272</v>
      </c>
      <c r="AT432" s="1" t="s">
        <v>272</v>
      </c>
      <c r="AU432" s="1" t="s">
        <v>272</v>
      </c>
      <c r="AV432" s="1" t="s">
        <v>272</v>
      </c>
      <c r="AW432" s="1" t="s">
        <v>272</v>
      </c>
      <c r="AX432" s="1" t="s">
        <v>272</v>
      </c>
      <c r="AY432" s="1" t="s">
        <v>272</v>
      </c>
      <c r="AZ432" s="1" t="s">
        <v>272</v>
      </c>
      <c r="BA432" s="1" t="s">
        <v>272</v>
      </c>
      <c r="BB432" s="1" t="s">
        <v>272</v>
      </c>
      <c r="BC432" s="1" t="s">
        <v>272</v>
      </c>
      <c r="BD432" s="1" t="s">
        <v>272</v>
      </c>
      <c r="BE432" s="1" t="s">
        <v>272</v>
      </c>
    </row>
    <row r="433" spans="1:57">
      <c r="A433" t="s">
        <v>1976</v>
      </c>
      <c r="B433" s="425">
        <v>431</v>
      </c>
      <c r="C433">
        <v>410104</v>
      </c>
      <c r="D433" t="s">
        <v>1977</v>
      </c>
      <c r="E433" t="s">
        <v>1695</v>
      </c>
      <c r="F433" t="s">
        <v>518</v>
      </c>
      <c r="G433" t="s">
        <v>168</v>
      </c>
      <c r="H433" t="s">
        <v>23</v>
      </c>
      <c r="I433" t="s">
        <v>2533</v>
      </c>
      <c r="J433" s="1">
        <v>13.5</v>
      </c>
      <c r="K433" s="1" t="s">
        <v>272</v>
      </c>
      <c r="L433" s="1" t="s">
        <v>272</v>
      </c>
      <c r="M433" s="1" t="s">
        <v>272</v>
      </c>
      <c r="N433" s="1" t="s">
        <v>272</v>
      </c>
      <c r="O433" s="1" t="s">
        <v>272</v>
      </c>
      <c r="P433" s="1" t="s">
        <v>272</v>
      </c>
      <c r="Q433" s="1" t="s">
        <v>272</v>
      </c>
      <c r="R433" s="1" t="s">
        <v>272</v>
      </c>
      <c r="S433" s="1" t="s">
        <v>272</v>
      </c>
      <c r="T433" s="1" t="s">
        <v>272</v>
      </c>
      <c r="U433" s="1" t="s">
        <v>272</v>
      </c>
      <c r="V433" s="1" t="s">
        <v>272</v>
      </c>
      <c r="W433" s="1" t="s">
        <v>272</v>
      </c>
      <c r="X433" s="1" t="s">
        <v>272</v>
      </c>
      <c r="Y433" s="1" t="s">
        <v>272</v>
      </c>
      <c r="Z433" s="1" t="s">
        <v>272</v>
      </c>
      <c r="AA433" s="1" t="s">
        <v>272</v>
      </c>
      <c r="AB433" s="1" t="s">
        <v>272</v>
      </c>
      <c r="AC433" s="1" t="s">
        <v>272</v>
      </c>
      <c r="AD433" s="1" t="s">
        <v>272</v>
      </c>
      <c r="AE433" s="1" t="s">
        <v>272</v>
      </c>
      <c r="AF433" s="1" t="s">
        <v>272</v>
      </c>
      <c r="AG433" s="1" t="s">
        <v>272</v>
      </c>
      <c r="AH433" s="1" t="s">
        <v>272</v>
      </c>
      <c r="AI433" s="1" t="s">
        <v>272</v>
      </c>
      <c r="AJ433" s="1" t="s">
        <v>272</v>
      </c>
      <c r="AK433" s="1" t="s">
        <v>272</v>
      </c>
      <c r="AL433" s="1" t="s">
        <v>272</v>
      </c>
      <c r="AM433" s="1" t="s">
        <v>272</v>
      </c>
      <c r="AN433" s="1" t="s">
        <v>272</v>
      </c>
      <c r="AO433" s="1" t="s">
        <v>272</v>
      </c>
      <c r="AP433" s="1" t="s">
        <v>272</v>
      </c>
      <c r="AQ433" s="1" t="s">
        <v>272</v>
      </c>
      <c r="AR433" s="1" t="s">
        <v>272</v>
      </c>
      <c r="AS433" s="1" t="s">
        <v>272</v>
      </c>
      <c r="AT433" s="1" t="s">
        <v>272</v>
      </c>
      <c r="AU433" s="1" t="s">
        <v>272</v>
      </c>
      <c r="AV433" s="1" t="s">
        <v>272</v>
      </c>
      <c r="AW433" s="1" t="s">
        <v>272</v>
      </c>
      <c r="AX433" s="1" t="s">
        <v>272</v>
      </c>
      <c r="AY433" s="1" t="s">
        <v>272</v>
      </c>
      <c r="AZ433" s="1" t="s">
        <v>272</v>
      </c>
      <c r="BA433" s="1" t="s">
        <v>272</v>
      </c>
      <c r="BB433" s="1" t="s">
        <v>272</v>
      </c>
      <c r="BC433" s="1" t="s">
        <v>272</v>
      </c>
      <c r="BD433" s="1" t="s">
        <v>272</v>
      </c>
      <c r="BE433" s="1" t="s">
        <v>272</v>
      </c>
    </row>
    <row r="434" spans="1:57">
      <c r="A434" t="s">
        <v>1980</v>
      </c>
      <c r="B434" s="425">
        <v>432</v>
      </c>
      <c r="C434">
        <v>410105</v>
      </c>
      <c r="D434" t="s">
        <v>1981</v>
      </c>
      <c r="E434" t="s">
        <v>1695</v>
      </c>
      <c r="F434" t="s">
        <v>518</v>
      </c>
      <c r="G434" t="s">
        <v>168</v>
      </c>
      <c r="H434" t="s">
        <v>23</v>
      </c>
      <c r="I434" t="s">
        <v>2533</v>
      </c>
      <c r="J434" s="1" t="s">
        <v>3085</v>
      </c>
      <c r="K434" s="1" t="s">
        <v>272</v>
      </c>
      <c r="L434" s="1" t="s">
        <v>272</v>
      </c>
      <c r="M434" s="1" t="s">
        <v>272</v>
      </c>
      <c r="N434" s="1" t="s">
        <v>272</v>
      </c>
      <c r="O434" s="1" t="s">
        <v>272</v>
      </c>
      <c r="P434" s="1" t="s">
        <v>272</v>
      </c>
      <c r="Q434" s="1" t="s">
        <v>272</v>
      </c>
      <c r="R434" s="1" t="s">
        <v>272</v>
      </c>
      <c r="S434" s="1" t="s">
        <v>272</v>
      </c>
      <c r="T434" s="1" t="s">
        <v>272</v>
      </c>
      <c r="U434" s="1" t="s">
        <v>272</v>
      </c>
      <c r="V434" s="1" t="s">
        <v>272</v>
      </c>
      <c r="W434" s="1" t="s">
        <v>272</v>
      </c>
      <c r="X434" s="1" t="s">
        <v>272</v>
      </c>
      <c r="Y434" s="1" t="s">
        <v>272</v>
      </c>
      <c r="Z434" s="1" t="s">
        <v>272</v>
      </c>
      <c r="AA434" s="1" t="s">
        <v>272</v>
      </c>
      <c r="AB434" s="1" t="s">
        <v>272</v>
      </c>
      <c r="AC434" s="1" t="s">
        <v>272</v>
      </c>
      <c r="AD434" s="1" t="s">
        <v>272</v>
      </c>
      <c r="AE434" s="1" t="s">
        <v>272</v>
      </c>
      <c r="AF434" s="1" t="s">
        <v>272</v>
      </c>
      <c r="AG434" s="1" t="s">
        <v>272</v>
      </c>
      <c r="AH434" s="1" t="s">
        <v>272</v>
      </c>
      <c r="AI434" s="1" t="s">
        <v>272</v>
      </c>
      <c r="AJ434" s="1" t="s">
        <v>272</v>
      </c>
      <c r="AK434" s="1" t="s">
        <v>272</v>
      </c>
      <c r="AL434" s="1" t="s">
        <v>272</v>
      </c>
      <c r="AM434" s="1" t="s">
        <v>272</v>
      </c>
      <c r="AN434" s="1" t="s">
        <v>272</v>
      </c>
      <c r="AO434" s="1" t="s">
        <v>272</v>
      </c>
      <c r="AP434" s="1" t="s">
        <v>272</v>
      </c>
      <c r="AQ434" s="1" t="s">
        <v>272</v>
      </c>
      <c r="AR434" s="1" t="s">
        <v>272</v>
      </c>
      <c r="AS434" s="1" t="s">
        <v>272</v>
      </c>
      <c r="AT434" s="1" t="s">
        <v>272</v>
      </c>
      <c r="AU434" s="1" t="s">
        <v>272</v>
      </c>
      <c r="AV434" s="1" t="s">
        <v>272</v>
      </c>
      <c r="AW434" s="1" t="s">
        <v>272</v>
      </c>
      <c r="AX434" s="1" t="s">
        <v>272</v>
      </c>
      <c r="AY434" s="1" t="s">
        <v>272</v>
      </c>
      <c r="AZ434" s="1" t="s">
        <v>272</v>
      </c>
      <c r="BA434" s="1" t="s">
        <v>272</v>
      </c>
      <c r="BB434" s="1" t="s">
        <v>272</v>
      </c>
      <c r="BC434" s="1" t="s">
        <v>272</v>
      </c>
      <c r="BD434" s="1" t="s">
        <v>272</v>
      </c>
      <c r="BE434" s="1" t="s">
        <v>272</v>
      </c>
    </row>
    <row r="435" spans="1:57">
      <c r="A435" t="s">
        <v>1984</v>
      </c>
      <c r="B435" s="425">
        <v>433</v>
      </c>
      <c r="C435">
        <v>410201</v>
      </c>
      <c r="D435" t="s">
        <v>1985</v>
      </c>
      <c r="E435" t="s">
        <v>1986</v>
      </c>
      <c r="F435" t="s">
        <v>518</v>
      </c>
      <c r="G435" t="s">
        <v>168</v>
      </c>
      <c r="H435" t="s">
        <v>23</v>
      </c>
      <c r="I435" t="s">
        <v>5969</v>
      </c>
      <c r="J435" s="1" t="s">
        <v>3820</v>
      </c>
      <c r="K435" s="394" t="s">
        <v>272</v>
      </c>
      <c r="L435" s="394" t="s">
        <v>272</v>
      </c>
      <c r="M435" s="394" t="s">
        <v>272</v>
      </c>
      <c r="N435" s="394" t="s">
        <v>272</v>
      </c>
      <c r="O435" s="394" t="s">
        <v>272</v>
      </c>
      <c r="P435" s="394" t="s">
        <v>272</v>
      </c>
      <c r="Q435" s="394" t="s">
        <v>272</v>
      </c>
      <c r="R435" s="394" t="s">
        <v>272</v>
      </c>
      <c r="S435" s="394" t="s">
        <v>272</v>
      </c>
      <c r="T435" s="394" t="s">
        <v>272</v>
      </c>
      <c r="U435" s="394" t="s">
        <v>272</v>
      </c>
      <c r="V435" s="394" t="s">
        <v>272</v>
      </c>
      <c r="W435" s="394" t="s">
        <v>272</v>
      </c>
      <c r="X435" s="394" t="s">
        <v>272</v>
      </c>
      <c r="Y435" s="394" t="s">
        <v>272</v>
      </c>
      <c r="Z435" s="394" t="s">
        <v>272</v>
      </c>
      <c r="AA435" s="394" t="s">
        <v>272</v>
      </c>
      <c r="AB435" s="394" t="s">
        <v>272</v>
      </c>
      <c r="AC435" s="394" t="s">
        <v>272</v>
      </c>
      <c r="AD435" s="394" t="s">
        <v>272</v>
      </c>
      <c r="AE435" s="394" t="s">
        <v>272</v>
      </c>
      <c r="AF435" s="394" t="s">
        <v>272</v>
      </c>
      <c r="AG435" s="394" t="s">
        <v>272</v>
      </c>
      <c r="AH435" s="394" t="s">
        <v>272</v>
      </c>
      <c r="AI435" s="394" t="s">
        <v>272</v>
      </c>
      <c r="AJ435" s="394" t="s">
        <v>272</v>
      </c>
      <c r="AK435" s="394" t="s">
        <v>272</v>
      </c>
      <c r="AL435" s="394" t="s">
        <v>272</v>
      </c>
      <c r="AM435" s="394" t="s">
        <v>272</v>
      </c>
      <c r="AN435" s="394" t="s">
        <v>272</v>
      </c>
      <c r="AO435" s="394" t="s">
        <v>272</v>
      </c>
      <c r="AP435" s="394" t="s">
        <v>272</v>
      </c>
      <c r="AQ435" s="394" t="s">
        <v>272</v>
      </c>
      <c r="AR435" s="394" t="s">
        <v>272</v>
      </c>
      <c r="AS435" s="394" t="s">
        <v>272</v>
      </c>
      <c r="AT435" s="394" t="s">
        <v>272</v>
      </c>
      <c r="AU435" s="394" t="s">
        <v>272</v>
      </c>
      <c r="AV435" s="394" t="s">
        <v>272</v>
      </c>
      <c r="AW435" s="394" t="s">
        <v>272</v>
      </c>
      <c r="AX435" s="394" t="s">
        <v>272</v>
      </c>
      <c r="AY435" s="394" t="s">
        <v>272</v>
      </c>
      <c r="AZ435" s="394" t="s">
        <v>272</v>
      </c>
      <c r="BA435" s="394" t="s">
        <v>272</v>
      </c>
      <c r="BB435" s="394" t="s">
        <v>272</v>
      </c>
      <c r="BC435" s="394" t="s">
        <v>272</v>
      </c>
      <c r="BD435" s="394" t="s">
        <v>272</v>
      </c>
      <c r="BE435" s="394" t="s">
        <v>272</v>
      </c>
    </row>
    <row r="436" spans="1:57">
      <c r="A436" t="s">
        <v>1990</v>
      </c>
      <c r="B436" s="425">
        <v>434</v>
      </c>
      <c r="C436">
        <v>410202</v>
      </c>
      <c r="D436" t="s">
        <v>1991</v>
      </c>
      <c r="E436" t="s">
        <v>1945</v>
      </c>
      <c r="F436" t="s">
        <v>518</v>
      </c>
      <c r="G436" t="s">
        <v>168</v>
      </c>
      <c r="H436" t="s">
        <v>23</v>
      </c>
      <c r="I436" t="s">
        <v>2533</v>
      </c>
      <c r="J436" s="1">
        <v>3</v>
      </c>
      <c r="K436" s="1" t="s">
        <v>272</v>
      </c>
      <c r="L436" s="1" t="s">
        <v>272</v>
      </c>
      <c r="M436" s="1" t="s">
        <v>272</v>
      </c>
      <c r="N436" s="1" t="s">
        <v>272</v>
      </c>
      <c r="O436" s="1" t="s">
        <v>272</v>
      </c>
      <c r="P436" s="1" t="s">
        <v>272</v>
      </c>
      <c r="Q436" s="1" t="s">
        <v>272</v>
      </c>
      <c r="R436" s="1" t="s">
        <v>272</v>
      </c>
      <c r="S436" s="1" t="s">
        <v>272</v>
      </c>
      <c r="T436" s="1" t="s">
        <v>272</v>
      </c>
      <c r="U436" s="1" t="s">
        <v>272</v>
      </c>
      <c r="V436" s="1" t="s">
        <v>272</v>
      </c>
      <c r="W436" s="1" t="s">
        <v>272</v>
      </c>
      <c r="X436" s="1" t="s">
        <v>272</v>
      </c>
      <c r="Y436" s="1" t="s">
        <v>272</v>
      </c>
      <c r="Z436" s="1" t="s">
        <v>272</v>
      </c>
      <c r="AA436" s="1" t="s">
        <v>272</v>
      </c>
      <c r="AB436" s="1" t="s">
        <v>272</v>
      </c>
      <c r="AC436" s="1" t="s">
        <v>272</v>
      </c>
      <c r="AD436" s="1" t="s">
        <v>272</v>
      </c>
      <c r="AE436" s="1" t="s">
        <v>272</v>
      </c>
      <c r="AF436" s="1" t="s">
        <v>272</v>
      </c>
      <c r="AG436" s="1" t="s">
        <v>272</v>
      </c>
      <c r="AH436" s="1" t="s">
        <v>272</v>
      </c>
      <c r="AI436" s="1" t="s">
        <v>272</v>
      </c>
      <c r="AJ436" s="1" t="s">
        <v>272</v>
      </c>
      <c r="AK436" s="1" t="s">
        <v>272</v>
      </c>
      <c r="AL436" s="1" t="s">
        <v>272</v>
      </c>
      <c r="AM436" s="1" t="s">
        <v>272</v>
      </c>
      <c r="AN436" s="1" t="s">
        <v>272</v>
      </c>
      <c r="AO436" s="1" t="s">
        <v>272</v>
      </c>
      <c r="AP436" s="1" t="s">
        <v>272</v>
      </c>
      <c r="AQ436" s="1" t="s">
        <v>272</v>
      </c>
      <c r="AR436" s="1" t="s">
        <v>272</v>
      </c>
      <c r="AS436" s="1" t="s">
        <v>272</v>
      </c>
      <c r="AT436" s="1" t="s">
        <v>272</v>
      </c>
      <c r="AU436" s="1" t="s">
        <v>272</v>
      </c>
      <c r="AV436" s="1" t="s">
        <v>272</v>
      </c>
      <c r="AW436" s="1" t="s">
        <v>272</v>
      </c>
      <c r="AX436" s="1" t="s">
        <v>272</v>
      </c>
      <c r="AY436" s="1" t="s">
        <v>272</v>
      </c>
      <c r="AZ436" s="1" t="s">
        <v>272</v>
      </c>
      <c r="BA436" s="1" t="s">
        <v>272</v>
      </c>
      <c r="BB436" s="1" t="s">
        <v>272</v>
      </c>
      <c r="BC436" s="1" t="s">
        <v>272</v>
      </c>
      <c r="BD436" s="1" t="s">
        <v>272</v>
      </c>
      <c r="BE436" s="1" t="s">
        <v>272</v>
      </c>
    </row>
    <row r="437" spans="1:57">
      <c r="A437" t="s">
        <v>1994</v>
      </c>
      <c r="B437" s="425">
        <v>435</v>
      </c>
      <c r="C437">
        <v>410203</v>
      </c>
      <c r="D437" t="s">
        <v>1995</v>
      </c>
      <c r="E437" t="s">
        <v>1945</v>
      </c>
      <c r="F437" t="s">
        <v>518</v>
      </c>
      <c r="G437" t="s">
        <v>1996</v>
      </c>
      <c r="H437" t="s">
        <v>23</v>
      </c>
      <c r="I437" t="s">
        <v>2533</v>
      </c>
      <c r="J437" s="1">
        <v>0</v>
      </c>
      <c r="K437" s="1" t="s">
        <v>272</v>
      </c>
      <c r="L437" s="1" t="s">
        <v>272</v>
      </c>
      <c r="M437" s="1" t="s">
        <v>272</v>
      </c>
      <c r="N437" s="1" t="s">
        <v>272</v>
      </c>
      <c r="O437" s="1" t="s">
        <v>272</v>
      </c>
      <c r="P437" s="1" t="s">
        <v>272</v>
      </c>
      <c r="Q437" s="1" t="s">
        <v>272</v>
      </c>
      <c r="R437" s="1" t="s">
        <v>272</v>
      </c>
      <c r="S437" s="1" t="s">
        <v>272</v>
      </c>
      <c r="T437" s="1" t="s">
        <v>272</v>
      </c>
      <c r="U437" s="1" t="s">
        <v>272</v>
      </c>
      <c r="V437" s="1" t="s">
        <v>272</v>
      </c>
      <c r="W437" s="1" t="s">
        <v>272</v>
      </c>
      <c r="X437" s="1" t="s">
        <v>272</v>
      </c>
      <c r="Y437" s="1" t="s">
        <v>272</v>
      </c>
      <c r="Z437" s="1" t="s">
        <v>272</v>
      </c>
      <c r="AA437" s="1" t="s">
        <v>272</v>
      </c>
      <c r="AB437" s="1" t="s">
        <v>272</v>
      </c>
      <c r="AC437" s="1" t="s">
        <v>272</v>
      </c>
      <c r="AD437" s="1" t="s">
        <v>272</v>
      </c>
      <c r="AE437" s="1" t="s">
        <v>272</v>
      </c>
      <c r="AF437" s="1" t="s">
        <v>272</v>
      </c>
      <c r="AG437" s="1" t="s">
        <v>272</v>
      </c>
      <c r="AH437" s="1" t="s">
        <v>272</v>
      </c>
      <c r="AI437" s="1" t="s">
        <v>272</v>
      </c>
      <c r="AJ437" s="1" t="s">
        <v>272</v>
      </c>
      <c r="AK437" s="1" t="s">
        <v>272</v>
      </c>
      <c r="AL437" s="1" t="s">
        <v>272</v>
      </c>
      <c r="AM437" s="1" t="s">
        <v>272</v>
      </c>
      <c r="AN437" s="1" t="s">
        <v>272</v>
      </c>
      <c r="AO437" s="1" t="s">
        <v>272</v>
      </c>
      <c r="AP437" s="1" t="s">
        <v>272</v>
      </c>
      <c r="AQ437" s="1" t="s">
        <v>272</v>
      </c>
      <c r="AR437" s="1" t="s">
        <v>272</v>
      </c>
      <c r="AS437" s="1" t="s">
        <v>272</v>
      </c>
      <c r="AT437" s="1" t="s">
        <v>272</v>
      </c>
      <c r="AU437" s="1" t="s">
        <v>272</v>
      </c>
      <c r="AV437" s="1" t="s">
        <v>272</v>
      </c>
      <c r="AW437" s="1" t="s">
        <v>272</v>
      </c>
      <c r="AX437" s="1" t="s">
        <v>272</v>
      </c>
      <c r="AY437" s="1" t="s">
        <v>272</v>
      </c>
      <c r="AZ437" s="1" t="s">
        <v>272</v>
      </c>
      <c r="BA437" s="1" t="s">
        <v>272</v>
      </c>
      <c r="BB437" s="1" t="s">
        <v>272</v>
      </c>
      <c r="BC437" s="1" t="s">
        <v>272</v>
      </c>
      <c r="BD437" s="1" t="s">
        <v>272</v>
      </c>
      <c r="BE437" s="1" t="s">
        <v>272</v>
      </c>
    </row>
    <row r="438" spans="1:57">
      <c r="A438" t="s">
        <v>1999</v>
      </c>
      <c r="B438" s="425">
        <v>436</v>
      </c>
      <c r="C438">
        <v>410203</v>
      </c>
      <c r="D438" t="s">
        <v>1995</v>
      </c>
      <c r="E438" t="s">
        <v>1945</v>
      </c>
      <c r="F438" t="s">
        <v>518</v>
      </c>
      <c r="G438" t="s">
        <v>2000</v>
      </c>
      <c r="H438" t="s">
        <v>23</v>
      </c>
      <c r="I438" t="s">
        <v>2533</v>
      </c>
      <c r="J438" s="1">
        <v>0</v>
      </c>
      <c r="K438" s="1" t="s">
        <v>272</v>
      </c>
      <c r="L438" s="1" t="s">
        <v>272</v>
      </c>
      <c r="M438" s="1" t="s">
        <v>272</v>
      </c>
      <c r="N438" s="1" t="s">
        <v>272</v>
      </c>
      <c r="O438" s="1" t="s">
        <v>272</v>
      </c>
      <c r="P438" s="1" t="s">
        <v>272</v>
      </c>
      <c r="Q438" s="1" t="s">
        <v>272</v>
      </c>
      <c r="R438" s="1" t="s">
        <v>272</v>
      </c>
      <c r="S438" s="1" t="s">
        <v>272</v>
      </c>
      <c r="T438" s="1" t="s">
        <v>272</v>
      </c>
      <c r="U438" s="1" t="s">
        <v>272</v>
      </c>
      <c r="V438" s="1" t="s">
        <v>272</v>
      </c>
      <c r="W438" s="1" t="s">
        <v>272</v>
      </c>
      <c r="X438" s="1" t="s">
        <v>272</v>
      </c>
      <c r="Y438" s="1" t="s">
        <v>272</v>
      </c>
      <c r="Z438" s="1" t="s">
        <v>272</v>
      </c>
      <c r="AA438" s="1" t="s">
        <v>272</v>
      </c>
      <c r="AB438" s="1" t="s">
        <v>272</v>
      </c>
      <c r="AC438" s="1" t="s">
        <v>272</v>
      </c>
      <c r="AD438" s="1" t="s">
        <v>272</v>
      </c>
      <c r="AE438" s="1" t="s">
        <v>272</v>
      </c>
      <c r="AF438" s="1" t="s">
        <v>272</v>
      </c>
      <c r="AG438" s="1" t="s">
        <v>272</v>
      </c>
      <c r="AH438" s="1" t="s">
        <v>272</v>
      </c>
      <c r="AI438" s="1" t="s">
        <v>272</v>
      </c>
      <c r="AJ438" s="1" t="s">
        <v>272</v>
      </c>
      <c r="AK438" s="1" t="s">
        <v>272</v>
      </c>
      <c r="AL438" s="1" t="s">
        <v>272</v>
      </c>
      <c r="AM438" s="1" t="s">
        <v>272</v>
      </c>
      <c r="AN438" s="1" t="s">
        <v>272</v>
      </c>
      <c r="AO438" s="1" t="s">
        <v>272</v>
      </c>
      <c r="AP438" s="1" t="s">
        <v>272</v>
      </c>
      <c r="AQ438" s="1" t="s">
        <v>272</v>
      </c>
      <c r="AR438" s="1" t="s">
        <v>272</v>
      </c>
      <c r="AS438" s="1" t="s">
        <v>272</v>
      </c>
      <c r="AT438" s="1" t="s">
        <v>272</v>
      </c>
      <c r="AU438" s="1" t="s">
        <v>272</v>
      </c>
      <c r="AV438" s="1" t="s">
        <v>272</v>
      </c>
      <c r="AW438" s="1" t="s">
        <v>272</v>
      </c>
      <c r="AX438" s="1" t="s">
        <v>272</v>
      </c>
      <c r="AY438" s="1" t="s">
        <v>272</v>
      </c>
      <c r="AZ438" s="1" t="s">
        <v>272</v>
      </c>
      <c r="BA438" s="1" t="s">
        <v>272</v>
      </c>
      <c r="BB438" s="1" t="s">
        <v>272</v>
      </c>
      <c r="BC438" s="1" t="s">
        <v>272</v>
      </c>
      <c r="BD438" s="1" t="s">
        <v>272</v>
      </c>
      <c r="BE438" s="1" t="s">
        <v>272</v>
      </c>
    </row>
    <row r="439" spans="1:57">
      <c r="A439" t="s">
        <v>2003</v>
      </c>
      <c r="B439" s="425">
        <v>437</v>
      </c>
      <c r="C439">
        <v>410204</v>
      </c>
      <c r="D439" t="s">
        <v>2004</v>
      </c>
      <c r="E439" t="s">
        <v>1945</v>
      </c>
      <c r="F439" t="s">
        <v>518</v>
      </c>
      <c r="G439" t="s">
        <v>168</v>
      </c>
      <c r="H439" t="s">
        <v>23</v>
      </c>
      <c r="I439" t="s">
        <v>2533</v>
      </c>
      <c r="J439" s="1">
        <v>14</v>
      </c>
      <c r="K439" s="1" t="s">
        <v>272</v>
      </c>
      <c r="L439" s="1" t="s">
        <v>272</v>
      </c>
      <c r="M439" s="1" t="s">
        <v>272</v>
      </c>
      <c r="N439" s="1" t="s">
        <v>272</v>
      </c>
      <c r="O439" s="1" t="s">
        <v>272</v>
      </c>
      <c r="P439" s="1" t="s">
        <v>272</v>
      </c>
      <c r="Q439" s="1" t="s">
        <v>272</v>
      </c>
      <c r="R439" s="1" t="s">
        <v>272</v>
      </c>
      <c r="S439" s="1" t="s">
        <v>272</v>
      </c>
      <c r="T439" s="1" t="s">
        <v>272</v>
      </c>
      <c r="U439" s="1" t="s">
        <v>272</v>
      </c>
      <c r="V439" s="1" t="s">
        <v>272</v>
      </c>
      <c r="W439" s="1" t="s">
        <v>272</v>
      </c>
      <c r="X439" s="1" t="s">
        <v>272</v>
      </c>
      <c r="Y439" s="1" t="s">
        <v>272</v>
      </c>
      <c r="Z439" s="1" t="s">
        <v>272</v>
      </c>
      <c r="AA439" s="1" t="s">
        <v>272</v>
      </c>
      <c r="AB439" s="1" t="s">
        <v>272</v>
      </c>
      <c r="AC439" s="1" t="s">
        <v>272</v>
      </c>
      <c r="AD439" s="1" t="s">
        <v>272</v>
      </c>
      <c r="AE439" s="1" t="s">
        <v>272</v>
      </c>
      <c r="AF439" s="1" t="s">
        <v>272</v>
      </c>
      <c r="AG439" s="1" t="s">
        <v>272</v>
      </c>
      <c r="AH439" s="1" t="s">
        <v>272</v>
      </c>
      <c r="AI439" s="1" t="s">
        <v>272</v>
      </c>
      <c r="AJ439" s="1" t="s">
        <v>272</v>
      </c>
      <c r="AK439" s="1" t="s">
        <v>272</v>
      </c>
      <c r="AL439" s="1" t="s">
        <v>272</v>
      </c>
      <c r="AM439" s="1" t="s">
        <v>272</v>
      </c>
      <c r="AN439" s="1" t="s">
        <v>272</v>
      </c>
      <c r="AO439" s="1" t="s">
        <v>272</v>
      </c>
      <c r="AP439" s="1" t="s">
        <v>272</v>
      </c>
      <c r="AQ439" s="1" t="s">
        <v>272</v>
      </c>
      <c r="AR439" s="1" t="s">
        <v>272</v>
      </c>
      <c r="AS439" s="1" t="s">
        <v>272</v>
      </c>
      <c r="AT439" s="1" t="s">
        <v>272</v>
      </c>
      <c r="AU439" s="1" t="s">
        <v>272</v>
      </c>
      <c r="AV439" s="1" t="s">
        <v>272</v>
      </c>
      <c r="AW439" s="1" t="s">
        <v>272</v>
      </c>
      <c r="AX439" s="1" t="s">
        <v>272</v>
      </c>
      <c r="AY439" s="1" t="s">
        <v>272</v>
      </c>
      <c r="AZ439" s="1" t="s">
        <v>272</v>
      </c>
      <c r="BA439" s="1" t="s">
        <v>272</v>
      </c>
      <c r="BB439" s="1" t="s">
        <v>272</v>
      </c>
      <c r="BC439" s="1" t="s">
        <v>272</v>
      </c>
      <c r="BD439" s="1" t="s">
        <v>272</v>
      </c>
      <c r="BE439" s="1" t="s">
        <v>272</v>
      </c>
    </row>
    <row r="440" spans="1:57">
      <c r="A440" t="s">
        <v>2006</v>
      </c>
      <c r="B440" s="425">
        <v>438</v>
      </c>
      <c r="C440">
        <v>420101</v>
      </c>
      <c r="D440" t="s">
        <v>2007</v>
      </c>
      <c r="E440" t="s">
        <v>2008</v>
      </c>
      <c r="F440" t="s">
        <v>168</v>
      </c>
      <c r="G440" t="s">
        <v>168</v>
      </c>
      <c r="H440" t="s">
        <v>2009</v>
      </c>
      <c r="I440" t="s">
        <v>2009</v>
      </c>
      <c r="J440" s="1" t="s">
        <v>272</v>
      </c>
      <c r="K440" s="1" t="s">
        <v>272</v>
      </c>
      <c r="L440" s="1" t="s">
        <v>272</v>
      </c>
      <c r="M440" s="1" t="s">
        <v>272</v>
      </c>
      <c r="N440" s="1" t="s">
        <v>272</v>
      </c>
      <c r="O440" s="1" t="s">
        <v>272</v>
      </c>
      <c r="P440" s="1" t="s">
        <v>272</v>
      </c>
      <c r="Q440" s="1" t="s">
        <v>272</v>
      </c>
      <c r="R440" s="1" t="s">
        <v>272</v>
      </c>
      <c r="S440" s="1" t="s">
        <v>272</v>
      </c>
      <c r="T440" s="1" t="s">
        <v>272</v>
      </c>
      <c r="U440" s="1" t="s">
        <v>272</v>
      </c>
      <c r="V440" s="1" t="s">
        <v>272</v>
      </c>
      <c r="W440" s="1" t="s">
        <v>272</v>
      </c>
      <c r="X440" s="1" t="s">
        <v>272</v>
      </c>
      <c r="Y440" s="1" t="s">
        <v>272</v>
      </c>
      <c r="Z440" s="1" t="s">
        <v>272</v>
      </c>
      <c r="AA440" s="1" t="s">
        <v>272</v>
      </c>
      <c r="AB440" s="1" t="s">
        <v>272</v>
      </c>
      <c r="AC440" s="1" t="s">
        <v>272</v>
      </c>
      <c r="AD440" s="1" t="s">
        <v>272</v>
      </c>
      <c r="AE440" s="1" t="s">
        <v>272</v>
      </c>
      <c r="AF440" s="1" t="s">
        <v>272</v>
      </c>
      <c r="AG440" s="1" t="s">
        <v>272</v>
      </c>
      <c r="AH440" s="1" t="s">
        <v>272</v>
      </c>
      <c r="AI440" s="1" t="s">
        <v>272</v>
      </c>
      <c r="AJ440" s="1" t="s">
        <v>272</v>
      </c>
      <c r="AK440" s="1" t="s">
        <v>272</v>
      </c>
      <c r="AL440" s="1" t="s">
        <v>272</v>
      </c>
      <c r="AM440" s="1" t="s">
        <v>272</v>
      </c>
      <c r="AN440" s="1" t="s">
        <v>272</v>
      </c>
      <c r="AO440" s="1" t="s">
        <v>272</v>
      </c>
      <c r="AP440" s="1" t="s">
        <v>272</v>
      </c>
      <c r="AQ440" s="1" t="s">
        <v>272</v>
      </c>
      <c r="AR440" s="1" t="s">
        <v>272</v>
      </c>
      <c r="AS440" s="1" t="s">
        <v>272</v>
      </c>
      <c r="AT440" s="1" t="s">
        <v>272</v>
      </c>
      <c r="AU440" s="1" t="s">
        <v>272</v>
      </c>
      <c r="AV440" s="1" t="s">
        <v>272</v>
      </c>
      <c r="AW440" s="1" t="s">
        <v>272</v>
      </c>
      <c r="AX440" s="1" t="s">
        <v>272</v>
      </c>
      <c r="AY440" s="1" t="s">
        <v>272</v>
      </c>
      <c r="AZ440" s="1" t="s">
        <v>272</v>
      </c>
      <c r="BA440" s="1" t="s">
        <v>272</v>
      </c>
      <c r="BB440" s="1" t="s">
        <v>272</v>
      </c>
      <c r="BC440" s="1" t="s">
        <v>272</v>
      </c>
      <c r="BD440" s="1" t="s">
        <v>272</v>
      </c>
      <c r="BE440" s="1" t="s">
        <v>272</v>
      </c>
    </row>
    <row r="441" spans="1:57">
      <c r="A441" t="s">
        <v>2012</v>
      </c>
      <c r="B441" s="425">
        <v>439</v>
      </c>
      <c r="C441">
        <v>420102</v>
      </c>
      <c r="D441" t="s">
        <v>2013</v>
      </c>
      <c r="E441" t="s">
        <v>2014</v>
      </c>
      <c r="F441" t="s">
        <v>1134</v>
      </c>
      <c r="G441" t="s">
        <v>168</v>
      </c>
      <c r="H441" t="s">
        <v>23</v>
      </c>
      <c r="I441" t="s">
        <v>2533</v>
      </c>
      <c r="J441" s="1">
        <v>583</v>
      </c>
      <c r="K441" s="1">
        <v>42</v>
      </c>
      <c r="L441" s="1">
        <v>10</v>
      </c>
      <c r="M441" s="1">
        <v>2</v>
      </c>
      <c r="N441" s="1">
        <v>22</v>
      </c>
      <c r="O441" s="1">
        <v>8</v>
      </c>
      <c r="P441" s="1">
        <v>7</v>
      </c>
      <c r="Q441" s="1">
        <v>8</v>
      </c>
      <c r="R441" s="1">
        <v>5</v>
      </c>
      <c r="S441" s="1">
        <v>7</v>
      </c>
      <c r="T441" s="1">
        <v>10</v>
      </c>
      <c r="U441" s="1">
        <v>18</v>
      </c>
      <c r="V441" s="1">
        <v>26</v>
      </c>
      <c r="W441" s="1">
        <v>67</v>
      </c>
      <c r="X441" s="1">
        <v>39</v>
      </c>
      <c r="Y441" s="1">
        <v>11</v>
      </c>
      <c r="Z441" s="1">
        <v>5</v>
      </c>
      <c r="AA441" s="1">
        <v>1</v>
      </c>
      <c r="AB441" s="1">
        <v>2</v>
      </c>
      <c r="AC441" s="1">
        <v>1</v>
      </c>
      <c r="AD441" s="1">
        <v>7</v>
      </c>
      <c r="AE441" s="1">
        <v>12</v>
      </c>
      <c r="AF441" s="1">
        <v>18</v>
      </c>
      <c r="AG441" s="1">
        <v>22</v>
      </c>
      <c r="AH441" s="1">
        <v>3</v>
      </c>
      <c r="AI441" s="1">
        <v>2</v>
      </c>
      <c r="AJ441" s="1">
        <v>8</v>
      </c>
      <c r="AK441" s="1">
        <v>49</v>
      </c>
      <c r="AL441" s="1">
        <v>23</v>
      </c>
      <c r="AM441" s="1">
        <v>6</v>
      </c>
      <c r="AN441" s="1">
        <v>0</v>
      </c>
      <c r="AO441" s="1">
        <v>5</v>
      </c>
      <c r="AP441" s="1">
        <v>7</v>
      </c>
      <c r="AQ441" s="1">
        <v>11</v>
      </c>
      <c r="AR441" s="1">
        <v>34</v>
      </c>
      <c r="AS441" s="1">
        <v>11</v>
      </c>
      <c r="AT441" s="1">
        <v>9</v>
      </c>
      <c r="AU441" s="1">
        <v>2</v>
      </c>
      <c r="AV441" s="1">
        <v>4</v>
      </c>
      <c r="AW441" s="1">
        <v>3</v>
      </c>
      <c r="AX441" s="1">
        <v>38</v>
      </c>
      <c r="AY441" s="1">
        <v>7</v>
      </c>
      <c r="AZ441" s="1">
        <v>2</v>
      </c>
      <c r="BA441" s="1">
        <v>0</v>
      </c>
      <c r="BB441" s="1">
        <v>0</v>
      </c>
      <c r="BC441" s="1">
        <v>1</v>
      </c>
      <c r="BD441" s="1">
        <v>2</v>
      </c>
      <c r="BE441" s="1">
        <v>6</v>
      </c>
    </row>
    <row r="442" spans="1:57">
      <c r="A442" t="s">
        <v>2018</v>
      </c>
      <c r="B442" s="425">
        <v>440</v>
      </c>
      <c r="C442">
        <v>420103</v>
      </c>
      <c r="D442" t="s">
        <v>1132</v>
      </c>
      <c r="E442" t="s">
        <v>1133</v>
      </c>
      <c r="F442" t="s">
        <v>1134</v>
      </c>
      <c r="G442" t="s">
        <v>168</v>
      </c>
      <c r="H442" t="s">
        <v>23</v>
      </c>
      <c r="I442" t="s">
        <v>2682</v>
      </c>
      <c r="J442" s="1" t="s">
        <v>6010</v>
      </c>
      <c r="K442" s="1" t="s">
        <v>3612</v>
      </c>
      <c r="L442" s="1" t="s">
        <v>3613</v>
      </c>
      <c r="M442" s="1" t="s">
        <v>3614</v>
      </c>
      <c r="N442" s="1" t="s">
        <v>3615</v>
      </c>
      <c r="O442" s="1" t="s">
        <v>3616</v>
      </c>
      <c r="P442" s="1" t="s">
        <v>3617</v>
      </c>
      <c r="Q442" s="1" t="s">
        <v>3618</v>
      </c>
      <c r="R442" s="1" t="s">
        <v>3619</v>
      </c>
      <c r="S442" s="1" t="s">
        <v>3620</v>
      </c>
      <c r="T442" s="1" t="s">
        <v>3621</v>
      </c>
      <c r="U442" s="1" t="s">
        <v>3622</v>
      </c>
      <c r="V442" s="1" t="s">
        <v>3623</v>
      </c>
      <c r="W442" s="1" t="s">
        <v>3624</v>
      </c>
      <c r="X442" s="1" t="s">
        <v>3625</v>
      </c>
      <c r="Y442" s="1" t="s">
        <v>3626</v>
      </c>
      <c r="Z442" s="1" t="s">
        <v>3627</v>
      </c>
      <c r="AA442" s="1" t="s">
        <v>3628</v>
      </c>
      <c r="AB442" s="1" t="s">
        <v>3629</v>
      </c>
      <c r="AC442" s="1" t="s">
        <v>3630</v>
      </c>
      <c r="AD442" s="1" t="s">
        <v>3631</v>
      </c>
      <c r="AE442" s="1" t="s">
        <v>3632</v>
      </c>
      <c r="AF442" s="1" t="s">
        <v>3633</v>
      </c>
      <c r="AG442" s="1" t="s">
        <v>3634</v>
      </c>
      <c r="AH442" s="1" t="s">
        <v>3635</v>
      </c>
      <c r="AI442" s="1" t="s">
        <v>3636</v>
      </c>
      <c r="AJ442" s="1" t="s">
        <v>3637</v>
      </c>
      <c r="AK442" s="1" t="s">
        <v>3638</v>
      </c>
      <c r="AL442" s="1" t="s">
        <v>3639</v>
      </c>
      <c r="AM442" s="1" t="s">
        <v>3640</v>
      </c>
      <c r="AN442" s="1" t="s">
        <v>3641</v>
      </c>
      <c r="AO442" s="1" t="s">
        <v>3642</v>
      </c>
      <c r="AP442" s="1" t="s">
        <v>3643</v>
      </c>
      <c r="AQ442" s="1" t="s">
        <v>3644</v>
      </c>
      <c r="AR442" s="1" t="s">
        <v>3645</v>
      </c>
      <c r="AS442" s="1" t="s">
        <v>3646</v>
      </c>
      <c r="AT442" s="1" t="s">
        <v>3647</v>
      </c>
      <c r="AU442" s="1" t="s">
        <v>3648</v>
      </c>
      <c r="AV442" s="1" t="s">
        <v>3649</v>
      </c>
      <c r="AW442" s="1" t="s">
        <v>3650</v>
      </c>
      <c r="AX442" s="1" t="s">
        <v>3651</v>
      </c>
      <c r="AY442" s="1" t="s">
        <v>3652</v>
      </c>
      <c r="AZ442" s="1" t="s">
        <v>3653</v>
      </c>
      <c r="BA442" s="1" t="s">
        <v>3654</v>
      </c>
      <c r="BB442" s="1" t="s">
        <v>3655</v>
      </c>
      <c r="BC442" s="1" t="s">
        <v>3656</v>
      </c>
      <c r="BD442" s="1" t="s">
        <v>3657</v>
      </c>
      <c r="BE442" s="1" t="s">
        <v>3658</v>
      </c>
    </row>
    <row r="443" spans="1:57">
      <c r="A443" t="s">
        <v>2020</v>
      </c>
      <c r="B443" s="425">
        <v>441</v>
      </c>
      <c r="C443">
        <v>420104</v>
      </c>
      <c r="D443" t="s">
        <v>1859</v>
      </c>
      <c r="E443" t="s">
        <v>1860</v>
      </c>
      <c r="F443" t="s">
        <v>518</v>
      </c>
      <c r="G443" t="s">
        <v>168</v>
      </c>
      <c r="H443" t="s">
        <v>23</v>
      </c>
      <c r="I443" t="s">
        <v>2533</v>
      </c>
      <c r="J443" s="1" t="s">
        <v>3822</v>
      </c>
      <c r="K443" s="1" t="s">
        <v>3760</v>
      </c>
      <c r="L443" s="1" t="s">
        <v>3777</v>
      </c>
      <c r="M443" s="1" t="s">
        <v>3778</v>
      </c>
      <c r="N443" s="1" t="s">
        <v>3787</v>
      </c>
      <c r="O443" s="1" t="s">
        <v>3788</v>
      </c>
      <c r="P443" s="1" t="s">
        <v>3763</v>
      </c>
      <c r="Q443" s="1" t="s">
        <v>3789</v>
      </c>
      <c r="R443" s="1" t="s">
        <v>3758</v>
      </c>
      <c r="S443" s="1" t="s">
        <v>3790</v>
      </c>
      <c r="T443" s="1" t="s">
        <v>3777</v>
      </c>
      <c r="U443" s="1" t="s">
        <v>3791</v>
      </c>
      <c r="V443" s="1" t="s">
        <v>3792</v>
      </c>
      <c r="W443" s="1" t="s">
        <v>3793</v>
      </c>
      <c r="X443" s="1" t="s">
        <v>3794</v>
      </c>
      <c r="Y443" s="1" t="s">
        <v>3795</v>
      </c>
      <c r="Z443" s="1" t="s">
        <v>3796</v>
      </c>
      <c r="AA443" s="1" t="s">
        <v>3797</v>
      </c>
      <c r="AB443" s="1" t="s">
        <v>3784</v>
      </c>
      <c r="AC443" s="1" t="s">
        <v>3788</v>
      </c>
      <c r="AD443" s="1" t="s">
        <v>3798</v>
      </c>
      <c r="AE443" s="1" t="s">
        <v>3799</v>
      </c>
      <c r="AF443" s="1" t="s">
        <v>3800</v>
      </c>
      <c r="AG443" s="1" t="s">
        <v>3801</v>
      </c>
      <c r="AH443" s="1" t="s">
        <v>3802</v>
      </c>
      <c r="AI443" s="1" t="s">
        <v>3803</v>
      </c>
      <c r="AJ443" s="1" t="s">
        <v>3804</v>
      </c>
      <c r="AK443" s="1" t="s">
        <v>3805</v>
      </c>
      <c r="AL443" s="1" t="s">
        <v>3806</v>
      </c>
      <c r="AM443" s="1" t="s">
        <v>3807</v>
      </c>
      <c r="AN443" s="1" t="s">
        <v>3808</v>
      </c>
      <c r="AO443" s="1" t="s">
        <v>3809</v>
      </c>
      <c r="AP443" s="1" t="s">
        <v>3764</v>
      </c>
      <c r="AQ443" s="1" t="s">
        <v>3797</v>
      </c>
      <c r="AR443" s="1" t="s">
        <v>3810</v>
      </c>
      <c r="AS443" s="1" t="s">
        <v>3809</v>
      </c>
      <c r="AT443" s="1" t="s">
        <v>3782</v>
      </c>
      <c r="AU443" s="1" t="s">
        <v>3778</v>
      </c>
      <c r="AV443" s="1" t="s">
        <v>3811</v>
      </c>
      <c r="AW443" s="1" t="s">
        <v>3764</v>
      </c>
      <c r="AX443" s="1" t="s">
        <v>3812</v>
      </c>
      <c r="AY443" s="1" t="s">
        <v>3813</v>
      </c>
      <c r="AZ443" s="1" t="s">
        <v>3814</v>
      </c>
      <c r="BA443" s="1" t="s">
        <v>3815</v>
      </c>
      <c r="BB443" s="1" t="s">
        <v>3777</v>
      </c>
      <c r="BC443" s="1" t="s">
        <v>3764</v>
      </c>
      <c r="BD443" s="1" t="s">
        <v>3816</v>
      </c>
      <c r="BE443" s="1" t="s">
        <v>3790</v>
      </c>
    </row>
    <row r="444" spans="1:57">
      <c r="A444" t="s">
        <v>2023</v>
      </c>
      <c r="B444" s="425">
        <v>442</v>
      </c>
      <c r="C444">
        <v>420105</v>
      </c>
      <c r="D444" t="s">
        <v>1797</v>
      </c>
      <c r="E444" t="s">
        <v>1798</v>
      </c>
      <c r="F444" t="s">
        <v>1269</v>
      </c>
      <c r="G444" t="s">
        <v>168</v>
      </c>
      <c r="H444" t="s">
        <v>23</v>
      </c>
      <c r="I444" t="s">
        <v>2533</v>
      </c>
      <c r="J444" s="1">
        <v>171779</v>
      </c>
      <c r="K444" s="1">
        <v>6440</v>
      </c>
      <c r="L444" s="1">
        <v>1670</v>
      </c>
      <c r="M444" s="1">
        <v>1941</v>
      </c>
      <c r="N444" s="1">
        <v>2126</v>
      </c>
      <c r="O444" s="1">
        <v>2149</v>
      </c>
      <c r="P444" s="1">
        <v>1964</v>
      </c>
      <c r="Q444" s="1">
        <v>2289</v>
      </c>
      <c r="R444" s="1">
        <v>3037</v>
      </c>
      <c r="S444" s="1">
        <v>2892</v>
      </c>
      <c r="T444" s="1">
        <v>2140</v>
      </c>
      <c r="U444" s="1">
        <v>5068</v>
      </c>
      <c r="V444" s="1">
        <v>6155</v>
      </c>
      <c r="W444" s="1">
        <v>22058</v>
      </c>
      <c r="X444" s="1">
        <v>9729</v>
      </c>
      <c r="Y444" s="1">
        <v>2082</v>
      </c>
      <c r="Z444" s="1">
        <v>2477</v>
      </c>
      <c r="AA444" s="1">
        <v>1780</v>
      </c>
      <c r="AB444" s="1">
        <v>1635</v>
      </c>
      <c r="AC444" s="1">
        <v>1160</v>
      </c>
      <c r="AD444" s="1">
        <v>3068</v>
      </c>
      <c r="AE444" s="1">
        <v>2712</v>
      </c>
      <c r="AF444" s="1">
        <v>4093</v>
      </c>
      <c r="AG444" s="1">
        <v>9482</v>
      </c>
      <c r="AH444" s="1">
        <v>2175</v>
      </c>
      <c r="AI444" s="1">
        <v>2170</v>
      </c>
      <c r="AJ444" s="1">
        <v>4114</v>
      </c>
      <c r="AK444" s="1">
        <v>13152</v>
      </c>
      <c r="AL444" s="1">
        <v>7641</v>
      </c>
      <c r="AM444" s="1">
        <v>2338</v>
      </c>
      <c r="AN444" s="1">
        <v>2080</v>
      </c>
      <c r="AO444" s="1">
        <v>1071</v>
      </c>
      <c r="AP444" s="1">
        <v>1839</v>
      </c>
      <c r="AQ444" s="1">
        <v>3227</v>
      </c>
      <c r="AR444" s="1">
        <v>4421</v>
      </c>
      <c r="AS444" s="1">
        <v>1795</v>
      </c>
      <c r="AT444" s="1">
        <v>1309</v>
      </c>
      <c r="AU444" s="1">
        <v>1685</v>
      </c>
      <c r="AV444" s="1">
        <v>1909</v>
      </c>
      <c r="AW444" s="1">
        <v>1033</v>
      </c>
      <c r="AX444" s="1">
        <v>7731</v>
      </c>
      <c r="AY444" s="1">
        <v>1222</v>
      </c>
      <c r="AZ444" s="1">
        <v>2272</v>
      </c>
      <c r="BA444" s="1">
        <v>2901</v>
      </c>
      <c r="BB444" s="1">
        <v>1691</v>
      </c>
      <c r="BC444" s="1">
        <v>1349</v>
      </c>
      <c r="BD444" s="1">
        <v>2325</v>
      </c>
      <c r="BE444" s="1">
        <v>2182</v>
      </c>
    </row>
    <row r="445" spans="1:57">
      <c r="A445" t="s">
        <v>2026</v>
      </c>
      <c r="B445" s="425">
        <v>443</v>
      </c>
      <c r="C445">
        <v>420106</v>
      </c>
      <c r="D445" t="s">
        <v>2027</v>
      </c>
      <c r="E445" t="s">
        <v>2028</v>
      </c>
      <c r="F445" t="s">
        <v>2029</v>
      </c>
      <c r="G445" t="s">
        <v>168</v>
      </c>
      <c r="H445" t="s">
        <v>2009</v>
      </c>
      <c r="I445" t="s">
        <v>2009</v>
      </c>
      <c r="J445" s="1">
        <v>14</v>
      </c>
      <c r="K445" s="1" t="s">
        <v>6008</v>
      </c>
      <c r="L445" s="1" t="s">
        <v>6008</v>
      </c>
      <c r="M445" s="1" t="s">
        <v>6008</v>
      </c>
      <c r="N445" s="1" t="s">
        <v>6008</v>
      </c>
      <c r="O445" s="1" t="s">
        <v>6008</v>
      </c>
      <c r="P445" s="1" t="s">
        <v>6008</v>
      </c>
      <c r="Q445" s="1" t="s">
        <v>6008</v>
      </c>
      <c r="R445" s="1" t="s">
        <v>6008</v>
      </c>
      <c r="S445" s="1" t="s">
        <v>6008</v>
      </c>
      <c r="T445" s="1" t="s">
        <v>6008</v>
      </c>
      <c r="U445" s="1" t="s">
        <v>6008</v>
      </c>
      <c r="V445" s="1" t="s">
        <v>6008</v>
      </c>
      <c r="W445" s="1" t="s">
        <v>6008</v>
      </c>
      <c r="X445" s="1" t="s">
        <v>6008</v>
      </c>
      <c r="Y445" s="1" t="s">
        <v>6008</v>
      </c>
      <c r="Z445" s="1" t="s">
        <v>6008</v>
      </c>
      <c r="AA445" s="1" t="s">
        <v>6008</v>
      </c>
      <c r="AB445" s="1" t="s">
        <v>6008</v>
      </c>
      <c r="AC445" s="1" t="s">
        <v>6008</v>
      </c>
      <c r="AD445" s="1" t="s">
        <v>6008</v>
      </c>
      <c r="AE445" s="1" t="s">
        <v>6008</v>
      </c>
      <c r="AF445" s="1" t="s">
        <v>6008</v>
      </c>
      <c r="AG445" s="1" t="s">
        <v>6008</v>
      </c>
      <c r="AH445" s="1" t="s">
        <v>6008</v>
      </c>
      <c r="AI445" s="1" t="s">
        <v>6008</v>
      </c>
      <c r="AJ445" s="1" t="s">
        <v>6008</v>
      </c>
      <c r="AK445" s="1" t="s">
        <v>6008</v>
      </c>
      <c r="AL445" s="1" t="s">
        <v>6008</v>
      </c>
      <c r="AM445" s="1" t="s">
        <v>6008</v>
      </c>
      <c r="AN445" s="1" t="s">
        <v>6008</v>
      </c>
      <c r="AO445" s="1" t="s">
        <v>6008</v>
      </c>
      <c r="AP445" s="1" t="s">
        <v>6008</v>
      </c>
      <c r="AQ445" s="1" t="s">
        <v>6008</v>
      </c>
      <c r="AR445" s="1" t="s">
        <v>6008</v>
      </c>
      <c r="AS445" s="1" t="s">
        <v>6008</v>
      </c>
      <c r="AT445" s="1" t="s">
        <v>6008</v>
      </c>
      <c r="AU445" s="1" t="s">
        <v>6008</v>
      </c>
      <c r="AV445" s="1" t="s">
        <v>6008</v>
      </c>
      <c r="AW445" s="1" t="s">
        <v>6008</v>
      </c>
      <c r="AX445" s="1" t="s">
        <v>6008</v>
      </c>
      <c r="AY445" s="1" t="s">
        <v>6008</v>
      </c>
      <c r="AZ445" s="1" t="s">
        <v>6008</v>
      </c>
      <c r="BA445" s="1" t="s">
        <v>6008</v>
      </c>
      <c r="BB445" s="1" t="s">
        <v>6008</v>
      </c>
      <c r="BC445" s="1" t="s">
        <v>6008</v>
      </c>
      <c r="BD445" s="1" t="s">
        <v>6008</v>
      </c>
      <c r="BE445" s="1" t="s">
        <v>6008</v>
      </c>
    </row>
    <row r="446" spans="1:57">
      <c r="A446" t="s">
        <v>2032</v>
      </c>
      <c r="B446" s="425">
        <v>444</v>
      </c>
      <c r="C446">
        <v>420201</v>
      </c>
      <c r="D446" t="s">
        <v>2033</v>
      </c>
      <c r="E446" t="s">
        <v>2034</v>
      </c>
      <c r="F446" t="s">
        <v>1641</v>
      </c>
      <c r="G446" t="s">
        <v>168</v>
      </c>
      <c r="H446" t="s">
        <v>2009</v>
      </c>
      <c r="I446" t="s">
        <v>2009</v>
      </c>
      <c r="J446" s="1">
        <v>1820</v>
      </c>
      <c r="K446" s="1" t="s">
        <v>272</v>
      </c>
      <c r="L446" s="1" t="s">
        <v>272</v>
      </c>
      <c r="M446" s="1" t="s">
        <v>272</v>
      </c>
      <c r="N446" s="1" t="s">
        <v>272</v>
      </c>
      <c r="O446" s="1" t="s">
        <v>272</v>
      </c>
      <c r="P446" s="1" t="s">
        <v>272</v>
      </c>
      <c r="Q446" s="1" t="s">
        <v>272</v>
      </c>
      <c r="R446" s="1" t="s">
        <v>272</v>
      </c>
      <c r="S446" s="1" t="s">
        <v>272</v>
      </c>
      <c r="T446" s="1" t="s">
        <v>272</v>
      </c>
      <c r="U446" s="1" t="s">
        <v>272</v>
      </c>
      <c r="V446" s="1" t="s">
        <v>272</v>
      </c>
      <c r="W446" s="1" t="s">
        <v>272</v>
      </c>
      <c r="X446" s="1" t="s">
        <v>272</v>
      </c>
      <c r="Y446" s="1" t="s">
        <v>272</v>
      </c>
      <c r="Z446" s="1" t="s">
        <v>272</v>
      </c>
      <c r="AA446" s="1" t="s">
        <v>272</v>
      </c>
      <c r="AB446" s="1" t="s">
        <v>272</v>
      </c>
      <c r="AC446" s="1" t="s">
        <v>272</v>
      </c>
      <c r="AD446" s="1" t="s">
        <v>272</v>
      </c>
      <c r="AE446" s="1" t="s">
        <v>272</v>
      </c>
      <c r="AF446" s="1" t="s">
        <v>272</v>
      </c>
      <c r="AG446" s="1" t="s">
        <v>272</v>
      </c>
      <c r="AH446" s="1" t="s">
        <v>272</v>
      </c>
      <c r="AI446" s="1" t="s">
        <v>272</v>
      </c>
      <c r="AJ446" s="1" t="s">
        <v>272</v>
      </c>
      <c r="AK446" s="1" t="s">
        <v>272</v>
      </c>
      <c r="AL446" s="1" t="s">
        <v>272</v>
      </c>
      <c r="AM446" s="1" t="s">
        <v>272</v>
      </c>
      <c r="AN446" s="1" t="s">
        <v>272</v>
      </c>
      <c r="AO446" s="1" t="s">
        <v>272</v>
      </c>
      <c r="AP446" s="1" t="s">
        <v>272</v>
      </c>
      <c r="AQ446" s="1" t="s">
        <v>272</v>
      </c>
      <c r="AR446" s="1" t="s">
        <v>272</v>
      </c>
      <c r="AS446" s="1" t="s">
        <v>272</v>
      </c>
      <c r="AT446" s="1" t="s">
        <v>272</v>
      </c>
      <c r="AU446" s="1" t="s">
        <v>272</v>
      </c>
      <c r="AV446" s="1" t="s">
        <v>272</v>
      </c>
      <c r="AW446" s="1" t="s">
        <v>272</v>
      </c>
      <c r="AX446" s="1" t="s">
        <v>272</v>
      </c>
      <c r="AY446" s="1" t="s">
        <v>272</v>
      </c>
      <c r="AZ446" s="1" t="s">
        <v>272</v>
      </c>
      <c r="BA446" s="1" t="s">
        <v>272</v>
      </c>
      <c r="BB446" s="1" t="s">
        <v>272</v>
      </c>
      <c r="BC446" s="1" t="s">
        <v>272</v>
      </c>
      <c r="BD446" s="1" t="s">
        <v>272</v>
      </c>
      <c r="BE446" s="1" t="s">
        <v>272</v>
      </c>
    </row>
    <row r="447" spans="1:57">
      <c r="A447" t="s">
        <v>2037</v>
      </c>
      <c r="B447" s="425">
        <v>445</v>
      </c>
      <c r="C447">
        <v>430101</v>
      </c>
      <c r="D447" t="s">
        <v>2038</v>
      </c>
      <c r="E447" t="s">
        <v>2039</v>
      </c>
      <c r="F447" t="s">
        <v>1134</v>
      </c>
      <c r="G447" t="s">
        <v>168</v>
      </c>
      <c r="H447" t="s">
        <v>2040</v>
      </c>
      <c r="I447" t="s">
        <v>2040</v>
      </c>
      <c r="J447" s="1">
        <v>11.4</v>
      </c>
      <c r="K447" s="1">
        <v>7.4771108850457777</v>
      </c>
      <c r="L447" s="1">
        <v>6.756756756756757</v>
      </c>
      <c r="M447" s="1">
        <v>13.416815742397137</v>
      </c>
      <c r="N447" s="1">
        <v>2.676056338028169</v>
      </c>
      <c r="O447" s="1">
        <v>6.1994609164420487</v>
      </c>
      <c r="P447" s="1">
        <v>5.6206088992974239</v>
      </c>
      <c r="Q447" s="1">
        <v>9.8554533508541393</v>
      </c>
      <c r="R447" s="1">
        <v>26.941747572815533</v>
      </c>
      <c r="S447" s="1">
        <v>4.6031746031746037</v>
      </c>
      <c r="T447" s="1">
        <v>8.471760797342192</v>
      </c>
      <c r="U447" s="1">
        <v>8.3652618135376748</v>
      </c>
      <c r="V447" s="1">
        <v>5.343511450381679</v>
      </c>
      <c r="W447" s="1">
        <v>31.037310373103733</v>
      </c>
      <c r="X447" s="1">
        <v>4.2325056433408577</v>
      </c>
      <c r="Y447" s="1">
        <v>11.597633136094675</v>
      </c>
      <c r="Z447" s="1">
        <v>5.6047197640117989</v>
      </c>
      <c r="AA447" s="1">
        <v>9.7297297297297298</v>
      </c>
      <c r="AB447" s="1">
        <v>4.9230769230769234</v>
      </c>
      <c r="AC447" s="1">
        <v>15.123456790123457</v>
      </c>
      <c r="AD447" s="1">
        <v>6.8531468531468533</v>
      </c>
      <c r="AE447" s="1">
        <v>8.695652173913043</v>
      </c>
      <c r="AF447" s="1">
        <v>16.498993963782695</v>
      </c>
      <c r="AG447" s="1">
        <v>8.317929759704251</v>
      </c>
      <c r="AH447" s="1">
        <v>5.305466237942122</v>
      </c>
      <c r="AI447" s="1">
        <v>19.621749408983451</v>
      </c>
      <c r="AJ447" s="1">
        <v>14.627285513361462</v>
      </c>
      <c r="AK447" s="1">
        <v>8.6152219873150102</v>
      </c>
      <c r="AL447" s="1">
        <v>5.133614627285513</v>
      </c>
      <c r="AM447" s="1">
        <v>5.6701030927835054</v>
      </c>
      <c r="AN447" s="1">
        <v>21.99074074074074</v>
      </c>
      <c r="AO447" s="1">
        <v>16.455696202531644</v>
      </c>
      <c r="AP447" s="1">
        <v>12.827225130890053</v>
      </c>
      <c r="AQ447" s="1">
        <v>6.3063063063063058</v>
      </c>
      <c r="AR447" s="1">
        <v>13.636363636363635</v>
      </c>
      <c r="AS447" s="1">
        <v>10.465116279069768</v>
      </c>
      <c r="AT447" s="1">
        <v>4.9019607843137258</v>
      </c>
      <c r="AU447" s="1">
        <v>8.6505190311418687</v>
      </c>
      <c r="AV447" s="1">
        <v>4.1152263374485596</v>
      </c>
      <c r="AW447" s="1">
        <v>19.17808219178082</v>
      </c>
      <c r="AX447" s="1">
        <v>22.551662174303683</v>
      </c>
      <c r="AY447" s="1">
        <v>27.575757575757574</v>
      </c>
      <c r="AZ447" s="1">
        <v>7.2131147540983616</v>
      </c>
      <c r="BA447" s="1">
        <v>9.1194968553459113</v>
      </c>
      <c r="BB447" s="1">
        <v>4.2372881355932197</v>
      </c>
      <c r="BC447" s="1">
        <v>2.8761061946902653</v>
      </c>
      <c r="BD447" s="1">
        <v>26.823529411764707</v>
      </c>
      <c r="BE447" s="1">
        <v>1.9267822736030826</v>
      </c>
    </row>
    <row r="448" spans="1:57">
      <c r="A448" t="s">
        <v>2043</v>
      </c>
      <c r="B448" s="425">
        <v>446</v>
      </c>
      <c r="C448">
        <v>430102</v>
      </c>
      <c r="D448" t="s">
        <v>2044</v>
      </c>
      <c r="E448" t="s">
        <v>1654</v>
      </c>
      <c r="F448">
        <v>45016</v>
      </c>
      <c r="G448" t="s">
        <v>2045</v>
      </c>
      <c r="H448" t="s">
        <v>23</v>
      </c>
      <c r="I448" t="s">
        <v>2920</v>
      </c>
      <c r="J448" s="1" t="s">
        <v>6020</v>
      </c>
      <c r="K448" s="1" t="s">
        <v>272</v>
      </c>
      <c r="L448" s="1" t="s">
        <v>272</v>
      </c>
      <c r="M448" s="1" t="s">
        <v>272</v>
      </c>
      <c r="N448" s="1" t="s">
        <v>272</v>
      </c>
      <c r="O448" s="1" t="s">
        <v>272</v>
      </c>
      <c r="P448" s="1" t="s">
        <v>272</v>
      </c>
      <c r="Q448" s="1" t="s">
        <v>272</v>
      </c>
      <c r="R448" s="1" t="s">
        <v>272</v>
      </c>
      <c r="S448" s="1" t="s">
        <v>272</v>
      </c>
      <c r="T448" s="1" t="s">
        <v>272</v>
      </c>
      <c r="U448" s="1" t="s">
        <v>272</v>
      </c>
      <c r="V448" s="1" t="s">
        <v>272</v>
      </c>
      <c r="W448" s="1" t="s">
        <v>272</v>
      </c>
      <c r="X448" s="1" t="s">
        <v>272</v>
      </c>
      <c r="Y448" s="1" t="s">
        <v>272</v>
      </c>
      <c r="Z448" s="1" t="s">
        <v>272</v>
      </c>
      <c r="AA448" s="1" t="s">
        <v>272</v>
      </c>
      <c r="AB448" s="1" t="s">
        <v>272</v>
      </c>
      <c r="AC448" s="1" t="s">
        <v>272</v>
      </c>
      <c r="AD448" s="1" t="s">
        <v>272</v>
      </c>
      <c r="AE448" s="1" t="s">
        <v>272</v>
      </c>
      <c r="AF448" s="1" t="s">
        <v>272</v>
      </c>
      <c r="AG448" s="1" t="s">
        <v>272</v>
      </c>
      <c r="AH448" s="1" t="s">
        <v>272</v>
      </c>
      <c r="AI448" s="1" t="s">
        <v>272</v>
      </c>
      <c r="AJ448" s="1" t="s">
        <v>272</v>
      </c>
      <c r="AK448" s="1" t="s">
        <v>272</v>
      </c>
      <c r="AL448" s="1" t="s">
        <v>272</v>
      </c>
      <c r="AM448" s="1" t="s">
        <v>272</v>
      </c>
      <c r="AN448" s="1" t="s">
        <v>272</v>
      </c>
      <c r="AO448" s="1" t="s">
        <v>272</v>
      </c>
      <c r="AP448" s="1" t="s">
        <v>272</v>
      </c>
      <c r="AQ448" s="1" t="s">
        <v>272</v>
      </c>
      <c r="AR448" s="1" t="s">
        <v>272</v>
      </c>
      <c r="AS448" s="1" t="s">
        <v>272</v>
      </c>
      <c r="AT448" s="1" t="s">
        <v>272</v>
      </c>
      <c r="AU448" s="1" t="s">
        <v>272</v>
      </c>
      <c r="AV448" s="1" t="s">
        <v>272</v>
      </c>
      <c r="AW448" s="1" t="s">
        <v>272</v>
      </c>
      <c r="AX448" s="1" t="s">
        <v>272</v>
      </c>
      <c r="AY448" s="1" t="s">
        <v>272</v>
      </c>
      <c r="AZ448" s="1" t="s">
        <v>272</v>
      </c>
      <c r="BA448" s="1" t="s">
        <v>272</v>
      </c>
      <c r="BB448" s="1" t="s">
        <v>272</v>
      </c>
      <c r="BC448" s="1" t="s">
        <v>272</v>
      </c>
      <c r="BD448" s="1" t="s">
        <v>272</v>
      </c>
      <c r="BE448" s="1" t="s">
        <v>272</v>
      </c>
    </row>
    <row r="449" spans="1:57">
      <c r="A449" t="s">
        <v>2049</v>
      </c>
      <c r="B449" s="425">
        <v>447</v>
      </c>
      <c r="C449">
        <v>430102</v>
      </c>
      <c r="D449" t="s">
        <v>2044</v>
      </c>
      <c r="E449" t="s">
        <v>1654</v>
      </c>
      <c r="F449">
        <v>45016</v>
      </c>
      <c r="G449" t="s">
        <v>2050</v>
      </c>
      <c r="H449" t="s">
        <v>23</v>
      </c>
      <c r="I449" t="s">
        <v>2920</v>
      </c>
      <c r="J449" s="1" t="s">
        <v>3825</v>
      </c>
      <c r="K449" s="1" t="s">
        <v>272</v>
      </c>
      <c r="L449" s="1" t="s">
        <v>272</v>
      </c>
      <c r="M449" s="1" t="s">
        <v>272</v>
      </c>
      <c r="N449" s="1" t="s">
        <v>272</v>
      </c>
      <c r="O449" s="1" t="s">
        <v>272</v>
      </c>
      <c r="P449" s="1" t="s">
        <v>272</v>
      </c>
      <c r="Q449" s="1" t="s">
        <v>272</v>
      </c>
      <c r="R449" s="1" t="s">
        <v>272</v>
      </c>
      <c r="S449" s="1" t="s">
        <v>272</v>
      </c>
      <c r="T449" s="1" t="s">
        <v>272</v>
      </c>
      <c r="U449" s="1" t="s">
        <v>272</v>
      </c>
      <c r="V449" s="1" t="s">
        <v>272</v>
      </c>
      <c r="W449" s="1" t="s">
        <v>272</v>
      </c>
      <c r="X449" s="1" t="s">
        <v>272</v>
      </c>
      <c r="Y449" s="1" t="s">
        <v>272</v>
      </c>
      <c r="Z449" s="1" t="s">
        <v>272</v>
      </c>
      <c r="AA449" s="1" t="s">
        <v>272</v>
      </c>
      <c r="AB449" s="1" t="s">
        <v>272</v>
      </c>
      <c r="AC449" s="1" t="s">
        <v>272</v>
      </c>
      <c r="AD449" s="1" t="s">
        <v>272</v>
      </c>
      <c r="AE449" s="1" t="s">
        <v>272</v>
      </c>
      <c r="AF449" s="1" t="s">
        <v>272</v>
      </c>
      <c r="AG449" s="1" t="s">
        <v>272</v>
      </c>
      <c r="AH449" s="1" t="s">
        <v>272</v>
      </c>
      <c r="AI449" s="1" t="s">
        <v>272</v>
      </c>
      <c r="AJ449" s="1" t="s">
        <v>272</v>
      </c>
      <c r="AK449" s="1" t="s">
        <v>272</v>
      </c>
      <c r="AL449" s="1" t="s">
        <v>272</v>
      </c>
      <c r="AM449" s="1" t="s">
        <v>272</v>
      </c>
      <c r="AN449" s="1" t="s">
        <v>272</v>
      </c>
      <c r="AO449" s="1" t="s">
        <v>272</v>
      </c>
      <c r="AP449" s="1" t="s">
        <v>272</v>
      </c>
      <c r="AQ449" s="1" t="s">
        <v>272</v>
      </c>
      <c r="AR449" s="1" t="s">
        <v>272</v>
      </c>
      <c r="AS449" s="1" t="s">
        <v>272</v>
      </c>
      <c r="AT449" s="1" t="s">
        <v>272</v>
      </c>
      <c r="AU449" s="1" t="s">
        <v>272</v>
      </c>
      <c r="AV449" s="1" t="s">
        <v>272</v>
      </c>
      <c r="AW449" s="1" t="s">
        <v>272</v>
      </c>
      <c r="AX449" s="1" t="s">
        <v>272</v>
      </c>
      <c r="AY449" s="1" t="s">
        <v>272</v>
      </c>
      <c r="AZ449" s="1" t="s">
        <v>272</v>
      </c>
      <c r="BA449" s="1" t="s">
        <v>272</v>
      </c>
      <c r="BB449" s="1" t="s">
        <v>272</v>
      </c>
      <c r="BC449" s="1" t="s">
        <v>272</v>
      </c>
      <c r="BD449" s="1" t="s">
        <v>272</v>
      </c>
      <c r="BE449" s="1" t="s">
        <v>272</v>
      </c>
    </row>
    <row r="450" spans="1:57">
      <c r="A450" t="s">
        <v>2053</v>
      </c>
      <c r="B450" s="425">
        <v>448</v>
      </c>
      <c r="C450">
        <v>430103</v>
      </c>
      <c r="D450" t="s">
        <v>1839</v>
      </c>
      <c r="E450" t="s">
        <v>321</v>
      </c>
      <c r="F450" t="s">
        <v>322</v>
      </c>
      <c r="G450" t="s">
        <v>168</v>
      </c>
      <c r="H450" t="s">
        <v>23</v>
      </c>
      <c r="I450" t="s">
        <v>2533</v>
      </c>
      <c r="J450" s="1">
        <v>1717</v>
      </c>
      <c r="K450" s="1">
        <v>33</v>
      </c>
      <c r="L450" s="1">
        <v>6</v>
      </c>
      <c r="M450" s="1">
        <v>11</v>
      </c>
      <c r="N450" s="1">
        <v>24</v>
      </c>
      <c r="O450" s="1">
        <v>37</v>
      </c>
      <c r="P450" s="1">
        <v>3</v>
      </c>
      <c r="Q450" s="1">
        <v>13</v>
      </c>
      <c r="R450" s="1">
        <v>48</v>
      </c>
      <c r="S450" s="1">
        <v>6</v>
      </c>
      <c r="T450" s="1">
        <v>8</v>
      </c>
      <c r="U450" s="1">
        <v>55</v>
      </c>
      <c r="V450" s="1">
        <v>39</v>
      </c>
      <c r="W450" s="1">
        <v>170</v>
      </c>
      <c r="X450" s="1">
        <v>268</v>
      </c>
      <c r="Y450" s="1">
        <v>40</v>
      </c>
      <c r="Z450" s="1">
        <v>11</v>
      </c>
      <c r="AA450" s="1">
        <v>5</v>
      </c>
      <c r="AB450" s="1">
        <v>15</v>
      </c>
      <c r="AC450" s="1">
        <v>2</v>
      </c>
      <c r="AD450" s="1">
        <v>39</v>
      </c>
      <c r="AE450" s="1">
        <v>13</v>
      </c>
      <c r="AF450" s="1">
        <v>77</v>
      </c>
      <c r="AG450" s="1">
        <v>82</v>
      </c>
      <c r="AH450" s="1">
        <v>37</v>
      </c>
      <c r="AI450" s="1">
        <v>25</v>
      </c>
      <c r="AJ450" s="1">
        <v>148</v>
      </c>
      <c r="AK450" s="1">
        <v>123</v>
      </c>
      <c r="AL450" s="1">
        <v>41</v>
      </c>
      <c r="AM450" s="1">
        <v>5</v>
      </c>
      <c r="AN450" s="1">
        <v>8</v>
      </c>
      <c r="AO450" s="1">
        <v>7</v>
      </c>
      <c r="AP450" s="1">
        <v>9</v>
      </c>
      <c r="AQ450" s="1">
        <v>22</v>
      </c>
      <c r="AR450" s="1">
        <v>51</v>
      </c>
      <c r="AS450" s="1">
        <v>13</v>
      </c>
      <c r="AT450" s="1">
        <v>13</v>
      </c>
      <c r="AU450" s="1">
        <v>26</v>
      </c>
      <c r="AV450" s="1">
        <v>37</v>
      </c>
      <c r="AW450" s="1">
        <v>4</v>
      </c>
      <c r="AX450" s="1">
        <v>75</v>
      </c>
      <c r="AY450" s="1">
        <v>8</v>
      </c>
      <c r="AZ450" s="1">
        <v>6</v>
      </c>
      <c r="BA450" s="1">
        <v>22</v>
      </c>
      <c r="BB450" s="1">
        <v>9</v>
      </c>
      <c r="BC450" s="1">
        <v>2</v>
      </c>
      <c r="BD450" s="1">
        <v>13</v>
      </c>
      <c r="BE450" s="1">
        <v>8</v>
      </c>
    </row>
    <row r="451" spans="1:57">
      <c r="A451" t="s">
        <v>2055</v>
      </c>
      <c r="B451" s="425">
        <v>449</v>
      </c>
      <c r="C451">
        <v>430104</v>
      </c>
      <c r="D451" t="s">
        <v>2056</v>
      </c>
      <c r="E451" t="s">
        <v>1695</v>
      </c>
      <c r="F451" t="s">
        <v>1134</v>
      </c>
      <c r="G451" t="s">
        <v>168</v>
      </c>
      <c r="H451" t="s">
        <v>23</v>
      </c>
      <c r="I451" t="s">
        <v>2533</v>
      </c>
      <c r="J451" s="1">
        <v>4897</v>
      </c>
      <c r="K451" s="1">
        <v>0</v>
      </c>
      <c r="L451" s="1">
        <v>0</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0</v>
      </c>
      <c r="AD451" s="1">
        <v>0</v>
      </c>
      <c r="AE451" s="1">
        <v>0</v>
      </c>
      <c r="AF451" s="1">
        <v>0</v>
      </c>
      <c r="AG451" s="1">
        <v>0</v>
      </c>
      <c r="AH451" s="1">
        <v>0</v>
      </c>
      <c r="AI451" s="1">
        <v>0</v>
      </c>
      <c r="AJ451" s="1">
        <v>0</v>
      </c>
      <c r="AK451" s="1">
        <v>0</v>
      </c>
      <c r="AL451" s="1">
        <v>0</v>
      </c>
      <c r="AM451" s="1">
        <v>0</v>
      </c>
      <c r="AN451" s="1">
        <v>0</v>
      </c>
      <c r="AO451" s="1">
        <v>0</v>
      </c>
      <c r="AP451" s="1">
        <v>0</v>
      </c>
      <c r="AQ451" s="1">
        <v>0</v>
      </c>
      <c r="AR451" s="1">
        <v>0</v>
      </c>
      <c r="AS451" s="1">
        <v>0</v>
      </c>
      <c r="AT451" s="1">
        <v>0</v>
      </c>
      <c r="AU451" s="1">
        <v>0</v>
      </c>
      <c r="AV451" s="1">
        <v>0</v>
      </c>
      <c r="AW451" s="1">
        <v>0</v>
      </c>
      <c r="AX451" s="1">
        <v>0</v>
      </c>
      <c r="AY451" s="1">
        <v>0</v>
      </c>
      <c r="AZ451" s="1">
        <v>0</v>
      </c>
      <c r="BA451" s="1">
        <v>0</v>
      </c>
      <c r="BB451" s="1">
        <v>0</v>
      </c>
      <c r="BC451" s="1">
        <v>0</v>
      </c>
      <c r="BD451" s="1">
        <v>0</v>
      </c>
      <c r="BE451" s="1">
        <v>0</v>
      </c>
    </row>
    <row r="452" spans="1:57">
      <c r="A452" t="s">
        <v>2061</v>
      </c>
      <c r="B452" s="425">
        <v>450</v>
      </c>
      <c r="C452">
        <v>430201</v>
      </c>
      <c r="D452" t="s">
        <v>2062</v>
      </c>
      <c r="E452" t="s">
        <v>2063</v>
      </c>
      <c r="F452" t="s">
        <v>1134</v>
      </c>
      <c r="G452" t="s">
        <v>168</v>
      </c>
      <c r="H452" t="s">
        <v>2040</v>
      </c>
      <c r="I452" t="s">
        <v>2040</v>
      </c>
      <c r="J452" s="1">
        <v>97.2</v>
      </c>
      <c r="K452" s="1" t="s">
        <v>272</v>
      </c>
      <c r="L452" s="1" t="s">
        <v>272</v>
      </c>
      <c r="M452" s="1" t="s">
        <v>272</v>
      </c>
      <c r="N452" s="1" t="s">
        <v>272</v>
      </c>
      <c r="O452" s="1" t="s">
        <v>272</v>
      </c>
      <c r="P452" s="1" t="s">
        <v>272</v>
      </c>
      <c r="Q452" s="1" t="s">
        <v>272</v>
      </c>
      <c r="R452" s="1" t="s">
        <v>272</v>
      </c>
      <c r="S452" s="1" t="s">
        <v>272</v>
      </c>
      <c r="T452" s="1" t="s">
        <v>272</v>
      </c>
      <c r="U452" s="1" t="s">
        <v>272</v>
      </c>
      <c r="V452" s="1" t="s">
        <v>272</v>
      </c>
      <c r="W452" s="1" t="s">
        <v>272</v>
      </c>
      <c r="X452" s="1" t="s">
        <v>272</v>
      </c>
      <c r="Y452" s="1" t="s">
        <v>272</v>
      </c>
      <c r="Z452" s="1" t="s">
        <v>272</v>
      </c>
      <c r="AA452" s="1" t="s">
        <v>272</v>
      </c>
      <c r="AB452" s="1" t="s">
        <v>272</v>
      </c>
      <c r="AC452" s="1" t="s">
        <v>272</v>
      </c>
      <c r="AD452" s="1" t="s">
        <v>272</v>
      </c>
      <c r="AE452" s="1" t="s">
        <v>272</v>
      </c>
      <c r="AF452" s="1" t="s">
        <v>272</v>
      </c>
      <c r="AG452" s="1" t="s">
        <v>272</v>
      </c>
      <c r="AH452" s="1" t="s">
        <v>272</v>
      </c>
      <c r="AI452" s="1" t="s">
        <v>272</v>
      </c>
      <c r="AJ452" s="1" t="s">
        <v>272</v>
      </c>
      <c r="AK452" s="1" t="s">
        <v>272</v>
      </c>
      <c r="AL452" s="1" t="s">
        <v>272</v>
      </c>
      <c r="AM452" s="1" t="s">
        <v>272</v>
      </c>
      <c r="AN452" s="1" t="s">
        <v>272</v>
      </c>
      <c r="AO452" s="1" t="s">
        <v>272</v>
      </c>
      <c r="AP452" s="1" t="s">
        <v>272</v>
      </c>
      <c r="AQ452" s="1" t="s">
        <v>272</v>
      </c>
      <c r="AR452" s="1" t="s">
        <v>272</v>
      </c>
      <c r="AS452" s="1" t="s">
        <v>272</v>
      </c>
      <c r="AT452" s="1" t="s">
        <v>272</v>
      </c>
      <c r="AU452" s="1" t="s">
        <v>272</v>
      </c>
      <c r="AV452" s="1" t="s">
        <v>272</v>
      </c>
      <c r="AW452" s="1" t="s">
        <v>272</v>
      </c>
      <c r="AX452" s="1" t="s">
        <v>272</v>
      </c>
      <c r="AY452" s="1" t="s">
        <v>272</v>
      </c>
      <c r="AZ452" s="1" t="s">
        <v>272</v>
      </c>
      <c r="BA452" s="1" t="s">
        <v>272</v>
      </c>
      <c r="BB452" s="1" t="s">
        <v>272</v>
      </c>
      <c r="BC452" s="1" t="s">
        <v>272</v>
      </c>
      <c r="BD452" s="1" t="s">
        <v>272</v>
      </c>
      <c r="BE452" s="1" t="s">
        <v>272</v>
      </c>
    </row>
    <row r="453" spans="1:57">
      <c r="A453" t="s">
        <v>2066</v>
      </c>
      <c r="B453" s="425">
        <v>451</v>
      </c>
      <c r="C453">
        <v>430202</v>
      </c>
      <c r="D453" t="s">
        <v>2067</v>
      </c>
      <c r="E453" t="s">
        <v>2068</v>
      </c>
      <c r="F453" t="s">
        <v>1134</v>
      </c>
      <c r="G453" t="s">
        <v>168</v>
      </c>
      <c r="H453" t="s">
        <v>2040</v>
      </c>
      <c r="I453" t="s">
        <v>2040</v>
      </c>
      <c r="J453" s="1">
        <v>95.1</v>
      </c>
      <c r="K453" s="1" t="s">
        <v>272</v>
      </c>
      <c r="L453" s="1" t="s">
        <v>272</v>
      </c>
      <c r="M453" s="1" t="s">
        <v>272</v>
      </c>
      <c r="N453" s="1" t="s">
        <v>272</v>
      </c>
      <c r="O453" s="1" t="s">
        <v>272</v>
      </c>
      <c r="P453" s="1" t="s">
        <v>272</v>
      </c>
      <c r="Q453" s="1" t="s">
        <v>272</v>
      </c>
      <c r="R453" s="1" t="s">
        <v>272</v>
      </c>
      <c r="S453" s="1" t="s">
        <v>272</v>
      </c>
      <c r="T453" s="1" t="s">
        <v>272</v>
      </c>
      <c r="U453" s="1" t="s">
        <v>272</v>
      </c>
      <c r="V453" s="1" t="s">
        <v>272</v>
      </c>
      <c r="W453" s="1" t="s">
        <v>272</v>
      </c>
      <c r="X453" s="1" t="s">
        <v>272</v>
      </c>
      <c r="Y453" s="1" t="s">
        <v>272</v>
      </c>
      <c r="Z453" s="1" t="s">
        <v>272</v>
      </c>
      <c r="AA453" s="1" t="s">
        <v>272</v>
      </c>
      <c r="AB453" s="1" t="s">
        <v>272</v>
      </c>
      <c r="AC453" s="1" t="s">
        <v>272</v>
      </c>
      <c r="AD453" s="1" t="s">
        <v>272</v>
      </c>
      <c r="AE453" s="1" t="s">
        <v>272</v>
      </c>
      <c r="AF453" s="1" t="s">
        <v>272</v>
      </c>
      <c r="AG453" s="1" t="s">
        <v>272</v>
      </c>
      <c r="AH453" s="1" t="s">
        <v>272</v>
      </c>
      <c r="AI453" s="1" t="s">
        <v>272</v>
      </c>
      <c r="AJ453" s="1" t="s">
        <v>272</v>
      </c>
      <c r="AK453" s="1" t="s">
        <v>272</v>
      </c>
      <c r="AL453" s="1" t="s">
        <v>272</v>
      </c>
      <c r="AM453" s="1" t="s">
        <v>272</v>
      </c>
      <c r="AN453" s="1" t="s">
        <v>272</v>
      </c>
      <c r="AO453" s="1" t="s">
        <v>272</v>
      </c>
      <c r="AP453" s="1" t="s">
        <v>272</v>
      </c>
      <c r="AQ453" s="1" t="s">
        <v>272</v>
      </c>
      <c r="AR453" s="1" t="s">
        <v>272</v>
      </c>
      <c r="AS453" s="1" t="s">
        <v>272</v>
      </c>
      <c r="AT453" s="1" t="s">
        <v>272</v>
      </c>
      <c r="AU453" s="1" t="s">
        <v>272</v>
      </c>
      <c r="AV453" s="1" t="s">
        <v>272</v>
      </c>
      <c r="AW453" s="1" t="s">
        <v>272</v>
      </c>
      <c r="AX453" s="1" t="s">
        <v>272</v>
      </c>
      <c r="AY453" s="1" t="s">
        <v>272</v>
      </c>
      <c r="AZ453" s="1" t="s">
        <v>272</v>
      </c>
      <c r="BA453" s="1" t="s">
        <v>272</v>
      </c>
      <c r="BB453" s="1" t="s">
        <v>272</v>
      </c>
      <c r="BC453" s="1" t="s">
        <v>272</v>
      </c>
      <c r="BD453" s="1" t="s">
        <v>272</v>
      </c>
      <c r="BE453" s="1" t="s">
        <v>272</v>
      </c>
    </row>
    <row r="454" spans="1:57">
      <c r="A454" t="s">
        <v>2070</v>
      </c>
      <c r="B454" s="425">
        <v>452</v>
      </c>
      <c r="C454">
        <v>430203</v>
      </c>
      <c r="D454" t="s">
        <v>1554</v>
      </c>
      <c r="E454" t="s">
        <v>1593</v>
      </c>
      <c r="F454" t="s">
        <v>705</v>
      </c>
      <c r="G454" t="s">
        <v>168</v>
      </c>
      <c r="H454" t="s">
        <v>23</v>
      </c>
      <c r="I454" t="s">
        <v>1249</v>
      </c>
      <c r="J454" s="1">
        <v>0.90100000000000002</v>
      </c>
      <c r="K454" s="1" t="s">
        <v>272</v>
      </c>
      <c r="L454" s="1" t="s">
        <v>272</v>
      </c>
      <c r="M454" s="1" t="s">
        <v>272</v>
      </c>
      <c r="N454" s="1" t="s">
        <v>272</v>
      </c>
      <c r="O454" s="1" t="s">
        <v>272</v>
      </c>
      <c r="P454" s="1" t="s">
        <v>272</v>
      </c>
      <c r="Q454" s="1" t="s">
        <v>272</v>
      </c>
      <c r="R454" s="1" t="s">
        <v>272</v>
      </c>
      <c r="S454" s="1" t="s">
        <v>272</v>
      </c>
      <c r="T454" s="1" t="s">
        <v>272</v>
      </c>
      <c r="U454" s="1" t="s">
        <v>272</v>
      </c>
      <c r="V454" s="1" t="s">
        <v>272</v>
      </c>
      <c r="W454" s="1" t="s">
        <v>272</v>
      </c>
      <c r="X454" s="1" t="s">
        <v>272</v>
      </c>
      <c r="Y454" s="1" t="s">
        <v>272</v>
      </c>
      <c r="Z454" s="1" t="s">
        <v>272</v>
      </c>
      <c r="AA454" s="1" t="s">
        <v>272</v>
      </c>
      <c r="AB454" s="1" t="s">
        <v>272</v>
      </c>
      <c r="AC454" s="1" t="s">
        <v>272</v>
      </c>
      <c r="AD454" s="1" t="s">
        <v>272</v>
      </c>
      <c r="AE454" s="1" t="s">
        <v>272</v>
      </c>
      <c r="AF454" s="1" t="s">
        <v>272</v>
      </c>
      <c r="AG454" s="1" t="s">
        <v>272</v>
      </c>
      <c r="AH454" s="1" t="s">
        <v>272</v>
      </c>
      <c r="AI454" s="1" t="s">
        <v>272</v>
      </c>
      <c r="AJ454" s="1" t="s">
        <v>272</v>
      </c>
      <c r="AK454" s="1" t="s">
        <v>272</v>
      </c>
      <c r="AL454" s="1" t="s">
        <v>272</v>
      </c>
      <c r="AM454" s="1" t="s">
        <v>272</v>
      </c>
      <c r="AN454" s="1" t="s">
        <v>272</v>
      </c>
      <c r="AO454" s="1" t="s">
        <v>272</v>
      </c>
      <c r="AP454" s="1" t="s">
        <v>272</v>
      </c>
      <c r="AQ454" s="1" t="s">
        <v>272</v>
      </c>
      <c r="AR454" s="1" t="s">
        <v>272</v>
      </c>
      <c r="AS454" s="1" t="s">
        <v>272</v>
      </c>
      <c r="AT454" s="1" t="s">
        <v>272</v>
      </c>
      <c r="AU454" s="1" t="s">
        <v>272</v>
      </c>
      <c r="AV454" s="1" t="s">
        <v>272</v>
      </c>
      <c r="AW454" s="1" t="s">
        <v>272</v>
      </c>
      <c r="AX454" s="1" t="s">
        <v>272</v>
      </c>
      <c r="AY454" s="1" t="s">
        <v>272</v>
      </c>
      <c r="AZ454" s="1" t="s">
        <v>272</v>
      </c>
      <c r="BA454" s="1" t="s">
        <v>272</v>
      </c>
      <c r="BB454" s="1" t="s">
        <v>272</v>
      </c>
      <c r="BC454" s="1" t="s">
        <v>272</v>
      </c>
      <c r="BD454" s="1" t="s">
        <v>272</v>
      </c>
      <c r="BE454" s="1" t="s">
        <v>272</v>
      </c>
    </row>
    <row r="455" spans="1:57">
      <c r="A455" t="s">
        <v>2073</v>
      </c>
      <c r="B455" s="425">
        <v>453</v>
      </c>
      <c r="C455">
        <v>440101</v>
      </c>
      <c r="D455" t="s">
        <v>2074</v>
      </c>
      <c r="E455" t="s">
        <v>2075</v>
      </c>
      <c r="F455" t="s">
        <v>2076</v>
      </c>
      <c r="G455" t="s">
        <v>2077</v>
      </c>
      <c r="H455" t="s">
        <v>23</v>
      </c>
      <c r="I455" t="s">
        <v>5973</v>
      </c>
      <c r="J455" s="1">
        <v>0.4</v>
      </c>
      <c r="K455" s="1">
        <v>0.4</v>
      </c>
      <c r="L455" s="1">
        <v>0.4</v>
      </c>
      <c r="M455" s="1">
        <v>0.4</v>
      </c>
      <c r="N455" s="1">
        <v>0.4</v>
      </c>
      <c r="O455" s="1">
        <v>0.4</v>
      </c>
      <c r="P455" s="1">
        <v>0.4</v>
      </c>
      <c r="Q455" s="1">
        <v>0.4</v>
      </c>
      <c r="R455" s="1">
        <v>0.4</v>
      </c>
      <c r="S455" s="1">
        <v>0.4</v>
      </c>
      <c r="T455" s="1">
        <v>0.4</v>
      </c>
      <c r="U455" s="1">
        <v>0.4</v>
      </c>
      <c r="V455" s="1">
        <v>0.4</v>
      </c>
      <c r="W455" s="1">
        <v>0.3</v>
      </c>
      <c r="X455" s="1">
        <v>0.4</v>
      </c>
      <c r="Y455" s="1">
        <v>0.4</v>
      </c>
      <c r="Z455" s="1">
        <v>0.4</v>
      </c>
      <c r="AA455" s="1">
        <v>0.4</v>
      </c>
      <c r="AB455" s="1">
        <v>0.4</v>
      </c>
      <c r="AC455" s="1">
        <v>0.4</v>
      </c>
      <c r="AD455" s="1">
        <v>0.4</v>
      </c>
      <c r="AE455" s="1">
        <v>0.4</v>
      </c>
      <c r="AF455" s="1">
        <v>0.4</v>
      </c>
      <c r="AG455" s="1">
        <v>0.4</v>
      </c>
      <c r="AH455" s="1">
        <v>0.4</v>
      </c>
      <c r="AI455" s="1">
        <v>0.4</v>
      </c>
      <c r="AJ455" s="1">
        <v>0.4</v>
      </c>
      <c r="AK455" s="1">
        <v>0.4</v>
      </c>
      <c r="AL455" s="1">
        <v>0.4</v>
      </c>
      <c r="AM455" s="1">
        <v>0.3</v>
      </c>
      <c r="AN455" s="1">
        <v>0.4</v>
      </c>
      <c r="AO455" s="1">
        <v>0.4</v>
      </c>
      <c r="AP455" s="1">
        <v>0.4</v>
      </c>
      <c r="AQ455" s="1">
        <v>0.4</v>
      </c>
      <c r="AR455" s="1">
        <v>0.4</v>
      </c>
      <c r="AS455" s="1">
        <v>0.4</v>
      </c>
      <c r="AT455" s="1">
        <v>0.4</v>
      </c>
      <c r="AU455" s="1">
        <v>0.4</v>
      </c>
      <c r="AV455" s="1">
        <v>0.4</v>
      </c>
      <c r="AW455" s="1">
        <v>0.4</v>
      </c>
      <c r="AX455" s="1">
        <v>0.4</v>
      </c>
      <c r="AY455" s="1">
        <v>0.4</v>
      </c>
      <c r="AZ455" s="1">
        <v>0.4</v>
      </c>
      <c r="BA455" s="1">
        <v>0.4</v>
      </c>
      <c r="BB455" s="1">
        <v>0.4</v>
      </c>
      <c r="BC455" s="1">
        <v>0.4</v>
      </c>
      <c r="BD455" s="1">
        <v>0.4</v>
      </c>
      <c r="BE455" s="1">
        <v>0.4</v>
      </c>
    </row>
    <row r="456" spans="1:57">
      <c r="A456" t="s">
        <v>2081</v>
      </c>
      <c r="B456" s="425">
        <v>454</v>
      </c>
      <c r="C456">
        <v>440101</v>
      </c>
      <c r="D456" t="s">
        <v>2074</v>
      </c>
      <c r="E456" t="s">
        <v>2075</v>
      </c>
      <c r="F456" t="s">
        <v>2076</v>
      </c>
      <c r="G456" t="s">
        <v>2082</v>
      </c>
      <c r="H456" t="s">
        <v>23</v>
      </c>
      <c r="I456" t="s">
        <v>5973</v>
      </c>
      <c r="J456" s="1">
        <v>1.9</v>
      </c>
      <c r="K456" s="1">
        <v>1.8</v>
      </c>
      <c r="L456" s="1">
        <v>1.8</v>
      </c>
      <c r="M456" s="1">
        <v>1.9</v>
      </c>
      <c r="N456" s="1">
        <v>1.3</v>
      </c>
      <c r="O456" s="1">
        <v>1.4</v>
      </c>
      <c r="P456" s="1">
        <v>1.8</v>
      </c>
      <c r="Q456" s="1">
        <v>1.4</v>
      </c>
      <c r="R456" s="1">
        <v>2</v>
      </c>
      <c r="S456" s="1">
        <v>2</v>
      </c>
      <c r="T456" s="1">
        <v>2.2999999999999998</v>
      </c>
      <c r="U456" s="1">
        <v>1.9</v>
      </c>
      <c r="V456" s="1">
        <v>1.6</v>
      </c>
      <c r="W456" s="1">
        <v>2.5</v>
      </c>
      <c r="X456" s="1">
        <v>2.1</v>
      </c>
      <c r="Y456" s="1">
        <v>1.2</v>
      </c>
      <c r="Z456" s="1">
        <v>2.2000000000000002</v>
      </c>
      <c r="AA456" s="1">
        <v>1.3</v>
      </c>
      <c r="AB456" s="1">
        <v>1.1000000000000001</v>
      </c>
      <c r="AC456" s="1">
        <v>2.1</v>
      </c>
      <c r="AD456" s="1">
        <v>1.9</v>
      </c>
      <c r="AE456" s="1">
        <v>2.4</v>
      </c>
      <c r="AF456" s="1">
        <v>2.4</v>
      </c>
      <c r="AG456" s="1">
        <v>1.8</v>
      </c>
      <c r="AH456" s="1">
        <v>2</v>
      </c>
      <c r="AI456" s="1">
        <v>1.1000000000000001</v>
      </c>
      <c r="AJ456" s="1">
        <v>1.7</v>
      </c>
      <c r="AK456" s="1">
        <v>1.9</v>
      </c>
      <c r="AL456" s="1">
        <v>2</v>
      </c>
      <c r="AM456" s="1">
        <v>2</v>
      </c>
      <c r="AN456" s="1">
        <v>1.9</v>
      </c>
      <c r="AO456" s="1">
        <v>1.6</v>
      </c>
      <c r="AP456" s="1">
        <v>1.5</v>
      </c>
      <c r="AQ456" s="1">
        <v>1.3</v>
      </c>
      <c r="AR456" s="1">
        <v>1.3</v>
      </c>
      <c r="AS456" s="1">
        <v>1.8</v>
      </c>
      <c r="AT456" s="1">
        <v>2.4</v>
      </c>
      <c r="AU456" s="1">
        <v>2.5</v>
      </c>
      <c r="AV456" s="1">
        <v>1.7</v>
      </c>
      <c r="AW456" s="1">
        <v>1.1000000000000001</v>
      </c>
      <c r="AX456" s="1">
        <v>1.7</v>
      </c>
      <c r="AY456" s="1">
        <v>1.5</v>
      </c>
      <c r="AZ456" s="1">
        <v>1.4</v>
      </c>
      <c r="BA456" s="1">
        <v>1.8</v>
      </c>
      <c r="BB456" s="1">
        <v>3.2</v>
      </c>
      <c r="BC456" s="1">
        <v>3.5</v>
      </c>
      <c r="BD456" s="1">
        <v>3.1</v>
      </c>
      <c r="BE456" s="1">
        <v>1.2</v>
      </c>
    </row>
    <row r="457" spans="1:57">
      <c r="A457" t="s">
        <v>2085</v>
      </c>
      <c r="B457" s="425">
        <v>455</v>
      </c>
      <c r="C457">
        <v>440201</v>
      </c>
      <c r="D457" t="s">
        <v>2086</v>
      </c>
      <c r="E457" t="s">
        <v>2087</v>
      </c>
      <c r="F457" t="s">
        <v>2088</v>
      </c>
      <c r="G457" t="s">
        <v>2089</v>
      </c>
      <c r="H457" t="s">
        <v>23</v>
      </c>
      <c r="I457" t="s">
        <v>5973</v>
      </c>
      <c r="J457" s="1">
        <v>10</v>
      </c>
      <c r="K457" s="1" t="s">
        <v>272</v>
      </c>
      <c r="L457" s="1" t="s">
        <v>272</v>
      </c>
      <c r="M457" s="1" t="s">
        <v>272</v>
      </c>
      <c r="N457" s="1" t="s">
        <v>272</v>
      </c>
      <c r="O457" s="1" t="s">
        <v>272</v>
      </c>
      <c r="P457" s="1" t="s">
        <v>272</v>
      </c>
      <c r="Q457" s="1" t="s">
        <v>272</v>
      </c>
      <c r="R457" s="1" t="s">
        <v>272</v>
      </c>
      <c r="S457" s="1" t="s">
        <v>272</v>
      </c>
      <c r="T457" s="1" t="s">
        <v>272</v>
      </c>
      <c r="U457" s="1" t="s">
        <v>272</v>
      </c>
      <c r="V457" s="1" t="s">
        <v>272</v>
      </c>
      <c r="W457" s="1" t="s">
        <v>272</v>
      </c>
      <c r="X457" s="1" t="s">
        <v>272</v>
      </c>
      <c r="Y457" s="1" t="s">
        <v>272</v>
      </c>
      <c r="Z457" s="1" t="s">
        <v>272</v>
      </c>
      <c r="AA457" s="1" t="s">
        <v>272</v>
      </c>
      <c r="AB457" s="1" t="s">
        <v>272</v>
      </c>
      <c r="AC457" s="1" t="s">
        <v>272</v>
      </c>
      <c r="AD457" s="1" t="s">
        <v>272</v>
      </c>
      <c r="AE457" s="1" t="s">
        <v>272</v>
      </c>
      <c r="AF457" s="1" t="s">
        <v>272</v>
      </c>
      <c r="AG457" s="1" t="s">
        <v>272</v>
      </c>
      <c r="AH457" s="1" t="s">
        <v>272</v>
      </c>
      <c r="AI457" s="1" t="s">
        <v>272</v>
      </c>
      <c r="AJ457" s="1" t="s">
        <v>272</v>
      </c>
      <c r="AK457" s="1" t="s">
        <v>272</v>
      </c>
      <c r="AL457" s="1" t="s">
        <v>272</v>
      </c>
      <c r="AM457" s="1" t="s">
        <v>272</v>
      </c>
      <c r="AN457" s="1" t="s">
        <v>272</v>
      </c>
      <c r="AO457" s="1" t="s">
        <v>272</v>
      </c>
      <c r="AP457" s="1" t="s">
        <v>272</v>
      </c>
      <c r="AQ457" s="1" t="s">
        <v>272</v>
      </c>
      <c r="AR457" s="1" t="s">
        <v>272</v>
      </c>
      <c r="AS457" s="1" t="s">
        <v>272</v>
      </c>
      <c r="AT457" s="1" t="s">
        <v>272</v>
      </c>
      <c r="AU457" s="1" t="s">
        <v>272</v>
      </c>
      <c r="AV457" s="1" t="s">
        <v>272</v>
      </c>
      <c r="AW457" s="1" t="s">
        <v>272</v>
      </c>
      <c r="AX457" s="1" t="s">
        <v>272</v>
      </c>
      <c r="AY457" s="1" t="s">
        <v>272</v>
      </c>
      <c r="AZ457" s="1" t="s">
        <v>272</v>
      </c>
      <c r="BA457" s="1" t="s">
        <v>272</v>
      </c>
      <c r="BB457" s="1" t="s">
        <v>272</v>
      </c>
      <c r="BC457" s="1" t="s">
        <v>272</v>
      </c>
      <c r="BD457" s="1" t="s">
        <v>272</v>
      </c>
      <c r="BE457" s="1" t="s">
        <v>272</v>
      </c>
    </row>
    <row r="458" spans="1:57">
      <c r="A458" t="s">
        <v>2093</v>
      </c>
      <c r="B458" s="425">
        <v>456</v>
      </c>
      <c r="C458">
        <v>440201</v>
      </c>
      <c r="D458" t="s">
        <v>2086</v>
      </c>
      <c r="E458" t="s">
        <v>2087</v>
      </c>
      <c r="F458" t="s">
        <v>2088</v>
      </c>
      <c r="G458" t="s">
        <v>2094</v>
      </c>
      <c r="H458" t="s">
        <v>23</v>
      </c>
      <c r="I458" t="s">
        <v>5973</v>
      </c>
      <c r="J458" s="1">
        <v>16</v>
      </c>
      <c r="K458" s="1" t="s">
        <v>272</v>
      </c>
      <c r="L458" s="1" t="s">
        <v>272</v>
      </c>
      <c r="M458" s="1" t="s">
        <v>272</v>
      </c>
      <c r="N458" s="1" t="s">
        <v>272</v>
      </c>
      <c r="O458" s="1" t="s">
        <v>272</v>
      </c>
      <c r="P458" s="1" t="s">
        <v>272</v>
      </c>
      <c r="Q458" s="1" t="s">
        <v>272</v>
      </c>
      <c r="R458" s="1" t="s">
        <v>272</v>
      </c>
      <c r="S458" s="1" t="s">
        <v>272</v>
      </c>
      <c r="T458" s="1" t="s">
        <v>272</v>
      </c>
      <c r="U458" s="1" t="s">
        <v>272</v>
      </c>
      <c r="V458" s="1" t="s">
        <v>272</v>
      </c>
      <c r="W458" s="1" t="s">
        <v>272</v>
      </c>
      <c r="X458" s="1" t="s">
        <v>272</v>
      </c>
      <c r="Y458" s="1" t="s">
        <v>272</v>
      </c>
      <c r="Z458" s="1" t="s">
        <v>272</v>
      </c>
      <c r="AA458" s="1" t="s">
        <v>272</v>
      </c>
      <c r="AB458" s="1" t="s">
        <v>272</v>
      </c>
      <c r="AC458" s="1" t="s">
        <v>272</v>
      </c>
      <c r="AD458" s="1" t="s">
        <v>272</v>
      </c>
      <c r="AE458" s="1" t="s">
        <v>272</v>
      </c>
      <c r="AF458" s="1" t="s">
        <v>272</v>
      </c>
      <c r="AG458" s="1" t="s">
        <v>272</v>
      </c>
      <c r="AH458" s="1" t="s">
        <v>272</v>
      </c>
      <c r="AI458" s="1" t="s">
        <v>272</v>
      </c>
      <c r="AJ458" s="1" t="s">
        <v>272</v>
      </c>
      <c r="AK458" s="1" t="s">
        <v>272</v>
      </c>
      <c r="AL458" s="1" t="s">
        <v>272</v>
      </c>
      <c r="AM458" s="1" t="s">
        <v>272</v>
      </c>
      <c r="AN458" s="1" t="s">
        <v>272</v>
      </c>
      <c r="AO458" s="1" t="s">
        <v>272</v>
      </c>
      <c r="AP458" s="1" t="s">
        <v>272</v>
      </c>
      <c r="AQ458" s="1" t="s">
        <v>272</v>
      </c>
      <c r="AR458" s="1" t="s">
        <v>272</v>
      </c>
      <c r="AS458" s="1" t="s">
        <v>272</v>
      </c>
      <c r="AT458" s="1" t="s">
        <v>272</v>
      </c>
      <c r="AU458" s="1" t="s">
        <v>272</v>
      </c>
      <c r="AV458" s="1" t="s">
        <v>272</v>
      </c>
      <c r="AW458" s="1" t="s">
        <v>272</v>
      </c>
      <c r="AX458" s="1" t="s">
        <v>272</v>
      </c>
      <c r="AY458" s="1" t="s">
        <v>272</v>
      </c>
      <c r="AZ458" s="1" t="s">
        <v>272</v>
      </c>
      <c r="BA458" s="1" t="s">
        <v>272</v>
      </c>
      <c r="BB458" s="1" t="s">
        <v>272</v>
      </c>
      <c r="BC458" s="1" t="s">
        <v>272</v>
      </c>
      <c r="BD458" s="1" t="s">
        <v>272</v>
      </c>
      <c r="BE458" s="1" t="s">
        <v>272</v>
      </c>
    </row>
    <row r="459" spans="1:57">
      <c r="A459" t="s">
        <v>2097</v>
      </c>
      <c r="B459" s="425">
        <v>457</v>
      </c>
      <c r="C459">
        <v>440201</v>
      </c>
      <c r="D459" t="s">
        <v>2086</v>
      </c>
      <c r="E459" t="s">
        <v>2087</v>
      </c>
      <c r="F459" t="s">
        <v>2088</v>
      </c>
      <c r="G459" t="s">
        <v>2098</v>
      </c>
      <c r="H459" t="s">
        <v>23</v>
      </c>
      <c r="I459" t="s">
        <v>5973</v>
      </c>
      <c r="J459" s="1">
        <v>38</v>
      </c>
      <c r="K459" s="1" t="s">
        <v>272</v>
      </c>
      <c r="L459" s="1" t="s">
        <v>272</v>
      </c>
      <c r="M459" s="1" t="s">
        <v>272</v>
      </c>
      <c r="N459" s="1" t="s">
        <v>272</v>
      </c>
      <c r="O459" s="1" t="s">
        <v>272</v>
      </c>
      <c r="P459" s="1" t="s">
        <v>272</v>
      </c>
      <c r="Q459" s="1" t="s">
        <v>272</v>
      </c>
      <c r="R459" s="1" t="s">
        <v>272</v>
      </c>
      <c r="S459" s="1" t="s">
        <v>272</v>
      </c>
      <c r="T459" s="1" t="s">
        <v>272</v>
      </c>
      <c r="U459" s="1" t="s">
        <v>272</v>
      </c>
      <c r="V459" s="1" t="s">
        <v>272</v>
      </c>
      <c r="W459" s="1" t="s">
        <v>272</v>
      </c>
      <c r="X459" s="1" t="s">
        <v>272</v>
      </c>
      <c r="Y459" s="1" t="s">
        <v>272</v>
      </c>
      <c r="Z459" s="1" t="s">
        <v>272</v>
      </c>
      <c r="AA459" s="1" t="s">
        <v>272</v>
      </c>
      <c r="AB459" s="1" t="s">
        <v>272</v>
      </c>
      <c r="AC459" s="1" t="s">
        <v>272</v>
      </c>
      <c r="AD459" s="1" t="s">
        <v>272</v>
      </c>
      <c r="AE459" s="1" t="s">
        <v>272</v>
      </c>
      <c r="AF459" s="1" t="s">
        <v>272</v>
      </c>
      <c r="AG459" s="1" t="s">
        <v>272</v>
      </c>
      <c r="AH459" s="1" t="s">
        <v>272</v>
      </c>
      <c r="AI459" s="1" t="s">
        <v>272</v>
      </c>
      <c r="AJ459" s="1" t="s">
        <v>272</v>
      </c>
      <c r="AK459" s="1" t="s">
        <v>272</v>
      </c>
      <c r="AL459" s="1" t="s">
        <v>272</v>
      </c>
      <c r="AM459" s="1" t="s">
        <v>272</v>
      </c>
      <c r="AN459" s="1" t="s">
        <v>272</v>
      </c>
      <c r="AO459" s="1" t="s">
        <v>272</v>
      </c>
      <c r="AP459" s="1" t="s">
        <v>272</v>
      </c>
      <c r="AQ459" s="1" t="s">
        <v>272</v>
      </c>
      <c r="AR459" s="1" t="s">
        <v>272</v>
      </c>
      <c r="AS459" s="1" t="s">
        <v>272</v>
      </c>
      <c r="AT459" s="1" t="s">
        <v>272</v>
      </c>
      <c r="AU459" s="1" t="s">
        <v>272</v>
      </c>
      <c r="AV459" s="1" t="s">
        <v>272</v>
      </c>
      <c r="AW459" s="1" t="s">
        <v>272</v>
      </c>
      <c r="AX459" s="1" t="s">
        <v>272</v>
      </c>
      <c r="AY459" s="1" t="s">
        <v>272</v>
      </c>
      <c r="AZ459" s="1" t="s">
        <v>272</v>
      </c>
      <c r="BA459" s="1" t="s">
        <v>272</v>
      </c>
      <c r="BB459" s="1" t="s">
        <v>272</v>
      </c>
      <c r="BC459" s="1" t="s">
        <v>272</v>
      </c>
      <c r="BD459" s="1" t="s">
        <v>272</v>
      </c>
      <c r="BE459" s="1" t="s">
        <v>272</v>
      </c>
    </row>
    <row r="460" spans="1:57">
      <c r="A460" t="s">
        <v>2101</v>
      </c>
      <c r="B460" s="425">
        <v>458</v>
      </c>
      <c r="C460">
        <v>440201</v>
      </c>
      <c r="D460" t="s">
        <v>2086</v>
      </c>
      <c r="E460" t="s">
        <v>2087</v>
      </c>
      <c r="F460" t="s">
        <v>2088</v>
      </c>
      <c r="G460" t="s">
        <v>2102</v>
      </c>
      <c r="H460" t="s">
        <v>23</v>
      </c>
      <c r="I460" t="s">
        <v>5973</v>
      </c>
      <c r="J460" s="1">
        <v>19</v>
      </c>
      <c r="K460" s="1" t="s">
        <v>272</v>
      </c>
      <c r="L460" s="1" t="s">
        <v>272</v>
      </c>
      <c r="M460" s="1" t="s">
        <v>272</v>
      </c>
      <c r="N460" s="1" t="s">
        <v>272</v>
      </c>
      <c r="O460" s="1" t="s">
        <v>272</v>
      </c>
      <c r="P460" s="1" t="s">
        <v>272</v>
      </c>
      <c r="Q460" s="1" t="s">
        <v>272</v>
      </c>
      <c r="R460" s="1" t="s">
        <v>272</v>
      </c>
      <c r="S460" s="1" t="s">
        <v>272</v>
      </c>
      <c r="T460" s="1" t="s">
        <v>272</v>
      </c>
      <c r="U460" s="1" t="s">
        <v>272</v>
      </c>
      <c r="V460" s="1" t="s">
        <v>272</v>
      </c>
      <c r="W460" s="1" t="s">
        <v>272</v>
      </c>
      <c r="X460" s="1" t="s">
        <v>272</v>
      </c>
      <c r="Y460" s="1" t="s">
        <v>272</v>
      </c>
      <c r="Z460" s="1" t="s">
        <v>272</v>
      </c>
      <c r="AA460" s="1" t="s">
        <v>272</v>
      </c>
      <c r="AB460" s="1" t="s">
        <v>272</v>
      </c>
      <c r="AC460" s="1" t="s">
        <v>272</v>
      </c>
      <c r="AD460" s="1" t="s">
        <v>272</v>
      </c>
      <c r="AE460" s="1" t="s">
        <v>272</v>
      </c>
      <c r="AF460" s="1" t="s">
        <v>272</v>
      </c>
      <c r="AG460" s="1" t="s">
        <v>272</v>
      </c>
      <c r="AH460" s="1" t="s">
        <v>272</v>
      </c>
      <c r="AI460" s="1" t="s">
        <v>272</v>
      </c>
      <c r="AJ460" s="1" t="s">
        <v>272</v>
      </c>
      <c r="AK460" s="1" t="s">
        <v>272</v>
      </c>
      <c r="AL460" s="1" t="s">
        <v>272</v>
      </c>
      <c r="AM460" s="1" t="s">
        <v>272</v>
      </c>
      <c r="AN460" s="1" t="s">
        <v>272</v>
      </c>
      <c r="AO460" s="1" t="s">
        <v>272</v>
      </c>
      <c r="AP460" s="1" t="s">
        <v>272</v>
      </c>
      <c r="AQ460" s="1" t="s">
        <v>272</v>
      </c>
      <c r="AR460" s="1" t="s">
        <v>272</v>
      </c>
      <c r="AS460" s="1" t="s">
        <v>272</v>
      </c>
      <c r="AT460" s="1" t="s">
        <v>272</v>
      </c>
      <c r="AU460" s="1" t="s">
        <v>272</v>
      </c>
      <c r="AV460" s="1" t="s">
        <v>272</v>
      </c>
      <c r="AW460" s="1" t="s">
        <v>272</v>
      </c>
      <c r="AX460" s="1" t="s">
        <v>272</v>
      </c>
      <c r="AY460" s="1" t="s">
        <v>272</v>
      </c>
      <c r="AZ460" s="1" t="s">
        <v>272</v>
      </c>
      <c r="BA460" s="1" t="s">
        <v>272</v>
      </c>
      <c r="BB460" s="1" t="s">
        <v>272</v>
      </c>
      <c r="BC460" s="1" t="s">
        <v>272</v>
      </c>
      <c r="BD460" s="1" t="s">
        <v>272</v>
      </c>
      <c r="BE460" s="1" t="s">
        <v>272</v>
      </c>
    </row>
    <row r="461" spans="1:57">
      <c r="A461" t="s">
        <v>2105</v>
      </c>
      <c r="B461" s="425">
        <v>459</v>
      </c>
      <c r="C461">
        <v>450101</v>
      </c>
      <c r="D461" t="s">
        <v>2106</v>
      </c>
      <c r="E461" t="s">
        <v>1695</v>
      </c>
      <c r="F461" t="s">
        <v>894</v>
      </c>
      <c r="G461" t="s">
        <v>168</v>
      </c>
      <c r="H461" t="s">
        <v>23</v>
      </c>
      <c r="I461" t="s">
        <v>2533</v>
      </c>
      <c r="J461" s="1">
        <v>0.13100000000000001</v>
      </c>
      <c r="K461" s="1" t="s">
        <v>272</v>
      </c>
      <c r="L461" s="1" t="s">
        <v>272</v>
      </c>
      <c r="M461" s="1" t="s">
        <v>272</v>
      </c>
      <c r="N461" s="1" t="s">
        <v>272</v>
      </c>
      <c r="O461" s="1" t="s">
        <v>272</v>
      </c>
      <c r="P461" s="1" t="s">
        <v>272</v>
      </c>
      <c r="Q461" s="1" t="s">
        <v>272</v>
      </c>
      <c r="R461" s="1" t="s">
        <v>272</v>
      </c>
      <c r="S461" s="1" t="s">
        <v>272</v>
      </c>
      <c r="T461" s="1" t="s">
        <v>272</v>
      </c>
      <c r="U461" s="1" t="s">
        <v>272</v>
      </c>
      <c r="V461" s="1" t="s">
        <v>272</v>
      </c>
      <c r="W461" s="1" t="s">
        <v>272</v>
      </c>
      <c r="X461" s="1" t="s">
        <v>272</v>
      </c>
      <c r="Y461" s="1" t="s">
        <v>272</v>
      </c>
      <c r="Z461" s="1" t="s">
        <v>272</v>
      </c>
      <c r="AA461" s="1" t="s">
        <v>272</v>
      </c>
      <c r="AB461" s="1" t="s">
        <v>272</v>
      </c>
      <c r="AC461" s="1" t="s">
        <v>272</v>
      </c>
      <c r="AD461" s="1" t="s">
        <v>272</v>
      </c>
      <c r="AE461" s="1" t="s">
        <v>272</v>
      </c>
      <c r="AF461" s="1" t="s">
        <v>272</v>
      </c>
      <c r="AG461" s="1" t="s">
        <v>272</v>
      </c>
      <c r="AH461" s="1" t="s">
        <v>272</v>
      </c>
      <c r="AI461" s="1" t="s">
        <v>272</v>
      </c>
      <c r="AJ461" s="1" t="s">
        <v>272</v>
      </c>
      <c r="AK461" s="1" t="s">
        <v>272</v>
      </c>
      <c r="AL461" s="1" t="s">
        <v>272</v>
      </c>
      <c r="AM461" s="1" t="s">
        <v>272</v>
      </c>
      <c r="AN461" s="1" t="s">
        <v>272</v>
      </c>
      <c r="AO461" s="1" t="s">
        <v>272</v>
      </c>
      <c r="AP461" s="1" t="s">
        <v>272</v>
      </c>
      <c r="AQ461" s="1" t="s">
        <v>272</v>
      </c>
      <c r="AR461" s="1" t="s">
        <v>272</v>
      </c>
      <c r="AS461" s="1" t="s">
        <v>272</v>
      </c>
      <c r="AT461" s="1" t="s">
        <v>272</v>
      </c>
      <c r="AU461" s="1" t="s">
        <v>272</v>
      </c>
      <c r="AV461" s="1" t="s">
        <v>272</v>
      </c>
      <c r="AW461" s="1" t="s">
        <v>272</v>
      </c>
      <c r="AX461" s="1" t="s">
        <v>272</v>
      </c>
      <c r="AY461" s="1" t="s">
        <v>272</v>
      </c>
      <c r="AZ461" s="1" t="s">
        <v>272</v>
      </c>
      <c r="BA461" s="1" t="s">
        <v>272</v>
      </c>
      <c r="BB461" s="1" t="s">
        <v>272</v>
      </c>
      <c r="BC461" s="1" t="s">
        <v>272</v>
      </c>
      <c r="BD461" s="1" t="s">
        <v>272</v>
      </c>
      <c r="BE461" s="1" t="s">
        <v>272</v>
      </c>
    </row>
    <row r="462" spans="1:57">
      <c r="A462" t="s">
        <v>2111</v>
      </c>
      <c r="B462" s="425">
        <v>460</v>
      </c>
      <c r="C462">
        <v>450102</v>
      </c>
      <c r="D462" t="s">
        <v>2112</v>
      </c>
      <c r="E462" t="s">
        <v>386</v>
      </c>
      <c r="F462" t="s">
        <v>894</v>
      </c>
      <c r="G462" t="s">
        <v>168</v>
      </c>
      <c r="H462" t="s">
        <v>23</v>
      </c>
      <c r="I462" t="s">
        <v>5982</v>
      </c>
      <c r="J462" s="1">
        <v>1</v>
      </c>
      <c r="K462" s="1" t="s">
        <v>272</v>
      </c>
      <c r="L462" s="1" t="s">
        <v>272</v>
      </c>
      <c r="M462" s="1" t="s">
        <v>272</v>
      </c>
      <c r="N462" s="1" t="s">
        <v>272</v>
      </c>
      <c r="O462" s="1" t="s">
        <v>272</v>
      </c>
      <c r="P462" s="1" t="s">
        <v>272</v>
      </c>
      <c r="Q462" s="1" t="s">
        <v>272</v>
      </c>
      <c r="R462" s="1" t="s">
        <v>272</v>
      </c>
      <c r="S462" s="1" t="s">
        <v>272</v>
      </c>
      <c r="T462" s="1" t="s">
        <v>272</v>
      </c>
      <c r="U462" s="1" t="s">
        <v>272</v>
      </c>
      <c r="V462" s="1" t="s">
        <v>272</v>
      </c>
      <c r="W462" s="1" t="s">
        <v>272</v>
      </c>
      <c r="X462" s="1" t="s">
        <v>272</v>
      </c>
      <c r="Y462" s="1" t="s">
        <v>272</v>
      </c>
      <c r="Z462" s="1" t="s">
        <v>272</v>
      </c>
      <c r="AA462" s="1" t="s">
        <v>272</v>
      </c>
      <c r="AB462" s="1" t="s">
        <v>272</v>
      </c>
      <c r="AC462" s="1" t="s">
        <v>272</v>
      </c>
      <c r="AD462" s="1" t="s">
        <v>272</v>
      </c>
      <c r="AE462" s="1" t="s">
        <v>272</v>
      </c>
      <c r="AF462" s="1" t="s">
        <v>272</v>
      </c>
      <c r="AG462" s="1" t="s">
        <v>272</v>
      </c>
      <c r="AH462" s="1" t="s">
        <v>272</v>
      </c>
      <c r="AI462" s="1" t="s">
        <v>272</v>
      </c>
      <c r="AJ462" s="1" t="s">
        <v>272</v>
      </c>
      <c r="AK462" s="1" t="s">
        <v>272</v>
      </c>
      <c r="AL462" s="1" t="s">
        <v>272</v>
      </c>
      <c r="AM462" s="1" t="s">
        <v>272</v>
      </c>
      <c r="AN462" s="1" t="s">
        <v>272</v>
      </c>
      <c r="AO462" s="1" t="s">
        <v>272</v>
      </c>
      <c r="AP462" s="1" t="s">
        <v>272</v>
      </c>
      <c r="AQ462" s="1" t="s">
        <v>272</v>
      </c>
      <c r="AR462" s="1" t="s">
        <v>272</v>
      </c>
      <c r="AS462" s="1" t="s">
        <v>272</v>
      </c>
      <c r="AT462" s="1" t="s">
        <v>272</v>
      </c>
      <c r="AU462" s="1" t="s">
        <v>272</v>
      </c>
      <c r="AV462" s="1" t="s">
        <v>272</v>
      </c>
      <c r="AW462" s="1" t="s">
        <v>272</v>
      </c>
      <c r="AX462" s="1" t="s">
        <v>272</v>
      </c>
      <c r="AY462" s="1" t="s">
        <v>272</v>
      </c>
      <c r="AZ462" s="1" t="s">
        <v>272</v>
      </c>
      <c r="BA462" s="1" t="s">
        <v>272</v>
      </c>
      <c r="BB462" s="1" t="s">
        <v>272</v>
      </c>
      <c r="BC462" s="1" t="s">
        <v>272</v>
      </c>
      <c r="BD462" s="1" t="s">
        <v>272</v>
      </c>
      <c r="BE462" s="1" t="s">
        <v>272</v>
      </c>
    </row>
    <row r="463" spans="1:57">
      <c r="A463" t="s">
        <v>2115</v>
      </c>
      <c r="B463" s="425">
        <v>461</v>
      </c>
      <c r="C463">
        <v>450201</v>
      </c>
      <c r="D463" t="s">
        <v>2116</v>
      </c>
      <c r="E463" t="s">
        <v>1085</v>
      </c>
      <c r="F463" t="s">
        <v>705</v>
      </c>
      <c r="G463" t="s">
        <v>168</v>
      </c>
      <c r="H463" t="s">
        <v>23</v>
      </c>
      <c r="I463" t="s">
        <v>1249</v>
      </c>
      <c r="J463" s="1">
        <v>0.89500000000000002</v>
      </c>
      <c r="K463" s="1" t="s">
        <v>272</v>
      </c>
      <c r="L463" s="1" t="s">
        <v>272</v>
      </c>
      <c r="M463" s="1" t="s">
        <v>272</v>
      </c>
      <c r="N463" s="1" t="s">
        <v>272</v>
      </c>
      <c r="O463" s="1" t="s">
        <v>272</v>
      </c>
      <c r="P463" s="1" t="s">
        <v>272</v>
      </c>
      <c r="Q463" s="1" t="s">
        <v>272</v>
      </c>
      <c r="R463" s="1" t="s">
        <v>272</v>
      </c>
      <c r="S463" s="1" t="s">
        <v>272</v>
      </c>
      <c r="T463" s="1" t="s">
        <v>272</v>
      </c>
      <c r="U463" s="1" t="s">
        <v>272</v>
      </c>
      <c r="V463" s="1" t="s">
        <v>272</v>
      </c>
      <c r="W463" s="1" t="s">
        <v>272</v>
      </c>
      <c r="X463" s="1" t="s">
        <v>272</v>
      </c>
      <c r="Y463" s="1" t="s">
        <v>272</v>
      </c>
      <c r="Z463" s="1" t="s">
        <v>272</v>
      </c>
      <c r="AA463" s="1" t="s">
        <v>272</v>
      </c>
      <c r="AB463" s="1" t="s">
        <v>272</v>
      </c>
      <c r="AC463" s="1" t="s">
        <v>272</v>
      </c>
      <c r="AD463" s="1" t="s">
        <v>272</v>
      </c>
      <c r="AE463" s="1" t="s">
        <v>272</v>
      </c>
      <c r="AF463" s="1" t="s">
        <v>272</v>
      </c>
      <c r="AG463" s="1" t="s">
        <v>272</v>
      </c>
      <c r="AH463" s="1" t="s">
        <v>272</v>
      </c>
      <c r="AI463" s="1" t="s">
        <v>272</v>
      </c>
      <c r="AJ463" s="1" t="s">
        <v>272</v>
      </c>
      <c r="AK463" s="1" t="s">
        <v>272</v>
      </c>
      <c r="AL463" s="1" t="s">
        <v>272</v>
      </c>
      <c r="AM463" s="1" t="s">
        <v>272</v>
      </c>
      <c r="AN463" s="1" t="s">
        <v>272</v>
      </c>
      <c r="AO463" s="1" t="s">
        <v>272</v>
      </c>
      <c r="AP463" s="1" t="s">
        <v>272</v>
      </c>
      <c r="AQ463" s="1" t="s">
        <v>272</v>
      </c>
      <c r="AR463" s="1" t="s">
        <v>272</v>
      </c>
      <c r="AS463" s="1" t="s">
        <v>272</v>
      </c>
      <c r="AT463" s="1" t="s">
        <v>272</v>
      </c>
      <c r="AU463" s="1" t="s">
        <v>272</v>
      </c>
      <c r="AV463" s="1" t="s">
        <v>272</v>
      </c>
      <c r="AW463" s="1" t="s">
        <v>272</v>
      </c>
      <c r="AX463" s="1" t="s">
        <v>272</v>
      </c>
      <c r="AY463" s="1" t="s">
        <v>272</v>
      </c>
      <c r="AZ463" s="1" t="s">
        <v>272</v>
      </c>
      <c r="BA463" s="1" t="s">
        <v>272</v>
      </c>
      <c r="BB463" s="1" t="s">
        <v>272</v>
      </c>
      <c r="BC463" s="1" t="s">
        <v>272</v>
      </c>
      <c r="BD463" s="1" t="s">
        <v>272</v>
      </c>
      <c r="BE463" s="1" t="s">
        <v>272</v>
      </c>
    </row>
    <row r="464" spans="1:57">
      <c r="A464" t="s">
        <v>2120</v>
      </c>
      <c r="B464" s="425">
        <v>462</v>
      </c>
      <c r="C464">
        <v>450202</v>
      </c>
      <c r="D464" t="s">
        <v>2121</v>
      </c>
      <c r="E464" t="s">
        <v>2122</v>
      </c>
      <c r="F464" t="s">
        <v>894</v>
      </c>
      <c r="G464" t="s">
        <v>168</v>
      </c>
      <c r="H464" t="s">
        <v>23</v>
      </c>
      <c r="I464" t="s">
        <v>5982</v>
      </c>
      <c r="J464" s="1">
        <v>0.47799999999999998</v>
      </c>
      <c r="K464" s="1" t="s">
        <v>272</v>
      </c>
      <c r="L464" s="1" t="s">
        <v>272</v>
      </c>
      <c r="M464" s="1" t="s">
        <v>272</v>
      </c>
      <c r="N464" s="1" t="s">
        <v>272</v>
      </c>
      <c r="O464" s="1" t="s">
        <v>272</v>
      </c>
      <c r="P464" s="1" t="s">
        <v>272</v>
      </c>
      <c r="Q464" s="1" t="s">
        <v>272</v>
      </c>
      <c r="R464" s="1" t="s">
        <v>272</v>
      </c>
      <c r="S464" s="1" t="s">
        <v>272</v>
      </c>
      <c r="T464" s="1" t="s">
        <v>272</v>
      </c>
      <c r="U464" s="1" t="s">
        <v>272</v>
      </c>
      <c r="V464" s="1" t="s">
        <v>272</v>
      </c>
      <c r="W464" s="1" t="s">
        <v>272</v>
      </c>
      <c r="X464" s="1" t="s">
        <v>272</v>
      </c>
      <c r="Y464" s="1" t="s">
        <v>272</v>
      </c>
      <c r="Z464" s="1" t="s">
        <v>272</v>
      </c>
      <c r="AA464" s="1" t="s">
        <v>272</v>
      </c>
      <c r="AB464" s="1" t="s">
        <v>272</v>
      </c>
      <c r="AC464" s="1" t="s">
        <v>272</v>
      </c>
      <c r="AD464" s="1" t="s">
        <v>272</v>
      </c>
      <c r="AE464" s="1" t="s">
        <v>272</v>
      </c>
      <c r="AF464" s="1" t="s">
        <v>272</v>
      </c>
      <c r="AG464" s="1" t="s">
        <v>272</v>
      </c>
      <c r="AH464" s="1" t="s">
        <v>272</v>
      </c>
      <c r="AI464" s="1" t="s">
        <v>272</v>
      </c>
      <c r="AJ464" s="1" t="s">
        <v>272</v>
      </c>
      <c r="AK464" s="1" t="s">
        <v>272</v>
      </c>
      <c r="AL464" s="1" t="s">
        <v>272</v>
      </c>
      <c r="AM464" s="1" t="s">
        <v>272</v>
      </c>
      <c r="AN464" s="1" t="s">
        <v>272</v>
      </c>
      <c r="AO464" s="1" t="s">
        <v>272</v>
      </c>
      <c r="AP464" s="1" t="s">
        <v>272</v>
      </c>
      <c r="AQ464" s="1" t="s">
        <v>272</v>
      </c>
      <c r="AR464" s="1" t="s">
        <v>272</v>
      </c>
      <c r="AS464" s="1" t="s">
        <v>272</v>
      </c>
      <c r="AT464" s="1" t="s">
        <v>272</v>
      </c>
      <c r="AU464" s="1" t="s">
        <v>272</v>
      </c>
      <c r="AV464" s="1" t="s">
        <v>272</v>
      </c>
      <c r="AW464" s="1" t="s">
        <v>272</v>
      </c>
      <c r="AX464" s="1" t="s">
        <v>272</v>
      </c>
      <c r="AY464" s="1" t="s">
        <v>272</v>
      </c>
      <c r="AZ464" s="1" t="s">
        <v>272</v>
      </c>
      <c r="BA464" s="1" t="s">
        <v>272</v>
      </c>
      <c r="BB464" s="1" t="s">
        <v>272</v>
      </c>
      <c r="BC464" s="1" t="s">
        <v>272</v>
      </c>
      <c r="BD464" s="1" t="s">
        <v>272</v>
      </c>
      <c r="BE464" s="1" t="s">
        <v>272</v>
      </c>
    </row>
    <row r="465" spans="1:57">
      <c r="A465" t="s">
        <v>2125</v>
      </c>
      <c r="B465" s="425">
        <v>463</v>
      </c>
      <c r="C465">
        <v>460101</v>
      </c>
      <c r="D465" t="s">
        <v>2126</v>
      </c>
      <c r="E465" t="s">
        <v>321</v>
      </c>
      <c r="F465" t="s">
        <v>518</v>
      </c>
      <c r="G465" t="s">
        <v>168</v>
      </c>
      <c r="H465" t="s">
        <v>23</v>
      </c>
      <c r="I465" t="s">
        <v>2533</v>
      </c>
      <c r="J465" s="1">
        <v>0.80701754385964897</v>
      </c>
      <c r="K465" s="1">
        <v>0.81818181818181801</v>
      </c>
      <c r="L465" s="1">
        <v>0.8</v>
      </c>
      <c r="M465" s="1">
        <v>0.9</v>
      </c>
      <c r="N465" s="1">
        <v>0.5</v>
      </c>
      <c r="O465" s="1">
        <v>0.8</v>
      </c>
      <c r="P465" s="1">
        <v>0.83333333333333304</v>
      </c>
      <c r="Q465" s="1">
        <v>1</v>
      </c>
      <c r="R465" s="1">
        <v>0.6</v>
      </c>
      <c r="S465" s="1">
        <v>0.875</v>
      </c>
      <c r="T465" s="1">
        <v>0.55555555555555602</v>
      </c>
      <c r="U465" s="1">
        <v>0.85714285714285698</v>
      </c>
      <c r="V465" s="1">
        <v>0.6875</v>
      </c>
      <c r="W465" s="1">
        <v>0.9</v>
      </c>
      <c r="X465" s="1">
        <v>0.81818181818181801</v>
      </c>
      <c r="Y465" s="1">
        <v>0.77777777777777801</v>
      </c>
      <c r="Z465" s="1">
        <v>1</v>
      </c>
      <c r="AA465" s="1">
        <v>1</v>
      </c>
      <c r="AB465" s="1">
        <v>1</v>
      </c>
      <c r="AC465" s="1">
        <v>0.75</v>
      </c>
      <c r="AD465" s="1">
        <v>0.91666666666666696</v>
      </c>
      <c r="AE465" s="1">
        <v>0.75</v>
      </c>
      <c r="AF465" s="1">
        <v>0.61538461538461497</v>
      </c>
      <c r="AG465" s="1">
        <v>0.89473684210526305</v>
      </c>
      <c r="AH465" s="1">
        <v>1</v>
      </c>
      <c r="AI465" s="1">
        <v>1</v>
      </c>
      <c r="AJ465" s="1">
        <v>0.84615384615384603</v>
      </c>
      <c r="AK465" s="1">
        <v>0.88888888888888895</v>
      </c>
      <c r="AL465" s="1">
        <v>0.77777777777777801</v>
      </c>
      <c r="AM465" s="1">
        <v>0.66666666666666696</v>
      </c>
      <c r="AN465" s="1">
        <v>0.83333333333333304</v>
      </c>
      <c r="AO465" s="1">
        <v>1</v>
      </c>
      <c r="AP465" s="1">
        <v>0.8</v>
      </c>
      <c r="AQ465" s="1">
        <v>0.66666666666666696</v>
      </c>
      <c r="AR465" s="1">
        <v>0.66666666666666696</v>
      </c>
      <c r="AS465" s="1">
        <v>0.5</v>
      </c>
      <c r="AT465" s="1">
        <v>1</v>
      </c>
      <c r="AU465" s="1">
        <v>1</v>
      </c>
      <c r="AV465" s="1">
        <v>1</v>
      </c>
      <c r="AW465" s="1">
        <v>0.75</v>
      </c>
      <c r="AX465" s="1">
        <v>0.83333333333333304</v>
      </c>
      <c r="AY465" s="1">
        <v>1</v>
      </c>
      <c r="AZ465" s="1">
        <v>1</v>
      </c>
      <c r="BA465" s="1">
        <v>1</v>
      </c>
      <c r="BB465" s="1">
        <v>0.66666666666666696</v>
      </c>
      <c r="BC465" s="1">
        <v>1</v>
      </c>
      <c r="BD465" s="1">
        <v>0.53846153846153799</v>
      </c>
      <c r="BE465" s="1">
        <v>0.5</v>
      </c>
    </row>
    <row r="466" spans="1:57" ht="19.5" thickBot="1">
      <c r="A466" t="s">
        <v>2129</v>
      </c>
      <c r="B466" s="430">
        <v>464</v>
      </c>
      <c r="C466">
        <v>460102</v>
      </c>
      <c r="D466" t="s">
        <v>2130</v>
      </c>
      <c r="E466" t="s">
        <v>321</v>
      </c>
      <c r="F466" t="s">
        <v>518</v>
      </c>
      <c r="G466" t="s">
        <v>168</v>
      </c>
      <c r="H466" t="s">
        <v>23</v>
      </c>
      <c r="I466" t="s">
        <v>2533</v>
      </c>
      <c r="J466" s="1">
        <v>0.22587719298245601</v>
      </c>
      <c r="K466" s="1">
        <v>0.18181818181818199</v>
      </c>
      <c r="L466" s="1">
        <v>0</v>
      </c>
      <c r="M466" s="1">
        <v>0.3</v>
      </c>
      <c r="N466" s="1">
        <v>0.25</v>
      </c>
      <c r="O466" s="1">
        <v>0.3</v>
      </c>
      <c r="P466" s="1">
        <v>0.33333333333333298</v>
      </c>
      <c r="Q466" s="1">
        <v>0</v>
      </c>
      <c r="R466" s="1">
        <v>0.1</v>
      </c>
      <c r="S466" s="1">
        <v>0.125</v>
      </c>
      <c r="T466" s="1">
        <v>0.22222222222222199</v>
      </c>
      <c r="U466" s="1">
        <v>0</v>
      </c>
      <c r="V466" s="1">
        <v>0.1875</v>
      </c>
      <c r="W466" s="1">
        <v>0.4</v>
      </c>
      <c r="X466" s="1">
        <v>0.18181818181818199</v>
      </c>
      <c r="Y466" s="1">
        <v>0.11111111111111099</v>
      </c>
      <c r="Z466" s="1">
        <v>0.2</v>
      </c>
      <c r="AA466" s="1">
        <v>0.4</v>
      </c>
      <c r="AB466" s="1">
        <v>0</v>
      </c>
      <c r="AC466" s="1">
        <v>0.25</v>
      </c>
      <c r="AD466" s="1">
        <v>0.41666666666666702</v>
      </c>
      <c r="AE466" s="1">
        <v>0.5</v>
      </c>
      <c r="AF466" s="1">
        <v>0.38461538461538503</v>
      </c>
      <c r="AG466" s="1">
        <v>0.26315789473684198</v>
      </c>
      <c r="AH466" s="1">
        <v>0.4</v>
      </c>
      <c r="AI466" s="1">
        <v>0</v>
      </c>
      <c r="AJ466" s="1">
        <v>0.230769230769231</v>
      </c>
      <c r="AK466" s="1">
        <v>0.44444444444444398</v>
      </c>
      <c r="AL466" s="1">
        <v>0.16666666666666699</v>
      </c>
      <c r="AM466" s="1">
        <v>0.16666666666666699</v>
      </c>
      <c r="AN466" s="1">
        <v>0.33333333333333298</v>
      </c>
      <c r="AO466" s="1">
        <v>0</v>
      </c>
      <c r="AP466" s="1">
        <v>0.2</v>
      </c>
      <c r="AQ466" s="1">
        <v>0.11111111111111099</v>
      </c>
      <c r="AR466" s="1">
        <v>8.3333333333333301E-2</v>
      </c>
      <c r="AS466" s="1">
        <v>0</v>
      </c>
      <c r="AT466" s="1">
        <v>0.6</v>
      </c>
      <c r="AU466" s="1">
        <v>0.2</v>
      </c>
      <c r="AV466" s="1">
        <v>0</v>
      </c>
      <c r="AW466" s="1">
        <v>0.5</v>
      </c>
      <c r="AX466" s="1">
        <v>0.16666666666666699</v>
      </c>
      <c r="AY466" s="1">
        <v>0.5</v>
      </c>
      <c r="AZ466" s="1">
        <v>0.33333333333333298</v>
      </c>
      <c r="BA466" s="1">
        <v>0.28571428571428598</v>
      </c>
      <c r="BB466" s="1">
        <v>0</v>
      </c>
      <c r="BC466" s="1">
        <v>0</v>
      </c>
      <c r="BD466" s="1">
        <v>0.230769230769231</v>
      </c>
      <c r="BE466" s="1">
        <v>0.16666666666666699</v>
      </c>
    </row>
    <row r="467" spans="1:57" ht="19.5" thickBot="1">
      <c r="A467" t="s">
        <v>2132</v>
      </c>
      <c r="B467" s="430">
        <v>465</v>
      </c>
      <c r="C467">
        <v>460103</v>
      </c>
      <c r="D467" t="s">
        <v>2133</v>
      </c>
      <c r="E467" t="s">
        <v>321</v>
      </c>
      <c r="F467" t="s">
        <v>518</v>
      </c>
      <c r="G467" t="s">
        <v>168</v>
      </c>
      <c r="H467" t="s">
        <v>23</v>
      </c>
      <c r="I467" t="s">
        <v>2533</v>
      </c>
      <c r="J467" s="1">
        <v>0.35745614035087703</v>
      </c>
      <c r="K467" s="1">
        <v>0.40909090909090901</v>
      </c>
      <c r="L467" s="1">
        <v>0.4</v>
      </c>
      <c r="M467" s="1">
        <v>0.2</v>
      </c>
      <c r="N467" s="1">
        <v>0</v>
      </c>
      <c r="O467" s="1">
        <v>0.5</v>
      </c>
      <c r="P467" s="1">
        <v>0.16666666666666699</v>
      </c>
      <c r="Q467" s="1">
        <v>0</v>
      </c>
      <c r="R467" s="1">
        <v>0.3</v>
      </c>
      <c r="S467" s="1">
        <v>0.625</v>
      </c>
      <c r="T467" s="1">
        <v>0.11111111111111099</v>
      </c>
      <c r="U467" s="1">
        <v>0.14285714285714299</v>
      </c>
      <c r="V467" s="1">
        <v>0.375</v>
      </c>
      <c r="W467" s="1">
        <v>0.5</v>
      </c>
      <c r="X467" s="1">
        <v>0.27272727272727298</v>
      </c>
      <c r="Y467" s="1">
        <v>0</v>
      </c>
      <c r="Z467" s="1">
        <v>0</v>
      </c>
      <c r="AA467" s="1">
        <v>0.2</v>
      </c>
      <c r="AB467" s="1">
        <v>0.6</v>
      </c>
      <c r="AC467" s="1">
        <v>0.5</v>
      </c>
      <c r="AD467" s="1">
        <v>0.25</v>
      </c>
      <c r="AE467" s="1">
        <v>0.625</v>
      </c>
      <c r="AF467" s="1">
        <v>0.38461538461538503</v>
      </c>
      <c r="AG467" s="1">
        <v>0.42105263157894701</v>
      </c>
      <c r="AH467" s="1">
        <v>0.6</v>
      </c>
      <c r="AI467" s="1">
        <v>0.28571428571428598</v>
      </c>
      <c r="AJ467" s="1">
        <v>0.46153846153846201</v>
      </c>
      <c r="AK467" s="1">
        <v>0.61111111111111105</v>
      </c>
      <c r="AL467" s="1">
        <v>0.44444444444444398</v>
      </c>
      <c r="AM467" s="1">
        <v>0.5</v>
      </c>
      <c r="AN467" s="1">
        <v>0.16666666666666699</v>
      </c>
      <c r="AO467" s="1">
        <v>0.33333333333333298</v>
      </c>
      <c r="AP467" s="1">
        <v>0.6</v>
      </c>
      <c r="AQ467" s="1">
        <v>0.22222222222222199</v>
      </c>
      <c r="AR467" s="1">
        <v>0.33333333333333298</v>
      </c>
      <c r="AS467" s="1">
        <v>0.375</v>
      </c>
      <c r="AT467" s="1">
        <v>0</v>
      </c>
      <c r="AU467" s="1">
        <v>0.4</v>
      </c>
      <c r="AV467" s="1">
        <v>0.42857142857142899</v>
      </c>
      <c r="AW467" s="1">
        <v>0.25</v>
      </c>
      <c r="AX467" s="1">
        <v>0.45833333333333298</v>
      </c>
      <c r="AY467" s="1">
        <v>0.75</v>
      </c>
      <c r="AZ467" s="1">
        <v>0.5</v>
      </c>
      <c r="BA467" s="1">
        <v>0.57142857142857095</v>
      </c>
      <c r="BB467" s="1">
        <v>0.16666666666666699</v>
      </c>
      <c r="BC467" s="1">
        <v>0</v>
      </c>
      <c r="BD467" s="1">
        <v>0.230769230769231</v>
      </c>
      <c r="BE467" s="1">
        <v>0.16666666666666699</v>
      </c>
    </row>
  </sheetData>
  <phoneticPr fontId="3"/>
  <conditionalFormatting sqref="F414:F415">
    <cfRule type="expression" dxfId="2" priority="2">
      <formula>$H414="NA"</formula>
    </cfRule>
  </conditionalFormatting>
  <conditionalFormatting sqref="F436:F437">
    <cfRule type="expression" dxfId="1" priority="3">
      <formula>$G436="NA"</formula>
    </cfRule>
  </conditionalFormatting>
  <conditionalFormatting sqref="H3:H455">
    <cfRule type="expression" dxfId="0" priority="1">
      <formula>H3="がん課"</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68266-5EF7-4B75-BE6A-5E948945627A}">
  <sheetPr>
    <tabColor rgb="FFFFFF00"/>
    <pageSetUpPr fitToPage="1"/>
  </sheetPr>
  <dimension ref="A1:AD409"/>
  <sheetViews>
    <sheetView view="pageBreakPreview" topLeftCell="G292" zoomScale="89" zoomScaleNormal="63" zoomScaleSheetLayoutView="89" workbookViewId="0">
      <selection activeCell="N303" sqref="N303"/>
    </sheetView>
  </sheetViews>
  <sheetFormatPr defaultRowHeight="24" outlineLevelCol="2"/>
  <cols>
    <col min="1" max="6" width="0" style="1" hidden="1" customWidth="1" outlineLevel="1"/>
    <col min="7" max="7" width="1.625" style="3" customWidth="1" collapsed="1"/>
    <col min="8" max="10" width="1.625" style="3" customWidth="1"/>
    <col min="11" max="11" width="16.25" style="4" customWidth="1"/>
    <col min="12" max="12" width="9.125" style="5" customWidth="1"/>
    <col min="13" max="13" width="12.625" style="6" customWidth="1"/>
    <col min="14" max="14" width="70.375" style="7" customWidth="1"/>
    <col min="15" max="15" width="8.625" style="8" customWidth="1"/>
    <col min="16" max="16" width="30.625" style="7" customWidth="1"/>
    <col min="17" max="18" width="0" style="13" hidden="1" customWidth="1" outlineLevel="2"/>
    <col min="19" max="19" width="31.625" style="20" customWidth="1" outlineLevel="1" collapsed="1"/>
    <col min="20" max="20" width="53.625" style="20" customWidth="1" outlineLevel="1"/>
    <col min="21" max="21" width="34.75" style="7" customWidth="1"/>
    <col min="22" max="22" width="60.625" style="210" customWidth="1"/>
    <col min="23" max="25" width="0" style="20" hidden="1" customWidth="1" outlineLevel="1"/>
    <col min="26" max="26" width="0" style="13" hidden="1" customWidth="1" collapsed="1"/>
    <col min="27" max="27" width="0" style="20" hidden="1" customWidth="1"/>
    <col min="28" max="28" width="0" style="13" hidden="1" customWidth="1"/>
    <col min="29" max="29" width="12.625" style="764" customWidth="1"/>
    <col min="30" max="30" width="41.25" style="13" hidden="1" customWidth="1"/>
    <col min="31" max="16384" width="9" style="13"/>
  </cols>
  <sheetData>
    <row r="1" spans="1:30" ht="35.25">
      <c r="G1" s="2" t="s">
        <v>3190</v>
      </c>
      <c r="Q1" s="9"/>
      <c r="R1" s="822" t="s">
        <v>2268</v>
      </c>
      <c r="S1" s="10"/>
      <c r="V1" s="12"/>
      <c r="W1" s="10"/>
      <c r="X1" s="10"/>
      <c r="Y1" s="10"/>
      <c r="AA1" s="13"/>
    </row>
    <row r="2" spans="1:30">
      <c r="G2" s="15" t="s">
        <v>2269</v>
      </c>
      <c r="N2" s="16"/>
      <c r="Q2" s="9"/>
      <c r="R2" s="822"/>
      <c r="S2" s="17"/>
      <c r="T2" s="17"/>
      <c r="U2" s="17"/>
      <c r="V2" s="17"/>
      <c r="W2" s="18"/>
      <c r="X2" s="18"/>
      <c r="Y2" s="19"/>
    </row>
    <row r="3" spans="1:30" ht="110.25">
      <c r="A3" s="21"/>
      <c r="B3" s="21"/>
      <c r="C3" s="21"/>
      <c r="D3" s="21"/>
      <c r="E3" s="21"/>
      <c r="F3" s="21"/>
      <c r="G3" s="22" t="s">
        <v>2270</v>
      </c>
      <c r="H3" s="23"/>
      <c r="I3" s="23"/>
      <c r="J3" s="23"/>
      <c r="K3" s="24"/>
      <c r="L3" s="25" t="s">
        <v>6</v>
      </c>
      <c r="M3" s="26" t="s">
        <v>2271</v>
      </c>
      <c r="N3" s="27" t="s">
        <v>2272</v>
      </c>
      <c r="O3" s="27" t="s">
        <v>2273</v>
      </c>
      <c r="P3" s="27" t="s">
        <v>2274</v>
      </c>
      <c r="Q3" s="28" t="s">
        <v>2275</v>
      </c>
      <c r="R3" s="28" t="s">
        <v>2276</v>
      </c>
      <c r="S3" s="267" t="s">
        <v>2277</v>
      </c>
      <c r="T3" s="267" t="s">
        <v>2278</v>
      </c>
      <c r="U3" s="27" t="s">
        <v>2279</v>
      </c>
      <c r="V3" s="27" t="s">
        <v>3191</v>
      </c>
      <c r="W3" s="760" t="s">
        <v>2281</v>
      </c>
      <c r="X3" s="761" t="s">
        <v>2282</v>
      </c>
      <c r="Y3" s="761" t="s">
        <v>2283</v>
      </c>
      <c r="Z3" s="30" t="s">
        <v>2284</v>
      </c>
      <c r="AA3" s="31" t="s">
        <v>2285</v>
      </c>
      <c r="AB3" s="13" t="s">
        <v>2286</v>
      </c>
      <c r="AC3" s="714" t="s">
        <v>3192</v>
      </c>
      <c r="AD3" s="66" t="s">
        <v>2288</v>
      </c>
    </row>
    <row r="4" spans="1:30">
      <c r="A4" s="21"/>
      <c r="B4" s="21"/>
      <c r="C4" s="21"/>
      <c r="D4" s="21"/>
      <c r="E4" s="21"/>
      <c r="F4" s="21"/>
      <c r="G4" s="32" t="s">
        <v>2289</v>
      </c>
      <c r="H4" s="33"/>
      <c r="I4" s="33"/>
      <c r="J4" s="33"/>
      <c r="K4" s="33"/>
      <c r="L4" s="33"/>
      <c r="M4" s="34"/>
      <c r="N4" s="35"/>
      <c r="O4" s="35"/>
      <c r="P4" s="36"/>
      <c r="Q4" s="37"/>
      <c r="R4" s="38"/>
      <c r="S4" s="39"/>
      <c r="T4" s="39"/>
      <c r="U4" s="40"/>
      <c r="V4" s="51"/>
      <c r="W4" s="39"/>
      <c r="X4" s="39"/>
      <c r="Y4" s="39"/>
      <c r="Z4" s="42"/>
      <c r="AA4" s="42"/>
    </row>
    <row r="5" spans="1:30" ht="133.5" customHeight="1">
      <c r="A5" s="1">
        <v>0</v>
      </c>
      <c r="B5" s="1">
        <v>0</v>
      </c>
      <c r="C5" s="1">
        <v>0</v>
      </c>
      <c r="D5" s="1">
        <v>0</v>
      </c>
      <c r="E5" s="1">
        <f t="shared" ref="E5:E68" si="0">IF(F5=1, SUM(A5*100000, B5*10000,C5*1000, D5*100), "-")</f>
        <v>0</v>
      </c>
      <c r="F5" s="1">
        <v>1</v>
      </c>
      <c r="G5" s="43"/>
      <c r="K5" s="44" t="s">
        <v>2290</v>
      </c>
      <c r="L5" s="45">
        <v>1</v>
      </c>
      <c r="M5" s="46" t="s">
        <v>2291</v>
      </c>
      <c r="N5" s="47" t="s">
        <v>19</v>
      </c>
      <c r="O5" s="48">
        <v>1001</v>
      </c>
      <c r="P5" s="51" t="s">
        <v>2292</v>
      </c>
      <c r="Q5" s="49" t="s">
        <v>2293</v>
      </c>
      <c r="R5" s="49" t="s">
        <v>2294</v>
      </c>
      <c r="S5" s="50" t="s">
        <v>2295</v>
      </c>
      <c r="T5" s="50" t="s">
        <v>2296</v>
      </c>
      <c r="U5" s="51" t="s">
        <v>3193</v>
      </c>
      <c r="V5" s="51" t="s">
        <v>3194</v>
      </c>
      <c r="W5" s="52" t="s">
        <v>2299</v>
      </c>
      <c r="X5" s="53"/>
      <c r="Y5" s="53"/>
      <c r="Z5" s="42"/>
      <c r="AA5" s="42"/>
      <c r="AB5" s="13" t="s">
        <v>24</v>
      </c>
      <c r="AD5" s="13" t="s">
        <v>24</v>
      </c>
    </row>
    <row r="6" spans="1:30" ht="236.25">
      <c r="A6" s="1">
        <v>0</v>
      </c>
      <c r="B6" s="1">
        <v>0</v>
      </c>
      <c r="C6" s="1">
        <v>0</v>
      </c>
      <c r="D6" s="1">
        <v>0</v>
      </c>
      <c r="E6" s="1">
        <f t="shared" si="0"/>
        <v>0</v>
      </c>
      <c r="F6" s="1">
        <v>1</v>
      </c>
      <c r="G6" s="43"/>
      <c r="K6" s="54"/>
      <c r="L6" s="45">
        <v>2</v>
      </c>
      <c r="M6" s="46" t="s">
        <v>2300</v>
      </c>
      <c r="N6" s="47" t="s">
        <v>3195</v>
      </c>
      <c r="O6" s="48">
        <v>1002</v>
      </c>
      <c r="P6" s="47" t="s">
        <v>2292</v>
      </c>
      <c r="Q6" s="49" t="s">
        <v>2293</v>
      </c>
      <c r="R6" s="49" t="s">
        <v>2294</v>
      </c>
      <c r="S6" s="50" t="s">
        <v>2295</v>
      </c>
      <c r="T6" s="50" t="s">
        <v>2301</v>
      </c>
      <c r="U6" s="51" t="s">
        <v>3196</v>
      </c>
      <c r="V6" s="51" t="s">
        <v>3197</v>
      </c>
      <c r="W6" s="52" t="s">
        <v>2304</v>
      </c>
      <c r="X6" s="53"/>
      <c r="Y6" s="53"/>
      <c r="Z6" s="42"/>
      <c r="AA6" s="42"/>
      <c r="AB6" s="13" t="s">
        <v>24</v>
      </c>
      <c r="AD6" s="13" t="s">
        <v>24</v>
      </c>
    </row>
    <row r="7" spans="1:30" ht="64.5" customHeight="1">
      <c r="A7" s="1">
        <v>0</v>
      </c>
      <c r="B7" s="1">
        <v>0</v>
      </c>
      <c r="C7" s="1">
        <v>0</v>
      </c>
      <c r="D7" s="1">
        <v>0</v>
      </c>
      <c r="E7" s="1">
        <f t="shared" si="0"/>
        <v>0</v>
      </c>
      <c r="F7" s="1">
        <v>1</v>
      </c>
      <c r="G7" s="43"/>
      <c r="K7" s="54"/>
      <c r="L7" s="45">
        <v>3</v>
      </c>
      <c r="M7" s="46" t="s">
        <v>2305</v>
      </c>
      <c r="N7" s="47" t="s">
        <v>113</v>
      </c>
      <c r="O7" s="48">
        <v>2002</v>
      </c>
      <c r="P7" s="47" t="s">
        <v>2306</v>
      </c>
      <c r="Q7" s="49" t="s">
        <v>2293</v>
      </c>
      <c r="R7" s="49" t="s">
        <v>2294</v>
      </c>
      <c r="S7" s="50" t="s">
        <v>2295</v>
      </c>
      <c r="T7" s="50" t="s">
        <v>2301</v>
      </c>
      <c r="U7" s="51" t="s">
        <v>3196</v>
      </c>
      <c r="V7" s="51" t="s">
        <v>3198</v>
      </c>
      <c r="W7" s="52" t="s">
        <v>2308</v>
      </c>
      <c r="X7" s="53"/>
      <c r="Y7" s="53"/>
      <c r="Z7" s="42"/>
      <c r="AA7" s="42"/>
      <c r="AB7" s="13" t="s">
        <v>24</v>
      </c>
      <c r="AD7" s="13" t="s">
        <v>24</v>
      </c>
    </row>
    <row r="8" spans="1:30" ht="48.75" customHeight="1">
      <c r="A8" s="1">
        <v>0</v>
      </c>
      <c r="B8" s="1">
        <v>0</v>
      </c>
      <c r="C8" s="1">
        <v>0</v>
      </c>
      <c r="D8" s="1">
        <v>0</v>
      </c>
      <c r="E8" s="1">
        <f t="shared" si="0"/>
        <v>0</v>
      </c>
      <c r="F8" s="1">
        <v>1</v>
      </c>
      <c r="G8" s="43"/>
      <c r="K8" s="54"/>
      <c r="L8" s="45">
        <v>4</v>
      </c>
      <c r="M8" s="46" t="s">
        <v>2309</v>
      </c>
      <c r="N8" s="47" t="s">
        <v>125</v>
      </c>
      <c r="O8" s="48">
        <v>1003</v>
      </c>
      <c r="P8" s="47" t="s">
        <v>2075</v>
      </c>
      <c r="Q8" s="49" t="s">
        <v>2293</v>
      </c>
      <c r="R8" s="49" t="s">
        <v>2294</v>
      </c>
      <c r="S8" s="50" t="s">
        <v>2310</v>
      </c>
      <c r="T8" s="50" t="s">
        <v>2311</v>
      </c>
      <c r="U8" s="51" t="s">
        <v>3199</v>
      </c>
      <c r="V8" s="51" t="s">
        <v>3200</v>
      </c>
      <c r="W8" s="52" t="s">
        <v>2314</v>
      </c>
      <c r="X8" s="53"/>
      <c r="Y8" s="53"/>
      <c r="Z8" s="42"/>
      <c r="AA8" s="42"/>
      <c r="AB8" s="13" t="s">
        <v>24</v>
      </c>
      <c r="AD8" s="13" t="s">
        <v>24</v>
      </c>
    </row>
    <row r="9" spans="1:30" ht="94.5">
      <c r="A9" s="1">
        <v>0</v>
      </c>
      <c r="B9" s="1">
        <v>0</v>
      </c>
      <c r="C9" s="1">
        <v>0</v>
      </c>
      <c r="D9" s="1">
        <v>0</v>
      </c>
      <c r="E9" s="1">
        <f t="shared" si="0"/>
        <v>0</v>
      </c>
      <c r="F9" s="1">
        <v>1</v>
      </c>
      <c r="G9" s="43"/>
      <c r="K9" s="54"/>
      <c r="L9" s="45">
        <v>5</v>
      </c>
      <c r="M9" s="46" t="s">
        <v>2300</v>
      </c>
      <c r="N9" s="47" t="s">
        <v>140</v>
      </c>
      <c r="O9" s="48">
        <v>1004</v>
      </c>
      <c r="P9" s="47" t="s">
        <v>2075</v>
      </c>
      <c r="Q9" s="49" t="s">
        <v>2293</v>
      </c>
      <c r="R9" s="49" t="s">
        <v>2294</v>
      </c>
      <c r="S9" s="50" t="s">
        <v>2310</v>
      </c>
      <c r="T9" s="50" t="s">
        <v>2311</v>
      </c>
      <c r="U9" s="51" t="s">
        <v>3201</v>
      </c>
      <c r="V9" s="51" t="s">
        <v>3202</v>
      </c>
      <c r="W9" s="52" t="s">
        <v>2314</v>
      </c>
      <c r="X9" s="53"/>
      <c r="Y9" s="53"/>
      <c r="Z9" s="42"/>
      <c r="AA9" s="42"/>
      <c r="AB9" s="13" t="s">
        <v>24</v>
      </c>
      <c r="AD9" s="13" t="s">
        <v>24</v>
      </c>
    </row>
    <row r="10" spans="1:30" ht="98.25" customHeight="1">
      <c r="A10" s="1">
        <v>0</v>
      </c>
      <c r="B10" s="1">
        <v>0</v>
      </c>
      <c r="C10" s="1">
        <v>0</v>
      </c>
      <c r="D10" s="1">
        <v>0</v>
      </c>
      <c r="E10" s="1">
        <f t="shared" si="0"/>
        <v>0</v>
      </c>
      <c r="F10" s="1">
        <v>1</v>
      </c>
      <c r="G10" s="43"/>
      <c r="K10" s="54"/>
      <c r="L10" s="45">
        <v>6</v>
      </c>
      <c r="M10" s="46" t="s">
        <v>2317</v>
      </c>
      <c r="N10" s="51" t="s">
        <v>166</v>
      </c>
      <c r="O10" s="48">
        <v>2001</v>
      </c>
      <c r="P10" s="47" t="s">
        <v>2318</v>
      </c>
      <c r="Q10" s="49" t="s">
        <v>2293</v>
      </c>
      <c r="R10" s="49" t="s">
        <v>2294</v>
      </c>
      <c r="S10" s="50" t="s">
        <v>3203</v>
      </c>
      <c r="T10" s="50" t="s">
        <v>2320</v>
      </c>
      <c r="U10" s="51" t="s">
        <v>3204</v>
      </c>
      <c r="V10" s="51" t="s">
        <v>3205</v>
      </c>
      <c r="W10" s="55" t="s">
        <v>2323</v>
      </c>
      <c r="X10" s="56"/>
      <c r="Y10" s="56"/>
      <c r="Z10" s="42"/>
      <c r="AA10" s="42"/>
      <c r="AB10" s="13" t="s">
        <v>169</v>
      </c>
      <c r="AD10" s="13" t="s">
        <v>169</v>
      </c>
    </row>
    <row r="11" spans="1:30" ht="65.25" customHeight="1">
      <c r="A11" s="1">
        <v>0</v>
      </c>
      <c r="B11" s="1">
        <v>0</v>
      </c>
      <c r="C11" s="1">
        <v>0</v>
      </c>
      <c r="D11" s="1">
        <v>0</v>
      </c>
      <c r="E11" s="1">
        <f t="shared" si="0"/>
        <v>0</v>
      </c>
      <c r="F11" s="1">
        <v>1</v>
      </c>
      <c r="G11" s="43"/>
      <c r="K11" s="54"/>
      <c r="L11" s="45">
        <v>7</v>
      </c>
      <c r="M11" s="46" t="s">
        <v>2324</v>
      </c>
      <c r="N11" s="51" t="s">
        <v>187</v>
      </c>
      <c r="O11" s="48">
        <v>2002</v>
      </c>
      <c r="P11" s="47" t="s">
        <v>2318</v>
      </c>
      <c r="Q11" s="49" t="s">
        <v>2293</v>
      </c>
      <c r="R11" s="49" t="s">
        <v>2294</v>
      </c>
      <c r="S11" s="50" t="s">
        <v>3206</v>
      </c>
      <c r="T11" s="50" t="s">
        <v>2325</v>
      </c>
      <c r="U11" s="51" t="s">
        <v>3204</v>
      </c>
      <c r="V11" s="51" t="s">
        <v>2326</v>
      </c>
      <c r="W11" s="57" t="s">
        <v>2327</v>
      </c>
      <c r="X11" s="58"/>
      <c r="Y11" s="58"/>
      <c r="Z11" s="42"/>
      <c r="AA11" s="42"/>
      <c r="AB11" s="13" t="s">
        <v>169</v>
      </c>
      <c r="AD11" s="13" t="s">
        <v>169</v>
      </c>
    </row>
    <row r="12" spans="1:30" ht="64.5" customHeight="1">
      <c r="A12" s="1">
        <v>0</v>
      </c>
      <c r="B12" s="1">
        <v>0</v>
      </c>
      <c r="C12" s="1">
        <v>0</v>
      </c>
      <c r="D12" s="1">
        <v>0</v>
      </c>
      <c r="E12" s="1">
        <f t="shared" si="0"/>
        <v>0</v>
      </c>
      <c r="F12" s="1">
        <v>1</v>
      </c>
      <c r="G12" s="43"/>
      <c r="K12" s="54"/>
      <c r="L12" s="45">
        <v>8</v>
      </c>
      <c r="M12" s="46" t="s">
        <v>2305</v>
      </c>
      <c r="N12" s="51" t="s">
        <v>194</v>
      </c>
      <c r="O12" s="48">
        <v>2002</v>
      </c>
      <c r="P12" s="47" t="s">
        <v>2318</v>
      </c>
      <c r="Q12" s="49" t="s">
        <v>2293</v>
      </c>
      <c r="R12" s="49" t="s">
        <v>2294</v>
      </c>
      <c r="S12" s="50" t="s">
        <v>3203</v>
      </c>
      <c r="T12" s="50" t="s">
        <v>2320</v>
      </c>
      <c r="U12" s="51" t="s">
        <v>3204</v>
      </c>
      <c r="V12" s="51" t="s">
        <v>3207</v>
      </c>
      <c r="W12" s="57" t="s">
        <v>2329</v>
      </c>
      <c r="X12" s="58"/>
      <c r="Y12" s="58"/>
      <c r="Z12" s="42"/>
      <c r="AA12" s="42"/>
      <c r="AB12" s="13" t="s">
        <v>169</v>
      </c>
      <c r="AD12" s="13" t="s">
        <v>169</v>
      </c>
    </row>
    <row r="13" spans="1:30" ht="63">
      <c r="A13" s="1">
        <v>0</v>
      </c>
      <c r="B13" s="1">
        <v>0</v>
      </c>
      <c r="C13" s="1">
        <v>0</v>
      </c>
      <c r="D13" s="1">
        <v>0</v>
      </c>
      <c r="E13" s="1">
        <f t="shared" si="0"/>
        <v>0</v>
      </c>
      <c r="F13" s="1">
        <v>1</v>
      </c>
      <c r="G13" s="43"/>
      <c r="K13" s="54"/>
      <c r="L13" s="45">
        <v>9</v>
      </c>
      <c r="M13" s="46" t="s">
        <v>2330</v>
      </c>
      <c r="N13" s="51" t="s">
        <v>222</v>
      </c>
      <c r="O13" s="48">
        <v>2091</v>
      </c>
      <c r="P13" s="47" t="s">
        <v>2318</v>
      </c>
      <c r="Q13" s="49" t="s">
        <v>2293</v>
      </c>
      <c r="R13" s="49" t="s">
        <v>2294</v>
      </c>
      <c r="S13" s="50" t="s">
        <v>3208</v>
      </c>
      <c r="T13" s="50" t="s">
        <v>2332</v>
      </c>
      <c r="U13" s="51" t="s">
        <v>3209</v>
      </c>
      <c r="V13" s="51" t="s">
        <v>3210</v>
      </c>
      <c r="W13" s="57" t="s">
        <v>2335</v>
      </c>
      <c r="X13" s="58"/>
      <c r="Y13" s="58"/>
      <c r="Z13" s="42"/>
      <c r="AA13" s="42"/>
      <c r="AB13" s="13" t="s">
        <v>169</v>
      </c>
      <c r="AD13" s="13" t="s">
        <v>169</v>
      </c>
    </row>
    <row r="14" spans="1:30" ht="84">
      <c r="A14" s="1">
        <v>0</v>
      </c>
      <c r="B14" s="1">
        <v>0</v>
      </c>
      <c r="C14" s="1">
        <v>0</v>
      </c>
      <c r="D14" s="1">
        <v>0</v>
      </c>
      <c r="E14" s="1">
        <f t="shared" si="0"/>
        <v>0</v>
      </c>
      <c r="F14" s="1">
        <v>1</v>
      </c>
      <c r="G14" s="43"/>
      <c r="K14" s="54"/>
      <c r="L14" s="45">
        <v>10</v>
      </c>
      <c r="M14" s="46" t="s">
        <v>2336</v>
      </c>
      <c r="N14" s="47" t="s">
        <v>229</v>
      </c>
      <c r="O14" s="48">
        <v>3001</v>
      </c>
      <c r="P14" s="51" t="s">
        <v>1501</v>
      </c>
      <c r="Q14" s="49" t="s">
        <v>2293</v>
      </c>
      <c r="R14" s="49" t="s">
        <v>1249</v>
      </c>
      <c r="S14" s="51" t="s">
        <v>3211</v>
      </c>
      <c r="T14" s="803" t="s">
        <v>3212</v>
      </c>
      <c r="U14" s="51" t="s">
        <v>705</v>
      </c>
      <c r="V14" s="59">
        <v>0.79</v>
      </c>
      <c r="W14" s="60"/>
      <c r="X14" s="61"/>
      <c r="Y14" s="61"/>
      <c r="Z14" s="42"/>
      <c r="AA14" s="42"/>
      <c r="AB14" s="13" t="s">
        <v>231</v>
      </c>
      <c r="AC14" s="764" t="s">
        <v>3213</v>
      </c>
      <c r="AD14" s="13" t="s">
        <v>231</v>
      </c>
    </row>
    <row r="15" spans="1:30" ht="31.5">
      <c r="A15" s="1">
        <v>0</v>
      </c>
      <c r="B15" s="1">
        <v>0</v>
      </c>
      <c r="C15" s="1">
        <v>0</v>
      </c>
      <c r="D15" s="1">
        <v>0</v>
      </c>
      <c r="E15" s="1">
        <f t="shared" si="0"/>
        <v>0</v>
      </c>
      <c r="F15" s="1">
        <v>1</v>
      </c>
      <c r="G15" s="43"/>
      <c r="K15" s="54"/>
      <c r="L15" s="45">
        <v>11</v>
      </c>
      <c r="M15" s="46" t="s">
        <v>2324</v>
      </c>
      <c r="N15" s="47" t="s">
        <v>238</v>
      </c>
      <c r="O15" s="48">
        <v>3001</v>
      </c>
      <c r="P15" s="51" t="s">
        <v>773</v>
      </c>
      <c r="Q15" s="49" t="s">
        <v>2293</v>
      </c>
      <c r="R15" s="49" t="s">
        <v>2294</v>
      </c>
      <c r="S15" s="50" t="s">
        <v>3214</v>
      </c>
      <c r="T15" s="804" t="s">
        <v>3215</v>
      </c>
      <c r="U15" s="51" t="s">
        <v>705</v>
      </c>
      <c r="V15" s="59">
        <v>0.755</v>
      </c>
      <c r="W15" s="60"/>
      <c r="X15" s="61"/>
      <c r="Y15" s="61"/>
      <c r="Z15" s="42"/>
      <c r="AA15" s="42"/>
      <c r="AB15" s="13" t="s">
        <v>231</v>
      </c>
      <c r="AC15" s="764" t="s">
        <v>3213</v>
      </c>
      <c r="AD15" s="13" t="s">
        <v>231</v>
      </c>
    </row>
    <row r="16" spans="1:30" ht="31.5">
      <c r="A16" s="1">
        <v>0</v>
      </c>
      <c r="B16" s="1">
        <v>0</v>
      </c>
      <c r="C16" s="1">
        <v>0</v>
      </c>
      <c r="D16" s="1">
        <v>0</v>
      </c>
      <c r="E16" s="1">
        <f t="shared" si="0"/>
        <v>0</v>
      </c>
      <c r="F16" s="1">
        <v>1</v>
      </c>
      <c r="G16" s="62"/>
      <c r="H16" s="63"/>
      <c r="I16" s="63"/>
      <c r="J16" s="63"/>
      <c r="K16" s="64"/>
      <c r="L16" s="45">
        <v>12</v>
      </c>
      <c r="M16" s="46" t="s">
        <v>2330</v>
      </c>
      <c r="N16" s="47" t="s">
        <v>246</v>
      </c>
      <c r="O16" s="48">
        <v>3001</v>
      </c>
      <c r="P16" s="51" t="s">
        <v>773</v>
      </c>
      <c r="Q16" s="49" t="s">
        <v>2293</v>
      </c>
      <c r="R16" s="49" t="s">
        <v>2294</v>
      </c>
      <c r="S16" s="50" t="s">
        <v>3216</v>
      </c>
      <c r="T16" s="804" t="s">
        <v>3215</v>
      </c>
      <c r="U16" s="51" t="s">
        <v>705</v>
      </c>
      <c r="V16" s="59">
        <v>0.75700000000000001</v>
      </c>
      <c r="W16" s="60"/>
      <c r="X16" s="61"/>
      <c r="Y16" s="61"/>
      <c r="Z16" s="42"/>
      <c r="AA16" s="42"/>
      <c r="AB16" s="13" t="s">
        <v>231</v>
      </c>
      <c r="AC16" s="764" t="s">
        <v>3213</v>
      </c>
      <c r="AD16" s="13" t="s">
        <v>231</v>
      </c>
    </row>
    <row r="17" spans="1:30">
      <c r="C17" s="1">
        <v>0</v>
      </c>
      <c r="E17" s="1" t="str">
        <f t="shared" si="0"/>
        <v>-</v>
      </c>
      <c r="G17" s="65" t="s">
        <v>2344</v>
      </c>
      <c r="H17" s="66"/>
      <c r="I17" s="66"/>
      <c r="J17" s="66"/>
      <c r="K17" s="67"/>
      <c r="L17" s="68"/>
      <c r="M17" s="69"/>
      <c r="N17" s="70"/>
      <c r="O17" s="71"/>
      <c r="P17" s="70"/>
      <c r="Q17" s="72"/>
      <c r="R17" s="72"/>
      <c r="S17" s="72"/>
      <c r="T17" s="72"/>
      <c r="U17" s="73"/>
      <c r="V17" s="74"/>
      <c r="W17" s="72"/>
      <c r="X17" s="72"/>
      <c r="Y17" s="72"/>
      <c r="Z17" s="42"/>
      <c r="AA17" s="42"/>
    </row>
    <row r="18" spans="1:30" ht="88.5" customHeight="1">
      <c r="A18" s="1">
        <v>1</v>
      </c>
      <c r="B18" s="1">
        <v>0</v>
      </c>
      <c r="C18" s="1">
        <v>0</v>
      </c>
      <c r="D18" s="1">
        <v>0</v>
      </c>
      <c r="E18" s="1">
        <f t="shared" si="0"/>
        <v>100000</v>
      </c>
      <c r="F18" s="1">
        <v>1</v>
      </c>
      <c r="G18" s="43"/>
      <c r="J18" s="13"/>
      <c r="K18" s="765" t="s">
        <v>2345</v>
      </c>
      <c r="L18" s="76">
        <v>100001</v>
      </c>
      <c r="M18" s="46"/>
      <c r="N18" s="47" t="s">
        <v>252</v>
      </c>
      <c r="O18" s="48">
        <v>1004</v>
      </c>
      <c r="P18" s="47" t="s">
        <v>2075</v>
      </c>
      <c r="Q18" s="49" t="s">
        <v>2293</v>
      </c>
      <c r="R18" s="49" t="s">
        <v>2294</v>
      </c>
      <c r="S18" s="50" t="s">
        <v>2310</v>
      </c>
      <c r="T18" s="50" t="s">
        <v>3217</v>
      </c>
      <c r="U18" s="51" t="s">
        <v>3201</v>
      </c>
      <c r="V18" s="51" t="s">
        <v>3218</v>
      </c>
      <c r="W18" s="55"/>
      <c r="X18" s="56"/>
      <c r="Y18" s="56"/>
      <c r="Z18" s="42"/>
      <c r="AA18" s="42"/>
      <c r="AB18" s="13" t="s">
        <v>24</v>
      </c>
      <c r="AD18" s="13" t="s">
        <v>24</v>
      </c>
    </row>
    <row r="19" spans="1:30" ht="52.5" customHeight="1">
      <c r="A19" s="1">
        <v>1</v>
      </c>
      <c r="B19" s="1">
        <v>0</v>
      </c>
      <c r="C19" s="1">
        <v>0</v>
      </c>
      <c r="D19" s="1">
        <v>0</v>
      </c>
      <c r="E19" s="1">
        <f t="shared" si="0"/>
        <v>100000</v>
      </c>
      <c r="F19" s="1">
        <v>1</v>
      </c>
      <c r="G19" s="43"/>
      <c r="K19" s="766"/>
      <c r="L19" s="76">
        <v>100002</v>
      </c>
      <c r="M19" s="46"/>
      <c r="N19" s="47" t="s">
        <v>271</v>
      </c>
      <c r="O19" s="48">
        <v>1004</v>
      </c>
      <c r="P19" s="47" t="s">
        <v>2075</v>
      </c>
      <c r="Q19" s="49" t="s">
        <v>2293</v>
      </c>
      <c r="R19" s="49" t="s">
        <v>2294</v>
      </c>
      <c r="S19" s="50" t="s">
        <v>2310</v>
      </c>
      <c r="T19" s="50" t="s">
        <v>3217</v>
      </c>
      <c r="U19" s="51" t="s">
        <v>3201</v>
      </c>
      <c r="V19" s="51" t="s">
        <v>3219</v>
      </c>
      <c r="W19" s="57" t="s">
        <v>2348</v>
      </c>
      <c r="X19" s="58"/>
      <c r="Y19" s="58"/>
      <c r="Z19" s="42"/>
      <c r="AA19" s="42"/>
      <c r="AB19" s="13" t="s">
        <v>169</v>
      </c>
      <c r="AD19" s="13" t="s">
        <v>169</v>
      </c>
    </row>
    <row r="20" spans="1:30" ht="81.75" customHeight="1">
      <c r="A20" s="1">
        <v>1</v>
      </c>
      <c r="B20" s="1">
        <v>0</v>
      </c>
      <c r="C20" s="1">
        <v>0</v>
      </c>
      <c r="D20" s="1">
        <v>0</v>
      </c>
      <c r="E20" s="1">
        <f t="shared" si="0"/>
        <v>100000</v>
      </c>
      <c r="F20" s="1">
        <v>1</v>
      </c>
      <c r="G20" s="43"/>
      <c r="K20" s="766"/>
      <c r="L20" s="76">
        <v>100003</v>
      </c>
      <c r="M20" s="46"/>
      <c r="N20" s="47" t="s">
        <v>284</v>
      </c>
      <c r="O20" s="48" t="s">
        <v>272</v>
      </c>
      <c r="P20" s="47" t="s">
        <v>2075</v>
      </c>
      <c r="Q20" s="49" t="s">
        <v>2293</v>
      </c>
      <c r="R20" s="49" t="s">
        <v>2294</v>
      </c>
      <c r="S20" s="792" t="s">
        <v>2349</v>
      </c>
      <c r="T20" s="792" t="s">
        <v>3220</v>
      </c>
      <c r="U20" s="51" t="s">
        <v>3221</v>
      </c>
      <c r="V20" s="47" t="s">
        <v>3222</v>
      </c>
      <c r="W20" s="57" t="s">
        <v>2353</v>
      </c>
      <c r="X20" s="58"/>
      <c r="Y20" s="58"/>
      <c r="Z20" s="42"/>
      <c r="AA20" s="42"/>
      <c r="AB20" s="13" t="s">
        <v>169</v>
      </c>
      <c r="AD20" s="13" t="s">
        <v>169</v>
      </c>
    </row>
    <row r="21" spans="1:30" ht="83.25" customHeight="1">
      <c r="A21" s="1">
        <v>1</v>
      </c>
      <c r="B21" s="1">
        <v>0</v>
      </c>
      <c r="C21" s="1">
        <v>0</v>
      </c>
      <c r="D21" s="1">
        <v>0</v>
      </c>
      <c r="E21" s="1">
        <f t="shared" si="0"/>
        <v>100000</v>
      </c>
      <c r="F21" s="1">
        <v>1</v>
      </c>
      <c r="G21" s="62"/>
      <c r="H21" s="63"/>
      <c r="I21" s="63"/>
      <c r="J21" s="767"/>
      <c r="K21" s="766"/>
      <c r="L21" s="76">
        <v>100004</v>
      </c>
      <c r="M21" s="46"/>
      <c r="N21" s="47" t="s">
        <v>303</v>
      </c>
      <c r="O21" s="48" t="s">
        <v>272</v>
      </c>
      <c r="P21" s="47" t="s">
        <v>2075</v>
      </c>
      <c r="Q21" s="49" t="s">
        <v>2293</v>
      </c>
      <c r="R21" s="49" t="s">
        <v>2294</v>
      </c>
      <c r="S21" s="792" t="s">
        <v>3223</v>
      </c>
      <c r="T21" s="792" t="s">
        <v>2355</v>
      </c>
      <c r="U21" s="51" t="s">
        <v>3224</v>
      </c>
      <c r="V21" s="51" t="s">
        <v>3225</v>
      </c>
      <c r="W21" s="57" t="s">
        <v>2358</v>
      </c>
      <c r="X21" s="58"/>
      <c r="Y21" s="58"/>
      <c r="Z21" s="42"/>
      <c r="AA21" s="42"/>
      <c r="AB21" s="13" t="s">
        <v>169</v>
      </c>
      <c r="AD21" s="13" t="s">
        <v>169</v>
      </c>
    </row>
    <row r="22" spans="1:30">
      <c r="E22" s="1" t="str">
        <f t="shared" si="0"/>
        <v>-</v>
      </c>
      <c r="G22" s="65"/>
      <c r="H22" s="65" t="s">
        <v>2359</v>
      </c>
      <c r="I22" s="769"/>
      <c r="J22" s="770"/>
      <c r="K22" s="79"/>
      <c r="L22" s="68"/>
      <c r="M22" s="69"/>
      <c r="N22" s="70"/>
      <c r="O22" s="71"/>
      <c r="P22" s="70"/>
      <c r="Q22" s="72"/>
      <c r="R22" s="72"/>
      <c r="S22" s="72"/>
      <c r="T22" s="72"/>
      <c r="U22" s="73"/>
      <c r="V22" s="74"/>
      <c r="W22" s="72"/>
      <c r="X22" s="72"/>
      <c r="Y22" s="72"/>
      <c r="Z22" s="42"/>
      <c r="AA22" s="42"/>
    </row>
    <row r="23" spans="1:30">
      <c r="E23" s="1" t="str">
        <f t="shared" si="0"/>
        <v>-</v>
      </c>
      <c r="G23" s="43"/>
      <c r="H23" s="43"/>
      <c r="I23" s="80" t="s">
        <v>2360</v>
      </c>
      <c r="J23" s="38"/>
      <c r="K23" s="374"/>
      <c r="L23" s="68"/>
      <c r="M23" s="69"/>
      <c r="N23" s="70"/>
      <c r="O23" s="71"/>
      <c r="P23" s="70"/>
      <c r="Q23" s="72"/>
      <c r="R23" s="72"/>
      <c r="S23" s="72"/>
      <c r="T23" s="72"/>
      <c r="U23" s="73"/>
      <c r="V23" s="74"/>
      <c r="W23" s="72"/>
      <c r="X23" s="72"/>
      <c r="Y23" s="72"/>
      <c r="Z23" s="42"/>
      <c r="AA23" s="42"/>
    </row>
    <row r="24" spans="1:30" s="1" customFormat="1" ht="31.5">
      <c r="A24" s="1">
        <v>1</v>
      </c>
      <c r="B24" s="1">
        <v>1</v>
      </c>
      <c r="C24" s="1">
        <v>1</v>
      </c>
      <c r="D24" s="1">
        <v>1</v>
      </c>
      <c r="E24" s="1" t="str">
        <f t="shared" si="0"/>
        <v>-</v>
      </c>
      <c r="F24" s="1" t="s">
        <v>2361</v>
      </c>
      <c r="G24" s="82"/>
      <c r="H24" s="82"/>
      <c r="I24" s="82"/>
      <c r="K24" s="83" t="s">
        <v>2362</v>
      </c>
      <c r="L24" s="84" t="s">
        <v>272</v>
      </c>
      <c r="M24" s="85"/>
      <c r="N24" s="51" t="s">
        <v>2363</v>
      </c>
      <c r="O24" s="86" t="s">
        <v>272</v>
      </c>
      <c r="P24" s="51" t="s">
        <v>272</v>
      </c>
      <c r="Q24" s="87"/>
      <c r="R24" s="87"/>
      <c r="S24" s="50"/>
      <c r="T24" s="50"/>
      <c r="U24" s="51"/>
      <c r="V24" s="51"/>
      <c r="W24" s="88"/>
      <c r="X24" s="87"/>
      <c r="Y24" s="87"/>
      <c r="Z24" s="89"/>
      <c r="AA24" s="42"/>
      <c r="AB24" s="13"/>
      <c r="AC24" s="708"/>
    </row>
    <row r="25" spans="1:30" ht="36" customHeight="1">
      <c r="A25" s="1">
        <v>1</v>
      </c>
      <c r="B25" s="1">
        <v>1</v>
      </c>
      <c r="C25" s="1">
        <v>1</v>
      </c>
      <c r="D25" s="1">
        <v>1</v>
      </c>
      <c r="E25" s="1">
        <f t="shared" si="0"/>
        <v>111100</v>
      </c>
      <c r="F25" s="1">
        <v>1</v>
      </c>
      <c r="G25" s="43"/>
      <c r="H25" s="43"/>
      <c r="I25" s="43"/>
      <c r="J25" s="13"/>
      <c r="K25" s="90" t="s">
        <v>2362</v>
      </c>
      <c r="L25" s="76">
        <v>111101</v>
      </c>
      <c r="M25" s="46"/>
      <c r="N25" s="47" t="s">
        <v>2364</v>
      </c>
      <c r="O25" s="48" t="s">
        <v>272</v>
      </c>
      <c r="P25" s="47" t="s">
        <v>2365</v>
      </c>
      <c r="Q25" s="49" t="s">
        <v>2293</v>
      </c>
      <c r="R25" s="49" t="s">
        <v>2366</v>
      </c>
      <c r="S25" s="50" t="s">
        <v>2367</v>
      </c>
      <c r="T25" s="50" t="s">
        <v>2368</v>
      </c>
      <c r="U25" s="51" t="s">
        <v>3226</v>
      </c>
      <c r="V25" s="92" t="s">
        <v>3227</v>
      </c>
      <c r="W25" s="93" t="s">
        <v>2371</v>
      </c>
      <c r="X25" s="49"/>
      <c r="Y25" s="49" t="s">
        <v>2372</v>
      </c>
      <c r="Z25" s="42">
        <v>1</v>
      </c>
      <c r="AA25" s="50" t="s">
        <v>2373</v>
      </c>
      <c r="AB25" s="13" t="s">
        <v>323</v>
      </c>
      <c r="AD25" s="13" t="s">
        <v>323</v>
      </c>
    </row>
    <row r="26" spans="1:30" ht="32.25" customHeight="1">
      <c r="A26" s="1">
        <v>1</v>
      </c>
      <c r="B26" s="1">
        <v>1</v>
      </c>
      <c r="C26" s="1">
        <v>1</v>
      </c>
      <c r="D26" s="1">
        <v>2</v>
      </c>
      <c r="E26" s="1">
        <f t="shared" si="0"/>
        <v>111200</v>
      </c>
      <c r="F26" s="1">
        <v>1</v>
      </c>
      <c r="G26" s="43"/>
      <c r="H26" s="43"/>
      <c r="I26" s="43"/>
      <c r="J26" s="13"/>
      <c r="K26" s="94" t="s">
        <v>2374</v>
      </c>
      <c r="L26" s="76">
        <v>111201</v>
      </c>
      <c r="M26" s="46"/>
      <c r="N26" s="47" t="s">
        <v>328</v>
      </c>
      <c r="O26" s="48">
        <v>1018</v>
      </c>
      <c r="P26" s="47" t="s">
        <v>329</v>
      </c>
      <c r="Q26" s="49" t="s">
        <v>330</v>
      </c>
      <c r="R26" s="95" t="s">
        <v>331</v>
      </c>
      <c r="S26" s="87" t="s">
        <v>2375</v>
      </c>
      <c r="T26" s="87" t="s">
        <v>2376</v>
      </c>
      <c r="U26" s="51" t="s">
        <v>272</v>
      </c>
      <c r="V26" s="746" t="s">
        <v>272</v>
      </c>
      <c r="W26" s="93" t="s">
        <v>2378</v>
      </c>
      <c r="X26" s="49"/>
      <c r="Y26" s="49" t="s">
        <v>2379</v>
      </c>
      <c r="Z26" s="42">
        <v>1</v>
      </c>
      <c r="AA26" s="50" t="s">
        <v>2309</v>
      </c>
      <c r="AB26" s="13" t="s">
        <v>331</v>
      </c>
      <c r="AD26" s="13" t="s">
        <v>331</v>
      </c>
    </row>
    <row r="27" spans="1:30" ht="20.25" customHeight="1">
      <c r="A27" s="1">
        <v>1</v>
      </c>
      <c r="B27" s="1">
        <v>1</v>
      </c>
      <c r="C27" s="1">
        <v>1</v>
      </c>
      <c r="D27" s="1">
        <v>2</v>
      </c>
      <c r="E27" s="1">
        <f t="shared" si="0"/>
        <v>111200</v>
      </c>
      <c r="F27" s="1">
        <v>1</v>
      </c>
      <c r="G27" s="43"/>
      <c r="H27" s="43"/>
      <c r="I27" s="43"/>
      <c r="J27" s="13"/>
      <c r="K27" s="96"/>
      <c r="L27" s="76">
        <v>111202</v>
      </c>
      <c r="M27" s="46"/>
      <c r="N27" s="47" t="s">
        <v>336</v>
      </c>
      <c r="O27" s="48">
        <v>1019</v>
      </c>
      <c r="P27" s="47" t="s">
        <v>329</v>
      </c>
      <c r="Q27" s="49" t="s">
        <v>330</v>
      </c>
      <c r="R27" s="95" t="s">
        <v>331</v>
      </c>
      <c r="S27" s="87" t="s">
        <v>2367</v>
      </c>
      <c r="T27" s="87" t="s">
        <v>2380</v>
      </c>
      <c r="U27" s="51" t="s">
        <v>272</v>
      </c>
      <c r="V27" s="746" t="s">
        <v>272</v>
      </c>
      <c r="W27" s="93" t="s">
        <v>2378</v>
      </c>
      <c r="X27" s="49"/>
      <c r="Y27" s="49" t="s">
        <v>2379</v>
      </c>
      <c r="Z27" s="42">
        <v>1</v>
      </c>
      <c r="AA27" s="50" t="s">
        <v>2309</v>
      </c>
      <c r="AB27" s="13" t="s">
        <v>331</v>
      </c>
      <c r="AD27" s="13" t="s">
        <v>331</v>
      </c>
    </row>
    <row r="28" spans="1:30" ht="20.25" customHeight="1">
      <c r="A28" s="1">
        <v>1</v>
      </c>
      <c r="B28" s="1">
        <v>1</v>
      </c>
      <c r="C28" s="1">
        <v>1</v>
      </c>
      <c r="D28" s="1">
        <v>2</v>
      </c>
      <c r="E28" s="1">
        <f t="shared" si="0"/>
        <v>111200</v>
      </c>
      <c r="F28" s="1">
        <v>1</v>
      </c>
      <c r="G28" s="43"/>
      <c r="H28" s="43"/>
      <c r="I28" s="43"/>
      <c r="J28" s="13"/>
      <c r="K28" s="96"/>
      <c r="L28" s="76">
        <v>111203</v>
      </c>
      <c r="M28" s="46"/>
      <c r="N28" s="47" t="s">
        <v>341</v>
      </c>
      <c r="O28" s="48">
        <v>1020</v>
      </c>
      <c r="P28" s="47" t="s">
        <v>329</v>
      </c>
      <c r="Q28" s="49" t="s">
        <v>330</v>
      </c>
      <c r="R28" s="95" t="s">
        <v>331</v>
      </c>
      <c r="S28" s="87" t="s">
        <v>2367</v>
      </c>
      <c r="T28" s="87" t="s">
        <v>2380</v>
      </c>
      <c r="U28" s="51" t="s">
        <v>272</v>
      </c>
      <c r="V28" s="746" t="s">
        <v>272</v>
      </c>
      <c r="W28" s="93" t="s">
        <v>2378</v>
      </c>
      <c r="X28" s="49"/>
      <c r="Y28" s="49" t="s">
        <v>2379</v>
      </c>
      <c r="Z28" s="42">
        <v>1</v>
      </c>
      <c r="AA28" s="50" t="s">
        <v>2309</v>
      </c>
      <c r="AB28" s="13" t="s">
        <v>331</v>
      </c>
      <c r="AD28" s="13" t="s">
        <v>331</v>
      </c>
    </row>
    <row r="29" spans="1:30" ht="20.25" customHeight="1">
      <c r="A29" s="1">
        <v>1</v>
      </c>
      <c r="B29" s="1">
        <v>1</v>
      </c>
      <c r="C29" s="1">
        <v>1</v>
      </c>
      <c r="D29" s="1">
        <v>2</v>
      </c>
      <c r="E29" s="1">
        <f t="shared" si="0"/>
        <v>111200</v>
      </c>
      <c r="F29" s="1">
        <v>1</v>
      </c>
      <c r="G29" s="43"/>
      <c r="H29" s="43"/>
      <c r="I29" s="43"/>
      <c r="J29" s="13"/>
      <c r="K29" s="96"/>
      <c r="L29" s="76">
        <v>111204</v>
      </c>
      <c r="M29" s="46"/>
      <c r="N29" s="47" t="s">
        <v>346</v>
      </c>
      <c r="O29" s="48">
        <v>1021</v>
      </c>
      <c r="P29" s="47" t="s">
        <v>329</v>
      </c>
      <c r="Q29" s="49" t="s">
        <v>330</v>
      </c>
      <c r="R29" s="95" t="s">
        <v>331</v>
      </c>
      <c r="S29" s="87" t="s">
        <v>2367</v>
      </c>
      <c r="T29" s="87" t="s">
        <v>2380</v>
      </c>
      <c r="U29" s="51" t="s">
        <v>272</v>
      </c>
      <c r="V29" s="746" t="s">
        <v>272</v>
      </c>
      <c r="W29" s="93" t="s">
        <v>2378</v>
      </c>
      <c r="X29" s="49"/>
      <c r="Y29" s="49" t="s">
        <v>2379</v>
      </c>
      <c r="Z29" s="42">
        <v>1</v>
      </c>
      <c r="AA29" s="50" t="s">
        <v>2309</v>
      </c>
      <c r="AB29" s="13" t="s">
        <v>331</v>
      </c>
      <c r="AD29" s="13" t="s">
        <v>331</v>
      </c>
    </row>
    <row r="30" spans="1:30" ht="20.25" customHeight="1">
      <c r="A30" s="1">
        <v>1</v>
      </c>
      <c r="B30" s="1">
        <v>1</v>
      </c>
      <c r="C30" s="1">
        <v>1</v>
      </c>
      <c r="D30" s="1">
        <v>2</v>
      </c>
      <c r="E30" s="1">
        <f t="shared" si="0"/>
        <v>111200</v>
      </c>
      <c r="F30" s="1">
        <v>1</v>
      </c>
      <c r="G30" s="43"/>
      <c r="H30" s="43"/>
      <c r="I30" s="43"/>
      <c r="J30" s="13"/>
      <c r="K30" s="96"/>
      <c r="L30" s="76">
        <v>111205</v>
      </c>
      <c r="M30" s="46"/>
      <c r="N30" s="47" t="s">
        <v>351</v>
      </c>
      <c r="O30" s="48" t="s">
        <v>2384</v>
      </c>
      <c r="P30" s="47" t="s">
        <v>329</v>
      </c>
      <c r="Q30" s="49" t="s">
        <v>352</v>
      </c>
      <c r="R30" s="95" t="s">
        <v>331</v>
      </c>
      <c r="S30" s="87" t="s">
        <v>2367</v>
      </c>
      <c r="T30" s="87" t="s">
        <v>2385</v>
      </c>
      <c r="U30" s="51" t="s">
        <v>272</v>
      </c>
      <c r="V30" s="746" t="s">
        <v>272</v>
      </c>
      <c r="W30" s="93" t="s">
        <v>2378</v>
      </c>
      <c r="X30" s="49"/>
      <c r="Y30" s="49" t="s">
        <v>2379</v>
      </c>
      <c r="Z30" s="42">
        <v>1</v>
      </c>
      <c r="AA30" s="50" t="s">
        <v>2309</v>
      </c>
      <c r="AB30" s="13" t="s">
        <v>331</v>
      </c>
      <c r="AD30" s="13" t="s">
        <v>331</v>
      </c>
    </row>
    <row r="31" spans="1:30" ht="45" customHeight="1">
      <c r="A31" s="1">
        <v>1</v>
      </c>
      <c r="B31" s="1">
        <v>1</v>
      </c>
      <c r="C31" s="1">
        <v>1</v>
      </c>
      <c r="D31" s="1">
        <v>2</v>
      </c>
      <c r="E31" s="1">
        <f t="shared" si="0"/>
        <v>111200</v>
      </c>
      <c r="F31" s="1">
        <v>1</v>
      </c>
      <c r="G31" s="43"/>
      <c r="H31" s="43"/>
      <c r="I31" s="43"/>
      <c r="J31" s="13"/>
      <c r="K31" s="96"/>
      <c r="L31" s="76">
        <v>111206</v>
      </c>
      <c r="M31" s="46"/>
      <c r="N31" s="47" t="s">
        <v>357</v>
      </c>
      <c r="O31" s="48">
        <v>1017</v>
      </c>
      <c r="P31" s="47" t="s">
        <v>329</v>
      </c>
      <c r="Q31" s="49" t="s">
        <v>352</v>
      </c>
      <c r="R31" s="95" t="s">
        <v>331</v>
      </c>
      <c r="S31" s="87" t="s">
        <v>2387</v>
      </c>
      <c r="T31" s="87" t="s">
        <v>2388</v>
      </c>
      <c r="U31" s="51" t="s">
        <v>272</v>
      </c>
      <c r="V31" s="746" t="s">
        <v>272</v>
      </c>
      <c r="W31" s="93" t="s">
        <v>2378</v>
      </c>
      <c r="X31" s="49"/>
      <c r="Y31" s="49" t="s">
        <v>2379</v>
      </c>
      <c r="Z31" s="42">
        <v>1</v>
      </c>
      <c r="AA31" s="50" t="s">
        <v>2309</v>
      </c>
      <c r="AB31" s="13" t="s">
        <v>331</v>
      </c>
      <c r="AD31" s="13" t="s">
        <v>331</v>
      </c>
    </row>
    <row r="32" spans="1:30" ht="20.25" customHeight="1">
      <c r="A32" s="1">
        <v>1</v>
      </c>
      <c r="B32" s="1">
        <v>1</v>
      </c>
      <c r="C32" s="1">
        <v>1</v>
      </c>
      <c r="D32" s="1">
        <v>2</v>
      </c>
      <c r="E32" s="1">
        <f t="shared" si="0"/>
        <v>111200</v>
      </c>
      <c r="F32" s="1">
        <v>1</v>
      </c>
      <c r="G32" s="43"/>
      <c r="H32" s="43"/>
      <c r="I32" s="43"/>
      <c r="J32" s="13"/>
      <c r="K32" s="96"/>
      <c r="L32" s="76">
        <v>111207</v>
      </c>
      <c r="M32" s="46"/>
      <c r="N32" s="47" t="s">
        <v>362</v>
      </c>
      <c r="O32" s="48">
        <v>1016</v>
      </c>
      <c r="P32" s="47" t="s">
        <v>329</v>
      </c>
      <c r="Q32" s="49" t="s">
        <v>363</v>
      </c>
      <c r="R32" s="95" t="s">
        <v>331</v>
      </c>
      <c r="S32" s="87" t="s">
        <v>2389</v>
      </c>
      <c r="T32" s="87" t="s">
        <v>2390</v>
      </c>
      <c r="U32" s="51" t="s">
        <v>272</v>
      </c>
      <c r="V32" s="746" t="s">
        <v>272</v>
      </c>
      <c r="W32" s="93" t="s">
        <v>2378</v>
      </c>
      <c r="X32" s="49"/>
      <c r="Y32" s="49" t="s">
        <v>2379</v>
      </c>
      <c r="Z32" s="42">
        <v>1</v>
      </c>
      <c r="AA32" s="50" t="s">
        <v>2309</v>
      </c>
      <c r="AB32" s="13" t="s">
        <v>331</v>
      </c>
      <c r="AD32" s="13" t="s">
        <v>331</v>
      </c>
    </row>
    <row r="33" spans="1:30" ht="20.25" customHeight="1">
      <c r="A33" s="1">
        <v>1</v>
      </c>
      <c r="B33" s="1">
        <v>1</v>
      </c>
      <c r="C33" s="1">
        <v>1</v>
      </c>
      <c r="D33" s="1">
        <v>2</v>
      </c>
      <c r="E33" s="1">
        <f t="shared" si="0"/>
        <v>111200</v>
      </c>
      <c r="F33" s="1">
        <v>1</v>
      </c>
      <c r="G33" s="43"/>
      <c r="H33" s="43"/>
      <c r="I33" s="43"/>
      <c r="J33" s="13"/>
      <c r="K33" s="96"/>
      <c r="L33" s="76">
        <v>111208</v>
      </c>
      <c r="M33" s="46"/>
      <c r="N33" s="47" t="s">
        <v>368</v>
      </c>
      <c r="O33" s="48" t="s">
        <v>2384</v>
      </c>
      <c r="P33" s="47" t="s">
        <v>2392</v>
      </c>
      <c r="Q33" s="49" t="s">
        <v>363</v>
      </c>
      <c r="R33" s="95" t="s">
        <v>331</v>
      </c>
      <c r="S33" s="87" t="s">
        <v>2393</v>
      </c>
      <c r="T33" s="87" t="s">
        <v>3228</v>
      </c>
      <c r="U33" s="51" t="s">
        <v>272</v>
      </c>
      <c r="V33" s="746" t="s">
        <v>272</v>
      </c>
      <c r="W33" s="93" t="s">
        <v>2378</v>
      </c>
      <c r="X33" s="49"/>
      <c r="Y33" s="49" t="s">
        <v>2379</v>
      </c>
      <c r="Z33" s="42">
        <v>1</v>
      </c>
      <c r="AA33" s="50" t="s">
        <v>2309</v>
      </c>
      <c r="AB33" s="13" t="s">
        <v>331</v>
      </c>
      <c r="AD33" s="13" t="s">
        <v>331</v>
      </c>
    </row>
    <row r="34" spans="1:30" ht="55.5" customHeight="1">
      <c r="A34" s="1">
        <v>1</v>
      </c>
      <c r="B34" s="1">
        <v>1</v>
      </c>
      <c r="C34" s="1">
        <v>1</v>
      </c>
      <c r="D34" s="1">
        <v>2</v>
      </c>
      <c r="E34" s="1">
        <f t="shared" si="0"/>
        <v>111200</v>
      </c>
      <c r="F34" s="1">
        <v>1</v>
      </c>
      <c r="G34" s="43"/>
      <c r="H34" s="43"/>
      <c r="I34" s="43"/>
      <c r="J34" s="13"/>
      <c r="K34" s="96"/>
      <c r="L34" s="76">
        <v>111209</v>
      </c>
      <c r="M34" s="46"/>
      <c r="N34" s="47" t="s">
        <v>374</v>
      </c>
      <c r="O34" s="48">
        <v>1011</v>
      </c>
      <c r="P34" s="47" t="s">
        <v>329</v>
      </c>
      <c r="Q34" s="49" t="s">
        <v>375</v>
      </c>
      <c r="R34" s="95" t="s">
        <v>331</v>
      </c>
      <c r="S34" s="87" t="s">
        <v>2389</v>
      </c>
      <c r="T34" s="87" t="s">
        <v>2395</v>
      </c>
      <c r="U34" s="51" t="s">
        <v>272</v>
      </c>
      <c r="V34" s="746" t="s">
        <v>272</v>
      </c>
      <c r="W34" s="93" t="s">
        <v>2378</v>
      </c>
      <c r="X34" s="49"/>
      <c r="Y34" s="49" t="s">
        <v>2379</v>
      </c>
      <c r="Z34" s="42">
        <v>1</v>
      </c>
      <c r="AA34" s="50" t="s">
        <v>2309</v>
      </c>
      <c r="AB34" s="13" t="s">
        <v>331</v>
      </c>
      <c r="AD34" s="13" t="s">
        <v>331</v>
      </c>
    </row>
    <row r="35" spans="1:30" ht="58.5" customHeight="1">
      <c r="A35" s="1">
        <v>1</v>
      </c>
      <c r="B35" s="1">
        <v>1</v>
      </c>
      <c r="C35" s="1">
        <v>1</v>
      </c>
      <c r="D35" s="1">
        <v>2</v>
      </c>
      <c r="E35" s="1">
        <f t="shared" si="0"/>
        <v>111200</v>
      </c>
      <c r="F35" s="1">
        <v>1</v>
      </c>
      <c r="G35" s="43"/>
      <c r="H35" s="43"/>
      <c r="I35" s="43"/>
      <c r="J35" s="13"/>
      <c r="K35" s="96"/>
      <c r="L35" s="76">
        <v>111210</v>
      </c>
      <c r="M35" s="46"/>
      <c r="N35" s="47" t="s">
        <v>380</v>
      </c>
      <c r="O35" s="48">
        <v>1015</v>
      </c>
      <c r="P35" s="47" t="s">
        <v>329</v>
      </c>
      <c r="Q35" s="49" t="s">
        <v>375</v>
      </c>
      <c r="R35" s="95" t="s">
        <v>331</v>
      </c>
      <c r="S35" s="87" t="s">
        <v>2389</v>
      </c>
      <c r="T35" s="87" t="s">
        <v>2396</v>
      </c>
      <c r="U35" s="51" t="s">
        <v>272</v>
      </c>
      <c r="V35" s="746" t="s">
        <v>272</v>
      </c>
      <c r="W35" s="93" t="s">
        <v>2378</v>
      </c>
      <c r="X35" s="49"/>
      <c r="Y35" s="49" t="s">
        <v>2379</v>
      </c>
      <c r="Z35" s="42">
        <v>1</v>
      </c>
      <c r="AA35" s="50" t="s">
        <v>2309</v>
      </c>
      <c r="AB35" s="13" t="s">
        <v>331</v>
      </c>
      <c r="AD35" s="13" t="s">
        <v>331</v>
      </c>
    </row>
    <row r="36" spans="1:30" ht="20.25" customHeight="1">
      <c r="A36" s="1">
        <v>1</v>
      </c>
      <c r="B36" s="1">
        <v>1</v>
      </c>
      <c r="C36" s="1">
        <v>1</v>
      </c>
      <c r="D36" s="1">
        <v>2</v>
      </c>
      <c r="E36" s="1">
        <f t="shared" si="0"/>
        <v>111200</v>
      </c>
      <c r="F36" s="1">
        <v>1</v>
      </c>
      <c r="G36" s="43"/>
      <c r="H36" s="43"/>
      <c r="I36" s="43"/>
      <c r="J36" s="13"/>
      <c r="K36" s="96"/>
      <c r="L36" s="76">
        <v>111211</v>
      </c>
      <c r="M36" s="46"/>
      <c r="N36" s="47" t="s">
        <v>385</v>
      </c>
      <c r="O36" s="48">
        <v>1012</v>
      </c>
      <c r="P36" s="47" t="s">
        <v>386</v>
      </c>
      <c r="Q36" s="49" t="s">
        <v>375</v>
      </c>
      <c r="R36" s="95" t="s">
        <v>331</v>
      </c>
      <c r="S36" s="87" t="s">
        <v>2393</v>
      </c>
      <c r="T36" s="87" t="s">
        <v>3229</v>
      </c>
      <c r="U36" s="51" t="s">
        <v>272</v>
      </c>
      <c r="V36" s="746" t="s">
        <v>272</v>
      </c>
      <c r="W36" s="93" t="s">
        <v>2378</v>
      </c>
      <c r="X36" s="49"/>
      <c r="Y36" s="49" t="s">
        <v>2379</v>
      </c>
      <c r="Z36" s="42">
        <v>1</v>
      </c>
      <c r="AA36" s="50" t="s">
        <v>2309</v>
      </c>
      <c r="AB36" s="13" t="s">
        <v>331</v>
      </c>
      <c r="AD36" s="13" t="s">
        <v>331</v>
      </c>
    </row>
    <row r="37" spans="1:30" ht="20.25" customHeight="1">
      <c r="A37" s="1">
        <v>1</v>
      </c>
      <c r="B37" s="1">
        <v>1</v>
      </c>
      <c r="C37" s="1">
        <v>1</v>
      </c>
      <c r="D37" s="1">
        <v>2</v>
      </c>
      <c r="E37" s="1">
        <f t="shared" si="0"/>
        <v>111200</v>
      </c>
      <c r="F37" s="1">
        <v>1</v>
      </c>
      <c r="G37" s="43"/>
      <c r="H37" s="43"/>
      <c r="I37" s="43"/>
      <c r="J37" s="13"/>
      <c r="K37" s="97"/>
      <c r="L37" s="76">
        <v>111212</v>
      </c>
      <c r="M37" s="46"/>
      <c r="N37" s="47" t="s">
        <v>391</v>
      </c>
      <c r="O37" s="48">
        <v>1013</v>
      </c>
      <c r="P37" s="51" t="s">
        <v>2398</v>
      </c>
      <c r="Q37" s="49" t="s">
        <v>375</v>
      </c>
      <c r="R37" s="95" t="s">
        <v>393</v>
      </c>
      <c r="S37" s="87" t="s">
        <v>2400</v>
      </c>
      <c r="T37" s="87" t="s">
        <v>2400</v>
      </c>
      <c r="U37" s="51" t="s">
        <v>272</v>
      </c>
      <c r="V37" s="746" t="s">
        <v>272</v>
      </c>
      <c r="W37" s="93" t="s">
        <v>2378</v>
      </c>
      <c r="X37" s="49"/>
      <c r="Y37" s="49" t="s">
        <v>2379</v>
      </c>
      <c r="Z37" s="42">
        <v>1</v>
      </c>
      <c r="AA37" s="50" t="s">
        <v>2309</v>
      </c>
      <c r="AB37" s="13" t="s">
        <v>393</v>
      </c>
      <c r="AD37" s="13" t="s">
        <v>393</v>
      </c>
    </row>
    <row r="38" spans="1:30" ht="15.75" customHeight="1">
      <c r="E38" s="1" t="str">
        <f t="shared" si="0"/>
        <v>-</v>
      </c>
      <c r="G38" s="43"/>
      <c r="H38" s="43"/>
      <c r="I38" s="80" t="s">
        <v>2401</v>
      </c>
      <c r="J38" s="98"/>
      <c r="K38" s="81"/>
      <c r="L38" s="68"/>
      <c r="M38" s="99"/>
      <c r="N38" s="70"/>
      <c r="O38" s="71"/>
      <c r="P38" s="70"/>
      <c r="Q38" s="50"/>
      <c r="R38" s="50"/>
      <c r="S38" s="50"/>
      <c r="T38" s="50"/>
      <c r="U38" s="51"/>
      <c r="V38" s="51"/>
      <c r="W38" s="100"/>
      <c r="X38" s="50"/>
      <c r="Y38" s="50"/>
      <c r="Z38" s="42"/>
      <c r="AA38" s="42"/>
    </row>
    <row r="39" spans="1:30" ht="15.75" customHeight="1">
      <c r="E39" s="1" t="str">
        <f t="shared" si="0"/>
        <v>-</v>
      </c>
      <c r="G39" s="43"/>
      <c r="H39" s="43"/>
      <c r="I39" s="43"/>
      <c r="J39" s="80" t="s">
        <v>2402</v>
      </c>
      <c r="K39" s="81"/>
      <c r="L39" s="68"/>
      <c r="M39" s="99"/>
      <c r="N39" s="70"/>
      <c r="O39" s="71"/>
      <c r="P39" s="70"/>
      <c r="Q39" s="50"/>
      <c r="R39" s="50"/>
      <c r="S39" s="50"/>
      <c r="T39" s="50"/>
      <c r="U39" s="51"/>
      <c r="V39" s="51"/>
      <c r="W39" s="100"/>
      <c r="X39" s="50"/>
      <c r="Y39" s="50"/>
      <c r="Z39" s="42"/>
      <c r="AA39" s="42"/>
    </row>
    <row r="40" spans="1:30" ht="54.75" customHeight="1">
      <c r="A40" s="1">
        <v>1</v>
      </c>
      <c r="B40" s="1">
        <v>1</v>
      </c>
      <c r="C40" s="1">
        <v>2</v>
      </c>
      <c r="D40" s="1">
        <v>1</v>
      </c>
      <c r="E40" s="1">
        <f t="shared" si="0"/>
        <v>112100</v>
      </c>
      <c r="F40" s="1">
        <v>1</v>
      </c>
      <c r="G40" s="43"/>
      <c r="H40" s="43"/>
      <c r="I40" s="43"/>
      <c r="J40" s="43"/>
      <c r="K40" s="90" t="s">
        <v>2362</v>
      </c>
      <c r="L40" s="76">
        <v>112101</v>
      </c>
      <c r="M40" s="46"/>
      <c r="N40" s="51" t="s">
        <v>398</v>
      </c>
      <c r="O40" s="48" t="s">
        <v>272</v>
      </c>
      <c r="P40" s="47" t="s">
        <v>2403</v>
      </c>
      <c r="Q40" s="49" t="s">
        <v>401</v>
      </c>
      <c r="R40" s="95" t="s">
        <v>2404</v>
      </c>
      <c r="S40" s="50" t="s">
        <v>2405</v>
      </c>
      <c r="T40" s="50" t="s">
        <v>2406</v>
      </c>
      <c r="U40" s="51" t="s">
        <v>1489</v>
      </c>
      <c r="V40" s="771">
        <v>0.42099999999999999</v>
      </c>
      <c r="W40" s="93" t="s">
        <v>2407</v>
      </c>
      <c r="X40" s="49" t="s">
        <v>2408</v>
      </c>
      <c r="Y40" s="49"/>
      <c r="Z40" s="42">
        <v>1</v>
      </c>
      <c r="AA40" s="50" t="s">
        <v>2309</v>
      </c>
      <c r="AB40" s="13" t="s">
        <v>2409</v>
      </c>
      <c r="AD40" s="13" t="s">
        <v>2409</v>
      </c>
    </row>
    <row r="41" spans="1:30" ht="16.5" customHeight="1">
      <c r="C41" s="1">
        <v>2</v>
      </c>
      <c r="E41" s="1" t="str">
        <f t="shared" si="0"/>
        <v>-</v>
      </c>
      <c r="G41" s="43"/>
      <c r="H41" s="43"/>
      <c r="I41" s="43"/>
      <c r="J41" s="80" t="s">
        <v>2410</v>
      </c>
      <c r="K41" s="81"/>
      <c r="L41" s="68"/>
      <c r="M41" s="99"/>
      <c r="N41" s="70"/>
      <c r="O41" s="71"/>
      <c r="P41" s="70"/>
      <c r="Q41" s="50"/>
      <c r="R41" s="50"/>
      <c r="S41" s="50"/>
      <c r="T41" s="50"/>
      <c r="U41" s="51"/>
      <c r="V41" s="51"/>
      <c r="W41" s="100"/>
      <c r="X41" s="50"/>
      <c r="Y41" s="50"/>
      <c r="Z41" s="42"/>
      <c r="AA41" s="42"/>
    </row>
    <row r="42" spans="1:30" ht="21" customHeight="1">
      <c r="A42" s="1">
        <v>1</v>
      </c>
      <c r="B42" s="1">
        <v>1</v>
      </c>
      <c r="C42" s="1">
        <v>2</v>
      </c>
      <c r="D42" s="1">
        <v>1</v>
      </c>
      <c r="E42" s="1">
        <f t="shared" si="0"/>
        <v>112100</v>
      </c>
      <c r="F42" s="1">
        <v>1</v>
      </c>
      <c r="G42" s="43"/>
      <c r="H42" s="43"/>
      <c r="I42" s="43"/>
      <c r="J42" s="43"/>
      <c r="K42" s="102" t="s">
        <v>2362</v>
      </c>
      <c r="L42" s="76">
        <v>112102</v>
      </c>
      <c r="M42" s="46"/>
      <c r="N42" s="47" t="s">
        <v>406</v>
      </c>
      <c r="O42" s="48" t="s">
        <v>272</v>
      </c>
      <c r="P42" s="47" t="s">
        <v>407</v>
      </c>
      <c r="Q42" s="49" t="s">
        <v>2411</v>
      </c>
      <c r="R42" s="95" t="s">
        <v>409</v>
      </c>
      <c r="S42" s="50" t="s">
        <v>2367</v>
      </c>
      <c r="T42" s="50" t="s">
        <v>2412</v>
      </c>
      <c r="U42" s="51" t="s">
        <v>3230</v>
      </c>
      <c r="V42" s="51" t="s">
        <v>3231</v>
      </c>
      <c r="W42" s="93"/>
      <c r="X42" s="49"/>
      <c r="Y42" s="49"/>
      <c r="Z42" s="42">
        <v>1</v>
      </c>
      <c r="AA42" s="50" t="s">
        <v>2309</v>
      </c>
      <c r="AB42" s="13" t="s">
        <v>409</v>
      </c>
      <c r="AD42" s="13" t="s">
        <v>409</v>
      </c>
    </row>
    <row r="43" spans="1:30" ht="21" customHeight="1">
      <c r="A43" s="1">
        <v>1</v>
      </c>
      <c r="B43" s="1">
        <v>1</v>
      </c>
      <c r="C43" s="1">
        <v>2</v>
      </c>
      <c r="D43" s="1">
        <v>1</v>
      </c>
      <c r="E43" s="1">
        <f t="shared" si="0"/>
        <v>112100</v>
      </c>
      <c r="F43" s="1">
        <v>1</v>
      </c>
      <c r="G43" s="43"/>
      <c r="H43" s="43"/>
      <c r="I43" s="43"/>
      <c r="J43" s="43"/>
      <c r="K43" s="103"/>
      <c r="L43" s="76">
        <v>112103</v>
      </c>
      <c r="M43" s="46"/>
      <c r="N43" s="47" t="s">
        <v>414</v>
      </c>
      <c r="O43" s="48" t="s">
        <v>272</v>
      </c>
      <c r="P43" s="51" t="s">
        <v>407</v>
      </c>
      <c r="Q43" s="49" t="s">
        <v>2411</v>
      </c>
      <c r="R43" s="95" t="s">
        <v>409</v>
      </c>
      <c r="S43" s="50" t="s">
        <v>2367</v>
      </c>
      <c r="T43" s="50" t="s">
        <v>2414</v>
      </c>
      <c r="U43" s="51" t="s">
        <v>3230</v>
      </c>
      <c r="V43" s="51" t="s">
        <v>3232</v>
      </c>
      <c r="W43" s="93"/>
      <c r="X43" s="49"/>
      <c r="Y43" s="49"/>
      <c r="Z43" s="42">
        <v>1</v>
      </c>
      <c r="AA43" s="50" t="s">
        <v>2309</v>
      </c>
      <c r="AB43" s="13" t="s">
        <v>409</v>
      </c>
      <c r="AD43" s="13" t="s">
        <v>409</v>
      </c>
    </row>
    <row r="44" spans="1:30" ht="49.5" customHeight="1">
      <c r="A44" s="1">
        <v>1</v>
      </c>
      <c r="B44" s="1">
        <v>1</v>
      </c>
      <c r="C44" s="1">
        <v>2</v>
      </c>
      <c r="D44" s="1">
        <v>1</v>
      </c>
      <c r="E44" s="1">
        <f t="shared" si="0"/>
        <v>112100</v>
      </c>
      <c r="F44" s="1">
        <v>1</v>
      </c>
      <c r="G44" s="43"/>
      <c r="H44" s="43"/>
      <c r="I44" s="43"/>
      <c r="J44" s="43"/>
      <c r="K44" s="104"/>
      <c r="L44" s="76">
        <v>112104</v>
      </c>
      <c r="M44" s="46"/>
      <c r="N44" s="47" t="s">
        <v>418</v>
      </c>
      <c r="O44" s="48" t="s">
        <v>2416</v>
      </c>
      <c r="P44" s="51" t="s">
        <v>2403</v>
      </c>
      <c r="Q44" s="49" t="s">
        <v>401</v>
      </c>
      <c r="R44" s="95" t="s">
        <v>2404</v>
      </c>
      <c r="S44" s="50" t="s">
        <v>2417</v>
      </c>
      <c r="T44" s="50" t="s">
        <v>2406</v>
      </c>
      <c r="U44" s="51" t="s">
        <v>1489</v>
      </c>
      <c r="V44" s="771">
        <v>0.95569999999999999</v>
      </c>
      <c r="W44" s="93"/>
      <c r="X44" s="49" t="s">
        <v>2418</v>
      </c>
      <c r="Y44" s="49"/>
      <c r="Z44" s="42">
        <v>1</v>
      </c>
      <c r="AA44" s="50" t="s">
        <v>2309</v>
      </c>
      <c r="AB44" s="13" t="s">
        <v>2409</v>
      </c>
      <c r="AD44" s="13" t="s">
        <v>2409</v>
      </c>
    </row>
    <row r="45" spans="1:30" ht="35.25" customHeight="1">
      <c r="A45" s="1">
        <v>1</v>
      </c>
      <c r="B45" s="1">
        <v>1</v>
      </c>
      <c r="C45" s="1">
        <v>2</v>
      </c>
      <c r="D45" s="1">
        <v>2</v>
      </c>
      <c r="E45" s="1">
        <f t="shared" si="0"/>
        <v>112200</v>
      </c>
      <c r="F45" s="1">
        <v>1</v>
      </c>
      <c r="G45" s="43"/>
      <c r="H45" s="43"/>
      <c r="I45" s="43"/>
      <c r="J45" s="43"/>
      <c r="K45" s="94" t="s">
        <v>2374</v>
      </c>
      <c r="L45" s="76">
        <v>112201</v>
      </c>
      <c r="M45" s="46"/>
      <c r="N45" s="47" t="s">
        <v>422</v>
      </c>
      <c r="O45" s="48" t="s">
        <v>2419</v>
      </c>
      <c r="P45" s="51" t="s">
        <v>2420</v>
      </c>
      <c r="Q45" s="49" t="s">
        <v>2411</v>
      </c>
      <c r="R45" s="95" t="s">
        <v>409</v>
      </c>
      <c r="S45" s="50" t="s">
        <v>2421</v>
      </c>
      <c r="T45" s="50" t="s">
        <v>2422</v>
      </c>
      <c r="U45" s="51" t="s">
        <v>3233</v>
      </c>
      <c r="V45" s="51" t="s">
        <v>3234</v>
      </c>
      <c r="W45" s="93"/>
      <c r="X45" s="49"/>
      <c r="Y45" s="49"/>
      <c r="Z45" s="42">
        <v>1</v>
      </c>
      <c r="AA45" s="50" t="s">
        <v>2309</v>
      </c>
      <c r="AB45" s="13" t="s">
        <v>409</v>
      </c>
      <c r="AD45" s="13" t="s">
        <v>409</v>
      </c>
    </row>
    <row r="46" spans="1:30" ht="52.5" customHeight="1">
      <c r="A46" s="1">
        <v>1</v>
      </c>
      <c r="B46" s="1">
        <v>1</v>
      </c>
      <c r="C46" s="1">
        <v>2</v>
      </c>
      <c r="D46" s="1">
        <v>2</v>
      </c>
      <c r="E46" s="1">
        <f t="shared" si="0"/>
        <v>112200</v>
      </c>
      <c r="F46" s="1">
        <v>1</v>
      </c>
      <c r="G46" s="43"/>
      <c r="H46" s="43"/>
      <c r="I46" s="43"/>
      <c r="J46" s="62"/>
      <c r="K46" s="97"/>
      <c r="L46" s="76">
        <v>112202</v>
      </c>
      <c r="M46" s="46"/>
      <c r="N46" s="47" t="s">
        <v>433</v>
      </c>
      <c r="O46" s="48" t="s">
        <v>2424</v>
      </c>
      <c r="P46" s="51" t="s">
        <v>2425</v>
      </c>
      <c r="Q46" s="49" t="s">
        <v>2411</v>
      </c>
      <c r="R46" s="95" t="s">
        <v>409</v>
      </c>
      <c r="S46" s="50" t="s">
        <v>2426</v>
      </c>
      <c r="T46" s="50" t="s">
        <v>433</v>
      </c>
      <c r="U46" s="51" t="s">
        <v>3156</v>
      </c>
      <c r="V46" s="51" t="s">
        <v>3235</v>
      </c>
      <c r="W46" s="93"/>
      <c r="X46" s="49"/>
      <c r="Y46" s="49"/>
      <c r="Z46" s="42">
        <v>1</v>
      </c>
      <c r="AA46" s="50" t="s">
        <v>2309</v>
      </c>
      <c r="AB46" s="13" t="s">
        <v>409</v>
      </c>
      <c r="AD46" s="13" t="s">
        <v>409</v>
      </c>
    </row>
    <row r="47" spans="1:30">
      <c r="A47" s="1">
        <v>1</v>
      </c>
      <c r="B47" s="1">
        <v>1</v>
      </c>
      <c r="C47" s="1">
        <v>2</v>
      </c>
      <c r="E47" s="1" t="str">
        <f t="shared" si="0"/>
        <v>-</v>
      </c>
      <c r="G47" s="43"/>
      <c r="H47" s="43"/>
      <c r="I47" s="43"/>
      <c r="J47" s="80" t="s">
        <v>2428</v>
      </c>
      <c r="K47" s="81"/>
      <c r="L47" s="68"/>
      <c r="M47" s="99"/>
      <c r="N47" s="70"/>
      <c r="O47" s="71"/>
      <c r="P47" s="73"/>
      <c r="Q47" s="50"/>
      <c r="R47" s="50"/>
      <c r="S47" s="50"/>
      <c r="T47" s="50"/>
      <c r="U47" s="51"/>
      <c r="V47" s="51"/>
      <c r="W47" s="100"/>
      <c r="X47" s="50"/>
      <c r="Y47" s="50"/>
      <c r="Z47" s="42"/>
      <c r="AA47" s="42"/>
    </row>
    <row r="48" spans="1:30" ht="40.5" customHeight="1">
      <c r="A48" s="1">
        <v>1</v>
      </c>
      <c r="B48" s="1">
        <v>1</v>
      </c>
      <c r="C48" s="1">
        <v>2</v>
      </c>
      <c r="D48" s="1">
        <v>1</v>
      </c>
      <c r="E48" s="1">
        <f t="shared" si="0"/>
        <v>112100</v>
      </c>
      <c r="F48" s="1">
        <v>1</v>
      </c>
      <c r="G48" s="43"/>
      <c r="H48" s="43"/>
      <c r="I48" s="43"/>
      <c r="J48" s="43"/>
      <c r="K48" s="102" t="s">
        <v>2362</v>
      </c>
      <c r="L48" s="76">
        <v>112105</v>
      </c>
      <c r="M48" s="46"/>
      <c r="N48" s="47" t="s">
        <v>442</v>
      </c>
      <c r="O48" s="48" t="s">
        <v>272</v>
      </c>
      <c r="P48" s="51" t="s">
        <v>443</v>
      </c>
      <c r="Q48" s="49" t="s">
        <v>2429</v>
      </c>
      <c r="R48" s="95" t="s">
        <v>446</v>
      </c>
      <c r="S48" s="50" t="s">
        <v>2430</v>
      </c>
      <c r="T48" s="50" t="s">
        <v>2431</v>
      </c>
      <c r="U48" s="51" t="s">
        <v>3236</v>
      </c>
      <c r="V48" s="51" t="s">
        <v>3237</v>
      </c>
      <c r="W48" s="93"/>
      <c r="X48" s="49" t="s">
        <v>2433</v>
      </c>
      <c r="Y48" s="49"/>
      <c r="Z48" s="42">
        <v>1</v>
      </c>
      <c r="AA48" s="50" t="s">
        <v>2309</v>
      </c>
      <c r="AB48" s="13" t="s">
        <v>2409</v>
      </c>
      <c r="AD48" s="13" t="s">
        <v>2409</v>
      </c>
    </row>
    <row r="49" spans="1:30" ht="32.25" customHeight="1">
      <c r="A49" s="1">
        <v>1</v>
      </c>
      <c r="B49" s="1">
        <v>1</v>
      </c>
      <c r="C49" s="1">
        <v>2</v>
      </c>
      <c r="D49" s="1">
        <v>1</v>
      </c>
      <c r="E49" s="1">
        <f t="shared" si="0"/>
        <v>112100</v>
      </c>
      <c r="F49" s="1">
        <v>1</v>
      </c>
      <c r="G49" s="43"/>
      <c r="H49" s="43"/>
      <c r="I49" s="43"/>
      <c r="J49" s="43"/>
      <c r="K49" s="103"/>
      <c r="L49" s="76">
        <v>112106</v>
      </c>
      <c r="M49" s="46"/>
      <c r="N49" s="47" t="s">
        <v>454</v>
      </c>
      <c r="O49" s="48" t="s">
        <v>272</v>
      </c>
      <c r="P49" s="51" t="s">
        <v>455</v>
      </c>
      <c r="Q49" s="49" t="s">
        <v>2429</v>
      </c>
      <c r="R49" s="95" t="s">
        <v>446</v>
      </c>
      <c r="S49" s="50" t="s">
        <v>2367</v>
      </c>
      <c r="T49" s="50" t="s">
        <v>2434</v>
      </c>
      <c r="U49" s="51" t="s">
        <v>3238</v>
      </c>
      <c r="V49" s="51" t="s">
        <v>3239</v>
      </c>
      <c r="W49" s="93"/>
      <c r="X49" s="49"/>
      <c r="Y49" s="49"/>
      <c r="Z49" s="42">
        <v>1</v>
      </c>
      <c r="AA49" s="50" t="s">
        <v>2309</v>
      </c>
      <c r="AB49" s="13" t="s">
        <v>2409</v>
      </c>
      <c r="AD49" s="13" t="s">
        <v>2409</v>
      </c>
    </row>
    <row r="50" spans="1:30" ht="32.25" customHeight="1">
      <c r="A50" s="1">
        <v>1</v>
      </c>
      <c r="B50" s="1">
        <v>1</v>
      </c>
      <c r="C50" s="1">
        <v>2</v>
      </c>
      <c r="D50" s="1">
        <v>1</v>
      </c>
      <c r="E50" s="1">
        <f t="shared" si="0"/>
        <v>112100</v>
      </c>
      <c r="F50" s="1">
        <v>1</v>
      </c>
      <c r="G50" s="43"/>
      <c r="H50" s="43"/>
      <c r="I50" s="43"/>
      <c r="J50" s="43"/>
      <c r="K50" s="103"/>
      <c r="L50" s="76">
        <v>112107</v>
      </c>
      <c r="M50" s="46"/>
      <c r="N50" s="47" t="s">
        <v>461</v>
      </c>
      <c r="O50" s="48" t="s">
        <v>272</v>
      </c>
      <c r="P50" s="51" t="s">
        <v>455</v>
      </c>
      <c r="Q50" s="49" t="s">
        <v>2429</v>
      </c>
      <c r="R50" s="95" t="s">
        <v>446</v>
      </c>
      <c r="S50" s="50" t="s">
        <v>2367</v>
      </c>
      <c r="T50" s="50" t="s">
        <v>2436</v>
      </c>
      <c r="U50" s="51" t="s">
        <v>3156</v>
      </c>
      <c r="V50" s="51" t="s">
        <v>3240</v>
      </c>
      <c r="W50" s="93"/>
      <c r="X50" s="49"/>
      <c r="Y50" s="49"/>
      <c r="Z50" s="42">
        <v>1</v>
      </c>
      <c r="AA50" s="50" t="s">
        <v>2309</v>
      </c>
      <c r="AB50" s="13" t="s">
        <v>2409</v>
      </c>
      <c r="AD50" s="13" t="s">
        <v>2409</v>
      </c>
    </row>
    <row r="51" spans="1:30" ht="34.5" customHeight="1">
      <c r="A51" s="1">
        <v>1</v>
      </c>
      <c r="B51" s="1">
        <v>1</v>
      </c>
      <c r="C51" s="1">
        <v>2</v>
      </c>
      <c r="D51" s="1">
        <v>1</v>
      </c>
      <c r="E51" s="1">
        <f t="shared" si="0"/>
        <v>112100</v>
      </c>
      <c r="F51" s="1">
        <v>1</v>
      </c>
      <c r="G51" s="43"/>
      <c r="H51" s="43"/>
      <c r="I51" s="43"/>
      <c r="J51" s="43"/>
      <c r="K51" s="104"/>
      <c r="L51" s="76">
        <v>112108</v>
      </c>
      <c r="M51" s="46"/>
      <c r="N51" s="47" t="s">
        <v>466</v>
      </c>
      <c r="O51" s="48" t="s">
        <v>272</v>
      </c>
      <c r="P51" s="51" t="s">
        <v>467</v>
      </c>
      <c r="Q51" s="49" t="s">
        <v>2438</v>
      </c>
      <c r="R51" s="95" t="s">
        <v>393</v>
      </c>
      <c r="S51" s="51" t="s">
        <v>2439</v>
      </c>
      <c r="T51" s="51" t="s">
        <v>3241</v>
      </c>
      <c r="U51" s="51" t="s">
        <v>3242</v>
      </c>
      <c r="V51" s="772">
        <v>1</v>
      </c>
      <c r="W51" s="93" t="s">
        <v>2441</v>
      </c>
      <c r="X51" s="49" t="s">
        <v>2442</v>
      </c>
      <c r="Y51" s="49"/>
      <c r="Z51" s="42">
        <v>1</v>
      </c>
      <c r="AA51" s="50" t="s">
        <v>2309</v>
      </c>
      <c r="AB51" s="13" t="s">
        <v>393</v>
      </c>
      <c r="AD51" s="13" t="s">
        <v>393</v>
      </c>
    </row>
    <row r="52" spans="1:30" ht="83.25" customHeight="1">
      <c r="A52" s="1">
        <v>1</v>
      </c>
      <c r="B52" s="1">
        <v>1</v>
      </c>
      <c r="C52" s="1">
        <v>2</v>
      </c>
      <c r="D52" s="1">
        <v>2</v>
      </c>
      <c r="E52" s="1">
        <f t="shared" si="0"/>
        <v>112200</v>
      </c>
      <c r="F52" s="1">
        <v>1</v>
      </c>
      <c r="G52" s="43"/>
      <c r="H52" s="43"/>
      <c r="I52" s="43"/>
      <c r="J52" s="62"/>
      <c r="K52" s="106" t="s">
        <v>2374</v>
      </c>
      <c r="L52" s="76">
        <v>112203</v>
      </c>
      <c r="M52" s="46"/>
      <c r="N52" s="47" t="s">
        <v>2443</v>
      </c>
      <c r="O52" s="48" t="s">
        <v>2444</v>
      </c>
      <c r="P52" s="51" t="s">
        <v>2392</v>
      </c>
      <c r="Q52" s="49" t="s">
        <v>2429</v>
      </c>
      <c r="R52" s="95" t="s">
        <v>446</v>
      </c>
      <c r="S52" s="51" t="s">
        <v>272</v>
      </c>
      <c r="T52" s="51" t="s">
        <v>272</v>
      </c>
      <c r="U52" s="51" t="s">
        <v>272</v>
      </c>
      <c r="V52" s="51" t="s">
        <v>3243</v>
      </c>
      <c r="W52" s="93"/>
      <c r="X52" s="49" t="s">
        <v>2446</v>
      </c>
      <c r="Y52" s="49"/>
      <c r="Z52" s="42">
        <v>1</v>
      </c>
      <c r="AA52" s="50" t="s">
        <v>2309</v>
      </c>
      <c r="AB52" s="13" t="s">
        <v>2409</v>
      </c>
      <c r="AD52" s="13" t="s">
        <v>2409</v>
      </c>
    </row>
    <row r="53" spans="1:30" ht="15.75" customHeight="1">
      <c r="C53" s="1">
        <v>2</v>
      </c>
      <c r="E53" s="1" t="str">
        <f t="shared" si="0"/>
        <v>-</v>
      </c>
      <c r="G53" s="43"/>
      <c r="H53" s="43"/>
      <c r="I53" s="43"/>
      <c r="J53" s="107" t="s">
        <v>2447</v>
      </c>
      <c r="K53" s="81"/>
      <c r="L53" s="68"/>
      <c r="M53" s="99"/>
      <c r="N53" s="70"/>
      <c r="O53" s="71"/>
      <c r="P53" s="70"/>
      <c r="Q53" s="72"/>
      <c r="R53" s="72"/>
      <c r="S53" s="72"/>
      <c r="T53" s="72"/>
      <c r="U53" s="73"/>
      <c r="V53" s="74"/>
      <c r="W53" s="72"/>
      <c r="X53" s="72"/>
      <c r="Y53" s="72"/>
      <c r="Z53" s="42"/>
      <c r="AA53" s="42"/>
    </row>
    <row r="54" spans="1:30" s="1" customFormat="1" ht="15.75" customHeight="1">
      <c r="A54" s="1">
        <v>1</v>
      </c>
      <c r="B54" s="1">
        <v>1</v>
      </c>
      <c r="C54" s="1">
        <v>1</v>
      </c>
      <c r="D54" s="1">
        <v>1</v>
      </c>
      <c r="E54" s="1" t="str">
        <f t="shared" si="0"/>
        <v>-</v>
      </c>
      <c r="F54" s="1" t="s">
        <v>2361</v>
      </c>
      <c r="G54" s="82"/>
      <c r="H54" s="82"/>
      <c r="I54" s="82"/>
      <c r="J54" s="108"/>
      <c r="K54" s="83" t="s">
        <v>2362</v>
      </c>
      <c r="L54" s="84" t="s">
        <v>272</v>
      </c>
      <c r="M54" s="85"/>
      <c r="N54" s="51" t="s">
        <v>2448</v>
      </c>
      <c r="O54" s="86" t="s">
        <v>272</v>
      </c>
      <c r="P54" s="51" t="s">
        <v>2449</v>
      </c>
      <c r="Q54" s="87"/>
      <c r="R54" s="87"/>
      <c r="S54" s="50" t="s">
        <v>3244</v>
      </c>
      <c r="T54" s="50"/>
      <c r="U54" s="51"/>
      <c r="V54" s="51"/>
      <c r="W54" s="88"/>
      <c r="X54" s="87"/>
      <c r="Y54" s="87"/>
      <c r="Z54" s="89"/>
      <c r="AA54" s="42"/>
      <c r="AB54" s="13"/>
      <c r="AC54" s="708"/>
      <c r="AD54" s="1" t="e">
        <v>#N/A</v>
      </c>
    </row>
    <row r="55" spans="1:30">
      <c r="E55" s="1" t="str">
        <f t="shared" si="0"/>
        <v>-</v>
      </c>
      <c r="G55" s="43"/>
      <c r="H55" s="109" t="s">
        <v>2450</v>
      </c>
      <c r="I55" s="79"/>
      <c r="J55" s="110"/>
      <c r="K55" s="111"/>
      <c r="L55" s="112"/>
      <c r="M55" s="99"/>
      <c r="N55" s="70"/>
      <c r="O55" s="71"/>
      <c r="P55" s="70"/>
      <c r="Q55" s="72"/>
      <c r="R55" s="72"/>
      <c r="S55" s="72"/>
      <c r="T55" s="72"/>
      <c r="U55" s="73"/>
      <c r="V55" s="74"/>
      <c r="W55" s="72"/>
      <c r="X55" s="72"/>
      <c r="Y55" s="72"/>
      <c r="Z55" s="42"/>
      <c r="AA55" s="42"/>
    </row>
    <row r="56" spans="1:30">
      <c r="E56" s="1" t="str">
        <f t="shared" si="0"/>
        <v>-</v>
      </c>
      <c r="G56" s="43"/>
      <c r="H56" s="43"/>
      <c r="I56" s="109" t="s">
        <v>2451</v>
      </c>
      <c r="J56" s="110"/>
      <c r="K56" s="81"/>
      <c r="L56" s="68"/>
      <c r="M56" s="99"/>
      <c r="N56" s="70"/>
      <c r="O56" s="71"/>
      <c r="P56" s="70"/>
      <c r="Q56" s="72"/>
      <c r="R56" s="72"/>
      <c r="S56" s="72"/>
      <c r="T56" s="72"/>
      <c r="U56" s="73"/>
      <c r="V56" s="74"/>
      <c r="W56" s="72"/>
      <c r="X56" s="72"/>
      <c r="Y56" s="72"/>
      <c r="Z56" s="42"/>
      <c r="AA56" s="42"/>
    </row>
    <row r="57" spans="1:30" s="1" customFormat="1">
      <c r="A57" s="1">
        <v>1</v>
      </c>
      <c r="B57" s="1">
        <v>2</v>
      </c>
      <c r="C57" s="1">
        <v>1</v>
      </c>
      <c r="D57" s="1">
        <v>1</v>
      </c>
      <c r="E57" s="1" t="str">
        <f t="shared" si="0"/>
        <v>-</v>
      </c>
      <c r="F57" s="1" t="s">
        <v>2361</v>
      </c>
      <c r="G57" s="82"/>
      <c r="H57" s="82"/>
      <c r="I57" s="82"/>
      <c r="J57" s="113"/>
      <c r="K57" s="83" t="s">
        <v>2362</v>
      </c>
      <c r="L57" s="84" t="s">
        <v>272</v>
      </c>
      <c r="M57" s="85"/>
      <c r="N57" s="51" t="s">
        <v>2452</v>
      </c>
      <c r="O57" s="86" t="s">
        <v>272</v>
      </c>
      <c r="P57" s="51" t="s">
        <v>272</v>
      </c>
      <c r="Q57" s="87"/>
      <c r="R57" s="87"/>
      <c r="S57" s="50"/>
      <c r="T57" s="50"/>
      <c r="U57" s="51"/>
      <c r="V57" s="51"/>
      <c r="W57" s="88"/>
      <c r="X57" s="87"/>
      <c r="Y57" s="87"/>
      <c r="Z57" s="89"/>
      <c r="AA57" s="42"/>
      <c r="AB57" s="13"/>
      <c r="AC57" s="708"/>
      <c r="AD57" s="1" t="e">
        <v>#N/A</v>
      </c>
    </row>
    <row r="58" spans="1:30" ht="94.5">
      <c r="A58" s="1">
        <v>1</v>
      </c>
      <c r="B58" s="1">
        <v>2</v>
      </c>
      <c r="C58" s="1">
        <v>1</v>
      </c>
      <c r="D58" s="1">
        <v>1</v>
      </c>
      <c r="E58" s="1">
        <f t="shared" si="0"/>
        <v>121100</v>
      </c>
      <c r="F58" s="1">
        <v>1</v>
      </c>
      <c r="G58" s="43"/>
      <c r="H58" s="43"/>
      <c r="I58" s="43"/>
      <c r="K58" s="102" t="s">
        <v>2362</v>
      </c>
      <c r="L58" s="76">
        <v>121101</v>
      </c>
      <c r="M58" s="46"/>
      <c r="N58" s="47" t="s">
        <v>478</v>
      </c>
      <c r="O58" s="48" t="s">
        <v>272</v>
      </c>
      <c r="P58" s="47" t="s">
        <v>2453</v>
      </c>
      <c r="Q58" s="49" t="s">
        <v>2293</v>
      </c>
      <c r="R58" s="49" t="s">
        <v>2454</v>
      </c>
      <c r="S58" s="51" t="s">
        <v>3245</v>
      </c>
      <c r="T58" s="51" t="s">
        <v>2456</v>
      </c>
      <c r="U58" s="51" t="s">
        <v>3246</v>
      </c>
      <c r="V58" s="51" t="s">
        <v>3247</v>
      </c>
      <c r="W58" s="55"/>
      <c r="X58" s="56"/>
      <c r="Y58" s="56"/>
      <c r="Z58" s="42"/>
      <c r="AA58" s="42"/>
      <c r="AB58" s="13" t="s">
        <v>481</v>
      </c>
      <c r="AD58" s="13" t="s">
        <v>481</v>
      </c>
    </row>
    <row r="59" spans="1:30" ht="37.5" customHeight="1">
      <c r="A59" s="1">
        <v>1</v>
      </c>
      <c r="B59" s="1">
        <v>2</v>
      </c>
      <c r="C59" s="1">
        <v>1</v>
      </c>
      <c r="D59" s="1">
        <v>1</v>
      </c>
      <c r="E59" s="1">
        <f t="shared" si="0"/>
        <v>121100</v>
      </c>
      <c r="F59" s="1">
        <v>1</v>
      </c>
      <c r="G59" s="43"/>
      <c r="H59" s="43"/>
      <c r="I59" s="43"/>
      <c r="K59" s="103"/>
      <c r="L59" s="76">
        <v>121102</v>
      </c>
      <c r="M59" s="46"/>
      <c r="N59" s="47" t="s">
        <v>2459</v>
      </c>
      <c r="O59" s="48" t="s">
        <v>272</v>
      </c>
      <c r="P59" s="47" t="s">
        <v>499</v>
      </c>
      <c r="Q59" s="49" t="s">
        <v>2293</v>
      </c>
      <c r="R59" s="49" t="s">
        <v>2366</v>
      </c>
      <c r="S59" s="91" t="s">
        <v>2367</v>
      </c>
      <c r="T59" s="51" t="s">
        <v>2460</v>
      </c>
      <c r="U59" s="51" t="s">
        <v>3248</v>
      </c>
      <c r="V59" s="51" t="s">
        <v>3249</v>
      </c>
      <c r="W59" s="114" t="s">
        <v>2462</v>
      </c>
      <c r="X59" s="115" t="s">
        <v>2463</v>
      </c>
      <c r="Y59" s="49" t="s">
        <v>2464</v>
      </c>
      <c r="Z59" s="42">
        <v>1</v>
      </c>
      <c r="AA59" s="50" t="s">
        <v>2465</v>
      </c>
      <c r="AB59" s="13" t="s">
        <v>501</v>
      </c>
      <c r="AD59" s="13" t="s">
        <v>501</v>
      </c>
    </row>
    <row r="60" spans="1:30" s="1" customFormat="1">
      <c r="A60" s="1">
        <v>1</v>
      </c>
      <c r="B60" s="1">
        <v>2</v>
      </c>
      <c r="C60" s="1">
        <v>1</v>
      </c>
      <c r="D60" s="1">
        <v>1</v>
      </c>
      <c r="E60" s="1" t="str">
        <f t="shared" si="0"/>
        <v>-</v>
      </c>
      <c r="F60" s="1" t="s">
        <v>2361</v>
      </c>
      <c r="G60" s="82"/>
      <c r="H60" s="82"/>
      <c r="I60" s="82"/>
      <c r="J60" s="113"/>
      <c r="K60" s="83"/>
      <c r="L60" s="84" t="s">
        <v>272</v>
      </c>
      <c r="M60" s="85"/>
      <c r="N60" s="51" t="s">
        <v>2452</v>
      </c>
      <c r="O60" s="48" t="s">
        <v>272</v>
      </c>
      <c r="P60" s="51" t="s">
        <v>272</v>
      </c>
      <c r="Q60" s="87"/>
      <c r="R60" s="87"/>
      <c r="S60" s="51"/>
      <c r="T60" s="51"/>
      <c r="U60" s="51"/>
      <c r="V60" s="51"/>
      <c r="W60" s="88"/>
      <c r="X60" s="87"/>
      <c r="Y60" s="87"/>
      <c r="Z60" s="89"/>
      <c r="AA60" s="42"/>
      <c r="AB60" s="13"/>
      <c r="AC60" s="708"/>
      <c r="AD60" s="1" t="e">
        <v>#N/A</v>
      </c>
    </row>
    <row r="61" spans="1:30" ht="18.75" customHeight="1">
      <c r="A61" s="1">
        <v>1</v>
      </c>
      <c r="B61" s="1">
        <v>2</v>
      </c>
      <c r="C61" s="1">
        <v>1</v>
      </c>
      <c r="D61" s="1">
        <v>1</v>
      </c>
      <c r="E61" s="1">
        <f t="shared" si="0"/>
        <v>121100</v>
      </c>
      <c r="F61" s="1">
        <v>1</v>
      </c>
      <c r="G61" s="43"/>
      <c r="H61" s="43"/>
      <c r="I61" s="43"/>
      <c r="K61" s="104"/>
      <c r="L61" s="76">
        <v>121103</v>
      </c>
      <c r="M61" s="46"/>
      <c r="N61" s="47" t="s">
        <v>508</v>
      </c>
      <c r="O61" s="48" t="s">
        <v>272</v>
      </c>
      <c r="P61" s="51" t="s">
        <v>272</v>
      </c>
      <c r="Q61" s="49" t="s">
        <v>3250</v>
      </c>
      <c r="R61" s="95" t="s">
        <v>2483</v>
      </c>
      <c r="S61" s="51" t="s">
        <v>272</v>
      </c>
      <c r="T61" s="51" t="s">
        <v>272</v>
      </c>
      <c r="U61" s="51" t="s">
        <v>272</v>
      </c>
      <c r="V61" s="51" t="s">
        <v>272</v>
      </c>
      <c r="W61" s="93" t="s">
        <v>2466</v>
      </c>
      <c r="X61" s="49" t="s">
        <v>2467</v>
      </c>
      <c r="Y61" s="49"/>
      <c r="Z61" s="42">
        <v>1</v>
      </c>
      <c r="AA61" s="50" t="s">
        <v>2465</v>
      </c>
      <c r="AB61" s="13" t="s">
        <v>501</v>
      </c>
      <c r="AD61" s="13" t="s">
        <v>501</v>
      </c>
    </row>
    <row r="62" spans="1:30" ht="47.25">
      <c r="A62" s="1">
        <v>1</v>
      </c>
      <c r="B62" s="1">
        <v>2</v>
      </c>
      <c r="C62" s="1">
        <v>1</v>
      </c>
      <c r="D62" s="1">
        <v>2</v>
      </c>
      <c r="E62" s="1">
        <f t="shared" si="0"/>
        <v>121200</v>
      </c>
      <c r="F62" s="1">
        <v>1</v>
      </c>
      <c r="G62" s="43"/>
      <c r="H62" s="43"/>
      <c r="I62" s="62"/>
      <c r="J62" s="767"/>
      <c r="K62" s="106" t="s">
        <v>2374</v>
      </c>
      <c r="L62" s="76">
        <v>121201</v>
      </c>
      <c r="M62" s="46"/>
      <c r="N62" s="47" t="s">
        <v>516</v>
      </c>
      <c r="O62" s="48">
        <v>1031</v>
      </c>
      <c r="P62" s="47" t="s">
        <v>517</v>
      </c>
      <c r="Q62" s="49"/>
      <c r="R62" s="49" t="s">
        <v>2468</v>
      </c>
      <c r="S62" s="51" t="s">
        <v>2469</v>
      </c>
      <c r="T62" s="51" t="s">
        <v>2470</v>
      </c>
      <c r="U62" s="51" t="s">
        <v>3251</v>
      </c>
      <c r="V62" s="51" t="s">
        <v>2449</v>
      </c>
      <c r="W62" s="55"/>
      <c r="X62" s="56"/>
      <c r="Y62" s="56"/>
      <c r="Z62" s="42"/>
      <c r="AA62" s="42"/>
      <c r="AB62" s="13" t="s">
        <v>481</v>
      </c>
      <c r="AD62" s="13" t="s">
        <v>481</v>
      </c>
    </row>
    <row r="63" spans="1:30">
      <c r="E63" s="1" t="str">
        <f t="shared" si="0"/>
        <v>-</v>
      </c>
      <c r="G63" s="43"/>
      <c r="H63" s="43"/>
      <c r="I63" s="65" t="s">
        <v>2472</v>
      </c>
      <c r="K63" s="81"/>
      <c r="L63" s="68"/>
      <c r="M63" s="99"/>
      <c r="N63" s="70"/>
      <c r="O63" s="71"/>
      <c r="P63" s="70"/>
      <c r="Q63" s="72"/>
      <c r="R63" s="72"/>
      <c r="S63" s="72"/>
      <c r="T63" s="72"/>
      <c r="U63" s="73"/>
      <c r="V63" s="74"/>
      <c r="W63" s="72"/>
      <c r="X63" s="72"/>
      <c r="Y63" s="72"/>
      <c r="Z63" s="42"/>
      <c r="AA63" s="42"/>
    </row>
    <row r="64" spans="1:30" ht="31.5">
      <c r="A64" s="1">
        <v>1</v>
      </c>
      <c r="B64" s="1">
        <v>2</v>
      </c>
      <c r="C64" s="1">
        <v>2</v>
      </c>
      <c r="D64" s="1">
        <v>1</v>
      </c>
      <c r="E64" s="1">
        <f t="shared" si="0"/>
        <v>122100</v>
      </c>
      <c r="F64" s="1">
        <v>1</v>
      </c>
      <c r="G64" s="43"/>
      <c r="H64" s="43"/>
      <c r="I64" s="43"/>
      <c r="K64" s="102" t="s">
        <v>2362</v>
      </c>
      <c r="L64" s="76">
        <v>122101</v>
      </c>
      <c r="M64" s="46"/>
      <c r="N64" s="47" t="s">
        <v>535</v>
      </c>
      <c r="O64" s="48" t="s">
        <v>272</v>
      </c>
      <c r="P64" s="47" t="s">
        <v>2392</v>
      </c>
      <c r="Q64" s="49" t="s">
        <v>2293</v>
      </c>
      <c r="R64" s="116" t="s">
        <v>2473</v>
      </c>
      <c r="S64" s="50" t="s">
        <v>2474</v>
      </c>
      <c r="T64" s="50" t="s">
        <v>2475</v>
      </c>
      <c r="U64" s="51" t="s">
        <v>3252</v>
      </c>
      <c r="V64" s="51" t="s">
        <v>3253</v>
      </c>
      <c r="W64" s="55"/>
      <c r="X64" s="56"/>
      <c r="Y64" s="56"/>
      <c r="Z64" s="42"/>
      <c r="AA64" s="42"/>
      <c r="AB64" s="13" t="s">
        <v>481</v>
      </c>
      <c r="AD64" s="13" t="s">
        <v>2478</v>
      </c>
    </row>
    <row r="65" spans="1:30" ht="189">
      <c r="A65" s="1">
        <v>1</v>
      </c>
      <c r="B65" s="1">
        <v>2</v>
      </c>
      <c r="C65" s="1">
        <v>2</v>
      </c>
      <c r="D65" s="1">
        <v>1</v>
      </c>
      <c r="E65" s="1">
        <f t="shared" si="0"/>
        <v>122100</v>
      </c>
      <c r="F65" s="1">
        <v>1</v>
      </c>
      <c r="G65" s="43"/>
      <c r="H65" s="43"/>
      <c r="I65" s="43"/>
      <c r="K65" s="103"/>
      <c r="L65" s="76">
        <v>122102</v>
      </c>
      <c r="M65" s="46"/>
      <c r="N65" s="47" t="s">
        <v>541</v>
      </c>
      <c r="O65" s="48" t="s">
        <v>272</v>
      </c>
      <c r="P65" s="47" t="s">
        <v>542</v>
      </c>
      <c r="Q65" s="49" t="s">
        <v>2293</v>
      </c>
      <c r="R65" s="49" t="s">
        <v>2479</v>
      </c>
      <c r="S65" s="50" t="s">
        <v>3254</v>
      </c>
      <c r="T65" s="50" t="s">
        <v>2481</v>
      </c>
      <c r="U65" s="51" t="s">
        <v>3246</v>
      </c>
      <c r="V65" s="51" t="s">
        <v>3255</v>
      </c>
      <c r="W65" s="55"/>
      <c r="X65" s="56"/>
      <c r="Y65" s="56"/>
      <c r="Z65" s="42"/>
      <c r="AA65" s="42"/>
      <c r="AB65" s="13" t="s">
        <v>481</v>
      </c>
      <c r="AD65" s="13" t="s">
        <v>481</v>
      </c>
    </row>
    <row r="66" spans="1:30" ht="35.25" customHeight="1">
      <c r="A66" s="1">
        <v>1</v>
      </c>
      <c r="B66" s="1">
        <v>2</v>
      </c>
      <c r="C66" s="1">
        <v>2</v>
      </c>
      <c r="D66" s="1">
        <v>1</v>
      </c>
      <c r="E66" s="1">
        <f t="shared" si="0"/>
        <v>122100</v>
      </c>
      <c r="F66" s="1">
        <v>1</v>
      </c>
      <c r="G66" s="43"/>
      <c r="H66" s="43"/>
      <c r="I66" s="43"/>
      <c r="K66" s="103"/>
      <c r="L66" s="76">
        <v>122103</v>
      </c>
      <c r="M66" s="46"/>
      <c r="N66" s="47" t="s">
        <v>593</v>
      </c>
      <c r="O66" s="48" t="s">
        <v>272</v>
      </c>
      <c r="P66" s="47" t="s">
        <v>594</v>
      </c>
      <c r="Q66" s="49" t="s">
        <v>2293</v>
      </c>
      <c r="R66" s="95" t="s">
        <v>2483</v>
      </c>
      <c r="S66" s="51" t="s">
        <v>2484</v>
      </c>
      <c r="T66" s="51" t="s">
        <v>2485</v>
      </c>
      <c r="U66" s="51" t="s">
        <v>3246</v>
      </c>
      <c r="V66" s="775">
        <v>0.27500000000000002</v>
      </c>
      <c r="W66" s="93" t="s">
        <v>2466</v>
      </c>
      <c r="X66" s="49" t="s">
        <v>2467</v>
      </c>
      <c r="Y66" s="49"/>
      <c r="Z66" s="42">
        <v>1</v>
      </c>
      <c r="AA66" s="50" t="s">
        <v>2465</v>
      </c>
      <c r="AB66" s="13" t="s">
        <v>481</v>
      </c>
      <c r="AD66" s="13" t="s">
        <v>481</v>
      </c>
    </row>
    <row r="67" spans="1:30" ht="102.75" customHeight="1">
      <c r="A67" s="1">
        <v>1</v>
      </c>
      <c r="B67" s="1">
        <v>2</v>
      </c>
      <c r="C67" s="1">
        <v>2</v>
      </c>
      <c r="D67" s="1">
        <v>1</v>
      </c>
      <c r="E67" s="1">
        <f t="shared" si="0"/>
        <v>122100</v>
      </c>
      <c r="F67" s="1">
        <v>1</v>
      </c>
      <c r="G67" s="43"/>
      <c r="H67" s="43"/>
      <c r="I67" s="43"/>
      <c r="K67" s="104"/>
      <c r="L67" s="76">
        <v>122104</v>
      </c>
      <c r="M67" s="46"/>
      <c r="N67" s="47" t="s">
        <v>598</v>
      </c>
      <c r="O67" s="48" t="s">
        <v>272</v>
      </c>
      <c r="P67" s="47" t="s">
        <v>599</v>
      </c>
      <c r="Q67" s="49" t="s">
        <v>2293</v>
      </c>
      <c r="R67" s="49" t="s">
        <v>2486</v>
      </c>
      <c r="S67" s="50" t="s">
        <v>3256</v>
      </c>
      <c r="T67" s="50" t="s">
        <v>2488</v>
      </c>
      <c r="U67" s="51" t="s">
        <v>3257</v>
      </c>
      <c r="V67" s="51" t="s">
        <v>3258</v>
      </c>
      <c r="W67" s="55"/>
      <c r="X67" s="56"/>
      <c r="Y67" s="56"/>
      <c r="Z67" s="42"/>
      <c r="AA67" s="42"/>
      <c r="AB67" s="13" t="s">
        <v>481</v>
      </c>
      <c r="AD67" s="13" t="s">
        <v>481</v>
      </c>
    </row>
    <row r="68" spans="1:30" ht="105" customHeight="1">
      <c r="A68" s="1">
        <v>1</v>
      </c>
      <c r="B68" s="1">
        <v>2</v>
      </c>
      <c r="C68" s="1">
        <v>2</v>
      </c>
      <c r="D68" s="1">
        <v>2</v>
      </c>
      <c r="E68" s="1">
        <f t="shared" si="0"/>
        <v>122200</v>
      </c>
      <c r="F68" s="1">
        <v>1</v>
      </c>
      <c r="G68" s="43"/>
      <c r="H68" s="43"/>
      <c r="I68" s="43"/>
      <c r="K68" s="94" t="s">
        <v>2374</v>
      </c>
      <c r="L68" s="76">
        <v>122201</v>
      </c>
      <c r="M68" s="46"/>
      <c r="N68" s="47" t="s">
        <v>637</v>
      </c>
      <c r="O68" s="48">
        <v>1032</v>
      </c>
      <c r="P68" s="51" t="s">
        <v>638</v>
      </c>
      <c r="Q68" s="49" t="s">
        <v>2490</v>
      </c>
      <c r="R68" s="49" t="s">
        <v>2479</v>
      </c>
      <c r="S68" s="50" t="s">
        <v>6275</v>
      </c>
      <c r="T68" s="50" t="s">
        <v>2492</v>
      </c>
      <c r="U68" s="51" t="s">
        <v>3259</v>
      </c>
      <c r="V68" s="51" t="s">
        <v>3260</v>
      </c>
      <c r="W68" s="55"/>
      <c r="X68" s="56"/>
      <c r="Y68" s="56"/>
      <c r="Z68" s="42"/>
      <c r="AA68" s="42"/>
      <c r="AB68" s="13" t="s">
        <v>481</v>
      </c>
      <c r="AD68" s="13" t="s">
        <v>481</v>
      </c>
    </row>
    <row r="69" spans="1:30" ht="97.5" customHeight="1">
      <c r="A69" s="1">
        <v>1</v>
      </c>
      <c r="B69" s="1">
        <v>2</v>
      </c>
      <c r="C69" s="1">
        <v>2</v>
      </c>
      <c r="D69" s="1">
        <v>2</v>
      </c>
      <c r="E69" s="1">
        <f t="shared" ref="E69:E96" si="1">IF(F69=1, SUM(A69*100000, B69*10000,C69*1000, D69*100), "-")</f>
        <v>122200</v>
      </c>
      <c r="F69" s="1">
        <v>1</v>
      </c>
      <c r="G69" s="43"/>
      <c r="H69" s="43"/>
      <c r="I69" s="43"/>
      <c r="K69" s="96"/>
      <c r="L69" s="76">
        <v>122202</v>
      </c>
      <c r="M69" s="46"/>
      <c r="N69" s="47" t="s">
        <v>663</v>
      </c>
      <c r="O69" s="48" t="s">
        <v>272</v>
      </c>
      <c r="P69" s="51" t="s">
        <v>638</v>
      </c>
      <c r="Q69" s="49" t="s">
        <v>2490</v>
      </c>
      <c r="R69" s="49" t="s">
        <v>2486</v>
      </c>
      <c r="S69" s="50" t="s">
        <v>3261</v>
      </c>
      <c r="T69" s="50" t="s">
        <v>3262</v>
      </c>
      <c r="U69" s="51" t="s">
        <v>3259</v>
      </c>
      <c r="V69" s="51" t="s">
        <v>3263</v>
      </c>
      <c r="W69" s="55"/>
      <c r="X69" s="56"/>
      <c r="Y69" s="56"/>
      <c r="Z69" s="42"/>
      <c r="AA69" s="42"/>
      <c r="AB69" s="13" t="s">
        <v>481</v>
      </c>
      <c r="AD69" s="13" t="s">
        <v>481</v>
      </c>
    </row>
    <row r="70" spans="1:30" ht="102.75" customHeight="1">
      <c r="A70" s="1">
        <v>1</v>
      </c>
      <c r="B70" s="1">
        <v>2</v>
      </c>
      <c r="C70" s="1">
        <v>2</v>
      </c>
      <c r="D70" s="1">
        <v>2</v>
      </c>
      <c r="E70" s="1">
        <f t="shared" si="1"/>
        <v>122200</v>
      </c>
      <c r="F70" s="1">
        <v>1</v>
      </c>
      <c r="G70" s="43"/>
      <c r="H70" s="43"/>
      <c r="I70" s="43"/>
      <c r="K70" s="97"/>
      <c r="L70" s="76">
        <v>122203</v>
      </c>
      <c r="M70" s="46"/>
      <c r="N70" s="47" t="s">
        <v>6289</v>
      </c>
      <c r="O70" s="48" t="s">
        <v>272</v>
      </c>
      <c r="P70" s="51" t="s">
        <v>638</v>
      </c>
      <c r="Q70" s="49" t="s">
        <v>2490</v>
      </c>
      <c r="R70" s="49" t="s">
        <v>2479</v>
      </c>
      <c r="S70" s="50" t="s">
        <v>3261</v>
      </c>
      <c r="T70" s="50" t="s">
        <v>6288</v>
      </c>
      <c r="U70" s="51" t="s">
        <v>3259</v>
      </c>
      <c r="V70" s="51" t="s">
        <v>3264</v>
      </c>
      <c r="W70" s="55"/>
      <c r="X70" s="56"/>
      <c r="Y70" s="56"/>
      <c r="Z70" s="42"/>
      <c r="AA70" s="42"/>
      <c r="AB70" s="13" t="s">
        <v>481</v>
      </c>
      <c r="AD70" s="13" t="s">
        <v>481</v>
      </c>
    </row>
    <row r="71" spans="1:30">
      <c r="E71" s="1" t="str">
        <f t="shared" si="1"/>
        <v>-</v>
      </c>
      <c r="G71" s="43"/>
      <c r="H71" s="43"/>
      <c r="I71" s="109" t="s">
        <v>2498</v>
      </c>
      <c r="J71" s="117"/>
      <c r="K71" s="81"/>
      <c r="L71" s="68"/>
      <c r="M71" s="99"/>
      <c r="N71" s="70"/>
      <c r="O71" s="71"/>
      <c r="P71" s="70"/>
      <c r="Q71" s="72"/>
      <c r="R71" s="72"/>
      <c r="S71" s="72"/>
      <c r="T71" s="72"/>
      <c r="U71" s="73"/>
      <c r="V71" s="74"/>
      <c r="W71" s="72"/>
      <c r="X71" s="72"/>
      <c r="Y71" s="72"/>
      <c r="Z71" s="42"/>
      <c r="AA71" s="42"/>
    </row>
    <row r="72" spans="1:30" s="1" customFormat="1">
      <c r="A72" s="1">
        <v>1</v>
      </c>
      <c r="B72" s="1">
        <v>2</v>
      </c>
      <c r="C72" s="1">
        <v>3</v>
      </c>
      <c r="D72" s="1">
        <v>1</v>
      </c>
      <c r="E72" s="1" t="str">
        <f t="shared" si="1"/>
        <v>-</v>
      </c>
      <c r="F72" s="1" t="s">
        <v>2361</v>
      </c>
      <c r="G72" s="82"/>
      <c r="H72" s="82"/>
      <c r="I72" s="82"/>
      <c r="J72" s="113"/>
      <c r="K72" s="83" t="s">
        <v>2362</v>
      </c>
      <c r="L72" s="84" t="s">
        <v>272</v>
      </c>
      <c r="M72" s="85"/>
      <c r="N72" s="51" t="s">
        <v>2499</v>
      </c>
      <c r="O72" s="118" t="s">
        <v>272</v>
      </c>
      <c r="P72" s="51" t="s">
        <v>272</v>
      </c>
      <c r="Q72" s="87"/>
      <c r="R72" s="87"/>
      <c r="S72" s="50"/>
      <c r="T72" s="50"/>
      <c r="U72" s="51"/>
      <c r="V72" s="51"/>
      <c r="W72" s="88"/>
      <c r="X72" s="87"/>
      <c r="Y72" s="87"/>
      <c r="Z72" s="89"/>
      <c r="AA72" s="42"/>
      <c r="AB72" s="13"/>
      <c r="AC72" s="708"/>
      <c r="AD72" s="1" t="e">
        <v>#N/A</v>
      </c>
    </row>
    <row r="73" spans="1:30" ht="94.5">
      <c r="A73" s="1">
        <v>1</v>
      </c>
      <c r="B73" s="1">
        <v>2</v>
      </c>
      <c r="C73" s="1">
        <v>3</v>
      </c>
      <c r="D73" s="1">
        <v>1</v>
      </c>
      <c r="E73" s="1">
        <f t="shared" si="1"/>
        <v>123100</v>
      </c>
      <c r="F73" s="1">
        <v>1</v>
      </c>
      <c r="G73" s="43"/>
      <c r="H73" s="43"/>
      <c r="I73" s="43"/>
      <c r="K73" s="102" t="s">
        <v>2362</v>
      </c>
      <c r="L73" s="76">
        <v>123101</v>
      </c>
      <c r="M73" s="46"/>
      <c r="N73" s="47" t="s">
        <v>703</v>
      </c>
      <c r="O73" s="48">
        <v>1033</v>
      </c>
      <c r="P73" s="47" t="s">
        <v>704</v>
      </c>
      <c r="Q73" s="49" t="s">
        <v>2293</v>
      </c>
      <c r="R73" s="49" t="s">
        <v>2479</v>
      </c>
      <c r="S73" s="50" t="s">
        <v>3265</v>
      </c>
      <c r="T73" s="50" t="s">
        <v>2501</v>
      </c>
      <c r="U73" s="119" t="s">
        <v>3266</v>
      </c>
      <c r="V73" s="51" t="s">
        <v>3267</v>
      </c>
      <c r="W73" s="55" t="s">
        <v>2503</v>
      </c>
      <c r="X73" s="56"/>
      <c r="Y73" s="56"/>
      <c r="Z73" s="42"/>
      <c r="AA73" s="42"/>
      <c r="AB73" s="13" t="s">
        <v>481</v>
      </c>
      <c r="AD73" s="13" t="s">
        <v>481</v>
      </c>
    </row>
    <row r="74" spans="1:30" ht="34.5" customHeight="1">
      <c r="A74" s="1">
        <v>1</v>
      </c>
      <c r="B74" s="1">
        <v>2</v>
      </c>
      <c r="C74" s="1">
        <v>3</v>
      </c>
      <c r="D74" s="1">
        <v>1</v>
      </c>
      <c r="E74" s="1">
        <f t="shared" si="1"/>
        <v>123100</v>
      </c>
      <c r="F74" s="1">
        <v>1</v>
      </c>
      <c r="G74" s="43"/>
      <c r="H74" s="43"/>
      <c r="I74" s="43"/>
      <c r="K74" s="104"/>
      <c r="L74" s="76">
        <v>123102</v>
      </c>
      <c r="M74" s="46"/>
      <c r="N74" s="47" t="s">
        <v>767</v>
      </c>
      <c r="O74" s="48" t="s">
        <v>2504</v>
      </c>
      <c r="P74" s="47" t="s">
        <v>704</v>
      </c>
      <c r="Q74" s="49" t="s">
        <v>2293</v>
      </c>
      <c r="R74" s="49" t="s">
        <v>2479</v>
      </c>
      <c r="S74" s="50" t="s">
        <v>3268</v>
      </c>
      <c r="T74" s="50" t="s">
        <v>3269</v>
      </c>
      <c r="U74" s="119" t="s">
        <v>3266</v>
      </c>
      <c r="V74" s="51" t="s">
        <v>3270</v>
      </c>
      <c r="W74" s="55"/>
      <c r="X74" s="56"/>
      <c r="Y74" s="56"/>
      <c r="Z74" s="42"/>
      <c r="AA74" s="42"/>
      <c r="AB74" s="13" t="s">
        <v>481</v>
      </c>
      <c r="AD74" s="13" t="s">
        <v>481</v>
      </c>
    </row>
    <row r="75" spans="1:30" s="1" customFormat="1">
      <c r="A75" s="1">
        <v>1</v>
      </c>
      <c r="B75" s="1">
        <v>2</v>
      </c>
      <c r="C75" s="1">
        <v>3</v>
      </c>
      <c r="D75" s="1">
        <v>1</v>
      </c>
      <c r="E75" s="1" t="str">
        <f t="shared" si="1"/>
        <v>-</v>
      </c>
      <c r="F75" s="1" t="s">
        <v>2361</v>
      </c>
      <c r="G75" s="82"/>
      <c r="H75" s="82"/>
      <c r="I75" s="82"/>
      <c r="J75" s="113"/>
      <c r="K75" s="83"/>
      <c r="L75" s="84" t="s">
        <v>272</v>
      </c>
      <c r="M75" s="85"/>
      <c r="N75" s="51" t="s">
        <v>2508</v>
      </c>
      <c r="O75" s="118" t="s">
        <v>272</v>
      </c>
      <c r="P75" s="51" t="s">
        <v>272</v>
      </c>
      <c r="Q75" s="87"/>
      <c r="R75" s="87"/>
      <c r="S75" s="50"/>
      <c r="T75" s="50"/>
      <c r="U75" s="51"/>
      <c r="V75" s="51"/>
      <c r="W75" s="88"/>
      <c r="X75" s="87"/>
      <c r="Y75" s="87"/>
      <c r="Z75" s="89"/>
      <c r="AA75" s="42"/>
      <c r="AB75" s="13"/>
      <c r="AC75" s="708"/>
      <c r="AD75" s="1" t="e">
        <v>#N/A</v>
      </c>
    </row>
    <row r="76" spans="1:30" s="1" customFormat="1">
      <c r="A76" s="1">
        <v>1</v>
      </c>
      <c r="B76" s="1">
        <v>2</v>
      </c>
      <c r="C76" s="1">
        <v>3</v>
      </c>
      <c r="D76" s="1">
        <v>1</v>
      </c>
      <c r="E76" s="1" t="str">
        <f t="shared" si="1"/>
        <v>-</v>
      </c>
      <c r="F76" s="1" t="s">
        <v>2361</v>
      </c>
      <c r="G76" s="82"/>
      <c r="H76" s="82"/>
      <c r="I76" s="82"/>
      <c r="J76" s="113"/>
      <c r="K76" s="83"/>
      <c r="L76" s="84" t="s">
        <v>272</v>
      </c>
      <c r="M76" s="85"/>
      <c r="N76" s="51" t="s">
        <v>2508</v>
      </c>
      <c r="O76" s="118" t="s">
        <v>272</v>
      </c>
      <c r="P76" s="51" t="s">
        <v>272</v>
      </c>
      <c r="Q76" s="87"/>
      <c r="R76" s="87"/>
      <c r="S76" s="50"/>
      <c r="T76" s="50"/>
      <c r="U76" s="51"/>
      <c r="V76" s="51"/>
      <c r="W76" s="88"/>
      <c r="X76" s="87"/>
      <c r="Y76" s="87"/>
      <c r="Z76" s="89"/>
      <c r="AA76" s="42"/>
      <c r="AB76" s="13"/>
      <c r="AC76" s="708"/>
      <c r="AD76" s="1" t="e">
        <v>#N/A</v>
      </c>
    </row>
    <row r="77" spans="1:30" s="1" customFormat="1">
      <c r="A77" s="1">
        <v>1</v>
      </c>
      <c r="B77" s="1">
        <v>2</v>
      </c>
      <c r="C77" s="1">
        <v>3</v>
      </c>
      <c r="D77" s="1">
        <v>1</v>
      </c>
      <c r="E77" s="1" t="str">
        <f t="shared" si="1"/>
        <v>-</v>
      </c>
      <c r="F77" s="1" t="s">
        <v>2361</v>
      </c>
      <c r="G77" s="148"/>
      <c r="H77" s="148"/>
      <c r="I77" s="148"/>
      <c r="J77" s="773"/>
      <c r="K77" s="157"/>
      <c r="L77" s="84" t="s">
        <v>272</v>
      </c>
      <c r="M77" s="85"/>
      <c r="N77" s="51" t="s">
        <v>2508</v>
      </c>
      <c r="O77" s="118" t="s">
        <v>272</v>
      </c>
      <c r="P77" s="51" t="s">
        <v>272</v>
      </c>
      <c r="Q77" s="87"/>
      <c r="R77" s="87"/>
      <c r="S77" s="50"/>
      <c r="T77" s="50"/>
      <c r="U77" s="51"/>
      <c r="V77" s="51"/>
      <c r="W77" s="88"/>
      <c r="X77" s="87"/>
      <c r="Y77" s="87"/>
      <c r="Z77" s="89"/>
      <c r="AA77" s="42"/>
      <c r="AB77" s="13"/>
      <c r="AC77" s="708"/>
      <c r="AD77" s="1" t="e">
        <v>#N/A</v>
      </c>
    </row>
    <row r="78" spans="1:30">
      <c r="E78" s="1" t="str">
        <f t="shared" si="1"/>
        <v>-</v>
      </c>
      <c r="G78" s="109" t="s">
        <v>2509</v>
      </c>
      <c r="H78" s="117"/>
      <c r="I78" s="117"/>
      <c r="J78" s="117"/>
      <c r="K78" s="67"/>
      <c r="L78" s="68"/>
      <c r="M78" s="99"/>
      <c r="N78" s="70"/>
      <c r="O78" s="71"/>
      <c r="P78" s="70"/>
      <c r="Q78" s="72"/>
      <c r="R78" s="72"/>
      <c r="S78" s="72"/>
      <c r="T78" s="72"/>
      <c r="U78" s="73"/>
      <c r="V78" s="74"/>
      <c r="W78" s="72"/>
      <c r="X78" s="72"/>
      <c r="Y78" s="72"/>
      <c r="Z78" s="42"/>
      <c r="AA78" s="42"/>
    </row>
    <row r="79" spans="1:30" ht="47.25">
      <c r="A79" s="1">
        <v>2</v>
      </c>
      <c r="B79" s="1">
        <v>0</v>
      </c>
      <c r="C79" s="1">
        <v>0</v>
      </c>
      <c r="D79" s="1">
        <v>0</v>
      </c>
      <c r="E79" s="1">
        <f t="shared" si="1"/>
        <v>200000</v>
      </c>
      <c r="F79" s="1">
        <v>1</v>
      </c>
      <c r="G79" s="43"/>
      <c r="H79" s="13"/>
      <c r="K79" s="765" t="s">
        <v>2345</v>
      </c>
      <c r="L79" s="76">
        <v>200001</v>
      </c>
      <c r="M79" s="46"/>
      <c r="N79" s="47" t="s">
        <v>772</v>
      </c>
      <c r="O79" s="48">
        <v>2005</v>
      </c>
      <c r="P79" s="51" t="s">
        <v>773</v>
      </c>
      <c r="Q79" s="49" t="s">
        <v>2293</v>
      </c>
      <c r="R79" s="49" t="s">
        <v>2294</v>
      </c>
      <c r="S79" s="50" t="s">
        <v>3271</v>
      </c>
      <c r="T79" s="50" t="s">
        <v>3272</v>
      </c>
      <c r="U79" s="51" t="s">
        <v>3236</v>
      </c>
      <c r="V79" s="119" t="s">
        <v>3273</v>
      </c>
      <c r="W79" s="120"/>
      <c r="X79" s="121"/>
      <c r="Y79" s="121"/>
      <c r="Z79" s="42"/>
      <c r="AA79" s="42"/>
      <c r="AB79" s="13" t="s">
        <v>231</v>
      </c>
      <c r="AD79" s="13" t="s">
        <v>231</v>
      </c>
    </row>
    <row r="80" spans="1:30" ht="63">
      <c r="A80" s="1">
        <v>2</v>
      </c>
      <c r="B80" s="1">
        <v>0</v>
      </c>
      <c r="C80" s="1">
        <v>0</v>
      </c>
      <c r="D80" s="1">
        <v>0</v>
      </c>
      <c r="E80" s="1">
        <f t="shared" si="1"/>
        <v>200000</v>
      </c>
      <c r="F80" s="1">
        <v>1</v>
      </c>
      <c r="G80" s="43"/>
      <c r="K80" s="766"/>
      <c r="L80" s="76">
        <v>200002</v>
      </c>
      <c r="M80" s="46"/>
      <c r="N80" s="47" t="s">
        <v>779</v>
      </c>
      <c r="O80" s="48">
        <v>2005</v>
      </c>
      <c r="P80" s="51" t="s">
        <v>780</v>
      </c>
      <c r="Q80" s="49" t="s">
        <v>2293</v>
      </c>
      <c r="R80" s="49" t="s">
        <v>2294</v>
      </c>
      <c r="S80" s="50" t="s">
        <v>3274</v>
      </c>
      <c r="T80" s="50" t="s">
        <v>3275</v>
      </c>
      <c r="U80" s="51" t="s">
        <v>3276</v>
      </c>
      <c r="V80" s="803" t="s">
        <v>272</v>
      </c>
      <c r="W80" s="120"/>
      <c r="X80" s="121"/>
      <c r="Y80" s="121"/>
      <c r="Z80" s="42"/>
      <c r="AA80" s="42"/>
      <c r="AB80" s="13" t="s">
        <v>231</v>
      </c>
      <c r="AD80" s="13" t="s">
        <v>231</v>
      </c>
    </row>
    <row r="81" spans="1:30" ht="47.25">
      <c r="A81" s="1">
        <v>2</v>
      </c>
      <c r="B81" s="1">
        <v>0</v>
      </c>
      <c r="C81" s="1">
        <v>0</v>
      </c>
      <c r="D81" s="1">
        <v>0</v>
      </c>
      <c r="E81" s="1">
        <f t="shared" si="1"/>
        <v>200000</v>
      </c>
      <c r="F81" s="1">
        <v>1</v>
      </c>
      <c r="G81" s="43"/>
      <c r="K81" s="766"/>
      <c r="L81" s="76">
        <v>200003</v>
      </c>
      <c r="M81" s="46"/>
      <c r="N81" s="47" t="s">
        <v>786</v>
      </c>
      <c r="O81" s="48">
        <v>2005</v>
      </c>
      <c r="P81" s="51" t="s">
        <v>773</v>
      </c>
      <c r="Q81" s="49" t="s">
        <v>2293</v>
      </c>
      <c r="R81" s="49" t="s">
        <v>2294</v>
      </c>
      <c r="S81" s="50" t="s">
        <v>3277</v>
      </c>
      <c r="T81" s="50" t="s">
        <v>3278</v>
      </c>
      <c r="U81" s="51" t="s">
        <v>3236</v>
      </c>
      <c r="V81" s="119">
        <v>8.1999999999999993</v>
      </c>
      <c r="W81" s="120"/>
      <c r="X81" s="121"/>
      <c r="Y81" s="121"/>
      <c r="Z81" s="42"/>
      <c r="AA81" s="42"/>
      <c r="AB81" s="13" t="s">
        <v>231</v>
      </c>
      <c r="AD81" s="13" t="s">
        <v>231</v>
      </c>
    </row>
    <row r="82" spans="1:30" ht="31.5">
      <c r="A82" s="1">
        <v>2</v>
      </c>
      <c r="B82" s="1">
        <v>0</v>
      </c>
      <c r="C82" s="1">
        <v>0</v>
      </c>
      <c r="D82" s="1">
        <v>0</v>
      </c>
      <c r="E82" s="1">
        <f t="shared" si="1"/>
        <v>200000</v>
      </c>
      <c r="F82" s="1">
        <v>1</v>
      </c>
      <c r="G82" s="43"/>
      <c r="H82" s="13"/>
      <c r="K82" s="766"/>
      <c r="L82" s="76">
        <v>200004</v>
      </c>
      <c r="M82" s="46"/>
      <c r="N82" s="47" t="s">
        <v>791</v>
      </c>
      <c r="O82" s="48">
        <v>2003</v>
      </c>
      <c r="P82" s="51" t="s">
        <v>773</v>
      </c>
      <c r="Q82" s="49" t="s">
        <v>2293</v>
      </c>
      <c r="R82" s="49" t="s">
        <v>2294</v>
      </c>
      <c r="S82" s="50" t="s">
        <v>3279</v>
      </c>
      <c r="T82" s="50" t="s">
        <v>3280</v>
      </c>
      <c r="U82" s="51" t="s">
        <v>3236</v>
      </c>
      <c r="V82" s="59">
        <v>0.81100000000000005</v>
      </c>
      <c r="W82" s="60"/>
      <c r="X82" s="61"/>
      <c r="Y82" s="61"/>
      <c r="Z82" s="42"/>
      <c r="AA82" s="42"/>
      <c r="AB82" s="13" t="s">
        <v>231</v>
      </c>
      <c r="AC82" s="764" t="s">
        <v>3213</v>
      </c>
      <c r="AD82" s="13" t="s">
        <v>231</v>
      </c>
    </row>
    <row r="83" spans="1:30" ht="47.25">
      <c r="A83" s="1">
        <v>2</v>
      </c>
      <c r="B83" s="1">
        <v>0</v>
      </c>
      <c r="C83" s="1">
        <v>0</v>
      </c>
      <c r="D83" s="1">
        <v>0</v>
      </c>
      <c r="E83" s="1">
        <f t="shared" si="1"/>
        <v>200000</v>
      </c>
      <c r="F83" s="1">
        <v>1</v>
      </c>
      <c r="G83" s="43"/>
      <c r="H83" s="13"/>
      <c r="K83" s="766"/>
      <c r="L83" s="76">
        <v>200005</v>
      </c>
      <c r="M83" s="46"/>
      <c r="N83" s="47" t="s">
        <v>795</v>
      </c>
      <c r="O83" s="48" t="s">
        <v>272</v>
      </c>
      <c r="P83" s="51" t="s">
        <v>773</v>
      </c>
      <c r="Q83" s="49" t="s">
        <v>2293</v>
      </c>
      <c r="R83" s="49" t="s">
        <v>2294</v>
      </c>
      <c r="S83" s="50" t="s">
        <v>3279</v>
      </c>
      <c r="T83" s="50" t="s">
        <v>3281</v>
      </c>
      <c r="U83" s="51" t="s">
        <v>3236</v>
      </c>
      <c r="V83" s="59">
        <v>0.88500000000000001</v>
      </c>
      <c r="W83" s="60"/>
      <c r="X83" s="61"/>
      <c r="Y83" s="61"/>
      <c r="Z83" s="42"/>
      <c r="AA83" s="42"/>
      <c r="AB83" s="13" t="s">
        <v>231</v>
      </c>
      <c r="AC83" s="764" t="s">
        <v>3213</v>
      </c>
      <c r="AD83" s="13" t="s">
        <v>231</v>
      </c>
    </row>
    <row r="84" spans="1:30" ht="47.25">
      <c r="A84" s="1">
        <v>2</v>
      </c>
      <c r="B84" s="1">
        <v>0</v>
      </c>
      <c r="C84" s="1">
        <v>0</v>
      </c>
      <c r="D84" s="1">
        <v>0</v>
      </c>
      <c r="E84" s="1">
        <f t="shared" si="1"/>
        <v>200000</v>
      </c>
      <c r="F84" s="1">
        <v>1</v>
      </c>
      <c r="G84" s="43"/>
      <c r="H84" s="13"/>
      <c r="K84" s="766"/>
      <c r="L84" s="76">
        <v>200006</v>
      </c>
      <c r="M84" s="46"/>
      <c r="N84" s="47" t="s">
        <v>799</v>
      </c>
      <c r="O84" s="48">
        <v>3012</v>
      </c>
      <c r="P84" s="51" t="s">
        <v>773</v>
      </c>
      <c r="Q84" s="49" t="s">
        <v>2293</v>
      </c>
      <c r="R84" s="49" t="s">
        <v>2294</v>
      </c>
      <c r="S84" s="50" t="s">
        <v>3282</v>
      </c>
      <c r="T84" s="50" t="s">
        <v>3283</v>
      </c>
      <c r="U84" s="51" t="s">
        <v>3236</v>
      </c>
      <c r="V84" s="211">
        <v>0.34</v>
      </c>
      <c r="W84" s="60"/>
      <c r="X84" s="61"/>
      <c r="Y84" s="61"/>
      <c r="Z84" s="42"/>
      <c r="AA84" s="42"/>
      <c r="AB84" s="13" t="s">
        <v>231</v>
      </c>
      <c r="AC84" s="764" t="s">
        <v>3213</v>
      </c>
      <c r="AD84" s="13" t="s">
        <v>231</v>
      </c>
    </row>
    <row r="85" spans="1:30" ht="31.5">
      <c r="A85" s="1">
        <v>2</v>
      </c>
      <c r="B85" s="1">
        <v>0</v>
      </c>
      <c r="C85" s="1">
        <v>0</v>
      </c>
      <c r="D85" s="1">
        <v>0</v>
      </c>
      <c r="E85" s="1">
        <f t="shared" si="1"/>
        <v>200000</v>
      </c>
      <c r="F85" s="1">
        <v>1</v>
      </c>
      <c r="G85" s="43"/>
      <c r="H85" s="13"/>
      <c r="K85" s="766"/>
      <c r="L85" s="76">
        <v>200007</v>
      </c>
      <c r="M85" s="46"/>
      <c r="N85" s="47" t="s">
        <v>803</v>
      </c>
      <c r="O85" s="48">
        <v>3013</v>
      </c>
      <c r="P85" s="51" t="s">
        <v>773</v>
      </c>
      <c r="Q85" s="49" t="s">
        <v>2293</v>
      </c>
      <c r="R85" s="49" t="s">
        <v>2294</v>
      </c>
      <c r="S85" s="50" t="s">
        <v>3284</v>
      </c>
      <c r="T85" s="50" t="s">
        <v>3285</v>
      </c>
      <c r="U85" s="51" t="s">
        <v>3236</v>
      </c>
      <c r="V85" s="211">
        <v>0.26200000000000001</v>
      </c>
      <c r="W85" s="60"/>
      <c r="X85" s="61"/>
      <c r="Y85" s="61"/>
      <c r="Z85" s="42"/>
      <c r="AA85" s="42"/>
      <c r="AB85" s="13" t="s">
        <v>231</v>
      </c>
      <c r="AD85" s="13" t="s">
        <v>231</v>
      </c>
    </row>
    <row r="86" spans="1:30" ht="31.5">
      <c r="A86" s="1">
        <v>2</v>
      </c>
      <c r="B86" s="1">
        <v>0</v>
      </c>
      <c r="C86" s="1">
        <v>0</v>
      </c>
      <c r="D86" s="1">
        <v>0</v>
      </c>
      <c r="E86" s="1">
        <f t="shared" si="1"/>
        <v>200000</v>
      </c>
      <c r="F86" s="1">
        <v>1</v>
      </c>
      <c r="G86" s="43"/>
      <c r="H86" s="13"/>
      <c r="K86" s="766"/>
      <c r="L86" s="76">
        <v>200008</v>
      </c>
      <c r="M86" s="46"/>
      <c r="N86" s="47" t="s">
        <v>807</v>
      </c>
      <c r="O86" s="48">
        <v>3015</v>
      </c>
      <c r="P86" s="51" t="s">
        <v>808</v>
      </c>
      <c r="Q86" s="49" t="s">
        <v>2293</v>
      </c>
      <c r="R86" s="49" t="s">
        <v>2294</v>
      </c>
      <c r="S86" s="50" t="s">
        <v>3286</v>
      </c>
      <c r="T86" s="50" t="s">
        <v>3287</v>
      </c>
      <c r="U86" s="51" t="s">
        <v>3236</v>
      </c>
      <c r="V86" s="59">
        <v>0.50700000000000001</v>
      </c>
      <c r="W86" s="122"/>
      <c r="X86" s="123"/>
      <c r="Y86" s="123"/>
      <c r="Z86" s="42"/>
      <c r="AA86" s="42"/>
      <c r="AB86" s="13" t="s">
        <v>810</v>
      </c>
      <c r="AD86" s="13" t="s">
        <v>810</v>
      </c>
    </row>
    <row r="87" spans="1:30" ht="31.5">
      <c r="A87" s="1">
        <v>2</v>
      </c>
      <c r="B87" s="1">
        <v>0</v>
      </c>
      <c r="C87" s="1">
        <v>0</v>
      </c>
      <c r="D87" s="1">
        <v>0</v>
      </c>
      <c r="E87" s="1">
        <f t="shared" si="1"/>
        <v>200000</v>
      </c>
      <c r="F87" s="1">
        <v>1</v>
      </c>
      <c r="G87" s="43"/>
      <c r="H87" s="13"/>
      <c r="K87" s="766"/>
      <c r="L87" s="76">
        <v>200009</v>
      </c>
      <c r="M87" s="46"/>
      <c r="N87" s="47" t="s">
        <v>814</v>
      </c>
      <c r="O87" s="48">
        <v>3016</v>
      </c>
      <c r="P87" s="51" t="s">
        <v>808</v>
      </c>
      <c r="Q87" s="49" t="s">
        <v>2293</v>
      </c>
      <c r="R87" s="49" t="s">
        <v>2294</v>
      </c>
      <c r="S87" s="50" t="s">
        <v>3286</v>
      </c>
      <c r="T87" s="50" t="s">
        <v>3288</v>
      </c>
      <c r="U87" s="51" t="s">
        <v>3236</v>
      </c>
      <c r="V87" s="59">
        <v>0.432</v>
      </c>
      <c r="W87" s="122"/>
      <c r="X87" s="123"/>
      <c r="Y87" s="123"/>
      <c r="Z87" s="42"/>
      <c r="AA87" s="42"/>
      <c r="AB87" s="13" t="s">
        <v>810</v>
      </c>
      <c r="AD87" s="13" t="s">
        <v>810</v>
      </c>
    </row>
    <row r="88" spans="1:30" ht="31.5">
      <c r="A88" s="1">
        <v>2</v>
      </c>
      <c r="B88" s="1">
        <v>0</v>
      </c>
      <c r="C88" s="1">
        <v>0</v>
      </c>
      <c r="D88" s="1">
        <v>0</v>
      </c>
      <c r="E88" s="1">
        <f t="shared" si="1"/>
        <v>200000</v>
      </c>
      <c r="F88" s="1">
        <v>1</v>
      </c>
      <c r="G88" s="43"/>
      <c r="H88" s="13"/>
      <c r="K88" s="766"/>
      <c r="L88" s="76">
        <v>200010</v>
      </c>
      <c r="M88" s="46"/>
      <c r="N88" s="47" t="s">
        <v>817</v>
      </c>
      <c r="O88" s="48">
        <v>3033</v>
      </c>
      <c r="P88" s="51" t="s">
        <v>818</v>
      </c>
      <c r="Q88" s="49" t="s">
        <v>2293</v>
      </c>
      <c r="R88" s="49" t="s">
        <v>2294</v>
      </c>
      <c r="S88" s="50" t="s">
        <v>3289</v>
      </c>
      <c r="T88" s="50" t="s">
        <v>3290</v>
      </c>
      <c r="U88" s="51" t="s">
        <v>3236</v>
      </c>
      <c r="V88" s="59">
        <v>0.85499999999999998</v>
      </c>
      <c r="W88" s="122"/>
      <c r="X88" s="123"/>
      <c r="Y88" s="123"/>
      <c r="Z88" s="42"/>
      <c r="AA88" s="42"/>
      <c r="AB88" s="13" t="s">
        <v>810</v>
      </c>
      <c r="AD88" s="13" t="s">
        <v>810</v>
      </c>
    </row>
    <row r="89" spans="1:30" ht="47.25">
      <c r="A89" s="1">
        <v>2</v>
      </c>
      <c r="B89" s="1">
        <v>0</v>
      </c>
      <c r="C89" s="1">
        <v>0</v>
      </c>
      <c r="D89" s="1">
        <v>0</v>
      </c>
      <c r="E89" s="1">
        <f t="shared" si="1"/>
        <v>200000</v>
      </c>
      <c r="F89" s="1">
        <v>1</v>
      </c>
      <c r="G89" s="43"/>
      <c r="H89" s="63"/>
      <c r="I89" s="63"/>
      <c r="J89" s="63"/>
      <c r="K89" s="768"/>
      <c r="L89" s="76">
        <v>200011</v>
      </c>
      <c r="M89" s="46"/>
      <c r="N89" s="47" t="s">
        <v>822</v>
      </c>
      <c r="O89" s="48">
        <v>2083</v>
      </c>
      <c r="P89" s="51" t="s">
        <v>773</v>
      </c>
      <c r="Q89" s="49" t="s">
        <v>2293</v>
      </c>
      <c r="R89" s="49" t="s">
        <v>2294</v>
      </c>
      <c r="S89" s="50" t="s">
        <v>3291</v>
      </c>
      <c r="T89" s="50" t="s">
        <v>3292</v>
      </c>
      <c r="U89" s="51" t="s">
        <v>3236</v>
      </c>
      <c r="V89" s="59">
        <v>0.85299999999999998</v>
      </c>
      <c r="W89" s="124"/>
      <c r="X89" s="125"/>
      <c r="Y89" s="125"/>
      <c r="Z89" s="42"/>
      <c r="AA89" s="42"/>
      <c r="AB89" s="13" t="s">
        <v>231</v>
      </c>
      <c r="AC89" s="764" t="s">
        <v>3213</v>
      </c>
      <c r="AD89" s="13" t="s">
        <v>231</v>
      </c>
    </row>
    <row r="90" spans="1:30">
      <c r="E90" s="1" t="str">
        <f t="shared" si="1"/>
        <v>-</v>
      </c>
      <c r="G90" s="65"/>
      <c r="H90" s="80" t="s">
        <v>2531</v>
      </c>
      <c r="I90" s="110"/>
      <c r="J90" s="110"/>
      <c r="K90" s="67"/>
      <c r="L90" s="68"/>
      <c r="M90" s="99"/>
      <c r="N90" s="70"/>
      <c r="O90" s="71"/>
      <c r="P90" s="70"/>
      <c r="Q90" s="72"/>
      <c r="R90" s="72"/>
      <c r="S90" s="72"/>
      <c r="T90" s="72"/>
      <c r="U90" s="73"/>
      <c r="V90" s="74"/>
      <c r="W90" s="72"/>
      <c r="X90" s="72"/>
      <c r="Y90" s="72"/>
      <c r="Z90" s="42"/>
      <c r="AA90" s="42"/>
    </row>
    <row r="91" spans="1:30">
      <c r="E91" s="1" t="str">
        <f t="shared" si="1"/>
        <v>-</v>
      </c>
      <c r="G91" s="43"/>
      <c r="H91" s="126"/>
      <c r="I91" s="80" t="s">
        <v>2532</v>
      </c>
      <c r="J91" s="117"/>
      <c r="K91" s="81"/>
      <c r="L91" s="68"/>
      <c r="M91" s="99"/>
      <c r="N91" s="70"/>
      <c r="O91" s="71"/>
      <c r="P91" s="70"/>
      <c r="Q91" s="72"/>
      <c r="R91" s="72"/>
      <c r="S91" s="72"/>
      <c r="T91" s="72"/>
      <c r="U91" s="73"/>
      <c r="V91" s="74"/>
      <c r="W91" s="72"/>
      <c r="X91" s="72"/>
      <c r="Y91" s="72"/>
      <c r="Z91" s="42"/>
      <c r="AA91" s="42"/>
    </row>
    <row r="92" spans="1:30" ht="31.5">
      <c r="A92" s="1">
        <v>2</v>
      </c>
      <c r="B92" s="1">
        <v>1</v>
      </c>
      <c r="C92" s="1">
        <v>1</v>
      </c>
      <c r="D92" s="1">
        <v>1</v>
      </c>
      <c r="E92" s="1">
        <f t="shared" si="1"/>
        <v>211100</v>
      </c>
      <c r="F92" s="1">
        <v>1</v>
      </c>
      <c r="G92" s="43"/>
      <c r="H92" s="126"/>
      <c r="I92" s="43"/>
      <c r="K92" s="102" t="s">
        <v>2362</v>
      </c>
      <c r="L92" s="76">
        <v>211101</v>
      </c>
      <c r="M92" s="46"/>
      <c r="N92" s="47" t="s">
        <v>826</v>
      </c>
      <c r="O92" s="48" t="s">
        <v>272</v>
      </c>
      <c r="P92" s="47" t="s">
        <v>2365</v>
      </c>
      <c r="Q92" s="49" t="s">
        <v>2293</v>
      </c>
      <c r="R92" s="49" t="s">
        <v>2533</v>
      </c>
      <c r="S92" s="50" t="s">
        <v>2367</v>
      </c>
      <c r="T92" s="50" t="s">
        <v>2534</v>
      </c>
      <c r="U92" s="51" t="s">
        <v>3293</v>
      </c>
      <c r="V92" s="119" t="s">
        <v>3294</v>
      </c>
      <c r="W92" s="93"/>
      <c r="X92" s="49"/>
      <c r="Y92" s="49"/>
      <c r="Z92" s="42">
        <v>1</v>
      </c>
      <c r="AA92" s="50" t="s">
        <v>2537</v>
      </c>
      <c r="AB92" s="13" t="s">
        <v>827</v>
      </c>
      <c r="AD92" s="13" t="s">
        <v>827</v>
      </c>
    </row>
    <row r="93" spans="1:30" ht="31.5">
      <c r="A93" s="1">
        <v>2</v>
      </c>
      <c r="B93" s="1">
        <v>1</v>
      </c>
      <c r="C93" s="1">
        <v>1</v>
      </c>
      <c r="D93" s="1">
        <v>1</v>
      </c>
      <c r="E93" s="1">
        <f t="shared" si="1"/>
        <v>211100</v>
      </c>
      <c r="F93" s="1">
        <v>1</v>
      </c>
      <c r="G93" s="43"/>
      <c r="H93" s="126"/>
      <c r="I93" s="43"/>
      <c r="K93" s="103"/>
      <c r="L93" s="76">
        <v>211102</v>
      </c>
      <c r="M93" s="46"/>
      <c r="N93" s="47" t="s">
        <v>832</v>
      </c>
      <c r="O93" s="48">
        <v>2025</v>
      </c>
      <c r="P93" s="47" t="s">
        <v>773</v>
      </c>
      <c r="Q93" s="49" t="s">
        <v>2293</v>
      </c>
      <c r="R93" s="49" t="s">
        <v>2294</v>
      </c>
      <c r="S93" s="50" t="s">
        <v>3295</v>
      </c>
      <c r="T93" s="50" t="s">
        <v>3296</v>
      </c>
      <c r="U93" s="51" t="s">
        <v>3236</v>
      </c>
      <c r="V93" s="59">
        <v>0.317</v>
      </c>
      <c r="W93" s="60"/>
      <c r="X93" s="61"/>
      <c r="Y93" s="61"/>
      <c r="Z93" s="42"/>
      <c r="AA93" s="42"/>
      <c r="AB93" s="13" t="s">
        <v>231</v>
      </c>
      <c r="AC93" s="764" t="s">
        <v>3213</v>
      </c>
      <c r="AD93" s="13" t="s">
        <v>231</v>
      </c>
    </row>
    <row r="94" spans="1:30" ht="31.5">
      <c r="A94" s="1">
        <v>2</v>
      </c>
      <c r="B94" s="1">
        <v>1</v>
      </c>
      <c r="C94" s="1">
        <v>1</v>
      </c>
      <c r="D94" s="1">
        <v>1</v>
      </c>
      <c r="E94" s="1">
        <f t="shared" si="1"/>
        <v>211100</v>
      </c>
      <c r="F94" s="1">
        <v>1</v>
      </c>
      <c r="G94" s="43"/>
      <c r="H94" s="126"/>
      <c r="I94" s="43"/>
      <c r="K94" s="103"/>
      <c r="L94" s="76">
        <v>211103</v>
      </c>
      <c r="M94" s="46"/>
      <c r="N94" s="47" t="s">
        <v>837</v>
      </c>
      <c r="O94" s="48" t="s">
        <v>272</v>
      </c>
      <c r="P94" s="47" t="s">
        <v>2365</v>
      </c>
      <c r="Q94" s="49" t="s">
        <v>2293</v>
      </c>
      <c r="R94" s="49" t="s">
        <v>2533</v>
      </c>
      <c r="S94" s="50" t="s">
        <v>2367</v>
      </c>
      <c r="T94" s="50" t="s">
        <v>2540</v>
      </c>
      <c r="U94" s="51" t="s">
        <v>3293</v>
      </c>
      <c r="V94" s="119" t="s">
        <v>3297</v>
      </c>
      <c r="W94" s="93"/>
      <c r="X94" s="49"/>
      <c r="Y94" s="49"/>
      <c r="Z94" s="42">
        <v>1</v>
      </c>
      <c r="AA94" s="50" t="s">
        <v>2537</v>
      </c>
      <c r="AB94" s="13" t="s">
        <v>827</v>
      </c>
      <c r="AD94" s="13" t="s">
        <v>827</v>
      </c>
    </row>
    <row r="95" spans="1:30" ht="31.5">
      <c r="A95" s="1">
        <v>2</v>
      </c>
      <c r="B95" s="1">
        <v>1</v>
      </c>
      <c r="C95" s="1">
        <v>1</v>
      </c>
      <c r="D95" s="1">
        <v>1</v>
      </c>
      <c r="E95" s="1">
        <f t="shared" si="1"/>
        <v>211100</v>
      </c>
      <c r="F95" s="1">
        <v>1</v>
      </c>
      <c r="G95" s="43"/>
      <c r="H95" s="126"/>
      <c r="I95" s="43"/>
      <c r="K95" s="103"/>
      <c r="L95" s="76">
        <v>211104</v>
      </c>
      <c r="M95" s="46"/>
      <c r="N95" s="47" t="s">
        <v>842</v>
      </c>
      <c r="O95" s="48" t="s">
        <v>272</v>
      </c>
      <c r="P95" s="47" t="s">
        <v>2365</v>
      </c>
      <c r="Q95" s="49" t="s">
        <v>2293</v>
      </c>
      <c r="R95" s="49" t="s">
        <v>2533</v>
      </c>
      <c r="S95" s="50" t="s">
        <v>3298</v>
      </c>
      <c r="T95" s="50" t="s">
        <v>3299</v>
      </c>
      <c r="U95" s="51" t="s">
        <v>3300</v>
      </c>
      <c r="V95" s="771">
        <v>0.96976241900647953</v>
      </c>
      <c r="W95" s="93"/>
      <c r="X95" s="49"/>
      <c r="Y95" s="49"/>
      <c r="Z95" s="42">
        <v>1</v>
      </c>
      <c r="AA95" s="50" t="s">
        <v>2537</v>
      </c>
      <c r="AB95" s="13" t="s">
        <v>827</v>
      </c>
      <c r="AD95" s="13" t="s">
        <v>827</v>
      </c>
    </row>
    <row r="96" spans="1:30" ht="22.5" customHeight="1">
      <c r="A96" s="1">
        <v>2</v>
      </c>
      <c r="B96" s="1">
        <v>1</v>
      </c>
      <c r="C96" s="1">
        <v>1</v>
      </c>
      <c r="D96" s="1">
        <v>1</v>
      </c>
      <c r="E96" s="1">
        <f t="shared" si="1"/>
        <v>211100</v>
      </c>
      <c r="F96" s="1">
        <v>1</v>
      </c>
      <c r="G96" s="43"/>
      <c r="H96" s="126"/>
      <c r="I96" s="43"/>
      <c r="K96" s="103"/>
      <c r="L96" s="76">
        <v>211105</v>
      </c>
      <c r="M96" s="46"/>
      <c r="N96" s="47" t="s">
        <v>845</v>
      </c>
      <c r="O96" s="48" t="s">
        <v>272</v>
      </c>
      <c r="P96" s="47" t="s">
        <v>2365</v>
      </c>
      <c r="Q96" s="49" t="s">
        <v>2293</v>
      </c>
      <c r="R96" s="49" t="s">
        <v>2533</v>
      </c>
      <c r="S96" s="50" t="s">
        <v>2367</v>
      </c>
      <c r="T96" s="50" t="s">
        <v>845</v>
      </c>
      <c r="U96" s="51" t="s">
        <v>3293</v>
      </c>
      <c r="V96" s="92" t="s">
        <v>3301</v>
      </c>
      <c r="W96" s="128" t="s">
        <v>2547</v>
      </c>
      <c r="X96" s="49"/>
      <c r="Y96" s="49" t="s">
        <v>2372</v>
      </c>
      <c r="Z96" s="42">
        <v>1</v>
      </c>
      <c r="AA96" s="50" t="s">
        <v>2537</v>
      </c>
      <c r="AB96" s="13" t="s">
        <v>827</v>
      </c>
      <c r="AD96" s="13" t="s">
        <v>827</v>
      </c>
    </row>
    <row r="97" spans="1:30" ht="63">
      <c r="A97" s="1">
        <v>2</v>
      </c>
      <c r="B97" s="1">
        <v>1</v>
      </c>
      <c r="C97" s="1">
        <v>1</v>
      </c>
      <c r="D97" s="1">
        <v>1</v>
      </c>
      <c r="E97" s="1">
        <v>211100</v>
      </c>
      <c r="F97" s="1">
        <v>1</v>
      </c>
      <c r="G97" s="43"/>
      <c r="H97" s="126"/>
      <c r="I97" s="43"/>
      <c r="K97" s="103"/>
      <c r="L97" s="76">
        <v>211106</v>
      </c>
      <c r="M97" s="46"/>
      <c r="N97" s="47" t="s">
        <v>850</v>
      </c>
      <c r="O97" s="48" t="s">
        <v>272</v>
      </c>
      <c r="P97" s="47" t="s">
        <v>2365</v>
      </c>
      <c r="Q97" s="49" t="s">
        <v>2548</v>
      </c>
      <c r="R97" s="49" t="s">
        <v>2533</v>
      </c>
      <c r="S97" s="50" t="s">
        <v>3302</v>
      </c>
      <c r="T97" s="50" t="s">
        <v>3303</v>
      </c>
      <c r="U97" s="51" t="s">
        <v>3300</v>
      </c>
      <c r="V97" s="119" t="s">
        <v>3304</v>
      </c>
      <c r="W97" s="93"/>
      <c r="X97" s="49"/>
      <c r="Y97" s="49"/>
      <c r="Z97" s="42">
        <v>1</v>
      </c>
      <c r="AA97" s="50" t="s">
        <v>2537</v>
      </c>
      <c r="AB97" s="13" t="s">
        <v>827</v>
      </c>
      <c r="AD97" s="13" t="s">
        <v>827</v>
      </c>
    </row>
    <row r="98" spans="1:30" ht="63">
      <c r="A98" s="1">
        <v>2</v>
      </c>
      <c r="B98" s="1">
        <v>1</v>
      </c>
      <c r="C98" s="1">
        <v>1</v>
      </c>
      <c r="D98" s="1">
        <v>1</v>
      </c>
      <c r="E98" s="1">
        <f t="shared" ref="E98:E120" si="2">IF(F98=1, SUM(A98*100000, B98*10000,C98*1000, D98*100), "-")</f>
        <v>211100</v>
      </c>
      <c r="F98" s="1">
        <v>1</v>
      </c>
      <c r="G98" s="43"/>
      <c r="H98" s="126"/>
      <c r="I98" s="43"/>
      <c r="K98" s="104"/>
      <c r="L98" s="76">
        <v>211107</v>
      </c>
      <c r="M98" s="46"/>
      <c r="N98" s="47" t="s">
        <v>860</v>
      </c>
      <c r="O98" s="48" t="s">
        <v>272</v>
      </c>
      <c r="P98" s="47" t="s">
        <v>2365</v>
      </c>
      <c r="Q98" s="49" t="s">
        <v>2293</v>
      </c>
      <c r="R98" s="49" t="s">
        <v>2533</v>
      </c>
      <c r="S98" s="50" t="s">
        <v>3305</v>
      </c>
      <c r="T98" s="50" t="s">
        <v>3306</v>
      </c>
      <c r="U98" s="51" t="s">
        <v>3300</v>
      </c>
      <c r="V98" s="119" t="s">
        <v>3307</v>
      </c>
      <c r="W98" s="93"/>
      <c r="X98" s="49"/>
      <c r="Y98" s="49"/>
      <c r="Z98" s="42">
        <v>1</v>
      </c>
      <c r="AA98" s="50" t="s">
        <v>2537</v>
      </c>
      <c r="AB98" s="13" t="s">
        <v>827</v>
      </c>
      <c r="AD98" s="13" t="s">
        <v>827</v>
      </c>
    </row>
    <row r="99" spans="1:30" ht="47.25">
      <c r="A99" s="1">
        <v>2</v>
      </c>
      <c r="B99" s="1">
        <v>1</v>
      </c>
      <c r="C99" s="1">
        <v>1</v>
      </c>
      <c r="D99" s="1">
        <v>2</v>
      </c>
      <c r="E99" s="1">
        <f t="shared" si="2"/>
        <v>211200</v>
      </c>
      <c r="F99" s="1">
        <v>1</v>
      </c>
      <c r="G99" s="43"/>
      <c r="H99" s="126"/>
      <c r="I99" s="43"/>
      <c r="K99" s="94" t="s">
        <v>2374</v>
      </c>
      <c r="L99" s="76">
        <v>211201</v>
      </c>
      <c r="M99" s="46"/>
      <c r="N99" s="47" t="s">
        <v>867</v>
      </c>
      <c r="O99" s="48" t="s">
        <v>272</v>
      </c>
      <c r="P99" s="47" t="s">
        <v>773</v>
      </c>
      <c r="Q99" s="49" t="s">
        <v>2293</v>
      </c>
      <c r="R99" s="49" t="s">
        <v>2294</v>
      </c>
      <c r="S99" s="50" t="s">
        <v>3295</v>
      </c>
      <c r="T99" s="50" t="s">
        <v>3308</v>
      </c>
      <c r="U99" s="51" t="s">
        <v>3236</v>
      </c>
      <c r="V99" s="59">
        <v>0.89800000000000002</v>
      </c>
      <c r="W99" s="124"/>
      <c r="X99" s="125"/>
      <c r="Y99" s="125"/>
      <c r="Z99" s="42"/>
      <c r="AA99" s="42"/>
      <c r="AB99" s="13" t="s">
        <v>231</v>
      </c>
      <c r="AC99" s="764" t="s">
        <v>3213</v>
      </c>
      <c r="AD99" s="13" t="s">
        <v>231</v>
      </c>
    </row>
    <row r="100" spans="1:30" ht="63">
      <c r="A100" s="1">
        <v>2</v>
      </c>
      <c r="B100" s="1">
        <v>1</v>
      </c>
      <c r="C100" s="1">
        <v>1</v>
      </c>
      <c r="D100" s="1">
        <v>2</v>
      </c>
      <c r="E100" s="1">
        <f t="shared" si="2"/>
        <v>211200</v>
      </c>
      <c r="F100" s="1">
        <v>1</v>
      </c>
      <c r="G100" s="43"/>
      <c r="H100" s="126"/>
      <c r="I100" s="43"/>
      <c r="K100" s="97"/>
      <c r="L100" s="76">
        <v>211202</v>
      </c>
      <c r="M100" s="46"/>
      <c r="N100" s="51" t="s">
        <v>871</v>
      </c>
      <c r="O100" s="48" t="s">
        <v>272</v>
      </c>
      <c r="P100" s="51" t="s">
        <v>2554</v>
      </c>
      <c r="Q100" s="49" t="s">
        <v>2293</v>
      </c>
      <c r="R100" s="49" t="s">
        <v>2555</v>
      </c>
      <c r="S100" s="50" t="s">
        <v>3295</v>
      </c>
      <c r="T100" s="50" t="s">
        <v>3309</v>
      </c>
      <c r="U100" s="51" t="s">
        <v>3236</v>
      </c>
      <c r="V100" s="59">
        <v>0.7</v>
      </c>
      <c r="W100" s="57"/>
      <c r="X100" s="58"/>
      <c r="Y100" s="58"/>
      <c r="Z100" s="42"/>
      <c r="AA100" s="42"/>
      <c r="AB100" s="13" t="s">
        <v>169</v>
      </c>
      <c r="AC100" s="764" t="s">
        <v>3213</v>
      </c>
      <c r="AD100" s="13" t="s">
        <v>169</v>
      </c>
    </row>
    <row r="101" spans="1:30" ht="15.75" customHeight="1">
      <c r="A101" s="1">
        <v>2</v>
      </c>
      <c r="B101" s="1">
        <v>1</v>
      </c>
      <c r="C101" s="1">
        <v>2</v>
      </c>
      <c r="E101" s="1" t="str">
        <f t="shared" si="2"/>
        <v>-</v>
      </c>
      <c r="G101" s="43"/>
      <c r="H101" s="126"/>
      <c r="I101" s="109" t="s">
        <v>2557</v>
      </c>
      <c r="J101" s="132"/>
      <c r="K101" s="81"/>
      <c r="L101" s="68"/>
      <c r="M101" s="99"/>
      <c r="N101" s="70"/>
      <c r="O101" s="71"/>
      <c r="P101" s="70"/>
      <c r="Q101" s="72"/>
      <c r="R101" s="72"/>
      <c r="S101" s="72"/>
      <c r="T101" s="72"/>
      <c r="U101" s="73"/>
      <c r="V101" s="74"/>
      <c r="W101" s="72"/>
      <c r="X101" s="72"/>
      <c r="Y101" s="72"/>
      <c r="Z101" s="42"/>
      <c r="AA101" s="42"/>
    </row>
    <row r="102" spans="1:30" ht="47.25">
      <c r="A102" s="1">
        <v>2</v>
      </c>
      <c r="B102" s="1">
        <v>1</v>
      </c>
      <c r="C102" s="1">
        <v>2</v>
      </c>
      <c r="D102" s="1">
        <v>1</v>
      </c>
      <c r="E102" s="1">
        <f t="shared" si="2"/>
        <v>212100</v>
      </c>
      <c r="F102" s="1">
        <v>1</v>
      </c>
      <c r="G102" s="43"/>
      <c r="H102" s="126"/>
      <c r="I102" s="43"/>
      <c r="K102" s="102" t="s">
        <v>2362</v>
      </c>
      <c r="L102" s="76">
        <v>212101</v>
      </c>
      <c r="M102" s="46"/>
      <c r="N102" s="51" t="s">
        <v>877</v>
      </c>
      <c r="O102" s="48">
        <v>2011</v>
      </c>
      <c r="P102" s="47" t="s">
        <v>2558</v>
      </c>
      <c r="Q102" s="49" t="s">
        <v>2293</v>
      </c>
      <c r="R102" s="49" t="s">
        <v>2533</v>
      </c>
      <c r="S102" s="50" t="s">
        <v>2367</v>
      </c>
      <c r="T102" s="50" t="s">
        <v>3310</v>
      </c>
      <c r="U102" s="51" t="s">
        <v>3300</v>
      </c>
      <c r="V102" s="119" t="s">
        <v>3311</v>
      </c>
      <c r="W102" s="93"/>
      <c r="X102" s="49"/>
      <c r="Y102" s="49"/>
      <c r="Z102" s="42">
        <v>1</v>
      </c>
      <c r="AA102" s="50" t="s">
        <v>2562</v>
      </c>
      <c r="AB102" s="13" t="s">
        <v>880</v>
      </c>
      <c r="AD102" s="13" t="s">
        <v>880</v>
      </c>
    </row>
    <row r="103" spans="1:30" ht="57" customHeight="1">
      <c r="A103" s="1">
        <v>2</v>
      </c>
      <c r="B103" s="1">
        <v>1</v>
      </c>
      <c r="C103" s="1">
        <v>2</v>
      </c>
      <c r="D103" s="1">
        <v>1</v>
      </c>
      <c r="E103" s="1">
        <f t="shared" si="2"/>
        <v>212100</v>
      </c>
      <c r="F103" s="1">
        <v>1</v>
      </c>
      <c r="G103" s="43"/>
      <c r="H103" s="126"/>
      <c r="I103" s="43"/>
      <c r="K103" s="103"/>
      <c r="L103" s="76">
        <v>212102</v>
      </c>
      <c r="M103" s="46"/>
      <c r="N103" s="51" t="s">
        <v>893</v>
      </c>
      <c r="O103" s="48">
        <v>2013</v>
      </c>
      <c r="P103" s="47" t="s">
        <v>2558</v>
      </c>
      <c r="Q103" s="49" t="s">
        <v>2293</v>
      </c>
      <c r="R103" s="49" t="s">
        <v>2533</v>
      </c>
      <c r="S103" s="50" t="s">
        <v>2367</v>
      </c>
      <c r="T103" s="50" t="s">
        <v>2563</v>
      </c>
      <c r="U103" s="51" t="s">
        <v>3300</v>
      </c>
      <c r="V103" s="92" t="s">
        <v>3312</v>
      </c>
      <c r="W103" s="93"/>
      <c r="X103" s="49"/>
      <c r="Y103" s="49" t="s">
        <v>2565</v>
      </c>
      <c r="Z103" s="42">
        <v>1</v>
      </c>
      <c r="AA103" s="50" t="s">
        <v>2562</v>
      </c>
      <c r="AB103" s="13" t="s">
        <v>880</v>
      </c>
      <c r="AD103" s="13" t="s">
        <v>880</v>
      </c>
    </row>
    <row r="104" spans="1:30" ht="57" customHeight="1">
      <c r="A104" s="1">
        <v>2</v>
      </c>
      <c r="B104" s="1">
        <v>1</v>
      </c>
      <c r="C104" s="1">
        <v>2</v>
      </c>
      <c r="D104" s="1">
        <v>1</v>
      </c>
      <c r="E104" s="1">
        <f t="shared" si="2"/>
        <v>212100</v>
      </c>
      <c r="F104" s="1">
        <v>1</v>
      </c>
      <c r="G104" s="43"/>
      <c r="H104" s="126"/>
      <c r="I104" s="43"/>
      <c r="K104" s="103"/>
      <c r="L104" s="76">
        <v>212103</v>
      </c>
      <c r="M104" s="46"/>
      <c r="N104" s="51" t="s">
        <v>898</v>
      </c>
      <c r="O104" s="48">
        <v>2014</v>
      </c>
      <c r="P104" s="47" t="s">
        <v>2558</v>
      </c>
      <c r="Q104" s="49" t="s">
        <v>2293</v>
      </c>
      <c r="R104" s="49" t="s">
        <v>2533</v>
      </c>
      <c r="S104" s="50" t="s">
        <v>2367</v>
      </c>
      <c r="T104" s="50" t="s">
        <v>2566</v>
      </c>
      <c r="U104" s="51" t="s">
        <v>3300</v>
      </c>
      <c r="V104" s="92" t="s">
        <v>3313</v>
      </c>
      <c r="W104" s="93"/>
      <c r="X104" s="49"/>
      <c r="Y104" s="49" t="s">
        <v>2565</v>
      </c>
      <c r="Z104" s="42">
        <v>1</v>
      </c>
      <c r="AA104" s="50" t="s">
        <v>2562</v>
      </c>
      <c r="AB104" s="13" t="s">
        <v>880</v>
      </c>
      <c r="AD104" s="13" t="s">
        <v>880</v>
      </c>
    </row>
    <row r="105" spans="1:30" ht="57" customHeight="1">
      <c r="A105" s="1">
        <v>2</v>
      </c>
      <c r="B105" s="1">
        <v>1</v>
      </c>
      <c r="C105" s="1">
        <v>2</v>
      </c>
      <c r="D105" s="1">
        <v>1</v>
      </c>
      <c r="E105" s="1">
        <f t="shared" si="2"/>
        <v>212100</v>
      </c>
      <c r="F105" s="1">
        <v>1</v>
      </c>
      <c r="G105" s="43"/>
      <c r="H105" s="126"/>
      <c r="I105" s="43"/>
      <c r="K105" s="103"/>
      <c r="L105" s="76">
        <v>212104</v>
      </c>
      <c r="M105" s="46"/>
      <c r="N105" s="51" t="s">
        <v>902</v>
      </c>
      <c r="O105" s="48">
        <v>2015</v>
      </c>
      <c r="P105" s="47" t="s">
        <v>2558</v>
      </c>
      <c r="Q105" s="49" t="s">
        <v>2293</v>
      </c>
      <c r="R105" s="49" t="s">
        <v>2533</v>
      </c>
      <c r="S105" s="50" t="s">
        <v>2367</v>
      </c>
      <c r="T105" s="50" t="s">
        <v>2568</v>
      </c>
      <c r="U105" s="51" t="s">
        <v>3300</v>
      </c>
      <c r="V105" s="92" t="s">
        <v>3314</v>
      </c>
      <c r="W105" s="93"/>
      <c r="X105" s="49"/>
      <c r="Y105" s="49" t="s">
        <v>2565</v>
      </c>
      <c r="Z105" s="42">
        <v>1</v>
      </c>
      <c r="AA105" s="50" t="s">
        <v>2562</v>
      </c>
      <c r="AB105" s="13" t="s">
        <v>880</v>
      </c>
      <c r="AD105" s="13" t="s">
        <v>880</v>
      </c>
    </row>
    <row r="106" spans="1:30" ht="57" customHeight="1">
      <c r="A106" s="1">
        <v>2</v>
      </c>
      <c r="B106" s="1">
        <v>1</v>
      </c>
      <c r="C106" s="1">
        <v>2</v>
      </c>
      <c r="D106" s="1">
        <v>1</v>
      </c>
      <c r="E106" s="1">
        <f t="shared" si="2"/>
        <v>212100</v>
      </c>
      <c r="F106" s="1">
        <v>1</v>
      </c>
      <c r="G106" s="43"/>
      <c r="H106" s="126"/>
      <c r="I106" s="43"/>
      <c r="K106" s="104"/>
      <c r="L106" s="76">
        <v>212105</v>
      </c>
      <c r="M106" s="46"/>
      <c r="N106" s="51" t="s">
        <v>906</v>
      </c>
      <c r="O106" s="48">
        <v>2016</v>
      </c>
      <c r="P106" s="47" t="s">
        <v>2558</v>
      </c>
      <c r="Q106" s="49" t="s">
        <v>2293</v>
      </c>
      <c r="R106" s="49" t="s">
        <v>2533</v>
      </c>
      <c r="S106" s="50" t="s">
        <v>2367</v>
      </c>
      <c r="T106" s="50" t="s">
        <v>2570</v>
      </c>
      <c r="U106" s="51" t="s">
        <v>3300</v>
      </c>
      <c r="V106" s="92" t="s">
        <v>3315</v>
      </c>
      <c r="W106" s="93"/>
      <c r="X106" s="49"/>
      <c r="Y106" s="49" t="s">
        <v>2565</v>
      </c>
      <c r="Z106" s="42">
        <v>1</v>
      </c>
      <c r="AA106" s="50" t="s">
        <v>2562</v>
      </c>
      <c r="AB106" s="13" t="s">
        <v>880</v>
      </c>
      <c r="AD106" s="13" t="s">
        <v>880</v>
      </c>
    </row>
    <row r="107" spans="1:30" ht="35.25" customHeight="1">
      <c r="A107" s="1">
        <v>2</v>
      </c>
      <c r="B107" s="1">
        <v>1</v>
      </c>
      <c r="C107" s="1">
        <v>2</v>
      </c>
      <c r="D107" s="1">
        <v>2</v>
      </c>
      <c r="E107" s="1">
        <f t="shared" si="2"/>
        <v>212200</v>
      </c>
      <c r="F107" s="1">
        <v>1</v>
      </c>
      <c r="G107" s="43"/>
      <c r="H107" s="126"/>
      <c r="I107" s="43"/>
      <c r="K107" s="94" t="s">
        <v>2374</v>
      </c>
      <c r="L107" s="76">
        <v>212201</v>
      </c>
      <c r="M107" s="46"/>
      <c r="N107" s="51" t="s">
        <v>910</v>
      </c>
      <c r="O107" s="48">
        <v>2019</v>
      </c>
      <c r="P107" s="51" t="s">
        <v>911</v>
      </c>
      <c r="Q107" s="49" t="s">
        <v>2293</v>
      </c>
      <c r="R107" s="49" t="s">
        <v>2533</v>
      </c>
      <c r="S107" s="50" t="s">
        <v>2367</v>
      </c>
      <c r="T107" s="50" t="s">
        <v>2572</v>
      </c>
      <c r="U107" s="51" t="s">
        <v>3316</v>
      </c>
      <c r="V107" s="51" t="s">
        <v>3317</v>
      </c>
      <c r="W107" s="93" t="s">
        <v>2574</v>
      </c>
      <c r="X107" s="49" t="s">
        <v>2575</v>
      </c>
      <c r="Y107" s="49"/>
      <c r="Z107" s="42">
        <v>1</v>
      </c>
      <c r="AA107" s="50" t="s">
        <v>2562</v>
      </c>
      <c r="AB107" s="13" t="s">
        <v>880</v>
      </c>
      <c r="AD107" s="13" t="s">
        <v>880</v>
      </c>
    </row>
    <row r="108" spans="1:30" ht="71.25" customHeight="1">
      <c r="A108" s="1">
        <v>2</v>
      </c>
      <c r="B108" s="1">
        <v>1</v>
      </c>
      <c r="C108" s="1">
        <v>2</v>
      </c>
      <c r="D108" s="1">
        <v>2</v>
      </c>
      <c r="E108" s="1">
        <f t="shared" si="2"/>
        <v>212200</v>
      </c>
      <c r="F108" s="1">
        <v>1</v>
      </c>
      <c r="G108" s="43"/>
      <c r="H108" s="126"/>
      <c r="I108" s="43"/>
      <c r="K108" s="96"/>
      <c r="L108" s="76">
        <v>212202</v>
      </c>
      <c r="M108" s="46"/>
      <c r="N108" s="51" t="s">
        <v>917</v>
      </c>
      <c r="O108" s="48">
        <v>2018</v>
      </c>
      <c r="P108" s="47" t="s">
        <v>2558</v>
      </c>
      <c r="Q108" s="49" t="s">
        <v>2293</v>
      </c>
      <c r="R108" s="49" t="s">
        <v>2533</v>
      </c>
      <c r="S108" s="50" t="s">
        <v>2367</v>
      </c>
      <c r="T108" s="50" t="s">
        <v>2576</v>
      </c>
      <c r="U108" s="51" t="s">
        <v>3318</v>
      </c>
      <c r="V108" s="92" t="s">
        <v>3319</v>
      </c>
      <c r="W108" s="93"/>
      <c r="X108" s="49"/>
      <c r="Y108" s="49" t="s">
        <v>2565</v>
      </c>
      <c r="Z108" s="42">
        <v>1</v>
      </c>
      <c r="AA108" s="50" t="s">
        <v>2562</v>
      </c>
      <c r="AB108" s="13" t="s">
        <v>880</v>
      </c>
      <c r="AD108" s="13" t="s">
        <v>880</v>
      </c>
    </row>
    <row r="109" spans="1:30" ht="50.25" customHeight="1">
      <c r="A109" s="1">
        <v>2</v>
      </c>
      <c r="B109" s="1">
        <v>1</v>
      </c>
      <c r="C109" s="1">
        <v>2</v>
      </c>
      <c r="D109" s="1">
        <v>2</v>
      </c>
      <c r="E109" s="1">
        <f t="shared" si="2"/>
        <v>212200</v>
      </c>
      <c r="F109" s="1">
        <v>1</v>
      </c>
      <c r="G109" s="43"/>
      <c r="H109" s="126"/>
      <c r="I109" s="43"/>
      <c r="K109" s="96"/>
      <c r="L109" s="76">
        <v>212203</v>
      </c>
      <c r="M109" s="46"/>
      <c r="N109" s="51" t="s">
        <v>922</v>
      </c>
      <c r="O109" s="48" t="s">
        <v>272</v>
      </c>
      <c r="P109" s="51" t="s">
        <v>911</v>
      </c>
      <c r="Q109" s="49" t="s">
        <v>2293</v>
      </c>
      <c r="R109" s="49" t="s">
        <v>2533</v>
      </c>
      <c r="S109" s="50" t="s">
        <v>2579</v>
      </c>
      <c r="T109" s="50" t="s">
        <v>2580</v>
      </c>
      <c r="U109" s="51" t="s">
        <v>3316</v>
      </c>
      <c r="V109" s="771">
        <v>0.433</v>
      </c>
      <c r="W109" s="93" t="s">
        <v>2581</v>
      </c>
      <c r="X109" s="49" t="s">
        <v>2582</v>
      </c>
      <c r="Y109" s="49"/>
      <c r="Z109" s="42">
        <v>1</v>
      </c>
      <c r="AA109" s="50" t="s">
        <v>2562</v>
      </c>
      <c r="AB109" s="13" t="s">
        <v>880</v>
      </c>
      <c r="AD109" s="13" t="s">
        <v>880</v>
      </c>
    </row>
    <row r="110" spans="1:30" ht="50.25" customHeight="1">
      <c r="A110" s="1">
        <v>2</v>
      </c>
      <c r="B110" s="1">
        <v>1</v>
      </c>
      <c r="C110" s="1">
        <v>2</v>
      </c>
      <c r="D110" s="1">
        <v>2</v>
      </c>
      <c r="E110" s="1">
        <f t="shared" si="2"/>
        <v>212200</v>
      </c>
      <c r="F110" s="1">
        <v>1</v>
      </c>
      <c r="G110" s="43"/>
      <c r="H110" s="126"/>
      <c r="I110" s="43"/>
      <c r="K110" s="96"/>
      <c r="L110" s="76">
        <v>212204</v>
      </c>
      <c r="M110" s="46"/>
      <c r="N110" s="51" t="s">
        <v>926</v>
      </c>
      <c r="O110" s="48" t="s">
        <v>272</v>
      </c>
      <c r="P110" s="51" t="s">
        <v>911</v>
      </c>
      <c r="Q110" s="49" t="s">
        <v>2293</v>
      </c>
      <c r="R110" s="49" t="s">
        <v>2533</v>
      </c>
      <c r="S110" s="50" t="s">
        <v>2579</v>
      </c>
      <c r="T110" s="50" t="s">
        <v>2583</v>
      </c>
      <c r="U110" s="51" t="s">
        <v>3320</v>
      </c>
      <c r="V110" s="771">
        <v>7.8E-2</v>
      </c>
      <c r="W110" s="93" t="s">
        <v>2584</v>
      </c>
      <c r="X110" s="49" t="s">
        <v>2585</v>
      </c>
      <c r="Y110" s="49"/>
      <c r="Z110" s="42">
        <v>1</v>
      </c>
      <c r="AA110" s="50" t="s">
        <v>2562</v>
      </c>
      <c r="AB110" s="13" t="s">
        <v>880</v>
      </c>
      <c r="AD110" s="13" t="s">
        <v>880</v>
      </c>
    </row>
    <row r="111" spans="1:30" ht="31.5">
      <c r="A111" s="1">
        <v>2</v>
      </c>
      <c r="B111" s="1">
        <v>1</v>
      </c>
      <c r="C111" s="1">
        <v>2</v>
      </c>
      <c r="D111" s="1">
        <v>2</v>
      </c>
      <c r="E111" s="1">
        <f t="shared" si="2"/>
        <v>212200</v>
      </c>
      <c r="F111" s="1">
        <v>1</v>
      </c>
      <c r="G111" s="43"/>
      <c r="H111" s="126"/>
      <c r="I111" s="43"/>
      <c r="K111" s="97"/>
      <c r="L111" s="76">
        <v>212205</v>
      </c>
      <c r="M111" s="46"/>
      <c r="N111" s="47" t="s">
        <v>929</v>
      </c>
      <c r="O111" s="48">
        <v>2020</v>
      </c>
      <c r="P111" s="47" t="s">
        <v>773</v>
      </c>
      <c r="Q111" s="49" t="s">
        <v>2293</v>
      </c>
      <c r="R111" s="49" t="s">
        <v>2294</v>
      </c>
      <c r="S111" s="50" t="s">
        <v>3321</v>
      </c>
      <c r="T111" s="50" t="s">
        <v>3322</v>
      </c>
      <c r="U111" s="51" t="s">
        <v>3236</v>
      </c>
      <c r="V111" s="59">
        <v>0.124</v>
      </c>
      <c r="W111" s="60"/>
      <c r="X111" s="61"/>
      <c r="Y111" s="61"/>
      <c r="Z111" s="42"/>
      <c r="AA111" s="42"/>
      <c r="AB111" s="13" t="s">
        <v>231</v>
      </c>
      <c r="AD111" s="13" t="s">
        <v>231</v>
      </c>
    </row>
    <row r="112" spans="1:30">
      <c r="A112" s="1">
        <v>2</v>
      </c>
      <c r="B112" s="1">
        <v>1</v>
      </c>
      <c r="C112" s="1">
        <v>3</v>
      </c>
      <c r="E112" s="1" t="str">
        <f t="shared" si="2"/>
        <v>-</v>
      </c>
      <c r="G112" s="65"/>
      <c r="H112" s="126"/>
      <c r="I112" s="109" t="s">
        <v>2587</v>
      </c>
      <c r="J112" s="110"/>
      <c r="K112" s="81"/>
      <c r="L112" s="68"/>
      <c r="M112" s="99"/>
      <c r="N112" s="70"/>
      <c r="O112" s="71"/>
      <c r="P112" s="70"/>
      <c r="Q112" s="72"/>
      <c r="R112" s="72"/>
      <c r="S112" s="72"/>
      <c r="T112" s="72"/>
      <c r="U112" s="73"/>
      <c r="V112" s="74"/>
      <c r="W112" s="72"/>
      <c r="X112" s="72"/>
      <c r="Y112" s="72"/>
      <c r="Z112" s="42"/>
      <c r="AA112" s="42"/>
    </row>
    <row r="113" spans="1:30">
      <c r="A113" s="1">
        <v>2</v>
      </c>
      <c r="B113" s="1">
        <v>1</v>
      </c>
      <c r="C113" s="1">
        <v>3</v>
      </c>
      <c r="E113" s="1" t="str">
        <f t="shared" si="2"/>
        <v>-</v>
      </c>
      <c r="G113" s="43"/>
      <c r="H113" s="126"/>
      <c r="I113" s="65"/>
      <c r="J113" s="109" t="s">
        <v>2588</v>
      </c>
      <c r="K113" s="81"/>
      <c r="L113" s="68"/>
      <c r="M113" s="99"/>
      <c r="N113" s="70"/>
      <c r="O113" s="71"/>
      <c r="P113" s="70"/>
      <c r="Q113" s="72"/>
      <c r="R113" s="72"/>
      <c r="S113" s="72"/>
      <c r="T113" s="72"/>
      <c r="U113" s="73"/>
      <c r="V113" s="74"/>
      <c r="W113" s="72"/>
      <c r="X113" s="72"/>
      <c r="Y113" s="72"/>
      <c r="Z113" s="42"/>
      <c r="AA113" s="42"/>
    </row>
    <row r="114" spans="1:30" ht="146.25" customHeight="1">
      <c r="A114" s="1">
        <v>2</v>
      </c>
      <c r="B114" s="1">
        <v>1</v>
      </c>
      <c r="C114" s="1">
        <v>3</v>
      </c>
      <c r="D114" s="1">
        <v>1</v>
      </c>
      <c r="E114" s="1">
        <f t="shared" si="2"/>
        <v>213100</v>
      </c>
      <c r="F114" s="1">
        <v>1</v>
      </c>
      <c r="G114" s="43"/>
      <c r="H114" s="126"/>
      <c r="I114" s="43"/>
      <c r="J114" s="43"/>
      <c r="K114" s="102" t="s">
        <v>2362</v>
      </c>
      <c r="L114" s="76">
        <v>213101</v>
      </c>
      <c r="M114" s="46"/>
      <c r="N114" s="47" t="s">
        <v>932</v>
      </c>
      <c r="O114" s="48">
        <v>2031</v>
      </c>
      <c r="P114" s="51" t="s">
        <v>2365</v>
      </c>
      <c r="Q114" s="49" t="s">
        <v>2293</v>
      </c>
      <c r="R114" s="49" t="s">
        <v>2533</v>
      </c>
      <c r="S114" s="50" t="s">
        <v>3323</v>
      </c>
      <c r="T114" s="50" t="s">
        <v>3324</v>
      </c>
      <c r="U114" s="51" t="s">
        <v>3226</v>
      </c>
      <c r="V114" s="119" t="s">
        <v>3325</v>
      </c>
      <c r="W114" s="93" t="s">
        <v>2593</v>
      </c>
      <c r="X114" s="49" t="s">
        <v>2594</v>
      </c>
      <c r="Y114" s="49"/>
      <c r="Z114" s="42">
        <v>1</v>
      </c>
      <c r="AA114" s="50" t="s">
        <v>2537</v>
      </c>
      <c r="AB114" s="13" t="s">
        <v>827</v>
      </c>
      <c r="AD114" s="13" t="s">
        <v>827</v>
      </c>
    </row>
    <row r="115" spans="1:30" ht="31.5">
      <c r="A115" s="1">
        <v>2</v>
      </c>
      <c r="B115" s="1">
        <v>1</v>
      </c>
      <c r="C115" s="1">
        <v>3</v>
      </c>
      <c r="D115" s="1">
        <v>1</v>
      </c>
      <c r="E115" s="1">
        <f t="shared" si="2"/>
        <v>213100</v>
      </c>
      <c r="F115" s="1">
        <v>1</v>
      </c>
      <c r="G115" s="43"/>
      <c r="H115" s="126"/>
      <c r="I115" s="43"/>
      <c r="J115" s="43"/>
      <c r="K115" s="104"/>
      <c r="L115" s="76">
        <v>213102</v>
      </c>
      <c r="M115" s="46"/>
      <c r="N115" s="47" t="s">
        <v>962</v>
      </c>
      <c r="O115" s="48" t="s">
        <v>272</v>
      </c>
      <c r="P115" s="51" t="s">
        <v>2365</v>
      </c>
      <c r="Q115" s="49" t="s">
        <v>2293</v>
      </c>
      <c r="R115" s="49" t="s">
        <v>2533</v>
      </c>
      <c r="S115" s="50" t="s">
        <v>3298</v>
      </c>
      <c r="T115" s="50" t="s">
        <v>3326</v>
      </c>
      <c r="U115" s="51" t="s">
        <v>3300</v>
      </c>
      <c r="V115" s="771">
        <v>0.90900000000000003</v>
      </c>
      <c r="W115" s="93"/>
      <c r="X115" s="49"/>
      <c r="Y115" s="49"/>
      <c r="Z115" s="42">
        <v>1</v>
      </c>
      <c r="AA115" s="50" t="s">
        <v>2537</v>
      </c>
      <c r="AB115" s="13" t="s">
        <v>827</v>
      </c>
      <c r="AD115" s="13" t="s">
        <v>827</v>
      </c>
    </row>
    <row r="116" spans="1:30" ht="102" customHeight="1">
      <c r="A116" s="1">
        <v>2</v>
      </c>
      <c r="B116" s="1">
        <v>1</v>
      </c>
      <c r="C116" s="1">
        <v>3</v>
      </c>
      <c r="D116" s="1">
        <v>2</v>
      </c>
      <c r="E116" s="1">
        <f t="shared" si="2"/>
        <v>213200</v>
      </c>
      <c r="F116" s="1">
        <v>1</v>
      </c>
      <c r="G116" s="43"/>
      <c r="H116" s="126"/>
      <c r="I116" s="43"/>
      <c r="J116" s="43"/>
      <c r="K116" s="94" t="s">
        <v>2374</v>
      </c>
      <c r="L116" s="76">
        <v>213201</v>
      </c>
      <c r="M116" s="46"/>
      <c r="N116" s="47" t="s">
        <v>966</v>
      </c>
      <c r="O116" s="48">
        <v>2032</v>
      </c>
      <c r="P116" s="51" t="s">
        <v>967</v>
      </c>
      <c r="Q116" s="49" t="s">
        <v>2293</v>
      </c>
      <c r="R116" s="49" t="s">
        <v>2596</v>
      </c>
      <c r="S116" s="50" t="s">
        <v>3327</v>
      </c>
      <c r="T116" s="266" t="s">
        <v>2598</v>
      </c>
      <c r="U116" s="51" t="s">
        <v>3328</v>
      </c>
      <c r="V116" s="774" t="s">
        <v>3329</v>
      </c>
      <c r="W116" s="57" t="s">
        <v>2600</v>
      </c>
      <c r="X116" s="58"/>
      <c r="Y116" s="58"/>
      <c r="Z116" s="42"/>
      <c r="AA116" s="42"/>
      <c r="AB116" s="13" t="s">
        <v>169</v>
      </c>
      <c r="AD116" s="13" t="s">
        <v>169</v>
      </c>
    </row>
    <row r="117" spans="1:30" ht="152.25" customHeight="1">
      <c r="A117" s="1">
        <v>2</v>
      </c>
      <c r="B117" s="1">
        <v>1</v>
      </c>
      <c r="C117" s="1">
        <v>3</v>
      </c>
      <c r="D117" s="1">
        <v>2</v>
      </c>
      <c r="E117" s="1">
        <f t="shared" si="2"/>
        <v>213200</v>
      </c>
      <c r="F117" s="1">
        <v>1</v>
      </c>
      <c r="G117" s="43"/>
      <c r="H117" s="126"/>
      <c r="I117" s="43"/>
      <c r="J117" s="62"/>
      <c r="K117" s="97"/>
      <c r="L117" s="76">
        <v>213202</v>
      </c>
      <c r="M117" s="46"/>
      <c r="N117" s="47" t="s">
        <v>998</v>
      </c>
      <c r="O117" s="48" t="s">
        <v>272</v>
      </c>
      <c r="P117" s="51" t="s">
        <v>967</v>
      </c>
      <c r="Q117" s="49" t="s">
        <v>2293</v>
      </c>
      <c r="R117" s="49" t="s">
        <v>2596</v>
      </c>
      <c r="S117" s="50" t="s">
        <v>3330</v>
      </c>
      <c r="T117" s="266" t="s">
        <v>2602</v>
      </c>
      <c r="U117" s="51" t="s">
        <v>3328</v>
      </c>
      <c r="V117" s="775" t="s">
        <v>3331</v>
      </c>
      <c r="W117" s="57" t="s">
        <v>2604</v>
      </c>
      <c r="X117" s="58"/>
      <c r="Y117" s="58"/>
      <c r="Z117" s="42"/>
      <c r="AA117" s="42"/>
      <c r="AB117" s="13" t="s">
        <v>169</v>
      </c>
      <c r="AD117" s="13" t="s">
        <v>169</v>
      </c>
    </row>
    <row r="118" spans="1:30">
      <c r="A118" s="1">
        <v>2</v>
      </c>
      <c r="B118" s="1">
        <v>1</v>
      </c>
      <c r="C118" s="1">
        <v>3</v>
      </c>
      <c r="E118" s="1" t="str">
        <f t="shared" si="2"/>
        <v>-</v>
      </c>
      <c r="G118" s="43"/>
      <c r="H118" s="126"/>
      <c r="I118" s="43"/>
      <c r="J118" s="109" t="s">
        <v>2605</v>
      </c>
      <c r="K118" s="91"/>
      <c r="L118" s="76"/>
      <c r="M118" s="46"/>
      <c r="N118" s="133"/>
      <c r="O118" s="134"/>
      <c r="P118" s="51"/>
      <c r="Q118" s="50"/>
      <c r="R118" s="50"/>
      <c r="S118" s="50"/>
      <c r="T118" s="50"/>
      <c r="U118" s="51"/>
      <c r="V118" s="51"/>
      <c r="W118" s="100"/>
      <c r="X118" s="50"/>
      <c r="Y118" s="50"/>
      <c r="Z118" s="42"/>
      <c r="AA118" s="42"/>
    </row>
    <row r="119" spans="1:30" ht="50.25" customHeight="1">
      <c r="A119" s="1">
        <v>2</v>
      </c>
      <c r="B119" s="1">
        <v>1</v>
      </c>
      <c r="C119" s="1">
        <v>3</v>
      </c>
      <c r="D119" s="1">
        <v>1</v>
      </c>
      <c r="E119" s="1">
        <f t="shared" si="2"/>
        <v>213100</v>
      </c>
      <c r="F119" s="1">
        <v>1</v>
      </c>
      <c r="G119" s="43"/>
      <c r="H119" s="126"/>
      <c r="I119" s="43"/>
      <c r="J119" s="43"/>
      <c r="K119" s="102" t="s">
        <v>2362</v>
      </c>
      <c r="L119" s="76">
        <v>213103</v>
      </c>
      <c r="M119" s="46"/>
      <c r="N119" s="47" t="s">
        <v>1003</v>
      </c>
      <c r="O119" s="48">
        <v>2035</v>
      </c>
      <c r="P119" s="51" t="s">
        <v>2365</v>
      </c>
      <c r="Q119" s="49" t="s">
        <v>2293</v>
      </c>
      <c r="R119" s="49" t="s">
        <v>2533</v>
      </c>
      <c r="S119" s="50" t="s">
        <v>3332</v>
      </c>
      <c r="T119" s="50" t="s">
        <v>3333</v>
      </c>
      <c r="U119" s="51" t="s">
        <v>3300</v>
      </c>
      <c r="V119" s="771">
        <v>0.78500000000000003</v>
      </c>
      <c r="W119" s="93" t="s">
        <v>2608</v>
      </c>
      <c r="X119" s="49"/>
      <c r="Y119" s="49"/>
      <c r="Z119" s="42">
        <v>1</v>
      </c>
      <c r="AA119" s="50" t="s">
        <v>2537</v>
      </c>
      <c r="AB119" s="13" t="s">
        <v>827</v>
      </c>
      <c r="AD119" s="13" t="s">
        <v>827</v>
      </c>
    </row>
    <row r="120" spans="1:30" ht="50.25" customHeight="1">
      <c r="A120" s="1">
        <v>2</v>
      </c>
      <c r="B120" s="1">
        <v>1</v>
      </c>
      <c r="C120" s="1">
        <v>3</v>
      </c>
      <c r="D120" s="1">
        <v>1</v>
      </c>
      <c r="E120" s="1">
        <f t="shared" si="2"/>
        <v>213100</v>
      </c>
      <c r="F120" s="1">
        <v>1</v>
      </c>
      <c r="G120" s="43"/>
      <c r="H120" s="126"/>
      <c r="I120" s="43"/>
      <c r="J120" s="43"/>
      <c r="K120" s="103"/>
      <c r="L120" s="76">
        <v>213104</v>
      </c>
      <c r="M120" s="46"/>
      <c r="N120" s="47" t="s">
        <v>1008</v>
      </c>
      <c r="O120" s="48">
        <v>2036</v>
      </c>
      <c r="P120" s="51" t="s">
        <v>2365</v>
      </c>
      <c r="Q120" s="49" t="s">
        <v>2293</v>
      </c>
      <c r="R120" s="49" t="s">
        <v>2533</v>
      </c>
      <c r="S120" s="50" t="s">
        <v>3332</v>
      </c>
      <c r="T120" s="50" t="s">
        <v>3334</v>
      </c>
      <c r="U120" s="51" t="s">
        <v>3300</v>
      </c>
      <c r="V120" s="771">
        <v>0.995</v>
      </c>
      <c r="W120" s="93" t="s">
        <v>2608</v>
      </c>
      <c r="X120" s="49"/>
      <c r="Y120" s="49"/>
      <c r="Z120" s="42">
        <v>1</v>
      </c>
      <c r="AA120" s="50" t="s">
        <v>2537</v>
      </c>
      <c r="AB120" s="13" t="s">
        <v>827</v>
      </c>
      <c r="AD120" s="13" t="s">
        <v>827</v>
      </c>
    </row>
    <row r="121" spans="1:30" ht="50.25" customHeight="1">
      <c r="A121" s="1">
        <v>2</v>
      </c>
      <c r="B121" s="1">
        <v>1</v>
      </c>
      <c r="C121" s="1">
        <v>3</v>
      </c>
      <c r="D121" s="1">
        <v>1</v>
      </c>
      <c r="E121" s="1">
        <v>213100</v>
      </c>
      <c r="F121" s="1">
        <v>1</v>
      </c>
      <c r="G121" s="43"/>
      <c r="H121" s="126"/>
      <c r="I121" s="43"/>
      <c r="J121" s="43"/>
      <c r="K121" s="103"/>
      <c r="L121" s="76">
        <v>213105</v>
      </c>
      <c r="M121" s="46"/>
      <c r="N121" s="47" t="s">
        <v>1011</v>
      </c>
      <c r="O121" s="48" t="s">
        <v>272</v>
      </c>
      <c r="P121" s="51" t="s">
        <v>2365</v>
      </c>
      <c r="Q121" s="49"/>
      <c r="R121" s="49" t="s">
        <v>2533</v>
      </c>
      <c r="S121" s="50" t="s">
        <v>3332</v>
      </c>
      <c r="T121" s="50" t="s">
        <v>2610</v>
      </c>
      <c r="U121" s="51" t="s">
        <v>3300</v>
      </c>
      <c r="V121" s="771">
        <v>0.97799999999999998</v>
      </c>
      <c r="W121" s="93" t="s">
        <v>2608</v>
      </c>
      <c r="X121" s="49"/>
      <c r="Y121" s="49"/>
      <c r="Z121" s="42">
        <v>1</v>
      </c>
      <c r="AA121" s="50" t="s">
        <v>2537</v>
      </c>
      <c r="AB121" s="13" t="s">
        <v>827</v>
      </c>
      <c r="AD121" s="13" t="s">
        <v>827</v>
      </c>
    </row>
    <row r="122" spans="1:30" ht="50.25" customHeight="1">
      <c r="A122" s="1">
        <v>2</v>
      </c>
      <c r="B122" s="1">
        <v>1</v>
      </c>
      <c r="C122" s="1">
        <v>3</v>
      </c>
      <c r="D122" s="1">
        <v>1</v>
      </c>
      <c r="E122" s="1">
        <f t="shared" ref="E122:E128" si="3">IF(F122=1, SUM(A122*100000, B122*10000,C122*1000, D122*100), "-")</f>
        <v>213100</v>
      </c>
      <c r="F122" s="1">
        <v>1</v>
      </c>
      <c r="G122" s="43"/>
      <c r="H122" s="126"/>
      <c r="I122" s="43"/>
      <c r="J122" s="43"/>
      <c r="K122" s="104"/>
      <c r="L122" s="76">
        <v>213106</v>
      </c>
      <c r="M122" s="46"/>
      <c r="N122" s="47" t="s">
        <v>1015</v>
      </c>
      <c r="O122" s="48" t="s">
        <v>272</v>
      </c>
      <c r="P122" s="51" t="s">
        <v>2365</v>
      </c>
      <c r="Q122" s="49" t="s">
        <v>2293</v>
      </c>
      <c r="R122" s="49" t="s">
        <v>2533</v>
      </c>
      <c r="S122" s="50" t="s">
        <v>3332</v>
      </c>
      <c r="T122" s="50" t="s">
        <v>3335</v>
      </c>
      <c r="U122" s="51" t="s">
        <v>3300</v>
      </c>
      <c r="V122" s="771">
        <v>0.46</v>
      </c>
      <c r="W122" s="93" t="s">
        <v>2608</v>
      </c>
      <c r="X122" s="49"/>
      <c r="Y122" s="49"/>
      <c r="Z122" s="42">
        <v>1</v>
      </c>
      <c r="AA122" s="50" t="s">
        <v>2537</v>
      </c>
      <c r="AB122" s="13" t="s">
        <v>827</v>
      </c>
      <c r="AD122" s="13" t="s">
        <v>827</v>
      </c>
    </row>
    <row r="123" spans="1:30" s="1" customFormat="1">
      <c r="A123" s="1">
        <v>2</v>
      </c>
      <c r="B123" s="1">
        <v>1</v>
      </c>
      <c r="C123" s="1">
        <v>3</v>
      </c>
      <c r="D123" s="1">
        <v>1</v>
      </c>
      <c r="E123" s="1" t="str">
        <f t="shared" si="3"/>
        <v>-</v>
      </c>
      <c r="F123" s="1" t="s">
        <v>2361</v>
      </c>
      <c r="G123" s="82"/>
      <c r="H123" s="135"/>
      <c r="I123" s="82"/>
      <c r="J123" s="82"/>
      <c r="K123" s="83"/>
      <c r="L123" s="76" t="s">
        <v>272</v>
      </c>
      <c r="M123" s="85"/>
      <c r="N123" s="51" t="s">
        <v>2612</v>
      </c>
      <c r="O123" s="86" t="s">
        <v>272</v>
      </c>
      <c r="P123" s="51" t="s">
        <v>2449</v>
      </c>
      <c r="Q123" s="87"/>
      <c r="R123" s="87"/>
      <c r="S123" s="50"/>
      <c r="T123" s="50"/>
      <c r="U123" s="51"/>
      <c r="V123" s="51"/>
      <c r="W123" s="88"/>
      <c r="X123" s="87"/>
      <c r="Y123" s="87"/>
      <c r="Z123" s="89"/>
      <c r="AA123" s="42"/>
      <c r="AB123" s="13"/>
      <c r="AC123" s="708"/>
      <c r="AD123" s="1" t="e">
        <v>#N/A</v>
      </c>
    </row>
    <row r="124" spans="1:30" ht="126">
      <c r="A124" s="1">
        <v>2</v>
      </c>
      <c r="B124" s="1">
        <v>1</v>
      </c>
      <c r="C124" s="1">
        <v>3</v>
      </c>
      <c r="D124" s="1">
        <v>2</v>
      </c>
      <c r="E124" s="1">
        <f t="shared" si="3"/>
        <v>213200</v>
      </c>
      <c r="F124" s="1">
        <v>1</v>
      </c>
      <c r="G124" s="43"/>
      <c r="H124" s="126"/>
      <c r="I124" s="43"/>
      <c r="J124" s="43"/>
      <c r="K124" s="94" t="s">
        <v>2374</v>
      </c>
      <c r="L124" s="76">
        <v>213203</v>
      </c>
      <c r="M124" s="46"/>
      <c r="N124" s="47" t="s">
        <v>1018</v>
      </c>
      <c r="O124" s="48" t="s">
        <v>272</v>
      </c>
      <c r="P124" s="51" t="s">
        <v>967</v>
      </c>
      <c r="Q124" s="49" t="s">
        <v>2293</v>
      </c>
      <c r="R124" s="49" t="s">
        <v>2596</v>
      </c>
      <c r="S124" s="50" t="s">
        <v>3336</v>
      </c>
      <c r="T124" s="50" t="s">
        <v>2614</v>
      </c>
      <c r="U124" s="51" t="s">
        <v>1248</v>
      </c>
      <c r="V124" s="776">
        <v>0.77500000000000002</v>
      </c>
      <c r="W124" s="57" t="s">
        <v>2615</v>
      </c>
      <c r="X124" s="58"/>
      <c r="Y124" s="58"/>
      <c r="Z124" s="42"/>
      <c r="AA124" s="42"/>
      <c r="AB124" s="13" t="s">
        <v>169</v>
      </c>
      <c r="AD124" s="13" t="s">
        <v>169</v>
      </c>
    </row>
    <row r="125" spans="1:30" ht="141.75">
      <c r="A125" s="1">
        <v>2</v>
      </c>
      <c r="B125" s="1">
        <v>1</v>
      </c>
      <c r="C125" s="1">
        <v>3</v>
      </c>
      <c r="D125" s="1">
        <v>2</v>
      </c>
      <c r="E125" s="1">
        <f t="shared" si="3"/>
        <v>213200</v>
      </c>
      <c r="F125" s="1">
        <v>1</v>
      </c>
      <c r="G125" s="43"/>
      <c r="H125" s="126"/>
      <c r="I125" s="43"/>
      <c r="J125" s="62"/>
      <c r="K125" s="97"/>
      <c r="L125" s="76">
        <v>213204</v>
      </c>
      <c r="M125" s="46"/>
      <c r="N125" s="47" t="s">
        <v>1023</v>
      </c>
      <c r="O125" s="48" t="s">
        <v>272</v>
      </c>
      <c r="P125" s="51" t="s">
        <v>967</v>
      </c>
      <c r="Q125" s="49" t="s">
        <v>2293</v>
      </c>
      <c r="R125" s="49" t="s">
        <v>2596</v>
      </c>
      <c r="S125" s="50" t="s">
        <v>3337</v>
      </c>
      <c r="T125" s="50" t="s">
        <v>2617</v>
      </c>
      <c r="U125" s="51" t="s">
        <v>1248</v>
      </c>
      <c r="V125" s="51" t="s">
        <v>3338</v>
      </c>
      <c r="W125" s="57" t="s">
        <v>2615</v>
      </c>
      <c r="X125" s="58"/>
      <c r="Y125" s="58"/>
      <c r="Z125" s="42"/>
      <c r="AA125" s="42"/>
      <c r="AB125" s="13" t="s">
        <v>169</v>
      </c>
      <c r="AD125" s="13" t="s">
        <v>169</v>
      </c>
    </row>
    <row r="126" spans="1:30">
      <c r="A126" s="1">
        <v>2</v>
      </c>
      <c r="B126" s="1">
        <v>1</v>
      </c>
      <c r="C126" s="1">
        <v>3</v>
      </c>
      <c r="E126" s="1" t="str">
        <f t="shared" si="3"/>
        <v>-</v>
      </c>
      <c r="G126" s="43"/>
      <c r="H126" s="126"/>
      <c r="I126" s="43"/>
      <c r="J126" s="109" t="s">
        <v>2619</v>
      </c>
      <c r="K126" s="81"/>
      <c r="L126" s="68"/>
      <c r="M126" s="99"/>
      <c r="N126" s="70"/>
      <c r="O126" s="71"/>
      <c r="P126" s="70"/>
      <c r="Q126" s="72"/>
      <c r="R126" s="72"/>
      <c r="S126" s="72"/>
      <c r="T126" s="72"/>
      <c r="U126" s="73"/>
      <c r="V126" s="74"/>
      <c r="W126" s="72"/>
      <c r="X126" s="72"/>
      <c r="Y126" s="72"/>
      <c r="Z126" s="42"/>
      <c r="AA126" s="42"/>
    </row>
    <row r="127" spans="1:30" ht="44.25" customHeight="1">
      <c r="A127" s="1">
        <v>2</v>
      </c>
      <c r="B127" s="1">
        <v>1</v>
      </c>
      <c r="C127" s="1">
        <v>3</v>
      </c>
      <c r="D127" s="1">
        <v>1</v>
      </c>
      <c r="E127" s="1">
        <f t="shared" si="3"/>
        <v>213100</v>
      </c>
      <c r="F127" s="1">
        <v>1</v>
      </c>
      <c r="G127" s="43"/>
      <c r="H127" s="126"/>
      <c r="I127" s="43"/>
      <c r="J127" s="43"/>
      <c r="K127" s="102" t="s">
        <v>2362</v>
      </c>
      <c r="L127" s="76">
        <v>213107</v>
      </c>
      <c r="M127" s="46"/>
      <c r="N127" s="47" t="s">
        <v>1032</v>
      </c>
      <c r="O127" s="48">
        <v>2040</v>
      </c>
      <c r="P127" s="47" t="s">
        <v>2365</v>
      </c>
      <c r="Q127" s="49" t="s">
        <v>2293</v>
      </c>
      <c r="R127" s="49" t="s">
        <v>2533</v>
      </c>
      <c r="S127" s="50" t="s">
        <v>3332</v>
      </c>
      <c r="T127" s="50" t="s">
        <v>3339</v>
      </c>
      <c r="U127" s="51" t="s">
        <v>3300</v>
      </c>
      <c r="V127" s="771">
        <v>0.90809090909090895</v>
      </c>
      <c r="W127" s="93" t="s">
        <v>2608</v>
      </c>
      <c r="X127" s="49"/>
      <c r="Y127" s="49"/>
      <c r="Z127" s="42">
        <v>1</v>
      </c>
      <c r="AA127" s="50" t="s">
        <v>2537</v>
      </c>
      <c r="AB127" s="13" t="s">
        <v>827</v>
      </c>
      <c r="AD127" s="13" t="s">
        <v>827</v>
      </c>
    </row>
    <row r="128" spans="1:30" ht="78.75">
      <c r="A128" s="1">
        <v>2</v>
      </c>
      <c r="B128" s="1">
        <v>1</v>
      </c>
      <c r="C128" s="1">
        <v>3</v>
      </c>
      <c r="D128" s="1">
        <v>1</v>
      </c>
      <c r="E128" s="1">
        <f t="shared" si="3"/>
        <v>213100</v>
      </c>
      <c r="F128" s="1">
        <v>1</v>
      </c>
      <c r="G128" s="43"/>
      <c r="H128" s="126"/>
      <c r="I128" s="43"/>
      <c r="J128" s="43"/>
      <c r="K128" s="103"/>
      <c r="L128" s="76">
        <v>213108</v>
      </c>
      <c r="M128" s="46"/>
      <c r="N128" s="47" t="s">
        <v>1036</v>
      </c>
      <c r="O128" s="136" t="s">
        <v>2621</v>
      </c>
      <c r="P128" s="47" t="s">
        <v>2365</v>
      </c>
      <c r="Q128" s="49" t="s">
        <v>2293</v>
      </c>
      <c r="R128" s="49" t="s">
        <v>2533</v>
      </c>
      <c r="S128" s="50" t="s">
        <v>3305</v>
      </c>
      <c r="T128" s="50" t="s">
        <v>3340</v>
      </c>
      <c r="U128" s="51" t="s">
        <v>3300</v>
      </c>
      <c r="V128" s="119" t="s">
        <v>2623</v>
      </c>
      <c r="W128" s="93"/>
      <c r="X128" s="49"/>
      <c r="Y128" s="49"/>
      <c r="Z128" s="42">
        <v>1</v>
      </c>
      <c r="AA128" s="50" t="s">
        <v>2537</v>
      </c>
      <c r="AB128" s="13" t="s">
        <v>827</v>
      </c>
      <c r="AD128" s="13" t="s">
        <v>827</v>
      </c>
    </row>
    <row r="129" spans="1:30" ht="94.5">
      <c r="A129" s="1">
        <v>2</v>
      </c>
      <c r="B129" s="1">
        <v>1</v>
      </c>
      <c r="C129" s="1">
        <v>3</v>
      </c>
      <c r="D129" s="1">
        <v>1</v>
      </c>
      <c r="E129" s="1">
        <v>213100</v>
      </c>
      <c r="F129" s="1">
        <v>1</v>
      </c>
      <c r="G129" s="43"/>
      <c r="H129" s="126"/>
      <c r="I129" s="43"/>
      <c r="J129" s="43"/>
      <c r="K129" s="103"/>
      <c r="L129" s="76">
        <v>213109</v>
      </c>
      <c r="M129" s="46"/>
      <c r="N129" s="47" t="s">
        <v>1043</v>
      </c>
      <c r="O129" s="48" t="s">
        <v>272</v>
      </c>
      <c r="P129" s="47" t="s">
        <v>2365</v>
      </c>
      <c r="Q129" s="49"/>
      <c r="R129" s="49" t="s">
        <v>2533</v>
      </c>
      <c r="S129" s="50" t="s">
        <v>3305</v>
      </c>
      <c r="T129" s="50" t="s">
        <v>3341</v>
      </c>
      <c r="U129" s="51" t="s">
        <v>3300</v>
      </c>
      <c r="V129" s="119" t="s">
        <v>3342</v>
      </c>
      <c r="W129" s="93"/>
      <c r="X129" s="49"/>
      <c r="Y129" s="49"/>
      <c r="Z129" s="42">
        <v>1</v>
      </c>
      <c r="AA129" s="50" t="s">
        <v>2537</v>
      </c>
      <c r="AB129" s="13" t="s">
        <v>827</v>
      </c>
      <c r="AD129" s="13" t="s">
        <v>827</v>
      </c>
    </row>
    <row r="130" spans="1:30" ht="31.5">
      <c r="A130" s="1">
        <v>2</v>
      </c>
      <c r="B130" s="1">
        <v>1</v>
      </c>
      <c r="C130" s="1">
        <v>3</v>
      </c>
      <c r="D130" s="1">
        <v>1</v>
      </c>
      <c r="E130" s="1">
        <f t="shared" ref="E130:E156" si="4">IF(F130=1, SUM(A130*100000, B130*10000,C130*1000, D130*100), "-")</f>
        <v>213100</v>
      </c>
      <c r="F130" s="1">
        <v>1</v>
      </c>
      <c r="G130" s="43"/>
      <c r="H130" s="126"/>
      <c r="I130" s="43"/>
      <c r="J130" s="43"/>
      <c r="K130" s="103"/>
      <c r="L130" s="76">
        <v>213110</v>
      </c>
      <c r="M130" s="46"/>
      <c r="N130" s="47" t="s">
        <v>1050</v>
      </c>
      <c r="O130" s="48" t="s">
        <v>272</v>
      </c>
      <c r="P130" s="47" t="s">
        <v>2365</v>
      </c>
      <c r="Q130" s="49" t="s">
        <v>2293</v>
      </c>
      <c r="R130" s="49" t="s">
        <v>2533</v>
      </c>
      <c r="S130" s="50" t="s">
        <v>3298</v>
      </c>
      <c r="T130" s="50" t="s">
        <v>3343</v>
      </c>
      <c r="U130" s="51" t="s">
        <v>3300</v>
      </c>
      <c r="V130" s="772">
        <v>1</v>
      </c>
      <c r="W130" s="93"/>
      <c r="X130" s="49"/>
      <c r="Y130" s="49"/>
      <c r="Z130" s="42">
        <v>1</v>
      </c>
      <c r="AA130" s="50" t="s">
        <v>2537</v>
      </c>
      <c r="AB130" s="13" t="s">
        <v>827</v>
      </c>
      <c r="AD130" s="13" t="s">
        <v>827</v>
      </c>
    </row>
    <row r="131" spans="1:30" ht="31.5">
      <c r="A131" s="1">
        <v>2</v>
      </c>
      <c r="B131" s="1">
        <v>1</v>
      </c>
      <c r="C131" s="1">
        <v>3</v>
      </c>
      <c r="D131" s="1">
        <v>1</v>
      </c>
      <c r="E131" s="1">
        <f t="shared" si="4"/>
        <v>213100</v>
      </c>
      <c r="F131" s="1">
        <v>1</v>
      </c>
      <c r="G131" s="43"/>
      <c r="H131" s="126"/>
      <c r="I131" s="43"/>
      <c r="J131" s="43"/>
      <c r="K131" s="104"/>
      <c r="L131" s="76">
        <v>213111</v>
      </c>
      <c r="M131" s="46"/>
      <c r="N131" s="47" t="s">
        <v>1054</v>
      </c>
      <c r="O131" s="48" t="s">
        <v>272</v>
      </c>
      <c r="P131" s="47" t="s">
        <v>2365</v>
      </c>
      <c r="Q131" s="49" t="s">
        <v>2293</v>
      </c>
      <c r="R131" s="49" t="s">
        <v>2533</v>
      </c>
      <c r="S131" s="50" t="s">
        <v>3298</v>
      </c>
      <c r="T131" s="50" t="s">
        <v>3344</v>
      </c>
      <c r="U131" s="51" t="s">
        <v>3300</v>
      </c>
      <c r="V131" s="772">
        <v>1</v>
      </c>
      <c r="W131" s="93"/>
      <c r="X131" s="49"/>
      <c r="Y131" s="49"/>
      <c r="Z131" s="42">
        <v>1</v>
      </c>
      <c r="AA131" s="50" t="s">
        <v>2537</v>
      </c>
      <c r="AB131" s="13" t="s">
        <v>827</v>
      </c>
      <c r="AD131" s="13" t="s">
        <v>827</v>
      </c>
    </row>
    <row r="132" spans="1:30" s="1" customFormat="1">
      <c r="A132" s="1">
        <v>2</v>
      </c>
      <c r="B132" s="1">
        <v>1</v>
      </c>
      <c r="C132" s="1">
        <v>3</v>
      </c>
      <c r="D132" s="1">
        <v>1</v>
      </c>
      <c r="E132" s="1" t="str">
        <f t="shared" si="4"/>
        <v>-</v>
      </c>
      <c r="F132" s="1" t="s">
        <v>2361</v>
      </c>
      <c r="G132" s="82"/>
      <c r="H132" s="135"/>
      <c r="I132" s="82"/>
      <c r="J132" s="82"/>
      <c r="K132" s="83"/>
      <c r="L132" s="84" t="s">
        <v>272</v>
      </c>
      <c r="M132" s="85"/>
      <c r="N132" s="51" t="s">
        <v>2628</v>
      </c>
      <c r="O132" s="86" t="s">
        <v>272</v>
      </c>
      <c r="P132" s="51" t="s">
        <v>2449</v>
      </c>
      <c r="Q132" s="87"/>
      <c r="R132" s="87"/>
      <c r="S132" s="50"/>
      <c r="T132" s="50"/>
      <c r="U132" s="51"/>
      <c r="V132" s="51"/>
      <c r="W132" s="88"/>
      <c r="X132" s="87"/>
      <c r="Y132" s="87"/>
      <c r="Z132" s="89"/>
      <c r="AA132" s="42"/>
      <c r="AB132" s="13"/>
      <c r="AC132" s="708"/>
      <c r="AD132" s="1" t="e">
        <v>#N/A</v>
      </c>
    </row>
    <row r="133" spans="1:30" ht="141.75">
      <c r="A133" s="1">
        <v>2</v>
      </c>
      <c r="B133" s="1">
        <v>1</v>
      </c>
      <c r="C133" s="1">
        <v>3</v>
      </c>
      <c r="D133" s="1">
        <v>2</v>
      </c>
      <c r="E133" s="1">
        <f t="shared" si="4"/>
        <v>213200</v>
      </c>
      <c r="F133" s="1">
        <v>1</v>
      </c>
      <c r="G133" s="43"/>
      <c r="H133" s="126"/>
      <c r="I133" s="43"/>
      <c r="J133" s="43"/>
      <c r="K133" s="94" t="s">
        <v>2374</v>
      </c>
      <c r="L133" s="76">
        <v>213205</v>
      </c>
      <c r="M133" s="46"/>
      <c r="N133" s="47" t="s">
        <v>1059</v>
      </c>
      <c r="O133" s="48">
        <v>2021</v>
      </c>
      <c r="P133" s="47" t="s">
        <v>967</v>
      </c>
      <c r="Q133" s="49" t="s">
        <v>2293</v>
      </c>
      <c r="R133" s="116" t="s">
        <v>2596</v>
      </c>
      <c r="S133" s="50" t="s">
        <v>3345</v>
      </c>
      <c r="T133" s="51" t="s">
        <v>2630</v>
      </c>
      <c r="U133" s="51" t="s">
        <v>3346</v>
      </c>
      <c r="V133" s="51" t="s">
        <v>3347</v>
      </c>
      <c r="W133" s="57" t="s">
        <v>2615</v>
      </c>
      <c r="X133" s="58"/>
      <c r="Y133" s="58"/>
      <c r="Z133" s="42"/>
      <c r="AA133" s="42"/>
      <c r="AB133" s="13" t="s">
        <v>169</v>
      </c>
      <c r="AD133" s="13" t="s">
        <v>169</v>
      </c>
    </row>
    <row r="134" spans="1:30" ht="204.75">
      <c r="A134" s="1">
        <v>2</v>
      </c>
      <c r="B134" s="1">
        <v>1</v>
      </c>
      <c r="C134" s="1">
        <v>3</v>
      </c>
      <c r="D134" s="1">
        <v>2</v>
      </c>
      <c r="E134" s="1">
        <f t="shared" si="4"/>
        <v>213200</v>
      </c>
      <c r="F134" s="1">
        <v>1</v>
      </c>
      <c r="G134" s="43"/>
      <c r="H134" s="126"/>
      <c r="I134" s="43"/>
      <c r="J134" s="43"/>
      <c r="K134" s="96"/>
      <c r="L134" s="76">
        <v>213206</v>
      </c>
      <c r="M134" s="46"/>
      <c r="N134" s="47" t="s">
        <v>2632</v>
      </c>
      <c r="O134" s="48" t="s">
        <v>272</v>
      </c>
      <c r="P134" s="47" t="s">
        <v>967</v>
      </c>
      <c r="Q134" s="49" t="s">
        <v>2293</v>
      </c>
      <c r="R134" s="116" t="s">
        <v>2596</v>
      </c>
      <c r="S134" s="50" t="s">
        <v>3348</v>
      </c>
      <c r="T134" s="51" t="s">
        <v>2634</v>
      </c>
      <c r="U134" s="51" t="s">
        <v>3346</v>
      </c>
      <c r="V134" s="51" t="s">
        <v>3349</v>
      </c>
      <c r="W134" s="57" t="s">
        <v>2615</v>
      </c>
      <c r="X134" s="58"/>
      <c r="Y134" s="58"/>
      <c r="Z134" s="42"/>
      <c r="AA134" s="42"/>
      <c r="AB134" s="13" t="s">
        <v>169</v>
      </c>
      <c r="AD134" s="13" t="s">
        <v>169</v>
      </c>
    </row>
    <row r="135" spans="1:30" ht="63">
      <c r="A135" s="1">
        <v>2</v>
      </c>
      <c r="B135" s="1">
        <v>1</v>
      </c>
      <c r="C135" s="1">
        <v>3</v>
      </c>
      <c r="D135" s="1">
        <v>2</v>
      </c>
      <c r="E135" s="1">
        <f t="shared" si="4"/>
        <v>213200</v>
      </c>
      <c r="F135" s="1">
        <v>1</v>
      </c>
      <c r="G135" s="43"/>
      <c r="H135" s="126"/>
      <c r="I135" s="43"/>
      <c r="J135" s="62"/>
      <c r="K135" s="97"/>
      <c r="L135" s="76">
        <v>213207</v>
      </c>
      <c r="M135" s="46"/>
      <c r="N135" s="47" t="s">
        <v>1084</v>
      </c>
      <c r="O135" s="48">
        <v>2043</v>
      </c>
      <c r="P135" s="51" t="s">
        <v>1085</v>
      </c>
      <c r="Q135" s="49" t="s">
        <v>2293</v>
      </c>
      <c r="R135" s="49" t="s">
        <v>2636</v>
      </c>
      <c r="S135" s="50" t="s">
        <v>2637</v>
      </c>
      <c r="T135" s="50" t="s">
        <v>2638</v>
      </c>
      <c r="U135" s="51" t="s">
        <v>2384</v>
      </c>
      <c r="V135" s="803" t="s">
        <v>2384</v>
      </c>
      <c r="W135" s="137"/>
      <c r="X135" s="138"/>
      <c r="Y135" s="138"/>
      <c r="Z135" s="42"/>
      <c r="AA135" s="42"/>
      <c r="AB135" s="13" t="s">
        <v>1086</v>
      </c>
      <c r="AD135" s="13" t="s">
        <v>1086</v>
      </c>
    </row>
    <row r="136" spans="1:30">
      <c r="A136" s="1">
        <v>2</v>
      </c>
      <c r="B136" s="1">
        <v>1</v>
      </c>
      <c r="C136" s="1">
        <v>4</v>
      </c>
      <c r="E136" s="1" t="str">
        <f t="shared" si="4"/>
        <v>-</v>
      </c>
      <c r="G136" s="43"/>
      <c r="H136" s="126"/>
      <c r="I136" s="80" t="s">
        <v>2639</v>
      </c>
      <c r="J136" s="117"/>
      <c r="K136" s="67"/>
      <c r="L136" s="68"/>
      <c r="M136" s="99"/>
      <c r="N136" s="70"/>
      <c r="O136" s="71"/>
      <c r="P136" s="73"/>
      <c r="Q136" s="72"/>
      <c r="R136" s="72"/>
      <c r="S136" s="72"/>
      <c r="T136" s="72"/>
      <c r="U136" s="73"/>
      <c r="V136" s="74"/>
      <c r="W136" s="72"/>
      <c r="X136" s="72"/>
      <c r="Y136" s="72"/>
      <c r="Z136" s="42"/>
      <c r="AA136" s="42"/>
    </row>
    <row r="137" spans="1:30" ht="33.75" customHeight="1">
      <c r="A137" s="1">
        <v>2</v>
      </c>
      <c r="B137" s="1">
        <v>1</v>
      </c>
      <c r="C137" s="1">
        <v>4</v>
      </c>
      <c r="D137" s="1">
        <v>1</v>
      </c>
      <c r="E137" s="1">
        <f t="shared" si="4"/>
        <v>214100</v>
      </c>
      <c r="F137" s="1">
        <v>1</v>
      </c>
      <c r="G137" s="43"/>
      <c r="H137" s="126"/>
      <c r="I137" s="43"/>
      <c r="K137" s="102" t="s">
        <v>2362</v>
      </c>
      <c r="L137" s="76">
        <v>214101</v>
      </c>
      <c r="M137" s="46"/>
      <c r="N137" s="51" t="s">
        <v>1091</v>
      </c>
      <c r="O137" s="48" t="s">
        <v>272</v>
      </c>
      <c r="P137" s="51" t="s">
        <v>2640</v>
      </c>
      <c r="Q137" s="49" t="s">
        <v>2293</v>
      </c>
      <c r="R137" s="49" t="s">
        <v>1249</v>
      </c>
      <c r="S137" s="50" t="s">
        <v>2641</v>
      </c>
      <c r="T137" s="50" t="s">
        <v>2642</v>
      </c>
      <c r="U137" s="51" t="s">
        <v>3350</v>
      </c>
      <c r="V137" s="119" t="s">
        <v>3351</v>
      </c>
      <c r="W137" s="57" t="s">
        <v>2645</v>
      </c>
      <c r="X137" s="58"/>
      <c r="Y137" s="58"/>
      <c r="Z137" s="42"/>
      <c r="AA137" s="42"/>
      <c r="AB137" s="13" t="s">
        <v>1094</v>
      </c>
      <c r="AD137" s="13" t="s">
        <v>1094</v>
      </c>
    </row>
    <row r="138" spans="1:30" ht="33.75" customHeight="1">
      <c r="A138" s="1">
        <v>2</v>
      </c>
      <c r="B138" s="1">
        <v>1</v>
      </c>
      <c r="C138" s="1">
        <v>4</v>
      </c>
      <c r="D138" s="1">
        <v>1</v>
      </c>
      <c r="E138" s="1">
        <f t="shared" si="4"/>
        <v>214100</v>
      </c>
      <c r="F138" s="1">
        <v>1</v>
      </c>
      <c r="G138" s="43"/>
      <c r="H138" s="126"/>
      <c r="I138" s="43"/>
      <c r="K138" s="103"/>
      <c r="L138" s="76">
        <v>214102</v>
      </c>
      <c r="M138" s="46"/>
      <c r="N138" s="51" t="s">
        <v>1103</v>
      </c>
      <c r="O138" s="48" t="s">
        <v>272</v>
      </c>
      <c r="P138" s="51" t="s">
        <v>2640</v>
      </c>
      <c r="Q138" s="49" t="s">
        <v>2293</v>
      </c>
      <c r="R138" s="49" t="s">
        <v>1249</v>
      </c>
      <c r="S138" s="50" t="s">
        <v>2641</v>
      </c>
      <c r="T138" s="50" t="s">
        <v>2646</v>
      </c>
      <c r="U138" s="51" t="s">
        <v>3350</v>
      </c>
      <c r="V138" s="119" t="s">
        <v>3352</v>
      </c>
      <c r="W138" s="57" t="s">
        <v>2648</v>
      </c>
      <c r="X138" s="58"/>
      <c r="Y138" s="58"/>
      <c r="Z138" s="42"/>
      <c r="AA138" s="42"/>
      <c r="AB138" s="13" t="s">
        <v>1094</v>
      </c>
      <c r="AD138" s="13" t="s">
        <v>1094</v>
      </c>
    </row>
    <row r="139" spans="1:30" ht="36.75" customHeight="1">
      <c r="A139" s="1">
        <v>2</v>
      </c>
      <c r="B139" s="1">
        <v>1</v>
      </c>
      <c r="C139" s="1">
        <v>4</v>
      </c>
      <c r="D139" s="1">
        <v>1</v>
      </c>
      <c r="E139" s="1">
        <f t="shared" si="4"/>
        <v>214100</v>
      </c>
      <c r="F139" s="1">
        <v>1</v>
      </c>
      <c r="G139" s="43"/>
      <c r="H139" s="126"/>
      <c r="I139" s="43"/>
      <c r="K139" s="103"/>
      <c r="L139" s="76">
        <v>214103</v>
      </c>
      <c r="M139" s="46"/>
      <c r="N139" s="51" t="s">
        <v>1111</v>
      </c>
      <c r="O139" s="48" t="s">
        <v>272</v>
      </c>
      <c r="P139" s="51" t="s">
        <v>2365</v>
      </c>
      <c r="Q139" s="49" t="s">
        <v>2293</v>
      </c>
      <c r="R139" s="49" t="s">
        <v>2533</v>
      </c>
      <c r="S139" s="50" t="s">
        <v>2367</v>
      </c>
      <c r="T139" s="50" t="s">
        <v>2649</v>
      </c>
      <c r="U139" s="119" t="s">
        <v>3300</v>
      </c>
      <c r="V139" s="119" t="s">
        <v>3353</v>
      </c>
      <c r="W139" s="93" t="s">
        <v>2651</v>
      </c>
      <c r="X139" s="49"/>
      <c r="Y139" s="49"/>
      <c r="Z139" s="42">
        <v>1</v>
      </c>
      <c r="AA139" s="50" t="s">
        <v>2652</v>
      </c>
      <c r="AB139" s="13" t="s">
        <v>323</v>
      </c>
      <c r="AD139" s="13" t="s">
        <v>323</v>
      </c>
    </row>
    <row r="140" spans="1:30" ht="31.5">
      <c r="A140" s="1">
        <v>2</v>
      </c>
      <c r="B140" s="1">
        <v>1</v>
      </c>
      <c r="C140" s="1">
        <v>4</v>
      </c>
      <c r="D140" s="1">
        <v>1</v>
      </c>
      <c r="E140" s="1">
        <f t="shared" si="4"/>
        <v>214100</v>
      </c>
      <c r="F140" s="1">
        <v>1</v>
      </c>
      <c r="G140" s="43"/>
      <c r="H140" s="126"/>
      <c r="I140" s="43"/>
      <c r="K140" s="103"/>
      <c r="L140" s="76">
        <v>214104</v>
      </c>
      <c r="M140" s="46"/>
      <c r="N140" s="51" t="s">
        <v>1114</v>
      </c>
      <c r="O140" s="48" t="s">
        <v>272</v>
      </c>
      <c r="P140" s="51" t="s">
        <v>2365</v>
      </c>
      <c r="Q140" s="49" t="s">
        <v>2293</v>
      </c>
      <c r="R140" s="49" t="s">
        <v>2533</v>
      </c>
      <c r="S140" s="50" t="s">
        <v>3298</v>
      </c>
      <c r="T140" s="50" t="s">
        <v>3354</v>
      </c>
      <c r="U140" s="119" t="s">
        <v>3300</v>
      </c>
      <c r="V140" s="772">
        <v>1</v>
      </c>
      <c r="W140" s="93"/>
      <c r="X140" s="49"/>
      <c r="Y140" s="49"/>
      <c r="Z140" s="42">
        <v>1</v>
      </c>
      <c r="AA140" s="50" t="s">
        <v>2654</v>
      </c>
      <c r="AB140" s="13" t="s">
        <v>1115</v>
      </c>
      <c r="AD140" s="13" t="s">
        <v>1115</v>
      </c>
    </row>
    <row r="141" spans="1:30" ht="34.5" customHeight="1">
      <c r="A141" s="1">
        <v>2</v>
      </c>
      <c r="B141" s="1">
        <v>1</v>
      </c>
      <c r="C141" s="1">
        <v>4</v>
      </c>
      <c r="D141" s="1">
        <v>1</v>
      </c>
      <c r="E141" s="1">
        <f t="shared" si="4"/>
        <v>214100</v>
      </c>
      <c r="F141" s="1">
        <v>1</v>
      </c>
      <c r="G141" s="43"/>
      <c r="H141" s="126"/>
      <c r="I141" s="43"/>
      <c r="K141" s="104"/>
      <c r="L141" s="76">
        <v>214105</v>
      </c>
      <c r="M141" s="46"/>
      <c r="N141" s="51" t="s">
        <v>1119</v>
      </c>
      <c r="O141" s="48" t="s">
        <v>272</v>
      </c>
      <c r="P141" s="51" t="s">
        <v>2365</v>
      </c>
      <c r="Q141" s="49" t="s">
        <v>2548</v>
      </c>
      <c r="R141" s="49" t="s">
        <v>2533</v>
      </c>
      <c r="S141" s="50" t="s">
        <v>3298</v>
      </c>
      <c r="T141" s="51" t="s">
        <v>3355</v>
      </c>
      <c r="U141" s="119" t="s">
        <v>3300</v>
      </c>
      <c r="V141" s="139">
        <v>0.92700000000000005</v>
      </c>
      <c r="W141" s="93" t="s">
        <v>2657</v>
      </c>
      <c r="X141" s="49"/>
      <c r="Y141" s="49" t="s">
        <v>2658</v>
      </c>
      <c r="Z141" s="42">
        <v>1</v>
      </c>
      <c r="AA141" s="50" t="s">
        <v>2537</v>
      </c>
      <c r="AB141" s="13" t="s">
        <v>827</v>
      </c>
      <c r="AD141" s="13" t="s">
        <v>827</v>
      </c>
    </row>
    <row r="142" spans="1:30" ht="31.5">
      <c r="A142" s="1">
        <v>2</v>
      </c>
      <c r="B142" s="1">
        <v>1</v>
      </c>
      <c r="C142" s="1">
        <v>4</v>
      </c>
      <c r="D142" s="1">
        <v>2</v>
      </c>
      <c r="E142" s="1">
        <f t="shared" si="4"/>
        <v>214200</v>
      </c>
      <c r="F142" s="1">
        <v>1</v>
      </c>
      <c r="G142" s="43"/>
      <c r="H142" s="126"/>
      <c r="I142" s="43"/>
      <c r="K142" s="106" t="s">
        <v>2659</v>
      </c>
      <c r="L142" s="76">
        <v>214201</v>
      </c>
      <c r="M142" s="46"/>
      <c r="N142" s="51" t="s">
        <v>1124</v>
      </c>
      <c r="O142" s="48">
        <v>2055</v>
      </c>
      <c r="P142" s="51" t="s">
        <v>773</v>
      </c>
      <c r="Q142" s="49"/>
      <c r="R142" s="49" t="s">
        <v>2294</v>
      </c>
      <c r="S142" s="50" t="s">
        <v>3295</v>
      </c>
      <c r="T142" s="50" t="s">
        <v>3356</v>
      </c>
      <c r="U142" s="119" t="s">
        <v>3236</v>
      </c>
      <c r="V142" s="59">
        <v>0.58399999999999996</v>
      </c>
      <c r="W142" s="60"/>
      <c r="X142" s="61"/>
      <c r="Y142" s="61"/>
      <c r="Z142" s="42"/>
      <c r="AA142" s="42"/>
      <c r="AB142" s="13" t="s">
        <v>231</v>
      </c>
      <c r="AC142" s="764" t="s">
        <v>3213</v>
      </c>
      <c r="AD142" s="13" t="s">
        <v>231</v>
      </c>
    </row>
    <row r="143" spans="1:30" ht="31.5">
      <c r="A143" s="1">
        <v>2</v>
      </c>
      <c r="B143" s="1">
        <v>1</v>
      </c>
      <c r="C143" s="1">
        <v>4</v>
      </c>
      <c r="D143" s="1">
        <v>2</v>
      </c>
      <c r="E143" s="1">
        <f t="shared" si="4"/>
        <v>214200</v>
      </c>
      <c r="F143" s="1">
        <v>1</v>
      </c>
      <c r="G143" s="43"/>
      <c r="H143" s="126"/>
      <c r="I143" s="43"/>
      <c r="K143" s="106"/>
      <c r="L143" s="76">
        <v>214202</v>
      </c>
      <c r="M143" s="46"/>
      <c r="N143" s="47" t="s">
        <v>1128</v>
      </c>
      <c r="O143" s="48" t="s">
        <v>272</v>
      </c>
      <c r="P143" s="51" t="s">
        <v>773</v>
      </c>
      <c r="Q143" s="49"/>
      <c r="R143" s="49" t="s">
        <v>2294</v>
      </c>
      <c r="S143" s="50" t="s">
        <v>3295</v>
      </c>
      <c r="T143" s="50" t="s">
        <v>3357</v>
      </c>
      <c r="U143" s="119" t="s">
        <v>3236</v>
      </c>
      <c r="V143" s="59">
        <v>0.80100000000000005</v>
      </c>
      <c r="W143" s="60"/>
      <c r="X143" s="61"/>
      <c r="Y143" s="61"/>
      <c r="Z143" s="42"/>
      <c r="AA143" s="42"/>
      <c r="AB143" s="13" t="s">
        <v>231</v>
      </c>
      <c r="AC143" s="764" t="s">
        <v>3213</v>
      </c>
      <c r="AD143" s="13" t="s">
        <v>231</v>
      </c>
    </row>
    <row r="144" spans="1:30">
      <c r="A144" s="1">
        <v>2</v>
      </c>
      <c r="B144" s="1">
        <v>1</v>
      </c>
      <c r="C144" s="1">
        <v>5</v>
      </c>
      <c r="E144" s="1" t="str">
        <f t="shared" si="4"/>
        <v>-</v>
      </c>
      <c r="G144" s="43"/>
      <c r="H144" s="126"/>
      <c r="I144" s="80" t="s">
        <v>2662</v>
      </c>
      <c r="J144" s="117"/>
      <c r="K144" s="67"/>
      <c r="L144" s="68"/>
      <c r="M144" s="99"/>
      <c r="N144" s="70"/>
      <c r="O144" s="71"/>
      <c r="P144" s="73"/>
      <c r="Q144" s="72"/>
      <c r="R144" s="72"/>
      <c r="S144" s="72"/>
      <c r="T144" s="72"/>
      <c r="U144" s="73"/>
      <c r="V144" s="74"/>
      <c r="W144" s="72"/>
      <c r="X144" s="72"/>
      <c r="Y144" s="72"/>
      <c r="Z144" s="42"/>
      <c r="AA144" s="42"/>
    </row>
    <row r="145" spans="1:30" ht="34.5" customHeight="1">
      <c r="A145" s="1">
        <v>2</v>
      </c>
      <c r="B145" s="1">
        <v>1</v>
      </c>
      <c r="C145" s="1">
        <v>5</v>
      </c>
      <c r="D145" s="1">
        <v>1</v>
      </c>
      <c r="E145" s="1">
        <f t="shared" si="4"/>
        <v>215100</v>
      </c>
      <c r="F145" s="1">
        <v>1</v>
      </c>
      <c r="G145" s="43"/>
      <c r="H145" s="126"/>
      <c r="I145" s="43"/>
      <c r="K145" s="102" t="s">
        <v>2362</v>
      </c>
      <c r="L145" s="76">
        <v>215101</v>
      </c>
      <c r="M145" s="46"/>
      <c r="N145" s="47" t="s">
        <v>1132</v>
      </c>
      <c r="O145" s="48">
        <v>2063</v>
      </c>
      <c r="P145" s="51" t="s">
        <v>1133</v>
      </c>
      <c r="Q145" s="49" t="s">
        <v>2293</v>
      </c>
      <c r="R145" s="95" t="s">
        <v>2663</v>
      </c>
      <c r="S145" s="50" t="s">
        <v>2367</v>
      </c>
      <c r="T145" s="50" t="s">
        <v>3358</v>
      </c>
      <c r="U145" s="51" t="s">
        <v>3359</v>
      </c>
      <c r="V145" s="51" t="s">
        <v>3360</v>
      </c>
      <c r="W145" s="93" t="s">
        <v>2667</v>
      </c>
      <c r="X145" s="49"/>
      <c r="Y145" s="49"/>
      <c r="Z145" s="42">
        <v>1</v>
      </c>
      <c r="AA145" s="50" t="s">
        <v>2668</v>
      </c>
      <c r="AB145" s="13" t="s">
        <v>1135</v>
      </c>
      <c r="AD145" s="13" t="s">
        <v>1135</v>
      </c>
    </row>
    <row r="146" spans="1:30" ht="57" customHeight="1">
      <c r="A146" s="1">
        <v>2</v>
      </c>
      <c r="B146" s="1">
        <v>1</v>
      </c>
      <c r="C146" s="1">
        <v>5</v>
      </c>
      <c r="D146" s="1">
        <v>1</v>
      </c>
      <c r="E146" s="1">
        <f t="shared" si="4"/>
        <v>215100</v>
      </c>
      <c r="F146" s="1">
        <v>1</v>
      </c>
      <c r="G146" s="43"/>
      <c r="H146" s="126"/>
      <c r="I146" s="43"/>
      <c r="K146" s="103"/>
      <c r="L146" s="76">
        <v>215102</v>
      </c>
      <c r="M146" s="46"/>
      <c r="N146" s="47" t="s">
        <v>1140</v>
      </c>
      <c r="O146" s="48">
        <v>2061</v>
      </c>
      <c r="P146" s="51" t="s">
        <v>2365</v>
      </c>
      <c r="Q146" s="49" t="s">
        <v>2293</v>
      </c>
      <c r="R146" s="49" t="s">
        <v>2533</v>
      </c>
      <c r="S146" s="50" t="s">
        <v>3332</v>
      </c>
      <c r="T146" s="50" t="s">
        <v>3361</v>
      </c>
      <c r="U146" s="51" t="s">
        <v>3300</v>
      </c>
      <c r="V146" s="771">
        <v>0.92800000000000005</v>
      </c>
      <c r="W146" s="93" t="s">
        <v>2671</v>
      </c>
      <c r="X146" s="49"/>
      <c r="Y146" s="49"/>
      <c r="Z146" s="42">
        <v>1</v>
      </c>
      <c r="AA146" s="50" t="s">
        <v>2652</v>
      </c>
      <c r="AB146" s="13" t="s">
        <v>323</v>
      </c>
      <c r="AD146" s="13" t="s">
        <v>323</v>
      </c>
    </row>
    <row r="147" spans="1:30" ht="57" customHeight="1">
      <c r="A147" s="1">
        <v>2</v>
      </c>
      <c r="B147" s="1">
        <v>1</v>
      </c>
      <c r="C147" s="1">
        <v>5</v>
      </c>
      <c r="D147" s="1">
        <v>1</v>
      </c>
      <c r="E147" s="1">
        <f t="shared" si="4"/>
        <v>215100</v>
      </c>
      <c r="F147" s="1">
        <v>1</v>
      </c>
      <c r="G147" s="43"/>
      <c r="H147" s="126"/>
      <c r="I147" s="43"/>
      <c r="K147" s="104"/>
      <c r="L147" s="76">
        <v>215103</v>
      </c>
      <c r="M147" s="46"/>
      <c r="N147" s="51" t="s">
        <v>1144</v>
      </c>
      <c r="O147" s="48" t="s">
        <v>272</v>
      </c>
      <c r="P147" s="51" t="s">
        <v>2365</v>
      </c>
      <c r="Q147" s="49" t="s">
        <v>2293</v>
      </c>
      <c r="R147" s="49" t="s">
        <v>2533</v>
      </c>
      <c r="S147" s="50" t="s">
        <v>3332</v>
      </c>
      <c r="T147" s="50" t="s">
        <v>3362</v>
      </c>
      <c r="U147" s="51" t="s">
        <v>3300</v>
      </c>
      <c r="V147" s="771">
        <v>0.99257425742574301</v>
      </c>
      <c r="W147" s="93" t="s">
        <v>2674</v>
      </c>
      <c r="X147" s="49"/>
      <c r="Y147" s="49"/>
      <c r="Z147" s="42">
        <v>1</v>
      </c>
      <c r="AA147" s="50" t="s">
        <v>2652</v>
      </c>
      <c r="AB147" s="13" t="s">
        <v>323</v>
      </c>
      <c r="AD147" s="13" t="s">
        <v>323</v>
      </c>
    </row>
    <row r="148" spans="1:30" ht="71.25" customHeight="1">
      <c r="A148" s="1">
        <v>2</v>
      </c>
      <c r="B148" s="1">
        <v>1</v>
      </c>
      <c r="C148" s="1">
        <v>5</v>
      </c>
      <c r="D148" s="1">
        <v>2</v>
      </c>
      <c r="E148" s="1">
        <f t="shared" si="4"/>
        <v>215200</v>
      </c>
      <c r="F148" s="1">
        <v>1</v>
      </c>
      <c r="G148" s="43"/>
      <c r="H148" s="126"/>
      <c r="I148" s="43"/>
      <c r="K148" s="106" t="s">
        <v>2659</v>
      </c>
      <c r="L148" s="76">
        <v>215201</v>
      </c>
      <c r="M148" s="46"/>
      <c r="N148" s="47" t="s">
        <v>1148</v>
      </c>
      <c r="O148" s="48">
        <v>2062</v>
      </c>
      <c r="P148" s="51" t="s">
        <v>967</v>
      </c>
      <c r="Q148" s="49" t="s">
        <v>2293</v>
      </c>
      <c r="R148" s="49" t="s">
        <v>2596</v>
      </c>
      <c r="S148" s="50" t="s">
        <v>3363</v>
      </c>
      <c r="T148" s="50" t="s">
        <v>2676</v>
      </c>
      <c r="U148" s="51" t="s">
        <v>3328</v>
      </c>
      <c r="V148" s="776">
        <v>0.43507951498031616</v>
      </c>
      <c r="W148" s="57" t="s">
        <v>2615</v>
      </c>
      <c r="X148" s="58"/>
      <c r="Y148" s="58"/>
      <c r="Z148" s="42"/>
      <c r="AA148" s="42"/>
      <c r="AB148" s="13" t="s">
        <v>169</v>
      </c>
      <c r="AD148" s="13" t="s">
        <v>169</v>
      </c>
    </row>
    <row r="149" spans="1:30" s="3" customFormat="1">
      <c r="A149" s="1">
        <v>2</v>
      </c>
      <c r="B149" s="1">
        <v>1</v>
      </c>
      <c r="C149" s="1">
        <v>6</v>
      </c>
      <c r="D149" s="113"/>
      <c r="E149" s="1" t="str">
        <f t="shared" si="4"/>
        <v>-</v>
      </c>
      <c r="F149" s="1"/>
      <c r="G149" s="43"/>
      <c r="H149" s="43"/>
      <c r="I149" s="80" t="s">
        <v>2677</v>
      </c>
      <c r="J149" s="117"/>
      <c r="K149" s="67"/>
      <c r="L149" s="140"/>
      <c r="M149" s="141"/>
      <c r="N149" s="70"/>
      <c r="O149" s="142"/>
      <c r="P149" s="73"/>
      <c r="Q149" s="143"/>
      <c r="R149" s="143"/>
      <c r="S149" s="143"/>
      <c r="T149" s="143"/>
      <c r="U149" s="144"/>
      <c r="V149" s="145"/>
      <c r="W149" s="143"/>
      <c r="X149" s="143"/>
      <c r="Y149" s="143"/>
      <c r="Z149" s="146"/>
      <c r="AA149" s="146"/>
      <c r="AB149" s="13"/>
      <c r="AC149" s="709"/>
    </row>
    <row r="150" spans="1:30" ht="39.75" customHeight="1">
      <c r="A150" s="1">
        <v>2</v>
      </c>
      <c r="B150" s="1">
        <v>1</v>
      </c>
      <c r="C150" s="1">
        <v>6</v>
      </c>
      <c r="D150" s="1">
        <v>1</v>
      </c>
      <c r="E150" s="1">
        <f t="shared" si="4"/>
        <v>216100</v>
      </c>
      <c r="F150" s="1">
        <v>1</v>
      </c>
      <c r="G150" s="43"/>
      <c r="H150" s="126"/>
      <c r="I150" s="43"/>
      <c r="K150" s="102" t="s">
        <v>2362</v>
      </c>
      <c r="L150" s="76">
        <v>216101</v>
      </c>
      <c r="M150" s="46"/>
      <c r="N150" s="47" t="s">
        <v>1153</v>
      </c>
      <c r="O150" s="48" t="s">
        <v>272</v>
      </c>
      <c r="P150" s="51" t="s">
        <v>2365</v>
      </c>
      <c r="Q150" s="49" t="s">
        <v>2293</v>
      </c>
      <c r="R150" s="49" t="s">
        <v>2533</v>
      </c>
      <c r="S150" s="50" t="s">
        <v>2367</v>
      </c>
      <c r="T150" s="50" t="s">
        <v>2678</v>
      </c>
      <c r="U150" s="51" t="s">
        <v>3226</v>
      </c>
      <c r="V150" s="119" t="s">
        <v>3364</v>
      </c>
      <c r="W150" s="93" t="s">
        <v>2681</v>
      </c>
      <c r="X150" s="49"/>
      <c r="Y150" s="49"/>
      <c r="Z150" s="42">
        <v>1</v>
      </c>
      <c r="AA150" s="50" t="s">
        <v>2652</v>
      </c>
      <c r="AB150" s="13" t="s">
        <v>323</v>
      </c>
      <c r="AD150" s="13" t="s">
        <v>323</v>
      </c>
    </row>
    <row r="151" spans="1:30" ht="39.75" customHeight="1">
      <c r="A151" s="1">
        <v>2</v>
      </c>
      <c r="B151" s="1">
        <v>1</v>
      </c>
      <c r="C151" s="1">
        <v>6</v>
      </c>
      <c r="D151" s="1">
        <v>1</v>
      </c>
      <c r="E151" s="1">
        <f t="shared" si="4"/>
        <v>216100</v>
      </c>
      <c r="F151" s="1">
        <v>1</v>
      </c>
      <c r="G151" s="43"/>
      <c r="H151" s="126"/>
      <c r="I151" s="43"/>
      <c r="K151" s="103"/>
      <c r="L151" s="76">
        <v>216102</v>
      </c>
      <c r="M151" s="46"/>
      <c r="N151" s="47" t="s">
        <v>1158</v>
      </c>
      <c r="O151" s="48" t="s">
        <v>272</v>
      </c>
      <c r="P151" s="51" t="s">
        <v>1133</v>
      </c>
      <c r="Q151" s="49" t="s">
        <v>2293</v>
      </c>
      <c r="R151" s="95" t="s">
        <v>2682</v>
      </c>
      <c r="S151" s="50" t="s">
        <v>2367</v>
      </c>
      <c r="T151" s="50" t="s">
        <v>3365</v>
      </c>
      <c r="U151" s="51" t="s">
        <v>3359</v>
      </c>
      <c r="V151" s="51" t="s">
        <v>3366</v>
      </c>
      <c r="W151" s="93" t="s">
        <v>2685</v>
      </c>
      <c r="X151" s="49"/>
      <c r="Y151" s="49"/>
      <c r="Z151" s="42">
        <v>1</v>
      </c>
      <c r="AA151" s="50" t="s">
        <v>1135</v>
      </c>
      <c r="AB151" s="13" t="s">
        <v>1135</v>
      </c>
      <c r="AD151" s="13" t="s">
        <v>1135</v>
      </c>
    </row>
    <row r="152" spans="1:30" ht="42" customHeight="1">
      <c r="A152" s="1">
        <v>2</v>
      </c>
      <c r="B152" s="1">
        <v>1</v>
      </c>
      <c r="C152" s="1">
        <v>6</v>
      </c>
      <c r="D152" s="1">
        <v>1</v>
      </c>
      <c r="E152" s="1">
        <f t="shared" si="4"/>
        <v>216100</v>
      </c>
      <c r="F152" s="1">
        <v>1</v>
      </c>
      <c r="G152" s="43"/>
      <c r="H152" s="126"/>
      <c r="I152" s="43"/>
      <c r="K152" s="103"/>
      <c r="L152" s="76">
        <v>216103</v>
      </c>
      <c r="M152" s="46"/>
      <c r="N152" s="47" t="s">
        <v>1161</v>
      </c>
      <c r="O152" s="48">
        <v>2077</v>
      </c>
      <c r="P152" s="51" t="s">
        <v>2365</v>
      </c>
      <c r="Q152" s="49" t="s">
        <v>2293</v>
      </c>
      <c r="R152" s="49" t="s">
        <v>2533</v>
      </c>
      <c r="S152" s="50" t="s">
        <v>3298</v>
      </c>
      <c r="T152" s="50" t="s">
        <v>3367</v>
      </c>
      <c r="U152" s="51" t="s">
        <v>3368</v>
      </c>
      <c r="V152" s="771">
        <v>0.58099352051835851</v>
      </c>
      <c r="W152" s="93" t="s">
        <v>2688</v>
      </c>
      <c r="X152" s="49"/>
      <c r="Y152" s="49"/>
      <c r="Z152" s="42">
        <v>1</v>
      </c>
      <c r="AA152" s="50" t="s">
        <v>2652</v>
      </c>
      <c r="AB152" s="13" t="s">
        <v>323</v>
      </c>
      <c r="AD152" s="13" t="s">
        <v>323</v>
      </c>
    </row>
    <row r="153" spans="1:30" ht="39" customHeight="1">
      <c r="A153" s="1">
        <v>2</v>
      </c>
      <c r="B153" s="1">
        <v>1</v>
      </c>
      <c r="C153" s="1">
        <v>6</v>
      </c>
      <c r="D153" s="1">
        <v>1</v>
      </c>
      <c r="E153" s="1">
        <f t="shared" si="4"/>
        <v>216100</v>
      </c>
      <c r="F153" s="1">
        <v>1</v>
      </c>
      <c r="G153" s="43"/>
      <c r="H153" s="126"/>
      <c r="I153" s="43"/>
      <c r="K153" s="103"/>
      <c r="L153" s="76">
        <v>216104</v>
      </c>
      <c r="M153" s="46"/>
      <c r="N153" s="47" t="s">
        <v>1165</v>
      </c>
      <c r="O153" s="48" t="s">
        <v>272</v>
      </c>
      <c r="P153" s="51" t="s">
        <v>2640</v>
      </c>
      <c r="Q153" s="49" t="s">
        <v>2293</v>
      </c>
      <c r="R153" s="49" t="s">
        <v>2294</v>
      </c>
      <c r="S153" s="50" t="s">
        <v>2641</v>
      </c>
      <c r="T153" s="50" t="s">
        <v>3369</v>
      </c>
      <c r="U153" s="51" t="s">
        <v>3350</v>
      </c>
      <c r="V153" s="119" t="s">
        <v>3370</v>
      </c>
      <c r="W153" s="57" t="s">
        <v>2691</v>
      </c>
      <c r="X153" s="58"/>
      <c r="Y153" s="58"/>
      <c r="Z153" s="42"/>
      <c r="AA153" s="50"/>
      <c r="AB153" s="13" t="s">
        <v>1094</v>
      </c>
      <c r="AD153" s="13" t="s">
        <v>1094</v>
      </c>
    </row>
    <row r="154" spans="1:30" ht="42.75" customHeight="1">
      <c r="A154" s="1">
        <v>2</v>
      </c>
      <c r="B154" s="1">
        <v>1</v>
      </c>
      <c r="C154" s="1">
        <v>6</v>
      </c>
      <c r="D154" s="1">
        <v>1</v>
      </c>
      <c r="E154" s="1">
        <f t="shared" si="4"/>
        <v>216100</v>
      </c>
      <c r="F154" s="1">
        <v>1</v>
      </c>
      <c r="G154" s="43"/>
      <c r="H154" s="126"/>
      <c r="I154" s="43"/>
      <c r="K154" s="103"/>
      <c r="L154" s="76">
        <v>216105</v>
      </c>
      <c r="M154" s="46"/>
      <c r="N154" s="47" t="s">
        <v>1172</v>
      </c>
      <c r="O154" s="48">
        <v>2078</v>
      </c>
      <c r="P154" s="51" t="s">
        <v>2365</v>
      </c>
      <c r="Q154" s="49" t="s">
        <v>2293</v>
      </c>
      <c r="R154" s="49" t="s">
        <v>2533</v>
      </c>
      <c r="S154" s="50" t="s">
        <v>3298</v>
      </c>
      <c r="T154" s="50" t="s">
        <v>3371</v>
      </c>
      <c r="U154" s="51" t="s">
        <v>3300</v>
      </c>
      <c r="V154" s="771">
        <v>0.91576673866090708</v>
      </c>
      <c r="W154" s="93" t="s">
        <v>2693</v>
      </c>
      <c r="X154" s="49"/>
      <c r="Y154" s="49"/>
      <c r="Z154" s="42">
        <v>1</v>
      </c>
      <c r="AA154" s="50" t="s">
        <v>2652</v>
      </c>
      <c r="AB154" s="13" t="s">
        <v>323</v>
      </c>
      <c r="AD154" s="13" t="s">
        <v>323</v>
      </c>
    </row>
    <row r="155" spans="1:30" ht="45.75" customHeight="1">
      <c r="A155" s="1">
        <v>2</v>
      </c>
      <c r="B155" s="1">
        <v>1</v>
      </c>
      <c r="C155" s="1">
        <v>6</v>
      </c>
      <c r="D155" s="1">
        <v>1</v>
      </c>
      <c r="E155" s="1">
        <f t="shared" si="4"/>
        <v>216100</v>
      </c>
      <c r="F155" s="1">
        <v>1</v>
      </c>
      <c r="G155" s="43"/>
      <c r="H155" s="126"/>
      <c r="I155" s="43"/>
      <c r="K155" s="103"/>
      <c r="L155" s="76">
        <v>216106</v>
      </c>
      <c r="M155" s="46" t="s">
        <v>2694</v>
      </c>
      <c r="N155" s="47" t="s">
        <v>1032</v>
      </c>
      <c r="O155" s="48">
        <v>2040</v>
      </c>
      <c r="P155" s="51" t="s">
        <v>2365</v>
      </c>
      <c r="Q155" s="49" t="s">
        <v>2293</v>
      </c>
      <c r="R155" s="49" t="s">
        <v>2533</v>
      </c>
      <c r="S155" s="50" t="s">
        <v>3332</v>
      </c>
      <c r="T155" s="50" t="s">
        <v>3339</v>
      </c>
      <c r="U155" s="51" t="s">
        <v>3300</v>
      </c>
      <c r="V155" s="771">
        <v>0.908415841584158</v>
      </c>
      <c r="W155" s="93" t="s">
        <v>2608</v>
      </c>
      <c r="X155" s="49"/>
      <c r="Y155" s="49"/>
      <c r="Z155" s="42">
        <v>1</v>
      </c>
      <c r="AA155" s="50" t="s">
        <v>2537</v>
      </c>
      <c r="AB155" s="13" t="s">
        <v>827</v>
      </c>
      <c r="AD155" s="13" t="s">
        <v>827</v>
      </c>
    </row>
    <row r="156" spans="1:30" ht="78.75">
      <c r="A156" s="1">
        <v>2</v>
      </c>
      <c r="B156" s="1">
        <v>1</v>
      </c>
      <c r="C156" s="1">
        <v>6</v>
      </c>
      <c r="D156" s="1">
        <v>1</v>
      </c>
      <c r="E156" s="1">
        <f t="shared" si="4"/>
        <v>216100</v>
      </c>
      <c r="F156" s="1">
        <v>1</v>
      </c>
      <c r="G156" s="43"/>
      <c r="H156" s="126"/>
      <c r="I156" s="43"/>
      <c r="K156" s="103"/>
      <c r="L156" s="76">
        <v>216107</v>
      </c>
      <c r="M156" s="46" t="s">
        <v>2694</v>
      </c>
      <c r="N156" s="47" t="s">
        <v>1036</v>
      </c>
      <c r="O156" s="48" t="s">
        <v>2695</v>
      </c>
      <c r="P156" s="51" t="s">
        <v>2365</v>
      </c>
      <c r="Q156" s="49" t="s">
        <v>2293</v>
      </c>
      <c r="R156" s="49" t="s">
        <v>2533</v>
      </c>
      <c r="S156" s="50" t="s">
        <v>3305</v>
      </c>
      <c r="T156" s="50" t="s">
        <v>3340</v>
      </c>
      <c r="U156" s="51" t="s">
        <v>3300</v>
      </c>
      <c r="V156" s="119" t="s">
        <v>2623</v>
      </c>
      <c r="W156" s="93"/>
      <c r="X156" s="49"/>
      <c r="Y156" s="49"/>
      <c r="Z156" s="42">
        <v>1</v>
      </c>
      <c r="AA156" s="50" t="s">
        <v>2537</v>
      </c>
      <c r="AB156" s="13" t="s">
        <v>827</v>
      </c>
      <c r="AD156" s="13" t="s">
        <v>827</v>
      </c>
    </row>
    <row r="157" spans="1:30" ht="94.5">
      <c r="A157" s="1">
        <v>2</v>
      </c>
      <c r="B157" s="1">
        <v>1</v>
      </c>
      <c r="C157" s="1">
        <v>6</v>
      </c>
      <c r="D157" s="1">
        <v>1</v>
      </c>
      <c r="E157" s="1">
        <v>216100</v>
      </c>
      <c r="F157" s="1">
        <v>1</v>
      </c>
      <c r="G157" s="43"/>
      <c r="H157" s="126"/>
      <c r="I157" s="43"/>
      <c r="K157" s="103"/>
      <c r="L157" s="76">
        <v>216108</v>
      </c>
      <c r="M157" s="46" t="s">
        <v>2694</v>
      </c>
      <c r="N157" s="47" t="s">
        <v>1043</v>
      </c>
      <c r="O157" s="48" t="s">
        <v>272</v>
      </c>
      <c r="P157" s="51" t="s">
        <v>2365</v>
      </c>
      <c r="Q157" s="49"/>
      <c r="R157" s="49" t="s">
        <v>2533</v>
      </c>
      <c r="S157" s="50" t="s">
        <v>3305</v>
      </c>
      <c r="T157" s="50" t="s">
        <v>3341</v>
      </c>
      <c r="U157" s="51" t="s">
        <v>3300</v>
      </c>
      <c r="V157" s="119" t="s">
        <v>3342</v>
      </c>
      <c r="W157" s="93"/>
      <c r="X157" s="49"/>
      <c r="Y157" s="49"/>
      <c r="Z157" s="42">
        <v>1</v>
      </c>
      <c r="AA157" s="50" t="s">
        <v>2537</v>
      </c>
      <c r="AB157" s="13" t="s">
        <v>827</v>
      </c>
      <c r="AD157" s="13" t="s">
        <v>827</v>
      </c>
    </row>
    <row r="158" spans="1:30" ht="42" customHeight="1">
      <c r="A158" s="1">
        <v>2</v>
      </c>
      <c r="B158" s="1">
        <v>1</v>
      </c>
      <c r="C158" s="1">
        <v>6</v>
      </c>
      <c r="D158" s="1">
        <v>1</v>
      </c>
      <c r="E158" s="1">
        <f t="shared" ref="E158:E169" si="5">IF(F158=1, SUM(A158*100000, B158*10000,C158*1000, D158*100), "-")</f>
        <v>216100</v>
      </c>
      <c r="F158" s="1">
        <v>1</v>
      </c>
      <c r="G158" s="43"/>
      <c r="H158" s="126"/>
      <c r="I158" s="43"/>
      <c r="K158" s="104"/>
      <c r="L158" s="76">
        <v>216109</v>
      </c>
      <c r="M158" s="46"/>
      <c r="N158" s="47" t="s">
        <v>1187</v>
      </c>
      <c r="O158" s="48">
        <v>2073</v>
      </c>
      <c r="P158" s="51" t="s">
        <v>2696</v>
      </c>
      <c r="Q158" s="49" t="s">
        <v>2293</v>
      </c>
      <c r="R158" s="49" t="s">
        <v>2294</v>
      </c>
      <c r="S158" s="50" t="s">
        <v>2474</v>
      </c>
      <c r="T158" s="50" t="s">
        <v>2697</v>
      </c>
      <c r="U158" s="51" t="s">
        <v>3372</v>
      </c>
      <c r="V158" s="51" t="s">
        <v>3373</v>
      </c>
      <c r="W158" s="52" t="s">
        <v>2699</v>
      </c>
      <c r="X158" s="53"/>
      <c r="Y158" s="53"/>
      <c r="Z158" s="42"/>
      <c r="AA158" s="42"/>
      <c r="AB158" s="13" t="s">
        <v>1190</v>
      </c>
      <c r="AD158" s="13" t="s">
        <v>1190</v>
      </c>
    </row>
    <row r="159" spans="1:30" ht="31.5">
      <c r="A159" s="1">
        <v>2</v>
      </c>
      <c r="B159" s="1">
        <v>1</v>
      </c>
      <c r="C159" s="1">
        <v>6</v>
      </c>
      <c r="D159" s="1">
        <v>2</v>
      </c>
      <c r="E159" s="1">
        <f t="shared" si="5"/>
        <v>216200</v>
      </c>
      <c r="F159" s="1">
        <v>1</v>
      </c>
      <c r="G159" s="43"/>
      <c r="H159" s="126"/>
      <c r="I159" s="43"/>
      <c r="K159" s="94" t="s">
        <v>2659</v>
      </c>
      <c r="L159" s="76">
        <v>216201</v>
      </c>
      <c r="M159" s="46"/>
      <c r="N159" s="47" t="s">
        <v>1193</v>
      </c>
      <c r="O159" s="48">
        <v>2074</v>
      </c>
      <c r="P159" s="51" t="s">
        <v>773</v>
      </c>
      <c r="Q159" s="49" t="s">
        <v>2293</v>
      </c>
      <c r="R159" s="49" t="s">
        <v>2294</v>
      </c>
      <c r="S159" s="50" t="s">
        <v>3295</v>
      </c>
      <c r="T159" s="50" t="s">
        <v>3374</v>
      </c>
      <c r="U159" s="51" t="s">
        <v>3236</v>
      </c>
      <c r="V159" s="59">
        <v>0.755</v>
      </c>
      <c r="W159" s="60"/>
      <c r="X159" s="61"/>
      <c r="Y159" s="61"/>
      <c r="Z159" s="42"/>
      <c r="AA159" s="42"/>
      <c r="AB159" s="13" t="s">
        <v>231</v>
      </c>
      <c r="AC159" s="764" t="s">
        <v>3213</v>
      </c>
      <c r="AD159" s="13" t="s">
        <v>231</v>
      </c>
    </row>
    <row r="160" spans="1:30" ht="31.5">
      <c r="A160" s="1">
        <v>2</v>
      </c>
      <c r="B160" s="1">
        <v>1</v>
      </c>
      <c r="C160" s="1">
        <v>6</v>
      </c>
      <c r="D160" s="1">
        <v>2</v>
      </c>
      <c r="E160" s="1">
        <f t="shared" si="5"/>
        <v>216200</v>
      </c>
      <c r="F160" s="1">
        <v>1</v>
      </c>
      <c r="G160" s="43"/>
      <c r="H160" s="126"/>
      <c r="I160" s="43"/>
      <c r="K160" s="96"/>
      <c r="L160" s="76">
        <v>216202</v>
      </c>
      <c r="M160" s="46"/>
      <c r="N160" s="47" t="s">
        <v>1197</v>
      </c>
      <c r="O160" s="48">
        <v>2075</v>
      </c>
      <c r="P160" s="51" t="s">
        <v>773</v>
      </c>
      <c r="Q160" s="49" t="s">
        <v>2293</v>
      </c>
      <c r="R160" s="49" t="s">
        <v>2294</v>
      </c>
      <c r="S160" s="50" t="s">
        <v>3375</v>
      </c>
      <c r="T160" s="50" t="s">
        <v>3376</v>
      </c>
      <c r="U160" s="51" t="s">
        <v>3236</v>
      </c>
      <c r="V160" s="59">
        <v>0.65100000000000002</v>
      </c>
      <c r="W160" s="60"/>
      <c r="X160" s="61"/>
      <c r="Y160" s="61"/>
      <c r="Z160" s="42"/>
      <c r="AA160" s="42"/>
      <c r="AB160" s="13" t="s">
        <v>231</v>
      </c>
      <c r="AC160" s="764" t="s">
        <v>3213</v>
      </c>
      <c r="AD160" s="13" t="s">
        <v>231</v>
      </c>
    </row>
    <row r="161" spans="1:30" ht="47.25">
      <c r="A161" s="1">
        <v>2</v>
      </c>
      <c r="B161" s="1">
        <v>1</v>
      </c>
      <c r="C161" s="1">
        <v>6</v>
      </c>
      <c r="D161" s="1">
        <v>2</v>
      </c>
      <c r="E161" s="1">
        <f t="shared" si="5"/>
        <v>216200</v>
      </c>
      <c r="F161" s="1">
        <v>1</v>
      </c>
      <c r="G161" s="43"/>
      <c r="H161" s="126"/>
      <c r="I161" s="43"/>
      <c r="K161" s="96"/>
      <c r="L161" s="76">
        <v>216203</v>
      </c>
      <c r="M161" s="46"/>
      <c r="N161" s="47" t="s">
        <v>1202</v>
      </c>
      <c r="O161" s="48">
        <v>2076</v>
      </c>
      <c r="P161" s="51" t="s">
        <v>773</v>
      </c>
      <c r="Q161" s="49" t="s">
        <v>2293</v>
      </c>
      <c r="R161" s="49" t="s">
        <v>2294</v>
      </c>
      <c r="S161" s="50" t="s">
        <v>3295</v>
      </c>
      <c r="T161" s="50" t="s">
        <v>3377</v>
      </c>
      <c r="U161" s="51" t="s">
        <v>3236</v>
      </c>
      <c r="V161" s="59">
        <v>0.25800000000000001</v>
      </c>
      <c r="W161" s="60"/>
      <c r="X161" s="61"/>
      <c r="Y161" s="61"/>
      <c r="Z161" s="42"/>
      <c r="AA161" s="42"/>
      <c r="AB161" s="13" t="s">
        <v>231</v>
      </c>
      <c r="AC161" s="764" t="s">
        <v>3213</v>
      </c>
      <c r="AD161" s="13" t="s">
        <v>231</v>
      </c>
    </row>
    <row r="162" spans="1:30" ht="173.25">
      <c r="A162" s="1">
        <v>2</v>
      </c>
      <c r="B162" s="1">
        <v>1</v>
      </c>
      <c r="C162" s="1">
        <v>6</v>
      </c>
      <c r="D162" s="1">
        <v>2</v>
      </c>
      <c r="E162" s="1">
        <f t="shared" si="5"/>
        <v>216200</v>
      </c>
      <c r="F162" s="1">
        <v>1</v>
      </c>
      <c r="G162" s="43"/>
      <c r="H162" s="126"/>
      <c r="I162" s="43"/>
      <c r="K162" s="97"/>
      <c r="L162" s="76">
        <v>216204</v>
      </c>
      <c r="M162" s="46"/>
      <c r="N162" s="47" t="s">
        <v>1206</v>
      </c>
      <c r="O162" s="48">
        <v>2071</v>
      </c>
      <c r="P162" s="51" t="s">
        <v>967</v>
      </c>
      <c r="Q162" s="49" t="s">
        <v>2293</v>
      </c>
      <c r="R162" s="49" t="s">
        <v>2596</v>
      </c>
      <c r="S162" s="50" t="s">
        <v>3378</v>
      </c>
      <c r="T162" s="50" t="s">
        <v>2704</v>
      </c>
      <c r="U162" s="51" t="s">
        <v>468</v>
      </c>
      <c r="V162" s="776">
        <v>0.92300000000000004</v>
      </c>
      <c r="W162" s="57" t="s">
        <v>2705</v>
      </c>
      <c r="X162" s="58"/>
      <c r="Y162" s="58"/>
      <c r="Z162" s="42"/>
      <c r="AA162" s="42"/>
      <c r="AB162" s="13" t="s">
        <v>169</v>
      </c>
      <c r="AD162" s="13" t="s">
        <v>169</v>
      </c>
    </row>
    <row r="163" spans="1:30" ht="15.75" customHeight="1">
      <c r="A163" s="1">
        <v>2</v>
      </c>
      <c r="B163" s="1">
        <v>1</v>
      </c>
      <c r="C163" s="1">
        <v>7</v>
      </c>
      <c r="E163" s="1" t="str">
        <f t="shared" si="5"/>
        <v>-</v>
      </c>
      <c r="G163" s="43"/>
      <c r="H163" s="126"/>
      <c r="I163" s="109" t="s">
        <v>2706</v>
      </c>
      <c r="J163" s="110"/>
      <c r="K163" s="98"/>
      <c r="L163" s="68"/>
      <c r="M163" s="99"/>
      <c r="N163" s="70"/>
      <c r="O163" s="71"/>
      <c r="P163" s="70"/>
      <c r="Q163" s="72"/>
      <c r="R163" s="72"/>
      <c r="S163" s="72"/>
      <c r="T163" s="72"/>
      <c r="U163" s="73"/>
      <c r="V163" s="74"/>
      <c r="W163" s="72"/>
      <c r="X163" s="72"/>
      <c r="Y163" s="72"/>
      <c r="Z163" s="42"/>
      <c r="AA163" s="42"/>
    </row>
    <row r="164" spans="1:30">
      <c r="A164" s="1">
        <v>2</v>
      </c>
      <c r="B164" s="1">
        <v>1</v>
      </c>
      <c r="C164" s="1">
        <v>7</v>
      </c>
      <c r="E164" s="1" t="str">
        <f t="shared" si="5"/>
        <v>-</v>
      </c>
      <c r="G164" s="43"/>
      <c r="H164" s="126"/>
      <c r="I164" s="43"/>
      <c r="J164" s="109" t="s">
        <v>2707</v>
      </c>
      <c r="K164" s="147"/>
      <c r="L164" s="68"/>
      <c r="M164" s="99"/>
      <c r="N164" s="70"/>
      <c r="O164" s="71"/>
      <c r="P164" s="70"/>
      <c r="Q164" s="72"/>
      <c r="R164" s="72"/>
      <c r="S164" s="72"/>
      <c r="T164" s="72"/>
      <c r="U164" s="73"/>
      <c r="V164" s="74"/>
      <c r="W164" s="72"/>
      <c r="X164" s="72"/>
      <c r="Y164" s="72"/>
      <c r="Z164" s="42"/>
      <c r="AA164" s="42"/>
    </row>
    <row r="165" spans="1:30" ht="30.75" customHeight="1">
      <c r="A165" s="1">
        <v>2</v>
      </c>
      <c r="B165" s="1">
        <v>1</v>
      </c>
      <c r="C165" s="1">
        <v>7</v>
      </c>
      <c r="D165" s="1">
        <v>1</v>
      </c>
      <c r="E165" s="1">
        <f t="shared" si="5"/>
        <v>217100</v>
      </c>
      <c r="F165" s="1">
        <v>1</v>
      </c>
      <c r="G165" s="43"/>
      <c r="H165" s="126"/>
      <c r="I165" s="43"/>
      <c r="J165" s="43"/>
      <c r="K165" s="102" t="s">
        <v>2362</v>
      </c>
      <c r="L165" s="76">
        <v>217101</v>
      </c>
      <c r="M165" s="46"/>
      <c r="N165" s="47" t="s">
        <v>1212</v>
      </c>
      <c r="O165" s="48" t="s">
        <v>272</v>
      </c>
      <c r="P165" s="51" t="s">
        <v>2365</v>
      </c>
      <c r="Q165" s="49" t="s">
        <v>2293</v>
      </c>
      <c r="R165" s="49" t="s">
        <v>2533</v>
      </c>
      <c r="S165" s="50" t="s">
        <v>2367</v>
      </c>
      <c r="T165" s="50" t="s">
        <v>2708</v>
      </c>
      <c r="U165" s="51" t="s">
        <v>3226</v>
      </c>
      <c r="V165" s="119" t="s">
        <v>3379</v>
      </c>
      <c r="W165" s="93" t="s">
        <v>2710</v>
      </c>
      <c r="X165" s="49" t="s">
        <v>2711</v>
      </c>
      <c r="Y165" s="49"/>
      <c r="Z165" s="42">
        <v>1</v>
      </c>
      <c r="AA165" s="50" t="s">
        <v>2652</v>
      </c>
      <c r="AB165" s="13" t="s">
        <v>323</v>
      </c>
      <c r="AD165" s="13" t="s">
        <v>323</v>
      </c>
    </row>
    <row r="166" spans="1:30" ht="36.75" customHeight="1">
      <c r="A166" s="1">
        <v>2</v>
      </c>
      <c r="B166" s="1">
        <v>1</v>
      </c>
      <c r="C166" s="1">
        <v>7</v>
      </c>
      <c r="D166" s="1">
        <v>1</v>
      </c>
      <c r="E166" s="1">
        <f t="shared" si="5"/>
        <v>217100</v>
      </c>
      <c r="F166" s="1">
        <v>1</v>
      </c>
      <c r="G166" s="43"/>
      <c r="H166" s="126"/>
      <c r="I166" s="43"/>
      <c r="J166" s="43"/>
      <c r="K166" s="103"/>
      <c r="L166" s="76">
        <v>217102</v>
      </c>
      <c r="M166" s="46"/>
      <c r="N166" s="47" t="s">
        <v>1216</v>
      </c>
      <c r="O166" s="48" t="s">
        <v>272</v>
      </c>
      <c r="P166" s="51" t="s">
        <v>2640</v>
      </c>
      <c r="Q166" s="49" t="s">
        <v>2293</v>
      </c>
      <c r="R166" s="49" t="s">
        <v>2294</v>
      </c>
      <c r="S166" s="50" t="s">
        <v>2641</v>
      </c>
      <c r="T166" s="50" t="s">
        <v>3380</v>
      </c>
      <c r="U166" s="51" t="s">
        <v>3350</v>
      </c>
      <c r="V166" s="119" t="s">
        <v>3381</v>
      </c>
      <c r="W166" s="57" t="s">
        <v>2691</v>
      </c>
      <c r="X166" s="58"/>
      <c r="Y166" s="58"/>
      <c r="Z166" s="42"/>
      <c r="AA166" s="42"/>
      <c r="AB166" s="13" t="s">
        <v>1094</v>
      </c>
      <c r="AD166" s="13" t="s">
        <v>1094</v>
      </c>
    </row>
    <row r="167" spans="1:30" ht="30" customHeight="1">
      <c r="A167" s="1">
        <v>2</v>
      </c>
      <c r="B167" s="1">
        <v>1</v>
      </c>
      <c r="C167" s="1">
        <v>7</v>
      </c>
      <c r="D167" s="1">
        <v>1</v>
      </c>
      <c r="E167" s="1">
        <f t="shared" si="5"/>
        <v>217100</v>
      </c>
      <c r="F167" s="1">
        <v>1</v>
      </c>
      <c r="G167" s="43"/>
      <c r="H167" s="126"/>
      <c r="I167" s="43"/>
      <c r="J167" s="43"/>
      <c r="K167" s="103"/>
      <c r="L167" s="76">
        <v>217103</v>
      </c>
      <c r="M167" s="46"/>
      <c r="N167" s="47" t="s">
        <v>1224</v>
      </c>
      <c r="O167" s="48" t="s">
        <v>272</v>
      </c>
      <c r="P167" s="51" t="s">
        <v>2365</v>
      </c>
      <c r="Q167" s="49" t="s">
        <v>2293</v>
      </c>
      <c r="R167" s="49" t="s">
        <v>2533</v>
      </c>
      <c r="S167" s="50" t="s">
        <v>2367</v>
      </c>
      <c r="T167" s="50" t="s">
        <v>2714</v>
      </c>
      <c r="U167" s="51" t="s">
        <v>3226</v>
      </c>
      <c r="V167" s="119" t="s">
        <v>3382</v>
      </c>
      <c r="W167" s="93" t="s">
        <v>2716</v>
      </c>
      <c r="X167" s="49"/>
      <c r="Y167" s="49"/>
      <c r="Z167" s="42">
        <v>1</v>
      </c>
      <c r="AA167" s="50" t="s">
        <v>2652</v>
      </c>
      <c r="AB167" s="13" t="s">
        <v>323</v>
      </c>
      <c r="AD167" s="13" t="s">
        <v>323</v>
      </c>
    </row>
    <row r="168" spans="1:30" ht="30.75" customHeight="1">
      <c r="A168" s="1">
        <v>2</v>
      </c>
      <c r="B168" s="1">
        <v>1</v>
      </c>
      <c r="C168" s="1">
        <v>7</v>
      </c>
      <c r="D168" s="1">
        <v>1</v>
      </c>
      <c r="E168" s="1">
        <f t="shared" si="5"/>
        <v>217100</v>
      </c>
      <c r="F168" s="1">
        <v>1</v>
      </c>
      <c r="G168" s="43"/>
      <c r="H168" s="126"/>
      <c r="I168" s="43"/>
      <c r="J168" s="43"/>
      <c r="K168" s="103"/>
      <c r="L168" s="76">
        <v>217104</v>
      </c>
      <c r="M168" s="46"/>
      <c r="N168" s="47" t="s">
        <v>1229</v>
      </c>
      <c r="O168" s="48" t="s">
        <v>272</v>
      </c>
      <c r="P168" s="51" t="s">
        <v>2365</v>
      </c>
      <c r="Q168" s="49" t="s">
        <v>2293</v>
      </c>
      <c r="R168" s="49" t="s">
        <v>2533</v>
      </c>
      <c r="S168" s="50" t="s">
        <v>2367</v>
      </c>
      <c r="T168" s="50" t="s">
        <v>2717</v>
      </c>
      <c r="U168" s="51" t="s">
        <v>3226</v>
      </c>
      <c r="V168" s="119" t="s">
        <v>3383</v>
      </c>
      <c r="W168" s="93" t="s">
        <v>2719</v>
      </c>
      <c r="X168" s="49" t="s">
        <v>2720</v>
      </c>
      <c r="Y168" s="49"/>
      <c r="Z168" s="42">
        <v>1</v>
      </c>
      <c r="AA168" s="50" t="s">
        <v>2652</v>
      </c>
      <c r="AB168" s="13" t="s">
        <v>323</v>
      </c>
      <c r="AD168" s="13" t="s">
        <v>323</v>
      </c>
    </row>
    <row r="169" spans="1:30" ht="30.75" customHeight="1">
      <c r="A169" s="1">
        <v>2</v>
      </c>
      <c r="B169" s="1">
        <v>1</v>
      </c>
      <c r="C169" s="1">
        <v>7</v>
      </c>
      <c r="D169" s="1">
        <v>1</v>
      </c>
      <c r="E169" s="1">
        <f t="shared" si="5"/>
        <v>217100</v>
      </c>
      <c r="F169" s="1">
        <v>1</v>
      </c>
      <c r="G169" s="43"/>
      <c r="H169" s="126"/>
      <c r="I169" s="43"/>
      <c r="J169" s="43"/>
      <c r="K169" s="103"/>
      <c r="L169" s="76">
        <v>217105</v>
      </c>
      <c r="M169" s="46"/>
      <c r="N169" s="47" t="s">
        <v>1232</v>
      </c>
      <c r="O169" s="48" t="s">
        <v>272</v>
      </c>
      <c r="P169" s="51" t="s">
        <v>2721</v>
      </c>
      <c r="Q169" s="49" t="s">
        <v>2293</v>
      </c>
      <c r="R169" s="49" t="s">
        <v>2294</v>
      </c>
      <c r="S169" s="50" t="s">
        <v>2641</v>
      </c>
      <c r="T169" s="50" t="s">
        <v>2722</v>
      </c>
      <c r="U169" s="51" t="s">
        <v>3350</v>
      </c>
      <c r="V169" s="119" t="s">
        <v>3384</v>
      </c>
      <c r="W169" s="57" t="s">
        <v>2691</v>
      </c>
      <c r="X169" s="58"/>
      <c r="Y169" s="58"/>
      <c r="Z169" s="42"/>
      <c r="AA169" s="42"/>
      <c r="AB169" s="13" t="s">
        <v>1094</v>
      </c>
      <c r="AD169" s="13" t="s">
        <v>1094</v>
      </c>
    </row>
    <row r="170" spans="1:30" ht="31.5">
      <c r="G170" s="43"/>
      <c r="H170" s="126"/>
      <c r="I170" s="43"/>
      <c r="J170" s="43"/>
      <c r="K170" s="103"/>
      <c r="L170" s="76">
        <v>217106</v>
      </c>
      <c r="M170" s="46"/>
      <c r="N170" s="51" t="s">
        <v>2724</v>
      </c>
      <c r="O170" s="48" t="s">
        <v>272</v>
      </c>
      <c r="P170" s="51" t="s">
        <v>2721</v>
      </c>
      <c r="Q170" s="49" t="s">
        <v>2293</v>
      </c>
      <c r="R170" s="49" t="s">
        <v>2294</v>
      </c>
      <c r="S170" s="50" t="s">
        <v>2641</v>
      </c>
      <c r="T170" s="793" t="s">
        <v>2725</v>
      </c>
      <c r="U170" s="51" t="s">
        <v>3350</v>
      </c>
      <c r="V170" s="119" t="s">
        <v>3385</v>
      </c>
      <c r="W170" s="57"/>
      <c r="X170" s="58"/>
      <c r="Y170" s="58"/>
      <c r="Z170" s="42"/>
      <c r="AA170" s="42"/>
      <c r="AD170" s="13" t="s">
        <v>1094</v>
      </c>
    </row>
    <row r="171" spans="1:30" ht="32.25" customHeight="1">
      <c r="A171" s="1">
        <v>2</v>
      </c>
      <c r="B171" s="1">
        <v>1</v>
      </c>
      <c r="C171" s="1">
        <v>7</v>
      </c>
      <c r="D171" s="1">
        <v>1</v>
      </c>
      <c r="E171" s="1">
        <f t="shared" ref="E171:E214" si="6">IF(F171=1, SUM(A171*100000, B171*10000,C171*1000, D171*100), "-")</f>
        <v>217100</v>
      </c>
      <c r="F171" s="1">
        <v>1</v>
      </c>
      <c r="G171" s="43"/>
      <c r="H171" s="126"/>
      <c r="I171" s="43"/>
      <c r="J171" s="43"/>
      <c r="K171" s="104"/>
      <c r="L171" s="76">
        <v>217107</v>
      </c>
      <c r="M171" s="46"/>
      <c r="N171" s="47" t="s">
        <v>2727</v>
      </c>
      <c r="O171" s="48" t="s">
        <v>272</v>
      </c>
      <c r="P171" s="51" t="s">
        <v>2365</v>
      </c>
      <c r="Q171" s="49" t="s">
        <v>2293</v>
      </c>
      <c r="R171" s="49" t="s">
        <v>2533</v>
      </c>
      <c r="S171" s="50" t="s">
        <v>2367</v>
      </c>
      <c r="T171" s="50" t="s">
        <v>2727</v>
      </c>
      <c r="U171" s="51" t="s">
        <v>3226</v>
      </c>
      <c r="V171" s="119" t="s">
        <v>3386</v>
      </c>
      <c r="W171" s="93" t="s">
        <v>2729</v>
      </c>
      <c r="X171" s="49" t="s">
        <v>2730</v>
      </c>
      <c r="Y171" s="49"/>
      <c r="Z171" s="42">
        <v>1</v>
      </c>
      <c r="AA171" s="50" t="s">
        <v>2652</v>
      </c>
      <c r="AB171" s="13" t="s">
        <v>323</v>
      </c>
      <c r="AD171" s="13" t="s">
        <v>323</v>
      </c>
    </row>
    <row r="172" spans="1:30" s="1" customFormat="1">
      <c r="A172" s="1">
        <v>2</v>
      </c>
      <c r="B172" s="1">
        <v>1</v>
      </c>
      <c r="C172" s="1">
        <v>7</v>
      </c>
      <c r="D172" s="1">
        <v>1</v>
      </c>
      <c r="E172" s="1" t="str">
        <f t="shared" si="6"/>
        <v>-</v>
      </c>
      <c r="F172" s="1" t="s">
        <v>2361</v>
      </c>
      <c r="G172" s="82"/>
      <c r="H172" s="135"/>
      <c r="I172" s="82"/>
      <c r="J172" s="82"/>
      <c r="K172" s="83"/>
      <c r="L172" s="84" t="s">
        <v>272</v>
      </c>
      <c r="M172" s="85"/>
      <c r="N172" s="51" t="s">
        <v>2731</v>
      </c>
      <c r="O172" s="48" t="s">
        <v>272</v>
      </c>
      <c r="P172" s="51" t="s">
        <v>2449</v>
      </c>
      <c r="Q172" s="50"/>
      <c r="R172" s="50"/>
      <c r="S172" s="50"/>
      <c r="T172" s="50"/>
      <c r="U172" s="51"/>
      <c r="V172" s="51"/>
      <c r="W172" s="88"/>
      <c r="X172" s="87"/>
      <c r="Y172" s="87"/>
      <c r="Z172" s="89"/>
      <c r="AA172" s="42"/>
      <c r="AB172" s="13"/>
      <c r="AC172" s="708"/>
      <c r="AD172" s="1" t="e">
        <v>#N/A</v>
      </c>
    </row>
    <row r="173" spans="1:30" s="1" customFormat="1">
      <c r="A173" s="1">
        <v>2</v>
      </c>
      <c r="B173" s="1">
        <v>1</v>
      </c>
      <c r="C173" s="1">
        <v>7</v>
      </c>
      <c r="D173" s="1">
        <v>1</v>
      </c>
      <c r="E173" s="1" t="str">
        <f t="shared" si="6"/>
        <v>-</v>
      </c>
      <c r="F173" s="1" t="s">
        <v>2361</v>
      </c>
      <c r="G173" s="82"/>
      <c r="H173" s="135"/>
      <c r="I173" s="82"/>
      <c r="J173" s="82"/>
      <c r="K173" s="83"/>
      <c r="L173" s="84" t="s">
        <v>272</v>
      </c>
      <c r="M173" s="85"/>
      <c r="N173" s="51" t="s">
        <v>2732</v>
      </c>
      <c r="O173" s="48" t="s">
        <v>272</v>
      </c>
      <c r="P173" s="51" t="s">
        <v>2449</v>
      </c>
      <c r="Q173" s="50"/>
      <c r="R173" s="50"/>
      <c r="S173" s="50"/>
      <c r="T173" s="50"/>
      <c r="U173" s="51"/>
      <c r="V173" s="51"/>
      <c r="W173" s="88"/>
      <c r="X173" s="87"/>
      <c r="Y173" s="87"/>
      <c r="Z173" s="89"/>
      <c r="AA173" s="42"/>
      <c r="AB173" s="13"/>
      <c r="AC173" s="708"/>
      <c r="AD173" s="1" t="e">
        <v>#N/A</v>
      </c>
    </row>
    <row r="174" spans="1:30" ht="34.5" customHeight="1">
      <c r="A174" s="1">
        <v>2</v>
      </c>
      <c r="B174" s="1">
        <v>1</v>
      </c>
      <c r="C174" s="1">
        <v>7</v>
      </c>
      <c r="D174" s="1">
        <v>1</v>
      </c>
      <c r="E174" s="1">
        <f t="shared" si="6"/>
        <v>217100</v>
      </c>
      <c r="F174" s="1">
        <v>1</v>
      </c>
      <c r="G174" s="43"/>
      <c r="H174" s="126"/>
      <c r="I174" s="43"/>
      <c r="J174" s="43"/>
      <c r="K174" s="90"/>
      <c r="L174" s="76">
        <v>217108</v>
      </c>
      <c r="M174" s="46" t="s">
        <v>2733</v>
      </c>
      <c r="N174" s="47" t="s">
        <v>1091</v>
      </c>
      <c r="O174" s="48" t="s">
        <v>272</v>
      </c>
      <c r="P174" s="51" t="s">
        <v>2721</v>
      </c>
      <c r="Q174" s="49" t="s">
        <v>2293</v>
      </c>
      <c r="R174" s="49" t="s">
        <v>2294</v>
      </c>
      <c r="S174" s="50" t="s">
        <v>2641</v>
      </c>
      <c r="T174" s="50" t="s">
        <v>2642</v>
      </c>
      <c r="U174" s="51" t="s">
        <v>3350</v>
      </c>
      <c r="V174" s="119" t="s">
        <v>3387</v>
      </c>
      <c r="W174" s="57" t="s">
        <v>2691</v>
      </c>
      <c r="X174" s="58"/>
      <c r="Y174" s="58"/>
      <c r="Z174" s="42"/>
      <c r="AA174" s="42"/>
      <c r="AB174" s="13" t="s">
        <v>1094</v>
      </c>
      <c r="AD174" s="13" t="s">
        <v>1094</v>
      </c>
    </row>
    <row r="175" spans="1:30" s="1" customFormat="1">
      <c r="A175" s="1">
        <v>2</v>
      </c>
      <c r="B175" s="1">
        <v>1</v>
      </c>
      <c r="C175" s="1">
        <v>7</v>
      </c>
      <c r="D175" s="1">
        <v>1</v>
      </c>
      <c r="E175" s="1" t="str">
        <f t="shared" si="6"/>
        <v>-</v>
      </c>
      <c r="F175" s="1" t="s">
        <v>2361</v>
      </c>
      <c r="G175" s="82"/>
      <c r="H175" s="135"/>
      <c r="I175" s="82"/>
      <c r="J175" s="148"/>
      <c r="K175" s="83"/>
      <c r="L175" s="84" t="s">
        <v>272</v>
      </c>
      <c r="M175" s="85"/>
      <c r="N175" s="51" t="s">
        <v>2735</v>
      </c>
      <c r="O175" s="149"/>
      <c r="P175" s="51" t="s">
        <v>272</v>
      </c>
      <c r="Q175" s="50"/>
      <c r="R175" s="50"/>
      <c r="S175" s="50"/>
      <c r="T175" s="50"/>
      <c r="U175" s="51"/>
      <c r="V175" s="51"/>
      <c r="W175" s="88"/>
      <c r="X175" s="87"/>
      <c r="Y175" s="87"/>
      <c r="Z175" s="89"/>
      <c r="AA175" s="42"/>
      <c r="AB175" s="13"/>
      <c r="AC175" s="708"/>
      <c r="AD175" s="1" t="e">
        <v>#N/A</v>
      </c>
    </row>
    <row r="176" spans="1:30">
      <c r="A176" s="1">
        <v>2</v>
      </c>
      <c r="B176" s="1">
        <v>1</v>
      </c>
      <c r="C176" s="1">
        <v>7</v>
      </c>
      <c r="E176" s="1" t="str">
        <f t="shared" si="6"/>
        <v>-</v>
      </c>
      <c r="G176" s="43"/>
      <c r="H176" s="126"/>
      <c r="I176" s="43"/>
      <c r="J176" s="109" t="s">
        <v>2736</v>
      </c>
      <c r="K176" s="147"/>
      <c r="L176" s="68"/>
      <c r="M176" s="99"/>
      <c r="N176" s="70"/>
      <c r="O176" s="71"/>
      <c r="P176" s="73"/>
      <c r="Q176" s="72"/>
      <c r="R176" s="72"/>
      <c r="S176" s="72"/>
      <c r="T176" s="72"/>
      <c r="U176" s="73"/>
      <c r="V176" s="74"/>
      <c r="W176" s="72"/>
      <c r="X176" s="72"/>
      <c r="Y176" s="72"/>
      <c r="Z176" s="42"/>
      <c r="AA176" s="42"/>
    </row>
    <row r="177" spans="1:30" ht="18.75" customHeight="1">
      <c r="A177" s="1">
        <v>2</v>
      </c>
      <c r="B177" s="1">
        <v>1</v>
      </c>
      <c r="C177" s="1">
        <v>7</v>
      </c>
      <c r="D177" s="1">
        <v>1</v>
      </c>
      <c r="E177" s="1">
        <f t="shared" si="6"/>
        <v>217100</v>
      </c>
      <c r="F177" s="1">
        <v>1</v>
      </c>
      <c r="G177" s="43"/>
      <c r="H177" s="126"/>
      <c r="I177" s="43"/>
      <c r="J177" s="43"/>
      <c r="K177" s="90" t="s">
        <v>2362</v>
      </c>
      <c r="L177" s="76">
        <v>217109</v>
      </c>
      <c r="M177" s="46"/>
      <c r="N177" s="47" t="s">
        <v>1797</v>
      </c>
      <c r="O177" s="48">
        <v>3017</v>
      </c>
      <c r="P177" s="51" t="s">
        <v>2737</v>
      </c>
      <c r="Q177" s="49" t="s">
        <v>2293</v>
      </c>
      <c r="R177" s="49" t="s">
        <v>2533</v>
      </c>
      <c r="S177" s="50" t="s">
        <v>2367</v>
      </c>
      <c r="T177" s="50" t="s">
        <v>2738</v>
      </c>
      <c r="U177" s="51" t="s">
        <v>3388</v>
      </c>
      <c r="V177" s="51" t="s">
        <v>3389</v>
      </c>
      <c r="W177" s="93" t="s">
        <v>2740</v>
      </c>
      <c r="X177" s="49"/>
      <c r="Y177" s="49"/>
      <c r="Z177" s="42">
        <v>1</v>
      </c>
      <c r="AA177" s="50" t="s">
        <v>2668</v>
      </c>
      <c r="AB177" s="13" t="s">
        <v>1135</v>
      </c>
      <c r="AD177" s="13" t="s">
        <v>1135</v>
      </c>
    </row>
    <row r="178" spans="1:30" ht="78.75">
      <c r="A178" s="1">
        <v>2</v>
      </c>
      <c r="B178" s="1">
        <v>1</v>
      </c>
      <c r="C178" s="1">
        <v>7</v>
      </c>
      <c r="D178" s="1">
        <v>2</v>
      </c>
      <c r="E178" s="1">
        <f t="shared" si="6"/>
        <v>217200</v>
      </c>
      <c r="F178" s="1">
        <v>1</v>
      </c>
      <c r="G178" s="43"/>
      <c r="H178" s="126"/>
      <c r="I178" s="43"/>
      <c r="J178" s="43"/>
      <c r="K178" s="94" t="s">
        <v>2659</v>
      </c>
      <c r="L178" s="76">
        <v>217201</v>
      </c>
      <c r="M178" s="46"/>
      <c r="N178" s="47" t="s">
        <v>1273</v>
      </c>
      <c r="O178" s="48" t="s">
        <v>272</v>
      </c>
      <c r="P178" s="51" t="s">
        <v>1274</v>
      </c>
      <c r="Q178" s="49" t="s">
        <v>2293</v>
      </c>
      <c r="R178" s="49" t="s">
        <v>2294</v>
      </c>
      <c r="S178" s="7" t="s">
        <v>3390</v>
      </c>
      <c r="T178" s="50" t="s">
        <v>3391</v>
      </c>
      <c r="U178" s="51" t="s">
        <v>3392</v>
      </c>
      <c r="V178" s="59" t="s">
        <v>3393</v>
      </c>
      <c r="W178" s="60"/>
      <c r="X178" s="61"/>
      <c r="Y178" s="61"/>
      <c r="Z178" s="42"/>
      <c r="AA178" s="42"/>
      <c r="AB178" s="13" t="s">
        <v>1277</v>
      </c>
      <c r="AC178" s="764" t="s">
        <v>3213</v>
      </c>
      <c r="AD178" s="13" t="s">
        <v>1277</v>
      </c>
    </row>
    <row r="179" spans="1:30" ht="20.25" customHeight="1">
      <c r="A179" s="1">
        <v>2</v>
      </c>
      <c r="B179" s="1">
        <v>1</v>
      </c>
      <c r="C179" s="1">
        <v>7</v>
      </c>
      <c r="D179" s="1">
        <v>2</v>
      </c>
      <c r="E179" s="1">
        <f t="shared" si="6"/>
        <v>217200</v>
      </c>
      <c r="F179" s="1">
        <v>1</v>
      </c>
      <c r="G179" s="43"/>
      <c r="H179" s="126"/>
      <c r="I179" s="43"/>
      <c r="J179" s="43"/>
      <c r="K179" s="96"/>
      <c r="L179" s="76">
        <v>217202</v>
      </c>
      <c r="M179" s="46"/>
      <c r="N179" s="47" t="s">
        <v>1286</v>
      </c>
      <c r="O179" s="48" t="s">
        <v>272</v>
      </c>
      <c r="P179" s="51" t="s">
        <v>2745</v>
      </c>
      <c r="Q179" s="49" t="s">
        <v>2293</v>
      </c>
      <c r="R179" s="95" t="s">
        <v>2746</v>
      </c>
      <c r="S179" s="51" t="s">
        <v>2384</v>
      </c>
      <c r="T179" s="51" t="s">
        <v>2384</v>
      </c>
      <c r="U179" s="51" t="s">
        <v>2384</v>
      </c>
      <c r="V179" s="803" t="s">
        <v>2384</v>
      </c>
      <c r="W179" s="93"/>
      <c r="X179" s="49"/>
      <c r="Y179" s="49" t="s">
        <v>2747</v>
      </c>
      <c r="Z179" s="42">
        <v>1</v>
      </c>
      <c r="AA179" s="50" t="s">
        <v>2668</v>
      </c>
      <c r="AB179" s="13" t="s">
        <v>1135</v>
      </c>
      <c r="AD179" s="13" t="s">
        <v>1135</v>
      </c>
    </row>
    <row r="180" spans="1:30" ht="31.5">
      <c r="A180" s="1">
        <v>2</v>
      </c>
      <c r="B180" s="1">
        <v>1</v>
      </c>
      <c r="C180" s="1">
        <v>7</v>
      </c>
      <c r="D180" s="1">
        <v>2</v>
      </c>
      <c r="E180" s="1">
        <f t="shared" si="6"/>
        <v>217200</v>
      </c>
      <c r="F180" s="1">
        <v>1</v>
      </c>
      <c r="G180" s="43"/>
      <c r="H180" s="126"/>
      <c r="I180" s="43"/>
      <c r="J180" s="43"/>
      <c r="K180" s="96"/>
      <c r="L180" s="76">
        <v>217203</v>
      </c>
      <c r="M180" s="46" t="s">
        <v>2271</v>
      </c>
      <c r="N180" s="47" t="s">
        <v>1197</v>
      </c>
      <c r="O180" s="48">
        <v>2075</v>
      </c>
      <c r="P180" s="51" t="s">
        <v>773</v>
      </c>
      <c r="Q180" s="49" t="s">
        <v>2293</v>
      </c>
      <c r="R180" s="49" t="s">
        <v>2294</v>
      </c>
      <c r="S180" s="50" t="s">
        <v>3394</v>
      </c>
      <c r="T180" s="50" t="s">
        <v>3376</v>
      </c>
      <c r="U180" s="51" t="s">
        <v>3236</v>
      </c>
      <c r="V180" s="59">
        <v>0.65100000000000002</v>
      </c>
      <c r="W180" s="60"/>
      <c r="X180" s="61"/>
      <c r="Y180" s="61"/>
      <c r="Z180" s="42"/>
      <c r="AA180" s="42"/>
      <c r="AB180" s="13" t="s">
        <v>231</v>
      </c>
      <c r="AC180" s="764" t="s">
        <v>3213</v>
      </c>
      <c r="AD180" s="13" t="s">
        <v>231</v>
      </c>
    </row>
    <row r="181" spans="1:30" ht="31.5">
      <c r="A181" s="1">
        <v>2</v>
      </c>
      <c r="B181" s="1">
        <v>1</v>
      </c>
      <c r="C181" s="1">
        <v>7</v>
      </c>
      <c r="D181" s="1">
        <v>2</v>
      </c>
      <c r="E181" s="1">
        <f t="shared" si="6"/>
        <v>217200</v>
      </c>
      <c r="F181" s="1">
        <v>1</v>
      </c>
      <c r="G181" s="43"/>
      <c r="H181" s="126"/>
      <c r="I181" s="43"/>
      <c r="J181" s="43"/>
      <c r="K181" s="96"/>
      <c r="L181" s="76">
        <v>217204</v>
      </c>
      <c r="M181" s="46"/>
      <c r="N181" s="47" t="s">
        <v>1294</v>
      </c>
      <c r="O181" s="48">
        <v>3011</v>
      </c>
      <c r="P181" s="51" t="s">
        <v>773</v>
      </c>
      <c r="Q181" s="49" t="s">
        <v>2293</v>
      </c>
      <c r="R181" s="49" t="s">
        <v>2294</v>
      </c>
      <c r="S181" s="50" t="s">
        <v>3394</v>
      </c>
      <c r="T181" s="50" t="s">
        <v>3395</v>
      </c>
      <c r="U181" s="51" t="s">
        <v>3236</v>
      </c>
      <c r="V181" s="59">
        <v>0.47599999999999998</v>
      </c>
      <c r="W181" s="60"/>
      <c r="X181" s="61"/>
      <c r="Y181" s="61"/>
      <c r="Z181" s="42"/>
      <c r="AA181" s="42"/>
      <c r="AB181" s="13" t="s">
        <v>231</v>
      </c>
      <c r="AC181" s="764" t="s">
        <v>3213</v>
      </c>
      <c r="AD181" s="13" t="s">
        <v>231</v>
      </c>
    </row>
    <row r="182" spans="1:30" ht="31.5">
      <c r="A182" s="1">
        <v>2</v>
      </c>
      <c r="B182" s="1">
        <v>1</v>
      </c>
      <c r="C182" s="1">
        <v>7</v>
      </c>
      <c r="D182" s="1">
        <v>2</v>
      </c>
      <c r="E182" s="1">
        <f t="shared" si="6"/>
        <v>217200</v>
      </c>
      <c r="F182" s="1">
        <v>1</v>
      </c>
      <c r="G182" s="43"/>
      <c r="H182" s="126"/>
      <c r="I182" s="43"/>
      <c r="J182" s="43"/>
      <c r="K182" s="96"/>
      <c r="L182" s="76">
        <v>217205</v>
      </c>
      <c r="M182" s="46"/>
      <c r="N182" s="47" t="s">
        <v>1297</v>
      </c>
      <c r="O182" s="48">
        <v>3002</v>
      </c>
      <c r="P182" s="51" t="s">
        <v>773</v>
      </c>
      <c r="Q182" s="49" t="s">
        <v>2293</v>
      </c>
      <c r="R182" s="49" t="s">
        <v>2294</v>
      </c>
      <c r="S182" s="50" t="s">
        <v>3295</v>
      </c>
      <c r="T182" s="50" t="s">
        <v>3396</v>
      </c>
      <c r="U182" s="51" t="s">
        <v>3236</v>
      </c>
      <c r="V182" s="59">
        <v>0.60599999999999998</v>
      </c>
      <c r="W182" s="60"/>
      <c r="X182" s="61"/>
      <c r="Y182" s="61"/>
      <c r="Z182" s="42"/>
      <c r="AA182" s="42"/>
      <c r="AB182" s="13" t="s">
        <v>231</v>
      </c>
      <c r="AC182" s="764" t="s">
        <v>3213</v>
      </c>
      <c r="AD182" s="13" t="s">
        <v>231</v>
      </c>
    </row>
    <row r="183" spans="1:30" ht="31.5">
      <c r="A183" s="1">
        <v>2</v>
      </c>
      <c r="B183" s="1">
        <v>1</v>
      </c>
      <c r="C183" s="1">
        <v>7</v>
      </c>
      <c r="D183" s="1">
        <v>2</v>
      </c>
      <c r="E183" s="1">
        <f t="shared" si="6"/>
        <v>217200</v>
      </c>
      <c r="F183" s="1">
        <v>1</v>
      </c>
      <c r="G183" s="43"/>
      <c r="H183" s="126"/>
      <c r="I183" s="43"/>
      <c r="J183" s="43"/>
      <c r="K183" s="96"/>
      <c r="L183" s="76">
        <v>217206</v>
      </c>
      <c r="M183" s="46"/>
      <c r="N183" s="47" t="s">
        <v>1300</v>
      </c>
      <c r="O183" s="48">
        <v>3003</v>
      </c>
      <c r="P183" s="51" t="s">
        <v>773</v>
      </c>
      <c r="Q183" s="49" t="s">
        <v>2293</v>
      </c>
      <c r="R183" s="49" t="s">
        <v>2294</v>
      </c>
      <c r="S183" s="50" t="s">
        <v>3295</v>
      </c>
      <c r="T183" s="50" t="s">
        <v>3397</v>
      </c>
      <c r="U183" s="51" t="s">
        <v>3236</v>
      </c>
      <c r="V183" s="59">
        <v>0.441</v>
      </c>
      <c r="W183" s="60"/>
      <c r="X183" s="61"/>
      <c r="Y183" s="61"/>
      <c r="Z183" s="42"/>
      <c r="AA183" s="42"/>
      <c r="AB183" s="13" t="s">
        <v>231</v>
      </c>
      <c r="AC183" s="764" t="s">
        <v>3213</v>
      </c>
      <c r="AD183" s="13" t="s">
        <v>231</v>
      </c>
    </row>
    <row r="184" spans="1:30" ht="47.25">
      <c r="A184" s="1">
        <v>2</v>
      </c>
      <c r="B184" s="1">
        <v>1</v>
      </c>
      <c r="C184" s="1">
        <v>7</v>
      </c>
      <c r="D184" s="1">
        <v>2</v>
      </c>
      <c r="E184" s="1">
        <f t="shared" si="6"/>
        <v>217200</v>
      </c>
      <c r="F184" s="1">
        <v>1</v>
      </c>
      <c r="G184" s="43"/>
      <c r="H184" s="126"/>
      <c r="I184" s="43"/>
      <c r="J184" s="43"/>
      <c r="K184" s="96"/>
      <c r="L184" s="76">
        <v>217207</v>
      </c>
      <c r="M184" s="46"/>
      <c r="N184" s="47" t="s">
        <v>1303</v>
      </c>
      <c r="O184" s="48">
        <v>2006</v>
      </c>
      <c r="P184" s="51" t="s">
        <v>773</v>
      </c>
      <c r="Q184" s="49" t="s">
        <v>2293</v>
      </c>
      <c r="R184" s="49" t="s">
        <v>2294</v>
      </c>
      <c r="S184" s="50" t="s">
        <v>3295</v>
      </c>
      <c r="T184" s="50" t="s">
        <v>3398</v>
      </c>
      <c r="U184" s="51" t="s">
        <v>3236</v>
      </c>
      <c r="V184" s="59">
        <v>0.90300000000000002</v>
      </c>
      <c r="W184" s="60"/>
      <c r="X184" s="61"/>
      <c r="Y184" s="61"/>
      <c r="Z184" s="42"/>
      <c r="AA184" s="42"/>
      <c r="AB184" s="13" t="s">
        <v>231</v>
      </c>
      <c r="AC184" s="764" t="s">
        <v>3213</v>
      </c>
      <c r="AD184" s="13" t="s">
        <v>231</v>
      </c>
    </row>
    <row r="185" spans="1:30" ht="63">
      <c r="A185" s="1">
        <v>2</v>
      </c>
      <c r="B185" s="1">
        <v>1</v>
      </c>
      <c r="C185" s="1">
        <v>7</v>
      </c>
      <c r="D185" s="1">
        <v>2</v>
      </c>
      <c r="E185" s="1">
        <f t="shared" si="6"/>
        <v>217200</v>
      </c>
      <c r="F185" s="1">
        <v>1</v>
      </c>
      <c r="G185" s="43"/>
      <c r="H185" s="126"/>
      <c r="I185" s="43"/>
      <c r="J185" s="43"/>
      <c r="K185" s="96"/>
      <c r="L185" s="76">
        <v>217208</v>
      </c>
      <c r="M185" s="46"/>
      <c r="N185" s="47" t="s">
        <v>1306</v>
      </c>
      <c r="O185" s="48">
        <v>3018</v>
      </c>
      <c r="P185" s="47" t="s">
        <v>1085</v>
      </c>
      <c r="Q185" s="49" t="s">
        <v>2293</v>
      </c>
      <c r="R185" s="49" t="s">
        <v>2294</v>
      </c>
      <c r="S185" s="50" t="s">
        <v>2754</v>
      </c>
      <c r="T185" s="50" t="s">
        <v>2755</v>
      </c>
      <c r="U185" s="51" t="s">
        <v>2384</v>
      </c>
      <c r="V185" s="803" t="s">
        <v>2384</v>
      </c>
      <c r="W185" s="137"/>
      <c r="X185" s="138"/>
      <c r="Y185" s="138"/>
      <c r="Z185" s="42"/>
      <c r="AA185" s="42"/>
      <c r="AB185" s="13" t="s">
        <v>1086</v>
      </c>
      <c r="AD185" s="13" t="s">
        <v>1086</v>
      </c>
    </row>
    <row r="186" spans="1:30" ht="31.5">
      <c r="A186" s="1">
        <v>2</v>
      </c>
      <c r="B186" s="1">
        <v>1</v>
      </c>
      <c r="C186" s="1">
        <v>7</v>
      </c>
      <c r="D186" s="1">
        <v>2</v>
      </c>
      <c r="E186" s="1">
        <f t="shared" si="6"/>
        <v>217200</v>
      </c>
      <c r="F186" s="1">
        <v>1</v>
      </c>
      <c r="G186" s="43"/>
      <c r="H186" s="126"/>
      <c r="I186" s="43"/>
      <c r="J186" s="62"/>
      <c r="K186" s="97"/>
      <c r="L186" s="76">
        <v>217209</v>
      </c>
      <c r="M186" s="46"/>
      <c r="N186" s="47" t="s">
        <v>1311</v>
      </c>
      <c r="O186" s="48">
        <v>3019</v>
      </c>
      <c r="P186" s="47" t="s">
        <v>1085</v>
      </c>
      <c r="Q186" s="49" t="s">
        <v>2293</v>
      </c>
      <c r="R186" s="49" t="s">
        <v>2294</v>
      </c>
      <c r="S186" s="50" t="s">
        <v>2754</v>
      </c>
      <c r="T186" s="50" t="s">
        <v>2756</v>
      </c>
      <c r="U186" s="51" t="s">
        <v>2384</v>
      </c>
      <c r="V186" s="803" t="s">
        <v>2384</v>
      </c>
      <c r="W186" s="778"/>
      <c r="X186" s="779"/>
      <c r="Y186" s="779"/>
      <c r="Z186" s="42"/>
      <c r="AA186" s="42"/>
      <c r="AB186" s="13" t="s">
        <v>1086</v>
      </c>
      <c r="AD186" s="13" t="s">
        <v>1086</v>
      </c>
    </row>
    <row r="187" spans="1:30">
      <c r="A187" s="1">
        <v>2</v>
      </c>
      <c r="B187" s="1">
        <v>1</v>
      </c>
      <c r="C187" s="1">
        <v>8</v>
      </c>
      <c r="E187" s="1" t="str">
        <f t="shared" si="6"/>
        <v>-</v>
      </c>
      <c r="G187" s="43"/>
      <c r="H187" s="126"/>
      <c r="I187" s="109" t="s">
        <v>2757</v>
      </c>
      <c r="J187" s="117"/>
      <c r="K187" s="147"/>
      <c r="L187" s="68"/>
      <c r="M187" s="99"/>
      <c r="N187" s="70"/>
      <c r="O187" s="71"/>
      <c r="P187" s="70"/>
      <c r="Q187" s="72"/>
      <c r="R187" s="72"/>
      <c r="S187" s="72"/>
      <c r="T187" s="72"/>
      <c r="U187" s="73"/>
      <c r="V187" s="74"/>
      <c r="W187" s="72"/>
      <c r="X187" s="72"/>
      <c r="Y187" s="72"/>
      <c r="Z187" s="42"/>
      <c r="AA187" s="42"/>
    </row>
    <row r="188" spans="1:30" ht="31.5">
      <c r="A188" s="1">
        <v>2</v>
      </c>
      <c r="B188" s="1">
        <v>1</v>
      </c>
      <c r="C188" s="1">
        <v>8</v>
      </c>
      <c r="D188" s="1">
        <v>1</v>
      </c>
      <c r="E188" s="1">
        <f t="shared" si="6"/>
        <v>218100</v>
      </c>
      <c r="F188" s="1">
        <v>1</v>
      </c>
      <c r="G188" s="43"/>
      <c r="H188" s="126"/>
      <c r="I188" s="43"/>
      <c r="K188" s="102" t="s">
        <v>2362</v>
      </c>
      <c r="L188" s="76">
        <v>218101</v>
      </c>
      <c r="M188" s="46"/>
      <c r="N188" s="47" t="s">
        <v>1315</v>
      </c>
      <c r="O188" s="48" t="s">
        <v>272</v>
      </c>
      <c r="P188" s="51" t="s">
        <v>2365</v>
      </c>
      <c r="Q188" s="49" t="s">
        <v>2293</v>
      </c>
      <c r="R188" s="49" t="s">
        <v>2366</v>
      </c>
      <c r="S188" s="50" t="s">
        <v>3298</v>
      </c>
      <c r="T188" s="50" t="s">
        <v>3399</v>
      </c>
      <c r="U188" s="51" t="s">
        <v>3300</v>
      </c>
      <c r="V188" s="771">
        <v>0.90280777537796975</v>
      </c>
      <c r="W188" s="93"/>
      <c r="X188" s="49"/>
      <c r="Y188" s="49"/>
      <c r="Z188" s="42">
        <v>1</v>
      </c>
      <c r="AA188" s="50" t="s">
        <v>2759</v>
      </c>
      <c r="AB188" s="13" t="s">
        <v>1316</v>
      </c>
      <c r="AD188" s="13" t="s">
        <v>1316</v>
      </c>
    </row>
    <row r="189" spans="1:30" ht="31.5">
      <c r="A189" s="1">
        <v>2</v>
      </c>
      <c r="B189" s="1">
        <v>1</v>
      </c>
      <c r="C189" s="1">
        <v>8</v>
      </c>
      <c r="D189" s="1">
        <v>1</v>
      </c>
      <c r="E189" s="1">
        <f t="shared" si="6"/>
        <v>218100</v>
      </c>
      <c r="F189" s="1">
        <v>1</v>
      </c>
      <c r="G189" s="43"/>
      <c r="H189" s="126"/>
      <c r="I189" s="43"/>
      <c r="K189" s="103"/>
      <c r="L189" s="76">
        <v>218102</v>
      </c>
      <c r="M189" s="46"/>
      <c r="N189" s="51" t="s">
        <v>1320</v>
      </c>
      <c r="O189" s="48" t="s">
        <v>272</v>
      </c>
      <c r="P189" s="51" t="s">
        <v>2365</v>
      </c>
      <c r="Q189" s="49" t="s">
        <v>2293</v>
      </c>
      <c r="R189" s="49" t="s">
        <v>2366</v>
      </c>
      <c r="S189" s="50" t="s">
        <v>2367</v>
      </c>
      <c r="T189" s="50" t="s">
        <v>1320</v>
      </c>
      <c r="U189" s="51" t="s">
        <v>3226</v>
      </c>
      <c r="V189" s="119" t="s">
        <v>3400</v>
      </c>
      <c r="W189" s="93"/>
      <c r="X189" s="49"/>
      <c r="Y189" s="49"/>
      <c r="Z189" s="42">
        <v>1</v>
      </c>
      <c r="AA189" s="50" t="s">
        <v>2759</v>
      </c>
      <c r="AB189" s="13" t="s">
        <v>1316</v>
      </c>
      <c r="AD189" s="13" t="s">
        <v>1316</v>
      </c>
    </row>
    <row r="190" spans="1:30" ht="36" customHeight="1">
      <c r="A190" s="1">
        <v>2</v>
      </c>
      <c r="B190" s="1">
        <v>1</v>
      </c>
      <c r="C190" s="1">
        <v>8</v>
      </c>
      <c r="D190" s="1">
        <v>1</v>
      </c>
      <c r="E190" s="1">
        <f t="shared" si="6"/>
        <v>218100</v>
      </c>
      <c r="F190" s="1">
        <v>1</v>
      </c>
      <c r="G190" s="43"/>
      <c r="H190" s="126"/>
      <c r="I190" s="43"/>
      <c r="K190" s="104"/>
      <c r="L190" s="76">
        <v>218103</v>
      </c>
      <c r="M190" s="46"/>
      <c r="N190" s="47" t="s">
        <v>1323</v>
      </c>
      <c r="O190" s="48" t="s">
        <v>272</v>
      </c>
      <c r="P190" s="51" t="s">
        <v>1324</v>
      </c>
      <c r="Q190" s="49" t="s">
        <v>2293</v>
      </c>
      <c r="R190" s="95" t="s">
        <v>2761</v>
      </c>
      <c r="S190" s="50" t="s">
        <v>2367</v>
      </c>
      <c r="T190" s="50" t="s">
        <v>3401</v>
      </c>
      <c r="U190" s="51" t="s">
        <v>3402</v>
      </c>
      <c r="V190" s="51" t="s">
        <v>3403</v>
      </c>
      <c r="W190" s="93" t="s">
        <v>2765</v>
      </c>
      <c r="X190" s="49" t="s">
        <v>2766</v>
      </c>
      <c r="Y190" s="49"/>
      <c r="Z190" s="42">
        <v>1</v>
      </c>
      <c r="AA190" s="50" t="s">
        <v>2767</v>
      </c>
      <c r="AB190" s="13" t="s">
        <v>1326</v>
      </c>
      <c r="AD190" s="13" t="s">
        <v>1326</v>
      </c>
    </row>
    <row r="191" spans="1:30" ht="110.25">
      <c r="A191" s="1">
        <v>2</v>
      </c>
      <c r="B191" s="1">
        <v>1</v>
      </c>
      <c r="C191" s="1">
        <v>8</v>
      </c>
      <c r="D191" s="1">
        <v>2</v>
      </c>
      <c r="E191" s="1">
        <f t="shared" si="6"/>
        <v>218200</v>
      </c>
      <c r="F191" s="1">
        <v>1</v>
      </c>
      <c r="G191" s="43"/>
      <c r="H191" s="126"/>
      <c r="I191" s="43"/>
      <c r="K191" s="94" t="s">
        <v>2659</v>
      </c>
      <c r="L191" s="76">
        <v>218201</v>
      </c>
      <c r="M191" s="46"/>
      <c r="N191" s="47" t="s">
        <v>1330</v>
      </c>
      <c r="O191" s="48">
        <v>2093</v>
      </c>
      <c r="P191" s="51" t="s">
        <v>1331</v>
      </c>
      <c r="Q191" s="49" t="s">
        <v>2293</v>
      </c>
      <c r="R191" s="49" t="s">
        <v>2294</v>
      </c>
      <c r="S191" s="51" t="s">
        <v>3404</v>
      </c>
      <c r="T191" s="50" t="s">
        <v>3405</v>
      </c>
      <c r="U191" s="51" t="s">
        <v>3406</v>
      </c>
      <c r="V191" s="59" t="s">
        <v>3407</v>
      </c>
      <c r="W191" s="60"/>
      <c r="X191" s="61"/>
      <c r="Y191" s="61"/>
      <c r="Z191" s="42"/>
      <c r="AA191" s="42"/>
      <c r="AB191" s="13" t="s">
        <v>231</v>
      </c>
      <c r="AC191" s="764" t="s">
        <v>3213</v>
      </c>
      <c r="AD191" s="13" t="s">
        <v>231</v>
      </c>
    </row>
    <row r="192" spans="1:30" ht="36" customHeight="1">
      <c r="A192" s="1">
        <v>2</v>
      </c>
      <c r="B192" s="1">
        <v>1</v>
      </c>
      <c r="C192" s="1">
        <v>8</v>
      </c>
      <c r="D192" s="1">
        <v>2</v>
      </c>
      <c r="E192" s="1">
        <f t="shared" si="6"/>
        <v>218200</v>
      </c>
      <c r="F192" s="1">
        <v>1</v>
      </c>
      <c r="G192" s="43"/>
      <c r="H192" s="126"/>
      <c r="I192" s="43"/>
      <c r="K192" s="97"/>
      <c r="L192" s="76">
        <v>218202</v>
      </c>
      <c r="M192" s="46"/>
      <c r="N192" s="47" t="s">
        <v>1342</v>
      </c>
      <c r="O192" s="48" t="s">
        <v>272</v>
      </c>
      <c r="P192" s="51" t="s">
        <v>2771</v>
      </c>
      <c r="Q192" s="49" t="s">
        <v>2293</v>
      </c>
      <c r="R192" s="95" t="s">
        <v>2772</v>
      </c>
      <c r="S192" s="51" t="s">
        <v>2384</v>
      </c>
      <c r="T192" s="51" t="s">
        <v>2384</v>
      </c>
      <c r="U192" s="51" t="s">
        <v>3408</v>
      </c>
      <c r="V192" s="119">
        <v>7</v>
      </c>
      <c r="W192" s="93"/>
      <c r="X192" s="49"/>
      <c r="Y192" s="49" t="s">
        <v>2773</v>
      </c>
      <c r="Z192" s="42">
        <v>1</v>
      </c>
      <c r="AA192" s="50" t="s">
        <v>2767</v>
      </c>
      <c r="AB192" s="13" t="s">
        <v>1326</v>
      </c>
      <c r="AD192" s="13" t="s">
        <v>1326</v>
      </c>
    </row>
    <row r="193" spans="1:30">
      <c r="A193" s="1">
        <v>2</v>
      </c>
      <c r="B193" s="1">
        <v>2</v>
      </c>
      <c r="C193" s="1">
        <v>0</v>
      </c>
      <c r="E193" s="1" t="str">
        <f t="shared" si="6"/>
        <v>-</v>
      </c>
      <c r="G193" s="43"/>
      <c r="H193" s="80" t="s">
        <v>2774</v>
      </c>
      <c r="I193" s="110"/>
      <c r="J193" s="110"/>
      <c r="K193" s="79"/>
      <c r="L193" s="68"/>
      <c r="M193" s="99"/>
      <c r="N193" s="70"/>
      <c r="O193" s="71"/>
      <c r="P193" s="70"/>
      <c r="Q193" s="72"/>
      <c r="R193" s="72"/>
      <c r="S193" s="72"/>
      <c r="T193" s="72"/>
      <c r="U193" s="73"/>
      <c r="V193" s="74"/>
      <c r="W193" s="72"/>
      <c r="X193" s="72"/>
      <c r="Y193" s="72"/>
      <c r="Z193" s="42"/>
      <c r="AA193" s="42"/>
    </row>
    <row r="194" spans="1:30">
      <c r="A194" s="1">
        <v>2</v>
      </c>
      <c r="B194" s="1">
        <v>2</v>
      </c>
      <c r="C194" s="1">
        <v>0</v>
      </c>
      <c r="E194" s="1" t="str">
        <f t="shared" si="6"/>
        <v>-</v>
      </c>
      <c r="G194" s="43"/>
      <c r="H194" s="43"/>
      <c r="I194" s="109" t="s">
        <v>2775</v>
      </c>
      <c r="J194" s="117"/>
      <c r="K194" s="147"/>
      <c r="L194" s="68"/>
      <c r="M194" s="99"/>
      <c r="N194" s="70"/>
      <c r="O194" s="71"/>
      <c r="P194" s="70"/>
      <c r="Q194" s="72"/>
      <c r="R194" s="72"/>
      <c r="S194" s="72"/>
      <c r="T194" s="72"/>
      <c r="U194" s="73"/>
      <c r="V194" s="74"/>
      <c r="W194" s="72"/>
      <c r="X194" s="72"/>
      <c r="Y194" s="72"/>
      <c r="Z194" s="42"/>
      <c r="AA194" s="42"/>
    </row>
    <row r="195" spans="1:30" ht="63">
      <c r="A195" s="1">
        <v>2</v>
      </c>
      <c r="B195" s="1">
        <v>2</v>
      </c>
      <c r="C195" s="1">
        <v>0</v>
      </c>
      <c r="D195" s="1">
        <v>1</v>
      </c>
      <c r="E195" s="1">
        <f t="shared" si="6"/>
        <v>220100</v>
      </c>
      <c r="F195" s="1">
        <v>1</v>
      </c>
      <c r="G195" s="43"/>
      <c r="H195" s="43"/>
      <c r="I195" s="43"/>
      <c r="K195" s="102" t="s">
        <v>2362</v>
      </c>
      <c r="L195" s="76">
        <v>220101</v>
      </c>
      <c r="M195" s="46"/>
      <c r="N195" s="47" t="s">
        <v>1348</v>
      </c>
      <c r="O195" s="48" t="s">
        <v>272</v>
      </c>
      <c r="P195" s="47" t="s">
        <v>1349</v>
      </c>
      <c r="Q195" s="49" t="s">
        <v>2293</v>
      </c>
      <c r="R195" s="49" t="s">
        <v>2486</v>
      </c>
      <c r="S195" s="50" t="s">
        <v>2474</v>
      </c>
      <c r="T195" s="50" t="s">
        <v>3409</v>
      </c>
      <c r="U195" s="51" t="s">
        <v>3252</v>
      </c>
      <c r="V195" s="51" t="s">
        <v>3410</v>
      </c>
      <c r="W195" s="55"/>
      <c r="X195" s="56"/>
      <c r="Y195" s="56"/>
      <c r="Z195" s="42"/>
      <c r="AA195" s="42"/>
      <c r="AB195" s="13" t="s">
        <v>1351</v>
      </c>
      <c r="AD195" s="13" t="s">
        <v>1351</v>
      </c>
    </row>
    <row r="196" spans="1:30" ht="126">
      <c r="A196" s="1">
        <v>2</v>
      </c>
      <c r="B196" s="1">
        <v>2</v>
      </c>
      <c r="C196" s="1">
        <v>0</v>
      </c>
      <c r="D196" s="1">
        <v>1</v>
      </c>
      <c r="E196" s="1">
        <f t="shared" si="6"/>
        <v>220100</v>
      </c>
      <c r="F196" s="1">
        <v>1</v>
      </c>
      <c r="G196" s="43"/>
      <c r="H196" s="43"/>
      <c r="I196" s="43"/>
      <c r="K196" s="103"/>
      <c r="L196" s="76">
        <v>220102</v>
      </c>
      <c r="M196" s="46"/>
      <c r="N196" s="47" t="s">
        <v>1355</v>
      </c>
      <c r="O196" s="48" t="s">
        <v>272</v>
      </c>
      <c r="P196" s="51" t="s">
        <v>1349</v>
      </c>
      <c r="Q196" s="49" t="s">
        <v>2293</v>
      </c>
      <c r="R196" s="49" t="s">
        <v>2486</v>
      </c>
      <c r="S196" s="50" t="s">
        <v>2474</v>
      </c>
      <c r="T196" s="50" t="s">
        <v>2778</v>
      </c>
      <c r="U196" s="51" t="s">
        <v>3411</v>
      </c>
      <c r="V196" s="51" t="s">
        <v>3412</v>
      </c>
      <c r="W196" s="57"/>
      <c r="X196" s="58"/>
      <c r="Y196" s="58"/>
      <c r="Z196" s="42"/>
      <c r="AA196" s="42"/>
      <c r="AB196" s="13" t="s">
        <v>1351</v>
      </c>
      <c r="AD196" s="13" t="s">
        <v>1351</v>
      </c>
    </row>
    <row r="197" spans="1:30" ht="32.25" customHeight="1">
      <c r="A197" s="1">
        <v>2</v>
      </c>
      <c r="B197" s="1">
        <v>2</v>
      </c>
      <c r="C197" s="1">
        <v>0</v>
      </c>
      <c r="D197" s="1">
        <v>1</v>
      </c>
      <c r="E197" s="1">
        <f t="shared" si="6"/>
        <v>220100</v>
      </c>
      <c r="F197" s="1">
        <v>1</v>
      </c>
      <c r="G197" s="43"/>
      <c r="H197" s="43"/>
      <c r="I197" s="43"/>
      <c r="K197" s="103"/>
      <c r="L197" s="76">
        <v>220103</v>
      </c>
      <c r="M197" s="46"/>
      <c r="N197" s="47" t="s">
        <v>1369</v>
      </c>
      <c r="O197" s="48" t="s">
        <v>272</v>
      </c>
      <c r="P197" s="51" t="s">
        <v>2365</v>
      </c>
      <c r="Q197" s="49" t="s">
        <v>2293</v>
      </c>
      <c r="R197" s="49" t="s">
        <v>2366</v>
      </c>
      <c r="S197" s="51" t="s">
        <v>2384</v>
      </c>
      <c r="T197" s="51" t="s">
        <v>2384</v>
      </c>
      <c r="U197" s="51" t="s">
        <v>3226</v>
      </c>
      <c r="V197" s="119" t="s">
        <v>3089</v>
      </c>
      <c r="W197" s="93"/>
      <c r="X197" s="49" t="s">
        <v>2784</v>
      </c>
      <c r="Y197" s="49" t="s">
        <v>2785</v>
      </c>
      <c r="Z197" s="42">
        <v>1</v>
      </c>
      <c r="AA197" s="50" t="s">
        <v>2537</v>
      </c>
      <c r="AB197" s="13" t="s">
        <v>827</v>
      </c>
      <c r="AD197" s="13" t="s">
        <v>827</v>
      </c>
    </row>
    <row r="198" spans="1:30" ht="47.25">
      <c r="A198" s="1">
        <v>2</v>
      </c>
      <c r="B198" s="1">
        <v>2</v>
      </c>
      <c r="C198" s="1">
        <v>0</v>
      </c>
      <c r="D198" s="1">
        <v>1</v>
      </c>
      <c r="E198" s="1">
        <f t="shared" si="6"/>
        <v>220100</v>
      </c>
      <c r="F198" s="1">
        <v>1</v>
      </c>
      <c r="G198" s="43"/>
      <c r="H198" s="43"/>
      <c r="I198" s="43"/>
      <c r="K198" s="103"/>
      <c r="L198" s="76">
        <v>220104</v>
      </c>
      <c r="M198" s="46"/>
      <c r="N198" s="47" t="s">
        <v>1374</v>
      </c>
      <c r="O198" s="48" t="s">
        <v>272</v>
      </c>
      <c r="P198" s="51" t="s">
        <v>1349</v>
      </c>
      <c r="Q198" s="49" t="s">
        <v>2293</v>
      </c>
      <c r="R198" s="49" t="s">
        <v>2486</v>
      </c>
      <c r="S198" s="50" t="s">
        <v>2474</v>
      </c>
      <c r="T198" s="50" t="s">
        <v>2786</v>
      </c>
      <c r="U198" s="51" t="s">
        <v>3413</v>
      </c>
      <c r="V198" s="51" t="s">
        <v>3414</v>
      </c>
      <c r="W198" s="55"/>
      <c r="X198" s="56"/>
      <c r="Y198" s="56"/>
      <c r="Z198" s="42"/>
      <c r="AA198" s="42"/>
      <c r="AB198" s="13" t="s">
        <v>1351</v>
      </c>
      <c r="AD198" s="13" t="s">
        <v>1351</v>
      </c>
    </row>
    <row r="199" spans="1:30" ht="34.5" customHeight="1">
      <c r="A199" s="1">
        <v>2</v>
      </c>
      <c r="B199" s="1">
        <v>2</v>
      </c>
      <c r="C199" s="1">
        <v>0</v>
      </c>
      <c r="D199" s="1">
        <v>1</v>
      </c>
      <c r="E199" s="1">
        <f t="shared" si="6"/>
        <v>220100</v>
      </c>
      <c r="F199" s="1">
        <v>1</v>
      </c>
      <c r="G199" s="43"/>
      <c r="H199" s="43"/>
      <c r="I199" s="43"/>
      <c r="K199" s="103"/>
      <c r="L199" s="76">
        <v>220105</v>
      </c>
      <c r="M199" s="46"/>
      <c r="N199" s="47" t="s">
        <v>1379</v>
      </c>
      <c r="O199" s="48" t="s">
        <v>272</v>
      </c>
      <c r="P199" s="51" t="s">
        <v>2365</v>
      </c>
      <c r="Q199" s="49" t="s">
        <v>2293</v>
      </c>
      <c r="R199" s="49" t="s">
        <v>2366</v>
      </c>
      <c r="S199" s="51" t="s">
        <v>2384</v>
      </c>
      <c r="T199" s="51" t="s">
        <v>2384</v>
      </c>
      <c r="U199" s="51" t="s">
        <v>3226</v>
      </c>
      <c r="V199" s="119" t="s">
        <v>3089</v>
      </c>
      <c r="W199" s="93"/>
      <c r="X199" s="49" t="s">
        <v>2784</v>
      </c>
      <c r="Y199" s="49" t="s">
        <v>2785</v>
      </c>
      <c r="Z199" s="42">
        <v>1</v>
      </c>
      <c r="AA199" s="50" t="s">
        <v>2537</v>
      </c>
      <c r="AB199" s="13" t="s">
        <v>827</v>
      </c>
      <c r="AD199" s="13" t="s">
        <v>827</v>
      </c>
    </row>
    <row r="200" spans="1:30" ht="63.75" customHeight="1">
      <c r="A200" s="1">
        <v>2</v>
      </c>
      <c r="B200" s="1">
        <v>2</v>
      </c>
      <c r="C200" s="1">
        <v>0</v>
      </c>
      <c r="D200" s="1">
        <v>1</v>
      </c>
      <c r="E200" s="1">
        <f t="shared" si="6"/>
        <v>220100</v>
      </c>
      <c r="F200" s="1">
        <v>1</v>
      </c>
      <c r="G200" s="43"/>
      <c r="H200" s="43"/>
      <c r="I200" s="43"/>
      <c r="K200" s="104"/>
      <c r="L200" s="76">
        <v>220106</v>
      </c>
      <c r="M200" s="46"/>
      <c r="N200" s="47" t="s">
        <v>1383</v>
      </c>
      <c r="O200" s="48" t="s">
        <v>272</v>
      </c>
      <c r="P200" s="51" t="s">
        <v>1384</v>
      </c>
      <c r="Q200" s="49" t="s">
        <v>2293</v>
      </c>
      <c r="R200" s="49" t="s">
        <v>2294</v>
      </c>
      <c r="S200" s="50" t="s">
        <v>2474</v>
      </c>
      <c r="T200" s="50" t="s">
        <v>2788</v>
      </c>
      <c r="U200" s="51" t="s">
        <v>3252</v>
      </c>
      <c r="V200" s="51" t="s">
        <v>3415</v>
      </c>
      <c r="W200" s="57" t="s">
        <v>2791</v>
      </c>
      <c r="X200" s="58"/>
      <c r="Y200" s="58"/>
      <c r="Z200" s="42"/>
      <c r="AA200" s="42"/>
      <c r="AB200" s="13" t="s">
        <v>1351</v>
      </c>
      <c r="AD200" s="13" t="s">
        <v>1351</v>
      </c>
    </row>
    <row r="201" spans="1:30" ht="31.5">
      <c r="A201" s="1">
        <v>2</v>
      </c>
      <c r="B201" s="1">
        <v>2</v>
      </c>
      <c r="C201" s="1">
        <v>0</v>
      </c>
      <c r="D201" s="1">
        <v>2</v>
      </c>
      <c r="E201" s="1">
        <f t="shared" si="6"/>
        <v>220200</v>
      </c>
      <c r="F201" s="1">
        <v>1</v>
      </c>
      <c r="G201" s="43"/>
      <c r="H201" s="43"/>
      <c r="I201" s="43"/>
      <c r="K201" s="94" t="s">
        <v>2659</v>
      </c>
      <c r="L201" s="76">
        <v>220201</v>
      </c>
      <c r="M201" s="46"/>
      <c r="N201" s="47" t="s">
        <v>1395</v>
      </c>
      <c r="O201" s="48" t="s">
        <v>272</v>
      </c>
      <c r="P201" s="51" t="s">
        <v>773</v>
      </c>
      <c r="Q201" s="49" t="s">
        <v>2293</v>
      </c>
      <c r="R201" s="49" t="s">
        <v>2294</v>
      </c>
      <c r="S201" s="50" t="s">
        <v>3416</v>
      </c>
      <c r="T201" s="50" t="s">
        <v>3417</v>
      </c>
      <c r="U201" s="51" t="s">
        <v>3236</v>
      </c>
      <c r="V201" s="59">
        <v>0.92400000000000004</v>
      </c>
      <c r="W201" s="60"/>
      <c r="X201" s="61"/>
      <c r="Y201" s="61"/>
      <c r="Z201" s="42"/>
      <c r="AA201" s="42"/>
      <c r="AB201" s="13" t="s">
        <v>231</v>
      </c>
      <c r="AC201" s="764" t="s">
        <v>3213</v>
      </c>
      <c r="AD201" s="13" t="s">
        <v>231</v>
      </c>
    </row>
    <row r="202" spans="1:30" ht="47.25">
      <c r="A202" s="1">
        <v>2</v>
      </c>
      <c r="B202" s="1">
        <v>2</v>
      </c>
      <c r="C202" s="1">
        <v>0</v>
      </c>
      <c r="D202" s="1">
        <v>2</v>
      </c>
      <c r="E202" s="1">
        <f t="shared" si="6"/>
        <v>220200</v>
      </c>
      <c r="F202" s="1">
        <v>1</v>
      </c>
      <c r="G202" s="43"/>
      <c r="H202" s="43"/>
      <c r="I202" s="43"/>
      <c r="K202" s="96"/>
      <c r="L202" s="76">
        <v>220202</v>
      </c>
      <c r="M202" s="46"/>
      <c r="N202" s="47" t="s">
        <v>1399</v>
      </c>
      <c r="O202" s="48" t="s">
        <v>272</v>
      </c>
      <c r="P202" s="51" t="s">
        <v>1400</v>
      </c>
      <c r="Q202" s="49" t="s">
        <v>2293</v>
      </c>
      <c r="R202" s="49" t="s">
        <v>2596</v>
      </c>
      <c r="S202" s="50" t="s">
        <v>3418</v>
      </c>
      <c r="T202" s="50" t="s">
        <v>2795</v>
      </c>
      <c r="U202" s="51" t="s">
        <v>3419</v>
      </c>
      <c r="V202" s="780">
        <v>84418</v>
      </c>
      <c r="W202" s="57"/>
      <c r="X202" s="58"/>
      <c r="Y202" s="58"/>
      <c r="Z202" s="42"/>
      <c r="AA202" s="42"/>
      <c r="AB202" s="13" t="s">
        <v>169</v>
      </c>
      <c r="AD202" s="13" t="s">
        <v>169</v>
      </c>
    </row>
    <row r="203" spans="1:30" ht="94.5">
      <c r="A203" s="1">
        <v>2</v>
      </c>
      <c r="B203" s="1">
        <v>2</v>
      </c>
      <c r="C203" s="1">
        <v>0</v>
      </c>
      <c r="D203" s="1">
        <v>2</v>
      </c>
      <c r="E203" s="1">
        <f t="shared" si="6"/>
        <v>220200</v>
      </c>
      <c r="F203" s="1">
        <v>1</v>
      </c>
      <c r="G203" s="43"/>
      <c r="H203" s="43"/>
      <c r="I203" s="62"/>
      <c r="J203" s="767"/>
      <c r="K203" s="97"/>
      <c r="L203" s="76">
        <v>220203</v>
      </c>
      <c r="M203" s="46"/>
      <c r="N203" s="47" t="s">
        <v>1404</v>
      </c>
      <c r="O203" s="48">
        <v>2082</v>
      </c>
      <c r="P203" s="51" t="s">
        <v>773</v>
      </c>
      <c r="Q203" s="49" t="s">
        <v>2293</v>
      </c>
      <c r="R203" s="49" t="s">
        <v>2294</v>
      </c>
      <c r="S203" s="50" t="s">
        <v>3420</v>
      </c>
      <c r="T203" s="50" t="s">
        <v>3421</v>
      </c>
      <c r="U203" s="51" t="s">
        <v>3236</v>
      </c>
      <c r="V203" s="59" t="s">
        <v>3422</v>
      </c>
      <c r="W203" s="124"/>
      <c r="X203" s="125"/>
      <c r="Y203" s="125"/>
      <c r="Z203" s="42"/>
      <c r="AA203" s="42"/>
      <c r="AB203" s="13" t="s">
        <v>231</v>
      </c>
      <c r="AC203" s="764" t="s">
        <v>3213</v>
      </c>
      <c r="AD203" s="13" t="s">
        <v>231</v>
      </c>
    </row>
    <row r="204" spans="1:30">
      <c r="A204" s="1">
        <v>2</v>
      </c>
      <c r="B204" s="1">
        <v>2</v>
      </c>
      <c r="C204" s="1">
        <v>0</v>
      </c>
      <c r="E204" s="1" t="str">
        <f t="shared" si="6"/>
        <v>-</v>
      </c>
      <c r="G204" s="43"/>
      <c r="H204" s="43"/>
      <c r="I204" s="109" t="s">
        <v>2800</v>
      </c>
      <c r="J204" s="117"/>
      <c r="K204" s="147"/>
      <c r="L204" s="68"/>
      <c r="M204" s="99"/>
      <c r="N204" s="70"/>
      <c r="O204" s="71"/>
      <c r="P204" s="70"/>
      <c r="Q204" s="72"/>
      <c r="R204" s="72"/>
      <c r="S204" s="72"/>
      <c r="T204" s="72"/>
      <c r="U204" s="73"/>
      <c r="V204" s="74"/>
      <c r="W204" s="72"/>
      <c r="X204" s="72"/>
      <c r="Y204" s="72"/>
      <c r="Z204" s="42"/>
      <c r="AA204" s="42"/>
    </row>
    <row r="205" spans="1:30" ht="38.25" customHeight="1">
      <c r="A205" s="1">
        <v>2</v>
      </c>
      <c r="B205" s="1">
        <v>2</v>
      </c>
      <c r="C205" s="1">
        <v>0</v>
      </c>
      <c r="D205" s="1">
        <v>1</v>
      </c>
      <c r="E205" s="1">
        <f t="shared" si="6"/>
        <v>220100</v>
      </c>
      <c r="F205" s="1">
        <v>1</v>
      </c>
      <c r="G205" s="43"/>
      <c r="H205" s="43"/>
      <c r="I205" s="43"/>
      <c r="K205" s="102" t="s">
        <v>2362</v>
      </c>
      <c r="L205" s="76">
        <v>220107</v>
      </c>
      <c r="M205" s="46"/>
      <c r="N205" s="47" t="s">
        <v>1409</v>
      </c>
      <c r="O205" s="48" t="s">
        <v>272</v>
      </c>
      <c r="P205" s="47" t="s">
        <v>2365</v>
      </c>
      <c r="Q205" s="49" t="s">
        <v>2293</v>
      </c>
      <c r="R205" s="49" t="s">
        <v>2801</v>
      </c>
      <c r="S205" s="51" t="s">
        <v>2384</v>
      </c>
      <c r="T205" s="51" t="s">
        <v>2384</v>
      </c>
      <c r="U205" s="51" t="s">
        <v>3226</v>
      </c>
      <c r="V205" s="119">
        <v>461</v>
      </c>
      <c r="W205" s="93"/>
      <c r="X205" s="49"/>
      <c r="Y205" s="49" t="s">
        <v>2803</v>
      </c>
      <c r="Z205" s="42">
        <v>1</v>
      </c>
      <c r="AA205" s="50" t="s">
        <v>2537</v>
      </c>
      <c r="AB205" s="13" t="s">
        <v>827</v>
      </c>
      <c r="AD205" s="13" t="s">
        <v>827</v>
      </c>
    </row>
    <row r="206" spans="1:30" ht="38.25" customHeight="1">
      <c r="A206" s="1">
        <v>2</v>
      </c>
      <c r="B206" s="1">
        <v>2</v>
      </c>
      <c r="C206" s="1">
        <v>0</v>
      </c>
      <c r="D206" s="1">
        <v>1</v>
      </c>
      <c r="E206" s="1">
        <f t="shared" si="6"/>
        <v>220100</v>
      </c>
      <c r="F206" s="1">
        <v>1</v>
      </c>
      <c r="G206" s="43"/>
      <c r="H206" s="43"/>
      <c r="I206" s="43"/>
      <c r="K206" s="103"/>
      <c r="L206" s="76">
        <v>220108</v>
      </c>
      <c r="M206" s="46"/>
      <c r="N206" s="47" t="s">
        <v>2804</v>
      </c>
      <c r="O206" s="48" t="s">
        <v>272</v>
      </c>
      <c r="P206" s="47" t="s">
        <v>2365</v>
      </c>
      <c r="Q206" s="49" t="s">
        <v>2293</v>
      </c>
      <c r="R206" s="49" t="s">
        <v>2801</v>
      </c>
      <c r="S206" s="51" t="s">
        <v>2384</v>
      </c>
      <c r="T206" s="51" t="s">
        <v>2384</v>
      </c>
      <c r="U206" s="51" t="s">
        <v>3226</v>
      </c>
      <c r="V206" s="119" t="s">
        <v>3423</v>
      </c>
      <c r="W206" s="93"/>
      <c r="X206" s="49"/>
      <c r="Y206" s="49" t="s">
        <v>2803</v>
      </c>
      <c r="Z206" s="42">
        <v>1</v>
      </c>
      <c r="AA206" s="50" t="s">
        <v>2537</v>
      </c>
      <c r="AB206" s="13" t="s">
        <v>827</v>
      </c>
      <c r="AD206" s="13" t="s">
        <v>827</v>
      </c>
    </row>
    <row r="207" spans="1:30" ht="38.25" customHeight="1">
      <c r="A207" s="1">
        <v>2</v>
      </c>
      <c r="B207" s="1">
        <v>2</v>
      </c>
      <c r="C207" s="1">
        <v>0</v>
      </c>
      <c r="D207" s="1">
        <v>1</v>
      </c>
      <c r="E207" s="1">
        <f t="shared" si="6"/>
        <v>220100</v>
      </c>
      <c r="F207" s="1">
        <v>1</v>
      </c>
      <c r="G207" s="43"/>
      <c r="H207" s="43"/>
      <c r="I207" s="43"/>
      <c r="K207" s="104"/>
      <c r="L207" s="76">
        <v>220109</v>
      </c>
      <c r="M207" s="46"/>
      <c r="N207" s="47" t="s">
        <v>3424</v>
      </c>
      <c r="O207" s="48" t="s">
        <v>272</v>
      </c>
      <c r="P207" s="47" t="s">
        <v>2365</v>
      </c>
      <c r="Q207" s="49" t="s">
        <v>2293</v>
      </c>
      <c r="R207" s="49" t="s">
        <v>2801</v>
      </c>
      <c r="S207" s="51" t="s">
        <v>2384</v>
      </c>
      <c r="T207" s="51" t="s">
        <v>2384</v>
      </c>
      <c r="U207" s="50" t="s">
        <v>3226</v>
      </c>
      <c r="V207" s="119">
        <v>147</v>
      </c>
      <c r="W207" s="93"/>
      <c r="X207" s="49"/>
      <c r="Y207" s="49" t="s">
        <v>2803</v>
      </c>
      <c r="Z207" s="42">
        <v>1</v>
      </c>
      <c r="AA207" s="50" t="s">
        <v>2537</v>
      </c>
      <c r="AB207" s="13" t="s">
        <v>827</v>
      </c>
      <c r="AD207" s="13" t="s">
        <v>827</v>
      </c>
    </row>
    <row r="208" spans="1:30" ht="67.5" customHeight="1">
      <c r="A208" s="1">
        <v>2</v>
      </c>
      <c r="B208" s="1">
        <v>2</v>
      </c>
      <c r="C208" s="1">
        <v>0</v>
      </c>
      <c r="D208" s="1">
        <v>2</v>
      </c>
      <c r="E208" s="1">
        <f t="shared" si="6"/>
        <v>220200</v>
      </c>
      <c r="F208" s="1">
        <v>1</v>
      </c>
      <c r="G208" s="43"/>
      <c r="H208" s="43"/>
      <c r="I208" s="43"/>
      <c r="K208" s="106" t="s">
        <v>2659</v>
      </c>
      <c r="L208" s="76">
        <v>220204</v>
      </c>
      <c r="M208" s="46"/>
      <c r="N208" s="47" t="s">
        <v>1427</v>
      </c>
      <c r="O208" s="48" t="s">
        <v>272</v>
      </c>
      <c r="P208" s="47" t="s">
        <v>2806</v>
      </c>
      <c r="Q208" s="49" t="s">
        <v>2293</v>
      </c>
      <c r="R208" s="49" t="s">
        <v>2807</v>
      </c>
      <c r="S208" s="50" t="s">
        <v>3418</v>
      </c>
      <c r="T208" s="50" t="s">
        <v>2808</v>
      </c>
      <c r="U208" s="51" t="s">
        <v>3419</v>
      </c>
      <c r="V208" s="780">
        <v>22770</v>
      </c>
      <c r="W208" s="93"/>
      <c r="X208" s="49"/>
      <c r="Y208" s="49" t="s">
        <v>2803</v>
      </c>
      <c r="Z208" s="42">
        <v>1</v>
      </c>
      <c r="AA208" s="50" t="s">
        <v>2537</v>
      </c>
      <c r="AB208" s="13" t="s">
        <v>169</v>
      </c>
      <c r="AD208" s="13" t="s">
        <v>169</v>
      </c>
    </row>
    <row r="209" spans="1:30">
      <c r="E209" s="1" t="str">
        <f t="shared" si="6"/>
        <v>-</v>
      </c>
      <c r="G209" s="43"/>
      <c r="H209" s="109" t="s">
        <v>2809</v>
      </c>
      <c r="I209" s="132"/>
      <c r="J209" s="110"/>
      <c r="K209" s="98"/>
      <c r="L209" s="68"/>
      <c r="M209" s="99"/>
      <c r="N209" s="70"/>
      <c r="O209" s="71"/>
      <c r="P209" s="70"/>
      <c r="Q209" s="72"/>
      <c r="R209" s="72"/>
      <c r="S209" s="72"/>
      <c r="T209" s="72"/>
      <c r="U209" s="73"/>
      <c r="V209" s="74"/>
      <c r="W209" s="72"/>
      <c r="X209" s="72"/>
      <c r="Y209" s="72"/>
      <c r="Z209" s="42"/>
      <c r="AA209" s="42"/>
    </row>
    <row r="210" spans="1:30">
      <c r="E210" s="1" t="str">
        <f t="shared" si="6"/>
        <v>-</v>
      </c>
      <c r="G210" s="43"/>
      <c r="H210" s="43"/>
      <c r="J210" s="109" t="s">
        <v>2810</v>
      </c>
      <c r="K210" s="147"/>
      <c r="L210" s="68"/>
      <c r="M210" s="99"/>
      <c r="N210" s="70"/>
      <c r="O210" s="71"/>
      <c r="P210" s="70"/>
      <c r="Q210" s="72"/>
      <c r="R210" s="72"/>
      <c r="S210" s="72"/>
      <c r="T210" s="72"/>
      <c r="U210" s="73"/>
      <c r="V210" s="74"/>
      <c r="W210" s="72"/>
      <c r="X210" s="72"/>
      <c r="Y210" s="72"/>
      <c r="Z210" s="42"/>
      <c r="AA210" s="42"/>
    </row>
    <row r="211" spans="1:30" ht="31.5">
      <c r="A211" s="1">
        <v>2</v>
      </c>
      <c r="B211" s="1">
        <v>3</v>
      </c>
      <c r="C211" s="1">
        <v>0</v>
      </c>
      <c r="D211" s="1">
        <v>1</v>
      </c>
      <c r="E211" s="1">
        <f t="shared" si="6"/>
        <v>230100</v>
      </c>
      <c r="F211" s="1">
        <v>1</v>
      </c>
      <c r="G211" s="43"/>
      <c r="H211" s="43"/>
      <c r="J211" s="43"/>
      <c r="K211" s="102" t="s">
        <v>2362</v>
      </c>
      <c r="L211" s="76">
        <v>230101</v>
      </c>
      <c r="M211" s="46"/>
      <c r="N211" s="47" t="s">
        <v>1433</v>
      </c>
      <c r="O211" s="48" t="s">
        <v>272</v>
      </c>
      <c r="P211" s="47" t="s">
        <v>1434</v>
      </c>
      <c r="Q211" s="49" t="s">
        <v>2293</v>
      </c>
      <c r="R211" s="49" t="s">
        <v>2366</v>
      </c>
      <c r="S211" s="50" t="s">
        <v>2367</v>
      </c>
      <c r="T211" s="50" t="s">
        <v>1433</v>
      </c>
      <c r="U211" s="51" t="s">
        <v>3300</v>
      </c>
      <c r="V211" s="119" t="s">
        <v>3425</v>
      </c>
      <c r="W211" s="93"/>
      <c r="X211" s="49"/>
      <c r="Y211" s="49"/>
      <c r="Z211" s="42">
        <v>1</v>
      </c>
      <c r="AA211" s="50" t="s">
        <v>2812</v>
      </c>
      <c r="AB211" s="13" t="s">
        <v>1435</v>
      </c>
      <c r="AD211" s="13" t="s">
        <v>1435</v>
      </c>
    </row>
    <row r="212" spans="1:30" ht="31.5">
      <c r="A212" s="1">
        <v>2</v>
      </c>
      <c r="B212" s="1">
        <v>3</v>
      </c>
      <c r="C212" s="1">
        <v>0</v>
      </c>
      <c r="D212" s="1">
        <v>1</v>
      </c>
      <c r="E212" s="1">
        <f t="shared" si="6"/>
        <v>230100</v>
      </c>
      <c r="F212" s="1">
        <v>1</v>
      </c>
      <c r="G212" s="43"/>
      <c r="H212" s="43"/>
      <c r="J212" s="43"/>
      <c r="K212" s="103"/>
      <c r="L212" s="76">
        <v>230102</v>
      </c>
      <c r="M212" s="46"/>
      <c r="N212" s="47" t="s">
        <v>1439</v>
      </c>
      <c r="O212" s="48" t="s">
        <v>272</v>
      </c>
      <c r="P212" s="47" t="s">
        <v>1434</v>
      </c>
      <c r="Q212" s="49" t="s">
        <v>2293</v>
      </c>
      <c r="R212" s="49" t="s">
        <v>2366</v>
      </c>
      <c r="S212" s="50" t="s">
        <v>2367</v>
      </c>
      <c r="T212" s="50" t="s">
        <v>1439</v>
      </c>
      <c r="U212" s="51" t="s">
        <v>3300</v>
      </c>
      <c r="V212" s="119" t="s">
        <v>3426</v>
      </c>
      <c r="W212" s="93"/>
      <c r="X212" s="49"/>
      <c r="Y212" s="49"/>
      <c r="Z212" s="42">
        <v>1</v>
      </c>
      <c r="AA212" s="50" t="s">
        <v>2812</v>
      </c>
      <c r="AB212" s="13" t="s">
        <v>1435</v>
      </c>
      <c r="AD212" s="13" t="s">
        <v>1435</v>
      </c>
    </row>
    <row r="213" spans="1:30" ht="31.5">
      <c r="A213" s="1">
        <v>2</v>
      </c>
      <c r="B213" s="1">
        <v>3</v>
      </c>
      <c r="C213" s="1">
        <v>0</v>
      </c>
      <c r="D213" s="1">
        <v>1</v>
      </c>
      <c r="E213" s="1">
        <f t="shared" si="6"/>
        <v>230100</v>
      </c>
      <c r="F213" s="1">
        <v>1</v>
      </c>
      <c r="G213" s="43"/>
      <c r="H213" s="43"/>
      <c r="J213" s="43"/>
      <c r="K213" s="104"/>
      <c r="L213" s="76">
        <v>230103</v>
      </c>
      <c r="M213" s="46"/>
      <c r="N213" s="47" t="s">
        <v>1443</v>
      </c>
      <c r="O213" s="48" t="s">
        <v>272</v>
      </c>
      <c r="P213" s="47" t="s">
        <v>1434</v>
      </c>
      <c r="Q213" s="49" t="s">
        <v>2293</v>
      </c>
      <c r="R213" s="49" t="s">
        <v>2366</v>
      </c>
      <c r="S213" s="50" t="s">
        <v>2367</v>
      </c>
      <c r="T213" s="50" t="s">
        <v>1443</v>
      </c>
      <c r="U213" s="51" t="s">
        <v>3300</v>
      </c>
      <c r="V213" s="119" t="s">
        <v>3427</v>
      </c>
      <c r="W213" s="93"/>
      <c r="X213" s="49"/>
      <c r="Y213" s="49"/>
      <c r="Z213" s="42">
        <v>1</v>
      </c>
      <c r="AA213" s="50" t="s">
        <v>2812</v>
      </c>
      <c r="AB213" s="13" t="s">
        <v>1435</v>
      </c>
      <c r="AD213" s="13" t="s">
        <v>1435</v>
      </c>
    </row>
    <row r="214" spans="1:30" s="1" customFormat="1">
      <c r="A214" s="1">
        <v>2</v>
      </c>
      <c r="B214" s="1">
        <v>3</v>
      </c>
      <c r="C214" s="1">
        <v>0</v>
      </c>
      <c r="D214" s="1">
        <v>1</v>
      </c>
      <c r="E214" s="1" t="str">
        <f t="shared" si="6"/>
        <v>-</v>
      </c>
      <c r="F214" s="1" t="s">
        <v>2361</v>
      </c>
      <c r="G214" s="82"/>
      <c r="H214" s="82"/>
      <c r="I214" s="113"/>
      <c r="J214" s="82"/>
      <c r="K214" s="83"/>
      <c r="L214" s="84" t="s">
        <v>272</v>
      </c>
      <c r="M214" s="85"/>
      <c r="N214" s="51" t="s">
        <v>2815</v>
      </c>
      <c r="O214" s="149" t="s">
        <v>272</v>
      </c>
      <c r="P214" s="51" t="s">
        <v>272</v>
      </c>
      <c r="Q214" s="87"/>
      <c r="R214" s="87"/>
      <c r="S214" s="50"/>
      <c r="T214" s="50"/>
      <c r="U214" s="51"/>
      <c r="V214" s="51"/>
      <c r="W214" s="88"/>
      <c r="X214" s="87"/>
      <c r="Y214" s="87"/>
      <c r="Z214" s="89"/>
      <c r="AA214" s="42"/>
      <c r="AB214" s="13"/>
      <c r="AC214" s="708"/>
      <c r="AD214" s="1" t="e">
        <v>#N/A</v>
      </c>
    </row>
    <row r="215" spans="1:30" s="1" customFormat="1" ht="31.5">
      <c r="A215" s="1">
        <v>2</v>
      </c>
      <c r="B215" s="1">
        <v>3</v>
      </c>
      <c r="C215" s="1">
        <v>0</v>
      </c>
      <c r="D215" s="1">
        <v>1</v>
      </c>
      <c r="E215" s="1">
        <v>230100</v>
      </c>
      <c r="F215" s="1">
        <v>1</v>
      </c>
      <c r="G215" s="82"/>
      <c r="H215" s="82"/>
      <c r="I215" s="113"/>
      <c r="J215" s="82"/>
      <c r="K215" s="150"/>
      <c r="L215" s="76">
        <v>230104</v>
      </c>
      <c r="M215" s="85"/>
      <c r="N215" s="47" t="s">
        <v>1447</v>
      </c>
      <c r="O215" s="48" t="s">
        <v>272</v>
      </c>
      <c r="P215" s="47" t="s">
        <v>1434</v>
      </c>
      <c r="Q215" s="49" t="s">
        <v>2293</v>
      </c>
      <c r="R215" s="49" t="s">
        <v>2366</v>
      </c>
      <c r="S215" s="50" t="s">
        <v>2367</v>
      </c>
      <c r="T215" s="50" t="s">
        <v>1447</v>
      </c>
      <c r="U215" s="51" t="s">
        <v>3300</v>
      </c>
      <c r="V215" s="119" t="s">
        <v>3428</v>
      </c>
      <c r="W215" s="93"/>
      <c r="X215" s="49"/>
      <c r="Y215" s="49"/>
      <c r="Z215" s="89">
        <v>1</v>
      </c>
      <c r="AA215" s="50" t="s">
        <v>2812</v>
      </c>
      <c r="AB215" s="13" t="s">
        <v>1435</v>
      </c>
      <c r="AC215" s="708"/>
      <c r="AD215" s="1" t="s">
        <v>1435</v>
      </c>
    </row>
    <row r="216" spans="1:30" s="1" customFormat="1" ht="31.5">
      <c r="A216" s="1">
        <v>2</v>
      </c>
      <c r="B216" s="1">
        <v>3</v>
      </c>
      <c r="C216" s="1">
        <v>0</v>
      </c>
      <c r="D216" s="1">
        <v>1</v>
      </c>
      <c r="E216" s="1">
        <v>230100</v>
      </c>
      <c r="F216" s="1">
        <v>1</v>
      </c>
      <c r="G216" s="82"/>
      <c r="H216" s="82"/>
      <c r="I216" s="113"/>
      <c r="J216" s="82"/>
      <c r="K216" s="83"/>
      <c r="L216" s="76">
        <v>230105</v>
      </c>
      <c r="M216" s="85"/>
      <c r="N216" s="47" t="s">
        <v>3429</v>
      </c>
      <c r="O216" s="48" t="s">
        <v>272</v>
      </c>
      <c r="P216" s="47" t="s">
        <v>1434</v>
      </c>
      <c r="Q216" s="49" t="s">
        <v>2293</v>
      </c>
      <c r="R216" s="49" t="s">
        <v>2366</v>
      </c>
      <c r="S216" s="50" t="s">
        <v>2367</v>
      </c>
      <c r="T216" s="50" t="s">
        <v>1451</v>
      </c>
      <c r="U216" s="51" t="s">
        <v>3300</v>
      </c>
      <c r="V216" s="119" t="s">
        <v>3430</v>
      </c>
      <c r="W216" s="93"/>
      <c r="X216" s="49"/>
      <c r="Y216" s="49"/>
      <c r="Z216" s="89">
        <v>1</v>
      </c>
      <c r="AA216" s="50" t="s">
        <v>2812</v>
      </c>
      <c r="AB216" s="13" t="s">
        <v>1435</v>
      </c>
      <c r="AC216" s="708"/>
      <c r="AD216" s="1" t="s">
        <v>1435</v>
      </c>
    </row>
    <row r="217" spans="1:30" ht="34.5" customHeight="1">
      <c r="A217" s="1">
        <v>2</v>
      </c>
      <c r="B217" s="1">
        <v>3</v>
      </c>
      <c r="C217" s="1">
        <v>0</v>
      </c>
      <c r="D217" s="1">
        <v>1</v>
      </c>
      <c r="E217" s="1">
        <f t="shared" ref="E217:E280" si="7">IF(F217=1, SUM(A217*100000, B217*10000,C217*1000, D217*100), "-")</f>
        <v>230100</v>
      </c>
      <c r="F217" s="1">
        <v>1</v>
      </c>
      <c r="G217" s="43"/>
      <c r="H217" s="43"/>
      <c r="J217" s="43"/>
      <c r="K217" s="103"/>
      <c r="L217" s="76">
        <v>230106</v>
      </c>
      <c r="M217" s="46"/>
      <c r="N217" s="51" t="s">
        <v>1455</v>
      </c>
      <c r="O217" s="48" t="s">
        <v>272</v>
      </c>
      <c r="P217" s="51" t="s">
        <v>2365</v>
      </c>
      <c r="Q217" s="49" t="s">
        <v>2293</v>
      </c>
      <c r="R217" s="49" t="s">
        <v>2366</v>
      </c>
      <c r="S217" s="50" t="s">
        <v>2367</v>
      </c>
      <c r="T217" s="50" t="s">
        <v>2818</v>
      </c>
      <c r="U217" s="51" t="s">
        <v>3293</v>
      </c>
      <c r="V217" s="92" t="s">
        <v>2546</v>
      </c>
      <c r="W217" s="128" t="s">
        <v>2820</v>
      </c>
      <c r="X217" s="49"/>
      <c r="Y217" s="49" t="s">
        <v>2658</v>
      </c>
      <c r="Z217" s="42">
        <v>1</v>
      </c>
      <c r="AA217" s="50" t="s">
        <v>2537</v>
      </c>
      <c r="AB217" s="13" t="s">
        <v>827</v>
      </c>
      <c r="AD217" s="13" t="s">
        <v>827</v>
      </c>
    </row>
    <row r="218" spans="1:30" ht="31.5">
      <c r="A218" s="1">
        <v>2</v>
      </c>
      <c r="B218" s="1">
        <v>3</v>
      </c>
      <c r="C218" s="1">
        <v>0</v>
      </c>
      <c r="D218" s="1">
        <v>1</v>
      </c>
      <c r="E218" s="1">
        <f t="shared" si="7"/>
        <v>230100</v>
      </c>
      <c r="F218" s="1">
        <v>1</v>
      </c>
      <c r="G218" s="43"/>
      <c r="H218" s="43"/>
      <c r="J218" s="43"/>
      <c r="K218" s="104"/>
      <c r="L218" s="76">
        <v>230107</v>
      </c>
      <c r="M218" s="46"/>
      <c r="N218" s="47" t="s">
        <v>2821</v>
      </c>
      <c r="O218" s="48" t="s">
        <v>272</v>
      </c>
      <c r="P218" s="51" t="s">
        <v>1434</v>
      </c>
      <c r="Q218" s="49" t="s">
        <v>2293</v>
      </c>
      <c r="R218" s="49" t="s">
        <v>2366</v>
      </c>
      <c r="S218" s="50" t="s">
        <v>2367</v>
      </c>
      <c r="T218" s="50" t="s">
        <v>2822</v>
      </c>
      <c r="U218" s="51" t="s">
        <v>3293</v>
      </c>
      <c r="V218" s="119" t="s">
        <v>3431</v>
      </c>
      <c r="W218" s="93"/>
      <c r="X218" s="49"/>
      <c r="Y218" s="49"/>
      <c r="Z218" s="42">
        <v>1</v>
      </c>
      <c r="AA218" s="50" t="s">
        <v>2812</v>
      </c>
      <c r="AB218" s="13" t="s">
        <v>1435</v>
      </c>
      <c r="AD218" s="13" t="s">
        <v>1435</v>
      </c>
    </row>
    <row r="219" spans="1:30" s="1" customFormat="1">
      <c r="A219" s="1">
        <v>2</v>
      </c>
      <c r="B219" s="1">
        <v>3</v>
      </c>
      <c r="C219" s="1">
        <v>0</v>
      </c>
      <c r="D219" s="1">
        <v>1</v>
      </c>
      <c r="E219" s="1" t="str">
        <f t="shared" si="7"/>
        <v>-</v>
      </c>
      <c r="F219" s="1" t="s">
        <v>2361</v>
      </c>
      <c r="G219" s="82"/>
      <c r="H219" s="82"/>
      <c r="I219" s="113"/>
      <c r="J219" s="82"/>
      <c r="K219" s="83"/>
      <c r="L219" s="84" t="s">
        <v>272</v>
      </c>
      <c r="M219" s="85"/>
      <c r="N219" s="51" t="s">
        <v>2824</v>
      </c>
      <c r="O219" s="48" t="s">
        <v>272</v>
      </c>
      <c r="P219" s="51" t="s">
        <v>272</v>
      </c>
      <c r="Q219" s="50"/>
      <c r="R219" s="50"/>
      <c r="S219" s="50"/>
      <c r="T219" s="50"/>
      <c r="U219" s="51"/>
      <c r="V219" s="51"/>
      <c r="W219" s="88"/>
      <c r="X219" s="87"/>
      <c r="Y219" s="87"/>
      <c r="Z219" s="89"/>
      <c r="AA219" s="42"/>
      <c r="AB219" s="13"/>
      <c r="AC219" s="708"/>
      <c r="AD219" s="1" t="e">
        <v>#N/A</v>
      </c>
    </row>
    <row r="220" spans="1:30" ht="20.25" customHeight="1">
      <c r="A220" s="1">
        <v>2</v>
      </c>
      <c r="B220" s="1">
        <v>3</v>
      </c>
      <c r="C220" s="1">
        <v>0</v>
      </c>
      <c r="D220" s="1">
        <v>2</v>
      </c>
      <c r="E220" s="1">
        <f t="shared" si="7"/>
        <v>230200</v>
      </c>
      <c r="F220" s="1">
        <v>1</v>
      </c>
      <c r="G220" s="43"/>
      <c r="H220" s="43"/>
      <c r="J220" s="43"/>
      <c r="K220" s="94" t="s">
        <v>2659</v>
      </c>
      <c r="L220" s="76">
        <v>230201</v>
      </c>
      <c r="M220" s="46"/>
      <c r="N220" s="47" t="s">
        <v>1463</v>
      </c>
      <c r="O220" s="48" t="s">
        <v>272</v>
      </c>
      <c r="P220" s="51" t="s">
        <v>1464</v>
      </c>
      <c r="Q220" s="49" t="s">
        <v>2293</v>
      </c>
      <c r="R220" s="49" t="s">
        <v>2825</v>
      </c>
      <c r="S220" s="20" t="s">
        <v>2781</v>
      </c>
      <c r="T220" s="50" t="s">
        <v>2781</v>
      </c>
      <c r="U220" s="119" t="s">
        <v>3432</v>
      </c>
      <c r="V220" s="59" t="s">
        <v>2384</v>
      </c>
      <c r="W220" s="152"/>
      <c r="X220" s="153"/>
      <c r="Y220" s="153"/>
      <c r="Z220" s="42"/>
      <c r="AA220" s="42"/>
      <c r="AB220" s="13" t="s">
        <v>1466</v>
      </c>
      <c r="AD220" s="13" t="s">
        <v>1466</v>
      </c>
    </row>
    <row r="221" spans="1:30" ht="31.5">
      <c r="A221" s="1">
        <v>2</v>
      </c>
      <c r="B221" s="1">
        <v>3</v>
      </c>
      <c r="C221" s="1">
        <v>0</v>
      </c>
      <c r="D221" s="1">
        <v>2</v>
      </c>
      <c r="E221" s="1">
        <f t="shared" si="7"/>
        <v>230200</v>
      </c>
      <c r="F221" s="1">
        <v>1</v>
      </c>
      <c r="G221" s="43"/>
      <c r="H221" s="43"/>
      <c r="J221" s="43"/>
      <c r="K221" s="96"/>
      <c r="L221" s="76">
        <v>230202</v>
      </c>
      <c r="M221" s="46"/>
      <c r="N221" s="47" t="s">
        <v>1471</v>
      </c>
      <c r="O221" s="48" t="s">
        <v>272</v>
      </c>
      <c r="P221" s="51" t="s">
        <v>780</v>
      </c>
      <c r="Q221" s="49" t="s">
        <v>2293</v>
      </c>
      <c r="R221" s="49" t="s">
        <v>1249</v>
      </c>
      <c r="S221" s="50" t="s">
        <v>3274</v>
      </c>
      <c r="T221" s="50" t="s">
        <v>3433</v>
      </c>
      <c r="U221" s="51" t="s">
        <v>3276</v>
      </c>
      <c r="V221" s="59" t="s">
        <v>2384</v>
      </c>
      <c r="W221" s="124"/>
      <c r="X221" s="125"/>
      <c r="Y221" s="125"/>
      <c r="Z221" s="42"/>
      <c r="AA221" s="42"/>
      <c r="AB221" s="13" t="s">
        <v>231</v>
      </c>
      <c r="AC221" s="764" t="s">
        <v>3213</v>
      </c>
      <c r="AD221" s="13" t="s">
        <v>231</v>
      </c>
    </row>
    <row r="222" spans="1:30" ht="31.5">
      <c r="A222" s="1">
        <v>2</v>
      </c>
      <c r="B222" s="1">
        <v>3</v>
      </c>
      <c r="C222" s="1">
        <v>0</v>
      </c>
      <c r="D222" s="1">
        <v>2</v>
      </c>
      <c r="E222" s="1">
        <f t="shared" si="7"/>
        <v>230200</v>
      </c>
      <c r="F222" s="1">
        <v>1</v>
      </c>
      <c r="G222" s="43"/>
      <c r="H222" s="43"/>
      <c r="J222" s="43"/>
      <c r="K222" s="96"/>
      <c r="L222" s="76">
        <v>230203</v>
      </c>
      <c r="M222" s="46"/>
      <c r="N222" s="47" t="s">
        <v>1477</v>
      </c>
      <c r="O222" s="48" t="s">
        <v>272</v>
      </c>
      <c r="P222" s="51" t="s">
        <v>780</v>
      </c>
      <c r="Q222" s="49" t="s">
        <v>2293</v>
      </c>
      <c r="R222" s="49" t="s">
        <v>1249</v>
      </c>
      <c r="S222" s="50" t="s">
        <v>3434</v>
      </c>
      <c r="T222" s="50" t="s">
        <v>3435</v>
      </c>
      <c r="U222" s="51" t="s">
        <v>3276</v>
      </c>
      <c r="V222" s="59" t="s">
        <v>2384</v>
      </c>
      <c r="W222" s="124"/>
      <c r="X222" s="125"/>
      <c r="Y222" s="125"/>
      <c r="Z222" s="42"/>
      <c r="AA222" s="42"/>
      <c r="AB222" s="13" t="s">
        <v>231</v>
      </c>
      <c r="AD222" s="13" t="s">
        <v>231</v>
      </c>
    </row>
    <row r="223" spans="1:30" ht="34.5" customHeight="1">
      <c r="A223" s="1">
        <v>2</v>
      </c>
      <c r="B223" s="1">
        <v>3</v>
      </c>
      <c r="C223" s="1">
        <v>0</v>
      </c>
      <c r="D223" s="1">
        <v>2</v>
      </c>
      <c r="E223" s="1">
        <f t="shared" si="7"/>
        <v>230200</v>
      </c>
      <c r="F223" s="1">
        <v>1</v>
      </c>
      <c r="G223" s="43"/>
      <c r="H223" s="43"/>
      <c r="J223" s="43"/>
      <c r="K223" s="97"/>
      <c r="L223" s="76">
        <v>230204</v>
      </c>
      <c r="M223" s="46"/>
      <c r="N223" s="47" t="s">
        <v>1483</v>
      </c>
      <c r="O223" s="48" t="s">
        <v>272</v>
      </c>
      <c r="P223" s="51" t="s">
        <v>2831</v>
      </c>
      <c r="Q223" s="49" t="s">
        <v>2293</v>
      </c>
      <c r="R223" s="49" t="s">
        <v>2366</v>
      </c>
      <c r="S223" s="50" t="s">
        <v>2367</v>
      </c>
      <c r="T223" s="50" t="s">
        <v>1483</v>
      </c>
      <c r="U223" s="51" t="s">
        <v>3226</v>
      </c>
      <c r="V223" s="92" t="s">
        <v>3436</v>
      </c>
      <c r="W223" s="128" t="s">
        <v>2833</v>
      </c>
      <c r="X223" s="49"/>
      <c r="Y223" s="49" t="s">
        <v>2834</v>
      </c>
      <c r="Z223" s="42">
        <v>1</v>
      </c>
      <c r="AA223" s="50" t="s">
        <v>2812</v>
      </c>
      <c r="AB223" s="13" t="s">
        <v>1435</v>
      </c>
      <c r="AD223" s="13" t="s">
        <v>1435</v>
      </c>
    </row>
    <row r="224" spans="1:30">
      <c r="A224" s="1">
        <v>2</v>
      </c>
      <c r="B224" s="1">
        <v>3</v>
      </c>
      <c r="C224" s="1">
        <v>0</v>
      </c>
      <c r="E224" s="1" t="str">
        <f t="shared" si="7"/>
        <v>-</v>
      </c>
      <c r="G224" s="43"/>
      <c r="H224" s="43"/>
      <c r="J224" s="109" t="s">
        <v>2835</v>
      </c>
      <c r="K224" s="147"/>
      <c r="L224" s="68"/>
      <c r="M224" s="99"/>
      <c r="N224" s="70"/>
      <c r="O224" s="71"/>
      <c r="P224" s="73"/>
      <c r="Q224" s="72"/>
      <c r="R224" s="72"/>
      <c r="S224" s="72"/>
      <c r="T224" s="72"/>
      <c r="U224" s="73"/>
      <c r="V224" s="74"/>
      <c r="W224" s="72"/>
      <c r="X224" s="72"/>
      <c r="Y224" s="72"/>
      <c r="Z224" s="42"/>
      <c r="AA224" s="42"/>
    </row>
    <row r="225" spans="1:30" ht="32.25" customHeight="1">
      <c r="A225" s="1">
        <v>2</v>
      </c>
      <c r="B225" s="1">
        <v>3</v>
      </c>
      <c r="C225" s="1">
        <v>0</v>
      </c>
      <c r="D225" s="1">
        <v>1</v>
      </c>
      <c r="E225" s="1">
        <f t="shared" si="7"/>
        <v>230100</v>
      </c>
      <c r="F225" s="1">
        <v>1</v>
      </c>
      <c r="G225" s="43"/>
      <c r="H225" s="43"/>
      <c r="J225" s="43"/>
      <c r="K225" s="90" t="s">
        <v>2362</v>
      </c>
      <c r="L225" s="76">
        <v>230108</v>
      </c>
      <c r="M225" s="46"/>
      <c r="N225" s="47" t="s">
        <v>1488</v>
      </c>
      <c r="O225" s="48" t="s">
        <v>272</v>
      </c>
      <c r="P225" s="51" t="s">
        <v>2365</v>
      </c>
      <c r="Q225" s="49" t="s">
        <v>2293</v>
      </c>
      <c r="R225" s="49" t="s">
        <v>2366</v>
      </c>
      <c r="S225" s="50" t="s">
        <v>3298</v>
      </c>
      <c r="T225" s="50" t="s">
        <v>3437</v>
      </c>
      <c r="U225" s="51" t="s">
        <v>3300</v>
      </c>
      <c r="V225" s="771">
        <v>0.39740820734341253</v>
      </c>
      <c r="W225" s="93" t="s">
        <v>2837</v>
      </c>
      <c r="X225" s="49"/>
      <c r="Y225" s="49"/>
      <c r="Z225" s="42">
        <v>1</v>
      </c>
      <c r="AA225" s="50" t="s">
        <v>2838</v>
      </c>
      <c r="AB225" s="13" t="s">
        <v>1490</v>
      </c>
      <c r="AD225" s="13" t="s">
        <v>1490</v>
      </c>
    </row>
    <row r="226" spans="1:30" ht="31.5">
      <c r="A226" s="1">
        <v>2</v>
      </c>
      <c r="B226" s="1">
        <v>3</v>
      </c>
      <c r="C226" s="1">
        <v>0</v>
      </c>
      <c r="D226" s="1">
        <v>2</v>
      </c>
      <c r="E226" s="1">
        <f t="shared" si="7"/>
        <v>230200</v>
      </c>
      <c r="F226" s="1">
        <v>1</v>
      </c>
      <c r="G226" s="43"/>
      <c r="H226" s="43"/>
      <c r="J226" s="43"/>
      <c r="K226" s="94" t="s">
        <v>2659</v>
      </c>
      <c r="L226" s="76">
        <v>230205</v>
      </c>
      <c r="M226" s="46"/>
      <c r="N226" s="47" t="s">
        <v>1493</v>
      </c>
      <c r="O226" s="48">
        <v>3002</v>
      </c>
      <c r="P226" s="51" t="s">
        <v>773</v>
      </c>
      <c r="Q226" s="49" t="s">
        <v>2293</v>
      </c>
      <c r="R226" s="49" t="s">
        <v>2294</v>
      </c>
      <c r="S226" s="50" t="s">
        <v>3438</v>
      </c>
      <c r="T226" s="50" t="s">
        <v>3439</v>
      </c>
      <c r="U226" s="51" t="s">
        <v>3236</v>
      </c>
      <c r="V226" s="59">
        <v>0.81599999999999995</v>
      </c>
      <c r="W226" s="60"/>
      <c r="X226" s="61"/>
      <c r="Y226" s="61"/>
      <c r="Z226" s="42"/>
      <c r="AA226" s="42"/>
      <c r="AB226" s="13" t="s">
        <v>231</v>
      </c>
      <c r="AC226" s="764" t="s">
        <v>3213</v>
      </c>
      <c r="AD226" s="13" t="s">
        <v>231</v>
      </c>
    </row>
    <row r="227" spans="1:30" ht="47.25">
      <c r="A227" s="1">
        <v>2</v>
      </c>
      <c r="B227" s="1">
        <v>3</v>
      </c>
      <c r="C227" s="1">
        <v>0</v>
      </c>
      <c r="D227" s="1">
        <v>2</v>
      </c>
      <c r="E227" s="1">
        <f t="shared" si="7"/>
        <v>230200</v>
      </c>
      <c r="F227" s="1">
        <v>1</v>
      </c>
      <c r="G227" s="43"/>
      <c r="H227" s="43"/>
      <c r="J227" s="43"/>
      <c r="K227" s="96"/>
      <c r="L227" s="76">
        <v>230206</v>
      </c>
      <c r="M227" s="46"/>
      <c r="N227" s="47" t="s">
        <v>1497</v>
      </c>
      <c r="O227" s="48">
        <v>2076</v>
      </c>
      <c r="P227" s="51" t="s">
        <v>773</v>
      </c>
      <c r="Q227" s="49" t="s">
        <v>2293</v>
      </c>
      <c r="R227" s="49" t="s">
        <v>2294</v>
      </c>
      <c r="S227" s="50" t="s">
        <v>3438</v>
      </c>
      <c r="T227" s="50" t="s">
        <v>3440</v>
      </c>
      <c r="U227" s="51" t="s">
        <v>3236</v>
      </c>
      <c r="V227" s="59">
        <v>0.40200000000000002</v>
      </c>
      <c r="W227" s="60"/>
      <c r="X227" s="61"/>
      <c r="Y227" s="61"/>
      <c r="Z227" s="42"/>
      <c r="AA227" s="42"/>
      <c r="AB227" s="13" t="s">
        <v>231</v>
      </c>
      <c r="AC227" s="764" t="s">
        <v>3213</v>
      </c>
      <c r="AD227" s="13" t="s">
        <v>231</v>
      </c>
    </row>
    <row r="228" spans="1:30" ht="110.25">
      <c r="A228" s="1">
        <v>2</v>
      </c>
      <c r="B228" s="1">
        <v>3</v>
      </c>
      <c r="C228" s="1">
        <v>0</v>
      </c>
      <c r="D228" s="1">
        <v>2</v>
      </c>
      <c r="E228" s="1">
        <f t="shared" si="7"/>
        <v>230200</v>
      </c>
      <c r="F228" s="1">
        <v>1</v>
      </c>
      <c r="G228" s="43"/>
      <c r="H228" s="43"/>
      <c r="J228" s="43"/>
      <c r="K228" s="97"/>
      <c r="L228" s="76">
        <v>230207</v>
      </c>
      <c r="M228" s="46" t="s">
        <v>2694</v>
      </c>
      <c r="N228" s="47" t="s">
        <v>1330</v>
      </c>
      <c r="O228" s="48">
        <v>2093</v>
      </c>
      <c r="P228" s="51" t="s">
        <v>1501</v>
      </c>
      <c r="Q228" s="49" t="s">
        <v>2293</v>
      </c>
      <c r="R228" s="49" t="s">
        <v>2841</v>
      </c>
      <c r="S228" s="51" t="s">
        <v>3404</v>
      </c>
      <c r="T228" s="50" t="s">
        <v>3405</v>
      </c>
      <c r="U228" s="51" t="s">
        <v>3441</v>
      </c>
      <c r="V228" s="59" t="s">
        <v>3442</v>
      </c>
      <c r="W228" s="60"/>
      <c r="X228" s="61"/>
      <c r="Y228" s="61"/>
      <c r="Z228" s="42"/>
      <c r="AA228" s="42"/>
      <c r="AB228" s="13" t="s">
        <v>231</v>
      </c>
      <c r="AC228" s="764" t="s">
        <v>3213</v>
      </c>
      <c r="AD228" s="13" t="s">
        <v>231</v>
      </c>
    </row>
    <row r="229" spans="1:30">
      <c r="C229" s="1">
        <v>0</v>
      </c>
      <c r="E229" s="1" t="str">
        <f t="shared" si="7"/>
        <v>-</v>
      </c>
      <c r="G229" s="43"/>
      <c r="H229" s="109" t="s">
        <v>2845</v>
      </c>
      <c r="I229" s="132"/>
      <c r="J229" s="117"/>
      <c r="K229" s="147"/>
      <c r="L229" s="68"/>
      <c r="M229" s="99"/>
      <c r="N229" s="70"/>
      <c r="O229" s="71"/>
      <c r="P229" s="73"/>
      <c r="Q229" s="72"/>
      <c r="R229" s="72"/>
      <c r="S229" s="72"/>
      <c r="T229" s="72"/>
      <c r="U229" s="73"/>
      <c r="V229" s="74"/>
      <c r="W229" s="72"/>
      <c r="X229" s="72"/>
      <c r="Y229" s="72"/>
      <c r="Z229" s="42"/>
      <c r="AA229" s="42"/>
    </row>
    <row r="230" spans="1:30" ht="65.25" customHeight="1">
      <c r="A230" s="1">
        <v>2</v>
      </c>
      <c r="B230" s="1">
        <v>4</v>
      </c>
      <c r="C230" s="1">
        <v>0</v>
      </c>
      <c r="D230" s="1">
        <v>1</v>
      </c>
      <c r="E230" s="1">
        <f t="shared" si="7"/>
        <v>240100</v>
      </c>
      <c r="F230" s="1">
        <v>1</v>
      </c>
      <c r="G230" s="43"/>
      <c r="H230" s="43"/>
      <c r="K230" s="102" t="s">
        <v>2362</v>
      </c>
      <c r="L230" s="76">
        <v>240101</v>
      </c>
      <c r="M230" s="46"/>
      <c r="N230" s="47" t="s">
        <v>1506</v>
      </c>
      <c r="O230" s="48" t="s">
        <v>272</v>
      </c>
      <c r="P230" s="51" t="s">
        <v>2365</v>
      </c>
      <c r="Q230" s="49" t="s">
        <v>2293</v>
      </c>
      <c r="R230" s="49" t="s">
        <v>2533</v>
      </c>
      <c r="S230" s="50" t="s">
        <v>3298</v>
      </c>
      <c r="T230" s="50" t="s">
        <v>3443</v>
      </c>
      <c r="U230" s="51" t="s">
        <v>3300</v>
      </c>
      <c r="V230" s="771">
        <v>1</v>
      </c>
      <c r="W230" s="93" t="s">
        <v>2847</v>
      </c>
      <c r="X230" s="49"/>
      <c r="Y230" s="49"/>
      <c r="Z230" s="42">
        <v>1</v>
      </c>
      <c r="AA230" s="50" t="s">
        <v>2652</v>
      </c>
      <c r="AB230" s="13" t="s">
        <v>323</v>
      </c>
      <c r="AD230" s="13" t="s">
        <v>323</v>
      </c>
    </row>
    <row r="231" spans="1:30" s="1" customFormat="1">
      <c r="A231" s="1">
        <v>2</v>
      </c>
      <c r="B231" s="1">
        <v>4</v>
      </c>
      <c r="C231" s="1">
        <v>0</v>
      </c>
      <c r="D231" s="1">
        <v>1</v>
      </c>
      <c r="E231" s="1" t="str">
        <f t="shared" si="7"/>
        <v>-</v>
      </c>
      <c r="F231" s="1" t="s">
        <v>2361</v>
      </c>
      <c r="G231" s="82"/>
      <c r="H231" s="82"/>
      <c r="I231" s="113"/>
      <c r="J231" s="113"/>
      <c r="K231" s="83"/>
      <c r="L231" s="84" t="s">
        <v>272</v>
      </c>
      <c r="M231" s="85"/>
      <c r="N231" s="51" t="s">
        <v>2848</v>
      </c>
      <c r="O231" s="48" t="s">
        <v>272</v>
      </c>
      <c r="P231" s="51" t="s">
        <v>2449</v>
      </c>
      <c r="Q231" s="50"/>
      <c r="R231" s="50"/>
      <c r="S231" s="50"/>
      <c r="T231" s="50"/>
      <c r="U231" s="51"/>
      <c r="V231" s="154"/>
      <c r="W231" s="88"/>
      <c r="X231" s="87"/>
      <c r="Y231" s="87"/>
      <c r="Z231" s="89"/>
      <c r="AA231" s="42"/>
      <c r="AB231" s="13"/>
      <c r="AC231" s="708"/>
      <c r="AD231" s="1" t="e">
        <v>#N/A</v>
      </c>
    </row>
    <row r="232" spans="1:30" ht="42" customHeight="1">
      <c r="A232" s="1">
        <v>2</v>
      </c>
      <c r="B232" s="1">
        <v>4</v>
      </c>
      <c r="C232" s="1">
        <v>0</v>
      </c>
      <c r="D232" s="1">
        <v>1</v>
      </c>
      <c r="E232" s="1">
        <f t="shared" si="7"/>
        <v>240100</v>
      </c>
      <c r="F232" s="1">
        <v>1</v>
      </c>
      <c r="G232" s="43"/>
      <c r="H232" s="43"/>
      <c r="K232" s="104"/>
      <c r="L232" s="76">
        <v>240102</v>
      </c>
      <c r="M232" s="46"/>
      <c r="N232" s="47" t="s">
        <v>1510</v>
      </c>
      <c r="O232" s="48" t="s">
        <v>272</v>
      </c>
      <c r="P232" s="51" t="s">
        <v>2365</v>
      </c>
      <c r="Q232" s="49" t="s">
        <v>2293</v>
      </c>
      <c r="R232" s="49" t="s">
        <v>2533</v>
      </c>
      <c r="S232" s="50" t="s">
        <v>3298</v>
      </c>
      <c r="T232" s="50" t="s">
        <v>3444</v>
      </c>
      <c r="U232" s="51" t="s">
        <v>3300</v>
      </c>
      <c r="V232" s="771">
        <v>1</v>
      </c>
      <c r="W232" s="93" t="s">
        <v>2850</v>
      </c>
      <c r="X232" s="49"/>
      <c r="Y232" s="49"/>
      <c r="Z232" s="42">
        <v>1</v>
      </c>
      <c r="AA232" s="50" t="s">
        <v>2652</v>
      </c>
      <c r="AB232" s="13" t="s">
        <v>323</v>
      </c>
      <c r="AD232" s="13" t="s">
        <v>323</v>
      </c>
    </row>
    <row r="233" spans="1:30" ht="31.5">
      <c r="A233" s="1">
        <v>2</v>
      </c>
      <c r="B233" s="1">
        <v>4</v>
      </c>
      <c r="C233" s="1">
        <v>0</v>
      </c>
      <c r="D233" s="1">
        <v>2</v>
      </c>
      <c r="E233" s="1">
        <f t="shared" si="7"/>
        <v>240200</v>
      </c>
      <c r="F233" s="1">
        <v>1</v>
      </c>
      <c r="G233" s="43"/>
      <c r="H233" s="43"/>
      <c r="K233" s="94" t="s">
        <v>2659</v>
      </c>
      <c r="L233" s="76">
        <v>240201</v>
      </c>
      <c r="M233" s="46"/>
      <c r="N233" s="47" t="s">
        <v>1514</v>
      </c>
      <c r="O233" s="48" t="s">
        <v>272</v>
      </c>
      <c r="P233" s="51" t="s">
        <v>808</v>
      </c>
      <c r="Q233" s="49" t="s">
        <v>2293</v>
      </c>
      <c r="R233" s="49" t="s">
        <v>1249</v>
      </c>
      <c r="S233" s="50" t="s">
        <v>3286</v>
      </c>
      <c r="T233" s="50" t="s">
        <v>3445</v>
      </c>
      <c r="U233" s="51" t="s">
        <v>3236</v>
      </c>
      <c r="V233" s="59">
        <v>0.77400000000000002</v>
      </c>
      <c r="W233" s="122"/>
      <c r="X233" s="123"/>
      <c r="Y233" s="123"/>
      <c r="Z233" s="42"/>
      <c r="AA233" s="42"/>
      <c r="AB233" s="13" t="s">
        <v>810</v>
      </c>
      <c r="AD233" s="13" t="s">
        <v>810</v>
      </c>
    </row>
    <row r="234" spans="1:30" ht="47.25">
      <c r="A234" s="1">
        <v>2</v>
      </c>
      <c r="B234" s="1">
        <v>4</v>
      </c>
      <c r="C234" s="1">
        <v>0</v>
      </c>
      <c r="D234" s="1">
        <v>2</v>
      </c>
      <c r="E234" s="1">
        <f t="shared" si="7"/>
        <v>240200</v>
      </c>
      <c r="F234" s="1">
        <v>1</v>
      </c>
      <c r="G234" s="43"/>
      <c r="H234" s="43"/>
      <c r="K234" s="97"/>
      <c r="L234" s="76">
        <v>240202</v>
      </c>
      <c r="M234" s="46"/>
      <c r="N234" s="47" t="s">
        <v>1520</v>
      </c>
      <c r="O234" s="48" t="s">
        <v>272</v>
      </c>
      <c r="P234" s="51" t="s">
        <v>808</v>
      </c>
      <c r="Q234" s="49" t="s">
        <v>2293</v>
      </c>
      <c r="R234" s="49" t="s">
        <v>1249</v>
      </c>
      <c r="S234" s="50" t="s">
        <v>3286</v>
      </c>
      <c r="T234" s="50" t="s">
        <v>3446</v>
      </c>
      <c r="U234" s="51" t="s">
        <v>3236</v>
      </c>
      <c r="V234" s="59">
        <v>0.52900000000000003</v>
      </c>
      <c r="W234" s="122"/>
      <c r="X234" s="123"/>
      <c r="Y234" s="123"/>
      <c r="Z234" s="42"/>
      <c r="AA234" s="42"/>
      <c r="AB234" s="13" t="s">
        <v>810</v>
      </c>
      <c r="AC234" s="764" t="s">
        <v>3213</v>
      </c>
      <c r="AD234" s="13" t="s">
        <v>810</v>
      </c>
    </row>
    <row r="235" spans="1:30">
      <c r="C235" s="1">
        <v>0</v>
      </c>
      <c r="E235" s="1" t="str">
        <f t="shared" si="7"/>
        <v>-</v>
      </c>
      <c r="G235" s="43"/>
      <c r="H235" s="80" t="s">
        <v>2853</v>
      </c>
      <c r="I235" s="117"/>
      <c r="J235" s="132"/>
      <c r="K235" s="147"/>
      <c r="L235" s="68"/>
      <c r="M235" s="99"/>
      <c r="N235" s="70"/>
      <c r="O235" s="71"/>
      <c r="P235" s="73"/>
      <c r="Q235" s="72"/>
      <c r="R235" s="72"/>
      <c r="S235" s="72"/>
      <c r="T235" s="72"/>
      <c r="U235" s="73"/>
      <c r="V235" s="74"/>
      <c r="W235" s="72"/>
      <c r="X235" s="72"/>
      <c r="Y235" s="72"/>
      <c r="Z235" s="42"/>
      <c r="AA235" s="42"/>
    </row>
    <row r="236" spans="1:30" s="1" customFormat="1" ht="78.75">
      <c r="A236" s="1">
        <v>2</v>
      </c>
      <c r="B236" s="1">
        <v>5</v>
      </c>
      <c r="C236" s="1">
        <v>0</v>
      </c>
      <c r="D236" s="1">
        <v>1</v>
      </c>
      <c r="E236" s="1" t="str">
        <f t="shared" si="7"/>
        <v>-</v>
      </c>
      <c r="F236" s="1" t="s">
        <v>2361</v>
      </c>
      <c r="G236" s="82"/>
      <c r="H236" s="82"/>
      <c r="I236" s="113"/>
      <c r="J236" s="113"/>
      <c r="K236" s="83" t="s">
        <v>2362</v>
      </c>
      <c r="L236" s="84" t="s">
        <v>272</v>
      </c>
      <c r="M236" s="85"/>
      <c r="N236" s="51" t="s">
        <v>2612</v>
      </c>
      <c r="O236" s="48" t="s">
        <v>272</v>
      </c>
      <c r="P236" s="51" t="s">
        <v>2449</v>
      </c>
      <c r="Q236" s="50"/>
      <c r="R236" s="50" t="s">
        <v>2854</v>
      </c>
      <c r="S236" s="50"/>
      <c r="T236" s="50"/>
      <c r="U236" s="51"/>
      <c r="V236" s="51"/>
      <c r="W236" s="156"/>
      <c r="X236" s="155"/>
      <c r="Y236" s="155"/>
      <c r="Z236" s="89"/>
      <c r="AA236" s="42"/>
      <c r="AB236" s="13"/>
      <c r="AC236" s="708"/>
      <c r="AD236" s="1" t="e">
        <v>#N/A</v>
      </c>
    </row>
    <row r="237" spans="1:30" ht="40.5" customHeight="1">
      <c r="A237" s="1">
        <v>2</v>
      </c>
      <c r="B237" s="1">
        <v>5</v>
      </c>
      <c r="C237" s="1">
        <v>0</v>
      </c>
      <c r="D237" s="1">
        <v>1</v>
      </c>
      <c r="E237" s="1">
        <f t="shared" si="7"/>
        <v>250100</v>
      </c>
      <c r="F237" s="1">
        <v>1</v>
      </c>
      <c r="G237" s="43"/>
      <c r="H237" s="43"/>
      <c r="K237" s="90" t="s">
        <v>2362</v>
      </c>
      <c r="L237" s="76">
        <v>250101</v>
      </c>
      <c r="M237" s="46"/>
      <c r="N237" s="47" t="s">
        <v>1525</v>
      </c>
      <c r="O237" s="48" t="s">
        <v>272</v>
      </c>
      <c r="P237" s="51" t="s">
        <v>2365</v>
      </c>
      <c r="Q237" s="49" t="s">
        <v>2293</v>
      </c>
      <c r="R237" s="49" t="s">
        <v>2366</v>
      </c>
      <c r="S237" s="50" t="s">
        <v>3298</v>
      </c>
      <c r="T237" s="50" t="s">
        <v>3447</v>
      </c>
      <c r="U237" s="51" t="s">
        <v>3300</v>
      </c>
      <c r="V237" s="771">
        <v>0.78617710583153344</v>
      </c>
      <c r="W237" s="93" t="s">
        <v>2856</v>
      </c>
      <c r="X237" s="49"/>
      <c r="Y237" s="49"/>
      <c r="Z237" s="42">
        <v>1</v>
      </c>
      <c r="AA237" s="50" t="s">
        <v>323</v>
      </c>
      <c r="AB237" s="13" t="s">
        <v>323</v>
      </c>
      <c r="AD237" s="13" t="s">
        <v>323</v>
      </c>
    </row>
    <row r="238" spans="1:30" s="1" customFormat="1" ht="31.5">
      <c r="A238" s="1">
        <v>2</v>
      </c>
      <c r="B238" s="1">
        <v>5</v>
      </c>
      <c r="C238" s="1">
        <v>0</v>
      </c>
      <c r="D238" s="1">
        <v>1</v>
      </c>
      <c r="E238" s="1" t="str">
        <f t="shared" si="7"/>
        <v>-</v>
      </c>
      <c r="F238" s="1" t="s">
        <v>2361</v>
      </c>
      <c r="G238" s="82"/>
      <c r="H238" s="82"/>
      <c r="I238" s="113"/>
      <c r="J238" s="113"/>
      <c r="K238" s="83"/>
      <c r="L238" s="84" t="s">
        <v>272</v>
      </c>
      <c r="M238" s="85"/>
      <c r="N238" s="51" t="s">
        <v>2857</v>
      </c>
      <c r="O238" s="48" t="s">
        <v>272</v>
      </c>
      <c r="P238" s="51" t="s">
        <v>2449</v>
      </c>
      <c r="Q238" s="50"/>
      <c r="R238" s="50"/>
      <c r="S238" s="50"/>
      <c r="T238" s="50"/>
      <c r="U238" s="51"/>
      <c r="V238" s="51"/>
      <c r="W238" s="88"/>
      <c r="X238" s="87"/>
      <c r="Y238" s="87"/>
      <c r="Z238" s="89"/>
      <c r="AA238" s="42"/>
      <c r="AB238" s="13"/>
      <c r="AC238" s="708"/>
      <c r="AD238" s="1" t="e">
        <v>#N/A</v>
      </c>
    </row>
    <row r="239" spans="1:30" s="1" customFormat="1">
      <c r="A239" s="1">
        <v>2</v>
      </c>
      <c r="B239" s="1">
        <v>5</v>
      </c>
      <c r="C239" s="1">
        <v>0</v>
      </c>
      <c r="D239" s="1">
        <v>1</v>
      </c>
      <c r="E239" s="1" t="str">
        <f t="shared" si="7"/>
        <v>-</v>
      </c>
      <c r="F239" s="1" t="s">
        <v>2361</v>
      </c>
      <c r="G239" s="82"/>
      <c r="H239" s="82"/>
      <c r="I239" s="113"/>
      <c r="J239" s="113"/>
      <c r="K239" s="157"/>
      <c r="L239" s="84" t="s">
        <v>272</v>
      </c>
      <c r="M239" s="85"/>
      <c r="N239" s="51" t="s">
        <v>2858</v>
      </c>
      <c r="O239" s="48" t="s">
        <v>272</v>
      </c>
      <c r="P239" s="51" t="s">
        <v>2449</v>
      </c>
      <c r="Q239" s="50"/>
      <c r="R239" s="50"/>
      <c r="S239" s="50"/>
      <c r="T239" s="50"/>
      <c r="U239" s="51"/>
      <c r="V239" s="51"/>
      <c r="W239" s="88"/>
      <c r="X239" s="87"/>
      <c r="Y239" s="87"/>
      <c r="Z239" s="89"/>
      <c r="AA239" s="42"/>
      <c r="AB239" s="13"/>
      <c r="AC239" s="708"/>
      <c r="AD239" s="1" t="e">
        <v>#N/A</v>
      </c>
    </row>
    <row r="240" spans="1:30" s="1" customFormat="1">
      <c r="A240" s="1">
        <v>2</v>
      </c>
      <c r="B240" s="1">
        <v>5</v>
      </c>
      <c r="C240" s="1">
        <v>0</v>
      </c>
      <c r="D240" s="1">
        <v>1</v>
      </c>
      <c r="E240" s="1" t="str">
        <f t="shared" si="7"/>
        <v>-</v>
      </c>
      <c r="F240" s="1" t="s">
        <v>2361</v>
      </c>
      <c r="G240" s="82"/>
      <c r="H240" s="82"/>
      <c r="I240" s="113"/>
      <c r="J240" s="113"/>
      <c r="K240" s="83"/>
      <c r="L240" s="84" t="s">
        <v>272</v>
      </c>
      <c r="M240" s="85"/>
      <c r="N240" s="51" t="s">
        <v>2858</v>
      </c>
      <c r="O240" s="48" t="s">
        <v>272</v>
      </c>
      <c r="P240" s="51" t="s">
        <v>2449</v>
      </c>
      <c r="Q240" s="50"/>
      <c r="R240" s="50"/>
      <c r="S240" s="50"/>
      <c r="T240" s="50"/>
      <c r="U240" s="51"/>
      <c r="V240" s="51"/>
      <c r="W240" s="88"/>
      <c r="X240" s="87"/>
      <c r="Y240" s="87"/>
      <c r="Z240" s="89"/>
      <c r="AA240" s="42"/>
      <c r="AB240" s="13"/>
      <c r="AC240" s="708"/>
      <c r="AD240" s="1" t="e">
        <v>#N/A</v>
      </c>
    </row>
    <row r="241" spans="1:30" ht="23.25" customHeight="1">
      <c r="A241" s="1">
        <v>2</v>
      </c>
      <c r="B241" s="1">
        <v>5</v>
      </c>
      <c r="C241" s="1">
        <v>0</v>
      </c>
      <c r="D241" s="1">
        <v>2</v>
      </c>
      <c r="E241" s="1">
        <f t="shared" si="7"/>
        <v>250200</v>
      </c>
      <c r="F241" s="1">
        <v>1</v>
      </c>
      <c r="G241" s="62"/>
      <c r="H241" s="62"/>
      <c r="I241" s="63"/>
      <c r="J241" s="767"/>
      <c r="K241" s="106" t="s">
        <v>2659</v>
      </c>
      <c r="L241" s="76">
        <v>250201</v>
      </c>
      <c r="M241" s="46"/>
      <c r="N241" s="47" t="s">
        <v>1532</v>
      </c>
      <c r="O241" s="48" t="s">
        <v>272</v>
      </c>
      <c r="P241" s="51" t="s">
        <v>3448</v>
      </c>
      <c r="Q241" s="49" t="s">
        <v>2293</v>
      </c>
      <c r="R241" s="49" t="s">
        <v>2294</v>
      </c>
      <c r="S241" s="50" t="s">
        <v>2781</v>
      </c>
      <c r="T241" s="50" t="s">
        <v>2781</v>
      </c>
      <c r="U241" s="51" t="s">
        <v>3449</v>
      </c>
      <c r="V241" s="119">
        <v>244</v>
      </c>
      <c r="W241" s="55"/>
      <c r="X241" s="56"/>
      <c r="Y241" s="56"/>
      <c r="Z241" s="42"/>
      <c r="AA241" s="42"/>
      <c r="AD241" s="13" t="s">
        <v>1466</v>
      </c>
    </row>
    <row r="242" spans="1:30">
      <c r="C242" s="1">
        <v>0</v>
      </c>
      <c r="E242" s="1" t="str">
        <f t="shared" si="7"/>
        <v>-</v>
      </c>
      <c r="G242" s="80" t="s">
        <v>2861</v>
      </c>
      <c r="H242" s="117"/>
      <c r="I242" s="117"/>
      <c r="J242" s="117"/>
      <c r="K242" s="147"/>
      <c r="L242" s="68"/>
      <c r="M242" s="99"/>
      <c r="N242" s="70"/>
      <c r="O242" s="71"/>
      <c r="P242" s="73"/>
      <c r="Q242" s="72"/>
      <c r="R242" s="72"/>
      <c r="S242" s="72"/>
      <c r="T242" s="72"/>
      <c r="U242" s="73"/>
      <c r="V242" s="74"/>
      <c r="W242" s="72"/>
      <c r="X242" s="72"/>
      <c r="Y242" s="72"/>
      <c r="Z242" s="42"/>
      <c r="AA242" s="42"/>
    </row>
    <row r="243" spans="1:30" ht="43.5" customHeight="1">
      <c r="A243" s="1">
        <v>3</v>
      </c>
      <c r="B243" s="1">
        <v>0</v>
      </c>
      <c r="C243" s="1">
        <v>0</v>
      </c>
      <c r="D243" s="1">
        <v>0</v>
      </c>
      <c r="E243" s="1">
        <f t="shared" si="7"/>
        <v>300000</v>
      </c>
      <c r="F243" s="1">
        <v>1</v>
      </c>
      <c r="G243" s="43"/>
      <c r="K243" s="765" t="s">
        <v>2345</v>
      </c>
      <c r="L243" s="76">
        <v>300001</v>
      </c>
      <c r="M243" s="46"/>
      <c r="N243" s="51" t="s">
        <v>1535</v>
      </c>
      <c r="O243" s="48" t="s">
        <v>272</v>
      </c>
      <c r="P243" s="47" t="s">
        <v>1569</v>
      </c>
      <c r="Q243" s="49" t="s">
        <v>2293</v>
      </c>
      <c r="R243" s="49" t="s">
        <v>2294</v>
      </c>
      <c r="S243" s="50" t="s">
        <v>3450</v>
      </c>
      <c r="T243" s="50" t="s">
        <v>3451</v>
      </c>
      <c r="U243" s="803" t="s">
        <v>3236</v>
      </c>
      <c r="V243" s="781">
        <v>0.72399999999999998</v>
      </c>
      <c r="W243" s="60"/>
      <c r="X243" s="61"/>
      <c r="Y243" s="61"/>
      <c r="Z243" s="42"/>
      <c r="AA243" s="42"/>
      <c r="AB243" s="13" t="s">
        <v>231</v>
      </c>
      <c r="AC243" s="764" t="s">
        <v>3213</v>
      </c>
      <c r="AD243" s="13" t="s">
        <v>231</v>
      </c>
    </row>
    <row r="244" spans="1:30" ht="31.5">
      <c r="A244" s="1">
        <v>3</v>
      </c>
      <c r="B244" s="1">
        <v>0</v>
      </c>
      <c r="C244" s="1">
        <v>0</v>
      </c>
      <c r="D244" s="1">
        <v>0</v>
      </c>
      <c r="E244" s="1">
        <f t="shared" si="7"/>
        <v>300000</v>
      </c>
      <c r="F244" s="1">
        <v>1</v>
      </c>
      <c r="G244" s="43"/>
      <c r="K244" s="766"/>
      <c r="L244" s="76">
        <v>300002</v>
      </c>
      <c r="M244" s="46"/>
      <c r="N244" s="47" t="s">
        <v>6303</v>
      </c>
      <c r="O244" s="48" t="s">
        <v>272</v>
      </c>
      <c r="P244" s="47" t="s">
        <v>2554</v>
      </c>
      <c r="Q244" s="49" t="s">
        <v>2293</v>
      </c>
      <c r="R244" s="49" t="s">
        <v>2294</v>
      </c>
      <c r="S244" s="50" t="s">
        <v>3452</v>
      </c>
      <c r="T244" s="50" t="s">
        <v>3453</v>
      </c>
      <c r="U244" s="803" t="s">
        <v>3236</v>
      </c>
      <c r="V244" s="59">
        <v>0.70399999999999996</v>
      </c>
      <c r="W244" s="60"/>
      <c r="X244" s="61"/>
      <c r="Y244" s="61"/>
      <c r="Z244" s="42"/>
      <c r="AA244" s="42"/>
      <c r="AB244" s="13" t="s">
        <v>231</v>
      </c>
      <c r="AC244" s="764" t="s">
        <v>3213</v>
      </c>
      <c r="AD244" s="13" t="s">
        <v>231</v>
      </c>
    </row>
    <row r="245" spans="1:30" ht="31.5">
      <c r="A245" s="1">
        <v>3</v>
      </c>
      <c r="B245" s="1">
        <v>0</v>
      </c>
      <c r="C245" s="1">
        <v>0</v>
      </c>
      <c r="D245" s="1">
        <v>0</v>
      </c>
      <c r="E245" s="1">
        <f t="shared" si="7"/>
        <v>300000</v>
      </c>
      <c r="F245" s="1">
        <v>1</v>
      </c>
      <c r="G245" s="43"/>
      <c r="K245" s="766"/>
      <c r="L245" s="76">
        <v>300003</v>
      </c>
      <c r="M245" s="46" t="s">
        <v>2694</v>
      </c>
      <c r="N245" s="47" t="s">
        <v>6305</v>
      </c>
      <c r="O245" s="48">
        <v>3022</v>
      </c>
      <c r="P245" s="47" t="s">
        <v>1569</v>
      </c>
      <c r="Q245" s="49" t="s">
        <v>2293</v>
      </c>
      <c r="R245" s="49" t="s">
        <v>2294</v>
      </c>
      <c r="S245" s="50" t="s">
        <v>3454</v>
      </c>
      <c r="T245" s="50" t="s">
        <v>3455</v>
      </c>
      <c r="U245" s="803" t="s">
        <v>3236</v>
      </c>
      <c r="V245" s="59">
        <v>0.441</v>
      </c>
      <c r="W245" s="60"/>
      <c r="X245" s="61"/>
      <c r="Y245" s="61"/>
      <c r="Z245" s="42"/>
      <c r="AA245" s="42"/>
      <c r="AB245" s="13" t="s">
        <v>231</v>
      </c>
      <c r="AC245" s="764" t="s">
        <v>3213</v>
      </c>
      <c r="AD245" s="13" t="s">
        <v>231</v>
      </c>
    </row>
    <row r="246" spans="1:30" ht="110.25">
      <c r="A246" s="1">
        <v>3</v>
      </c>
      <c r="B246" s="1">
        <v>0</v>
      </c>
      <c r="C246" s="1">
        <v>0</v>
      </c>
      <c r="D246" s="1">
        <v>0</v>
      </c>
      <c r="E246" s="1">
        <f t="shared" si="7"/>
        <v>300000</v>
      </c>
      <c r="F246" s="1">
        <v>1</v>
      </c>
      <c r="G246" s="43"/>
      <c r="K246" s="766"/>
      <c r="L246" s="76">
        <v>300004</v>
      </c>
      <c r="M246" s="46" t="s">
        <v>2271</v>
      </c>
      <c r="N246" s="47" t="s">
        <v>795</v>
      </c>
      <c r="O246" s="48" t="s">
        <v>272</v>
      </c>
      <c r="P246" s="51" t="s">
        <v>1501</v>
      </c>
      <c r="Q246" s="49" t="s">
        <v>2293</v>
      </c>
      <c r="R246" s="49" t="s">
        <v>2294</v>
      </c>
      <c r="S246" s="119" t="s">
        <v>3456</v>
      </c>
      <c r="T246" s="50" t="s">
        <v>3457</v>
      </c>
      <c r="U246" s="51" t="s">
        <v>3441</v>
      </c>
      <c r="V246" s="59">
        <v>0.88500000000000001</v>
      </c>
      <c r="W246" s="60"/>
      <c r="X246" s="61"/>
      <c r="Y246" s="61"/>
      <c r="Z246" s="42"/>
      <c r="AA246" s="42"/>
      <c r="AB246" s="13" t="s">
        <v>231</v>
      </c>
      <c r="AC246" s="764" t="s">
        <v>3213</v>
      </c>
      <c r="AD246" s="13" t="s">
        <v>231</v>
      </c>
    </row>
    <row r="247" spans="1:30" ht="78.75">
      <c r="A247" s="1">
        <v>3</v>
      </c>
      <c r="B247" s="1">
        <v>0</v>
      </c>
      <c r="C247" s="1">
        <v>0</v>
      </c>
      <c r="D247" s="1">
        <v>0</v>
      </c>
      <c r="E247" s="1">
        <f t="shared" si="7"/>
        <v>300000</v>
      </c>
      <c r="F247" s="1">
        <v>1</v>
      </c>
      <c r="G247" s="43"/>
      <c r="K247" s="766"/>
      <c r="L247" s="76">
        <v>300005</v>
      </c>
      <c r="M247" s="46"/>
      <c r="N247" s="47" t="s">
        <v>1554</v>
      </c>
      <c r="O247" s="48" t="s">
        <v>272</v>
      </c>
      <c r="P247" s="51" t="s">
        <v>1085</v>
      </c>
      <c r="Q247" s="49" t="s">
        <v>2293</v>
      </c>
      <c r="R247" s="49" t="s">
        <v>2294</v>
      </c>
      <c r="S247" s="50" t="s">
        <v>2637</v>
      </c>
      <c r="T247" s="50" t="s">
        <v>2871</v>
      </c>
      <c r="U247" s="51" t="s">
        <v>272</v>
      </c>
      <c r="V247" s="803" t="s">
        <v>2384</v>
      </c>
      <c r="W247" s="137"/>
      <c r="X247" s="138"/>
      <c r="Y247" s="138"/>
      <c r="Z247" s="42"/>
      <c r="AA247" s="42"/>
      <c r="AB247" s="13" t="s">
        <v>1086</v>
      </c>
      <c r="AD247" s="13" t="s">
        <v>1086</v>
      </c>
    </row>
    <row r="248" spans="1:30" ht="31.5">
      <c r="A248" s="1">
        <v>3</v>
      </c>
      <c r="B248" s="1">
        <v>0</v>
      </c>
      <c r="C248" s="1">
        <v>0</v>
      </c>
      <c r="D248" s="1">
        <v>0</v>
      </c>
      <c r="E248" s="1">
        <f t="shared" si="7"/>
        <v>300000</v>
      </c>
      <c r="F248" s="1">
        <v>1</v>
      </c>
      <c r="G248" s="43"/>
      <c r="K248" s="766"/>
      <c r="L248" s="76">
        <v>300006</v>
      </c>
      <c r="M248" s="46"/>
      <c r="N248" s="47" t="s">
        <v>1559</v>
      </c>
      <c r="O248" s="48">
        <v>3034</v>
      </c>
      <c r="P248" s="51" t="s">
        <v>808</v>
      </c>
      <c r="Q248" s="49" t="s">
        <v>2293</v>
      </c>
      <c r="R248" s="49" t="s">
        <v>2294</v>
      </c>
      <c r="S248" s="50" t="s">
        <v>3286</v>
      </c>
      <c r="T248" s="50" t="s">
        <v>3458</v>
      </c>
      <c r="U248" s="51" t="s">
        <v>3236</v>
      </c>
      <c r="V248" s="59">
        <v>0.60199999999999998</v>
      </c>
      <c r="W248" s="122"/>
      <c r="X248" s="123"/>
      <c r="Y248" s="123"/>
      <c r="Z248" s="42"/>
      <c r="AA248" s="42"/>
      <c r="AB248" s="13" t="s">
        <v>810</v>
      </c>
      <c r="AD248" s="13" t="s">
        <v>810</v>
      </c>
    </row>
    <row r="249" spans="1:30" ht="31.5">
      <c r="A249" s="1">
        <v>3</v>
      </c>
      <c r="B249" s="1">
        <v>0</v>
      </c>
      <c r="C249" s="1">
        <v>0</v>
      </c>
      <c r="D249" s="1">
        <v>0</v>
      </c>
      <c r="E249" s="1">
        <f t="shared" si="7"/>
        <v>300000</v>
      </c>
      <c r="F249" s="1">
        <v>1</v>
      </c>
      <c r="G249" s="43"/>
      <c r="K249" s="766"/>
      <c r="L249" s="76">
        <v>300007</v>
      </c>
      <c r="M249" s="46" t="s">
        <v>2733</v>
      </c>
      <c r="N249" s="47" t="s">
        <v>817</v>
      </c>
      <c r="O249" s="48">
        <v>3033</v>
      </c>
      <c r="P249" s="51" t="s">
        <v>818</v>
      </c>
      <c r="Q249" s="49" t="s">
        <v>2293</v>
      </c>
      <c r="R249" s="49" t="s">
        <v>2294</v>
      </c>
      <c r="S249" s="50" t="s">
        <v>3289</v>
      </c>
      <c r="T249" s="50" t="s">
        <v>3459</v>
      </c>
      <c r="U249" s="51" t="s">
        <v>3236</v>
      </c>
      <c r="V249" s="59">
        <v>0.85499999999999998</v>
      </c>
      <c r="W249" s="122"/>
      <c r="X249" s="123"/>
      <c r="Y249" s="123"/>
      <c r="Z249" s="42"/>
      <c r="AA249" s="42"/>
      <c r="AB249" s="13" t="s">
        <v>810</v>
      </c>
      <c r="AD249" s="13" t="s">
        <v>810</v>
      </c>
    </row>
    <row r="250" spans="1:30" ht="31.5">
      <c r="A250" s="1">
        <v>3</v>
      </c>
      <c r="B250" s="1">
        <v>0</v>
      </c>
      <c r="C250" s="1">
        <v>0</v>
      </c>
      <c r="D250" s="1">
        <v>0</v>
      </c>
      <c r="E250" s="1">
        <f t="shared" si="7"/>
        <v>300000</v>
      </c>
      <c r="F250" s="1">
        <v>1</v>
      </c>
      <c r="G250" s="43"/>
      <c r="K250" s="766"/>
      <c r="L250" s="76">
        <v>300008</v>
      </c>
      <c r="M250" s="46"/>
      <c r="N250" s="47" t="s">
        <v>1568</v>
      </c>
      <c r="O250" s="48" t="s">
        <v>272</v>
      </c>
      <c r="P250" s="51" t="s">
        <v>1569</v>
      </c>
      <c r="Q250" s="49" t="s">
        <v>2293</v>
      </c>
      <c r="R250" s="49" t="s">
        <v>2294</v>
      </c>
      <c r="S250" s="50" t="s">
        <v>3279</v>
      </c>
      <c r="T250" s="50" t="s">
        <v>3460</v>
      </c>
      <c r="U250" s="51" t="s">
        <v>3236</v>
      </c>
      <c r="V250" s="775">
        <v>1.7999999999999999E-2</v>
      </c>
      <c r="W250" s="60"/>
      <c r="X250" s="61"/>
      <c r="Y250" s="61"/>
      <c r="Z250" s="42"/>
      <c r="AA250" s="42"/>
      <c r="AB250" s="13" t="s">
        <v>231</v>
      </c>
      <c r="AC250" s="764" t="s">
        <v>3213</v>
      </c>
      <c r="AD250" s="13" t="s">
        <v>231</v>
      </c>
    </row>
    <row r="251" spans="1:30" ht="63">
      <c r="A251" s="1">
        <v>3</v>
      </c>
      <c r="B251" s="1">
        <v>0</v>
      </c>
      <c r="C251" s="1">
        <v>0</v>
      </c>
      <c r="D251" s="1">
        <v>0</v>
      </c>
      <c r="E251" s="1">
        <f t="shared" si="7"/>
        <v>300000</v>
      </c>
      <c r="F251" s="1">
        <v>1</v>
      </c>
      <c r="G251" s="43"/>
      <c r="K251" s="766"/>
      <c r="L251" s="76">
        <v>300009</v>
      </c>
      <c r="M251" s="46"/>
      <c r="N251" s="47" t="s">
        <v>1574</v>
      </c>
      <c r="O251" s="48" t="s">
        <v>272</v>
      </c>
      <c r="P251" s="51" t="s">
        <v>1569</v>
      </c>
      <c r="Q251" s="49" t="s">
        <v>2293</v>
      </c>
      <c r="R251" s="49" t="s">
        <v>2294</v>
      </c>
      <c r="S251" s="50" t="s">
        <v>3461</v>
      </c>
      <c r="T251" s="50" t="s">
        <v>3462</v>
      </c>
      <c r="U251" s="51" t="s">
        <v>3236</v>
      </c>
      <c r="V251" s="59">
        <v>0.24199999999999999</v>
      </c>
      <c r="W251" s="60"/>
      <c r="X251" s="61"/>
      <c r="Y251" s="61"/>
      <c r="Z251" s="42"/>
      <c r="AA251" s="42"/>
      <c r="AB251" s="13" t="s">
        <v>231</v>
      </c>
      <c r="AC251" s="764" t="s">
        <v>3213</v>
      </c>
      <c r="AD251" s="13" t="s">
        <v>231</v>
      </c>
    </row>
    <row r="252" spans="1:30" ht="31.5">
      <c r="A252" s="1">
        <v>3</v>
      </c>
      <c r="B252" s="1">
        <v>0</v>
      </c>
      <c r="C252" s="1">
        <v>0</v>
      </c>
      <c r="D252" s="1">
        <v>0</v>
      </c>
      <c r="E252" s="1">
        <f t="shared" si="7"/>
        <v>300000</v>
      </c>
      <c r="F252" s="1">
        <v>1</v>
      </c>
      <c r="G252" s="43"/>
      <c r="K252" s="766"/>
      <c r="L252" s="76">
        <v>300010</v>
      </c>
      <c r="M252" s="46" t="s">
        <v>2733</v>
      </c>
      <c r="N252" s="47" t="s">
        <v>1297</v>
      </c>
      <c r="O252" s="48">
        <v>3002</v>
      </c>
      <c r="P252" s="51" t="s">
        <v>1569</v>
      </c>
      <c r="Q252" s="49" t="s">
        <v>2293</v>
      </c>
      <c r="R252" s="49" t="s">
        <v>2294</v>
      </c>
      <c r="S252" s="50" t="s">
        <v>3454</v>
      </c>
      <c r="T252" s="50" t="s">
        <v>3396</v>
      </c>
      <c r="U252" s="51" t="s">
        <v>3236</v>
      </c>
      <c r="V252" s="59">
        <v>0.60599999999999998</v>
      </c>
      <c r="W252" s="60"/>
      <c r="X252" s="61"/>
      <c r="Y252" s="61"/>
      <c r="Z252" s="42"/>
      <c r="AA252" s="42"/>
      <c r="AB252" s="13" t="s">
        <v>231</v>
      </c>
      <c r="AC252" s="764" t="s">
        <v>3213</v>
      </c>
      <c r="AD252" s="13" t="s">
        <v>231</v>
      </c>
    </row>
    <row r="253" spans="1:30" ht="47.25">
      <c r="A253" s="1">
        <v>3</v>
      </c>
      <c r="B253" s="1">
        <v>0</v>
      </c>
      <c r="C253" s="1">
        <v>0</v>
      </c>
      <c r="D253" s="1">
        <v>0</v>
      </c>
      <c r="E253" s="1">
        <f t="shared" si="7"/>
        <v>300000</v>
      </c>
      <c r="F253" s="1">
        <v>1</v>
      </c>
      <c r="G253" s="43"/>
      <c r="K253" s="766"/>
      <c r="L253" s="76">
        <v>300011</v>
      </c>
      <c r="M253" s="46"/>
      <c r="N253" s="47" t="s">
        <v>1581</v>
      </c>
      <c r="O253" s="48">
        <v>3014</v>
      </c>
      <c r="P253" s="51" t="s">
        <v>1569</v>
      </c>
      <c r="Q253" s="49" t="s">
        <v>2293</v>
      </c>
      <c r="R253" s="49" t="s">
        <v>2294</v>
      </c>
      <c r="S253" s="50" t="s">
        <v>3284</v>
      </c>
      <c r="T253" s="50" t="s">
        <v>3463</v>
      </c>
      <c r="U253" s="51" t="s">
        <v>3236</v>
      </c>
      <c r="V253" s="781">
        <v>0.24299999999999999</v>
      </c>
      <c r="W253" s="60"/>
      <c r="X253" s="61"/>
      <c r="Y253" s="61"/>
      <c r="Z253" s="42"/>
      <c r="AA253" s="42"/>
      <c r="AB253" s="13" t="s">
        <v>231</v>
      </c>
      <c r="AD253" s="13" t="s">
        <v>231</v>
      </c>
    </row>
    <row r="254" spans="1:30" ht="31.5">
      <c r="A254" s="1">
        <v>3</v>
      </c>
      <c r="B254" s="1">
        <v>0</v>
      </c>
      <c r="C254" s="1">
        <v>0</v>
      </c>
      <c r="D254" s="1">
        <v>0</v>
      </c>
      <c r="E254" s="1">
        <f t="shared" si="7"/>
        <v>300000</v>
      </c>
      <c r="F254" s="1">
        <v>1</v>
      </c>
      <c r="G254" s="43"/>
      <c r="K254" s="766"/>
      <c r="L254" s="76">
        <v>300012</v>
      </c>
      <c r="M254" s="46"/>
      <c r="N254" s="47" t="s">
        <v>1585</v>
      </c>
      <c r="O254" s="48">
        <v>3050</v>
      </c>
      <c r="P254" s="51" t="s">
        <v>2878</v>
      </c>
      <c r="Q254" s="49" t="s">
        <v>2293</v>
      </c>
      <c r="R254" s="49" t="s">
        <v>2879</v>
      </c>
      <c r="S254" s="50" t="s">
        <v>2474</v>
      </c>
      <c r="T254" s="792" t="s">
        <v>2880</v>
      </c>
      <c r="U254" s="51" t="s">
        <v>3464</v>
      </c>
      <c r="V254" s="119" t="s">
        <v>3465</v>
      </c>
      <c r="W254" s="120"/>
      <c r="X254" s="121"/>
      <c r="Y254" s="121"/>
      <c r="Z254" s="42"/>
      <c r="AA254" s="42"/>
      <c r="AB254" s="13" t="s">
        <v>1588</v>
      </c>
      <c r="AD254" s="13" t="s">
        <v>1588</v>
      </c>
    </row>
    <row r="255" spans="1:30" ht="47.25">
      <c r="A255" s="1">
        <v>3</v>
      </c>
      <c r="B255" s="1">
        <v>0</v>
      </c>
      <c r="C255" s="1">
        <v>0</v>
      </c>
      <c r="D255" s="1">
        <v>0</v>
      </c>
      <c r="E255" s="1">
        <f t="shared" si="7"/>
        <v>300000</v>
      </c>
      <c r="F255" s="1">
        <v>1</v>
      </c>
      <c r="G255" s="43"/>
      <c r="K255" s="766"/>
      <c r="L255" s="76">
        <v>300013</v>
      </c>
      <c r="M255" s="46"/>
      <c r="N255" s="47" t="s">
        <v>1592</v>
      </c>
      <c r="O255" s="48" t="s">
        <v>272</v>
      </c>
      <c r="P255" s="51" t="s">
        <v>2882</v>
      </c>
      <c r="Q255" s="49" t="s">
        <v>2293</v>
      </c>
      <c r="R255" s="49" t="s">
        <v>2294</v>
      </c>
      <c r="S255" s="50" t="s">
        <v>2637</v>
      </c>
      <c r="T255" s="50" t="s">
        <v>2883</v>
      </c>
      <c r="U255" s="51" t="s">
        <v>272</v>
      </c>
      <c r="V255" s="803" t="s">
        <v>2384</v>
      </c>
      <c r="W255" s="137"/>
      <c r="X255" s="138"/>
      <c r="Y255" s="138"/>
      <c r="Z255" s="42"/>
      <c r="AA255" s="42"/>
      <c r="AB255" s="13" t="s">
        <v>1086</v>
      </c>
      <c r="AD255" s="13" t="s">
        <v>1086</v>
      </c>
    </row>
    <row r="256" spans="1:30" ht="47.25">
      <c r="A256" s="1">
        <v>3</v>
      </c>
      <c r="B256" s="1">
        <v>0</v>
      </c>
      <c r="C256" s="1">
        <v>0</v>
      </c>
      <c r="D256" s="1">
        <v>0</v>
      </c>
      <c r="E256" s="1">
        <f t="shared" si="7"/>
        <v>300000</v>
      </c>
      <c r="F256" s="1">
        <v>1</v>
      </c>
      <c r="G256" s="43"/>
      <c r="K256" s="766"/>
      <c r="L256" s="76">
        <v>300014</v>
      </c>
      <c r="M256" s="46"/>
      <c r="N256" s="47" t="s">
        <v>3466</v>
      </c>
      <c r="O256" s="48" t="s">
        <v>272</v>
      </c>
      <c r="P256" s="51" t="s">
        <v>780</v>
      </c>
      <c r="Q256" s="49" t="s">
        <v>2293</v>
      </c>
      <c r="R256" s="49" t="s">
        <v>2294</v>
      </c>
      <c r="S256" s="50" t="s">
        <v>3467</v>
      </c>
      <c r="T256" s="804" t="s">
        <v>3468</v>
      </c>
      <c r="U256" s="51" t="s">
        <v>3276</v>
      </c>
      <c r="V256" s="806" t="s">
        <v>2384</v>
      </c>
      <c r="W256" s="124"/>
      <c r="X256" s="125"/>
      <c r="Y256" s="125"/>
      <c r="Z256" s="42"/>
      <c r="AA256" s="42"/>
      <c r="AB256" s="13" t="s">
        <v>231</v>
      </c>
      <c r="AC256" s="807" t="s">
        <v>3213</v>
      </c>
      <c r="AD256" s="13" t="s">
        <v>231</v>
      </c>
    </row>
    <row r="257" spans="1:30" ht="47.25">
      <c r="A257" s="1">
        <v>3</v>
      </c>
      <c r="B257" s="1">
        <v>0</v>
      </c>
      <c r="C257" s="1">
        <v>0</v>
      </c>
      <c r="D257" s="1">
        <v>0</v>
      </c>
      <c r="E257" s="1">
        <f t="shared" si="7"/>
        <v>300000</v>
      </c>
      <c r="F257" s="1">
        <v>1</v>
      </c>
      <c r="G257" s="43"/>
      <c r="H257" s="63"/>
      <c r="I257" s="63"/>
      <c r="J257" s="63"/>
      <c r="K257" s="768"/>
      <c r="L257" s="76">
        <v>300015</v>
      </c>
      <c r="M257" s="46"/>
      <c r="N257" s="47" t="s">
        <v>1602</v>
      </c>
      <c r="O257" s="48" t="s">
        <v>272</v>
      </c>
      <c r="P257" s="51" t="s">
        <v>2887</v>
      </c>
      <c r="Q257" s="49" t="s">
        <v>2293</v>
      </c>
      <c r="R257" s="49" t="s">
        <v>2294</v>
      </c>
      <c r="S257" s="50" t="s">
        <v>3469</v>
      </c>
      <c r="T257" s="50" t="s">
        <v>3470</v>
      </c>
      <c r="U257" s="51" t="s">
        <v>3236</v>
      </c>
      <c r="V257" s="776">
        <v>0.55700000000000005</v>
      </c>
      <c r="W257" s="122"/>
      <c r="X257" s="123"/>
      <c r="Y257" s="123"/>
      <c r="Z257" s="42"/>
      <c r="AA257" s="42"/>
      <c r="AB257" s="13" t="s">
        <v>810</v>
      </c>
      <c r="AD257" s="13" t="s">
        <v>810</v>
      </c>
    </row>
    <row r="258" spans="1:30">
      <c r="E258" s="1" t="str">
        <f t="shared" si="7"/>
        <v>-</v>
      </c>
      <c r="G258" s="43"/>
      <c r="H258" s="109" t="s">
        <v>2890</v>
      </c>
      <c r="I258" s="79"/>
      <c r="J258" s="110"/>
      <c r="K258" s="98"/>
      <c r="L258" s="68"/>
      <c r="M258" s="99"/>
      <c r="N258" s="70"/>
      <c r="O258" s="71"/>
      <c r="P258" s="70"/>
      <c r="Q258" s="72"/>
      <c r="R258" s="72"/>
      <c r="S258" s="72"/>
      <c r="T258" s="72"/>
      <c r="U258" s="73"/>
      <c r="V258" s="74"/>
      <c r="W258" s="72"/>
      <c r="X258" s="72"/>
      <c r="Y258" s="72"/>
      <c r="Z258" s="42"/>
      <c r="AA258" s="42"/>
    </row>
    <row r="259" spans="1:30">
      <c r="E259" s="1" t="str">
        <f t="shared" si="7"/>
        <v>-</v>
      </c>
      <c r="G259" s="43"/>
      <c r="H259" s="43"/>
      <c r="I259" s="109" t="s">
        <v>2891</v>
      </c>
      <c r="J259" s="117"/>
      <c r="K259" s="98"/>
      <c r="L259" s="68"/>
      <c r="M259" s="99"/>
      <c r="N259" s="70"/>
      <c r="O259" s="71"/>
      <c r="P259" s="70"/>
      <c r="Q259" s="72"/>
      <c r="R259" s="72"/>
      <c r="S259" s="72"/>
      <c r="T259" s="72"/>
      <c r="U259" s="73"/>
      <c r="V259" s="74"/>
      <c r="W259" s="72"/>
      <c r="X259" s="72"/>
      <c r="Y259" s="72"/>
      <c r="Z259" s="42"/>
      <c r="AA259" s="42"/>
    </row>
    <row r="260" spans="1:30" ht="30.75" customHeight="1">
      <c r="A260" s="1">
        <v>3</v>
      </c>
      <c r="B260" s="1">
        <v>1</v>
      </c>
      <c r="C260" s="1">
        <v>1</v>
      </c>
      <c r="D260" s="1">
        <v>1</v>
      </c>
      <c r="E260" s="1">
        <f t="shared" si="7"/>
        <v>311100</v>
      </c>
      <c r="F260" s="1">
        <v>1</v>
      </c>
      <c r="G260" s="43"/>
      <c r="H260" s="43"/>
      <c r="I260" s="43"/>
      <c r="K260" s="102" t="s">
        <v>2362</v>
      </c>
      <c r="L260" s="76">
        <v>311101</v>
      </c>
      <c r="M260" s="46"/>
      <c r="N260" s="47" t="s">
        <v>1608</v>
      </c>
      <c r="O260" s="48" t="s">
        <v>272</v>
      </c>
      <c r="P260" s="47" t="s">
        <v>2365</v>
      </c>
      <c r="Q260" s="49" t="s">
        <v>2293</v>
      </c>
      <c r="R260" s="49" t="s">
        <v>2533</v>
      </c>
      <c r="S260" s="50" t="s">
        <v>2367</v>
      </c>
      <c r="T260" s="50" t="s">
        <v>2892</v>
      </c>
      <c r="U260" s="51" t="s">
        <v>3226</v>
      </c>
      <c r="V260" s="119" t="s">
        <v>3471</v>
      </c>
      <c r="W260" s="93" t="s">
        <v>2894</v>
      </c>
      <c r="X260" s="49" t="s">
        <v>2895</v>
      </c>
      <c r="Y260" s="49"/>
      <c r="Z260" s="42">
        <v>1</v>
      </c>
      <c r="AA260" s="50" t="s">
        <v>2652</v>
      </c>
      <c r="AB260" s="13" t="s">
        <v>323</v>
      </c>
      <c r="AD260" s="13" t="s">
        <v>323</v>
      </c>
    </row>
    <row r="261" spans="1:30" ht="30.75" customHeight="1">
      <c r="A261" s="1">
        <v>3</v>
      </c>
      <c r="B261" s="1">
        <v>1</v>
      </c>
      <c r="C261" s="1">
        <v>1</v>
      </c>
      <c r="D261" s="1">
        <v>1</v>
      </c>
      <c r="E261" s="1">
        <f t="shared" si="7"/>
        <v>311100</v>
      </c>
      <c r="F261" s="1">
        <v>1</v>
      </c>
      <c r="G261" s="43"/>
      <c r="H261" s="43"/>
      <c r="I261" s="43"/>
      <c r="K261" s="103"/>
      <c r="L261" s="76">
        <v>311102</v>
      </c>
      <c r="M261" s="46"/>
      <c r="N261" s="47" t="s">
        <v>1612</v>
      </c>
      <c r="O261" s="48" t="s">
        <v>272</v>
      </c>
      <c r="P261" s="47" t="s">
        <v>2365</v>
      </c>
      <c r="Q261" s="49" t="s">
        <v>2293</v>
      </c>
      <c r="R261" s="49" t="s">
        <v>2533</v>
      </c>
      <c r="S261" s="50" t="s">
        <v>2367</v>
      </c>
      <c r="T261" s="50" t="s">
        <v>1612</v>
      </c>
      <c r="U261" s="51" t="s">
        <v>3300</v>
      </c>
      <c r="V261" s="119" t="s">
        <v>3472</v>
      </c>
      <c r="W261" s="93" t="s">
        <v>2897</v>
      </c>
      <c r="X261" s="49" t="s">
        <v>2898</v>
      </c>
      <c r="Y261" s="49"/>
      <c r="Z261" s="42">
        <v>1</v>
      </c>
      <c r="AA261" s="50" t="s">
        <v>2652</v>
      </c>
      <c r="AB261" s="13" t="s">
        <v>323</v>
      </c>
      <c r="AD261" s="13" t="s">
        <v>323</v>
      </c>
    </row>
    <row r="262" spans="1:30" ht="40.5" customHeight="1">
      <c r="A262" s="1">
        <v>3</v>
      </c>
      <c r="B262" s="1">
        <v>1</v>
      </c>
      <c r="C262" s="1">
        <v>1</v>
      </c>
      <c r="D262" s="1">
        <v>1</v>
      </c>
      <c r="E262" s="1">
        <f t="shared" si="7"/>
        <v>311100</v>
      </c>
      <c r="F262" s="1">
        <v>1</v>
      </c>
      <c r="G262" s="43"/>
      <c r="H262" s="43"/>
      <c r="I262" s="43"/>
      <c r="K262" s="103"/>
      <c r="L262" s="76">
        <v>311103</v>
      </c>
      <c r="M262" s="46"/>
      <c r="N262" s="47" t="s">
        <v>1617</v>
      </c>
      <c r="O262" s="48" t="s">
        <v>272</v>
      </c>
      <c r="P262" s="47" t="s">
        <v>2365</v>
      </c>
      <c r="Q262" s="49" t="s">
        <v>2293</v>
      </c>
      <c r="R262" s="49" t="s">
        <v>2533</v>
      </c>
      <c r="S262" s="50" t="s">
        <v>2367</v>
      </c>
      <c r="T262" s="50" t="s">
        <v>2899</v>
      </c>
      <c r="U262" s="51" t="s">
        <v>3300</v>
      </c>
      <c r="V262" s="119" t="s">
        <v>3473</v>
      </c>
      <c r="W262" s="93" t="s">
        <v>2901</v>
      </c>
      <c r="X262" s="49" t="s">
        <v>2902</v>
      </c>
      <c r="Y262" s="49"/>
      <c r="Z262" s="42">
        <v>1</v>
      </c>
      <c r="AA262" s="50" t="s">
        <v>2652</v>
      </c>
      <c r="AB262" s="13" t="s">
        <v>323</v>
      </c>
      <c r="AD262" s="13" t="s">
        <v>323</v>
      </c>
    </row>
    <row r="263" spans="1:30" s="1" customFormat="1" ht="15.75" customHeight="1">
      <c r="A263" s="1">
        <v>3</v>
      </c>
      <c r="B263" s="1">
        <v>1</v>
      </c>
      <c r="C263" s="1">
        <v>1</v>
      </c>
      <c r="D263" s="1">
        <v>1</v>
      </c>
      <c r="E263" s="1" t="str">
        <f t="shared" si="7"/>
        <v>-</v>
      </c>
      <c r="F263" s="1" t="s">
        <v>2361</v>
      </c>
      <c r="G263" s="82"/>
      <c r="H263" s="82"/>
      <c r="I263" s="82"/>
      <c r="J263" s="113"/>
      <c r="K263" s="83"/>
      <c r="L263" s="84" t="s">
        <v>272</v>
      </c>
      <c r="M263" s="85"/>
      <c r="N263" s="51" t="s">
        <v>2903</v>
      </c>
      <c r="O263" s="86" t="s">
        <v>2449</v>
      </c>
      <c r="P263" s="51" t="s">
        <v>2449</v>
      </c>
      <c r="Q263" s="87"/>
      <c r="R263" s="87"/>
      <c r="S263" s="50"/>
      <c r="T263" s="50"/>
      <c r="U263" s="51"/>
      <c r="V263" s="51"/>
      <c r="W263" s="88"/>
      <c r="X263" s="87"/>
      <c r="Y263" s="87"/>
      <c r="Z263" s="89"/>
      <c r="AA263" s="42"/>
      <c r="AB263" s="13"/>
      <c r="AC263" s="708"/>
      <c r="AD263" s="1" t="e">
        <v>#N/A</v>
      </c>
    </row>
    <row r="264" spans="1:30" ht="19.5" customHeight="1">
      <c r="A264" s="1">
        <v>3</v>
      </c>
      <c r="B264" s="1">
        <v>1</v>
      </c>
      <c r="C264" s="1">
        <v>1</v>
      </c>
      <c r="D264" s="1">
        <v>1</v>
      </c>
      <c r="E264" s="1">
        <f t="shared" si="7"/>
        <v>311100</v>
      </c>
      <c r="F264" s="1">
        <v>1</v>
      </c>
      <c r="G264" s="43"/>
      <c r="H264" s="43"/>
      <c r="I264" s="43"/>
      <c r="K264" s="103"/>
      <c r="L264" s="76">
        <v>311104</v>
      </c>
      <c r="M264" s="46"/>
      <c r="N264" s="47" t="s">
        <v>1621</v>
      </c>
      <c r="O264" s="48" t="s">
        <v>272</v>
      </c>
      <c r="P264" s="47" t="s">
        <v>2365</v>
      </c>
      <c r="Q264" s="49" t="s">
        <v>2293</v>
      </c>
      <c r="R264" s="49" t="s">
        <v>2533</v>
      </c>
      <c r="S264" s="50" t="s">
        <v>2367</v>
      </c>
      <c r="T264" s="50" t="s">
        <v>2904</v>
      </c>
      <c r="U264" s="51" t="s">
        <v>3300</v>
      </c>
      <c r="V264" s="92" t="s">
        <v>3474</v>
      </c>
      <c r="W264" s="93" t="s">
        <v>2906</v>
      </c>
      <c r="X264" s="49"/>
      <c r="Y264" s="49" t="s">
        <v>2658</v>
      </c>
      <c r="Z264" s="42">
        <v>1</v>
      </c>
      <c r="AA264" s="50" t="s">
        <v>2652</v>
      </c>
      <c r="AB264" s="13" t="s">
        <v>323</v>
      </c>
      <c r="AD264" s="13" t="s">
        <v>323</v>
      </c>
    </row>
    <row r="265" spans="1:30" ht="19.5" customHeight="1">
      <c r="A265" s="1">
        <v>3</v>
      </c>
      <c r="B265" s="1">
        <v>1</v>
      </c>
      <c r="C265" s="1">
        <v>1</v>
      </c>
      <c r="D265" s="1">
        <v>1</v>
      </c>
      <c r="E265" s="1">
        <f t="shared" si="7"/>
        <v>311100</v>
      </c>
      <c r="F265" s="1">
        <v>1</v>
      </c>
      <c r="G265" s="43"/>
      <c r="H265" s="43"/>
      <c r="I265" s="43"/>
      <c r="K265" s="104"/>
      <c r="L265" s="76">
        <v>311105</v>
      </c>
      <c r="M265" s="46"/>
      <c r="N265" s="47" t="s">
        <v>2907</v>
      </c>
      <c r="O265" s="48" t="s">
        <v>272</v>
      </c>
      <c r="P265" s="47" t="s">
        <v>2365</v>
      </c>
      <c r="Q265" s="49" t="s">
        <v>2293</v>
      </c>
      <c r="R265" s="49" t="s">
        <v>2533</v>
      </c>
      <c r="S265" s="50" t="s">
        <v>2367</v>
      </c>
      <c r="T265" s="50" t="s">
        <v>2908</v>
      </c>
      <c r="U265" s="51" t="s">
        <v>3226</v>
      </c>
      <c r="V265" s="119" t="s">
        <v>3475</v>
      </c>
      <c r="W265" s="93" t="s">
        <v>2910</v>
      </c>
      <c r="X265" s="49"/>
      <c r="Y265" s="49"/>
      <c r="Z265" s="42">
        <v>1</v>
      </c>
      <c r="AA265" s="50" t="s">
        <v>2652</v>
      </c>
      <c r="AB265" s="13" t="s">
        <v>323</v>
      </c>
      <c r="AD265" s="13" t="s">
        <v>323</v>
      </c>
    </row>
    <row r="266" spans="1:30" ht="65.25" customHeight="1">
      <c r="A266" s="1">
        <v>3</v>
      </c>
      <c r="B266" s="1">
        <v>1</v>
      </c>
      <c r="C266" s="1">
        <v>1</v>
      </c>
      <c r="D266" s="1">
        <v>2</v>
      </c>
      <c r="E266" s="1">
        <f t="shared" si="7"/>
        <v>311200</v>
      </c>
      <c r="F266" s="1">
        <v>1</v>
      </c>
      <c r="G266" s="43"/>
      <c r="H266" s="43"/>
      <c r="I266" s="43"/>
      <c r="K266" s="94" t="s">
        <v>2659</v>
      </c>
      <c r="L266" s="76">
        <v>311201</v>
      </c>
      <c r="M266" s="46"/>
      <c r="N266" s="47" t="s">
        <v>1629</v>
      </c>
      <c r="O266" s="48">
        <v>3023</v>
      </c>
      <c r="P266" s="47" t="s">
        <v>1501</v>
      </c>
      <c r="Q266" s="49" t="s">
        <v>2293</v>
      </c>
      <c r="R266" s="49" t="s">
        <v>2294</v>
      </c>
      <c r="S266" s="50" t="s">
        <v>3476</v>
      </c>
      <c r="T266" s="50" t="s">
        <v>3477</v>
      </c>
      <c r="U266" s="51" t="s">
        <v>3441</v>
      </c>
      <c r="V266" s="59">
        <v>0.55100000000000005</v>
      </c>
      <c r="W266" s="60"/>
      <c r="X266" s="61"/>
      <c r="Y266" s="61"/>
      <c r="Z266" s="42"/>
      <c r="AA266" s="42"/>
      <c r="AB266" s="13" t="s">
        <v>231</v>
      </c>
      <c r="AD266" s="13" t="s">
        <v>231</v>
      </c>
    </row>
    <row r="267" spans="1:30" ht="57" customHeight="1">
      <c r="A267" s="1">
        <v>3</v>
      </c>
      <c r="B267" s="1">
        <v>1</v>
      </c>
      <c r="C267" s="1">
        <v>1</v>
      </c>
      <c r="D267" s="1">
        <v>2</v>
      </c>
      <c r="E267" s="1">
        <f t="shared" si="7"/>
        <v>311200</v>
      </c>
      <c r="F267" s="1">
        <v>1</v>
      </c>
      <c r="G267" s="43"/>
      <c r="H267" s="43"/>
      <c r="I267" s="43"/>
      <c r="K267" s="96"/>
      <c r="L267" s="76">
        <v>311202</v>
      </c>
      <c r="M267" s="46"/>
      <c r="N267" s="47" t="s">
        <v>1639</v>
      </c>
      <c r="O267" s="48" t="s">
        <v>272</v>
      </c>
      <c r="P267" s="47" t="s">
        <v>1640</v>
      </c>
      <c r="Q267" s="49" t="s">
        <v>2293</v>
      </c>
      <c r="R267" s="49" t="s">
        <v>2294</v>
      </c>
      <c r="S267" s="50" t="s">
        <v>2637</v>
      </c>
      <c r="T267" s="50" t="s">
        <v>2915</v>
      </c>
      <c r="U267" s="51" t="s">
        <v>272</v>
      </c>
      <c r="V267" s="803" t="s">
        <v>2384</v>
      </c>
      <c r="W267" s="137"/>
      <c r="X267" s="138"/>
      <c r="Y267" s="138"/>
      <c r="Z267" s="42"/>
      <c r="AA267" s="42"/>
      <c r="AB267" s="13" t="s">
        <v>1086</v>
      </c>
      <c r="AD267" s="13" t="s">
        <v>1086</v>
      </c>
    </row>
    <row r="268" spans="1:30" ht="31.5">
      <c r="A268" s="1">
        <v>3</v>
      </c>
      <c r="B268" s="1">
        <v>1</v>
      </c>
      <c r="C268" s="1">
        <v>1</v>
      </c>
      <c r="D268" s="1">
        <v>2</v>
      </c>
      <c r="E268" s="1">
        <f t="shared" si="7"/>
        <v>311200</v>
      </c>
      <c r="F268" s="1">
        <v>1</v>
      </c>
      <c r="G268" s="43"/>
      <c r="H268" s="43"/>
      <c r="I268" s="43"/>
      <c r="K268" s="96"/>
      <c r="L268" s="76">
        <v>311203</v>
      </c>
      <c r="M268" s="46" t="s">
        <v>2271</v>
      </c>
      <c r="N268" s="47" t="s">
        <v>1297</v>
      </c>
      <c r="O268" s="48">
        <v>3021</v>
      </c>
      <c r="P268" s="47" t="s">
        <v>773</v>
      </c>
      <c r="Q268" s="49" t="s">
        <v>2293</v>
      </c>
      <c r="R268" s="49" t="s">
        <v>2294</v>
      </c>
      <c r="S268" s="50" t="s">
        <v>3295</v>
      </c>
      <c r="T268" s="50" t="s">
        <v>3396</v>
      </c>
      <c r="U268" s="51" t="s">
        <v>3236</v>
      </c>
      <c r="V268" s="59">
        <v>0.60599999999999998</v>
      </c>
      <c r="W268" s="60"/>
      <c r="X268" s="61"/>
      <c r="Y268" s="61"/>
      <c r="Z268" s="42"/>
      <c r="AA268" s="42"/>
      <c r="AB268" s="13" t="s">
        <v>231</v>
      </c>
      <c r="AC268" s="764" t="s">
        <v>3213</v>
      </c>
      <c r="AD268" s="13" t="s">
        <v>231</v>
      </c>
    </row>
    <row r="269" spans="1:30" ht="31.5">
      <c r="A269" s="1">
        <v>3</v>
      </c>
      <c r="B269" s="1">
        <v>1</v>
      </c>
      <c r="C269" s="1">
        <v>1</v>
      </c>
      <c r="D269" s="1">
        <v>2</v>
      </c>
      <c r="E269" s="1">
        <f t="shared" si="7"/>
        <v>311200</v>
      </c>
      <c r="F269" s="1">
        <v>1</v>
      </c>
      <c r="G269" s="43"/>
      <c r="H269" s="43"/>
      <c r="I269" s="43"/>
      <c r="K269" s="97"/>
      <c r="L269" s="76">
        <v>311204</v>
      </c>
      <c r="M269" s="46"/>
      <c r="N269" s="51" t="s">
        <v>1649</v>
      </c>
      <c r="O269" s="48">
        <v>3024</v>
      </c>
      <c r="P269" s="47" t="s">
        <v>773</v>
      </c>
      <c r="Q269" s="49" t="s">
        <v>2293</v>
      </c>
      <c r="R269" s="49" t="s">
        <v>2294</v>
      </c>
      <c r="S269" s="804" t="s">
        <v>3478</v>
      </c>
      <c r="T269" s="50" t="s">
        <v>3479</v>
      </c>
      <c r="U269" s="51" t="s">
        <v>3236</v>
      </c>
      <c r="V269" s="59">
        <v>0.154</v>
      </c>
      <c r="W269" s="60"/>
      <c r="X269" s="61"/>
      <c r="Y269" s="61"/>
      <c r="Z269" s="42"/>
      <c r="AA269" s="42"/>
      <c r="AB269" s="13" t="s">
        <v>231</v>
      </c>
      <c r="AC269" s="764" t="s">
        <v>3213</v>
      </c>
      <c r="AD269" s="13" t="s">
        <v>231</v>
      </c>
    </row>
    <row r="270" spans="1:30">
      <c r="A270" s="1">
        <v>3</v>
      </c>
      <c r="B270" s="1">
        <v>1</v>
      </c>
      <c r="E270" s="1" t="str">
        <f t="shared" si="7"/>
        <v>-</v>
      </c>
      <c r="G270" s="43"/>
      <c r="H270" s="43"/>
      <c r="I270" s="109" t="s">
        <v>2917</v>
      </c>
      <c r="J270" s="117"/>
      <c r="K270" s="98"/>
      <c r="L270" s="68"/>
      <c r="M270" s="99"/>
      <c r="N270" s="70"/>
      <c r="O270" s="71"/>
      <c r="P270" s="70"/>
      <c r="Q270" s="72"/>
      <c r="R270" s="72"/>
      <c r="S270" s="72"/>
      <c r="T270" s="72"/>
      <c r="U270" s="73"/>
      <c r="V270" s="74"/>
      <c r="W270" s="72"/>
      <c r="X270" s="72"/>
      <c r="Y270" s="72"/>
      <c r="Z270" s="42"/>
      <c r="AA270" s="42"/>
    </row>
    <row r="271" spans="1:30" s="1" customFormat="1">
      <c r="A271" s="1">
        <v>3</v>
      </c>
      <c r="B271" s="1">
        <v>1</v>
      </c>
      <c r="C271" s="1">
        <v>2</v>
      </c>
      <c r="D271" s="1">
        <v>1</v>
      </c>
      <c r="E271" s="1" t="str">
        <f t="shared" si="7"/>
        <v>-</v>
      </c>
      <c r="F271" s="1" t="s">
        <v>2361</v>
      </c>
      <c r="G271" s="82"/>
      <c r="H271" s="82"/>
      <c r="I271" s="82"/>
      <c r="J271" s="113"/>
      <c r="K271" s="83" t="s">
        <v>2918</v>
      </c>
      <c r="L271" s="84" t="s">
        <v>272</v>
      </c>
      <c r="M271" s="85"/>
      <c r="N271" s="51" t="s">
        <v>2919</v>
      </c>
      <c r="O271" s="48" t="s">
        <v>2449</v>
      </c>
      <c r="P271" s="51" t="s">
        <v>2449</v>
      </c>
      <c r="Q271" s="87"/>
      <c r="R271" s="87"/>
      <c r="S271" s="50"/>
      <c r="T271" s="50"/>
      <c r="U271" s="51"/>
      <c r="V271" s="51"/>
      <c r="W271" s="88"/>
      <c r="X271" s="87"/>
      <c r="Y271" s="87"/>
      <c r="Z271" s="89"/>
      <c r="AA271" s="42"/>
      <c r="AB271" s="13"/>
      <c r="AC271" s="708"/>
      <c r="AD271" s="1" t="e">
        <v>#N/A</v>
      </c>
    </row>
    <row r="272" spans="1:30" ht="34.5" customHeight="1">
      <c r="A272" s="1">
        <v>3</v>
      </c>
      <c r="B272" s="1">
        <v>1</v>
      </c>
      <c r="C272" s="1">
        <v>2</v>
      </c>
      <c r="D272" s="1">
        <v>1</v>
      </c>
      <c r="E272" s="1">
        <f t="shared" si="7"/>
        <v>312100</v>
      </c>
      <c r="F272" s="1">
        <v>1</v>
      </c>
      <c r="G272" s="43"/>
      <c r="H272" s="43"/>
      <c r="I272" s="43"/>
      <c r="K272" s="102" t="s">
        <v>2362</v>
      </c>
      <c r="L272" s="76">
        <v>312101</v>
      </c>
      <c r="M272" s="46"/>
      <c r="N272" s="47" t="s">
        <v>1653</v>
      </c>
      <c r="O272" s="48" t="s">
        <v>272</v>
      </c>
      <c r="P272" s="47" t="s">
        <v>1654</v>
      </c>
      <c r="Q272" s="49" t="s">
        <v>2293</v>
      </c>
      <c r="R272" s="49" t="s">
        <v>2920</v>
      </c>
      <c r="S272" s="50" t="s">
        <v>2474</v>
      </c>
      <c r="T272" s="50" t="s">
        <v>2921</v>
      </c>
      <c r="U272" s="51" t="s">
        <v>3480</v>
      </c>
      <c r="V272" s="158">
        <v>41643293</v>
      </c>
      <c r="W272" s="159"/>
      <c r="X272" s="160"/>
      <c r="Y272" s="160"/>
      <c r="Z272" s="42"/>
      <c r="AA272" s="42"/>
      <c r="AB272" s="13" t="s">
        <v>1655</v>
      </c>
      <c r="AD272" s="13" t="s">
        <v>1655</v>
      </c>
    </row>
    <row r="273" spans="1:30" ht="52.5" customHeight="1">
      <c r="A273" s="1">
        <v>3</v>
      </c>
      <c r="B273" s="1">
        <v>1</v>
      </c>
      <c r="C273" s="1">
        <v>2</v>
      </c>
      <c r="D273" s="1">
        <v>1</v>
      </c>
      <c r="E273" s="1">
        <f t="shared" si="7"/>
        <v>312100</v>
      </c>
      <c r="F273" s="1">
        <v>1</v>
      </c>
      <c r="G273" s="43"/>
      <c r="H273" s="43"/>
      <c r="I273" s="43"/>
      <c r="K273" s="103"/>
      <c r="L273" s="76">
        <v>312102</v>
      </c>
      <c r="M273" s="46"/>
      <c r="N273" s="47" t="s">
        <v>1660</v>
      </c>
      <c r="O273" s="48" t="s">
        <v>272</v>
      </c>
      <c r="P273" s="47" t="s">
        <v>1654</v>
      </c>
      <c r="Q273" s="49" t="s">
        <v>2293</v>
      </c>
      <c r="R273" s="49" t="s">
        <v>2920</v>
      </c>
      <c r="S273" s="50" t="s">
        <v>2474</v>
      </c>
      <c r="T273" s="50" t="s">
        <v>2922</v>
      </c>
      <c r="U273" s="51" t="s">
        <v>3481</v>
      </c>
      <c r="V273" s="119" t="s">
        <v>3482</v>
      </c>
      <c r="W273" s="120" t="s">
        <v>2925</v>
      </c>
      <c r="X273" s="161"/>
      <c r="Y273" s="161"/>
      <c r="Z273" s="42"/>
      <c r="AA273" s="42"/>
      <c r="AB273" s="13" t="s">
        <v>1655</v>
      </c>
      <c r="AD273" s="13" t="s">
        <v>1655</v>
      </c>
    </row>
    <row r="274" spans="1:30" ht="57.75" customHeight="1">
      <c r="A274" s="1">
        <v>3</v>
      </c>
      <c r="B274" s="1">
        <v>1</v>
      </c>
      <c r="C274" s="1">
        <v>2</v>
      </c>
      <c r="D274" s="1">
        <v>1</v>
      </c>
      <c r="E274" s="1">
        <f t="shared" si="7"/>
        <v>312100</v>
      </c>
      <c r="F274" s="1">
        <v>1</v>
      </c>
      <c r="G274" s="43"/>
      <c r="H274" s="43"/>
      <c r="I274" s="43"/>
      <c r="K274" s="104"/>
      <c r="L274" s="76">
        <v>312103</v>
      </c>
      <c r="M274" s="46"/>
      <c r="N274" s="47" t="s">
        <v>1665</v>
      </c>
      <c r="O274" s="48">
        <v>3026</v>
      </c>
      <c r="P274" s="47" t="s">
        <v>1654</v>
      </c>
      <c r="Q274" s="49" t="s">
        <v>2293</v>
      </c>
      <c r="R274" s="49" t="s">
        <v>2920</v>
      </c>
      <c r="S274" s="50" t="s">
        <v>2474</v>
      </c>
      <c r="T274" s="50" t="s">
        <v>2926</v>
      </c>
      <c r="U274" s="119" t="s">
        <v>3483</v>
      </c>
      <c r="V274" s="51" t="s">
        <v>3484</v>
      </c>
      <c r="W274" s="57"/>
      <c r="X274" s="58"/>
      <c r="Y274" s="58"/>
      <c r="Z274" s="42"/>
      <c r="AA274" s="42"/>
      <c r="AB274" s="13" t="s">
        <v>1655</v>
      </c>
      <c r="AD274" s="13" t="s">
        <v>1655</v>
      </c>
    </row>
    <row r="275" spans="1:30" ht="47.25">
      <c r="A275" s="1">
        <v>3</v>
      </c>
      <c r="B275" s="1">
        <v>1</v>
      </c>
      <c r="C275" s="1">
        <v>2</v>
      </c>
      <c r="D275" s="1">
        <v>2</v>
      </c>
      <c r="E275" s="1">
        <f t="shared" si="7"/>
        <v>312200</v>
      </c>
      <c r="F275" s="1">
        <v>1</v>
      </c>
      <c r="G275" s="43"/>
      <c r="H275" s="43"/>
      <c r="I275" s="43"/>
      <c r="K275" s="94" t="s">
        <v>2659</v>
      </c>
      <c r="L275" s="76">
        <v>312201</v>
      </c>
      <c r="M275" s="46"/>
      <c r="N275" s="47" t="s">
        <v>1680</v>
      </c>
      <c r="O275" s="48" t="s">
        <v>272</v>
      </c>
      <c r="P275" s="47" t="s">
        <v>1640</v>
      </c>
      <c r="Q275" s="49" t="s">
        <v>2293</v>
      </c>
      <c r="R275" s="49" t="s">
        <v>2294</v>
      </c>
      <c r="S275" s="50" t="s">
        <v>2637</v>
      </c>
      <c r="T275" s="50" t="s">
        <v>2928</v>
      </c>
      <c r="U275" s="51" t="s">
        <v>272</v>
      </c>
      <c r="V275" s="803" t="s">
        <v>2384</v>
      </c>
      <c r="W275" s="137"/>
      <c r="X275" s="138"/>
      <c r="Y275" s="138"/>
      <c r="Z275" s="42"/>
      <c r="AA275" s="42"/>
      <c r="AB275" s="13" t="s">
        <v>1086</v>
      </c>
      <c r="AD275" s="13" t="s">
        <v>1086</v>
      </c>
    </row>
    <row r="276" spans="1:30" ht="50.25" customHeight="1">
      <c r="A276" s="1">
        <v>3</v>
      </c>
      <c r="B276" s="1">
        <v>1</v>
      </c>
      <c r="C276" s="1">
        <v>2</v>
      </c>
      <c r="D276" s="1">
        <v>2</v>
      </c>
      <c r="E276" s="1">
        <f t="shared" si="7"/>
        <v>312200</v>
      </c>
      <c r="F276" s="1">
        <v>1</v>
      </c>
      <c r="G276" s="43"/>
      <c r="H276" s="43"/>
      <c r="I276" s="43"/>
      <c r="K276" s="96"/>
      <c r="L276" s="76">
        <v>312202</v>
      </c>
      <c r="M276" s="46"/>
      <c r="N276" s="47" t="s">
        <v>1685</v>
      </c>
      <c r="O276" s="48">
        <v>3025</v>
      </c>
      <c r="P276" s="47" t="s">
        <v>1686</v>
      </c>
      <c r="Q276" s="49" t="s">
        <v>2293</v>
      </c>
      <c r="R276" s="162" t="s">
        <v>2929</v>
      </c>
      <c r="S276" s="50" t="s">
        <v>2930</v>
      </c>
      <c r="T276" s="50" t="s">
        <v>2931</v>
      </c>
      <c r="U276" s="51" t="s">
        <v>3485</v>
      </c>
      <c r="V276" s="59">
        <v>0.82099999999999995</v>
      </c>
      <c r="W276" s="57" t="s">
        <v>2932</v>
      </c>
      <c r="X276" s="58"/>
      <c r="Y276" s="58"/>
      <c r="Z276" s="42"/>
      <c r="AA276" s="42"/>
      <c r="AB276" s="13" t="s">
        <v>1655</v>
      </c>
      <c r="AD276" s="13" t="s">
        <v>1655</v>
      </c>
    </row>
    <row r="277" spans="1:30" ht="47.25">
      <c r="A277" s="1">
        <v>3</v>
      </c>
      <c r="B277" s="1">
        <v>1</v>
      </c>
      <c r="C277" s="1">
        <v>2</v>
      </c>
      <c r="D277" s="1">
        <v>2</v>
      </c>
      <c r="E277" s="1">
        <f t="shared" si="7"/>
        <v>312200</v>
      </c>
      <c r="F277" s="1">
        <v>1</v>
      </c>
      <c r="G277" s="43"/>
      <c r="H277" s="62"/>
      <c r="I277" s="62"/>
      <c r="J277" s="767"/>
      <c r="K277" s="97"/>
      <c r="L277" s="76">
        <v>312203</v>
      </c>
      <c r="M277" s="46" t="s">
        <v>2271</v>
      </c>
      <c r="N277" s="47" t="s">
        <v>1297</v>
      </c>
      <c r="O277" s="48">
        <v>3021</v>
      </c>
      <c r="P277" s="47" t="s">
        <v>773</v>
      </c>
      <c r="Q277" s="49" t="s">
        <v>2293</v>
      </c>
      <c r="R277" s="49" t="s">
        <v>2294</v>
      </c>
      <c r="S277" s="50" t="s">
        <v>3478</v>
      </c>
      <c r="T277" s="50" t="s">
        <v>3486</v>
      </c>
      <c r="U277" s="51" t="s">
        <v>3236</v>
      </c>
      <c r="V277" s="59">
        <v>0.60599999999999998</v>
      </c>
      <c r="W277" s="60"/>
      <c r="X277" s="61"/>
      <c r="Y277" s="61"/>
      <c r="Z277" s="42"/>
      <c r="AA277" s="42"/>
      <c r="AB277" s="13" t="s">
        <v>231</v>
      </c>
      <c r="AC277" s="764" t="s">
        <v>3213</v>
      </c>
      <c r="AD277" s="13" t="s">
        <v>231</v>
      </c>
    </row>
    <row r="278" spans="1:30">
      <c r="A278" s="1">
        <v>3</v>
      </c>
      <c r="B278" s="1">
        <v>2</v>
      </c>
      <c r="C278" s="1">
        <v>0</v>
      </c>
      <c r="E278" s="1" t="str">
        <f t="shared" si="7"/>
        <v>-</v>
      </c>
      <c r="G278" s="43"/>
      <c r="H278" s="80" t="s">
        <v>2933</v>
      </c>
      <c r="I278" s="117"/>
      <c r="J278" s="117"/>
      <c r="K278" s="79"/>
      <c r="L278" s="68"/>
      <c r="M278" s="99"/>
      <c r="N278" s="70"/>
      <c r="O278" s="71"/>
      <c r="P278" s="70"/>
      <c r="Q278" s="72"/>
      <c r="R278" s="72"/>
      <c r="S278" s="72"/>
      <c r="T278" s="72"/>
      <c r="U278" s="73"/>
      <c r="V278" s="74"/>
      <c r="W278" s="72"/>
      <c r="X278" s="72"/>
      <c r="Y278" s="72"/>
      <c r="Z278" s="42"/>
      <c r="AA278" s="42"/>
    </row>
    <row r="279" spans="1:30" s="1" customFormat="1">
      <c r="A279" s="1">
        <v>3</v>
      </c>
      <c r="B279" s="1">
        <v>2</v>
      </c>
      <c r="C279" s="1">
        <v>0</v>
      </c>
      <c r="D279" s="1">
        <v>1</v>
      </c>
      <c r="E279" s="1" t="str">
        <f t="shared" si="7"/>
        <v>-</v>
      </c>
      <c r="F279" s="1" t="s">
        <v>2361</v>
      </c>
      <c r="G279" s="82"/>
      <c r="H279" s="82"/>
      <c r="I279" s="113"/>
      <c r="J279" s="113"/>
      <c r="K279" s="83" t="s">
        <v>2918</v>
      </c>
      <c r="L279" s="84" t="s">
        <v>272</v>
      </c>
      <c r="M279" s="85"/>
      <c r="N279" s="51" t="s">
        <v>2612</v>
      </c>
      <c r="O279" s="48" t="s">
        <v>272</v>
      </c>
      <c r="P279" s="51" t="s">
        <v>2449</v>
      </c>
      <c r="Q279" s="87"/>
      <c r="R279" s="87"/>
      <c r="S279" s="50"/>
      <c r="T279" s="50"/>
      <c r="U279" s="51"/>
      <c r="V279" s="51"/>
      <c r="W279" s="88"/>
      <c r="X279" s="87"/>
      <c r="Y279" s="87"/>
      <c r="Z279" s="89"/>
      <c r="AA279" s="42"/>
      <c r="AB279" s="13"/>
      <c r="AC279" s="708"/>
      <c r="AD279" s="1" t="e">
        <v>#N/A</v>
      </c>
    </row>
    <row r="280" spans="1:30" ht="25.5" customHeight="1">
      <c r="A280" s="1">
        <v>3</v>
      </c>
      <c r="B280" s="1">
        <v>2</v>
      </c>
      <c r="C280" s="1">
        <v>0</v>
      </c>
      <c r="D280" s="1">
        <v>1</v>
      </c>
      <c r="E280" s="1">
        <f t="shared" si="7"/>
        <v>320100</v>
      </c>
      <c r="F280" s="1">
        <v>1</v>
      </c>
      <c r="G280" s="43"/>
      <c r="H280" s="43"/>
      <c r="K280" s="102" t="s">
        <v>2362</v>
      </c>
      <c r="L280" s="76">
        <v>320101</v>
      </c>
      <c r="M280" s="46"/>
      <c r="N280" s="47" t="s">
        <v>1694</v>
      </c>
      <c r="O280" s="48" t="s">
        <v>272</v>
      </c>
      <c r="P280" s="51" t="s">
        <v>2934</v>
      </c>
      <c r="Q280" s="49" t="s">
        <v>2935</v>
      </c>
      <c r="R280" s="95" t="s">
        <v>1697</v>
      </c>
      <c r="S280" s="50" t="s">
        <v>2367</v>
      </c>
      <c r="T280" s="50" t="s">
        <v>2936</v>
      </c>
      <c r="U280" s="51" t="s">
        <v>3487</v>
      </c>
      <c r="V280" s="51" t="s">
        <v>3488</v>
      </c>
      <c r="W280" s="93"/>
      <c r="X280" s="49"/>
      <c r="Y280" s="49"/>
      <c r="Z280" s="42">
        <v>1</v>
      </c>
      <c r="AA280" s="50" t="s">
        <v>2668</v>
      </c>
      <c r="AB280" s="13" t="s">
        <v>1697</v>
      </c>
      <c r="AD280" s="13" t="s">
        <v>1697</v>
      </c>
    </row>
    <row r="281" spans="1:30" ht="22.5" customHeight="1">
      <c r="A281" s="1">
        <v>3</v>
      </c>
      <c r="B281" s="1">
        <v>2</v>
      </c>
      <c r="C281" s="1">
        <v>0</v>
      </c>
      <c r="D281" s="1">
        <v>1</v>
      </c>
      <c r="E281" s="1">
        <f t="shared" ref="E281:E344" si="8">IF(F281=1, SUM(A281*100000, B281*10000,C281*1000, D281*100), "-")</f>
        <v>320100</v>
      </c>
      <c r="F281" s="1">
        <v>1</v>
      </c>
      <c r="G281" s="43"/>
      <c r="H281" s="43"/>
      <c r="K281" s="103"/>
      <c r="L281" s="76">
        <v>320102</v>
      </c>
      <c r="M281" s="46"/>
      <c r="N281" s="47" t="s">
        <v>1701</v>
      </c>
      <c r="O281" s="48" t="s">
        <v>272</v>
      </c>
      <c r="P281" s="51" t="s">
        <v>2938</v>
      </c>
      <c r="Q281" s="49" t="s">
        <v>2293</v>
      </c>
      <c r="R281" s="49" t="s">
        <v>2939</v>
      </c>
      <c r="S281" s="50" t="s">
        <v>2781</v>
      </c>
      <c r="T281" s="50" t="s">
        <v>168</v>
      </c>
      <c r="U281" s="51" t="s">
        <v>3489</v>
      </c>
      <c r="V281" s="51" t="s">
        <v>3490</v>
      </c>
      <c r="W281" s="93"/>
      <c r="X281" s="49"/>
      <c r="Y281" s="49"/>
      <c r="Z281" s="42"/>
      <c r="AA281" s="42"/>
      <c r="AB281" s="13" t="s">
        <v>1135</v>
      </c>
      <c r="AD281" s="13" t="s">
        <v>1135</v>
      </c>
    </row>
    <row r="282" spans="1:30" ht="35.25" customHeight="1">
      <c r="A282" s="1">
        <v>3</v>
      </c>
      <c r="B282" s="1">
        <v>2</v>
      </c>
      <c r="C282" s="1">
        <v>0</v>
      </c>
      <c r="D282" s="1">
        <v>1</v>
      </c>
      <c r="E282" s="1">
        <f t="shared" si="8"/>
        <v>320100</v>
      </c>
      <c r="F282" s="1">
        <v>1</v>
      </c>
      <c r="G282" s="43"/>
      <c r="H282" s="43"/>
      <c r="K282" s="104"/>
      <c r="L282" s="76">
        <v>320103</v>
      </c>
      <c r="M282" s="46"/>
      <c r="N282" s="47" t="s">
        <v>1707</v>
      </c>
      <c r="O282" s="48" t="s">
        <v>272</v>
      </c>
      <c r="P282" s="51" t="s">
        <v>2640</v>
      </c>
      <c r="Q282" s="49" t="s">
        <v>2293</v>
      </c>
      <c r="R282" s="49" t="s">
        <v>2294</v>
      </c>
      <c r="S282" s="50" t="s">
        <v>2641</v>
      </c>
      <c r="T282" s="50" t="s">
        <v>2942</v>
      </c>
      <c r="U282" s="51" t="s">
        <v>3350</v>
      </c>
      <c r="V282" s="51" t="s">
        <v>3491</v>
      </c>
      <c r="W282" s="57" t="s">
        <v>2691</v>
      </c>
      <c r="X282" s="58"/>
      <c r="Y282" s="58"/>
      <c r="Z282" s="42"/>
      <c r="AA282" s="42"/>
      <c r="AB282" s="13" t="s">
        <v>1094</v>
      </c>
      <c r="AD282" s="13" t="s">
        <v>1094</v>
      </c>
    </row>
    <row r="283" spans="1:30" ht="31.5">
      <c r="A283" s="1">
        <v>3</v>
      </c>
      <c r="B283" s="1">
        <v>2</v>
      </c>
      <c r="C283" s="1">
        <v>0</v>
      </c>
      <c r="D283" s="1">
        <v>2</v>
      </c>
      <c r="E283" s="1">
        <f t="shared" si="8"/>
        <v>320200</v>
      </c>
      <c r="F283" s="1">
        <v>1</v>
      </c>
      <c r="G283" s="43"/>
      <c r="H283" s="43"/>
      <c r="K283" s="94" t="s">
        <v>2659</v>
      </c>
      <c r="L283" s="76">
        <v>320201</v>
      </c>
      <c r="M283" s="46"/>
      <c r="N283" s="47" t="s">
        <v>1715</v>
      </c>
      <c r="O283" s="48">
        <v>3032</v>
      </c>
      <c r="P283" s="51" t="s">
        <v>2554</v>
      </c>
      <c r="Q283" s="49" t="s">
        <v>2293</v>
      </c>
      <c r="R283" s="49" t="s">
        <v>2294</v>
      </c>
      <c r="S283" s="50" t="s">
        <v>3454</v>
      </c>
      <c r="T283" s="50" t="s">
        <v>3492</v>
      </c>
      <c r="U283" s="51" t="s">
        <v>3236</v>
      </c>
      <c r="V283" s="59">
        <v>0.317</v>
      </c>
      <c r="W283" s="60"/>
      <c r="X283" s="61"/>
      <c r="Y283" s="61"/>
      <c r="Z283" s="42"/>
      <c r="AA283" s="42"/>
      <c r="AB283" s="13" t="s">
        <v>231</v>
      </c>
      <c r="AC283" s="764" t="s">
        <v>3213</v>
      </c>
      <c r="AD283" s="13" t="s">
        <v>231</v>
      </c>
    </row>
    <row r="284" spans="1:30" ht="47.25">
      <c r="A284" s="1">
        <v>3</v>
      </c>
      <c r="B284" s="1">
        <v>2</v>
      </c>
      <c r="C284" s="1">
        <v>0</v>
      </c>
      <c r="D284" s="1">
        <v>2</v>
      </c>
      <c r="E284" s="1">
        <f t="shared" si="8"/>
        <v>320200</v>
      </c>
      <c r="F284" s="1">
        <v>1</v>
      </c>
      <c r="G284" s="43"/>
      <c r="H284" s="43"/>
      <c r="K284" s="97"/>
      <c r="L284" s="76">
        <v>320202</v>
      </c>
      <c r="M284" s="46" t="s">
        <v>2271</v>
      </c>
      <c r="N284" s="47" t="s">
        <v>1719</v>
      </c>
      <c r="O284" s="48" t="s">
        <v>272</v>
      </c>
      <c r="P284" s="51" t="s">
        <v>808</v>
      </c>
      <c r="Q284" s="49" t="s">
        <v>2293</v>
      </c>
      <c r="R284" s="49" t="s">
        <v>2294</v>
      </c>
      <c r="S284" s="50" t="s">
        <v>3286</v>
      </c>
      <c r="T284" s="50" t="s">
        <v>3446</v>
      </c>
      <c r="U284" s="51" t="s">
        <v>3236</v>
      </c>
      <c r="V284" s="59">
        <v>0.52900000000000003</v>
      </c>
      <c r="W284" s="122"/>
      <c r="X284" s="123"/>
      <c r="Y284" s="123"/>
      <c r="Z284" s="42"/>
      <c r="AA284" s="42"/>
      <c r="AB284" s="13" t="s">
        <v>810</v>
      </c>
      <c r="AD284" s="13" t="s">
        <v>810</v>
      </c>
    </row>
    <row r="285" spans="1:30">
      <c r="E285" s="1" t="str">
        <f t="shared" si="8"/>
        <v>-</v>
      </c>
      <c r="G285" s="43"/>
      <c r="H285" s="80" t="s">
        <v>2945</v>
      </c>
      <c r="I285" s="117"/>
      <c r="J285" s="117"/>
      <c r="K285" s="79"/>
      <c r="L285" s="68"/>
      <c r="M285" s="99"/>
      <c r="N285" s="70"/>
      <c r="O285" s="71"/>
      <c r="P285" s="73"/>
      <c r="Q285" s="72"/>
      <c r="R285" s="72"/>
      <c r="S285" s="72"/>
      <c r="T285" s="72"/>
      <c r="U285" s="73"/>
      <c r="V285" s="74"/>
      <c r="W285" s="72"/>
      <c r="X285" s="72"/>
      <c r="Y285" s="72"/>
      <c r="Z285" s="42"/>
      <c r="AA285" s="42"/>
    </row>
    <row r="286" spans="1:30">
      <c r="E286" s="1" t="str">
        <f t="shared" si="8"/>
        <v>-</v>
      </c>
      <c r="G286" s="43"/>
      <c r="H286" s="43"/>
      <c r="I286" s="109" t="s">
        <v>2946</v>
      </c>
      <c r="J286" s="117"/>
      <c r="K286" s="147"/>
      <c r="L286" s="68"/>
      <c r="M286" s="99"/>
      <c r="N286" s="70"/>
      <c r="O286" s="71"/>
      <c r="P286" s="73"/>
      <c r="Q286" s="72"/>
      <c r="R286" s="72"/>
      <c r="S286" s="72"/>
      <c r="T286" s="72"/>
      <c r="U286" s="73"/>
      <c r="V286" s="74"/>
      <c r="W286" s="72"/>
      <c r="X286" s="72"/>
      <c r="Y286" s="72"/>
      <c r="Z286" s="42"/>
      <c r="AA286" s="42"/>
    </row>
    <row r="287" spans="1:30" s="1" customFormat="1">
      <c r="A287" s="1">
        <v>3</v>
      </c>
      <c r="B287" s="1">
        <v>3</v>
      </c>
      <c r="C287" s="1">
        <v>1</v>
      </c>
      <c r="D287" s="1">
        <v>1</v>
      </c>
      <c r="E287" s="1" t="str">
        <f t="shared" si="8"/>
        <v>-</v>
      </c>
      <c r="F287" s="1" t="s">
        <v>2947</v>
      </c>
      <c r="G287" s="82"/>
      <c r="H287" s="82"/>
      <c r="I287" s="82"/>
      <c r="J287" s="113"/>
      <c r="K287" s="83" t="s">
        <v>2918</v>
      </c>
      <c r="L287" s="84" t="s">
        <v>272</v>
      </c>
      <c r="M287" s="85"/>
      <c r="N287" s="51" t="s">
        <v>2948</v>
      </c>
      <c r="O287" s="48" t="s">
        <v>2449</v>
      </c>
      <c r="P287" s="51" t="s">
        <v>2449</v>
      </c>
      <c r="Q287" s="50"/>
      <c r="R287" s="50"/>
      <c r="S287" s="50"/>
      <c r="T287" s="50"/>
      <c r="U287" s="51"/>
      <c r="V287" s="51"/>
      <c r="W287" s="88"/>
      <c r="X287" s="87"/>
      <c r="Y287" s="87"/>
      <c r="Z287" s="89"/>
      <c r="AA287" s="42"/>
      <c r="AB287" s="13"/>
      <c r="AC287" s="708"/>
      <c r="AD287" s="1" t="e">
        <v>#N/A</v>
      </c>
    </row>
    <row r="288" spans="1:30" ht="36" customHeight="1">
      <c r="A288" s="1">
        <v>3</v>
      </c>
      <c r="B288" s="1">
        <v>3</v>
      </c>
      <c r="C288" s="1">
        <v>1</v>
      </c>
      <c r="D288" s="1">
        <v>1</v>
      </c>
      <c r="E288" s="1">
        <f t="shared" si="8"/>
        <v>331100</v>
      </c>
      <c r="F288" s="1">
        <v>1</v>
      </c>
      <c r="G288" s="43"/>
      <c r="H288" s="43"/>
      <c r="I288" s="43"/>
      <c r="K288" s="102" t="s">
        <v>2949</v>
      </c>
      <c r="L288" s="76">
        <v>331101</v>
      </c>
      <c r="M288" s="46"/>
      <c r="N288" s="47" t="s">
        <v>1723</v>
      </c>
      <c r="O288" s="48">
        <v>3045</v>
      </c>
      <c r="P288" s="51" t="s">
        <v>2365</v>
      </c>
      <c r="Q288" s="49" t="s">
        <v>2293</v>
      </c>
      <c r="R288" s="49" t="s">
        <v>2533</v>
      </c>
      <c r="S288" s="50" t="s">
        <v>2367</v>
      </c>
      <c r="T288" s="50" t="s">
        <v>2950</v>
      </c>
      <c r="U288" s="51" t="s">
        <v>3226</v>
      </c>
      <c r="V288" s="119" t="s">
        <v>3493</v>
      </c>
      <c r="W288" s="93" t="s">
        <v>2952</v>
      </c>
      <c r="X288" s="49"/>
      <c r="Y288" s="49"/>
      <c r="Z288" s="42">
        <v>1</v>
      </c>
      <c r="AA288" s="50" t="s">
        <v>2652</v>
      </c>
      <c r="AB288" s="13" t="s">
        <v>323</v>
      </c>
      <c r="AD288" s="13" t="s">
        <v>323</v>
      </c>
    </row>
    <row r="289" spans="1:30" ht="76.5" customHeight="1">
      <c r="A289" s="1">
        <v>3</v>
      </c>
      <c r="B289" s="1">
        <v>3</v>
      </c>
      <c r="C289" s="1">
        <v>1</v>
      </c>
      <c r="D289" s="1">
        <v>1</v>
      </c>
      <c r="E289" s="1">
        <f t="shared" si="8"/>
        <v>331100</v>
      </c>
      <c r="F289" s="1">
        <v>1</v>
      </c>
      <c r="G289" s="43"/>
      <c r="H289" s="43"/>
      <c r="I289" s="43"/>
      <c r="K289" s="103"/>
      <c r="L289" s="76">
        <v>331102</v>
      </c>
      <c r="M289" s="46"/>
      <c r="N289" s="51" t="s">
        <v>1727</v>
      </c>
      <c r="O289" s="48" t="s">
        <v>272</v>
      </c>
      <c r="P289" s="51" t="s">
        <v>2640</v>
      </c>
      <c r="Q289" s="49" t="s">
        <v>2293</v>
      </c>
      <c r="R289" s="49" t="s">
        <v>2294</v>
      </c>
      <c r="S289" s="50" t="s">
        <v>2641</v>
      </c>
      <c r="T289" s="50" t="s">
        <v>3494</v>
      </c>
      <c r="U289" s="51" t="s">
        <v>3350</v>
      </c>
      <c r="V289" s="51" t="s">
        <v>3495</v>
      </c>
      <c r="W289" s="57" t="s">
        <v>2955</v>
      </c>
      <c r="X289" s="58"/>
      <c r="Y289" s="58"/>
      <c r="Z289" s="42"/>
      <c r="AA289" s="42"/>
      <c r="AB289" s="13" t="s">
        <v>1094</v>
      </c>
      <c r="AD289" s="13" t="s">
        <v>1094</v>
      </c>
    </row>
    <row r="290" spans="1:30" ht="27" customHeight="1">
      <c r="A290" s="1">
        <v>3</v>
      </c>
      <c r="B290" s="1">
        <v>3</v>
      </c>
      <c r="C290" s="1">
        <v>1</v>
      </c>
      <c r="D290" s="1">
        <v>1</v>
      </c>
      <c r="E290" s="1">
        <f t="shared" si="8"/>
        <v>331100</v>
      </c>
      <c r="F290" s="1">
        <v>1</v>
      </c>
      <c r="G290" s="43"/>
      <c r="H290" s="43"/>
      <c r="I290" s="43"/>
      <c r="K290" s="103"/>
      <c r="L290" s="76">
        <v>331103</v>
      </c>
      <c r="M290" s="46"/>
      <c r="N290" s="51" t="s">
        <v>1734</v>
      </c>
      <c r="O290" s="48" t="s">
        <v>272</v>
      </c>
      <c r="P290" s="51" t="s">
        <v>2365</v>
      </c>
      <c r="Q290" s="49" t="s">
        <v>2293</v>
      </c>
      <c r="R290" s="49" t="s">
        <v>2533</v>
      </c>
      <c r="S290" s="50" t="s">
        <v>2367</v>
      </c>
      <c r="T290" s="50" t="s">
        <v>2956</v>
      </c>
      <c r="U290" s="51" t="s">
        <v>3226</v>
      </c>
      <c r="V290" s="92" t="s">
        <v>3496</v>
      </c>
      <c r="W290" s="93" t="s">
        <v>2958</v>
      </c>
      <c r="X290" s="49"/>
      <c r="Y290" s="49" t="s">
        <v>2959</v>
      </c>
      <c r="Z290" s="42">
        <v>1</v>
      </c>
      <c r="AA290" s="50" t="s">
        <v>2652</v>
      </c>
      <c r="AB290" s="13" t="s">
        <v>323</v>
      </c>
      <c r="AD290" s="13" t="s">
        <v>323</v>
      </c>
    </row>
    <row r="291" spans="1:30" ht="34.5" customHeight="1">
      <c r="A291" s="1">
        <v>3</v>
      </c>
      <c r="B291" s="1">
        <v>3</v>
      </c>
      <c r="C291" s="1">
        <v>1</v>
      </c>
      <c r="D291" s="1">
        <v>1</v>
      </c>
      <c r="E291" s="1">
        <f t="shared" si="8"/>
        <v>331100</v>
      </c>
      <c r="F291" s="1">
        <v>1</v>
      </c>
      <c r="G291" s="43"/>
      <c r="H291" s="43"/>
      <c r="I291" s="43"/>
      <c r="K291" s="103"/>
      <c r="L291" s="76">
        <v>331104</v>
      </c>
      <c r="M291" s="46"/>
      <c r="N291" s="51" t="s">
        <v>1738</v>
      </c>
      <c r="O291" s="48">
        <v>3044</v>
      </c>
      <c r="P291" s="51" t="s">
        <v>1739</v>
      </c>
      <c r="Q291" s="49" t="s">
        <v>1741</v>
      </c>
      <c r="R291" s="95" t="s">
        <v>1741</v>
      </c>
      <c r="S291" s="50" t="s">
        <v>3497</v>
      </c>
      <c r="T291" s="50" t="s">
        <v>3498</v>
      </c>
      <c r="U291" s="51" t="s">
        <v>3499</v>
      </c>
      <c r="V291" s="771">
        <v>0.54430000000000001</v>
      </c>
      <c r="W291" s="93" t="s">
        <v>2962</v>
      </c>
      <c r="X291" s="49" t="s">
        <v>2963</v>
      </c>
      <c r="Y291" s="49"/>
      <c r="Z291" s="42">
        <v>1</v>
      </c>
      <c r="AA291" s="50" t="s">
        <v>2668</v>
      </c>
      <c r="AB291" s="13" t="s">
        <v>1741</v>
      </c>
      <c r="AD291" s="13" t="s">
        <v>1741</v>
      </c>
    </row>
    <row r="292" spans="1:30" ht="34.5" customHeight="1">
      <c r="A292" s="1">
        <v>3</v>
      </c>
      <c r="B292" s="1">
        <v>3</v>
      </c>
      <c r="C292" s="1">
        <v>1</v>
      </c>
      <c r="D292" s="1">
        <v>1</v>
      </c>
      <c r="E292" s="1">
        <f t="shared" si="8"/>
        <v>331100</v>
      </c>
      <c r="F292" s="1">
        <v>1</v>
      </c>
      <c r="G292" s="43"/>
      <c r="H292" s="43"/>
      <c r="I292" s="43"/>
      <c r="K292" s="103"/>
      <c r="L292" s="76">
        <v>331105</v>
      </c>
      <c r="M292" s="46"/>
      <c r="N292" s="47" t="s">
        <v>1746</v>
      </c>
      <c r="O292" s="48" t="s">
        <v>272</v>
      </c>
      <c r="P292" s="51" t="s">
        <v>2964</v>
      </c>
      <c r="Q292" s="49" t="s">
        <v>1741</v>
      </c>
      <c r="R292" s="95" t="s">
        <v>1741</v>
      </c>
      <c r="S292" s="50" t="s">
        <v>2367</v>
      </c>
      <c r="T292" s="50" t="s">
        <v>2965</v>
      </c>
      <c r="U292" s="51" t="s">
        <v>3500</v>
      </c>
      <c r="V292" s="51" t="s">
        <v>3501</v>
      </c>
      <c r="W292" s="93" t="s">
        <v>2967</v>
      </c>
      <c r="X292" s="49" t="s">
        <v>2968</v>
      </c>
      <c r="Y292" s="49"/>
      <c r="Z292" s="42">
        <v>1</v>
      </c>
      <c r="AA292" s="50" t="s">
        <v>2668</v>
      </c>
      <c r="AB292" s="13" t="s">
        <v>1741</v>
      </c>
      <c r="AD292" s="13" t="s">
        <v>1741</v>
      </c>
    </row>
    <row r="293" spans="1:30" s="1" customFormat="1" ht="15.75" customHeight="1">
      <c r="A293" s="1">
        <v>3</v>
      </c>
      <c r="B293" s="1">
        <v>3</v>
      </c>
      <c r="C293" s="1">
        <v>1</v>
      </c>
      <c r="D293" s="1">
        <v>1</v>
      </c>
      <c r="E293" s="1" t="str">
        <f t="shared" si="8"/>
        <v>-</v>
      </c>
      <c r="F293" s="1" t="s">
        <v>2947</v>
      </c>
      <c r="G293" s="82"/>
      <c r="H293" s="82"/>
      <c r="I293" s="82"/>
      <c r="J293" s="113"/>
      <c r="K293" s="83"/>
      <c r="L293" s="84" t="s">
        <v>272</v>
      </c>
      <c r="M293" s="85"/>
      <c r="N293" s="51" t="s">
        <v>2948</v>
      </c>
      <c r="O293" s="86" t="s">
        <v>2449</v>
      </c>
      <c r="P293" s="51" t="s">
        <v>2449</v>
      </c>
      <c r="Q293" s="50"/>
      <c r="R293" s="50"/>
      <c r="S293" s="50"/>
      <c r="T293" s="50"/>
      <c r="U293" s="51"/>
      <c r="V293" s="51"/>
      <c r="W293" s="88"/>
      <c r="X293" s="87"/>
      <c r="Y293" s="87"/>
      <c r="Z293" s="89"/>
      <c r="AA293" s="42"/>
      <c r="AB293" s="13"/>
      <c r="AC293" s="708"/>
      <c r="AD293" s="1" t="e">
        <v>#N/A</v>
      </c>
    </row>
    <row r="294" spans="1:30" s="1" customFormat="1" ht="15.75" customHeight="1">
      <c r="A294" s="1">
        <v>3</v>
      </c>
      <c r="B294" s="1">
        <v>3</v>
      </c>
      <c r="C294" s="1">
        <v>1</v>
      </c>
      <c r="D294" s="1">
        <v>1</v>
      </c>
      <c r="E294" s="1" t="str">
        <f t="shared" si="8"/>
        <v>-</v>
      </c>
      <c r="F294" s="1" t="s">
        <v>2947</v>
      </c>
      <c r="G294" s="82"/>
      <c r="H294" s="82"/>
      <c r="I294" s="82"/>
      <c r="J294" s="113"/>
      <c r="K294" s="83"/>
      <c r="L294" s="84" t="s">
        <v>272</v>
      </c>
      <c r="M294" s="85"/>
      <c r="N294" s="51" t="s">
        <v>2948</v>
      </c>
      <c r="O294" s="86" t="s">
        <v>2449</v>
      </c>
      <c r="P294" s="51" t="s">
        <v>2449</v>
      </c>
      <c r="Q294" s="50"/>
      <c r="R294" s="50"/>
      <c r="S294" s="50"/>
      <c r="T294" s="50"/>
      <c r="U294" s="51"/>
      <c r="V294" s="51"/>
      <c r="W294" s="88"/>
      <c r="X294" s="87"/>
      <c r="Y294" s="87"/>
      <c r="Z294" s="89"/>
      <c r="AA294" s="42"/>
      <c r="AB294" s="13"/>
      <c r="AC294" s="708"/>
      <c r="AD294" s="1" t="e">
        <v>#N/A</v>
      </c>
    </row>
    <row r="295" spans="1:30" ht="24.75" customHeight="1">
      <c r="A295" s="1">
        <v>3</v>
      </c>
      <c r="B295" s="1">
        <v>3</v>
      </c>
      <c r="C295" s="1">
        <v>1</v>
      </c>
      <c r="D295" s="1">
        <v>1</v>
      </c>
      <c r="E295" s="1">
        <f t="shared" si="8"/>
        <v>331100</v>
      </c>
      <c r="F295" s="1">
        <v>1</v>
      </c>
      <c r="G295" s="43"/>
      <c r="H295" s="43"/>
      <c r="I295" s="43"/>
      <c r="K295" s="104"/>
      <c r="L295" s="76">
        <v>331106</v>
      </c>
      <c r="M295" s="46"/>
      <c r="N295" s="47" t="s">
        <v>1750</v>
      </c>
      <c r="O295" s="48" t="s">
        <v>272</v>
      </c>
      <c r="P295" s="51" t="s">
        <v>2969</v>
      </c>
      <c r="Q295" s="49" t="s">
        <v>2970</v>
      </c>
      <c r="R295" s="95" t="s">
        <v>2971</v>
      </c>
      <c r="S295" s="50" t="s">
        <v>2367</v>
      </c>
      <c r="T295" s="50" t="s">
        <v>2972</v>
      </c>
      <c r="U295" s="51" t="s">
        <v>3359</v>
      </c>
      <c r="V295" s="51" t="s">
        <v>3502</v>
      </c>
      <c r="W295" s="93" t="s">
        <v>2975</v>
      </c>
      <c r="X295" s="49"/>
      <c r="Y295" s="49"/>
      <c r="Z295" s="42">
        <v>1</v>
      </c>
      <c r="AA295" s="50" t="s">
        <v>2668</v>
      </c>
      <c r="AB295" s="13" t="s">
        <v>1753</v>
      </c>
      <c r="AD295" s="13" t="s">
        <v>1753</v>
      </c>
    </row>
    <row r="296" spans="1:30" ht="47.25" customHeight="1">
      <c r="A296" s="1">
        <v>3</v>
      </c>
      <c r="B296" s="1">
        <v>3</v>
      </c>
      <c r="C296" s="1">
        <v>1</v>
      </c>
      <c r="D296" s="1">
        <v>2</v>
      </c>
      <c r="E296" s="1">
        <f t="shared" si="8"/>
        <v>331200</v>
      </c>
      <c r="F296" s="1">
        <v>1</v>
      </c>
      <c r="G296" s="43"/>
      <c r="H296" s="43"/>
      <c r="I296" s="43"/>
      <c r="K296" s="94" t="s">
        <v>2659</v>
      </c>
      <c r="L296" s="76">
        <v>331201</v>
      </c>
      <c r="M296" s="46"/>
      <c r="N296" s="47" t="s">
        <v>6311</v>
      </c>
      <c r="O296" s="48">
        <v>3041</v>
      </c>
      <c r="P296" s="51" t="s">
        <v>773</v>
      </c>
      <c r="Q296" s="49" t="s">
        <v>2293</v>
      </c>
      <c r="R296" s="49" t="s">
        <v>2294</v>
      </c>
      <c r="S296" s="50" t="s">
        <v>3503</v>
      </c>
      <c r="T296" s="804" t="s">
        <v>3504</v>
      </c>
      <c r="U296" s="51" t="s">
        <v>3236</v>
      </c>
      <c r="V296" s="59">
        <v>0.44</v>
      </c>
      <c r="W296" s="60"/>
      <c r="X296" s="61"/>
      <c r="Y296" s="61"/>
      <c r="Z296" s="42"/>
      <c r="AA296" s="42"/>
      <c r="AB296" s="13" t="s">
        <v>231</v>
      </c>
      <c r="AC296" s="764" t="s">
        <v>3213</v>
      </c>
      <c r="AD296" s="13" t="s">
        <v>231</v>
      </c>
    </row>
    <row r="297" spans="1:30" ht="47.25">
      <c r="A297" s="1">
        <v>3</v>
      </c>
      <c r="B297" s="1">
        <v>3</v>
      </c>
      <c r="C297" s="1">
        <v>1</v>
      </c>
      <c r="D297" s="1">
        <v>2</v>
      </c>
      <c r="E297" s="1">
        <f t="shared" si="8"/>
        <v>331200</v>
      </c>
      <c r="F297" s="1">
        <v>1</v>
      </c>
      <c r="G297" s="43"/>
      <c r="H297" s="43"/>
      <c r="I297" s="43"/>
      <c r="K297" s="96"/>
      <c r="L297" s="76">
        <v>331202</v>
      </c>
      <c r="M297" s="46"/>
      <c r="N297" s="47" t="s">
        <v>1762</v>
      </c>
      <c r="O297" s="48">
        <v>3042</v>
      </c>
      <c r="P297" s="51" t="s">
        <v>773</v>
      </c>
      <c r="Q297" s="49" t="s">
        <v>2293</v>
      </c>
      <c r="R297" s="49" t="s">
        <v>2294</v>
      </c>
      <c r="S297" s="50" t="s">
        <v>3505</v>
      </c>
      <c r="T297" s="50" t="s">
        <v>3506</v>
      </c>
      <c r="U297" s="51" t="s">
        <v>3236</v>
      </c>
      <c r="V297" s="59">
        <v>0.27300000000000002</v>
      </c>
      <c r="W297" s="124"/>
      <c r="X297" s="125"/>
      <c r="Y297" s="125"/>
      <c r="Z297" s="42"/>
      <c r="AA297" s="42"/>
      <c r="AB297" s="13" t="s">
        <v>231</v>
      </c>
      <c r="AD297" s="13" t="s">
        <v>231</v>
      </c>
    </row>
    <row r="298" spans="1:30" ht="63">
      <c r="A298" s="1">
        <v>3</v>
      </c>
      <c r="B298" s="1">
        <v>3</v>
      </c>
      <c r="C298" s="1">
        <v>1</v>
      </c>
      <c r="D298" s="1">
        <v>2</v>
      </c>
      <c r="E298" s="1">
        <f t="shared" si="8"/>
        <v>331200</v>
      </c>
      <c r="F298" s="1">
        <v>1</v>
      </c>
      <c r="G298" s="43"/>
      <c r="H298" s="43"/>
      <c r="I298" s="43"/>
      <c r="K298" s="96"/>
      <c r="L298" s="76">
        <v>331203</v>
      </c>
      <c r="M298" s="46"/>
      <c r="N298" s="51" t="s">
        <v>1766</v>
      </c>
      <c r="O298" s="48">
        <v>3043</v>
      </c>
      <c r="P298" s="51" t="s">
        <v>773</v>
      </c>
      <c r="Q298" s="49" t="s">
        <v>2293</v>
      </c>
      <c r="R298" s="49" t="s">
        <v>2294</v>
      </c>
      <c r="S298" s="50" t="s">
        <v>3507</v>
      </c>
      <c r="T298" s="50" t="s">
        <v>3508</v>
      </c>
      <c r="U298" s="51" t="s">
        <v>3236</v>
      </c>
      <c r="V298" s="775">
        <v>0.58299999999999996</v>
      </c>
      <c r="W298" s="124"/>
      <c r="X298" s="125"/>
      <c r="Y298" s="125"/>
      <c r="Z298" s="42"/>
      <c r="AA298" s="42"/>
      <c r="AB298" s="13" t="s">
        <v>231</v>
      </c>
      <c r="AD298" s="13" t="s">
        <v>231</v>
      </c>
    </row>
    <row r="299" spans="1:30" ht="63">
      <c r="A299" s="1">
        <v>3</v>
      </c>
      <c r="B299" s="1">
        <v>3</v>
      </c>
      <c r="C299" s="1">
        <v>1</v>
      </c>
      <c r="D299" s="1">
        <v>2</v>
      </c>
      <c r="E299" s="1">
        <f t="shared" si="8"/>
        <v>331200</v>
      </c>
      <c r="F299" s="1">
        <v>1</v>
      </c>
      <c r="G299" s="43"/>
      <c r="H299" s="43"/>
      <c r="I299" s="43"/>
      <c r="K299" s="96"/>
      <c r="L299" s="76">
        <v>331204</v>
      </c>
      <c r="M299" s="46"/>
      <c r="N299" s="47" t="s">
        <v>1769</v>
      </c>
      <c r="O299" s="48">
        <v>3046</v>
      </c>
      <c r="P299" s="51" t="s">
        <v>773</v>
      </c>
      <c r="Q299" s="49" t="s">
        <v>2293</v>
      </c>
      <c r="R299" s="49" t="s">
        <v>2294</v>
      </c>
      <c r="S299" s="50" t="s">
        <v>3503</v>
      </c>
      <c r="T299" s="804" t="s">
        <v>2983</v>
      </c>
      <c r="U299" s="51" t="s">
        <v>3236</v>
      </c>
      <c r="V299" s="59">
        <v>0.70599999999999996</v>
      </c>
      <c r="W299" s="60"/>
      <c r="X299" s="61"/>
      <c r="Y299" s="61"/>
      <c r="Z299" s="42"/>
      <c r="AA299" s="42"/>
      <c r="AB299" s="13" t="s">
        <v>231</v>
      </c>
      <c r="AC299" s="764" t="s">
        <v>3213</v>
      </c>
      <c r="AD299" s="13" t="s">
        <v>231</v>
      </c>
    </row>
    <row r="300" spans="1:30" ht="47.25">
      <c r="A300" s="1">
        <v>3</v>
      </c>
      <c r="B300" s="1">
        <v>3</v>
      </c>
      <c r="C300" s="1">
        <v>1</v>
      </c>
      <c r="D300" s="1">
        <v>2</v>
      </c>
      <c r="E300" s="1">
        <f t="shared" si="8"/>
        <v>331200</v>
      </c>
      <c r="F300" s="1">
        <v>1</v>
      </c>
      <c r="G300" s="43"/>
      <c r="H300" s="43"/>
      <c r="I300" s="43"/>
      <c r="K300" s="97"/>
      <c r="L300" s="76">
        <v>331205</v>
      </c>
      <c r="M300" s="46"/>
      <c r="N300" s="47" t="s">
        <v>6313</v>
      </c>
      <c r="O300" s="48">
        <v>3047</v>
      </c>
      <c r="P300" s="51" t="s">
        <v>773</v>
      </c>
      <c r="Q300" s="49" t="s">
        <v>2293</v>
      </c>
      <c r="R300" s="49" t="s">
        <v>2294</v>
      </c>
      <c r="S300" s="50" t="s">
        <v>3503</v>
      </c>
      <c r="T300" s="804" t="s">
        <v>3509</v>
      </c>
      <c r="U300" s="51" t="s">
        <v>3236</v>
      </c>
      <c r="V300" s="59">
        <v>0.745</v>
      </c>
      <c r="W300" s="60"/>
      <c r="X300" s="61"/>
      <c r="Y300" s="61"/>
      <c r="Z300" s="42"/>
      <c r="AA300" s="42"/>
      <c r="AB300" s="13" t="s">
        <v>231</v>
      </c>
      <c r="AC300" s="764" t="s">
        <v>3213</v>
      </c>
      <c r="AD300" s="13" t="s">
        <v>231</v>
      </c>
    </row>
    <row r="301" spans="1:30">
      <c r="A301" s="1">
        <v>3</v>
      </c>
      <c r="B301" s="1">
        <v>3</v>
      </c>
      <c r="C301" s="1">
        <v>2</v>
      </c>
      <c r="E301" s="1" t="str">
        <f t="shared" si="8"/>
        <v>-</v>
      </c>
      <c r="G301" s="43"/>
      <c r="H301" s="43"/>
      <c r="I301" s="109" t="s">
        <v>2986</v>
      </c>
      <c r="J301" s="117"/>
      <c r="K301" s="147"/>
      <c r="L301" s="68"/>
      <c r="M301" s="99"/>
      <c r="N301" s="70"/>
      <c r="O301" s="71"/>
      <c r="P301" s="73"/>
      <c r="Q301" s="72"/>
      <c r="R301" s="72"/>
      <c r="S301" s="72"/>
      <c r="T301" s="72"/>
      <c r="U301" s="73"/>
      <c r="V301" s="215"/>
      <c r="W301" s="72"/>
      <c r="X301" s="72"/>
      <c r="Y301" s="72"/>
      <c r="Z301" s="42"/>
      <c r="AA301" s="42"/>
    </row>
    <row r="302" spans="1:30" ht="36" customHeight="1">
      <c r="A302" s="1">
        <v>3</v>
      </c>
      <c r="B302" s="1">
        <v>3</v>
      </c>
      <c r="C302" s="1">
        <v>2</v>
      </c>
      <c r="D302" s="1">
        <v>1</v>
      </c>
      <c r="E302" s="1">
        <f t="shared" si="8"/>
        <v>332100</v>
      </c>
      <c r="F302" s="1">
        <v>1</v>
      </c>
      <c r="G302" s="43"/>
      <c r="H302" s="43"/>
      <c r="I302" s="43"/>
      <c r="K302" s="102" t="s">
        <v>2362</v>
      </c>
      <c r="L302" s="76">
        <v>332101</v>
      </c>
      <c r="M302" s="46"/>
      <c r="N302" s="51" t="s">
        <v>1779</v>
      </c>
      <c r="O302" s="48" t="s">
        <v>272</v>
      </c>
      <c r="P302" s="51" t="s">
        <v>2987</v>
      </c>
      <c r="Q302" s="49" t="s">
        <v>2293</v>
      </c>
      <c r="R302" s="49" t="s">
        <v>2988</v>
      </c>
      <c r="S302" s="50" t="s">
        <v>2474</v>
      </c>
      <c r="T302" s="50" t="s">
        <v>2989</v>
      </c>
      <c r="U302" s="51" t="s">
        <v>3252</v>
      </c>
      <c r="V302" s="119" t="s">
        <v>3510</v>
      </c>
      <c r="W302" s="163"/>
      <c r="X302" s="164"/>
      <c r="Y302" s="164"/>
      <c r="Z302" s="42"/>
      <c r="AA302" s="42"/>
      <c r="AB302" s="13" t="s">
        <v>1466</v>
      </c>
      <c r="AD302" s="13" t="s">
        <v>1466</v>
      </c>
    </row>
    <row r="303" spans="1:30" ht="34.5" customHeight="1">
      <c r="A303" s="1">
        <v>3</v>
      </c>
      <c r="B303" s="1">
        <v>3</v>
      </c>
      <c r="C303" s="1">
        <v>2</v>
      </c>
      <c r="D303" s="1">
        <v>1</v>
      </c>
      <c r="E303" s="1">
        <f t="shared" si="8"/>
        <v>332100</v>
      </c>
      <c r="F303" s="1">
        <v>1</v>
      </c>
      <c r="G303" s="43"/>
      <c r="H303" s="43"/>
      <c r="I303" s="43"/>
      <c r="K303" s="104"/>
      <c r="L303" s="76">
        <v>332102</v>
      </c>
      <c r="M303" s="46"/>
      <c r="N303" s="47" t="s">
        <v>1790</v>
      </c>
      <c r="O303" s="48" t="s">
        <v>272</v>
      </c>
      <c r="P303" s="51" t="s">
        <v>2365</v>
      </c>
      <c r="Q303" s="49" t="s">
        <v>2293</v>
      </c>
      <c r="R303" s="49" t="s">
        <v>2533</v>
      </c>
      <c r="S303" s="50" t="s">
        <v>2367</v>
      </c>
      <c r="T303" s="50" t="s">
        <v>2991</v>
      </c>
      <c r="U303" s="51" t="s">
        <v>3226</v>
      </c>
      <c r="V303" s="119" t="s">
        <v>3511</v>
      </c>
      <c r="W303" s="93" t="s">
        <v>2993</v>
      </c>
      <c r="X303" s="49"/>
      <c r="Y303" s="49"/>
      <c r="Z303" s="42">
        <v>1</v>
      </c>
      <c r="AA303" s="50" t="s">
        <v>2652</v>
      </c>
      <c r="AB303" s="13" t="s">
        <v>323</v>
      </c>
      <c r="AD303" s="13" t="s">
        <v>323</v>
      </c>
    </row>
    <row r="304" spans="1:30" ht="47.25">
      <c r="A304" s="1">
        <v>3</v>
      </c>
      <c r="B304" s="1">
        <v>3</v>
      </c>
      <c r="C304" s="1">
        <v>2</v>
      </c>
      <c r="D304" s="1">
        <v>2</v>
      </c>
      <c r="E304" s="1">
        <f t="shared" si="8"/>
        <v>332200</v>
      </c>
      <c r="F304" s="1">
        <v>1</v>
      </c>
      <c r="G304" s="43"/>
      <c r="H304" s="43"/>
      <c r="I304" s="43"/>
      <c r="K304" s="106" t="s">
        <v>2659</v>
      </c>
      <c r="L304" s="76">
        <v>332201</v>
      </c>
      <c r="M304" s="46" t="s">
        <v>2694</v>
      </c>
      <c r="N304" s="47" t="s">
        <v>1202</v>
      </c>
      <c r="O304" s="48">
        <v>3048</v>
      </c>
      <c r="P304" s="51" t="s">
        <v>773</v>
      </c>
      <c r="Q304" s="49" t="s">
        <v>2293</v>
      </c>
      <c r="R304" s="49" t="s">
        <v>2294</v>
      </c>
      <c r="S304" s="50" t="s">
        <v>3512</v>
      </c>
      <c r="T304" s="50" t="s">
        <v>3377</v>
      </c>
      <c r="U304" s="51" t="s">
        <v>3236</v>
      </c>
      <c r="V304" s="775">
        <v>0.25800000000000001</v>
      </c>
      <c r="W304" s="60"/>
      <c r="X304" s="61"/>
      <c r="Y304" s="61"/>
      <c r="Z304" s="42"/>
      <c r="AA304" s="42"/>
      <c r="AB304" s="13" t="s">
        <v>231</v>
      </c>
      <c r="AC304" s="764" t="s">
        <v>3213</v>
      </c>
      <c r="AD304" s="13" t="s">
        <v>231</v>
      </c>
    </row>
    <row r="305" spans="1:30">
      <c r="A305" s="1">
        <v>3</v>
      </c>
      <c r="B305" s="1">
        <v>3</v>
      </c>
      <c r="C305" s="1">
        <v>3</v>
      </c>
      <c r="E305" s="1" t="str">
        <f t="shared" si="8"/>
        <v>-</v>
      </c>
      <c r="G305" s="43"/>
      <c r="H305" s="43"/>
      <c r="I305" s="109" t="s">
        <v>2996</v>
      </c>
      <c r="J305" s="117"/>
      <c r="K305" s="147"/>
      <c r="L305" s="68"/>
      <c r="M305" s="99"/>
      <c r="N305" s="70"/>
      <c r="O305" s="71"/>
      <c r="P305" s="73"/>
      <c r="Q305" s="72"/>
      <c r="R305" s="72"/>
      <c r="S305" s="72"/>
      <c r="T305" s="72"/>
      <c r="U305" s="73"/>
      <c r="V305" s="74"/>
      <c r="W305" s="72"/>
      <c r="X305" s="72"/>
      <c r="Y305" s="72"/>
      <c r="Z305" s="42"/>
      <c r="AA305" s="42"/>
    </row>
    <row r="306" spans="1:30" ht="36" customHeight="1">
      <c r="A306" s="1">
        <v>3</v>
      </c>
      <c r="B306" s="1">
        <v>3</v>
      </c>
      <c r="C306" s="1">
        <v>3</v>
      </c>
      <c r="D306" s="1">
        <v>1</v>
      </c>
      <c r="E306" s="1">
        <f t="shared" si="8"/>
        <v>333100</v>
      </c>
      <c r="F306" s="1">
        <v>1</v>
      </c>
      <c r="G306" s="43"/>
      <c r="H306" s="43"/>
      <c r="I306" s="43"/>
      <c r="K306" s="102" t="s">
        <v>2362</v>
      </c>
      <c r="L306" s="76">
        <v>333101</v>
      </c>
      <c r="M306" s="46" t="s">
        <v>2271</v>
      </c>
      <c r="N306" s="47" t="s">
        <v>1797</v>
      </c>
      <c r="O306" s="48">
        <v>3017</v>
      </c>
      <c r="P306" s="51" t="s">
        <v>1798</v>
      </c>
      <c r="Q306" s="49" t="s">
        <v>2293</v>
      </c>
      <c r="R306" s="49" t="s">
        <v>2533</v>
      </c>
      <c r="S306" s="50" t="s">
        <v>2367</v>
      </c>
      <c r="T306" s="50" t="s">
        <v>2738</v>
      </c>
      <c r="U306" s="51" t="s">
        <v>3388</v>
      </c>
      <c r="V306" s="51" t="s">
        <v>3389</v>
      </c>
      <c r="W306" s="93" t="s">
        <v>2740</v>
      </c>
      <c r="X306" s="49"/>
      <c r="Y306" s="49"/>
      <c r="Z306" s="42">
        <v>1</v>
      </c>
      <c r="AA306" s="50" t="s">
        <v>2668</v>
      </c>
      <c r="AB306" s="13" t="s">
        <v>1135</v>
      </c>
      <c r="AD306" s="13" t="s">
        <v>1135</v>
      </c>
    </row>
    <row r="307" spans="1:30" ht="34.5" customHeight="1">
      <c r="A307" s="1">
        <v>3</v>
      </c>
      <c r="B307" s="1">
        <v>3</v>
      </c>
      <c r="C307" s="1">
        <v>3</v>
      </c>
      <c r="D307" s="1">
        <v>1</v>
      </c>
      <c r="E307" s="1">
        <f t="shared" si="8"/>
        <v>333100</v>
      </c>
      <c r="F307" s="1">
        <v>1</v>
      </c>
      <c r="G307" s="43"/>
      <c r="H307" s="43"/>
      <c r="I307" s="43"/>
      <c r="K307" s="103"/>
      <c r="L307" s="76">
        <v>333102</v>
      </c>
      <c r="M307" s="46"/>
      <c r="N307" s="51" t="s">
        <v>1802</v>
      </c>
      <c r="O307" s="48" t="s">
        <v>272</v>
      </c>
      <c r="P307" s="51" t="s">
        <v>2365</v>
      </c>
      <c r="Q307" s="49" t="s">
        <v>2293</v>
      </c>
      <c r="R307" s="49" t="s">
        <v>2533</v>
      </c>
      <c r="S307" s="50" t="s">
        <v>3298</v>
      </c>
      <c r="T307" s="50" t="s">
        <v>3513</v>
      </c>
      <c r="U307" s="51" t="s">
        <v>3300</v>
      </c>
      <c r="V307" s="771">
        <v>0.40604751619870411</v>
      </c>
      <c r="W307" s="93" t="s">
        <v>2999</v>
      </c>
      <c r="X307" s="49"/>
      <c r="Y307" s="49"/>
      <c r="Z307" s="42">
        <v>1</v>
      </c>
      <c r="AA307" s="50" t="s">
        <v>2652</v>
      </c>
      <c r="AB307" s="13" t="s">
        <v>323</v>
      </c>
      <c r="AD307" s="13" t="s">
        <v>323</v>
      </c>
    </row>
    <row r="308" spans="1:30" ht="38.25" customHeight="1">
      <c r="A308" s="1">
        <v>3</v>
      </c>
      <c r="B308" s="1">
        <v>3</v>
      </c>
      <c r="C308" s="1">
        <v>3</v>
      </c>
      <c r="D308" s="1">
        <v>1</v>
      </c>
      <c r="E308" s="1">
        <f t="shared" si="8"/>
        <v>333100</v>
      </c>
      <c r="F308" s="1">
        <v>1</v>
      </c>
      <c r="G308" s="43"/>
      <c r="H308" s="43"/>
      <c r="I308" s="43"/>
      <c r="K308" s="103"/>
      <c r="L308" s="76">
        <v>333103</v>
      </c>
      <c r="M308" s="46" t="s">
        <v>3000</v>
      </c>
      <c r="N308" s="47" t="s">
        <v>1806</v>
      </c>
      <c r="O308" s="48" t="s">
        <v>272</v>
      </c>
      <c r="P308" s="51" t="s">
        <v>2640</v>
      </c>
      <c r="Q308" s="49" t="s">
        <v>2293</v>
      </c>
      <c r="R308" s="49" t="s">
        <v>2294</v>
      </c>
      <c r="S308" s="50" t="s">
        <v>2641</v>
      </c>
      <c r="T308" s="50" t="s">
        <v>3380</v>
      </c>
      <c r="U308" s="51" t="s">
        <v>3350</v>
      </c>
      <c r="V308" s="51" t="s">
        <v>3514</v>
      </c>
      <c r="W308" s="57" t="s">
        <v>2691</v>
      </c>
      <c r="X308" s="58"/>
      <c r="Y308" s="58"/>
      <c r="Z308" s="42"/>
      <c r="AA308" s="42"/>
      <c r="AB308" s="13" t="s">
        <v>1249</v>
      </c>
      <c r="AD308" s="13" t="s">
        <v>1249</v>
      </c>
    </row>
    <row r="309" spans="1:30" ht="38.25" customHeight="1">
      <c r="A309" s="1">
        <v>3</v>
      </c>
      <c r="B309" s="1">
        <v>3</v>
      </c>
      <c r="C309" s="1">
        <v>3</v>
      </c>
      <c r="D309" s="1">
        <v>1</v>
      </c>
      <c r="E309" s="1">
        <f t="shared" si="8"/>
        <v>333100</v>
      </c>
      <c r="F309" s="1">
        <v>1</v>
      </c>
      <c r="G309" s="43"/>
      <c r="H309" s="43"/>
      <c r="I309" s="43"/>
      <c r="K309" s="104"/>
      <c r="L309" s="76">
        <v>333104</v>
      </c>
      <c r="M309" s="46"/>
      <c r="N309" s="47" t="s">
        <v>1813</v>
      </c>
      <c r="O309" s="48" t="s">
        <v>272</v>
      </c>
      <c r="P309" s="51" t="s">
        <v>2640</v>
      </c>
      <c r="Q309" s="49" t="s">
        <v>2293</v>
      </c>
      <c r="R309" s="49" t="s">
        <v>2294</v>
      </c>
      <c r="S309" s="50" t="s">
        <v>2641</v>
      </c>
      <c r="T309" s="50" t="s">
        <v>3515</v>
      </c>
      <c r="U309" s="51" t="s">
        <v>3350</v>
      </c>
      <c r="V309" s="51" t="s">
        <v>3516</v>
      </c>
      <c r="W309" s="57" t="s">
        <v>2691</v>
      </c>
      <c r="X309" s="58"/>
      <c r="Y309" s="58"/>
      <c r="Z309" s="42"/>
      <c r="AA309" s="42"/>
      <c r="AB309" s="13" t="s">
        <v>1094</v>
      </c>
      <c r="AD309" s="13" t="s">
        <v>1094</v>
      </c>
    </row>
    <row r="310" spans="1:30" s="1" customFormat="1">
      <c r="A310" s="1">
        <v>3</v>
      </c>
      <c r="B310" s="1">
        <v>3</v>
      </c>
      <c r="C310" s="1">
        <v>3</v>
      </c>
      <c r="D310" s="1">
        <v>1</v>
      </c>
      <c r="E310" s="1" t="str">
        <f t="shared" si="8"/>
        <v>-</v>
      </c>
      <c r="F310" s="1" t="s">
        <v>2361</v>
      </c>
      <c r="G310" s="82"/>
      <c r="H310" s="82"/>
      <c r="I310" s="82"/>
      <c r="J310" s="113"/>
      <c r="K310" s="83"/>
      <c r="L310" s="84" t="s">
        <v>272</v>
      </c>
      <c r="M310" s="85"/>
      <c r="N310" s="51" t="s">
        <v>3004</v>
      </c>
      <c r="O310" s="86" t="s">
        <v>272</v>
      </c>
      <c r="P310" s="51" t="s">
        <v>2449</v>
      </c>
      <c r="Q310" s="50"/>
      <c r="R310" s="50"/>
      <c r="S310" s="50"/>
      <c r="T310" s="50"/>
      <c r="U310" s="51"/>
      <c r="V310" s="51"/>
      <c r="W310" s="88"/>
      <c r="X310" s="87"/>
      <c r="Y310" s="87"/>
      <c r="Z310" s="89"/>
      <c r="AA310" s="42"/>
      <c r="AB310" s="13"/>
      <c r="AC310" s="708"/>
      <c r="AD310" s="1" t="e">
        <v>#N/A</v>
      </c>
    </row>
    <row r="311" spans="1:30" ht="31.5">
      <c r="A311" s="1">
        <v>3</v>
      </c>
      <c r="B311" s="1">
        <v>3</v>
      </c>
      <c r="C311" s="1">
        <v>3</v>
      </c>
      <c r="D311" s="1">
        <v>2</v>
      </c>
      <c r="E311" s="1">
        <f t="shared" si="8"/>
        <v>333200</v>
      </c>
      <c r="F311" s="1">
        <v>1</v>
      </c>
      <c r="G311" s="43"/>
      <c r="H311" s="43"/>
      <c r="I311" s="43"/>
      <c r="K311" s="94" t="s">
        <v>2659</v>
      </c>
      <c r="L311" s="76">
        <v>333201</v>
      </c>
      <c r="M311" s="46" t="s">
        <v>2271</v>
      </c>
      <c r="N311" s="47" t="s">
        <v>1294</v>
      </c>
      <c r="O311" s="48">
        <v>3011</v>
      </c>
      <c r="P311" s="51" t="s">
        <v>1569</v>
      </c>
      <c r="Q311" s="49" t="s">
        <v>2293</v>
      </c>
      <c r="R311" s="49" t="s">
        <v>2294</v>
      </c>
      <c r="S311" s="50" t="s">
        <v>3394</v>
      </c>
      <c r="T311" s="50" t="s">
        <v>3395</v>
      </c>
      <c r="U311" s="51" t="s">
        <v>3236</v>
      </c>
      <c r="V311" s="59">
        <v>0.47599999999999998</v>
      </c>
      <c r="W311" s="60"/>
      <c r="X311" s="61"/>
      <c r="Y311" s="61"/>
      <c r="Z311" s="42"/>
      <c r="AA311" s="42"/>
      <c r="AB311" s="13" t="s">
        <v>231</v>
      </c>
      <c r="AC311" s="764" t="s">
        <v>3213</v>
      </c>
      <c r="AD311" s="13" t="s">
        <v>231</v>
      </c>
    </row>
    <row r="312" spans="1:30" ht="31.5">
      <c r="A312" s="1">
        <v>3</v>
      </c>
      <c r="B312" s="1">
        <v>3</v>
      </c>
      <c r="C312" s="1">
        <v>3</v>
      </c>
      <c r="D312" s="1">
        <v>2</v>
      </c>
      <c r="E312" s="1">
        <f t="shared" si="8"/>
        <v>333200</v>
      </c>
      <c r="F312" s="1">
        <v>1</v>
      </c>
      <c r="G312" s="43"/>
      <c r="H312" s="43"/>
      <c r="I312" s="43"/>
      <c r="K312" s="96"/>
      <c r="L312" s="76">
        <v>333202</v>
      </c>
      <c r="M312" s="46" t="s">
        <v>2271</v>
      </c>
      <c r="N312" s="47" t="s">
        <v>803</v>
      </c>
      <c r="O312" s="48">
        <v>3013</v>
      </c>
      <c r="P312" s="51" t="s">
        <v>1569</v>
      </c>
      <c r="Q312" s="49" t="s">
        <v>2293</v>
      </c>
      <c r="R312" s="49" t="s">
        <v>2294</v>
      </c>
      <c r="S312" s="50" t="s">
        <v>3394</v>
      </c>
      <c r="T312" s="50" t="s">
        <v>3517</v>
      </c>
      <c r="U312" s="51" t="s">
        <v>3236</v>
      </c>
      <c r="V312" s="775">
        <v>0.26200000000000001</v>
      </c>
      <c r="W312" s="120"/>
      <c r="X312" s="121"/>
      <c r="Y312" s="121"/>
      <c r="Z312" s="42"/>
      <c r="AA312" s="42"/>
      <c r="AB312" s="13" t="s">
        <v>231</v>
      </c>
      <c r="AD312" s="13" t="s">
        <v>231</v>
      </c>
    </row>
    <row r="313" spans="1:30" ht="31.5">
      <c r="A313" s="1">
        <v>3</v>
      </c>
      <c r="B313" s="1">
        <v>3</v>
      </c>
      <c r="C313" s="1">
        <v>3</v>
      </c>
      <c r="D313" s="1">
        <v>2</v>
      </c>
      <c r="E313" s="1">
        <f t="shared" si="8"/>
        <v>333200</v>
      </c>
      <c r="F313" s="1">
        <v>1</v>
      </c>
      <c r="G313" s="43"/>
      <c r="H313" s="43"/>
      <c r="I313" s="43"/>
      <c r="K313" s="96"/>
      <c r="L313" s="76">
        <v>333203</v>
      </c>
      <c r="M313" s="46" t="s">
        <v>2271</v>
      </c>
      <c r="N313" s="47" t="s">
        <v>814</v>
      </c>
      <c r="O313" s="48">
        <v>3016</v>
      </c>
      <c r="P313" s="51" t="s">
        <v>808</v>
      </c>
      <c r="Q313" s="49" t="s">
        <v>2293</v>
      </c>
      <c r="R313" s="49" t="s">
        <v>2294</v>
      </c>
      <c r="S313" s="50" t="s">
        <v>3286</v>
      </c>
      <c r="T313" s="50" t="s">
        <v>3288</v>
      </c>
      <c r="U313" s="51" t="s">
        <v>3236</v>
      </c>
      <c r="V313" s="59">
        <v>0.432</v>
      </c>
      <c r="W313" s="122"/>
      <c r="X313" s="123"/>
      <c r="Y313" s="123"/>
      <c r="Z313" s="42"/>
      <c r="AA313" s="42"/>
      <c r="AB313" s="13" t="s">
        <v>810</v>
      </c>
      <c r="AD313" s="13" t="s">
        <v>810</v>
      </c>
    </row>
    <row r="314" spans="1:30" ht="31.5">
      <c r="A314" s="1">
        <v>3</v>
      </c>
      <c r="B314" s="1">
        <v>3</v>
      </c>
      <c r="C314" s="1">
        <v>3</v>
      </c>
      <c r="D314" s="1">
        <v>2</v>
      </c>
      <c r="E314" s="1">
        <f t="shared" si="8"/>
        <v>333200</v>
      </c>
      <c r="F314" s="1">
        <v>1</v>
      </c>
      <c r="G314" s="43"/>
      <c r="H314" s="43"/>
      <c r="I314" s="43"/>
      <c r="K314" s="96"/>
      <c r="L314" s="76">
        <v>333204</v>
      </c>
      <c r="M314" s="46" t="s">
        <v>2271</v>
      </c>
      <c r="N314" s="47" t="s">
        <v>1197</v>
      </c>
      <c r="O314" s="48">
        <v>2075</v>
      </c>
      <c r="P314" s="51" t="s">
        <v>1569</v>
      </c>
      <c r="Q314" s="49" t="s">
        <v>2293</v>
      </c>
      <c r="R314" s="49" t="s">
        <v>2294</v>
      </c>
      <c r="S314" s="50" t="s">
        <v>3394</v>
      </c>
      <c r="T314" s="50" t="s">
        <v>3376</v>
      </c>
      <c r="U314" s="51" t="s">
        <v>3236</v>
      </c>
      <c r="V314" s="59">
        <v>0.65100000000000002</v>
      </c>
      <c r="W314" s="60"/>
      <c r="X314" s="61"/>
      <c r="Y314" s="61"/>
      <c r="Z314" s="42"/>
      <c r="AA314" s="42"/>
      <c r="AB314" s="13" t="s">
        <v>231</v>
      </c>
      <c r="AC314" s="764" t="s">
        <v>3213</v>
      </c>
      <c r="AD314" s="13" t="s">
        <v>231</v>
      </c>
    </row>
    <row r="315" spans="1:30" ht="47.25">
      <c r="A315" s="1">
        <v>3</v>
      </c>
      <c r="B315" s="1">
        <v>3</v>
      </c>
      <c r="C315" s="1">
        <v>3</v>
      </c>
      <c r="D315" s="1">
        <v>2</v>
      </c>
      <c r="E315" s="1">
        <f t="shared" si="8"/>
        <v>333200</v>
      </c>
      <c r="F315" s="1">
        <v>1</v>
      </c>
      <c r="G315" s="43"/>
      <c r="H315" s="43"/>
      <c r="I315" s="43"/>
      <c r="K315" s="96"/>
      <c r="L315" s="76">
        <v>333205</v>
      </c>
      <c r="M315" s="46" t="s">
        <v>2271</v>
      </c>
      <c r="N315" s="47" t="s">
        <v>799</v>
      </c>
      <c r="O315" s="48">
        <v>3012</v>
      </c>
      <c r="P315" s="51" t="s">
        <v>1569</v>
      </c>
      <c r="Q315" s="49" t="s">
        <v>2293</v>
      </c>
      <c r="R315" s="49" t="s">
        <v>2294</v>
      </c>
      <c r="S315" s="50" t="s">
        <v>3282</v>
      </c>
      <c r="T315" s="50" t="s">
        <v>3518</v>
      </c>
      <c r="U315" s="51" t="s">
        <v>3236</v>
      </c>
      <c r="V315" s="775">
        <v>0.34</v>
      </c>
      <c r="W315" s="60"/>
      <c r="X315" s="61"/>
      <c r="Y315" s="61"/>
      <c r="Z315" s="42"/>
      <c r="AA315" s="42"/>
      <c r="AB315" s="13" t="s">
        <v>231</v>
      </c>
      <c r="AC315" s="764" t="s">
        <v>3213</v>
      </c>
      <c r="AD315" s="13" t="s">
        <v>231</v>
      </c>
    </row>
    <row r="316" spans="1:30" ht="31.5">
      <c r="A316" s="1">
        <v>3</v>
      </c>
      <c r="B316" s="1">
        <v>3</v>
      </c>
      <c r="C316" s="1">
        <v>3</v>
      </c>
      <c r="D316" s="1">
        <v>2</v>
      </c>
      <c r="E316" s="1">
        <f t="shared" si="8"/>
        <v>333200</v>
      </c>
      <c r="F316" s="1">
        <v>1</v>
      </c>
      <c r="G316" s="43"/>
      <c r="H316" s="43"/>
      <c r="I316" s="62"/>
      <c r="J316" s="767"/>
      <c r="K316" s="97"/>
      <c r="L316" s="76">
        <v>333206</v>
      </c>
      <c r="M316" s="46" t="s">
        <v>2271</v>
      </c>
      <c r="N316" s="47" t="s">
        <v>6316</v>
      </c>
      <c r="O316" s="48">
        <v>3015</v>
      </c>
      <c r="P316" s="51" t="s">
        <v>808</v>
      </c>
      <c r="Q316" s="49" t="s">
        <v>2293</v>
      </c>
      <c r="R316" s="49" t="s">
        <v>2294</v>
      </c>
      <c r="S316" s="50" t="s">
        <v>3286</v>
      </c>
      <c r="T316" s="804" t="s">
        <v>3519</v>
      </c>
      <c r="U316" s="51" t="s">
        <v>3236</v>
      </c>
      <c r="V316" s="59">
        <v>0.50700000000000001</v>
      </c>
      <c r="W316" s="122"/>
      <c r="X316" s="123"/>
      <c r="Y316" s="123"/>
      <c r="Z316" s="42"/>
      <c r="AA316" s="42"/>
      <c r="AB316" s="13" t="s">
        <v>810</v>
      </c>
      <c r="AD316" s="13" t="s">
        <v>810</v>
      </c>
    </row>
    <row r="317" spans="1:30">
      <c r="A317" s="1">
        <v>3</v>
      </c>
      <c r="B317" s="1">
        <v>3</v>
      </c>
      <c r="C317" s="1">
        <v>4</v>
      </c>
      <c r="E317" s="1" t="str">
        <f t="shared" si="8"/>
        <v>-</v>
      </c>
      <c r="G317" s="43"/>
      <c r="H317" s="43"/>
      <c r="I317" s="109" t="s">
        <v>3010</v>
      </c>
      <c r="J317" s="117"/>
      <c r="K317" s="98"/>
      <c r="L317" s="140"/>
      <c r="M317" s="141"/>
      <c r="N317" s="70"/>
      <c r="O317" s="71"/>
      <c r="P317" s="73"/>
      <c r="Q317" s="72"/>
      <c r="R317" s="72"/>
      <c r="S317" s="72"/>
      <c r="T317" s="72"/>
      <c r="U317" s="73"/>
      <c r="V317" s="74"/>
      <c r="W317" s="72"/>
      <c r="X317" s="72"/>
      <c r="Y317" s="72"/>
      <c r="Z317" s="42"/>
      <c r="AA317" s="42"/>
    </row>
    <row r="318" spans="1:30" s="1" customFormat="1">
      <c r="A318" s="1">
        <v>3</v>
      </c>
      <c r="B318" s="1">
        <v>3</v>
      </c>
      <c r="C318" s="1">
        <v>4</v>
      </c>
      <c r="D318" s="1">
        <v>1</v>
      </c>
      <c r="E318" s="1" t="str">
        <f t="shared" si="8"/>
        <v>-</v>
      </c>
      <c r="F318" s="1" t="s">
        <v>2361</v>
      </c>
      <c r="G318" s="82"/>
      <c r="H318" s="82"/>
      <c r="I318" s="82"/>
      <c r="J318" s="113"/>
      <c r="K318" s="83" t="s">
        <v>2918</v>
      </c>
      <c r="L318" s="84" t="s">
        <v>272</v>
      </c>
      <c r="M318" s="85"/>
      <c r="N318" s="51" t="s">
        <v>2735</v>
      </c>
      <c r="O318" s="48" t="s">
        <v>272</v>
      </c>
      <c r="P318" s="51" t="s">
        <v>2449</v>
      </c>
      <c r="Q318" s="50"/>
      <c r="R318" s="50"/>
      <c r="S318" s="50"/>
      <c r="T318" s="50"/>
      <c r="U318" s="51"/>
      <c r="V318" s="51"/>
      <c r="W318" s="88"/>
      <c r="X318" s="87"/>
      <c r="Y318" s="87"/>
      <c r="Z318" s="89"/>
      <c r="AA318" s="42"/>
      <c r="AB318" s="13"/>
      <c r="AC318" s="708"/>
      <c r="AD318" s="1" t="e">
        <v>#N/A</v>
      </c>
    </row>
    <row r="319" spans="1:30" ht="38.25" customHeight="1">
      <c r="A319" s="1">
        <v>3</v>
      </c>
      <c r="B319" s="1">
        <v>3</v>
      </c>
      <c r="C319" s="1">
        <v>4</v>
      </c>
      <c r="D319" s="1">
        <v>1</v>
      </c>
      <c r="E319" s="1">
        <f t="shared" si="8"/>
        <v>334100</v>
      </c>
      <c r="F319" s="1">
        <v>1</v>
      </c>
      <c r="G319" s="43"/>
      <c r="H319" s="43"/>
      <c r="I319" s="43"/>
      <c r="K319" s="102" t="s">
        <v>2362</v>
      </c>
      <c r="L319" s="76">
        <v>334101</v>
      </c>
      <c r="M319" s="46"/>
      <c r="N319" s="51" t="s">
        <v>1834</v>
      </c>
      <c r="O319" s="48" t="s">
        <v>272</v>
      </c>
      <c r="P319" s="51" t="s">
        <v>2365</v>
      </c>
      <c r="Q319" s="49" t="s">
        <v>2293</v>
      </c>
      <c r="R319" s="49" t="s">
        <v>2533</v>
      </c>
      <c r="S319" s="50" t="s">
        <v>3298</v>
      </c>
      <c r="T319" s="50" t="s">
        <v>3520</v>
      </c>
      <c r="U319" s="51" t="s">
        <v>3300</v>
      </c>
      <c r="V319" s="139">
        <v>0.46652267818574517</v>
      </c>
      <c r="W319" s="93" t="s">
        <v>3012</v>
      </c>
      <c r="X319" s="49"/>
      <c r="Y319" s="49" t="s">
        <v>2658</v>
      </c>
      <c r="Z319" s="42">
        <v>1</v>
      </c>
      <c r="AA319" s="50" t="s">
        <v>2652</v>
      </c>
      <c r="AB319" s="13" t="s">
        <v>323</v>
      </c>
      <c r="AD319" s="13" t="s">
        <v>323</v>
      </c>
    </row>
    <row r="320" spans="1:30" ht="38.25" customHeight="1">
      <c r="A320" s="1">
        <v>3</v>
      </c>
      <c r="B320" s="1">
        <v>3</v>
      </c>
      <c r="C320" s="1">
        <v>4</v>
      </c>
      <c r="D320" s="1">
        <v>1</v>
      </c>
      <c r="E320" s="1">
        <f t="shared" si="8"/>
        <v>334100</v>
      </c>
      <c r="F320" s="1">
        <v>1</v>
      </c>
      <c r="G320" s="43"/>
      <c r="H320" s="43"/>
      <c r="I320" s="43"/>
      <c r="K320" s="104"/>
      <c r="L320" s="76">
        <v>334102</v>
      </c>
      <c r="M320" s="46" t="s">
        <v>2694</v>
      </c>
      <c r="N320" s="51" t="s">
        <v>1839</v>
      </c>
      <c r="O320" s="48" t="s">
        <v>272</v>
      </c>
      <c r="P320" s="51" t="s">
        <v>2365</v>
      </c>
      <c r="Q320" s="49" t="s">
        <v>2293</v>
      </c>
      <c r="R320" s="49" t="s">
        <v>2533</v>
      </c>
      <c r="S320" s="50" t="s">
        <v>2367</v>
      </c>
      <c r="T320" s="50" t="s">
        <v>3013</v>
      </c>
      <c r="U320" s="51" t="s">
        <v>3320</v>
      </c>
      <c r="V320" s="92" t="s">
        <v>3521</v>
      </c>
      <c r="W320" s="93" t="s">
        <v>3014</v>
      </c>
      <c r="X320" s="49"/>
      <c r="Y320" s="49" t="s">
        <v>3015</v>
      </c>
      <c r="Z320" s="42">
        <v>1</v>
      </c>
      <c r="AA320" s="50" t="s">
        <v>2652</v>
      </c>
      <c r="AB320" s="13" t="s">
        <v>323</v>
      </c>
      <c r="AD320" s="13" t="s">
        <v>323</v>
      </c>
    </row>
    <row r="321" spans="1:30" ht="31.5">
      <c r="A321" s="1">
        <v>3</v>
      </c>
      <c r="B321" s="1">
        <v>3</v>
      </c>
      <c r="C321" s="1">
        <v>4</v>
      </c>
      <c r="D321" s="1">
        <v>2</v>
      </c>
      <c r="E321" s="1">
        <f t="shared" si="8"/>
        <v>334200</v>
      </c>
      <c r="F321" s="1">
        <v>1</v>
      </c>
      <c r="G321" s="43"/>
      <c r="H321" s="43"/>
      <c r="I321" s="43"/>
      <c r="K321" s="94" t="s">
        <v>2659</v>
      </c>
      <c r="L321" s="76">
        <v>334201</v>
      </c>
      <c r="M321" s="46"/>
      <c r="N321" s="47" t="s">
        <v>1843</v>
      </c>
      <c r="O321" s="48" t="s">
        <v>272</v>
      </c>
      <c r="P321" s="51" t="s">
        <v>1569</v>
      </c>
      <c r="Q321" s="49" t="s">
        <v>2293</v>
      </c>
      <c r="R321" s="49" t="s">
        <v>2294</v>
      </c>
      <c r="S321" s="50" t="s">
        <v>3522</v>
      </c>
      <c r="T321" s="50" t="s">
        <v>3523</v>
      </c>
      <c r="U321" s="51" t="s">
        <v>3236</v>
      </c>
      <c r="V321" s="775">
        <v>0.23200000000000001</v>
      </c>
      <c r="W321" s="120"/>
      <c r="X321" s="121"/>
      <c r="Y321" s="121"/>
      <c r="Z321" s="42"/>
      <c r="AA321" s="42"/>
      <c r="AB321" s="13" t="s">
        <v>231</v>
      </c>
      <c r="AC321" s="764" t="s">
        <v>3213</v>
      </c>
      <c r="AD321" s="13" t="s">
        <v>231</v>
      </c>
    </row>
    <row r="322" spans="1:30" ht="31.5">
      <c r="A322" s="1">
        <v>3</v>
      </c>
      <c r="B322" s="1">
        <v>3</v>
      </c>
      <c r="C322" s="1">
        <v>4</v>
      </c>
      <c r="D322" s="1">
        <v>2</v>
      </c>
      <c r="E322" s="1">
        <f t="shared" si="8"/>
        <v>334200</v>
      </c>
      <c r="F322" s="1">
        <v>1</v>
      </c>
      <c r="G322" s="43"/>
      <c r="H322" s="43"/>
      <c r="I322" s="43"/>
      <c r="K322" s="97"/>
      <c r="L322" s="76">
        <v>334202</v>
      </c>
      <c r="M322" s="46"/>
      <c r="N322" s="47" t="s">
        <v>1847</v>
      </c>
      <c r="O322" s="48" t="s">
        <v>272</v>
      </c>
      <c r="P322" s="51" t="s">
        <v>2554</v>
      </c>
      <c r="Q322" s="49" t="s">
        <v>2293</v>
      </c>
      <c r="R322" s="49" t="s">
        <v>2294</v>
      </c>
      <c r="S322" s="50" t="s">
        <v>3522</v>
      </c>
      <c r="T322" s="50" t="s">
        <v>3524</v>
      </c>
      <c r="U322" s="51" t="s">
        <v>3236</v>
      </c>
      <c r="V322" s="775">
        <v>7.3999999999999996E-2</v>
      </c>
      <c r="W322" s="120"/>
      <c r="X322" s="121"/>
      <c r="Y322" s="121"/>
      <c r="Z322" s="42"/>
      <c r="AA322" s="42"/>
      <c r="AB322" s="13" t="s">
        <v>231</v>
      </c>
      <c r="AC322" s="764" t="s">
        <v>3213</v>
      </c>
      <c r="AD322" s="13" t="s">
        <v>231</v>
      </c>
    </row>
    <row r="323" spans="1:30">
      <c r="A323" s="1">
        <v>3</v>
      </c>
      <c r="B323" s="1">
        <v>4</v>
      </c>
      <c r="E323" s="1" t="str">
        <f t="shared" si="8"/>
        <v>-</v>
      </c>
      <c r="G323" s="43"/>
      <c r="H323" s="80" t="s">
        <v>3021</v>
      </c>
      <c r="I323" s="110"/>
      <c r="J323" s="110"/>
      <c r="K323" s="79"/>
      <c r="L323" s="68"/>
      <c r="M323" s="99"/>
      <c r="N323" s="70"/>
      <c r="O323" s="71"/>
      <c r="P323" s="73"/>
      <c r="Q323" s="72"/>
      <c r="R323" s="72"/>
      <c r="S323" s="72"/>
      <c r="T323" s="72"/>
      <c r="U323" s="73"/>
      <c r="V323" s="74"/>
      <c r="W323" s="72"/>
      <c r="X323" s="72"/>
      <c r="Y323" s="72"/>
      <c r="Z323" s="42"/>
      <c r="AA323" s="42"/>
    </row>
    <row r="324" spans="1:30">
      <c r="A324" s="1">
        <v>3</v>
      </c>
      <c r="B324" s="1">
        <v>4</v>
      </c>
      <c r="C324" s="1">
        <v>1</v>
      </c>
      <c r="E324" s="1" t="str">
        <f t="shared" si="8"/>
        <v>-</v>
      </c>
      <c r="G324" s="43"/>
      <c r="H324" s="43"/>
      <c r="I324" s="109" t="s">
        <v>3022</v>
      </c>
      <c r="J324" s="117"/>
      <c r="K324" s="98"/>
      <c r="L324" s="140"/>
      <c r="M324" s="141"/>
      <c r="N324" s="70"/>
      <c r="O324" s="71"/>
      <c r="P324" s="73"/>
      <c r="Q324" s="72"/>
      <c r="R324" s="72"/>
      <c r="S324" s="72"/>
      <c r="T324" s="72"/>
      <c r="U324" s="73"/>
      <c r="V324" s="74"/>
      <c r="W324" s="72"/>
      <c r="X324" s="72"/>
      <c r="Y324" s="72"/>
      <c r="Z324" s="42"/>
      <c r="AA324" s="42"/>
    </row>
    <row r="325" spans="1:30" ht="55.5" customHeight="1">
      <c r="A325" s="1">
        <v>3</v>
      </c>
      <c r="B325" s="1">
        <v>4</v>
      </c>
      <c r="C325" s="1">
        <v>1</v>
      </c>
      <c r="D325" s="1">
        <v>1</v>
      </c>
      <c r="E325" s="1">
        <f t="shared" si="8"/>
        <v>341100</v>
      </c>
      <c r="F325" s="1">
        <v>1</v>
      </c>
      <c r="G325" s="43"/>
      <c r="H325" s="43"/>
      <c r="I325" s="43"/>
      <c r="K325" s="102" t="s">
        <v>2362</v>
      </c>
      <c r="L325" s="76">
        <v>341101</v>
      </c>
      <c r="M325" s="46"/>
      <c r="N325" s="47" t="s">
        <v>3525</v>
      </c>
      <c r="O325" s="48" t="s">
        <v>272</v>
      </c>
      <c r="P325" s="51" t="s">
        <v>3526</v>
      </c>
      <c r="Q325" s="49" t="s">
        <v>2293</v>
      </c>
      <c r="R325" s="49" t="s">
        <v>2366</v>
      </c>
      <c r="S325" s="50" t="s">
        <v>2367</v>
      </c>
      <c r="T325" s="50" t="s">
        <v>3024</v>
      </c>
      <c r="U325" s="51" t="s">
        <v>3226</v>
      </c>
      <c r="V325" s="92" t="s">
        <v>3527</v>
      </c>
      <c r="W325" s="93" t="s">
        <v>3026</v>
      </c>
      <c r="X325" s="49"/>
      <c r="Y325" s="49" t="s">
        <v>3027</v>
      </c>
      <c r="Z325" s="42">
        <v>1</v>
      </c>
      <c r="AA325" s="50" t="s">
        <v>2652</v>
      </c>
      <c r="AB325" s="13" t="s">
        <v>323</v>
      </c>
      <c r="AD325" s="13" t="s">
        <v>323</v>
      </c>
    </row>
    <row r="326" spans="1:30" ht="54" customHeight="1">
      <c r="A326" s="1">
        <v>3</v>
      </c>
      <c r="B326" s="1">
        <v>4</v>
      </c>
      <c r="C326" s="1">
        <v>1</v>
      </c>
      <c r="D326" s="1">
        <v>1</v>
      </c>
      <c r="E326" s="1">
        <f t="shared" si="8"/>
        <v>341100</v>
      </c>
      <c r="F326" s="1">
        <v>1</v>
      </c>
      <c r="G326" s="43"/>
      <c r="H326" s="43"/>
      <c r="I326" s="43"/>
      <c r="K326" s="103"/>
      <c r="L326" s="76">
        <v>341102</v>
      </c>
      <c r="M326" s="46"/>
      <c r="N326" s="47" t="s">
        <v>1856</v>
      </c>
      <c r="O326" s="48" t="s">
        <v>272</v>
      </c>
      <c r="P326" s="51" t="s">
        <v>1434</v>
      </c>
      <c r="Q326" s="49" t="s">
        <v>2293</v>
      </c>
      <c r="R326" s="49" t="s">
        <v>2366</v>
      </c>
      <c r="S326" s="50" t="s">
        <v>2367</v>
      </c>
      <c r="T326" s="50" t="s">
        <v>3028</v>
      </c>
      <c r="U326" s="51" t="s">
        <v>3300</v>
      </c>
      <c r="V326" s="119" t="s">
        <v>3528</v>
      </c>
      <c r="W326" s="93" t="s">
        <v>3030</v>
      </c>
      <c r="X326" s="49" t="s">
        <v>3031</v>
      </c>
      <c r="Y326" s="49"/>
      <c r="Z326" s="42">
        <v>1</v>
      </c>
      <c r="AA326" s="50" t="s">
        <v>2652</v>
      </c>
      <c r="AB326" s="13" t="s">
        <v>323</v>
      </c>
      <c r="AD326" s="13" t="s">
        <v>323</v>
      </c>
    </row>
    <row r="327" spans="1:30" ht="33" customHeight="1">
      <c r="A327" s="1">
        <v>3</v>
      </c>
      <c r="B327" s="1">
        <v>4</v>
      </c>
      <c r="C327" s="1">
        <v>1</v>
      </c>
      <c r="D327" s="1">
        <v>1</v>
      </c>
      <c r="E327" s="1">
        <f t="shared" si="8"/>
        <v>341100</v>
      </c>
      <c r="F327" s="1">
        <v>1</v>
      </c>
      <c r="G327" s="43"/>
      <c r="H327" s="43"/>
      <c r="I327" s="43"/>
      <c r="K327" s="103"/>
      <c r="L327" s="76">
        <v>341103</v>
      </c>
      <c r="M327" s="46"/>
      <c r="N327" s="47" t="s">
        <v>1859</v>
      </c>
      <c r="O327" s="48">
        <v>4023</v>
      </c>
      <c r="P327" s="51" t="s">
        <v>3032</v>
      </c>
      <c r="Q327" s="49" t="s">
        <v>2293</v>
      </c>
      <c r="R327" s="49" t="s">
        <v>2366</v>
      </c>
      <c r="S327" s="50" t="s">
        <v>2367</v>
      </c>
      <c r="T327" s="50" t="s">
        <v>1859</v>
      </c>
      <c r="U327" s="51" t="s">
        <v>3359</v>
      </c>
      <c r="V327" s="51" t="s">
        <v>3529</v>
      </c>
      <c r="W327" s="93" t="s">
        <v>3035</v>
      </c>
      <c r="X327" s="49"/>
      <c r="Y327" s="49"/>
      <c r="Z327" s="42"/>
      <c r="AA327" s="50" t="s">
        <v>2838</v>
      </c>
      <c r="AB327" s="13" t="s">
        <v>1490</v>
      </c>
      <c r="AD327" s="13" t="s">
        <v>1490</v>
      </c>
    </row>
    <row r="328" spans="1:30" ht="26.25" customHeight="1">
      <c r="A328" s="1">
        <v>3</v>
      </c>
      <c r="B328" s="1">
        <v>4</v>
      </c>
      <c r="C328" s="1">
        <v>1</v>
      </c>
      <c r="D328" s="1">
        <v>1</v>
      </c>
      <c r="E328" s="1">
        <f t="shared" si="8"/>
        <v>341100</v>
      </c>
      <c r="F328" s="1">
        <v>1</v>
      </c>
      <c r="G328" s="43"/>
      <c r="H328" s="43"/>
      <c r="I328" s="43"/>
      <c r="K328" s="103"/>
      <c r="L328" s="76">
        <v>341104</v>
      </c>
      <c r="M328" s="46"/>
      <c r="N328" s="47" t="s">
        <v>1864</v>
      </c>
      <c r="O328" s="48" t="s">
        <v>272</v>
      </c>
      <c r="P328" s="51" t="s">
        <v>1434</v>
      </c>
      <c r="Q328" s="49" t="s">
        <v>2293</v>
      </c>
      <c r="R328" s="49" t="s">
        <v>2366</v>
      </c>
      <c r="S328" s="50" t="s">
        <v>2367</v>
      </c>
      <c r="T328" s="50" t="s">
        <v>3036</v>
      </c>
      <c r="U328" s="51" t="s">
        <v>3300</v>
      </c>
      <c r="V328" s="119" t="s">
        <v>3431</v>
      </c>
      <c r="W328" s="93" t="s">
        <v>3037</v>
      </c>
      <c r="X328" s="49"/>
      <c r="Y328" s="49"/>
      <c r="Z328" s="42">
        <v>1</v>
      </c>
      <c r="AA328" s="50" t="s">
        <v>2838</v>
      </c>
      <c r="AB328" s="13" t="s">
        <v>1490</v>
      </c>
      <c r="AD328" s="13" t="s">
        <v>1490</v>
      </c>
    </row>
    <row r="329" spans="1:30" ht="31.5" customHeight="1">
      <c r="A329" s="1">
        <v>3</v>
      </c>
      <c r="B329" s="1">
        <v>4</v>
      </c>
      <c r="C329" s="1">
        <v>1</v>
      </c>
      <c r="D329" s="1">
        <v>1</v>
      </c>
      <c r="E329" s="1">
        <f t="shared" si="8"/>
        <v>341100</v>
      </c>
      <c r="F329" s="1">
        <v>1</v>
      </c>
      <c r="G329" s="43"/>
      <c r="H329" s="43"/>
      <c r="I329" s="43"/>
      <c r="K329" s="103"/>
      <c r="L329" s="76">
        <v>341105</v>
      </c>
      <c r="M329" s="46"/>
      <c r="N329" s="47" t="s">
        <v>1868</v>
      </c>
      <c r="O329" s="48" t="s">
        <v>272</v>
      </c>
      <c r="P329" s="51" t="s">
        <v>3038</v>
      </c>
      <c r="Q329" s="49" t="s">
        <v>2293</v>
      </c>
      <c r="R329" s="49" t="s">
        <v>2366</v>
      </c>
      <c r="S329" s="50" t="s">
        <v>2367</v>
      </c>
      <c r="T329" s="50" t="s">
        <v>1868</v>
      </c>
      <c r="U329" s="51" t="s">
        <v>3226</v>
      </c>
      <c r="V329" s="92" t="s">
        <v>3530</v>
      </c>
      <c r="W329" s="93" t="s">
        <v>3040</v>
      </c>
      <c r="X329" s="49"/>
      <c r="Y329" s="49" t="s">
        <v>2834</v>
      </c>
      <c r="Z329" s="42">
        <v>1</v>
      </c>
      <c r="AA329" s="50" t="s">
        <v>2838</v>
      </c>
      <c r="AB329" s="13" t="s">
        <v>1490</v>
      </c>
      <c r="AD329" s="13" t="s">
        <v>1490</v>
      </c>
    </row>
    <row r="330" spans="1:30" ht="30.75" customHeight="1">
      <c r="A330" s="1">
        <v>3</v>
      </c>
      <c r="B330" s="1">
        <v>4</v>
      </c>
      <c r="C330" s="1">
        <v>1</v>
      </c>
      <c r="D330" s="1">
        <v>1</v>
      </c>
      <c r="E330" s="1">
        <f t="shared" si="8"/>
        <v>341100</v>
      </c>
      <c r="F330" s="1">
        <v>1</v>
      </c>
      <c r="G330" s="43"/>
      <c r="H330" s="43"/>
      <c r="I330" s="43"/>
      <c r="K330" s="104"/>
      <c r="L330" s="76">
        <v>341106</v>
      </c>
      <c r="M330" s="46"/>
      <c r="N330" s="47" t="s">
        <v>1873</v>
      </c>
      <c r="O330" s="48" t="s">
        <v>272</v>
      </c>
      <c r="P330" s="51" t="s">
        <v>1434</v>
      </c>
      <c r="Q330" s="49" t="s">
        <v>2293</v>
      </c>
      <c r="R330" s="49" t="s">
        <v>2366</v>
      </c>
      <c r="S330" s="50" t="s">
        <v>2367</v>
      </c>
      <c r="T330" s="50" t="s">
        <v>1873</v>
      </c>
      <c r="U330" s="51" t="s">
        <v>3300</v>
      </c>
      <c r="V330" s="92" t="s">
        <v>3531</v>
      </c>
      <c r="W330" s="93" t="s">
        <v>3042</v>
      </c>
      <c r="X330" s="49"/>
      <c r="Y330" s="49" t="s">
        <v>2834</v>
      </c>
      <c r="Z330" s="42">
        <v>1</v>
      </c>
      <c r="AA330" s="50" t="s">
        <v>2838</v>
      </c>
      <c r="AB330" s="13" t="s">
        <v>1490</v>
      </c>
      <c r="AD330" s="13" t="s">
        <v>1490</v>
      </c>
    </row>
    <row r="331" spans="1:30" s="1" customFormat="1">
      <c r="A331" s="1">
        <v>3</v>
      </c>
      <c r="B331" s="1">
        <v>4</v>
      </c>
      <c r="C331" s="1">
        <v>1</v>
      </c>
      <c r="D331" s="1">
        <v>1</v>
      </c>
      <c r="E331" s="1" t="str">
        <f t="shared" si="8"/>
        <v>-</v>
      </c>
      <c r="F331" s="1" t="s">
        <v>2361</v>
      </c>
      <c r="G331" s="82"/>
      <c r="H331" s="82"/>
      <c r="I331" s="82"/>
      <c r="J331" s="113"/>
      <c r="K331" s="83"/>
      <c r="L331" s="84" t="s">
        <v>272</v>
      </c>
      <c r="M331" s="85"/>
      <c r="N331" s="51" t="s">
        <v>3043</v>
      </c>
      <c r="O331" s="48" t="s">
        <v>272</v>
      </c>
      <c r="P331" s="51" t="s">
        <v>2449</v>
      </c>
      <c r="Q331" s="50"/>
      <c r="R331" s="50"/>
      <c r="S331" s="50"/>
      <c r="T331" s="50"/>
      <c r="U331" s="51"/>
      <c r="V331" s="51"/>
      <c r="W331" s="88"/>
      <c r="X331" s="87"/>
      <c r="Y331" s="87"/>
      <c r="Z331" s="89"/>
      <c r="AA331" s="42"/>
      <c r="AB331" s="13"/>
      <c r="AC331" s="708"/>
      <c r="AD331" s="1" t="e">
        <v>#N/A</v>
      </c>
    </row>
    <row r="332" spans="1:30" ht="47.25">
      <c r="A332" s="1">
        <v>3</v>
      </c>
      <c r="B332" s="1">
        <v>4</v>
      </c>
      <c r="C332" s="1">
        <v>1</v>
      </c>
      <c r="D332" s="1">
        <v>2</v>
      </c>
      <c r="E332" s="1">
        <f t="shared" si="8"/>
        <v>341200</v>
      </c>
      <c r="F332" s="1">
        <v>1</v>
      </c>
      <c r="G332" s="43"/>
      <c r="H332" s="43"/>
      <c r="I332" s="43"/>
      <c r="K332" s="94" t="s">
        <v>2659</v>
      </c>
      <c r="L332" s="76">
        <v>341201</v>
      </c>
      <c r="M332" s="46"/>
      <c r="N332" s="47" t="s">
        <v>1876</v>
      </c>
      <c r="O332" s="48">
        <v>3052</v>
      </c>
      <c r="P332" s="51" t="s">
        <v>780</v>
      </c>
      <c r="Q332" s="49" t="s">
        <v>2293</v>
      </c>
      <c r="R332" s="49" t="s">
        <v>2294</v>
      </c>
      <c r="S332" s="50" t="s">
        <v>3467</v>
      </c>
      <c r="T332" s="50" t="s">
        <v>3532</v>
      </c>
      <c r="U332" s="51" t="s">
        <v>3276</v>
      </c>
      <c r="V332" s="59" t="s">
        <v>2384</v>
      </c>
      <c r="W332" s="124"/>
      <c r="X332" s="125"/>
      <c r="Y332" s="125"/>
      <c r="Z332" s="42"/>
      <c r="AA332" s="42"/>
      <c r="AB332" s="13" t="s">
        <v>1249</v>
      </c>
      <c r="AD332" s="13" t="s">
        <v>1249</v>
      </c>
    </row>
    <row r="333" spans="1:30" ht="126">
      <c r="A333" s="1">
        <v>3</v>
      </c>
      <c r="B333" s="1">
        <v>4</v>
      </c>
      <c r="C333" s="1">
        <v>1</v>
      </c>
      <c r="D333" s="1">
        <v>2</v>
      </c>
      <c r="E333" s="1">
        <f t="shared" si="8"/>
        <v>341200</v>
      </c>
      <c r="F333" s="1">
        <v>1</v>
      </c>
      <c r="G333" s="43"/>
      <c r="H333" s="43"/>
      <c r="I333" s="43"/>
      <c r="K333" s="96"/>
      <c r="L333" s="76">
        <v>341202</v>
      </c>
      <c r="M333" s="46"/>
      <c r="N333" s="47" t="s">
        <v>3045</v>
      </c>
      <c r="O333" s="48" t="s">
        <v>272</v>
      </c>
      <c r="P333" s="51" t="s">
        <v>780</v>
      </c>
      <c r="Q333" s="49" t="s">
        <v>2293</v>
      </c>
      <c r="R333" s="49" t="s">
        <v>2294</v>
      </c>
      <c r="S333" s="50" t="s">
        <v>3533</v>
      </c>
      <c r="T333" s="50" t="s">
        <v>3534</v>
      </c>
      <c r="U333" s="51" t="s">
        <v>3276</v>
      </c>
      <c r="V333" s="59" t="s">
        <v>2384</v>
      </c>
      <c r="W333" s="124"/>
      <c r="X333" s="125"/>
      <c r="Y333" s="125"/>
      <c r="Z333" s="42"/>
      <c r="AA333" s="42"/>
      <c r="AB333" s="13" t="s">
        <v>231</v>
      </c>
      <c r="AD333" s="13" t="s">
        <v>231</v>
      </c>
    </row>
    <row r="334" spans="1:30" ht="47.25">
      <c r="A334" s="1">
        <v>3</v>
      </c>
      <c r="B334" s="1">
        <v>4</v>
      </c>
      <c r="C334" s="1">
        <v>1</v>
      </c>
      <c r="D334" s="1">
        <v>2</v>
      </c>
      <c r="E334" s="1">
        <f t="shared" si="8"/>
        <v>341200</v>
      </c>
      <c r="F334" s="1">
        <v>1</v>
      </c>
      <c r="G334" s="43"/>
      <c r="H334" s="43"/>
      <c r="I334" s="43"/>
      <c r="K334" s="96"/>
      <c r="L334" s="76">
        <v>341203</v>
      </c>
      <c r="M334" s="46"/>
      <c r="N334" s="47" t="s">
        <v>3048</v>
      </c>
      <c r="O334" s="48">
        <v>3053</v>
      </c>
      <c r="P334" s="51" t="s">
        <v>780</v>
      </c>
      <c r="Q334" s="49" t="s">
        <v>2293</v>
      </c>
      <c r="R334" s="49" t="s">
        <v>2294</v>
      </c>
      <c r="S334" s="50" t="s">
        <v>3535</v>
      </c>
      <c r="T334" s="50" t="s">
        <v>3536</v>
      </c>
      <c r="U334" s="51" t="s">
        <v>3276</v>
      </c>
      <c r="V334" s="59" t="s">
        <v>2384</v>
      </c>
      <c r="W334" s="124"/>
      <c r="X334" s="125"/>
      <c r="Y334" s="125"/>
      <c r="Z334" s="42"/>
      <c r="AA334" s="42"/>
      <c r="AB334" s="13" t="s">
        <v>231</v>
      </c>
      <c r="AC334" s="764" t="s">
        <v>3213</v>
      </c>
      <c r="AD334" s="13" t="s">
        <v>231</v>
      </c>
    </row>
    <row r="335" spans="1:30" ht="31.5">
      <c r="A335" s="1">
        <v>3</v>
      </c>
      <c r="B335" s="1">
        <v>4</v>
      </c>
      <c r="C335" s="1">
        <v>1</v>
      </c>
      <c r="D335" s="1">
        <v>2</v>
      </c>
      <c r="E335" s="1">
        <f t="shared" si="8"/>
        <v>341200</v>
      </c>
      <c r="F335" s="1">
        <v>1</v>
      </c>
      <c r="G335" s="43"/>
      <c r="H335" s="43"/>
      <c r="I335" s="43"/>
      <c r="K335" s="96"/>
      <c r="L335" s="76">
        <v>341204</v>
      </c>
      <c r="M335" s="46"/>
      <c r="N335" s="47" t="s">
        <v>1891</v>
      </c>
      <c r="O335" s="48" t="s">
        <v>272</v>
      </c>
      <c r="P335" s="51" t="s">
        <v>780</v>
      </c>
      <c r="Q335" s="49" t="s">
        <v>2293</v>
      </c>
      <c r="R335" s="49" t="s">
        <v>2294</v>
      </c>
      <c r="S335" s="50" t="s">
        <v>3434</v>
      </c>
      <c r="T335" s="50" t="s">
        <v>3537</v>
      </c>
      <c r="U335" s="51" t="s">
        <v>3276</v>
      </c>
      <c r="V335" s="59" t="s">
        <v>2384</v>
      </c>
      <c r="W335" s="124"/>
      <c r="X335" s="125"/>
      <c r="Y335" s="125"/>
      <c r="Z335" s="42"/>
      <c r="AA335" s="42"/>
      <c r="AB335" s="13" t="s">
        <v>231</v>
      </c>
      <c r="AD335" s="13" t="s">
        <v>231</v>
      </c>
    </row>
    <row r="336" spans="1:30" ht="47.25">
      <c r="A336" s="1">
        <v>3</v>
      </c>
      <c r="B336" s="1">
        <v>4</v>
      </c>
      <c r="C336" s="1">
        <v>1</v>
      </c>
      <c r="D336" s="1">
        <v>2</v>
      </c>
      <c r="E336" s="1">
        <f t="shared" si="8"/>
        <v>341200</v>
      </c>
      <c r="F336" s="1">
        <v>1</v>
      </c>
      <c r="G336" s="43"/>
      <c r="H336" s="43"/>
      <c r="I336" s="43"/>
      <c r="K336" s="96"/>
      <c r="L336" s="76">
        <v>341205</v>
      </c>
      <c r="M336" s="46" t="s">
        <v>2733</v>
      </c>
      <c r="N336" s="47" t="s">
        <v>1758</v>
      </c>
      <c r="O336" s="48" t="s">
        <v>272</v>
      </c>
      <c r="P336" s="51" t="s">
        <v>773</v>
      </c>
      <c r="Q336" s="49" t="s">
        <v>2293</v>
      </c>
      <c r="R336" s="49" t="s">
        <v>2294</v>
      </c>
      <c r="S336" s="50" t="s">
        <v>3538</v>
      </c>
      <c r="T336" s="50" t="s">
        <v>3539</v>
      </c>
      <c r="U336" s="51" t="s">
        <v>3236</v>
      </c>
      <c r="V336" s="139">
        <v>0.57699999999999996</v>
      </c>
      <c r="W336" s="165"/>
      <c r="X336" s="166"/>
      <c r="Y336" s="166"/>
      <c r="Z336" s="42"/>
      <c r="AA336" s="42"/>
      <c r="AB336" s="13" t="s">
        <v>231</v>
      </c>
      <c r="AC336" s="764" t="s">
        <v>3213</v>
      </c>
      <c r="AD336" s="13" t="s">
        <v>231</v>
      </c>
    </row>
    <row r="337" spans="1:30" ht="47.25">
      <c r="A337" s="1">
        <v>3</v>
      </c>
      <c r="B337" s="1">
        <v>4</v>
      </c>
      <c r="C337" s="1">
        <v>1</v>
      </c>
      <c r="D337" s="1">
        <v>2</v>
      </c>
      <c r="E337" s="1">
        <f t="shared" si="8"/>
        <v>341200</v>
      </c>
      <c r="F337" s="1">
        <v>1</v>
      </c>
      <c r="G337" s="43"/>
      <c r="H337" s="43"/>
      <c r="I337" s="43"/>
      <c r="K337" s="97"/>
      <c r="L337" s="76">
        <v>341206</v>
      </c>
      <c r="M337" s="46"/>
      <c r="N337" s="47" t="s">
        <v>1901</v>
      </c>
      <c r="O337" s="48" t="s">
        <v>272</v>
      </c>
      <c r="P337" s="51" t="s">
        <v>780</v>
      </c>
      <c r="Q337" s="49" t="s">
        <v>2293</v>
      </c>
      <c r="R337" s="49" t="s">
        <v>2294</v>
      </c>
      <c r="S337" s="50" t="s">
        <v>3540</v>
      </c>
      <c r="T337" s="50" t="s">
        <v>3541</v>
      </c>
      <c r="U337" s="51" t="s">
        <v>3276</v>
      </c>
      <c r="V337" s="92" t="s">
        <v>2384</v>
      </c>
      <c r="W337" s="165"/>
      <c r="X337" s="166"/>
      <c r="Y337" s="166"/>
      <c r="Z337" s="42"/>
      <c r="AA337" s="42"/>
      <c r="AB337" s="13" t="s">
        <v>231</v>
      </c>
      <c r="AC337" s="764" t="s">
        <v>3213</v>
      </c>
      <c r="AD337" s="13" t="s">
        <v>231</v>
      </c>
    </row>
    <row r="338" spans="1:30">
      <c r="A338" s="1">
        <v>3</v>
      </c>
      <c r="B338" s="1">
        <v>4</v>
      </c>
      <c r="C338" s="1">
        <v>2</v>
      </c>
      <c r="E338" s="1" t="str">
        <f t="shared" si="8"/>
        <v>-</v>
      </c>
      <c r="G338" s="43"/>
      <c r="H338" s="43"/>
      <c r="I338" s="109" t="s">
        <v>3055</v>
      </c>
      <c r="J338" s="117"/>
      <c r="K338" s="98"/>
      <c r="L338" s="140"/>
      <c r="M338" s="141"/>
      <c r="N338" s="70"/>
      <c r="O338" s="71"/>
      <c r="P338" s="73"/>
      <c r="Q338" s="72"/>
      <c r="R338" s="72"/>
      <c r="S338" s="72"/>
      <c r="T338" s="72"/>
      <c r="U338" s="73"/>
      <c r="V338" s="74"/>
      <c r="W338" s="72"/>
      <c r="X338" s="72"/>
      <c r="Y338" s="72"/>
      <c r="Z338" s="42"/>
      <c r="AA338" s="42"/>
    </row>
    <row r="339" spans="1:30" ht="63.75" customHeight="1">
      <c r="A339" s="1">
        <v>3</v>
      </c>
      <c r="B339" s="1">
        <v>4</v>
      </c>
      <c r="C339" s="1">
        <v>2</v>
      </c>
      <c r="D339" s="1">
        <v>1</v>
      </c>
      <c r="E339" s="1">
        <f t="shared" si="8"/>
        <v>342100</v>
      </c>
      <c r="F339" s="1">
        <v>1</v>
      </c>
      <c r="G339" s="43"/>
      <c r="H339" s="43"/>
      <c r="I339" s="43"/>
      <c r="K339" s="102" t="s">
        <v>2362</v>
      </c>
      <c r="L339" s="76">
        <v>342101</v>
      </c>
      <c r="M339" s="46" t="s">
        <v>2733</v>
      </c>
      <c r="N339" s="51" t="s">
        <v>1506</v>
      </c>
      <c r="O339" s="48" t="s">
        <v>272</v>
      </c>
      <c r="P339" s="51" t="s">
        <v>2365</v>
      </c>
      <c r="Q339" s="49" t="s">
        <v>2293</v>
      </c>
      <c r="R339" s="49" t="s">
        <v>2533</v>
      </c>
      <c r="S339" s="50" t="s">
        <v>3298</v>
      </c>
      <c r="T339" s="50" t="s">
        <v>3443</v>
      </c>
      <c r="U339" s="51" t="s">
        <v>3300</v>
      </c>
      <c r="V339" s="771">
        <v>1</v>
      </c>
      <c r="W339" s="93" t="s">
        <v>3056</v>
      </c>
      <c r="X339" s="49"/>
      <c r="Y339" s="49"/>
      <c r="Z339" s="42">
        <v>1</v>
      </c>
      <c r="AA339" s="50" t="s">
        <v>3057</v>
      </c>
      <c r="AB339" s="13" t="s">
        <v>323</v>
      </c>
      <c r="AD339" s="13" t="s">
        <v>323</v>
      </c>
    </row>
    <row r="340" spans="1:30" ht="32.25" customHeight="1">
      <c r="A340" s="1">
        <v>3</v>
      </c>
      <c r="B340" s="1">
        <v>4</v>
      </c>
      <c r="C340" s="1">
        <v>2</v>
      </c>
      <c r="D340" s="1">
        <v>1</v>
      </c>
      <c r="E340" s="1">
        <f t="shared" si="8"/>
        <v>342100</v>
      </c>
      <c r="F340" s="1">
        <v>1</v>
      </c>
      <c r="G340" s="43"/>
      <c r="H340" s="43"/>
      <c r="I340" s="43"/>
      <c r="K340" s="103"/>
      <c r="L340" s="76">
        <v>342102</v>
      </c>
      <c r="M340" s="46"/>
      <c r="N340" s="51" t="s">
        <v>1910</v>
      </c>
      <c r="O340" s="48" t="s">
        <v>272</v>
      </c>
      <c r="P340" s="51" t="s">
        <v>2640</v>
      </c>
      <c r="Q340" s="49" t="s">
        <v>2293</v>
      </c>
      <c r="R340" s="49" t="s">
        <v>2294</v>
      </c>
      <c r="S340" s="50" t="s">
        <v>2641</v>
      </c>
      <c r="T340" s="50" t="s">
        <v>3058</v>
      </c>
      <c r="U340" s="51" t="s">
        <v>3350</v>
      </c>
      <c r="V340" s="51" t="s">
        <v>3542</v>
      </c>
      <c r="W340" s="57" t="s">
        <v>2691</v>
      </c>
      <c r="X340" s="58"/>
      <c r="Y340" s="58"/>
      <c r="Z340" s="42"/>
      <c r="AA340" s="50"/>
      <c r="AB340" s="13" t="s">
        <v>1094</v>
      </c>
      <c r="AD340" s="13" t="s">
        <v>1094</v>
      </c>
    </row>
    <row r="341" spans="1:30" ht="32.25" customHeight="1">
      <c r="A341" s="1">
        <v>3</v>
      </c>
      <c r="B341" s="1">
        <v>4</v>
      </c>
      <c r="C341" s="1">
        <v>2</v>
      </c>
      <c r="D341" s="1">
        <v>1</v>
      </c>
      <c r="E341" s="1">
        <f t="shared" si="8"/>
        <v>342100</v>
      </c>
      <c r="F341" s="1">
        <v>1</v>
      </c>
      <c r="G341" s="43"/>
      <c r="H341" s="43"/>
      <c r="I341" s="43"/>
      <c r="K341" s="103"/>
      <c r="L341" s="76">
        <v>342103</v>
      </c>
      <c r="M341" s="46"/>
      <c r="N341" s="51" t="s">
        <v>1917</v>
      </c>
      <c r="O341" s="48" t="s">
        <v>272</v>
      </c>
      <c r="P341" s="51" t="s">
        <v>2640</v>
      </c>
      <c r="Q341" s="49" t="s">
        <v>2293</v>
      </c>
      <c r="R341" s="49" t="s">
        <v>2294</v>
      </c>
      <c r="S341" s="50" t="s">
        <v>2641</v>
      </c>
      <c r="T341" s="50" t="s">
        <v>3543</v>
      </c>
      <c r="U341" s="51" t="s">
        <v>3350</v>
      </c>
      <c r="V341" s="51" t="s">
        <v>3544</v>
      </c>
      <c r="W341" s="57" t="s">
        <v>2691</v>
      </c>
      <c r="X341" s="58"/>
      <c r="Y341" s="58"/>
      <c r="Z341" s="42"/>
      <c r="AA341" s="50"/>
      <c r="AB341" s="13" t="s">
        <v>1094</v>
      </c>
      <c r="AD341" s="13" t="s">
        <v>1094</v>
      </c>
    </row>
    <row r="342" spans="1:30" s="1" customFormat="1" ht="15.75" customHeight="1">
      <c r="A342" s="1">
        <v>3</v>
      </c>
      <c r="B342" s="1">
        <v>4</v>
      </c>
      <c r="C342" s="1">
        <v>2</v>
      </c>
      <c r="D342" s="1">
        <v>1</v>
      </c>
      <c r="E342" s="1" t="str">
        <f t="shared" si="8"/>
        <v>-</v>
      </c>
      <c r="F342" s="1" t="s">
        <v>2361</v>
      </c>
      <c r="G342" s="82"/>
      <c r="H342" s="82"/>
      <c r="I342" s="82"/>
      <c r="J342" s="113"/>
      <c r="K342" s="83"/>
      <c r="L342" s="84" t="s">
        <v>272</v>
      </c>
      <c r="M342" s="46"/>
      <c r="N342" s="51" t="s">
        <v>3062</v>
      </c>
      <c r="O342" s="48" t="s">
        <v>2449</v>
      </c>
      <c r="P342" s="51" t="s">
        <v>2449</v>
      </c>
      <c r="Q342" s="50"/>
      <c r="R342" s="50"/>
      <c r="S342" s="50"/>
      <c r="T342" s="50"/>
      <c r="U342" s="51"/>
      <c r="V342" s="51"/>
      <c r="W342" s="88"/>
      <c r="X342" s="87"/>
      <c r="Y342" s="87"/>
      <c r="Z342" s="89"/>
      <c r="AA342" s="42"/>
      <c r="AB342" s="13"/>
      <c r="AC342" s="708"/>
      <c r="AD342" s="1" t="e">
        <v>#N/A</v>
      </c>
    </row>
    <row r="343" spans="1:30" ht="34.5" customHeight="1">
      <c r="A343" s="1">
        <v>3</v>
      </c>
      <c r="B343" s="1">
        <v>4</v>
      </c>
      <c r="C343" s="1">
        <v>2</v>
      </c>
      <c r="D343" s="1">
        <v>1</v>
      </c>
      <c r="E343" s="1">
        <f t="shared" si="8"/>
        <v>342100</v>
      </c>
      <c r="F343" s="1">
        <v>1</v>
      </c>
      <c r="G343" s="43"/>
      <c r="H343" s="43"/>
      <c r="I343" s="43"/>
      <c r="K343" s="104"/>
      <c r="L343" s="76">
        <v>342104</v>
      </c>
      <c r="M343" s="46" t="s">
        <v>2733</v>
      </c>
      <c r="N343" s="51" t="s">
        <v>1510</v>
      </c>
      <c r="O343" s="48" t="s">
        <v>272</v>
      </c>
      <c r="P343" s="51" t="s">
        <v>2365</v>
      </c>
      <c r="Q343" s="49" t="s">
        <v>2293</v>
      </c>
      <c r="R343" s="49" t="s">
        <v>2366</v>
      </c>
      <c r="S343" s="50" t="s">
        <v>3298</v>
      </c>
      <c r="T343" s="50" t="s">
        <v>3444</v>
      </c>
      <c r="U343" s="51" t="s">
        <v>3300</v>
      </c>
      <c r="V343" s="771">
        <v>1</v>
      </c>
      <c r="W343" s="93" t="s">
        <v>3063</v>
      </c>
      <c r="X343" s="49"/>
      <c r="Y343" s="49"/>
      <c r="Z343" s="42">
        <v>1</v>
      </c>
      <c r="AA343" s="50" t="s">
        <v>2652</v>
      </c>
      <c r="AB343" s="13" t="s">
        <v>323</v>
      </c>
      <c r="AD343" s="13" t="s">
        <v>323</v>
      </c>
    </row>
    <row r="344" spans="1:30" ht="31.5">
      <c r="A344" s="1">
        <v>3</v>
      </c>
      <c r="B344" s="1">
        <v>4</v>
      </c>
      <c r="C344" s="1">
        <v>2</v>
      </c>
      <c r="D344" s="1">
        <v>2</v>
      </c>
      <c r="E344" s="1">
        <f t="shared" si="8"/>
        <v>342200</v>
      </c>
      <c r="F344" s="1">
        <v>1</v>
      </c>
      <c r="G344" s="43"/>
      <c r="H344" s="43"/>
      <c r="I344" s="43"/>
      <c r="K344" s="94" t="s">
        <v>2659</v>
      </c>
      <c r="L344" s="76">
        <v>342201</v>
      </c>
      <c r="M344" s="46"/>
      <c r="N344" s="47" t="s">
        <v>1928</v>
      </c>
      <c r="O344" s="48" t="s">
        <v>272</v>
      </c>
      <c r="P344" s="51" t="s">
        <v>2887</v>
      </c>
      <c r="Q344" s="49" t="s">
        <v>2293</v>
      </c>
      <c r="R344" s="49" t="s">
        <v>2294</v>
      </c>
      <c r="S344" s="50" t="s">
        <v>3469</v>
      </c>
      <c r="T344" s="50" t="s">
        <v>3545</v>
      </c>
      <c r="U344" s="51" t="s">
        <v>3236</v>
      </c>
      <c r="V344" s="776">
        <v>0.379</v>
      </c>
      <c r="W344" s="122"/>
      <c r="X344" s="123"/>
      <c r="Y344" s="123"/>
      <c r="Z344" s="42"/>
      <c r="AA344" s="42"/>
      <c r="AB344" s="13" t="s">
        <v>810</v>
      </c>
      <c r="AD344" s="13" t="s">
        <v>810</v>
      </c>
    </row>
    <row r="345" spans="1:30" ht="31.5">
      <c r="A345" s="1">
        <v>3</v>
      </c>
      <c r="B345" s="1">
        <v>4</v>
      </c>
      <c r="C345" s="1">
        <v>2</v>
      </c>
      <c r="D345" s="1">
        <v>2</v>
      </c>
      <c r="E345" s="1">
        <f t="shared" ref="E345:E392" si="9">IF(F345=1, SUM(A345*100000, B345*10000,C345*1000, D345*100), "-")</f>
        <v>342200</v>
      </c>
      <c r="F345" s="1">
        <v>1</v>
      </c>
      <c r="G345" s="43"/>
      <c r="H345" s="43"/>
      <c r="I345" s="43"/>
      <c r="K345" s="96"/>
      <c r="L345" s="76">
        <v>342202</v>
      </c>
      <c r="M345" s="46"/>
      <c r="N345" s="47" t="s">
        <v>1933</v>
      </c>
      <c r="O345" s="48" t="s">
        <v>272</v>
      </c>
      <c r="P345" s="51" t="s">
        <v>2887</v>
      </c>
      <c r="Q345" s="49" t="s">
        <v>2293</v>
      </c>
      <c r="R345" s="49" t="s">
        <v>2294</v>
      </c>
      <c r="S345" s="50" t="s">
        <v>3469</v>
      </c>
      <c r="T345" s="50" t="s">
        <v>3445</v>
      </c>
      <c r="U345" s="51" t="s">
        <v>3236</v>
      </c>
      <c r="V345" s="776">
        <v>0.77500000000000002</v>
      </c>
      <c r="W345" s="122"/>
      <c r="X345" s="123"/>
      <c r="Y345" s="123"/>
      <c r="Z345" s="42"/>
      <c r="AA345" s="42"/>
      <c r="AB345" s="13" t="s">
        <v>810</v>
      </c>
      <c r="AD345" s="13" t="s">
        <v>810</v>
      </c>
    </row>
    <row r="346" spans="1:30" ht="47.25">
      <c r="A346" s="1">
        <v>3</v>
      </c>
      <c r="B346" s="1">
        <v>4</v>
      </c>
      <c r="C346" s="1">
        <v>2</v>
      </c>
      <c r="D346" s="1">
        <v>2</v>
      </c>
      <c r="E346" s="1">
        <f t="shared" si="9"/>
        <v>342200</v>
      </c>
      <c r="F346" s="1">
        <v>1</v>
      </c>
      <c r="G346" s="43"/>
      <c r="H346" s="62"/>
      <c r="I346" s="62"/>
      <c r="J346" s="767"/>
      <c r="K346" s="97"/>
      <c r="L346" s="76">
        <v>342203</v>
      </c>
      <c r="M346" s="46"/>
      <c r="N346" s="47" t="s">
        <v>1939</v>
      </c>
      <c r="O346" s="48" t="s">
        <v>272</v>
      </c>
      <c r="P346" s="51" t="s">
        <v>2887</v>
      </c>
      <c r="Q346" s="49" t="s">
        <v>2293</v>
      </c>
      <c r="R346" s="49" t="s">
        <v>2294</v>
      </c>
      <c r="S346" s="50" t="s">
        <v>3469</v>
      </c>
      <c r="T346" s="50" t="s">
        <v>3446</v>
      </c>
      <c r="U346" s="51" t="s">
        <v>3236</v>
      </c>
      <c r="V346" s="776">
        <v>0.50900000000000001</v>
      </c>
      <c r="W346" s="122"/>
      <c r="X346" s="123"/>
      <c r="Y346" s="123"/>
      <c r="Z346" s="42"/>
      <c r="AA346" s="42"/>
      <c r="AB346" s="13" t="s">
        <v>810</v>
      </c>
      <c r="AC346" s="764" t="s">
        <v>3213</v>
      </c>
      <c r="AD346" s="13" t="s">
        <v>810</v>
      </c>
    </row>
    <row r="347" spans="1:30">
      <c r="A347" s="1">
        <v>4</v>
      </c>
      <c r="E347" s="1" t="str">
        <f t="shared" si="9"/>
        <v>-</v>
      </c>
      <c r="G347" s="80" t="s">
        <v>3065</v>
      </c>
      <c r="H347" s="110"/>
      <c r="I347" s="110"/>
      <c r="J347" s="110"/>
      <c r="K347" s="147"/>
      <c r="L347" s="68"/>
      <c r="M347" s="99"/>
      <c r="N347" s="70"/>
      <c r="O347" s="71"/>
      <c r="P347" s="73"/>
      <c r="Q347" s="72"/>
      <c r="R347" s="72"/>
      <c r="S347" s="72"/>
      <c r="T347" s="72"/>
      <c r="U347" s="73"/>
      <c r="V347" s="74"/>
      <c r="W347" s="72"/>
      <c r="X347" s="72"/>
      <c r="Y347" s="72"/>
      <c r="Z347" s="42"/>
      <c r="AA347" s="42"/>
    </row>
    <row r="348" spans="1:30">
      <c r="A348" s="1">
        <v>4</v>
      </c>
      <c r="B348" s="1">
        <v>1</v>
      </c>
      <c r="C348" s="1">
        <v>0</v>
      </c>
      <c r="E348" s="1" t="str">
        <f t="shared" si="9"/>
        <v>-</v>
      </c>
      <c r="G348" s="43"/>
      <c r="H348" s="80" t="s">
        <v>3066</v>
      </c>
      <c r="I348" s="117"/>
      <c r="J348" s="117"/>
      <c r="K348" s="79"/>
      <c r="L348" s="68"/>
      <c r="M348" s="99"/>
      <c r="N348" s="70"/>
      <c r="O348" s="71"/>
      <c r="P348" s="73"/>
      <c r="Q348" s="72"/>
      <c r="R348" s="72"/>
      <c r="S348" s="72"/>
      <c r="T348" s="72"/>
      <c r="U348" s="73"/>
      <c r="V348" s="74"/>
      <c r="W348" s="72"/>
      <c r="X348" s="72"/>
      <c r="Y348" s="72"/>
      <c r="Z348" s="42"/>
      <c r="AA348" s="42"/>
    </row>
    <row r="349" spans="1:30" s="1" customFormat="1" ht="31.5">
      <c r="A349" s="1">
        <v>4</v>
      </c>
      <c r="B349" s="1">
        <v>1</v>
      </c>
      <c r="C349" s="1">
        <v>0</v>
      </c>
      <c r="D349" s="1">
        <v>1</v>
      </c>
      <c r="E349" s="1" t="str">
        <f t="shared" si="9"/>
        <v>-</v>
      </c>
      <c r="F349" s="1" t="s">
        <v>2361</v>
      </c>
      <c r="G349" s="82"/>
      <c r="H349" s="82"/>
      <c r="I349" s="113"/>
      <c r="J349" s="113"/>
      <c r="K349" s="83" t="s">
        <v>2362</v>
      </c>
      <c r="L349" s="84" t="s">
        <v>272</v>
      </c>
      <c r="M349" s="85"/>
      <c r="N349" s="51" t="s">
        <v>3067</v>
      </c>
      <c r="O349" s="86" t="s">
        <v>272</v>
      </c>
      <c r="P349" s="51" t="s">
        <v>2449</v>
      </c>
      <c r="Q349" s="50"/>
      <c r="R349" s="50"/>
      <c r="S349" s="50"/>
      <c r="T349" s="50"/>
      <c r="U349" s="51"/>
      <c r="V349" s="51"/>
      <c r="W349" s="88"/>
      <c r="X349" s="87"/>
      <c r="Y349" s="87"/>
      <c r="Z349" s="89"/>
      <c r="AA349" s="42"/>
      <c r="AB349" s="13"/>
      <c r="AC349" s="708"/>
      <c r="AD349" s="1" t="e">
        <v>#N/A</v>
      </c>
    </row>
    <row r="350" spans="1:30" ht="102" customHeight="1">
      <c r="A350" s="1">
        <v>4</v>
      </c>
      <c r="B350" s="1">
        <v>1</v>
      </c>
      <c r="C350" s="1">
        <v>0</v>
      </c>
      <c r="D350" s="1">
        <v>1</v>
      </c>
      <c r="E350" s="1">
        <f t="shared" si="9"/>
        <v>410100</v>
      </c>
      <c r="F350" s="1">
        <v>1</v>
      </c>
      <c r="G350" s="43"/>
      <c r="H350" s="43"/>
      <c r="K350" s="102" t="s">
        <v>2362</v>
      </c>
      <c r="L350" s="76">
        <v>410101</v>
      </c>
      <c r="M350" s="46"/>
      <c r="N350" s="47" t="s">
        <v>1944</v>
      </c>
      <c r="O350" s="48" t="s">
        <v>272</v>
      </c>
      <c r="P350" s="51" t="s">
        <v>3068</v>
      </c>
      <c r="Q350" s="49" t="s">
        <v>2490</v>
      </c>
      <c r="R350" s="95" t="s">
        <v>3069</v>
      </c>
      <c r="S350" s="50" t="s">
        <v>2367</v>
      </c>
      <c r="T350" s="50" t="s">
        <v>3070</v>
      </c>
      <c r="U350" s="51" t="s">
        <v>3233</v>
      </c>
      <c r="V350" s="51" t="s">
        <v>3546</v>
      </c>
      <c r="W350" s="93" t="s">
        <v>3072</v>
      </c>
      <c r="X350" s="49"/>
      <c r="Y350" s="49"/>
      <c r="Z350" s="42">
        <v>1</v>
      </c>
      <c r="AA350" s="50" t="s">
        <v>3073</v>
      </c>
      <c r="AB350" s="13" t="s">
        <v>1947</v>
      </c>
      <c r="AD350" s="13" t="s">
        <v>1947</v>
      </c>
    </row>
    <row r="351" spans="1:30" ht="55.5" customHeight="1">
      <c r="A351" s="1">
        <v>4</v>
      </c>
      <c r="B351" s="1">
        <v>1</v>
      </c>
      <c r="C351" s="1">
        <v>0</v>
      </c>
      <c r="D351" s="1">
        <v>1</v>
      </c>
      <c r="E351" s="1">
        <f t="shared" si="9"/>
        <v>410100</v>
      </c>
      <c r="F351" s="1">
        <v>1</v>
      </c>
      <c r="G351" s="43"/>
      <c r="H351" s="43"/>
      <c r="K351" s="103"/>
      <c r="L351" s="76">
        <v>410102</v>
      </c>
      <c r="M351" s="46"/>
      <c r="N351" s="47" t="s">
        <v>1968</v>
      </c>
      <c r="O351" s="48" t="s">
        <v>272</v>
      </c>
      <c r="P351" s="51" t="s">
        <v>3074</v>
      </c>
      <c r="Q351" s="49" t="s">
        <v>2490</v>
      </c>
      <c r="R351" s="95" t="s">
        <v>3069</v>
      </c>
      <c r="S351" s="50" t="s">
        <v>2367</v>
      </c>
      <c r="T351" s="50" t="s">
        <v>3075</v>
      </c>
      <c r="U351" s="51" t="s">
        <v>3233</v>
      </c>
      <c r="V351" s="51" t="s">
        <v>3547</v>
      </c>
      <c r="W351" s="93" t="s">
        <v>3077</v>
      </c>
      <c r="X351" s="49"/>
      <c r="Y351" s="49"/>
      <c r="Z351" s="42">
        <v>1</v>
      </c>
      <c r="AA351" s="50" t="s">
        <v>3073</v>
      </c>
      <c r="AB351" s="13" t="s">
        <v>1947</v>
      </c>
      <c r="AD351" s="13" t="s">
        <v>1947</v>
      </c>
    </row>
    <row r="352" spans="1:30" ht="51" customHeight="1">
      <c r="A352" s="1">
        <v>4</v>
      </c>
      <c r="B352" s="1">
        <v>1</v>
      </c>
      <c r="C352" s="1">
        <v>0</v>
      </c>
      <c r="D352" s="1">
        <v>1</v>
      </c>
      <c r="E352" s="1">
        <f t="shared" si="9"/>
        <v>410100</v>
      </c>
      <c r="F352" s="1">
        <v>1</v>
      </c>
      <c r="G352" s="43"/>
      <c r="H352" s="43"/>
      <c r="K352" s="103"/>
      <c r="L352" s="76">
        <v>410103</v>
      </c>
      <c r="M352" s="46"/>
      <c r="N352" s="47" t="s">
        <v>1973</v>
      </c>
      <c r="O352" s="48" t="s">
        <v>272</v>
      </c>
      <c r="P352" s="51" t="s">
        <v>3074</v>
      </c>
      <c r="Q352" s="49" t="s">
        <v>2490</v>
      </c>
      <c r="R352" s="95" t="s">
        <v>3069</v>
      </c>
      <c r="S352" s="50" t="s">
        <v>2367</v>
      </c>
      <c r="T352" s="50" t="s">
        <v>3078</v>
      </c>
      <c r="U352" s="51" t="s">
        <v>3233</v>
      </c>
      <c r="V352" s="51" t="s">
        <v>3548</v>
      </c>
      <c r="W352" s="93" t="s">
        <v>3080</v>
      </c>
      <c r="X352" s="49"/>
      <c r="Y352" s="49"/>
      <c r="Z352" s="42">
        <v>1</v>
      </c>
      <c r="AA352" s="50" t="s">
        <v>3073</v>
      </c>
      <c r="AB352" s="13" t="s">
        <v>1947</v>
      </c>
      <c r="AD352" s="13" t="s">
        <v>1947</v>
      </c>
    </row>
    <row r="353" spans="1:30" ht="33.75" customHeight="1">
      <c r="A353" s="1">
        <v>4</v>
      </c>
      <c r="B353" s="1">
        <v>1</v>
      </c>
      <c r="C353" s="1">
        <v>0</v>
      </c>
      <c r="D353" s="1">
        <v>1</v>
      </c>
      <c r="E353" s="1">
        <f t="shared" si="9"/>
        <v>410100</v>
      </c>
      <c r="F353" s="1">
        <v>1</v>
      </c>
      <c r="G353" s="43"/>
      <c r="H353" s="43"/>
      <c r="K353" s="103"/>
      <c r="L353" s="76">
        <v>410104</v>
      </c>
      <c r="M353" s="46"/>
      <c r="N353" s="47" t="s">
        <v>3549</v>
      </c>
      <c r="O353" s="48" t="s">
        <v>272</v>
      </c>
      <c r="P353" s="51" t="s">
        <v>2934</v>
      </c>
      <c r="Q353" s="49" t="s">
        <v>2490</v>
      </c>
      <c r="R353" s="49" t="s">
        <v>2366</v>
      </c>
      <c r="S353" s="51" t="s">
        <v>2367</v>
      </c>
      <c r="T353" s="51" t="s">
        <v>3081</v>
      </c>
      <c r="U353" s="51" t="s">
        <v>3233</v>
      </c>
      <c r="V353" s="51" t="s">
        <v>3550</v>
      </c>
      <c r="W353" s="93" t="s">
        <v>3083</v>
      </c>
      <c r="X353" s="49"/>
      <c r="Y353" s="49"/>
      <c r="Z353" s="91">
        <v>1</v>
      </c>
      <c r="AA353" s="51" t="s">
        <v>3073</v>
      </c>
      <c r="AB353" s="13" t="s">
        <v>1947</v>
      </c>
      <c r="AD353" s="13" t="s">
        <v>1947</v>
      </c>
    </row>
    <row r="354" spans="1:30" ht="38.25" customHeight="1">
      <c r="A354" s="1">
        <v>4</v>
      </c>
      <c r="B354" s="1">
        <v>1</v>
      </c>
      <c r="C354" s="1">
        <v>0</v>
      </c>
      <c r="D354" s="1">
        <v>1</v>
      </c>
      <c r="E354" s="1">
        <f t="shared" si="9"/>
        <v>410100</v>
      </c>
      <c r="F354" s="1">
        <v>1</v>
      </c>
      <c r="G354" s="43"/>
      <c r="H354" s="43"/>
      <c r="K354" s="104"/>
      <c r="L354" s="76">
        <v>410105</v>
      </c>
      <c r="M354" s="46"/>
      <c r="N354" s="47" t="s">
        <v>1981</v>
      </c>
      <c r="O354" s="48" t="s">
        <v>272</v>
      </c>
      <c r="P354" s="51" t="s">
        <v>2934</v>
      </c>
      <c r="Q354" s="49" t="s">
        <v>2490</v>
      </c>
      <c r="R354" s="49" t="s">
        <v>2366</v>
      </c>
      <c r="S354" s="50" t="s">
        <v>2367</v>
      </c>
      <c r="T354" s="50" t="s">
        <v>3084</v>
      </c>
      <c r="U354" s="51" t="s">
        <v>3233</v>
      </c>
      <c r="V354" s="51" t="s">
        <v>3551</v>
      </c>
      <c r="W354" s="93" t="s">
        <v>3086</v>
      </c>
      <c r="X354" s="49"/>
      <c r="Y354" s="49"/>
      <c r="Z354" s="42">
        <v>1</v>
      </c>
      <c r="AA354" s="50" t="s">
        <v>3073</v>
      </c>
      <c r="AB354" s="13" t="s">
        <v>1947</v>
      </c>
      <c r="AD354" s="13" t="s">
        <v>1947</v>
      </c>
    </row>
    <row r="355" spans="1:30" s="1" customFormat="1">
      <c r="A355" s="1">
        <v>4</v>
      </c>
      <c r="B355" s="1">
        <v>1</v>
      </c>
      <c r="C355" s="1">
        <v>0</v>
      </c>
      <c r="D355" s="1">
        <v>1</v>
      </c>
      <c r="E355" s="1" t="str">
        <f t="shared" si="9"/>
        <v>-</v>
      </c>
      <c r="F355" s="1" t="s">
        <v>2947</v>
      </c>
      <c r="G355" s="82"/>
      <c r="H355" s="82"/>
      <c r="I355" s="113"/>
      <c r="J355" s="113"/>
      <c r="K355" s="83"/>
      <c r="L355" s="84" t="s">
        <v>272</v>
      </c>
      <c r="M355" s="85"/>
      <c r="N355" s="51" t="s">
        <v>3087</v>
      </c>
      <c r="O355" s="86" t="s">
        <v>2449</v>
      </c>
      <c r="P355" s="51" t="s">
        <v>2449</v>
      </c>
      <c r="Q355" s="50"/>
      <c r="R355" s="50"/>
      <c r="S355" s="50"/>
      <c r="T355" s="50"/>
      <c r="U355" s="51"/>
      <c r="V355" s="51"/>
      <c r="W355" s="88"/>
      <c r="X355" s="87"/>
      <c r="Y355" s="87"/>
      <c r="Z355" s="89"/>
      <c r="AA355" s="42"/>
      <c r="AB355" s="13"/>
      <c r="AC355" s="708"/>
      <c r="AD355" s="1" t="e">
        <v>#N/A</v>
      </c>
    </row>
    <row r="356" spans="1:30" ht="33" customHeight="1">
      <c r="A356" s="1">
        <v>4</v>
      </c>
      <c r="B356" s="1">
        <v>1</v>
      </c>
      <c r="C356" s="1">
        <v>0</v>
      </c>
      <c r="D356" s="1">
        <v>2</v>
      </c>
      <c r="E356" s="1">
        <f t="shared" si="9"/>
        <v>410200</v>
      </c>
      <c r="F356" s="1">
        <v>1</v>
      </c>
      <c r="G356" s="43"/>
      <c r="H356" s="43"/>
      <c r="K356" s="94" t="s">
        <v>2659</v>
      </c>
      <c r="L356" s="76">
        <v>410201</v>
      </c>
      <c r="M356" s="46"/>
      <c r="N356" s="47" t="s">
        <v>1985</v>
      </c>
      <c r="O356" s="48">
        <v>4014</v>
      </c>
      <c r="P356" s="51" t="s">
        <v>1986</v>
      </c>
      <c r="Q356" s="49" t="s">
        <v>2490</v>
      </c>
      <c r="R356" s="95" t="s">
        <v>3088</v>
      </c>
      <c r="S356" s="51" t="s">
        <v>2384</v>
      </c>
      <c r="T356" s="51" t="s">
        <v>2384</v>
      </c>
      <c r="U356" s="51" t="s">
        <v>3233</v>
      </c>
      <c r="V356" s="51" t="s">
        <v>3089</v>
      </c>
      <c r="W356" s="167" t="s">
        <v>3090</v>
      </c>
      <c r="X356" s="168"/>
      <c r="Y356" s="168" t="s">
        <v>3091</v>
      </c>
      <c r="Z356" s="42" t="s">
        <v>3092</v>
      </c>
      <c r="AA356" s="50" t="s">
        <v>3073</v>
      </c>
      <c r="AB356" s="13" t="s">
        <v>1947</v>
      </c>
      <c r="AD356" s="13" t="s">
        <v>1947</v>
      </c>
    </row>
    <row r="357" spans="1:30" ht="51.75" customHeight="1">
      <c r="A357" s="1">
        <v>4</v>
      </c>
      <c r="B357" s="1">
        <v>1</v>
      </c>
      <c r="C357" s="1">
        <v>0</v>
      </c>
      <c r="D357" s="1">
        <v>2</v>
      </c>
      <c r="E357" s="1">
        <f t="shared" si="9"/>
        <v>410200</v>
      </c>
      <c r="F357" s="1">
        <v>1</v>
      </c>
      <c r="G357" s="43"/>
      <c r="H357" s="43"/>
      <c r="K357" s="96"/>
      <c r="L357" s="76">
        <v>410202</v>
      </c>
      <c r="M357" s="46"/>
      <c r="N357" s="47" t="s">
        <v>1991</v>
      </c>
      <c r="O357" s="48" t="s">
        <v>272</v>
      </c>
      <c r="P357" s="51" t="s">
        <v>3068</v>
      </c>
      <c r="Q357" s="49" t="s">
        <v>2490</v>
      </c>
      <c r="R357" s="49" t="s">
        <v>2366</v>
      </c>
      <c r="S357" s="50" t="s">
        <v>2367</v>
      </c>
      <c r="T357" s="50" t="s">
        <v>3093</v>
      </c>
      <c r="U357" s="51" t="s">
        <v>3233</v>
      </c>
      <c r="V357" s="51" t="s">
        <v>3076</v>
      </c>
      <c r="W357" s="169" t="s">
        <v>3095</v>
      </c>
      <c r="X357" s="170"/>
      <c r="Y357" s="170"/>
      <c r="Z357" s="42">
        <v>1</v>
      </c>
      <c r="AA357" s="50" t="s">
        <v>3073</v>
      </c>
      <c r="AB357" s="13" t="s">
        <v>1947</v>
      </c>
      <c r="AD357" s="13" t="s">
        <v>1947</v>
      </c>
    </row>
    <row r="358" spans="1:30" ht="48" customHeight="1">
      <c r="A358" s="1">
        <v>4</v>
      </c>
      <c r="B358" s="1">
        <v>1</v>
      </c>
      <c r="C358" s="1">
        <v>0</v>
      </c>
      <c r="D358" s="1">
        <v>2</v>
      </c>
      <c r="E358" s="1">
        <f t="shared" si="9"/>
        <v>410200</v>
      </c>
      <c r="F358" s="1">
        <v>1</v>
      </c>
      <c r="G358" s="43"/>
      <c r="H358" s="43"/>
      <c r="K358" s="96"/>
      <c r="L358" s="76">
        <v>410203</v>
      </c>
      <c r="M358" s="46"/>
      <c r="N358" s="47" t="s">
        <v>1995</v>
      </c>
      <c r="O358" s="48" t="s">
        <v>272</v>
      </c>
      <c r="P358" s="51" t="s">
        <v>3068</v>
      </c>
      <c r="Q358" s="49" t="s">
        <v>2490</v>
      </c>
      <c r="R358" s="49" t="s">
        <v>2366</v>
      </c>
      <c r="S358" s="50" t="s">
        <v>2367</v>
      </c>
      <c r="T358" s="50" t="s">
        <v>3096</v>
      </c>
      <c r="U358" s="51" t="s">
        <v>3233</v>
      </c>
      <c r="V358" s="51" t="s">
        <v>3552</v>
      </c>
      <c r="W358" s="169" t="s">
        <v>3095</v>
      </c>
      <c r="X358" s="170"/>
      <c r="Y358" s="170"/>
      <c r="Z358" s="42">
        <v>1</v>
      </c>
      <c r="AA358" s="50" t="s">
        <v>3073</v>
      </c>
      <c r="AB358" s="13" t="s">
        <v>1947</v>
      </c>
      <c r="AD358" s="13" t="s">
        <v>1947</v>
      </c>
    </row>
    <row r="359" spans="1:30" ht="39.75" customHeight="1">
      <c r="A359" s="1">
        <v>4</v>
      </c>
      <c r="B359" s="1">
        <v>1</v>
      </c>
      <c r="C359" s="1">
        <v>0</v>
      </c>
      <c r="D359" s="1">
        <v>2</v>
      </c>
      <c r="E359" s="1">
        <f t="shared" si="9"/>
        <v>410200</v>
      </c>
      <c r="F359" s="1">
        <v>1</v>
      </c>
      <c r="G359" s="43"/>
      <c r="H359" s="62"/>
      <c r="I359" s="63"/>
      <c r="J359" s="63"/>
      <c r="K359" s="97"/>
      <c r="L359" s="76">
        <v>410204</v>
      </c>
      <c r="M359" s="46"/>
      <c r="N359" s="47" t="s">
        <v>6317</v>
      </c>
      <c r="O359" s="48" t="s">
        <v>272</v>
      </c>
      <c r="P359" s="51" t="s">
        <v>3068</v>
      </c>
      <c r="Q359" s="49" t="s">
        <v>2490</v>
      </c>
      <c r="R359" s="49" t="s">
        <v>2366</v>
      </c>
      <c r="S359" s="50" t="s">
        <v>2367</v>
      </c>
      <c r="T359" s="50" t="s">
        <v>3098</v>
      </c>
      <c r="U359" s="51" t="s">
        <v>3233</v>
      </c>
      <c r="V359" s="51" t="s">
        <v>3553</v>
      </c>
      <c r="W359" s="169" t="s">
        <v>3100</v>
      </c>
      <c r="X359" s="170"/>
      <c r="Y359" s="170"/>
      <c r="Z359" s="42">
        <v>1</v>
      </c>
      <c r="AA359" s="50" t="s">
        <v>3073</v>
      </c>
      <c r="AB359" s="13" t="s">
        <v>1947</v>
      </c>
      <c r="AD359" s="13" t="s">
        <v>1947</v>
      </c>
    </row>
    <row r="360" spans="1:30">
      <c r="A360" s="1">
        <v>4</v>
      </c>
      <c r="B360" s="1">
        <v>2</v>
      </c>
      <c r="C360" s="1">
        <v>0</v>
      </c>
      <c r="E360" s="1" t="str">
        <f t="shared" si="9"/>
        <v>-</v>
      </c>
      <c r="G360" s="43"/>
      <c r="H360" s="80" t="s">
        <v>3101</v>
      </c>
      <c r="I360" s="117"/>
      <c r="J360" s="117"/>
      <c r="K360" s="79"/>
      <c r="L360" s="68"/>
      <c r="M360" s="99"/>
      <c r="N360" s="70"/>
      <c r="O360" s="71"/>
      <c r="P360" s="73"/>
      <c r="Q360" s="72"/>
      <c r="R360" s="72"/>
      <c r="S360" s="72"/>
      <c r="T360" s="72"/>
      <c r="U360" s="73"/>
      <c r="V360" s="74"/>
      <c r="W360" s="72"/>
      <c r="X360" s="72"/>
      <c r="Y360" s="72"/>
      <c r="Z360" s="42"/>
      <c r="AA360" s="42"/>
    </row>
    <row r="361" spans="1:30" ht="33" customHeight="1">
      <c r="A361" s="1">
        <v>4</v>
      </c>
      <c r="B361" s="1">
        <v>2</v>
      </c>
      <c r="C361" s="1">
        <v>0</v>
      </c>
      <c r="D361" s="1">
        <v>1</v>
      </c>
      <c r="E361" s="1">
        <f t="shared" si="9"/>
        <v>420100</v>
      </c>
      <c r="F361" s="1">
        <v>1</v>
      </c>
      <c r="G361" s="43"/>
      <c r="H361" s="43"/>
      <c r="K361" s="102" t="s">
        <v>2362</v>
      </c>
      <c r="L361" s="76">
        <v>420101</v>
      </c>
      <c r="M361" s="46"/>
      <c r="N361" s="47" t="s">
        <v>2007</v>
      </c>
      <c r="O361" s="48" t="s">
        <v>272</v>
      </c>
      <c r="P361" s="51" t="s">
        <v>2008</v>
      </c>
      <c r="Q361" s="49" t="s">
        <v>3103</v>
      </c>
      <c r="R361" s="95" t="s">
        <v>3103</v>
      </c>
      <c r="S361" s="51" t="s">
        <v>2384</v>
      </c>
      <c r="T361" s="51" t="s">
        <v>2384</v>
      </c>
      <c r="U361" s="51" t="s">
        <v>2384</v>
      </c>
      <c r="V361" s="51" t="s">
        <v>2384</v>
      </c>
      <c r="W361" s="171"/>
      <c r="X361" s="172" t="s">
        <v>3104</v>
      </c>
      <c r="Y361" s="172" t="s">
        <v>3105</v>
      </c>
      <c r="Z361" s="42">
        <v>1</v>
      </c>
      <c r="AA361" s="50" t="s">
        <v>3106</v>
      </c>
      <c r="AB361" s="13" t="s">
        <v>2009</v>
      </c>
      <c r="AD361" s="13" t="s">
        <v>2009</v>
      </c>
    </row>
    <row r="362" spans="1:30" s="185" customFormat="1" ht="31.5">
      <c r="A362" s="173">
        <v>4</v>
      </c>
      <c r="B362" s="173">
        <v>2</v>
      </c>
      <c r="C362" s="173">
        <v>0</v>
      </c>
      <c r="D362" s="173">
        <v>1</v>
      </c>
      <c r="E362" s="173">
        <f t="shared" si="9"/>
        <v>420100</v>
      </c>
      <c r="F362" s="173">
        <v>1</v>
      </c>
      <c r="G362" s="174"/>
      <c r="H362" s="174"/>
      <c r="I362" s="782"/>
      <c r="J362" s="782"/>
      <c r="K362" s="176"/>
      <c r="L362" s="783">
        <v>420102</v>
      </c>
      <c r="M362" s="177"/>
      <c r="N362" s="178" t="s">
        <v>2013</v>
      </c>
      <c r="O362" s="179">
        <v>4022</v>
      </c>
      <c r="P362" s="784" t="s">
        <v>3107</v>
      </c>
      <c r="Q362" s="180" t="s">
        <v>2490</v>
      </c>
      <c r="R362" s="180" t="s">
        <v>2533</v>
      </c>
      <c r="S362" s="785" t="s">
        <v>2367</v>
      </c>
      <c r="T362" s="785" t="s">
        <v>2013</v>
      </c>
      <c r="U362" s="784" t="s">
        <v>3554</v>
      </c>
      <c r="V362" s="784" t="s">
        <v>3555</v>
      </c>
      <c r="W362" s="183"/>
      <c r="X362" s="184"/>
      <c r="Y362" s="184"/>
      <c r="Z362" s="42">
        <v>1</v>
      </c>
      <c r="AA362" s="50" t="s">
        <v>2537</v>
      </c>
      <c r="AB362" s="13" t="s">
        <v>827</v>
      </c>
      <c r="AC362" s="710"/>
      <c r="AD362" s="185" t="s">
        <v>827</v>
      </c>
    </row>
    <row r="363" spans="1:30" s="185" customFormat="1" ht="47.25">
      <c r="A363" s="173">
        <v>4</v>
      </c>
      <c r="B363" s="173">
        <v>2</v>
      </c>
      <c r="C363" s="173">
        <v>0</v>
      </c>
      <c r="D363" s="173">
        <v>1</v>
      </c>
      <c r="E363" s="173">
        <f t="shared" si="9"/>
        <v>420100</v>
      </c>
      <c r="F363" s="173">
        <v>1</v>
      </c>
      <c r="G363" s="174"/>
      <c r="H363" s="174"/>
      <c r="I363" s="782"/>
      <c r="J363" s="782"/>
      <c r="K363" s="176"/>
      <c r="L363" s="783">
        <v>420103</v>
      </c>
      <c r="M363" s="177" t="s">
        <v>2271</v>
      </c>
      <c r="N363" s="178" t="s">
        <v>1132</v>
      </c>
      <c r="O363" s="179">
        <v>2063</v>
      </c>
      <c r="P363" s="784" t="s">
        <v>1133</v>
      </c>
      <c r="Q363" s="180" t="s">
        <v>2490</v>
      </c>
      <c r="R363" s="186" t="s">
        <v>2682</v>
      </c>
      <c r="S363" s="785" t="s">
        <v>2367</v>
      </c>
      <c r="T363" s="50" t="s">
        <v>3358</v>
      </c>
      <c r="U363" s="784" t="s">
        <v>3489</v>
      </c>
      <c r="V363" s="784" t="s">
        <v>3556</v>
      </c>
      <c r="W363" s="183"/>
      <c r="X363" s="184"/>
      <c r="Y363" s="184"/>
      <c r="Z363" s="42">
        <v>1</v>
      </c>
      <c r="AA363" s="50" t="s">
        <v>2668</v>
      </c>
      <c r="AB363" s="13" t="s">
        <v>1135</v>
      </c>
      <c r="AC363" s="710"/>
      <c r="AD363" s="185" t="s">
        <v>1135</v>
      </c>
    </row>
    <row r="364" spans="1:30" s="185" customFormat="1" ht="34.5" customHeight="1">
      <c r="A364" s="173">
        <v>4</v>
      </c>
      <c r="B364" s="173">
        <v>2</v>
      </c>
      <c r="C364" s="173">
        <v>0</v>
      </c>
      <c r="D364" s="173">
        <v>1</v>
      </c>
      <c r="E364" s="173">
        <f t="shared" si="9"/>
        <v>420100</v>
      </c>
      <c r="F364" s="173">
        <v>1</v>
      </c>
      <c r="G364" s="174"/>
      <c r="H364" s="174"/>
      <c r="I364" s="782"/>
      <c r="J364" s="782"/>
      <c r="K364" s="176"/>
      <c r="L364" s="783">
        <v>420104</v>
      </c>
      <c r="M364" s="177" t="s">
        <v>2733</v>
      </c>
      <c r="N364" s="784" t="s">
        <v>1859</v>
      </c>
      <c r="O364" s="179">
        <v>4023</v>
      </c>
      <c r="P364" s="784" t="s">
        <v>3032</v>
      </c>
      <c r="Q364" s="180" t="s">
        <v>2490</v>
      </c>
      <c r="R364" s="180" t="s">
        <v>2533</v>
      </c>
      <c r="S364" s="785" t="s">
        <v>2367</v>
      </c>
      <c r="T364" s="785" t="s">
        <v>1859</v>
      </c>
      <c r="U364" s="784" t="s">
        <v>3359</v>
      </c>
      <c r="V364" s="784" t="s">
        <v>3557</v>
      </c>
      <c r="W364" s="183" t="s">
        <v>3035</v>
      </c>
      <c r="X364" s="184"/>
      <c r="Y364" s="184"/>
      <c r="Z364" s="42">
        <v>1</v>
      </c>
      <c r="AA364" s="50" t="s">
        <v>2668</v>
      </c>
      <c r="AB364" s="13" t="s">
        <v>1490</v>
      </c>
      <c r="AC364" s="710"/>
      <c r="AD364" s="185" t="s">
        <v>1490</v>
      </c>
    </row>
    <row r="365" spans="1:30" s="185" customFormat="1" ht="33.75" customHeight="1">
      <c r="A365" s="173">
        <v>4</v>
      </c>
      <c r="B365" s="173">
        <v>2</v>
      </c>
      <c r="C365" s="173">
        <v>0</v>
      </c>
      <c r="D365" s="173">
        <v>1</v>
      </c>
      <c r="E365" s="173">
        <f t="shared" si="9"/>
        <v>420100</v>
      </c>
      <c r="F365" s="173">
        <v>1</v>
      </c>
      <c r="G365" s="174"/>
      <c r="H365" s="174"/>
      <c r="I365" s="782"/>
      <c r="J365" s="782"/>
      <c r="K365" s="176"/>
      <c r="L365" s="783">
        <v>420105</v>
      </c>
      <c r="M365" s="177" t="s">
        <v>2271</v>
      </c>
      <c r="N365" s="178" t="s">
        <v>1797</v>
      </c>
      <c r="O365" s="179">
        <v>4021</v>
      </c>
      <c r="P365" s="784" t="s">
        <v>1798</v>
      </c>
      <c r="Q365" s="180" t="s">
        <v>2490</v>
      </c>
      <c r="R365" s="180" t="s">
        <v>2533</v>
      </c>
      <c r="S365" s="785" t="s">
        <v>2367</v>
      </c>
      <c r="T365" s="785" t="s">
        <v>2738</v>
      </c>
      <c r="U365" s="784" t="s">
        <v>3489</v>
      </c>
      <c r="V365" s="784" t="s">
        <v>3389</v>
      </c>
      <c r="W365" s="183" t="s">
        <v>2740</v>
      </c>
      <c r="X365" s="184"/>
      <c r="Y365" s="184"/>
      <c r="Z365" s="42">
        <v>1</v>
      </c>
      <c r="AA365" s="50" t="s">
        <v>2668</v>
      </c>
      <c r="AB365" s="13" t="s">
        <v>1135</v>
      </c>
      <c r="AC365" s="710"/>
      <c r="AD365" s="185" t="s">
        <v>1135</v>
      </c>
    </row>
    <row r="366" spans="1:30" s="185" customFormat="1" ht="36" customHeight="1">
      <c r="A366" s="173">
        <v>4</v>
      </c>
      <c r="B366" s="173">
        <v>2</v>
      </c>
      <c r="C366" s="173">
        <v>0</v>
      </c>
      <c r="D366" s="173">
        <v>1</v>
      </c>
      <c r="E366" s="173">
        <f t="shared" si="9"/>
        <v>420100</v>
      </c>
      <c r="F366" s="173">
        <v>1</v>
      </c>
      <c r="G366" s="174"/>
      <c r="H366" s="174"/>
      <c r="I366" s="782"/>
      <c r="J366" s="782"/>
      <c r="K366" s="190"/>
      <c r="L366" s="783">
        <v>420106</v>
      </c>
      <c r="M366" s="177"/>
      <c r="N366" s="178" t="s">
        <v>2027</v>
      </c>
      <c r="O366" s="179">
        <v>4024</v>
      </c>
      <c r="P366" s="784" t="s">
        <v>2028</v>
      </c>
      <c r="Q366" s="180" t="s">
        <v>3110</v>
      </c>
      <c r="R366" s="186" t="s">
        <v>3103</v>
      </c>
      <c r="S366" s="785" t="s">
        <v>2367</v>
      </c>
      <c r="T366" s="785" t="s">
        <v>3111</v>
      </c>
      <c r="U366" s="50" t="s">
        <v>3558</v>
      </c>
      <c r="V366" s="100" t="s">
        <v>3112</v>
      </c>
      <c r="W366" s="183"/>
      <c r="X366" s="184"/>
      <c r="Y366" s="184"/>
      <c r="Z366" s="42">
        <v>1</v>
      </c>
      <c r="AA366" s="50" t="s">
        <v>2668</v>
      </c>
      <c r="AB366" s="13" t="s">
        <v>2009</v>
      </c>
      <c r="AC366" s="710"/>
      <c r="AD366" s="185" t="s">
        <v>2009</v>
      </c>
    </row>
    <row r="367" spans="1:30" ht="36" customHeight="1">
      <c r="A367" s="1">
        <v>4</v>
      </c>
      <c r="B367" s="1">
        <v>2</v>
      </c>
      <c r="C367" s="1">
        <v>0</v>
      </c>
      <c r="D367" s="1">
        <v>2</v>
      </c>
      <c r="E367" s="1">
        <f t="shared" si="9"/>
        <v>420200</v>
      </c>
      <c r="F367" s="1">
        <v>1</v>
      </c>
      <c r="G367" s="43"/>
      <c r="H367" s="43"/>
      <c r="K367" s="94" t="s">
        <v>2659</v>
      </c>
      <c r="L367" s="76">
        <v>420201</v>
      </c>
      <c r="M367" s="46"/>
      <c r="N367" s="47" t="s">
        <v>2033</v>
      </c>
      <c r="O367" s="48" t="s">
        <v>272</v>
      </c>
      <c r="P367" s="51" t="s">
        <v>3113</v>
      </c>
      <c r="Q367" s="49" t="s">
        <v>3110</v>
      </c>
      <c r="R367" s="95" t="s">
        <v>3103</v>
      </c>
      <c r="S367" s="50" t="s">
        <v>2367</v>
      </c>
      <c r="T367" s="50" t="s">
        <v>3114</v>
      </c>
      <c r="U367" s="51" t="s">
        <v>3233</v>
      </c>
      <c r="V367" s="74" t="s">
        <v>3559</v>
      </c>
      <c r="W367" s="93" t="s">
        <v>3116</v>
      </c>
      <c r="X367" s="49"/>
      <c r="Y367" s="49" t="s">
        <v>3117</v>
      </c>
      <c r="Z367" s="42">
        <v>1</v>
      </c>
      <c r="AA367" s="50" t="s">
        <v>2668</v>
      </c>
      <c r="AB367" s="13" t="s">
        <v>2009</v>
      </c>
      <c r="AD367" s="13" t="s">
        <v>2009</v>
      </c>
    </row>
    <row r="368" spans="1:30" s="1" customFormat="1" ht="78.75">
      <c r="A368" s="1">
        <v>4</v>
      </c>
      <c r="B368" s="1">
        <v>2</v>
      </c>
      <c r="C368" s="1">
        <v>0</v>
      </c>
      <c r="D368" s="1">
        <v>2</v>
      </c>
      <c r="E368" s="1" t="str">
        <f t="shared" si="9"/>
        <v>-</v>
      </c>
      <c r="F368" s="1" t="s">
        <v>2361</v>
      </c>
      <c r="G368" s="82"/>
      <c r="H368" s="148"/>
      <c r="I368" s="191"/>
      <c r="J368" s="191"/>
      <c r="K368" s="192"/>
      <c r="L368" s="84" t="s">
        <v>272</v>
      </c>
      <c r="M368" s="85"/>
      <c r="N368" s="51" t="s">
        <v>3118</v>
      </c>
      <c r="O368" s="86" t="s">
        <v>2449</v>
      </c>
      <c r="P368" s="51" t="s">
        <v>2449</v>
      </c>
      <c r="Q368" s="49" t="s">
        <v>2490</v>
      </c>
      <c r="R368" s="49" t="s">
        <v>3119</v>
      </c>
      <c r="S368" s="193"/>
      <c r="T368" s="193"/>
      <c r="U368" s="194"/>
      <c r="V368" s="194"/>
      <c r="W368" s="195"/>
      <c r="X368" s="193"/>
      <c r="Y368" s="193"/>
      <c r="Z368" s="89"/>
      <c r="AA368" s="42"/>
      <c r="AB368" s="13"/>
      <c r="AC368" s="708"/>
      <c r="AD368" s="1" t="e">
        <v>#N/A</v>
      </c>
    </row>
    <row r="369" spans="1:30">
      <c r="A369" s="1">
        <v>4</v>
      </c>
      <c r="B369" s="1">
        <v>3</v>
      </c>
      <c r="C369" s="1">
        <v>0</v>
      </c>
      <c r="E369" s="1" t="str">
        <f t="shared" si="9"/>
        <v>-</v>
      </c>
      <c r="G369" s="43"/>
      <c r="H369" s="80" t="s">
        <v>3120</v>
      </c>
      <c r="I369" s="117"/>
      <c r="J369" s="117"/>
      <c r="K369" s="79"/>
      <c r="L369" s="68"/>
      <c r="M369" s="99"/>
      <c r="N369" s="70"/>
      <c r="O369" s="71"/>
      <c r="P369" s="70"/>
      <c r="Q369" s="72"/>
      <c r="R369" s="72"/>
      <c r="S369" s="72"/>
      <c r="T369" s="72"/>
      <c r="U369" s="73"/>
      <c r="V369" s="74"/>
      <c r="W369" s="72"/>
      <c r="X369" s="72"/>
      <c r="Y369" s="72"/>
      <c r="Z369" s="42"/>
      <c r="AA369" s="42"/>
    </row>
    <row r="370" spans="1:30" ht="54" customHeight="1">
      <c r="A370" s="1">
        <v>4</v>
      </c>
      <c r="B370" s="1">
        <v>3</v>
      </c>
      <c r="C370" s="1">
        <v>0</v>
      </c>
      <c r="D370" s="1">
        <v>1</v>
      </c>
      <c r="E370" s="1">
        <f t="shared" si="9"/>
        <v>430100</v>
      </c>
      <c r="F370" s="1">
        <v>1</v>
      </c>
      <c r="G370" s="43"/>
      <c r="H370" s="43"/>
      <c r="K370" s="102" t="s">
        <v>2362</v>
      </c>
      <c r="L370" s="76">
        <v>430101</v>
      </c>
      <c r="M370" s="46"/>
      <c r="N370" s="47" t="s">
        <v>2038</v>
      </c>
      <c r="O370" s="48">
        <v>4031</v>
      </c>
      <c r="P370" s="47" t="s">
        <v>3121</v>
      </c>
      <c r="Q370" s="49" t="s">
        <v>3122</v>
      </c>
      <c r="R370" s="95" t="s">
        <v>3122</v>
      </c>
      <c r="S370" s="50" t="s">
        <v>3123</v>
      </c>
      <c r="T370" s="50" t="s">
        <v>3124</v>
      </c>
      <c r="U370" s="51" t="s">
        <v>3156</v>
      </c>
      <c r="V370" s="794">
        <v>12.5</v>
      </c>
      <c r="W370" s="93"/>
      <c r="X370" s="49"/>
      <c r="Y370" s="49"/>
      <c r="Z370" s="42">
        <v>1</v>
      </c>
      <c r="AA370" s="50" t="s">
        <v>3106</v>
      </c>
      <c r="AB370" s="13" t="s">
        <v>2040</v>
      </c>
      <c r="AD370" s="13" t="s">
        <v>2040</v>
      </c>
    </row>
    <row r="371" spans="1:30" ht="49.5" customHeight="1">
      <c r="A371" s="1">
        <v>4</v>
      </c>
      <c r="B371" s="1">
        <v>3</v>
      </c>
      <c r="C371" s="1">
        <v>0</v>
      </c>
      <c r="D371" s="1">
        <v>1</v>
      </c>
      <c r="E371" s="1">
        <f t="shared" si="9"/>
        <v>430100</v>
      </c>
      <c r="F371" s="1">
        <v>1</v>
      </c>
      <c r="G371" s="43"/>
      <c r="H371" s="43"/>
      <c r="K371" s="103"/>
      <c r="L371" s="76">
        <v>430102</v>
      </c>
      <c r="M371" s="46"/>
      <c r="N371" s="47" t="s">
        <v>2044</v>
      </c>
      <c r="O371" s="48" t="s">
        <v>272</v>
      </c>
      <c r="P371" s="47" t="s">
        <v>1654</v>
      </c>
      <c r="Q371" s="49" t="s">
        <v>2293</v>
      </c>
      <c r="R371" s="49" t="s">
        <v>2920</v>
      </c>
      <c r="S371" s="50" t="s">
        <v>3125</v>
      </c>
      <c r="T371" s="50" t="s">
        <v>3126</v>
      </c>
      <c r="U371" s="196">
        <v>45747</v>
      </c>
      <c r="V371" s="51" t="s">
        <v>3560</v>
      </c>
      <c r="W371" s="55"/>
      <c r="X371" s="56"/>
      <c r="Y371" s="56"/>
      <c r="Z371" s="42"/>
      <c r="AA371" s="42"/>
      <c r="AB371" s="13" t="s">
        <v>1655</v>
      </c>
      <c r="AD371" s="13" t="s">
        <v>1655</v>
      </c>
    </row>
    <row r="372" spans="1:30" ht="34.5" customHeight="1">
      <c r="A372" s="1">
        <v>4</v>
      </c>
      <c r="B372" s="1">
        <v>3</v>
      </c>
      <c r="C372" s="1">
        <v>0</v>
      </c>
      <c r="D372" s="1">
        <v>1</v>
      </c>
      <c r="E372" s="1">
        <f t="shared" si="9"/>
        <v>430100</v>
      </c>
      <c r="F372" s="1">
        <v>1</v>
      </c>
      <c r="G372" s="43"/>
      <c r="H372" s="43"/>
      <c r="K372" s="103"/>
      <c r="L372" s="76">
        <v>430103</v>
      </c>
      <c r="M372" s="46" t="s">
        <v>2694</v>
      </c>
      <c r="N372" s="47" t="s">
        <v>3561</v>
      </c>
      <c r="O372" s="48" t="s">
        <v>272</v>
      </c>
      <c r="P372" s="47" t="s">
        <v>2365</v>
      </c>
      <c r="Q372" s="49" t="s">
        <v>2293</v>
      </c>
      <c r="R372" s="49" t="s">
        <v>2533</v>
      </c>
      <c r="S372" s="50" t="s">
        <v>2367</v>
      </c>
      <c r="T372" s="50" t="s">
        <v>3128</v>
      </c>
      <c r="U372" s="51" t="s">
        <v>3320</v>
      </c>
      <c r="V372" s="92" t="s">
        <v>3227</v>
      </c>
      <c r="W372" s="93" t="s">
        <v>2371</v>
      </c>
      <c r="X372" s="49"/>
      <c r="Y372" s="49" t="s">
        <v>3015</v>
      </c>
      <c r="Z372" s="42">
        <v>1</v>
      </c>
      <c r="AA372" s="50" t="s">
        <v>2652</v>
      </c>
      <c r="AB372" s="13" t="s">
        <v>323</v>
      </c>
      <c r="AD372" s="13" t="s">
        <v>323</v>
      </c>
    </row>
    <row r="373" spans="1:30" ht="25.5" customHeight="1">
      <c r="A373" s="1">
        <v>4</v>
      </c>
      <c r="B373" s="1">
        <v>3</v>
      </c>
      <c r="C373" s="1">
        <v>0</v>
      </c>
      <c r="D373" s="1">
        <v>1</v>
      </c>
      <c r="E373" s="1">
        <f t="shared" si="9"/>
        <v>430100</v>
      </c>
      <c r="F373" s="1">
        <v>1</v>
      </c>
      <c r="G373" s="43"/>
      <c r="H373" s="43"/>
      <c r="K373" s="104"/>
      <c r="L373" s="76">
        <v>430104</v>
      </c>
      <c r="M373" s="46"/>
      <c r="N373" s="47" t="s">
        <v>2056</v>
      </c>
      <c r="O373" s="48">
        <v>4033</v>
      </c>
      <c r="P373" s="47" t="s">
        <v>2934</v>
      </c>
      <c r="Q373" s="49" t="s">
        <v>2293</v>
      </c>
      <c r="R373" s="49" t="s">
        <v>2533</v>
      </c>
      <c r="S373" s="50" t="s">
        <v>2367</v>
      </c>
      <c r="T373" s="50" t="s">
        <v>3129</v>
      </c>
      <c r="U373" s="51" t="s">
        <v>3252</v>
      </c>
      <c r="V373" s="51" t="s">
        <v>3562</v>
      </c>
      <c r="W373" s="93"/>
      <c r="X373" s="49"/>
      <c r="Y373" s="49"/>
      <c r="Z373" s="42">
        <v>1</v>
      </c>
      <c r="AA373" s="50" t="s">
        <v>3131</v>
      </c>
      <c r="AB373" s="13" t="s">
        <v>2057</v>
      </c>
      <c r="AD373" s="13" t="s">
        <v>2057</v>
      </c>
    </row>
    <row r="374" spans="1:30" ht="50.25" customHeight="1">
      <c r="A374" s="1">
        <v>4</v>
      </c>
      <c r="B374" s="1">
        <v>3</v>
      </c>
      <c r="C374" s="1">
        <v>0</v>
      </c>
      <c r="D374" s="1">
        <v>2</v>
      </c>
      <c r="E374" s="1">
        <f t="shared" si="9"/>
        <v>430200</v>
      </c>
      <c r="F374" s="1">
        <v>1</v>
      </c>
      <c r="G374" s="43"/>
      <c r="H374" s="43"/>
      <c r="K374" s="94" t="s">
        <v>2659</v>
      </c>
      <c r="L374" s="76">
        <v>430201</v>
      </c>
      <c r="M374" s="46"/>
      <c r="N374" s="47" t="s">
        <v>2062</v>
      </c>
      <c r="O374" s="48" t="s">
        <v>272</v>
      </c>
      <c r="P374" s="47" t="s">
        <v>2063</v>
      </c>
      <c r="Q374" s="49" t="s">
        <v>3122</v>
      </c>
      <c r="R374" s="95" t="s">
        <v>3132</v>
      </c>
      <c r="S374" s="50" t="s">
        <v>3133</v>
      </c>
      <c r="T374" s="50" t="s">
        <v>3134</v>
      </c>
      <c r="U374" s="51" t="s">
        <v>3156</v>
      </c>
      <c r="V374" s="794">
        <v>97.1</v>
      </c>
      <c r="W374" s="93"/>
      <c r="X374" s="49"/>
      <c r="Y374" s="49"/>
      <c r="Z374" s="42">
        <v>1</v>
      </c>
      <c r="AA374" s="50" t="s">
        <v>3106</v>
      </c>
      <c r="AB374" s="13" t="s">
        <v>3135</v>
      </c>
      <c r="AD374" s="13" t="s">
        <v>3135</v>
      </c>
    </row>
    <row r="375" spans="1:30" ht="62.25" customHeight="1">
      <c r="A375" s="1">
        <v>4</v>
      </c>
      <c r="B375" s="1">
        <v>3</v>
      </c>
      <c r="C375" s="1">
        <v>0</v>
      </c>
      <c r="D375" s="1">
        <v>2</v>
      </c>
      <c r="E375" s="1">
        <f t="shared" si="9"/>
        <v>430200</v>
      </c>
      <c r="F375" s="1">
        <v>1</v>
      </c>
      <c r="G375" s="43"/>
      <c r="H375" s="43"/>
      <c r="K375" s="96"/>
      <c r="L375" s="76">
        <v>430202</v>
      </c>
      <c r="M375" s="46"/>
      <c r="N375" s="47" t="s">
        <v>2067</v>
      </c>
      <c r="O375" s="48" t="s">
        <v>272</v>
      </c>
      <c r="P375" s="47" t="s">
        <v>3136</v>
      </c>
      <c r="Q375" s="49" t="s">
        <v>3122</v>
      </c>
      <c r="R375" s="95" t="s">
        <v>3132</v>
      </c>
      <c r="S375" s="50" t="s">
        <v>3133</v>
      </c>
      <c r="T375" s="50" t="s">
        <v>3137</v>
      </c>
      <c r="U375" s="51" t="s">
        <v>3156</v>
      </c>
      <c r="V375" s="794">
        <v>95</v>
      </c>
      <c r="W375" s="93"/>
      <c r="X375" s="49"/>
      <c r="Y375" s="49"/>
      <c r="Z375" s="42">
        <v>1</v>
      </c>
      <c r="AA375" s="50" t="s">
        <v>3106</v>
      </c>
      <c r="AB375" s="13" t="s">
        <v>3135</v>
      </c>
      <c r="AD375" s="13" t="s">
        <v>3135</v>
      </c>
    </row>
    <row r="376" spans="1:30" ht="78.75">
      <c r="A376" s="1">
        <v>4</v>
      </c>
      <c r="B376" s="1">
        <v>3</v>
      </c>
      <c r="C376" s="1">
        <v>0</v>
      </c>
      <c r="D376" s="1">
        <v>2</v>
      </c>
      <c r="E376" s="1">
        <f t="shared" si="9"/>
        <v>430200</v>
      </c>
      <c r="F376" s="1">
        <v>1</v>
      </c>
      <c r="G376" s="43"/>
      <c r="H376" s="62"/>
      <c r="I376" s="63"/>
      <c r="J376" s="63"/>
      <c r="K376" s="97"/>
      <c r="L376" s="76">
        <v>430203</v>
      </c>
      <c r="M376" s="46" t="s">
        <v>2271</v>
      </c>
      <c r="N376" s="47" t="s">
        <v>1554</v>
      </c>
      <c r="O376" s="48" t="s">
        <v>272</v>
      </c>
      <c r="P376" s="47" t="s">
        <v>2882</v>
      </c>
      <c r="Q376" s="49" t="s">
        <v>2293</v>
      </c>
      <c r="R376" s="49" t="s">
        <v>2294</v>
      </c>
      <c r="S376" s="50" t="s">
        <v>2637</v>
      </c>
      <c r="T376" s="50" t="s">
        <v>2871</v>
      </c>
      <c r="U376" s="51" t="s">
        <v>272</v>
      </c>
      <c r="V376" s="803" t="s">
        <v>2384</v>
      </c>
      <c r="W376" s="137"/>
      <c r="X376" s="138"/>
      <c r="Y376" s="138"/>
      <c r="Z376" s="42"/>
      <c r="AA376" s="42"/>
      <c r="AB376" s="13" t="s">
        <v>1086</v>
      </c>
      <c r="AD376" s="13" t="s">
        <v>1086</v>
      </c>
    </row>
    <row r="377" spans="1:30">
      <c r="A377" s="1">
        <v>4</v>
      </c>
      <c r="B377" s="1">
        <v>4</v>
      </c>
      <c r="C377" s="1">
        <v>0</v>
      </c>
      <c r="E377" s="1" t="str">
        <f t="shared" si="9"/>
        <v>-</v>
      </c>
      <c r="G377" s="43"/>
      <c r="H377" s="80" t="s">
        <v>3138</v>
      </c>
      <c r="I377" s="117"/>
      <c r="J377" s="117"/>
      <c r="K377" s="79"/>
      <c r="L377" s="68"/>
      <c r="M377" s="99"/>
      <c r="N377" s="70"/>
      <c r="O377" s="71"/>
      <c r="P377" s="70"/>
      <c r="Q377" s="72"/>
      <c r="R377" s="72"/>
      <c r="S377" s="72"/>
      <c r="T377" s="72"/>
      <c r="U377" s="73"/>
      <c r="V377" s="74"/>
      <c r="W377" s="72"/>
      <c r="X377" s="72"/>
      <c r="Y377" s="72"/>
      <c r="Z377" s="42"/>
      <c r="AA377" s="42"/>
    </row>
    <row r="378" spans="1:30" ht="40.5" customHeight="1">
      <c r="A378" s="1">
        <v>4</v>
      </c>
      <c r="B378" s="1">
        <v>4</v>
      </c>
      <c r="C378" s="1">
        <v>0</v>
      </c>
      <c r="D378" s="1">
        <v>1</v>
      </c>
      <c r="E378" s="1">
        <f t="shared" si="9"/>
        <v>440100</v>
      </c>
      <c r="F378" s="1">
        <v>1</v>
      </c>
      <c r="G378" s="43"/>
      <c r="H378" s="43"/>
      <c r="K378" s="90" t="s">
        <v>2362</v>
      </c>
      <c r="L378" s="76">
        <v>440101</v>
      </c>
      <c r="M378" s="46"/>
      <c r="N378" s="47" t="s">
        <v>2074</v>
      </c>
      <c r="O378" s="48">
        <v>2111</v>
      </c>
      <c r="P378" s="47" t="s">
        <v>2075</v>
      </c>
      <c r="Q378" s="49" t="s">
        <v>2293</v>
      </c>
      <c r="R378" s="49" t="s">
        <v>3139</v>
      </c>
      <c r="S378" s="50" t="s">
        <v>3140</v>
      </c>
      <c r="T378" s="50" t="s">
        <v>3141</v>
      </c>
      <c r="U378" s="51" t="s">
        <v>3563</v>
      </c>
      <c r="V378" s="197" t="s">
        <v>3564</v>
      </c>
      <c r="W378" s="60"/>
      <c r="X378" s="61"/>
      <c r="Y378" s="61"/>
      <c r="Z378" s="42"/>
      <c r="AA378" s="42"/>
      <c r="AB378" s="13" t="s">
        <v>1466</v>
      </c>
      <c r="AD378" s="13" t="s">
        <v>1466</v>
      </c>
    </row>
    <row r="379" spans="1:30" s="1" customFormat="1">
      <c r="A379" s="1">
        <v>4</v>
      </c>
      <c r="B379" s="1">
        <v>4</v>
      </c>
      <c r="C379" s="1">
        <v>0</v>
      </c>
      <c r="D379" s="1">
        <v>1</v>
      </c>
      <c r="E379" s="1" t="str">
        <f t="shared" si="9"/>
        <v>-</v>
      </c>
      <c r="F379" s="1" t="s">
        <v>2361</v>
      </c>
      <c r="G379" s="82"/>
      <c r="H379" s="82"/>
      <c r="I379" s="113"/>
      <c r="J379" s="113"/>
      <c r="K379" s="83"/>
      <c r="L379" s="84" t="s">
        <v>272</v>
      </c>
      <c r="M379" s="85"/>
      <c r="N379" s="51" t="s">
        <v>2499</v>
      </c>
      <c r="O379" s="149" t="s">
        <v>2449</v>
      </c>
      <c r="P379" s="51" t="s">
        <v>2449</v>
      </c>
      <c r="Q379" s="87"/>
      <c r="R379" s="87"/>
      <c r="S379" s="50"/>
      <c r="T379" s="50"/>
      <c r="U379" s="51"/>
      <c r="V379" s="51"/>
      <c r="W379" s="88"/>
      <c r="X379" s="87"/>
      <c r="Y379" s="87"/>
      <c r="Z379" s="89"/>
      <c r="AA379" s="42"/>
      <c r="AB379" s="13"/>
      <c r="AC379" s="708"/>
      <c r="AD379" s="1" t="e">
        <v>#N/A</v>
      </c>
    </row>
    <row r="380" spans="1:30" ht="63">
      <c r="A380" s="1">
        <v>4</v>
      </c>
      <c r="B380" s="1">
        <v>4</v>
      </c>
      <c r="C380" s="1">
        <v>0</v>
      </c>
      <c r="D380" s="1">
        <v>2</v>
      </c>
      <c r="E380" s="1">
        <f t="shared" si="9"/>
        <v>440200</v>
      </c>
      <c r="F380" s="1">
        <v>1</v>
      </c>
      <c r="G380" s="43"/>
      <c r="H380" s="62"/>
      <c r="I380" s="63"/>
      <c r="J380" s="767"/>
      <c r="K380" s="106" t="s">
        <v>2659</v>
      </c>
      <c r="L380" s="76">
        <v>440201</v>
      </c>
      <c r="M380" s="46"/>
      <c r="N380" s="47" t="s">
        <v>2086</v>
      </c>
      <c r="O380" s="48" t="s">
        <v>272</v>
      </c>
      <c r="P380" s="47" t="s">
        <v>2087</v>
      </c>
      <c r="Q380" s="49" t="s">
        <v>2293</v>
      </c>
      <c r="R380" s="49" t="s">
        <v>3139</v>
      </c>
      <c r="S380" s="796" t="s">
        <v>3565</v>
      </c>
      <c r="T380" s="50" t="s">
        <v>3144</v>
      </c>
      <c r="U380" s="51" t="s">
        <v>3566</v>
      </c>
      <c r="V380" s="51" t="s">
        <v>3567</v>
      </c>
      <c r="W380" s="57"/>
      <c r="X380" s="58"/>
      <c r="Y380" s="58"/>
      <c r="Z380" s="42"/>
      <c r="AA380" s="42"/>
      <c r="AB380" s="13" t="s">
        <v>1466</v>
      </c>
      <c r="AD380" s="13" t="s">
        <v>1466</v>
      </c>
    </row>
    <row r="381" spans="1:30">
      <c r="A381" s="1">
        <v>4</v>
      </c>
      <c r="B381" s="1">
        <v>5</v>
      </c>
      <c r="C381" s="1">
        <v>0</v>
      </c>
      <c r="E381" s="1" t="str">
        <f t="shared" si="9"/>
        <v>-</v>
      </c>
      <c r="G381" s="43"/>
      <c r="H381" s="80" t="s">
        <v>3146</v>
      </c>
      <c r="I381" s="117"/>
      <c r="J381" s="117"/>
      <c r="K381" s="79"/>
      <c r="L381" s="68"/>
      <c r="M381" s="99"/>
      <c r="N381" s="70"/>
      <c r="O381" s="71"/>
      <c r="P381" s="70"/>
      <c r="Q381" s="72"/>
      <c r="R381" s="72"/>
      <c r="S381" s="72"/>
      <c r="T381" s="72"/>
      <c r="U381" s="73"/>
      <c r="V381" s="74"/>
      <c r="W381" s="72"/>
      <c r="X381" s="72"/>
      <c r="Y381" s="72"/>
      <c r="Z381" s="42"/>
      <c r="AA381" s="42"/>
    </row>
    <row r="382" spans="1:30" ht="34.5" customHeight="1">
      <c r="A382" s="1">
        <v>4</v>
      </c>
      <c r="B382" s="1">
        <v>5</v>
      </c>
      <c r="C382" s="1">
        <v>0</v>
      </c>
      <c r="D382" s="1">
        <v>1</v>
      </c>
      <c r="E382" s="1">
        <f t="shared" si="9"/>
        <v>450100</v>
      </c>
      <c r="F382" s="1">
        <v>1</v>
      </c>
      <c r="G382" s="43"/>
      <c r="H382" s="43"/>
      <c r="K382" s="102" t="s">
        <v>2362</v>
      </c>
      <c r="L382" s="76">
        <v>450101</v>
      </c>
      <c r="M382" s="46"/>
      <c r="N382" s="47" t="s">
        <v>3147</v>
      </c>
      <c r="O382" s="48">
        <v>4001</v>
      </c>
      <c r="P382" s="47" t="s">
        <v>2934</v>
      </c>
      <c r="Q382" s="49" t="s">
        <v>2293</v>
      </c>
      <c r="R382" s="49" t="s">
        <v>2366</v>
      </c>
      <c r="S382" s="51" t="s">
        <v>3148</v>
      </c>
      <c r="T382" s="51" t="s">
        <v>3149</v>
      </c>
      <c r="U382" s="51" t="s">
        <v>2384</v>
      </c>
      <c r="V382" s="803" t="s">
        <v>2384</v>
      </c>
      <c r="W382" s="93" t="s">
        <v>3150</v>
      </c>
      <c r="X382" s="49" t="s">
        <v>3151</v>
      </c>
      <c r="Y382" s="49"/>
      <c r="Z382" s="42">
        <v>1</v>
      </c>
      <c r="AA382" s="50" t="s">
        <v>3152</v>
      </c>
      <c r="AB382" s="13" t="s">
        <v>2107</v>
      </c>
      <c r="AD382" s="13" t="s">
        <v>2107</v>
      </c>
    </row>
    <row r="383" spans="1:30" ht="24.75" customHeight="1">
      <c r="A383" s="1">
        <v>4</v>
      </c>
      <c r="B383" s="1">
        <v>5</v>
      </c>
      <c r="C383" s="1">
        <v>0</v>
      </c>
      <c r="D383" s="1">
        <v>1</v>
      </c>
      <c r="E383" s="1">
        <f t="shared" si="9"/>
        <v>450100</v>
      </c>
      <c r="F383" s="1">
        <v>1</v>
      </c>
      <c r="G383" s="43"/>
      <c r="H383" s="43"/>
      <c r="K383" s="103"/>
      <c r="L383" s="76">
        <v>450102</v>
      </c>
      <c r="M383" s="46"/>
      <c r="N383" s="47" t="s">
        <v>3153</v>
      </c>
      <c r="O383" s="48" t="s">
        <v>272</v>
      </c>
      <c r="P383" s="47" t="s">
        <v>386</v>
      </c>
      <c r="Q383" s="49" t="s">
        <v>2293</v>
      </c>
      <c r="R383" s="95" t="s">
        <v>3154</v>
      </c>
      <c r="S383" s="50" t="s">
        <v>2367</v>
      </c>
      <c r="T383" s="50" t="s">
        <v>3155</v>
      </c>
      <c r="U383" s="51" t="s">
        <v>3257</v>
      </c>
      <c r="V383" s="119">
        <v>5</v>
      </c>
      <c r="W383" s="93" t="s">
        <v>3157</v>
      </c>
      <c r="X383" s="49"/>
      <c r="Y383" s="49"/>
      <c r="Z383" s="42">
        <v>1</v>
      </c>
      <c r="AA383" s="50" t="s">
        <v>3158</v>
      </c>
      <c r="AB383" s="13" t="s">
        <v>1086</v>
      </c>
      <c r="AD383" s="13" t="s">
        <v>1086</v>
      </c>
    </row>
    <row r="384" spans="1:30" ht="78.75">
      <c r="A384" s="1">
        <v>4</v>
      </c>
      <c r="B384" s="1">
        <v>5</v>
      </c>
      <c r="C384" s="1">
        <v>0</v>
      </c>
      <c r="D384" s="1">
        <v>1</v>
      </c>
      <c r="E384" s="1" t="str">
        <f t="shared" si="9"/>
        <v>-</v>
      </c>
      <c r="F384" s="1" t="s">
        <v>3159</v>
      </c>
      <c r="G384" s="43"/>
      <c r="H384" s="43"/>
      <c r="K384" s="104"/>
      <c r="L384" s="76" t="s">
        <v>272</v>
      </c>
      <c r="M384" s="46"/>
      <c r="N384" s="51" t="s">
        <v>3160</v>
      </c>
      <c r="O384" s="48" t="s">
        <v>2449</v>
      </c>
      <c r="P384" s="51" t="s">
        <v>2449</v>
      </c>
      <c r="Q384" s="49" t="s">
        <v>2293</v>
      </c>
      <c r="R384" s="199" t="s">
        <v>3161</v>
      </c>
      <c r="S384" s="193"/>
      <c r="T384" s="193"/>
      <c r="U384" s="194"/>
      <c r="V384" s="194"/>
      <c r="W384" s="200"/>
      <c r="X384" s="201"/>
      <c r="Y384" s="201"/>
      <c r="Z384" s="42"/>
      <c r="AA384" s="42"/>
      <c r="AD384" s="13" t="e">
        <v>#N/A</v>
      </c>
    </row>
    <row r="385" spans="1:30" ht="105.75" customHeight="1">
      <c r="A385" s="1">
        <v>4</v>
      </c>
      <c r="B385" s="1">
        <v>5</v>
      </c>
      <c r="C385" s="1">
        <v>0</v>
      </c>
      <c r="D385" s="1">
        <v>2</v>
      </c>
      <c r="E385" s="1">
        <f t="shared" si="9"/>
        <v>450200</v>
      </c>
      <c r="F385" s="1">
        <v>1</v>
      </c>
      <c r="G385" s="43"/>
      <c r="H385" s="43"/>
      <c r="K385" s="94" t="s">
        <v>2659</v>
      </c>
      <c r="L385" s="76">
        <v>450201</v>
      </c>
      <c r="M385" s="46"/>
      <c r="N385" s="47" t="s">
        <v>2116</v>
      </c>
      <c r="O385" s="48" t="s">
        <v>272</v>
      </c>
      <c r="P385" s="47" t="s">
        <v>1085</v>
      </c>
      <c r="Q385" s="49" t="s">
        <v>2293</v>
      </c>
      <c r="R385" s="49" t="s">
        <v>2294</v>
      </c>
      <c r="S385" s="50" t="s">
        <v>2637</v>
      </c>
      <c r="T385" s="50" t="s">
        <v>3162</v>
      </c>
      <c r="U385" s="51" t="s">
        <v>272</v>
      </c>
      <c r="V385" s="803" t="s">
        <v>2384</v>
      </c>
      <c r="W385" s="789"/>
      <c r="X385" s="790"/>
      <c r="Y385" s="790"/>
      <c r="Z385" s="42"/>
      <c r="AA385" s="42"/>
      <c r="AB385" s="13" t="s">
        <v>1086</v>
      </c>
      <c r="AD385" s="13" t="s">
        <v>1086</v>
      </c>
    </row>
    <row r="386" spans="1:30" ht="51.75" customHeight="1">
      <c r="A386" s="1">
        <v>4</v>
      </c>
      <c r="B386" s="1">
        <v>5</v>
      </c>
      <c r="C386" s="1">
        <v>0</v>
      </c>
      <c r="D386" s="1">
        <v>2</v>
      </c>
      <c r="E386" s="1">
        <f t="shared" si="9"/>
        <v>450200</v>
      </c>
      <c r="F386" s="1">
        <v>1</v>
      </c>
      <c r="G386" s="43"/>
      <c r="H386" s="62"/>
      <c r="I386" s="63"/>
      <c r="J386" s="63"/>
      <c r="K386" s="97"/>
      <c r="L386" s="76">
        <v>450202</v>
      </c>
      <c r="M386" s="46"/>
      <c r="N386" s="47" t="s">
        <v>2121</v>
      </c>
      <c r="O386" s="48" t="s">
        <v>272</v>
      </c>
      <c r="P386" s="51" t="s">
        <v>3163</v>
      </c>
      <c r="Q386" s="49" t="s">
        <v>2293</v>
      </c>
      <c r="R386" s="95" t="s">
        <v>3154</v>
      </c>
      <c r="S386" s="50" t="s">
        <v>3164</v>
      </c>
      <c r="T386" s="50" t="s">
        <v>3165</v>
      </c>
      <c r="U386" s="51" t="s">
        <v>3257</v>
      </c>
      <c r="V386" s="771">
        <v>0.59299999999999997</v>
      </c>
      <c r="W386" s="93" t="s">
        <v>3166</v>
      </c>
      <c r="X386" s="49" t="s">
        <v>3167</v>
      </c>
      <c r="Y386" s="49"/>
      <c r="Z386" s="42">
        <v>1</v>
      </c>
      <c r="AA386" s="50" t="s">
        <v>3158</v>
      </c>
      <c r="AB386" s="13" t="s">
        <v>1086</v>
      </c>
      <c r="AD386" s="13" t="s">
        <v>1086</v>
      </c>
    </row>
    <row r="387" spans="1:30">
      <c r="A387" s="1">
        <v>4</v>
      </c>
      <c r="B387" s="1">
        <v>6</v>
      </c>
      <c r="C387" s="1">
        <v>0</v>
      </c>
      <c r="E387" s="1" t="str">
        <f t="shared" si="9"/>
        <v>-</v>
      </c>
      <c r="G387" s="43"/>
      <c r="H387" s="80" t="s">
        <v>3168</v>
      </c>
      <c r="I387" s="117"/>
      <c r="J387" s="117"/>
      <c r="K387" s="79"/>
      <c r="L387" s="68"/>
      <c r="M387" s="99"/>
      <c r="N387" s="70"/>
      <c r="O387" s="71"/>
      <c r="P387" s="70"/>
      <c r="Q387" s="72"/>
      <c r="R387" s="72"/>
      <c r="S387" s="72"/>
      <c r="T387" s="72"/>
      <c r="U387" s="73"/>
      <c r="V387" s="74"/>
      <c r="W387" s="72"/>
      <c r="X387" s="72"/>
      <c r="Y387" s="72"/>
      <c r="Z387" s="42"/>
      <c r="AA387" s="42"/>
    </row>
    <row r="388" spans="1:30" s="1" customFormat="1">
      <c r="A388" s="1">
        <v>4</v>
      </c>
      <c r="B388" s="1">
        <v>6</v>
      </c>
      <c r="C388" s="1">
        <v>0</v>
      </c>
      <c r="D388" s="1">
        <v>1</v>
      </c>
      <c r="E388" s="1" t="str">
        <f t="shared" si="9"/>
        <v>-</v>
      </c>
      <c r="F388" s="1" t="s">
        <v>2361</v>
      </c>
      <c r="G388" s="82"/>
      <c r="H388" s="82"/>
      <c r="I388" s="113"/>
      <c r="J388" s="113"/>
      <c r="K388" s="83" t="s">
        <v>2362</v>
      </c>
      <c r="L388" s="84" t="s">
        <v>272</v>
      </c>
      <c r="M388" s="85"/>
      <c r="N388" s="51" t="s">
        <v>3169</v>
      </c>
      <c r="O388" s="48" t="s">
        <v>272</v>
      </c>
      <c r="P388" s="51" t="s">
        <v>2449</v>
      </c>
      <c r="Q388" s="87"/>
      <c r="R388" s="87"/>
      <c r="S388" s="50"/>
      <c r="T388" s="50"/>
      <c r="U388" s="51"/>
      <c r="V388" s="51"/>
      <c r="W388" s="88"/>
      <c r="X388" s="87"/>
      <c r="Y388" s="87"/>
      <c r="Z388" s="89"/>
      <c r="AA388" s="42"/>
      <c r="AB388" s="13"/>
      <c r="AC388" s="708"/>
      <c r="AD388" s="1" t="e">
        <v>#N/A</v>
      </c>
    </row>
    <row r="389" spans="1:30" ht="42.75" customHeight="1">
      <c r="A389" s="1">
        <v>4</v>
      </c>
      <c r="B389" s="1">
        <v>6</v>
      </c>
      <c r="C389" s="1">
        <v>0</v>
      </c>
      <c r="D389" s="1">
        <v>1</v>
      </c>
      <c r="E389" s="1">
        <f t="shared" si="9"/>
        <v>460100</v>
      </c>
      <c r="F389" s="1">
        <v>1</v>
      </c>
      <c r="G389" s="43"/>
      <c r="H389" s="43"/>
      <c r="K389" s="102" t="s">
        <v>2362</v>
      </c>
      <c r="L389" s="76">
        <v>460101</v>
      </c>
      <c r="M389" s="46"/>
      <c r="N389" s="47" t="s">
        <v>3568</v>
      </c>
      <c r="O389" s="48" t="s">
        <v>272</v>
      </c>
      <c r="P389" s="47" t="s">
        <v>2365</v>
      </c>
      <c r="Q389" s="49" t="s">
        <v>2293</v>
      </c>
      <c r="R389" s="49" t="s">
        <v>2533</v>
      </c>
      <c r="S389" s="50" t="s">
        <v>3298</v>
      </c>
      <c r="T389" s="50" t="s">
        <v>3569</v>
      </c>
      <c r="U389" s="51" t="s">
        <v>3300</v>
      </c>
      <c r="V389" s="771">
        <v>0.8466522678185745</v>
      </c>
      <c r="W389" s="93" t="s">
        <v>3171</v>
      </c>
      <c r="X389" s="49"/>
      <c r="Y389" s="49"/>
      <c r="Z389" s="42">
        <v>1</v>
      </c>
      <c r="AA389" s="50" t="s">
        <v>2652</v>
      </c>
      <c r="AB389" s="13" t="s">
        <v>323</v>
      </c>
      <c r="AD389" s="13" t="s">
        <v>323</v>
      </c>
    </row>
    <row r="390" spans="1:30" ht="50.25" customHeight="1">
      <c r="A390" s="1">
        <v>4</v>
      </c>
      <c r="B390" s="1">
        <v>6</v>
      </c>
      <c r="C390" s="1">
        <v>0</v>
      </c>
      <c r="D390" s="1">
        <v>1</v>
      </c>
      <c r="E390" s="1">
        <f t="shared" si="9"/>
        <v>460100</v>
      </c>
      <c r="F390" s="1">
        <v>1</v>
      </c>
      <c r="G390" s="43"/>
      <c r="H390" s="43"/>
      <c r="K390" s="103"/>
      <c r="L390" s="76">
        <v>460102</v>
      </c>
      <c r="M390" s="46"/>
      <c r="N390" s="47" t="s">
        <v>2130</v>
      </c>
      <c r="O390" s="48" t="s">
        <v>272</v>
      </c>
      <c r="P390" s="47" t="s">
        <v>2365</v>
      </c>
      <c r="Q390" s="49" t="s">
        <v>2293</v>
      </c>
      <c r="R390" s="49" t="s">
        <v>2533</v>
      </c>
      <c r="S390" s="50" t="s">
        <v>3298</v>
      </c>
      <c r="T390" s="50" t="s">
        <v>3570</v>
      </c>
      <c r="U390" s="51" t="s">
        <v>3300</v>
      </c>
      <c r="V390" s="771">
        <v>0.29157667386609071</v>
      </c>
      <c r="W390" s="93" t="s">
        <v>3173</v>
      </c>
      <c r="X390" s="49"/>
      <c r="Y390" s="49"/>
      <c r="Z390" s="42">
        <v>1</v>
      </c>
      <c r="AA390" s="50" t="s">
        <v>2652</v>
      </c>
      <c r="AB390" s="13" t="s">
        <v>323</v>
      </c>
      <c r="AD390" s="13" t="s">
        <v>323</v>
      </c>
    </row>
    <row r="391" spans="1:30" ht="50.25" customHeight="1">
      <c r="A391" s="1">
        <v>4</v>
      </c>
      <c r="B391" s="1">
        <v>6</v>
      </c>
      <c r="C391" s="1">
        <v>0</v>
      </c>
      <c r="D391" s="1">
        <v>1</v>
      </c>
      <c r="E391" s="1">
        <f t="shared" si="9"/>
        <v>460100</v>
      </c>
      <c r="F391" s="1">
        <v>1</v>
      </c>
      <c r="G391" s="62"/>
      <c r="H391" s="62"/>
      <c r="I391" s="63"/>
      <c r="J391" s="63"/>
      <c r="K391" s="104"/>
      <c r="L391" s="76">
        <v>460103</v>
      </c>
      <c r="M391" s="46"/>
      <c r="N391" s="47" t="s">
        <v>2133</v>
      </c>
      <c r="O391" s="48" t="s">
        <v>272</v>
      </c>
      <c r="P391" s="47" t="s">
        <v>2365</v>
      </c>
      <c r="Q391" s="49" t="s">
        <v>2293</v>
      </c>
      <c r="R391" s="49" t="s">
        <v>2533</v>
      </c>
      <c r="S391" s="50" t="s">
        <v>3298</v>
      </c>
      <c r="T391" s="50" t="s">
        <v>3571</v>
      </c>
      <c r="U391" s="51" t="s">
        <v>3300</v>
      </c>
      <c r="V391" s="771">
        <v>0.45572354211663069</v>
      </c>
      <c r="W391" s="93" t="s">
        <v>3175</v>
      </c>
      <c r="X391" s="49"/>
      <c r="Y391" s="49"/>
      <c r="Z391" s="42">
        <v>1</v>
      </c>
      <c r="AA391" s="50" t="s">
        <v>2652</v>
      </c>
      <c r="AB391" s="13" t="s">
        <v>323</v>
      </c>
      <c r="AD391" s="13" t="s">
        <v>323</v>
      </c>
    </row>
    <row r="392" spans="1:30" ht="78.75">
      <c r="A392" s="1">
        <v>4</v>
      </c>
      <c r="B392" s="1">
        <v>6</v>
      </c>
      <c r="C392" s="1">
        <v>0</v>
      </c>
      <c r="D392" s="1">
        <v>2</v>
      </c>
      <c r="E392" s="1" t="str">
        <f t="shared" si="9"/>
        <v>-</v>
      </c>
      <c r="F392" s="1" t="s">
        <v>3159</v>
      </c>
      <c r="G392" s="62"/>
      <c r="H392" s="62"/>
      <c r="I392" s="63"/>
      <c r="J392" s="63"/>
      <c r="K392" s="97" t="s">
        <v>2659</v>
      </c>
      <c r="L392" s="273" t="s">
        <v>2449</v>
      </c>
      <c r="M392" s="202"/>
      <c r="N392" s="203" t="s">
        <v>3176</v>
      </c>
      <c r="O392" s="204" t="s">
        <v>272</v>
      </c>
      <c r="P392" s="203" t="s">
        <v>3177</v>
      </c>
      <c r="Q392" s="205" t="s">
        <v>2293</v>
      </c>
      <c r="R392" s="206" t="s">
        <v>3178</v>
      </c>
      <c r="S392" s="207"/>
      <c r="T392" s="207"/>
      <c r="U392" s="208"/>
      <c r="V392" s="208"/>
      <c r="W392" s="201"/>
      <c r="X392" s="201"/>
      <c r="Y392" s="201"/>
      <c r="Z392" s="42"/>
      <c r="AA392" s="42"/>
      <c r="AD392" s="13" t="e">
        <v>#N/A</v>
      </c>
    </row>
    <row r="393" spans="1:30">
      <c r="V393" s="7"/>
      <c r="AA393" s="13"/>
    </row>
    <row r="394" spans="1:30">
      <c r="H394" s="13" t="s">
        <v>3179</v>
      </c>
      <c r="K394" s="209" t="s">
        <v>3180</v>
      </c>
      <c r="V394" s="7"/>
      <c r="AA394" s="13"/>
    </row>
    <row r="395" spans="1:30">
      <c r="H395" s="13"/>
      <c r="K395" s="209" t="s">
        <v>3181</v>
      </c>
      <c r="V395" s="7"/>
      <c r="AA395" s="13"/>
    </row>
    <row r="396" spans="1:30">
      <c r="K396" s="4" t="s">
        <v>3182</v>
      </c>
      <c r="V396" s="7"/>
      <c r="AA396" s="13"/>
    </row>
    <row r="397" spans="1:30">
      <c r="K397" s="4" t="s">
        <v>3183</v>
      </c>
      <c r="V397" s="7"/>
      <c r="AA397" s="13"/>
    </row>
    <row r="398" spans="1:30">
      <c r="K398" s="4" t="s">
        <v>3184</v>
      </c>
      <c r="V398" s="7"/>
      <c r="AA398" s="13"/>
    </row>
    <row r="399" spans="1:30">
      <c r="K399" s="4" t="s">
        <v>3185</v>
      </c>
      <c r="V399" s="7"/>
      <c r="AA399" s="13"/>
    </row>
    <row r="400" spans="1:30">
      <c r="K400" s="4" t="s">
        <v>3572</v>
      </c>
      <c r="V400" s="7"/>
      <c r="AA400" s="13"/>
    </row>
    <row r="401" spans="1:29">
      <c r="K401" s="13" t="s">
        <v>3187</v>
      </c>
      <c r="V401" s="7"/>
      <c r="AA401" s="13"/>
    </row>
    <row r="402" spans="1:29" s="5" customFormat="1">
      <c r="A402" s="1"/>
      <c r="B402" s="1"/>
      <c r="C402" s="1"/>
      <c r="D402" s="1"/>
      <c r="E402" s="1"/>
      <c r="F402" s="1"/>
      <c r="G402" s="3"/>
      <c r="H402" s="3"/>
      <c r="I402" s="3"/>
      <c r="J402" s="3"/>
      <c r="K402" s="13" t="s">
        <v>3188</v>
      </c>
      <c r="M402" s="6"/>
      <c r="N402" s="7"/>
      <c r="O402" s="8"/>
      <c r="P402" s="7"/>
      <c r="Q402" s="13"/>
      <c r="R402" s="13"/>
      <c r="S402" s="20"/>
      <c r="T402" s="20"/>
      <c r="U402" s="7"/>
      <c r="V402" s="7"/>
      <c r="W402" s="20"/>
      <c r="X402" s="20"/>
      <c r="Y402" s="20"/>
      <c r="AC402" s="711"/>
    </row>
    <row r="403" spans="1:29" s="5" customFormat="1">
      <c r="A403" s="1"/>
      <c r="B403" s="1"/>
      <c r="C403" s="1"/>
      <c r="D403" s="1"/>
      <c r="E403" s="1"/>
      <c r="F403" s="1"/>
      <c r="G403" s="3"/>
      <c r="H403" s="3"/>
      <c r="I403" s="3"/>
      <c r="J403" s="3"/>
      <c r="K403" s="13" t="s">
        <v>3189</v>
      </c>
      <c r="M403" s="6"/>
      <c r="N403" s="7"/>
      <c r="O403" s="8"/>
      <c r="P403" s="7"/>
      <c r="Q403" s="13"/>
      <c r="R403" s="13"/>
      <c r="S403" s="20"/>
      <c r="T403" s="20"/>
      <c r="U403" s="7"/>
      <c r="V403" s="7"/>
      <c r="W403" s="20"/>
      <c r="X403" s="20"/>
      <c r="Y403" s="20"/>
      <c r="AC403" s="711"/>
    </row>
    <row r="404" spans="1:29">
      <c r="V404" s="7"/>
    </row>
    <row r="405" spans="1:29">
      <c r="V405" s="7"/>
      <c r="AA405" s="13"/>
    </row>
    <row r="406" spans="1:29">
      <c r="V406" s="7"/>
      <c r="AA406" s="13"/>
    </row>
    <row r="407" spans="1:29">
      <c r="V407" s="7"/>
      <c r="AA407" s="13"/>
    </row>
    <row r="408" spans="1:29">
      <c r="V408" s="7"/>
      <c r="AA408" s="13"/>
    </row>
    <row r="409" spans="1:29">
      <c r="V409" s="7"/>
      <c r="AA409" s="13"/>
    </row>
  </sheetData>
  <sheetProtection algorithmName="SHA-512" hashValue="Nn+7Jt1ZVKfGecIUKin7IIyuH1uV3pEU6o34VHrUkZQkjuWlNIUfUrHwz4VcvKJGIL9ODG5ytVj/oJHAXxcFqw==" saltValue="LbXt1yonNKwwkcGi31FK2Q==" spinCount="100000" sheet="1" objects="1" scenarios="1"/>
  <autoFilter ref="G3:AD392" xr:uid="{50DD1239-9C33-4CE3-86D1-59A51C759EB6}"/>
  <mergeCells count="1">
    <mergeCell ref="R1:R2"/>
  </mergeCells>
  <phoneticPr fontId="3"/>
  <conditionalFormatting sqref="N169:O170">
    <cfRule type="expression" dxfId="204" priority="57">
      <formula>$F169="NA"</formula>
    </cfRule>
  </conditionalFormatting>
  <conditionalFormatting sqref="N174:O174">
    <cfRule type="expression" dxfId="203" priority="75">
      <formula>$F174="NA"</formula>
    </cfRule>
  </conditionalFormatting>
  <conditionalFormatting sqref="N141:R141 X217:Y217 N223:O223 X223:Y223">
    <cfRule type="expression" dxfId="202" priority="80">
      <formula>$F141="NA"</formula>
    </cfRule>
  </conditionalFormatting>
  <conditionalFormatting sqref="N272:R277">
    <cfRule type="expression" dxfId="201" priority="71">
      <formula>$F272="NA"</formula>
    </cfRule>
  </conditionalFormatting>
  <conditionalFormatting sqref="N205:T207">
    <cfRule type="expression" dxfId="200" priority="7">
      <formula>$F205="NA"</formula>
    </cfRule>
  </conditionalFormatting>
  <conditionalFormatting sqref="N243:T246">
    <cfRule type="expression" dxfId="199" priority="33">
      <formula>$F243="NA"</formula>
    </cfRule>
  </conditionalFormatting>
  <conditionalFormatting sqref="N289:T290">
    <cfRule type="expression" dxfId="198" priority="27">
      <formula>$F289="NA"</formula>
    </cfRule>
  </conditionalFormatting>
  <conditionalFormatting sqref="N319:T320">
    <cfRule type="expression" dxfId="197" priority="52">
      <formula>$F319="NA"</formula>
    </cfRule>
  </conditionalFormatting>
  <conditionalFormatting sqref="N332:T337">
    <cfRule type="expression" dxfId="196" priority="25">
      <formula>$F332="NA"</formula>
    </cfRule>
  </conditionalFormatting>
  <conditionalFormatting sqref="N148:U148">
    <cfRule type="expression" dxfId="195" priority="39">
      <formula>$F148="NA"</formula>
    </cfRule>
  </conditionalFormatting>
  <conditionalFormatting sqref="N162:U162">
    <cfRule type="expression" dxfId="194" priority="38">
      <formula>$F162="NA"</formula>
    </cfRule>
  </conditionalFormatting>
  <conditionalFormatting sqref="N208:U208">
    <cfRule type="expression" dxfId="193" priority="12">
      <formula>$F208="NA"</formula>
    </cfRule>
  </conditionalFormatting>
  <conditionalFormatting sqref="N344:U346">
    <cfRule type="expression" dxfId="192" priority="24">
      <formula>$F344="NA"</formula>
    </cfRule>
  </conditionalFormatting>
  <conditionalFormatting sqref="N142:V147">
    <cfRule type="expression" dxfId="191" priority="50">
      <formula>$F142="NA"</formula>
    </cfRule>
  </conditionalFormatting>
  <conditionalFormatting sqref="N149:V161">
    <cfRule type="expression" dxfId="190" priority="23">
      <formula>$F149="NA"</formula>
    </cfRule>
  </conditionalFormatting>
  <conditionalFormatting sqref="N163:V168">
    <cfRule type="expression" dxfId="189" priority="22">
      <formula>$F163="NA"</formula>
    </cfRule>
  </conditionalFormatting>
  <conditionalFormatting sqref="N171:V173">
    <cfRule type="expression" dxfId="188" priority="37">
      <formula>$F171="NA"</formula>
    </cfRule>
  </conditionalFormatting>
  <conditionalFormatting sqref="N175:V204">
    <cfRule type="expression" dxfId="187" priority="8">
      <formula>$F175="NA"</formula>
    </cfRule>
  </conditionalFormatting>
  <conditionalFormatting sqref="N265:V265 N266:R267">
    <cfRule type="expression" dxfId="186" priority="72">
      <formula>$F265="NA"</formula>
    </cfRule>
  </conditionalFormatting>
  <conditionalFormatting sqref="N278:V288">
    <cfRule type="expression" dxfId="185" priority="19">
      <formula>$F278="NA"</formula>
    </cfRule>
  </conditionalFormatting>
  <conditionalFormatting sqref="N291:V318">
    <cfRule type="expression" dxfId="184" priority="17">
      <formula>$F291="NA"</formula>
    </cfRule>
  </conditionalFormatting>
  <conditionalFormatting sqref="N321:V324">
    <cfRule type="expression" dxfId="183" priority="26">
      <formula>$F321="NA"</formula>
    </cfRule>
  </conditionalFormatting>
  <conditionalFormatting sqref="N338:V343">
    <cfRule type="expression" dxfId="182" priority="16">
      <formula>$F338="NA"</formula>
    </cfRule>
  </conditionalFormatting>
  <conditionalFormatting sqref="N347:V366">
    <cfRule type="expression" dxfId="181" priority="2">
      <formula>$F347="NA"</formula>
    </cfRule>
  </conditionalFormatting>
  <conditionalFormatting sqref="N373:V392">
    <cfRule type="expression" dxfId="180" priority="1">
      <formula>$F373="NA"</formula>
    </cfRule>
  </conditionalFormatting>
  <conditionalFormatting sqref="N218:Y219 N220:R222 U220:Y222">
    <cfRule type="expression" dxfId="179" priority="68">
      <formula>$F218="NA"</formula>
    </cfRule>
  </conditionalFormatting>
  <conditionalFormatting sqref="N224:Y242">
    <cfRule type="expression" dxfId="178" priority="34">
      <formula>$F224="NA"</formula>
    </cfRule>
  </conditionalFormatting>
  <conditionalFormatting sqref="N247:Y252">
    <cfRule type="expression" dxfId="177" priority="6">
      <formula>$F247="NA"</formula>
    </cfRule>
  </conditionalFormatting>
  <conditionalFormatting sqref="N268:Y271">
    <cfRule type="expression" dxfId="176" priority="29">
      <formula>$F268="NA"</formula>
    </cfRule>
  </conditionalFormatting>
  <conditionalFormatting sqref="O140:R140 T140:V140">
    <cfRule type="expression" dxfId="175" priority="55">
      <formula>$F140="NA"</formula>
    </cfRule>
  </conditionalFormatting>
  <conditionalFormatting sqref="O116:S117">
    <cfRule type="expression" dxfId="174" priority="43">
      <formula>$F116="NA"</formula>
    </cfRule>
  </conditionalFormatting>
  <conditionalFormatting sqref="O5:T14">
    <cfRule type="expression" dxfId="173" priority="15">
      <formula>$F5="NA"</formula>
    </cfRule>
  </conditionalFormatting>
  <conditionalFormatting sqref="O65:T67">
    <cfRule type="expression" dxfId="172" priority="70">
      <formula>$F65="NA"</formula>
    </cfRule>
  </conditionalFormatting>
  <conditionalFormatting sqref="O73:T74">
    <cfRule type="expression" dxfId="171" priority="45">
      <formula>$F73="NA"</formula>
    </cfRule>
  </conditionalFormatting>
  <conditionalFormatting sqref="O124:T125">
    <cfRule type="expression" dxfId="170" priority="41">
      <formula>$F124="NA"</formula>
    </cfRule>
  </conditionalFormatting>
  <conditionalFormatting sqref="O64:U64">
    <cfRule type="expression" dxfId="169" priority="47">
      <formula>$F64="NA"</formula>
    </cfRule>
  </conditionalFormatting>
  <conditionalFormatting sqref="O15:V24">
    <cfRule type="expression" dxfId="168" priority="48">
      <formula>$F15="NA"</formula>
    </cfRule>
  </conditionalFormatting>
  <conditionalFormatting sqref="O26:V57">
    <cfRule type="expression" dxfId="167" priority="11">
      <formula>$F26="NA"</formula>
    </cfRule>
  </conditionalFormatting>
  <conditionalFormatting sqref="O109:V115">
    <cfRule type="expression" dxfId="166" priority="44">
      <formula>$F109="NA"</formula>
    </cfRule>
  </conditionalFormatting>
  <conditionalFormatting sqref="O126:V139">
    <cfRule type="expression" dxfId="165" priority="40">
      <formula>$F126="NA"</formula>
    </cfRule>
  </conditionalFormatting>
  <conditionalFormatting sqref="O60:Y63">
    <cfRule type="expression" dxfId="164" priority="10">
      <formula>$F60="NA"</formula>
    </cfRule>
  </conditionalFormatting>
  <conditionalFormatting sqref="O68:Y72">
    <cfRule type="expression" dxfId="163" priority="46">
      <formula>$F68="NA"</formula>
    </cfRule>
  </conditionalFormatting>
  <conditionalFormatting sqref="O75:Y95">
    <cfRule type="expression" dxfId="162" priority="9">
      <formula>$F75="NA"</formula>
    </cfRule>
  </conditionalFormatting>
  <conditionalFormatting sqref="P169:P170">
    <cfRule type="expression" dxfId="161" priority="63">
      <formula>IF((#REF!=10),TRUE,FALSE)</formula>
    </cfRule>
    <cfRule type="expression" dxfId="160" priority="65">
      <formula>#REF!="NA"</formula>
    </cfRule>
    <cfRule type="expression" dxfId="159" priority="64">
      <formula>IF((#REF!=1),TRUE,FALSE)</formula>
    </cfRule>
    <cfRule type="expression" dxfId="158" priority="62">
      <formula>#REF!="NA"</formula>
    </cfRule>
  </conditionalFormatting>
  <conditionalFormatting sqref="P174">
    <cfRule type="expression" dxfId="157" priority="58">
      <formula>#REF!="NA"</formula>
    </cfRule>
    <cfRule type="expression" dxfId="156" priority="59">
      <formula>IF((#REF!=10),TRUE,FALSE)</formula>
    </cfRule>
    <cfRule type="expression" dxfId="155" priority="60">
      <formula>IF((#REF!=1),TRUE,FALSE)</formula>
    </cfRule>
    <cfRule type="expression" dxfId="154" priority="61">
      <formula>#REF!="NA"</formula>
    </cfRule>
  </conditionalFormatting>
  <conditionalFormatting sqref="P220">
    <cfRule type="expression" dxfId="153" priority="86">
      <formula>$F220="NA"</formula>
    </cfRule>
  </conditionalFormatting>
  <conditionalFormatting sqref="P223">
    <cfRule type="expression" dxfId="152" priority="79">
      <formula>#REF!="NA"</formula>
    </cfRule>
    <cfRule type="expression" dxfId="151" priority="78">
      <formula>IF((#REF!=1),TRUE,FALSE)</formula>
    </cfRule>
    <cfRule type="expression" dxfId="150" priority="76">
      <formula>#REF!="NA"</formula>
    </cfRule>
    <cfRule type="expression" dxfId="149" priority="77">
      <formula>IF((#REF!=10),TRUE,FALSE)</formula>
    </cfRule>
  </conditionalFormatting>
  <conditionalFormatting sqref="Q169:V170">
    <cfRule type="expression" dxfId="148" priority="21">
      <formula>$F169="NA"</formula>
    </cfRule>
  </conditionalFormatting>
  <conditionalFormatting sqref="Q174:V174">
    <cfRule type="expression" dxfId="147" priority="20">
      <formula>$F174="NA"</formula>
    </cfRule>
  </conditionalFormatting>
  <conditionalFormatting sqref="S140:S141">
    <cfRule type="expression" dxfId="146" priority="53">
      <formula>$F140="NA"</formula>
    </cfRule>
  </conditionalFormatting>
  <conditionalFormatting sqref="S275">
    <cfRule type="expression" dxfId="145" priority="82">
      <formula>$F274="NA"</formula>
    </cfRule>
  </conditionalFormatting>
  <conditionalFormatting sqref="S221:T222">
    <cfRule type="expression" dxfId="144" priority="35">
      <formula>$F221="NA"</formula>
    </cfRule>
  </conditionalFormatting>
  <conditionalFormatting sqref="S256:T257">
    <cfRule type="expression" dxfId="143" priority="31">
      <formula>$F256="NA"</formula>
    </cfRule>
  </conditionalFormatting>
  <conditionalFormatting sqref="S253:U253">
    <cfRule type="expression" dxfId="142" priority="32">
      <formula>$F253="NA"</formula>
    </cfRule>
  </conditionalFormatting>
  <conditionalFormatting sqref="S255:U255 W255:Y255 S267">
    <cfRule type="expression" dxfId="141" priority="83">
      <formula>$F254="NA"</formula>
    </cfRule>
  </conditionalFormatting>
  <conditionalFormatting sqref="S266:V266">
    <cfRule type="expression" dxfId="140" priority="30">
      <formula>$F266="NA"</formula>
    </cfRule>
  </conditionalFormatting>
  <conditionalFormatting sqref="S277:V277">
    <cfRule type="expression" dxfId="139" priority="28">
      <formula>$F277="NA"</formula>
    </cfRule>
  </conditionalFormatting>
  <conditionalFormatting sqref="S272:Y274">
    <cfRule type="expression" dxfId="138" priority="56">
      <formula>$F272="NA"</formula>
    </cfRule>
  </conditionalFormatting>
  <conditionalFormatting sqref="T116:T117">
    <cfRule type="expression" dxfId="137" priority="42">
      <formula>#REF!="NA"</formula>
    </cfRule>
  </conditionalFormatting>
  <conditionalFormatting sqref="T267:V267">
    <cfRule type="expression" dxfId="136" priority="4">
      <formula>$F267="NA"</formula>
    </cfRule>
  </conditionalFormatting>
  <conditionalFormatting sqref="T275:Y275">
    <cfRule type="expression" dxfId="135" priority="3">
      <formula>$F275="NA"</formula>
    </cfRule>
  </conditionalFormatting>
  <conditionalFormatting sqref="U5 N58:R59">
    <cfRule type="expression" dxfId="134" priority="85">
      <formula>$F5="NA"</formula>
    </cfRule>
  </conditionalFormatting>
  <conditionalFormatting sqref="U243:U245">
    <cfRule type="expression" dxfId="133" priority="14">
      <formula>$F243="NA"</formula>
    </cfRule>
  </conditionalFormatting>
  <conditionalFormatting sqref="U336:U337">
    <cfRule type="expression" dxfId="132" priority="66">
      <formula>$F336="NA"</formula>
    </cfRule>
  </conditionalFormatting>
  <conditionalFormatting sqref="U6:V14">
    <cfRule type="expression" dxfId="131" priority="49">
      <formula>$F6="NA"</formula>
    </cfRule>
  </conditionalFormatting>
  <conditionalFormatting sqref="U116:V117 O118:V123">
    <cfRule type="expression" dxfId="130" priority="54">
      <formula>$F116="NA"</formula>
    </cfRule>
  </conditionalFormatting>
  <conditionalFormatting sqref="U125:V125">
    <cfRule type="expression" dxfId="129" priority="51">
      <formula>$F125="NA"</formula>
    </cfRule>
  </conditionalFormatting>
  <conditionalFormatting sqref="U205:V206">
    <cfRule type="expression" dxfId="128" priority="13">
      <formula>$F205="NA"</formula>
    </cfRule>
  </conditionalFormatting>
  <conditionalFormatting sqref="U289:V289">
    <cfRule type="expression" dxfId="127" priority="18">
      <formula>$F289="NA"</formula>
    </cfRule>
  </conditionalFormatting>
  <conditionalFormatting sqref="V4:V5 S58:T58 V58:Y58 U80">
    <cfRule type="expression" dxfId="126" priority="84">
      <formula>$F5="NA"</formula>
    </cfRule>
  </conditionalFormatting>
  <conditionalFormatting sqref="V84:V85">
    <cfRule type="expression" dxfId="125" priority="69">
      <formula>$F80="NA"</formula>
    </cfRule>
  </conditionalFormatting>
  <conditionalFormatting sqref="V207:V208 N209:V216">
    <cfRule type="expression" dxfId="124" priority="36">
      <formula>$F207="NA"</formula>
    </cfRule>
  </conditionalFormatting>
  <conditionalFormatting sqref="V255">
    <cfRule type="expression" dxfId="123" priority="5">
      <formula>$F255="NA"</formula>
    </cfRule>
  </conditionalFormatting>
  <conditionalFormatting sqref="V64:Y67">
    <cfRule type="expression" dxfId="122" priority="73">
      <formula>$F64="NA"</formula>
    </cfRule>
  </conditionalFormatting>
  <conditionalFormatting sqref="V73:Y74">
    <cfRule type="expression" dxfId="121" priority="74">
      <formula>$F73="NA"</formula>
    </cfRule>
  </conditionalFormatting>
  <conditionalFormatting sqref="V244:Y245 U246:Y246">
    <cfRule type="expression" dxfId="120" priority="67">
      <formula>$F244="NA"</formula>
    </cfRule>
  </conditionalFormatting>
  <conditionalFormatting sqref="W5:Y57 N5:N140 O25:T25 O96:T96 O97:V102 W97:Y216 O103:T106 O107:V107 O108:T108 U124 N217:T217 Q223:T223 W243:Y243 W253:Y253 N253:R257 U256:V256 W256:Y267 U257 N258:V263 N264:T264 S276:Y276 W277:Y392 N325:T325 N326:V328 N329:T330 N331:V331 U332:V335 N367:U367 N368:V371 N372:T372">
    <cfRule type="expression" dxfId="119" priority="81">
      <formula>$F5="NA"</formula>
    </cfRule>
  </conditionalFormatting>
  <conditionalFormatting sqref="Y59 X96:Y96">
    <cfRule type="expression" dxfId="118" priority="87">
      <formula>$F59="NA"</formula>
    </cfRule>
  </conditionalFormatting>
  <printOptions horizontalCentered="1"/>
  <pageMargins left="0.23622047244094491" right="0.23622047244094491" top="0.55118110236220474" bottom="0.55118110236220474" header="0.31496062992125984" footer="0.31496062992125984"/>
  <pageSetup paperSize="8" scale="38" fitToHeight="0" orientation="portrait" r:id="rId1"/>
  <headerFooter>
    <oddFooter>&amp;C&amp;"Meiryo UI,標準"&amp;24&amp;P / &amp;N ページ</oddFooter>
  </headerFooter>
  <rowBreaks count="12" manualBreakCount="12">
    <brk id="21" min="5" max="28" man="1"/>
    <brk id="62" min="5" max="28" man="1"/>
    <brk id="77" min="5" max="28" man="1"/>
    <brk id="111" min="5" max="28" man="1"/>
    <brk id="135" max="16383" man="1"/>
    <brk id="162" min="5" max="28" man="1"/>
    <brk id="203" min="5" max="28" man="1"/>
    <brk id="241" max="16383" man="1"/>
    <brk id="277" min="5" max="28" man="1"/>
    <brk id="316" min="5" max="28" man="1"/>
    <brk id="346" min="5" max="28" man="1"/>
    <brk id="381" min="5" max="28"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CCA5A-3118-44E4-854F-19767E44DBB7}">
  <sheetPr codeName="Sheet25">
    <tabColor rgb="FFC00000"/>
  </sheetPr>
  <dimension ref="A1:BF471"/>
  <sheetViews>
    <sheetView view="pageBreakPreview" topLeftCell="C1" zoomScale="93" zoomScaleNormal="55" zoomScaleSheetLayoutView="93" workbookViewId="0">
      <pane ySplit="2" topLeftCell="A100" activePane="bottomLeft" state="frozen"/>
      <selection activeCell="M48" sqref="M48"/>
      <selection pane="bottomLeft" activeCell="F125" sqref="F125"/>
    </sheetView>
  </sheetViews>
  <sheetFormatPr defaultRowHeight="18.75"/>
  <cols>
    <col min="1" max="1" width="18.375" hidden="1" customWidth="1"/>
    <col min="2" max="2" width="21.375" hidden="1" customWidth="1"/>
    <col min="4" max="4" width="57.125" customWidth="1"/>
    <col min="5" max="5" width="25" style="550" customWidth="1"/>
    <col min="6" max="6" width="54.875" style="550" customWidth="1"/>
    <col min="7" max="7" width="22.125" customWidth="1"/>
    <col min="8" max="8" width="7" hidden="1" customWidth="1"/>
    <col min="9" max="9" width="14.625" hidden="1" customWidth="1"/>
    <col min="10" max="10" width="38.125" customWidth="1"/>
    <col min="11" max="57" width="9" customWidth="1"/>
    <col min="58" max="58" width="255.5" customWidth="1"/>
  </cols>
  <sheetData>
    <row r="1" spans="1:58" hidden="1">
      <c r="A1" s="665">
        <v>1</v>
      </c>
      <c r="B1" s="532">
        <v>2</v>
      </c>
      <c r="C1" s="428">
        <v>3</v>
      </c>
      <c r="D1" s="428">
        <v>4</v>
      </c>
      <c r="E1" s="816">
        <v>5</v>
      </c>
      <c r="F1" s="816">
        <v>6</v>
      </c>
      <c r="G1" s="428">
        <v>7</v>
      </c>
      <c r="H1" s="428">
        <v>8</v>
      </c>
      <c r="I1" s="429">
        <v>9</v>
      </c>
      <c r="J1" s="442">
        <v>10</v>
      </c>
      <c r="K1" s="431">
        <v>11</v>
      </c>
      <c r="L1" s="432">
        <v>12</v>
      </c>
      <c r="M1" s="432">
        <v>13</v>
      </c>
      <c r="N1" s="432">
        <v>14</v>
      </c>
      <c r="O1" s="432">
        <v>15</v>
      </c>
      <c r="P1" s="432">
        <v>16</v>
      </c>
      <c r="Q1" s="432">
        <v>17</v>
      </c>
      <c r="R1" s="432">
        <v>18</v>
      </c>
      <c r="S1" s="432">
        <v>19</v>
      </c>
      <c r="T1" s="432">
        <v>20</v>
      </c>
      <c r="U1" s="432">
        <v>21</v>
      </c>
      <c r="V1" s="432">
        <v>22</v>
      </c>
      <c r="W1" s="432">
        <v>23</v>
      </c>
      <c r="X1" s="432">
        <v>24</v>
      </c>
      <c r="Y1" s="432">
        <v>25</v>
      </c>
      <c r="Z1" s="432">
        <v>26</v>
      </c>
      <c r="AA1" s="432">
        <v>27</v>
      </c>
      <c r="AB1" s="432">
        <v>28</v>
      </c>
      <c r="AC1" s="432">
        <v>29</v>
      </c>
      <c r="AD1" s="432">
        <v>30</v>
      </c>
      <c r="AE1" s="432">
        <v>31</v>
      </c>
      <c r="AF1" s="432">
        <v>32</v>
      </c>
      <c r="AG1" s="432">
        <v>33</v>
      </c>
      <c r="AH1" s="432">
        <v>34</v>
      </c>
      <c r="AI1" s="432">
        <v>35</v>
      </c>
      <c r="AJ1" s="432">
        <v>36</v>
      </c>
      <c r="AK1" s="432">
        <v>37</v>
      </c>
      <c r="AL1" s="432">
        <v>38</v>
      </c>
      <c r="AM1" s="432">
        <v>39</v>
      </c>
      <c r="AN1" s="432">
        <v>40</v>
      </c>
      <c r="AO1" s="432">
        <v>41</v>
      </c>
      <c r="AP1" s="432">
        <v>42</v>
      </c>
      <c r="AQ1" s="432">
        <v>43</v>
      </c>
      <c r="AR1" s="432">
        <v>44</v>
      </c>
      <c r="AS1" s="432">
        <v>45</v>
      </c>
      <c r="AT1" s="432">
        <v>46</v>
      </c>
      <c r="AU1" s="432">
        <v>47</v>
      </c>
      <c r="AV1" s="432">
        <v>48</v>
      </c>
      <c r="AW1" s="432">
        <v>49</v>
      </c>
      <c r="AX1" s="432">
        <v>50</v>
      </c>
      <c r="AY1" s="432">
        <v>51</v>
      </c>
      <c r="AZ1" s="432">
        <v>52</v>
      </c>
      <c r="BA1" s="432">
        <v>53</v>
      </c>
      <c r="BB1" s="432">
        <v>54</v>
      </c>
      <c r="BC1" s="432">
        <v>55</v>
      </c>
      <c r="BD1" s="432">
        <v>56</v>
      </c>
      <c r="BE1" s="433">
        <v>57</v>
      </c>
      <c r="BF1" s="433" t="s">
        <v>3573</v>
      </c>
    </row>
    <row r="2" spans="1:58">
      <c r="A2" s="666" t="s">
        <v>4</v>
      </c>
      <c r="B2" s="667" t="s">
        <v>5</v>
      </c>
      <c r="C2" s="489" t="s">
        <v>6</v>
      </c>
      <c r="D2" s="489" t="s">
        <v>7</v>
      </c>
      <c r="E2" s="574" t="s">
        <v>8</v>
      </c>
      <c r="F2" s="574" t="s">
        <v>9</v>
      </c>
      <c r="G2" s="489" t="s">
        <v>10</v>
      </c>
      <c r="H2" s="489" t="s">
        <v>11</v>
      </c>
      <c r="I2" s="490" t="s">
        <v>12</v>
      </c>
      <c r="J2" s="491" t="s">
        <v>3574</v>
      </c>
      <c r="K2" s="492" t="s">
        <v>27</v>
      </c>
      <c r="L2" s="493" t="s">
        <v>32</v>
      </c>
      <c r="M2" s="493" t="s">
        <v>37</v>
      </c>
      <c r="N2" s="493" t="s">
        <v>42</v>
      </c>
      <c r="O2" s="493" t="s">
        <v>46</v>
      </c>
      <c r="P2" s="493" t="s">
        <v>50</v>
      </c>
      <c r="Q2" s="493" t="s">
        <v>59</v>
      </c>
      <c r="R2" s="493" t="s">
        <v>64</v>
      </c>
      <c r="S2" s="493" t="s">
        <v>69</v>
      </c>
      <c r="T2" s="493" t="s">
        <v>74</v>
      </c>
      <c r="U2" s="493" t="s">
        <v>79</v>
      </c>
      <c r="V2" s="493" t="s">
        <v>84</v>
      </c>
      <c r="W2" s="493" t="s">
        <v>89</v>
      </c>
      <c r="X2" s="493" t="s">
        <v>93</v>
      </c>
      <c r="Y2" s="493" t="s">
        <v>97</v>
      </c>
      <c r="Z2" s="493" t="s">
        <v>101</v>
      </c>
      <c r="AA2" s="493" t="s">
        <v>105</v>
      </c>
      <c r="AB2" s="493" t="s">
        <v>109</v>
      </c>
      <c r="AC2" s="493" t="s">
        <v>117</v>
      </c>
      <c r="AD2" s="493" t="s">
        <v>121</v>
      </c>
      <c r="AE2" s="493" t="s">
        <v>129</v>
      </c>
      <c r="AF2" s="493" t="s">
        <v>133</v>
      </c>
      <c r="AG2" s="493" t="s">
        <v>137</v>
      </c>
      <c r="AH2" s="493" t="s">
        <v>143</v>
      </c>
      <c r="AI2" s="493" t="s">
        <v>149</v>
      </c>
      <c r="AJ2" s="493" t="s">
        <v>152</v>
      </c>
      <c r="AK2" s="493" t="s">
        <v>155</v>
      </c>
      <c r="AL2" s="493" t="s">
        <v>158</v>
      </c>
      <c r="AM2" s="493" t="s">
        <v>162</v>
      </c>
      <c r="AN2" s="493" t="s">
        <v>172</v>
      </c>
      <c r="AO2" s="493" t="s">
        <v>174</v>
      </c>
      <c r="AP2" s="493" t="s">
        <v>176</v>
      </c>
      <c r="AQ2" s="493" t="s">
        <v>178</v>
      </c>
      <c r="AR2" s="493" t="s">
        <v>180</v>
      </c>
      <c r="AS2" s="493" t="s">
        <v>183</v>
      </c>
      <c r="AT2" s="493" t="s">
        <v>190</v>
      </c>
      <c r="AU2" s="493" t="s">
        <v>198</v>
      </c>
      <c r="AV2" s="493" t="s">
        <v>203</v>
      </c>
      <c r="AW2" s="493" t="s">
        <v>208</v>
      </c>
      <c r="AX2" s="493" t="s">
        <v>213</v>
      </c>
      <c r="AY2" s="493" t="s">
        <v>218</v>
      </c>
      <c r="AZ2" s="493" t="s">
        <v>225</v>
      </c>
      <c r="BA2" s="493" t="s">
        <v>234</v>
      </c>
      <c r="BB2" s="493" t="s">
        <v>242</v>
      </c>
      <c r="BC2" s="493" t="s">
        <v>249</v>
      </c>
      <c r="BD2" s="493" t="s">
        <v>255</v>
      </c>
      <c r="BE2" s="817" t="s">
        <v>259</v>
      </c>
      <c r="BF2" s="818" t="s">
        <v>2384</v>
      </c>
    </row>
    <row r="3" spans="1:58">
      <c r="A3" s="704" t="s">
        <v>17</v>
      </c>
      <c r="B3" s="819">
        <v>1</v>
      </c>
      <c r="C3" s="704" t="s">
        <v>18</v>
      </c>
      <c r="D3" s="495" t="s">
        <v>19</v>
      </c>
      <c r="E3" s="546" t="s">
        <v>20</v>
      </c>
      <c r="F3" s="546" t="s">
        <v>21</v>
      </c>
      <c r="G3" s="495" t="s">
        <v>22</v>
      </c>
      <c r="H3" s="495" t="s">
        <v>23</v>
      </c>
      <c r="I3" s="495" t="s">
        <v>24</v>
      </c>
      <c r="J3" s="668">
        <v>67.389739961476522</v>
      </c>
      <c r="K3" s="669">
        <v>78.668257174829293</v>
      </c>
      <c r="L3" s="669">
        <v>84.027787005748479</v>
      </c>
      <c r="M3" s="669">
        <v>74.108115559681394</v>
      </c>
      <c r="N3" s="669">
        <v>69.053159460234511</v>
      </c>
      <c r="O3" s="669">
        <v>77.328023085730067</v>
      </c>
      <c r="P3" s="669">
        <v>68.631603107171841</v>
      </c>
      <c r="Q3" s="669">
        <v>74.078380862835687</v>
      </c>
      <c r="R3" s="669">
        <v>70.331453613508103</v>
      </c>
      <c r="S3" s="669">
        <v>71.112876496249271</v>
      </c>
      <c r="T3" s="669">
        <v>63.930814335080214</v>
      </c>
      <c r="U3" s="669">
        <v>66.840769258369249</v>
      </c>
      <c r="V3" s="669">
        <v>67.469941433723065</v>
      </c>
      <c r="W3" s="669">
        <v>64.929556629936812</v>
      </c>
      <c r="X3" s="669">
        <v>64.292275083180584</v>
      </c>
      <c r="Y3" s="669">
        <v>70.322419785227694</v>
      </c>
      <c r="Z3" s="669">
        <v>66.895914644677504</v>
      </c>
      <c r="AA3" s="669">
        <v>63.487170776393405</v>
      </c>
      <c r="AB3" s="669">
        <v>64.764836343070058</v>
      </c>
      <c r="AC3" s="669">
        <v>61.309696829264766</v>
      </c>
      <c r="AD3" s="669">
        <v>56.713596941226534</v>
      </c>
      <c r="AE3" s="669">
        <v>63.192666498218564</v>
      </c>
      <c r="AF3" s="669">
        <v>64.409308149110529</v>
      </c>
      <c r="AG3" s="669">
        <v>64.127379878111739</v>
      </c>
      <c r="AH3" s="669">
        <v>62.279606111286952</v>
      </c>
      <c r="AI3" s="669">
        <v>59.374629975258436</v>
      </c>
      <c r="AJ3" s="669">
        <v>65.162182439554911</v>
      </c>
      <c r="AK3" s="669">
        <v>70.502243639111285</v>
      </c>
      <c r="AL3" s="669">
        <v>64.744428537720083</v>
      </c>
      <c r="AM3" s="669">
        <v>62.288461827464538</v>
      </c>
      <c r="AN3" s="669">
        <v>72.782956989492519</v>
      </c>
      <c r="AO3" s="669">
        <v>73.694933876272543</v>
      </c>
      <c r="AP3" s="669">
        <v>66.96727349915686</v>
      </c>
      <c r="AQ3" s="669">
        <v>61.421389398418583</v>
      </c>
      <c r="AR3" s="669">
        <v>64.34987882970475</v>
      </c>
      <c r="AS3" s="669">
        <v>68.64555634942235</v>
      </c>
      <c r="AT3" s="669">
        <v>67.818715587231779</v>
      </c>
      <c r="AU3" s="669">
        <v>62.303624935491065</v>
      </c>
      <c r="AV3" s="669">
        <v>69.665466950762806</v>
      </c>
      <c r="AW3" s="669">
        <v>72.634759230683201</v>
      </c>
      <c r="AX3" s="669">
        <v>71.76829069165845</v>
      </c>
      <c r="AY3" s="669">
        <v>72.434771039611746</v>
      </c>
      <c r="AZ3" s="669">
        <v>72.530233289613804</v>
      </c>
      <c r="BA3" s="669">
        <v>66.400755887406589</v>
      </c>
      <c r="BB3" s="669">
        <v>62.985239771337113</v>
      </c>
      <c r="BC3" s="669">
        <v>74.569657747749474</v>
      </c>
      <c r="BD3" s="669">
        <v>66.770852578746229</v>
      </c>
      <c r="BE3" s="725">
        <v>72.900151211780511</v>
      </c>
      <c r="BF3" s="495"/>
    </row>
    <row r="4" spans="1:58">
      <c r="A4" s="704" t="s">
        <v>29</v>
      </c>
      <c r="B4" s="819">
        <v>2</v>
      </c>
      <c r="C4" s="704" t="s">
        <v>18</v>
      </c>
      <c r="D4" s="495" t="s">
        <v>19</v>
      </c>
      <c r="E4" s="546" t="s">
        <v>20</v>
      </c>
      <c r="F4" s="546" t="s">
        <v>21</v>
      </c>
      <c r="G4" s="495" t="s">
        <v>30</v>
      </c>
      <c r="H4" s="495" t="s">
        <v>23</v>
      </c>
      <c r="I4" s="495" t="s">
        <v>24</v>
      </c>
      <c r="J4" s="668">
        <v>81.088654201912448</v>
      </c>
      <c r="K4" s="669">
        <v>94.721432769418399</v>
      </c>
      <c r="L4" s="669">
        <v>101.31426388629733</v>
      </c>
      <c r="M4" s="669">
        <v>90.846373146953994</v>
      </c>
      <c r="N4" s="669">
        <v>82.378093277836314</v>
      </c>
      <c r="O4" s="669">
        <v>93.188997822693324</v>
      </c>
      <c r="P4" s="669">
        <v>87.264726464658011</v>
      </c>
      <c r="Q4" s="669">
        <v>85.789654937879305</v>
      </c>
      <c r="R4" s="669">
        <v>84.332673102557109</v>
      </c>
      <c r="S4" s="669">
        <v>84.122727694200748</v>
      </c>
      <c r="T4" s="669">
        <v>70.317927211038224</v>
      </c>
      <c r="U4" s="669">
        <v>78.803971899390859</v>
      </c>
      <c r="V4" s="669">
        <v>81.282788448623066</v>
      </c>
      <c r="W4" s="669">
        <v>75.463499388366543</v>
      </c>
      <c r="X4" s="669">
        <v>75.929648541016391</v>
      </c>
      <c r="Y4" s="669">
        <v>85.312324844607247</v>
      </c>
      <c r="Z4" s="669">
        <v>82.282493877409962</v>
      </c>
      <c r="AA4" s="669">
        <v>76.007878240640821</v>
      </c>
      <c r="AB4" s="669">
        <v>76.738015740387084</v>
      </c>
      <c r="AC4" s="669">
        <v>72.266563636034448</v>
      </c>
      <c r="AD4" s="669">
        <v>65.241980520035256</v>
      </c>
      <c r="AE4" s="669">
        <v>77.444109387201323</v>
      </c>
      <c r="AF4" s="669">
        <v>74.820121237935609</v>
      </c>
      <c r="AG4" s="669">
        <v>77.03678150133176</v>
      </c>
      <c r="AH4" s="669">
        <v>76.978411434336081</v>
      </c>
      <c r="AI4" s="669">
        <v>71.784618655789586</v>
      </c>
      <c r="AJ4" s="669">
        <v>80.195276777915325</v>
      </c>
      <c r="AK4" s="669">
        <v>88.523051686596318</v>
      </c>
      <c r="AL4" s="669">
        <v>78.793392273403811</v>
      </c>
      <c r="AM4" s="669">
        <v>75.508579981831133</v>
      </c>
      <c r="AN4" s="669">
        <v>90.780303918068412</v>
      </c>
      <c r="AO4" s="669">
        <v>89.157984152626796</v>
      </c>
      <c r="AP4" s="669">
        <v>82.666782194546755</v>
      </c>
      <c r="AQ4" s="669">
        <v>73.063021160022416</v>
      </c>
      <c r="AR4" s="669">
        <v>79.640294645857495</v>
      </c>
      <c r="AS4" s="669">
        <v>83.023813069360472</v>
      </c>
      <c r="AT4" s="669">
        <v>90.811347610124628</v>
      </c>
      <c r="AU4" s="669">
        <v>76.034925360049442</v>
      </c>
      <c r="AV4" s="669">
        <v>83.023484950677826</v>
      </c>
      <c r="AW4" s="669">
        <v>95.914039973532653</v>
      </c>
      <c r="AX4" s="669">
        <v>88.548565581151379</v>
      </c>
      <c r="AY4" s="669">
        <v>89.991436338527961</v>
      </c>
      <c r="AZ4" s="669">
        <v>87.165461320683733</v>
      </c>
      <c r="BA4" s="669">
        <v>78.195556906096371</v>
      </c>
      <c r="BB4" s="669">
        <v>78.633883610365828</v>
      </c>
      <c r="BC4" s="669">
        <v>89.86621962360141</v>
      </c>
      <c r="BD4" s="669">
        <v>82.465113537010495</v>
      </c>
      <c r="BE4" s="725">
        <v>86.516863688548554</v>
      </c>
      <c r="BF4" s="495"/>
    </row>
    <row r="5" spans="1:58">
      <c r="A5" s="704" t="s">
        <v>34</v>
      </c>
      <c r="B5" s="819">
        <v>3</v>
      </c>
      <c r="C5" s="704" t="s">
        <v>18</v>
      </c>
      <c r="D5" s="495" t="s">
        <v>19</v>
      </c>
      <c r="E5" s="546" t="s">
        <v>20</v>
      </c>
      <c r="F5" s="546" t="s">
        <v>21</v>
      </c>
      <c r="G5" s="495" t="s">
        <v>35</v>
      </c>
      <c r="H5" s="495" t="s">
        <v>23</v>
      </c>
      <c r="I5" s="495" t="s">
        <v>24</v>
      </c>
      <c r="J5" s="668">
        <v>54.868514530352698</v>
      </c>
      <c r="K5" s="669">
        <v>64.945742318425019</v>
      </c>
      <c r="L5" s="669">
        <v>69.414534111465372</v>
      </c>
      <c r="M5" s="669">
        <v>59.007938836433439</v>
      </c>
      <c r="N5" s="669">
        <v>56.755167184802225</v>
      </c>
      <c r="O5" s="669">
        <v>62.742328990887174</v>
      </c>
      <c r="P5" s="669">
        <v>50.746042932555092</v>
      </c>
      <c r="Q5" s="669">
        <v>63.134596848258909</v>
      </c>
      <c r="R5" s="669">
        <v>56.992126020098439</v>
      </c>
      <c r="S5" s="669">
        <v>58.729229699172976</v>
      </c>
      <c r="T5" s="669">
        <v>58.057641471587694</v>
      </c>
      <c r="U5" s="669">
        <v>55.75761769314817</v>
      </c>
      <c r="V5" s="669">
        <v>54.54040031452076</v>
      </c>
      <c r="W5" s="669">
        <v>55.065174762669393</v>
      </c>
      <c r="X5" s="669">
        <v>53.539502336772067</v>
      </c>
      <c r="Y5" s="669">
        <v>56.357030930476903</v>
      </c>
      <c r="Z5" s="669">
        <v>53.031126634317999</v>
      </c>
      <c r="AA5" s="669">
        <v>52.561887316277563</v>
      </c>
      <c r="AB5" s="669">
        <v>53.546269707812414</v>
      </c>
      <c r="AC5" s="669">
        <v>50.955214908352993</v>
      </c>
      <c r="AD5" s="669">
        <v>48.872284393687096</v>
      </c>
      <c r="AE5" s="669">
        <v>50.749033082643223</v>
      </c>
      <c r="AF5" s="669">
        <v>54.683521748771106</v>
      </c>
      <c r="AG5" s="669">
        <v>52.158994544529563</v>
      </c>
      <c r="AH5" s="669">
        <v>49.430565653681974</v>
      </c>
      <c r="AI5" s="669">
        <v>48.03304105201331</v>
      </c>
      <c r="AJ5" s="669">
        <v>52.144942215281731</v>
      </c>
      <c r="AK5" s="669">
        <v>54.514688009428319</v>
      </c>
      <c r="AL5" s="669">
        <v>52.209382078250684</v>
      </c>
      <c r="AM5" s="669">
        <v>51.352175469616377</v>
      </c>
      <c r="AN5" s="669">
        <v>58.002800788642979</v>
      </c>
      <c r="AO5" s="669">
        <v>59.383291185250449</v>
      </c>
      <c r="AP5" s="669">
        <v>51.589406018649122</v>
      </c>
      <c r="AQ5" s="669">
        <v>51.12732165734014</v>
      </c>
      <c r="AR5" s="669">
        <v>50.692956359020535</v>
      </c>
      <c r="AS5" s="669">
        <v>56.096505829797124</v>
      </c>
      <c r="AT5" s="669">
        <v>47.09639431949207</v>
      </c>
      <c r="AU5" s="669">
        <v>49.989570683423359</v>
      </c>
      <c r="AV5" s="669">
        <v>58.205507129556018</v>
      </c>
      <c r="AW5" s="669">
        <v>51.153777690318655</v>
      </c>
      <c r="AX5" s="669">
        <v>56.937323985218747</v>
      </c>
      <c r="AY5" s="669">
        <v>56.322320731631606</v>
      </c>
      <c r="AZ5" s="669">
        <v>59.824162419655096</v>
      </c>
      <c r="BA5" s="669">
        <v>55.512327727336753</v>
      </c>
      <c r="BB5" s="669">
        <v>49.007275988958845</v>
      </c>
      <c r="BC5" s="669">
        <v>61.249935918506388</v>
      </c>
      <c r="BD5" s="669">
        <v>51.518805135517766</v>
      </c>
      <c r="BE5" s="725">
        <v>59.621485315496535</v>
      </c>
      <c r="BF5" s="495"/>
    </row>
    <row r="6" spans="1:58">
      <c r="A6" s="704" t="s">
        <v>39</v>
      </c>
      <c r="B6" s="819">
        <v>4</v>
      </c>
      <c r="C6" s="704" t="s">
        <v>18</v>
      </c>
      <c r="D6" s="495" t="s">
        <v>19</v>
      </c>
      <c r="E6" s="546" t="s">
        <v>20</v>
      </c>
      <c r="F6" s="546" t="s">
        <v>3575</v>
      </c>
      <c r="G6" s="495" t="s">
        <v>22</v>
      </c>
      <c r="H6" s="495" t="s">
        <v>23</v>
      </c>
      <c r="I6" s="495" t="s">
        <v>24</v>
      </c>
      <c r="J6" s="668">
        <v>108.60039260652033</v>
      </c>
      <c r="K6" s="669">
        <v>125.3703261325826</v>
      </c>
      <c r="L6" s="669">
        <v>130.22452144798055</v>
      </c>
      <c r="M6" s="669">
        <v>116.44940815883893</v>
      </c>
      <c r="N6" s="669">
        <v>112.17699263786972</v>
      </c>
      <c r="O6" s="669">
        <v>124.12713705067493</v>
      </c>
      <c r="P6" s="669">
        <v>108.63095797965215</v>
      </c>
      <c r="Q6" s="669">
        <v>117.1695911015091</v>
      </c>
      <c r="R6" s="669">
        <v>112.11270350982046</v>
      </c>
      <c r="S6" s="669">
        <v>113.74421186567899</v>
      </c>
      <c r="T6" s="669">
        <v>105.50360610341303</v>
      </c>
      <c r="U6" s="669">
        <v>107.50652808459829</v>
      </c>
      <c r="V6" s="669">
        <v>107.8521759524551</v>
      </c>
      <c r="W6" s="669">
        <v>105.95163241792339</v>
      </c>
      <c r="X6" s="669">
        <v>104.19133889037268</v>
      </c>
      <c r="Y6" s="669">
        <v>112.88755785546498</v>
      </c>
      <c r="Z6" s="669">
        <v>109.7020883656575</v>
      </c>
      <c r="AA6" s="669">
        <v>104.92540045530211</v>
      </c>
      <c r="AB6" s="669">
        <v>105.28371146213036</v>
      </c>
      <c r="AC6" s="669">
        <v>100.37437814136484</v>
      </c>
      <c r="AD6" s="669">
        <v>93.837173037043414</v>
      </c>
      <c r="AE6" s="669">
        <v>103.95421416537107</v>
      </c>
      <c r="AF6" s="669">
        <v>103.40700307776847</v>
      </c>
      <c r="AG6" s="669">
        <v>106.70706401297804</v>
      </c>
      <c r="AH6" s="669">
        <v>102.96116947520086</v>
      </c>
      <c r="AI6" s="669">
        <v>98.723338440317718</v>
      </c>
      <c r="AJ6" s="669">
        <v>106.31641020394675</v>
      </c>
      <c r="AK6" s="669">
        <v>112.8004964716776</v>
      </c>
      <c r="AL6" s="669">
        <v>105.74026445494475</v>
      </c>
      <c r="AM6" s="669">
        <v>101.97667834923108</v>
      </c>
      <c r="AN6" s="669">
        <v>114.18469826958058</v>
      </c>
      <c r="AO6" s="669">
        <v>113.41881918055657</v>
      </c>
      <c r="AP6" s="669">
        <v>109.72452991959675</v>
      </c>
      <c r="AQ6" s="669">
        <v>100.06993722018586</v>
      </c>
      <c r="AR6" s="669">
        <v>102.69517202399928</v>
      </c>
      <c r="AS6" s="669">
        <v>110.54518516742458</v>
      </c>
      <c r="AT6" s="669">
        <v>104.53966625323889</v>
      </c>
      <c r="AU6" s="669">
        <v>101.58698512450422</v>
      </c>
      <c r="AV6" s="669">
        <v>107.82839751317503</v>
      </c>
      <c r="AW6" s="669">
        <v>111.85556457076571</v>
      </c>
      <c r="AX6" s="669">
        <v>115.24588296985118</v>
      </c>
      <c r="AY6" s="669">
        <v>113.81130571483308</v>
      </c>
      <c r="AZ6" s="669">
        <v>115.03658788918577</v>
      </c>
      <c r="BA6" s="669">
        <v>104.03672528812311</v>
      </c>
      <c r="BB6" s="669">
        <v>99.98816840192535</v>
      </c>
      <c r="BC6" s="669">
        <v>112.35778887325381</v>
      </c>
      <c r="BD6" s="669">
        <v>105.84158545262194</v>
      </c>
      <c r="BE6" s="725">
        <v>109.57095788295494</v>
      </c>
      <c r="BF6" s="495"/>
    </row>
    <row r="7" spans="1:58">
      <c r="A7" s="704" t="s">
        <v>44</v>
      </c>
      <c r="B7" s="819">
        <v>5</v>
      </c>
      <c r="C7" s="704" t="s">
        <v>18</v>
      </c>
      <c r="D7" s="495" t="s">
        <v>19</v>
      </c>
      <c r="E7" s="546" t="s">
        <v>20</v>
      </c>
      <c r="F7" s="546" t="s">
        <v>40</v>
      </c>
      <c r="G7" s="495" t="s">
        <v>30</v>
      </c>
      <c r="H7" s="495" t="s">
        <v>23</v>
      </c>
      <c r="I7" s="495" t="s">
        <v>24</v>
      </c>
      <c r="J7" s="668">
        <v>142.51527890134935</v>
      </c>
      <c r="K7" s="669">
        <v>164.67531396145148</v>
      </c>
      <c r="L7" s="669">
        <v>173.29132965906763</v>
      </c>
      <c r="M7" s="669">
        <v>153.81157380137009</v>
      </c>
      <c r="N7" s="669">
        <v>145.92973237677879</v>
      </c>
      <c r="O7" s="669">
        <v>165.26786301337739</v>
      </c>
      <c r="P7" s="669">
        <v>148.51269606465334</v>
      </c>
      <c r="Q7" s="669">
        <v>151.00518815213897</v>
      </c>
      <c r="R7" s="669">
        <v>145.77771296072464</v>
      </c>
      <c r="S7" s="669">
        <v>146.85626667683155</v>
      </c>
      <c r="T7" s="669">
        <v>132.43769059692841</v>
      </c>
      <c r="U7" s="669">
        <v>137.83045303953099</v>
      </c>
      <c r="V7" s="669">
        <v>141.37834775350208</v>
      </c>
      <c r="W7" s="669">
        <v>136.17457467301975</v>
      </c>
      <c r="X7" s="669">
        <v>134.81776348694197</v>
      </c>
      <c r="Y7" s="669">
        <v>149.5139161413471</v>
      </c>
      <c r="Z7" s="669">
        <v>147.60364278495567</v>
      </c>
      <c r="AA7" s="669">
        <v>136.82177308260128</v>
      </c>
      <c r="AB7" s="669">
        <v>135.24479699251481</v>
      </c>
      <c r="AC7" s="669">
        <v>128.31743833730638</v>
      </c>
      <c r="AD7" s="669">
        <v>120.13617216179097</v>
      </c>
      <c r="AE7" s="669">
        <v>136.26649425323001</v>
      </c>
      <c r="AF7" s="669">
        <v>132.81818333587515</v>
      </c>
      <c r="AG7" s="669">
        <v>140.28441673379646</v>
      </c>
      <c r="AH7" s="669">
        <v>137.51813476314007</v>
      </c>
      <c r="AI7" s="669">
        <v>132.8995884545335</v>
      </c>
      <c r="AJ7" s="669">
        <v>141.1794085415693</v>
      </c>
      <c r="AK7" s="669">
        <v>151.07815058904833</v>
      </c>
      <c r="AL7" s="669">
        <v>139.83407514189375</v>
      </c>
      <c r="AM7" s="669">
        <v>134.17320338733487</v>
      </c>
      <c r="AN7" s="669">
        <v>155.45300233181129</v>
      </c>
      <c r="AO7" s="669">
        <v>151.96842181961432</v>
      </c>
      <c r="AP7" s="669">
        <v>148.00881462310494</v>
      </c>
      <c r="AQ7" s="669">
        <v>129.3050562251895</v>
      </c>
      <c r="AR7" s="669">
        <v>138.54651691807308</v>
      </c>
      <c r="AS7" s="669">
        <v>146.44464338064591</v>
      </c>
      <c r="AT7" s="669">
        <v>143.01606895062008</v>
      </c>
      <c r="AU7" s="669">
        <v>135.37481648153118</v>
      </c>
      <c r="AV7" s="669">
        <v>140.73361510920367</v>
      </c>
      <c r="AW7" s="669">
        <v>157.89294942245539</v>
      </c>
      <c r="AX7" s="669">
        <v>154.806333070341</v>
      </c>
      <c r="AY7" s="669">
        <v>153.34135956138041</v>
      </c>
      <c r="AZ7" s="669">
        <v>153.32959527793781</v>
      </c>
      <c r="BA7" s="669">
        <v>136.31627776352394</v>
      </c>
      <c r="BB7" s="669">
        <v>135.1077200935965</v>
      </c>
      <c r="BC7" s="669">
        <v>147.72213730554822</v>
      </c>
      <c r="BD7" s="669">
        <v>141.23101062418257</v>
      </c>
      <c r="BE7" s="725">
        <v>139.20250342613846</v>
      </c>
      <c r="BF7" s="495"/>
    </row>
    <row r="8" spans="1:58">
      <c r="A8" s="704" t="s">
        <v>48</v>
      </c>
      <c r="B8" s="819">
        <v>6</v>
      </c>
      <c r="C8" s="704" t="s">
        <v>18</v>
      </c>
      <c r="D8" s="495" t="s">
        <v>19</v>
      </c>
      <c r="E8" s="546" t="s">
        <v>20</v>
      </c>
      <c r="F8" s="546" t="s">
        <v>40</v>
      </c>
      <c r="G8" s="495" t="s">
        <v>35</v>
      </c>
      <c r="H8" s="495" t="s">
        <v>23</v>
      </c>
      <c r="I8" s="495" t="s">
        <v>24</v>
      </c>
      <c r="J8" s="668">
        <v>82.523375356155313</v>
      </c>
      <c r="K8" s="669">
        <v>97.009582314674631</v>
      </c>
      <c r="L8" s="669">
        <v>100.90075732665734</v>
      </c>
      <c r="M8" s="669">
        <v>88.796461199185003</v>
      </c>
      <c r="N8" s="669">
        <v>85.94087564544192</v>
      </c>
      <c r="O8" s="669">
        <v>93.874115360978479</v>
      </c>
      <c r="P8" s="669">
        <v>76.699373168800975</v>
      </c>
      <c r="Q8" s="669">
        <v>91.111030081506016</v>
      </c>
      <c r="R8" s="669">
        <v>84.519132708325671</v>
      </c>
      <c r="S8" s="669">
        <v>87.071021665219547</v>
      </c>
      <c r="T8" s="669">
        <v>84.866871895090767</v>
      </c>
      <c r="U8" s="669">
        <v>83.233694751014539</v>
      </c>
      <c r="V8" s="669">
        <v>80.730303288825283</v>
      </c>
      <c r="W8" s="669">
        <v>83.206405281128724</v>
      </c>
      <c r="X8" s="669">
        <v>80.168289496827398</v>
      </c>
      <c r="Y8" s="669">
        <v>84.469559571295136</v>
      </c>
      <c r="Z8" s="669">
        <v>81.319841870469205</v>
      </c>
      <c r="AA8" s="669">
        <v>80.579774836292643</v>
      </c>
      <c r="AB8" s="669">
        <v>81.569080432818211</v>
      </c>
      <c r="AC8" s="669">
        <v>77.890555963133522</v>
      </c>
      <c r="AD8" s="669">
        <v>73.06167500525207</v>
      </c>
      <c r="AE8" s="669">
        <v>78.588218517127331</v>
      </c>
      <c r="AF8" s="669">
        <v>80.323453624656125</v>
      </c>
      <c r="AG8" s="669">
        <v>80.020220327854503</v>
      </c>
      <c r="AH8" s="669">
        <v>76.416044530955062</v>
      </c>
      <c r="AI8" s="669">
        <v>71.49640847989177</v>
      </c>
      <c r="AJ8" s="669">
        <v>80.221330054889535</v>
      </c>
      <c r="AK8" s="669">
        <v>83.37945007153364</v>
      </c>
      <c r="AL8" s="669">
        <v>79.946320125037076</v>
      </c>
      <c r="AM8" s="669">
        <v>77.678487335405748</v>
      </c>
      <c r="AN8" s="669">
        <v>85.090091347453438</v>
      </c>
      <c r="AO8" s="669">
        <v>85.287575952786838</v>
      </c>
      <c r="AP8" s="669">
        <v>79.491126139712776</v>
      </c>
      <c r="AQ8" s="669">
        <v>77.884913214104216</v>
      </c>
      <c r="AR8" s="669">
        <v>75.423779279402083</v>
      </c>
      <c r="AS8" s="669">
        <v>84.378503277208367</v>
      </c>
      <c r="AT8" s="669">
        <v>73.737787234429618</v>
      </c>
      <c r="AU8" s="669">
        <v>75.758592258199258</v>
      </c>
      <c r="AV8" s="669">
        <v>83.769040469230532</v>
      </c>
      <c r="AW8" s="669">
        <v>76.43142108055342</v>
      </c>
      <c r="AX8" s="669">
        <v>86.438568151845217</v>
      </c>
      <c r="AY8" s="669">
        <v>84.290746241940113</v>
      </c>
      <c r="AZ8" s="669">
        <v>87.987749640400693</v>
      </c>
      <c r="BA8" s="669">
        <v>80.655007569053879</v>
      </c>
      <c r="BB8" s="669">
        <v>73.773503623259856</v>
      </c>
      <c r="BC8" s="669">
        <v>85.784529849950218</v>
      </c>
      <c r="BD8" s="669">
        <v>77.457648084657848</v>
      </c>
      <c r="BE8" s="725">
        <v>84.728455484825162</v>
      </c>
      <c r="BF8" s="495"/>
    </row>
    <row r="9" spans="1:58">
      <c r="A9" s="704" t="s">
        <v>52</v>
      </c>
      <c r="B9" s="819">
        <v>7</v>
      </c>
      <c r="C9" s="704" t="s">
        <v>53</v>
      </c>
      <c r="D9" s="495" t="s">
        <v>54</v>
      </c>
      <c r="E9" s="546" t="s">
        <v>20</v>
      </c>
      <c r="F9" s="546" t="s">
        <v>55</v>
      </c>
      <c r="G9" s="495" t="s">
        <v>56</v>
      </c>
      <c r="H9" s="495" t="s">
        <v>23</v>
      </c>
      <c r="I9" s="495" t="s">
        <v>24</v>
      </c>
      <c r="J9" s="668">
        <v>6.2358342608633563</v>
      </c>
      <c r="K9" s="669">
        <v>7.0344881447018439</v>
      </c>
      <c r="L9" s="669">
        <v>8.7136660620613835</v>
      </c>
      <c r="M9" s="669">
        <v>7.2429235116431228</v>
      </c>
      <c r="N9" s="669">
        <v>6.0582045913171303</v>
      </c>
      <c r="O9" s="669">
        <v>9.5707346115354142</v>
      </c>
      <c r="P9" s="669">
        <v>9.071461357164166</v>
      </c>
      <c r="Q9" s="669">
        <v>7.9754405665349202</v>
      </c>
      <c r="R9" s="669">
        <v>7.028091315227635</v>
      </c>
      <c r="S9" s="669">
        <v>7.045236431406269</v>
      </c>
      <c r="T9" s="669">
        <v>5.5679259940054804</v>
      </c>
      <c r="U9" s="669">
        <v>5.9698185588638877</v>
      </c>
      <c r="V9" s="669">
        <v>6.3996602217909508</v>
      </c>
      <c r="W9" s="669">
        <v>5.3285501396196588</v>
      </c>
      <c r="X9" s="669">
        <v>5.4409294965408517</v>
      </c>
      <c r="Y9" s="669">
        <v>7.9458308206961492</v>
      </c>
      <c r="Z9" s="669">
        <v>6.9150299436687632</v>
      </c>
      <c r="AA9" s="669">
        <v>6.8483399200378994</v>
      </c>
      <c r="AB9" s="669">
        <v>7.0711945411608772</v>
      </c>
      <c r="AC9" s="669">
        <v>4.4256651723261573</v>
      </c>
      <c r="AD9" s="669">
        <v>5.0104552300829175</v>
      </c>
      <c r="AE9" s="669">
        <v>7.0090447075572051</v>
      </c>
      <c r="AF9" s="669">
        <v>5.9229142810030257</v>
      </c>
      <c r="AG9" s="669">
        <v>6.7176379239842001</v>
      </c>
      <c r="AH9" s="669">
        <v>6.1970576035752476</v>
      </c>
      <c r="AI9" s="669">
        <v>5.9063160302273756</v>
      </c>
      <c r="AJ9" s="669">
        <v>6.1205706415443606</v>
      </c>
      <c r="AK9" s="669">
        <v>6.8910615102466188</v>
      </c>
      <c r="AL9" s="669">
        <v>5.7913958265983672</v>
      </c>
      <c r="AM9" s="669">
        <v>5.5790047204845843</v>
      </c>
      <c r="AN9" s="669">
        <v>6.6595946582173289</v>
      </c>
      <c r="AO9" s="669">
        <v>8.6155181327871571</v>
      </c>
      <c r="AP9" s="669">
        <v>7.1322439760115399</v>
      </c>
      <c r="AQ9" s="669">
        <v>5.3911477326622848</v>
      </c>
      <c r="AR9" s="669">
        <v>5.1297177858446803</v>
      </c>
      <c r="AS9" s="669">
        <v>7.7025126658909411</v>
      </c>
      <c r="AT9" s="669">
        <v>6.0953128659922031</v>
      </c>
      <c r="AU9" s="669">
        <v>6.9883822647174032</v>
      </c>
      <c r="AV9" s="669">
        <v>8.1377799639696224</v>
      </c>
      <c r="AW9" s="669">
        <v>5.9828644583301136</v>
      </c>
      <c r="AX9" s="669">
        <v>6.2501392016524715</v>
      </c>
      <c r="AY9" s="669">
        <v>6.9446251408864565</v>
      </c>
      <c r="AZ9" s="669">
        <v>5.3131611714863514</v>
      </c>
      <c r="BA9" s="669">
        <v>4.6971648321262647</v>
      </c>
      <c r="BB9" s="669">
        <v>4.807878913516106</v>
      </c>
      <c r="BC9" s="669">
        <v>5.3785287003123541</v>
      </c>
      <c r="BD9" s="669">
        <v>4.6609274090031745</v>
      </c>
      <c r="BE9" s="725">
        <v>4.4157544877982504</v>
      </c>
      <c r="BF9" s="495"/>
    </row>
    <row r="10" spans="1:58">
      <c r="A10" s="704" t="s">
        <v>61</v>
      </c>
      <c r="B10" s="819">
        <v>8</v>
      </c>
      <c r="C10" s="704" t="s">
        <v>53</v>
      </c>
      <c r="D10" s="495" t="s">
        <v>54</v>
      </c>
      <c r="E10" s="546" t="s">
        <v>20</v>
      </c>
      <c r="F10" s="546" t="s">
        <v>55</v>
      </c>
      <c r="G10" s="495" t="s">
        <v>62</v>
      </c>
      <c r="H10" s="495" t="s">
        <v>23</v>
      </c>
      <c r="I10" s="495" t="s">
        <v>24</v>
      </c>
      <c r="J10" s="668">
        <v>9.6986072263773604</v>
      </c>
      <c r="K10" s="669">
        <v>10.952700527688149</v>
      </c>
      <c r="L10" s="669">
        <v>11.672209517783729</v>
      </c>
      <c r="M10" s="669">
        <v>10.94429685934667</v>
      </c>
      <c r="N10" s="669">
        <v>9.9517676273556184</v>
      </c>
      <c r="O10" s="669">
        <v>13.542873843821372</v>
      </c>
      <c r="P10" s="669">
        <v>8.0392706432402701</v>
      </c>
      <c r="Q10" s="669">
        <v>10.653087533339084</v>
      </c>
      <c r="R10" s="669">
        <v>10.896218023005314</v>
      </c>
      <c r="S10" s="669">
        <v>10.784838753032206</v>
      </c>
      <c r="T10" s="669">
        <v>10.082733771226659</v>
      </c>
      <c r="U10" s="669">
        <v>10.665037813752887</v>
      </c>
      <c r="V10" s="669">
        <v>9.9154534328126811</v>
      </c>
      <c r="W10" s="669">
        <v>9.5572553317311755</v>
      </c>
      <c r="X10" s="669">
        <v>9.2144797634709708</v>
      </c>
      <c r="Y10" s="669">
        <v>10.060886531355077</v>
      </c>
      <c r="Z10" s="669">
        <v>8.1502915736979631</v>
      </c>
      <c r="AA10" s="669">
        <v>9.5839809465369079</v>
      </c>
      <c r="AB10" s="669">
        <v>9.7239403641376043</v>
      </c>
      <c r="AC10" s="669">
        <v>9.3431826201815049</v>
      </c>
      <c r="AD10" s="669">
        <v>8.8001428541887385</v>
      </c>
      <c r="AE10" s="669">
        <v>8.31193763746559</v>
      </c>
      <c r="AF10" s="669">
        <v>9.2787389840182399</v>
      </c>
      <c r="AG10" s="669">
        <v>8.9561521023968087</v>
      </c>
      <c r="AH10" s="669">
        <v>10.203198590810178</v>
      </c>
      <c r="AI10" s="669">
        <v>7.2568158521882919</v>
      </c>
      <c r="AJ10" s="669">
        <v>9.0568566512898236</v>
      </c>
      <c r="AK10" s="669">
        <v>9.5763171033144836</v>
      </c>
      <c r="AL10" s="669">
        <v>9.1442053336512608</v>
      </c>
      <c r="AM10" s="669">
        <v>8.8338961634738862</v>
      </c>
      <c r="AN10" s="669">
        <v>10.303980092586718</v>
      </c>
      <c r="AO10" s="669">
        <v>10.77918290639686</v>
      </c>
      <c r="AP10" s="669">
        <v>10.902019557120706</v>
      </c>
      <c r="AQ10" s="669">
        <v>7.4279867603280909</v>
      </c>
      <c r="AR10" s="669">
        <v>9.2144575566114284</v>
      </c>
      <c r="AS10" s="669">
        <v>10.732761979494338</v>
      </c>
      <c r="AT10" s="669">
        <v>10.427332060807826</v>
      </c>
      <c r="AU10" s="669">
        <v>7.619024005393225</v>
      </c>
      <c r="AV10" s="669">
        <v>9.027438150260922</v>
      </c>
      <c r="AW10" s="669">
        <v>10.580789297694988</v>
      </c>
      <c r="AX10" s="669">
        <v>10.00103626158287</v>
      </c>
      <c r="AY10" s="669">
        <v>8.9644669887674091</v>
      </c>
      <c r="AZ10" s="669">
        <v>10.560993516388201</v>
      </c>
      <c r="BA10" s="669">
        <v>8.8676372880825518</v>
      </c>
      <c r="BB10" s="669">
        <v>9.6128878959362183</v>
      </c>
      <c r="BC10" s="669">
        <v>10.793257359002578</v>
      </c>
      <c r="BD10" s="669">
        <v>9.6779024975866754</v>
      </c>
      <c r="BE10" s="725">
        <v>11.236858728250153</v>
      </c>
      <c r="BF10" s="495"/>
    </row>
    <row r="11" spans="1:58">
      <c r="A11" s="704" t="s">
        <v>66</v>
      </c>
      <c r="B11" s="819">
        <v>9</v>
      </c>
      <c r="C11" s="704" t="s">
        <v>53</v>
      </c>
      <c r="D11" s="495" t="s">
        <v>54</v>
      </c>
      <c r="E11" s="546" t="s">
        <v>20</v>
      </c>
      <c r="F11" s="546" t="s">
        <v>55</v>
      </c>
      <c r="G11" s="495" t="s">
        <v>67</v>
      </c>
      <c r="H11" s="495" t="s">
        <v>23</v>
      </c>
      <c r="I11" s="495" t="s">
        <v>24</v>
      </c>
      <c r="J11" s="668">
        <v>3.5260344077770447</v>
      </c>
      <c r="K11" s="669">
        <v>4.3019462478846791</v>
      </c>
      <c r="L11" s="669">
        <v>3.9733931642128733</v>
      </c>
      <c r="M11" s="669">
        <v>3.2732218832982127</v>
      </c>
      <c r="N11" s="669">
        <v>3.9761631658094365</v>
      </c>
      <c r="O11" s="669">
        <v>3.0900495966506361</v>
      </c>
      <c r="P11" s="669">
        <v>3.2685691722339363</v>
      </c>
      <c r="Q11" s="669">
        <v>3.2958641500920618</v>
      </c>
      <c r="R11" s="669">
        <v>4.0099585472746693</v>
      </c>
      <c r="S11" s="669">
        <v>3.6803938820698492</v>
      </c>
      <c r="T11" s="669">
        <v>3.0934949381839272</v>
      </c>
      <c r="U11" s="669">
        <v>3.2396781417654341</v>
      </c>
      <c r="V11" s="669">
        <v>3.4880441380516833</v>
      </c>
      <c r="W11" s="669">
        <v>3.1427446471427238</v>
      </c>
      <c r="X11" s="669">
        <v>3.209968071212693</v>
      </c>
      <c r="Y11" s="669">
        <v>3.3603877066566543</v>
      </c>
      <c r="Z11" s="669">
        <v>2.6032096541371943</v>
      </c>
      <c r="AA11" s="669">
        <v>1.82510791634849</v>
      </c>
      <c r="AB11" s="669">
        <v>2.5251443837366154</v>
      </c>
      <c r="AC11" s="669">
        <v>4.04896431126524</v>
      </c>
      <c r="AD11" s="669">
        <v>2.6976866264228176</v>
      </c>
      <c r="AE11" s="669">
        <v>3.2549664096625501</v>
      </c>
      <c r="AF11" s="669">
        <v>2.8408401369893528</v>
      </c>
      <c r="AG11" s="669">
        <v>2.8057026140410599</v>
      </c>
      <c r="AH11" s="669">
        <v>2.8663304728429608</v>
      </c>
      <c r="AI11" s="669">
        <v>2.7136174419858321</v>
      </c>
      <c r="AJ11" s="669">
        <v>3.4988343984668742</v>
      </c>
      <c r="AK11" s="669">
        <v>3.7047675737493688</v>
      </c>
      <c r="AL11" s="669">
        <v>3.5336036837876117</v>
      </c>
      <c r="AM11" s="669">
        <v>3.1309225272499659</v>
      </c>
      <c r="AN11" s="669">
        <v>4.5029514710739278</v>
      </c>
      <c r="AO11" s="669">
        <v>3.2620072277561989</v>
      </c>
      <c r="AP11" s="669">
        <v>3.7074532541644554</v>
      </c>
      <c r="AQ11" s="669">
        <v>3.726856771163555</v>
      </c>
      <c r="AR11" s="669">
        <v>4.6359365630064504</v>
      </c>
      <c r="AS11" s="669">
        <v>4.2150918002430746</v>
      </c>
      <c r="AT11" s="669">
        <v>4.094630638081993</v>
      </c>
      <c r="AU11" s="669">
        <v>2.9317067141871562</v>
      </c>
      <c r="AV11" s="669">
        <v>3.6876162769951879</v>
      </c>
      <c r="AW11" s="669">
        <v>4.6220520234540983</v>
      </c>
      <c r="AX11" s="669">
        <v>4.5971759826243668</v>
      </c>
      <c r="AY11" s="669">
        <v>4.4201856533074695</v>
      </c>
      <c r="AZ11" s="669">
        <v>5.0188675800698563</v>
      </c>
      <c r="BA11" s="669">
        <v>3.4724155543166013</v>
      </c>
      <c r="BB11" s="669">
        <v>4.3023902626278305</v>
      </c>
      <c r="BC11" s="669">
        <v>5.3735219698091479</v>
      </c>
      <c r="BD11" s="669">
        <v>4.0303463587871748</v>
      </c>
      <c r="BE11" s="725">
        <v>4.2809561887528353</v>
      </c>
      <c r="BF11" s="495"/>
    </row>
    <row r="12" spans="1:58">
      <c r="A12" s="704" t="s">
        <v>71</v>
      </c>
      <c r="B12" s="819">
        <v>10</v>
      </c>
      <c r="C12" s="704" t="s">
        <v>53</v>
      </c>
      <c r="D12" s="495" t="s">
        <v>54</v>
      </c>
      <c r="E12" s="546" t="s">
        <v>20</v>
      </c>
      <c r="F12" s="546" t="s">
        <v>55</v>
      </c>
      <c r="G12" s="495" t="s">
        <v>72</v>
      </c>
      <c r="H12" s="495" t="s">
        <v>23</v>
      </c>
      <c r="I12" s="495" t="s">
        <v>24</v>
      </c>
      <c r="J12" s="668">
        <v>11.901969924667984</v>
      </c>
      <c r="K12" s="669">
        <v>15.215458171757717</v>
      </c>
      <c r="L12" s="669">
        <v>16.243169497835719</v>
      </c>
      <c r="M12" s="669">
        <v>12.059564651986612</v>
      </c>
      <c r="N12" s="669">
        <v>12.623242844699449</v>
      </c>
      <c r="O12" s="669">
        <v>11.822736991806183</v>
      </c>
      <c r="P12" s="669">
        <v>12.298764361723235</v>
      </c>
      <c r="Q12" s="669">
        <v>11.72491196570709</v>
      </c>
      <c r="R12" s="669">
        <v>12.129987733069173</v>
      </c>
      <c r="S12" s="669">
        <v>12.640595662398047</v>
      </c>
      <c r="T12" s="669">
        <v>11.020690404009908</v>
      </c>
      <c r="U12" s="669">
        <v>11.429494967062244</v>
      </c>
      <c r="V12" s="669">
        <v>11.307750351905785</v>
      </c>
      <c r="W12" s="669">
        <v>11.250250750562167</v>
      </c>
      <c r="X12" s="669">
        <v>10.851925700455324</v>
      </c>
      <c r="Y12" s="669">
        <v>11.677413981737468</v>
      </c>
      <c r="Z12" s="669">
        <v>11.974840975543138</v>
      </c>
      <c r="AA12" s="669">
        <v>12.823658110732776</v>
      </c>
      <c r="AB12" s="669">
        <v>10.949300226074579</v>
      </c>
      <c r="AC12" s="669">
        <v>9.0448529738358214</v>
      </c>
      <c r="AD12" s="669">
        <v>8.7658617902570946</v>
      </c>
      <c r="AE12" s="669">
        <v>10.689239413485634</v>
      </c>
      <c r="AF12" s="669">
        <v>10.724495404754771</v>
      </c>
      <c r="AG12" s="669">
        <v>11.56375609714409</v>
      </c>
      <c r="AH12" s="669">
        <v>10.849734309717727</v>
      </c>
      <c r="AI12" s="669">
        <v>12.34861320765866</v>
      </c>
      <c r="AJ12" s="669">
        <v>11.94228355828036</v>
      </c>
      <c r="AK12" s="669">
        <v>13.806653991777527</v>
      </c>
      <c r="AL12" s="669">
        <v>11.500303520407932</v>
      </c>
      <c r="AM12" s="669">
        <v>11.313957353191617</v>
      </c>
      <c r="AN12" s="669">
        <v>13.000146974317733</v>
      </c>
      <c r="AO12" s="669">
        <v>13.315805168460983</v>
      </c>
      <c r="AP12" s="669">
        <v>12.171434356030948</v>
      </c>
      <c r="AQ12" s="669">
        <v>10.524430903069076</v>
      </c>
      <c r="AR12" s="669">
        <v>11.705971107784867</v>
      </c>
      <c r="AS12" s="669">
        <v>11.856632903178427</v>
      </c>
      <c r="AT12" s="669">
        <v>12.122061153122207</v>
      </c>
      <c r="AU12" s="669">
        <v>11.241206298593097</v>
      </c>
      <c r="AV12" s="669">
        <v>11.909235615132088</v>
      </c>
      <c r="AW12" s="669">
        <v>13.428518598549759</v>
      </c>
      <c r="AX12" s="669">
        <v>13.137142731878885</v>
      </c>
      <c r="AY12" s="669">
        <v>12.38998916967409</v>
      </c>
      <c r="AZ12" s="669">
        <v>11.55344417037441</v>
      </c>
      <c r="BA12" s="669">
        <v>11.390065514045499</v>
      </c>
      <c r="BB12" s="669">
        <v>11.652312917476591</v>
      </c>
      <c r="BC12" s="669">
        <v>12.256245213827084</v>
      </c>
      <c r="BD12" s="669">
        <v>11.319054428436662</v>
      </c>
      <c r="BE12" s="725">
        <v>11.462949242798048</v>
      </c>
      <c r="BF12" s="495"/>
    </row>
    <row r="13" spans="1:58">
      <c r="A13" s="704" t="s">
        <v>76</v>
      </c>
      <c r="B13" s="819">
        <v>11</v>
      </c>
      <c r="C13" s="704" t="s">
        <v>53</v>
      </c>
      <c r="D13" s="495" t="s">
        <v>54</v>
      </c>
      <c r="E13" s="546" t="s">
        <v>20</v>
      </c>
      <c r="F13" s="546" t="s">
        <v>55</v>
      </c>
      <c r="G13" s="495" t="s">
        <v>77</v>
      </c>
      <c r="H13" s="495" t="s">
        <v>23</v>
      </c>
      <c r="I13" s="495" t="s">
        <v>24</v>
      </c>
      <c r="J13" s="668">
        <v>10.400446030345018</v>
      </c>
      <c r="K13" s="669">
        <v>11.539912004314621</v>
      </c>
      <c r="L13" s="669">
        <v>13.587988019145385</v>
      </c>
      <c r="M13" s="669">
        <v>13.491243832128587</v>
      </c>
      <c r="N13" s="669">
        <v>10.17608744396664</v>
      </c>
      <c r="O13" s="669">
        <v>9.8926397742768373</v>
      </c>
      <c r="P13" s="669">
        <v>6.878760036302328</v>
      </c>
      <c r="Q13" s="669">
        <v>10.235209245546159</v>
      </c>
      <c r="R13" s="669">
        <v>10.665179292154546</v>
      </c>
      <c r="S13" s="669">
        <v>10.80616866293447</v>
      </c>
      <c r="T13" s="669">
        <v>12.354368094124071</v>
      </c>
      <c r="U13" s="669">
        <v>10.771787149641975</v>
      </c>
      <c r="V13" s="669">
        <v>11.01857753815816</v>
      </c>
      <c r="W13" s="669">
        <v>11.103114134934804</v>
      </c>
      <c r="X13" s="669">
        <v>11.109591053679122</v>
      </c>
      <c r="Y13" s="669">
        <v>12.312136527291532</v>
      </c>
      <c r="Z13" s="669">
        <v>8.9044961075327773</v>
      </c>
      <c r="AA13" s="669">
        <v>9.7706609619612106</v>
      </c>
      <c r="AB13" s="669">
        <v>6.8690636088566155</v>
      </c>
      <c r="AC13" s="669">
        <v>9.098272735214767</v>
      </c>
      <c r="AD13" s="669">
        <v>10.639744166067491</v>
      </c>
      <c r="AE13" s="669">
        <v>10.385109239268747</v>
      </c>
      <c r="AF13" s="669">
        <v>10.143634889931114</v>
      </c>
      <c r="AG13" s="669">
        <v>9.9305333470377928</v>
      </c>
      <c r="AH13" s="669">
        <v>7.8696472005904168</v>
      </c>
      <c r="AI13" s="669">
        <v>8.4563200173188768</v>
      </c>
      <c r="AJ13" s="669">
        <v>9.663874397824582</v>
      </c>
      <c r="AK13" s="669">
        <v>10.285716139446546</v>
      </c>
      <c r="AL13" s="669">
        <v>9.3817043320023643</v>
      </c>
      <c r="AM13" s="669">
        <v>9.9849794822473061</v>
      </c>
      <c r="AN13" s="669">
        <v>8.4400334043899985</v>
      </c>
      <c r="AO13" s="669">
        <v>7.4457141314578683</v>
      </c>
      <c r="AP13" s="669">
        <v>5.3921665050139396</v>
      </c>
      <c r="AQ13" s="669">
        <v>11.277029146648784</v>
      </c>
      <c r="AR13" s="669">
        <v>8.9609731454060562</v>
      </c>
      <c r="AS13" s="669">
        <v>11.049090565331912</v>
      </c>
      <c r="AT13" s="669">
        <v>9.3451487548540406</v>
      </c>
      <c r="AU13" s="669">
        <v>10.425397082685414</v>
      </c>
      <c r="AV13" s="669">
        <v>11.193267537698475</v>
      </c>
      <c r="AW13" s="669">
        <v>8.536411670608862</v>
      </c>
      <c r="AX13" s="669">
        <v>10.607355280109134</v>
      </c>
      <c r="AY13" s="669">
        <v>11.248590083404482</v>
      </c>
      <c r="AZ13" s="669">
        <v>12.426110634717659</v>
      </c>
      <c r="BA13" s="669">
        <v>10.776988212390565</v>
      </c>
      <c r="BB13" s="669">
        <v>9.1516812868200095</v>
      </c>
      <c r="BC13" s="669">
        <v>12.831377411753081</v>
      </c>
      <c r="BD13" s="669">
        <v>8.2084443470501114</v>
      </c>
      <c r="BE13" s="725">
        <v>10.307618152677595</v>
      </c>
      <c r="BF13" s="495"/>
    </row>
    <row r="14" spans="1:58">
      <c r="A14" s="704" t="s">
        <v>81</v>
      </c>
      <c r="B14" s="819">
        <v>12</v>
      </c>
      <c r="C14" s="704" t="s">
        <v>53</v>
      </c>
      <c r="D14" s="495" t="s">
        <v>54</v>
      </c>
      <c r="E14" s="546" t="s">
        <v>20</v>
      </c>
      <c r="F14" s="546" t="s">
        <v>55</v>
      </c>
      <c r="G14" s="495" t="s">
        <v>82</v>
      </c>
      <c r="H14" s="495" t="s">
        <v>23</v>
      </c>
      <c r="I14" s="495" t="s">
        <v>24</v>
      </c>
      <c r="J14" s="668">
        <v>2.5709216131536787</v>
      </c>
      <c r="K14" s="669" t="s">
        <v>2384</v>
      </c>
      <c r="L14" s="669" t="s">
        <v>2384</v>
      </c>
      <c r="M14" s="669" t="s">
        <v>2384</v>
      </c>
      <c r="N14" s="669" t="s">
        <v>2384</v>
      </c>
      <c r="O14" s="669" t="s">
        <v>2384</v>
      </c>
      <c r="P14" s="669" t="s">
        <v>2384</v>
      </c>
      <c r="Q14" s="669" t="s">
        <v>2384</v>
      </c>
      <c r="R14" s="669" t="s">
        <v>2384</v>
      </c>
      <c r="S14" s="669" t="s">
        <v>2384</v>
      </c>
      <c r="T14" s="669" t="s">
        <v>2384</v>
      </c>
      <c r="U14" s="669" t="s">
        <v>2384</v>
      </c>
      <c r="V14" s="669" t="s">
        <v>2384</v>
      </c>
      <c r="W14" s="669" t="s">
        <v>2384</v>
      </c>
      <c r="X14" s="669" t="s">
        <v>2384</v>
      </c>
      <c r="Y14" s="669" t="s">
        <v>2384</v>
      </c>
      <c r="Z14" s="669" t="s">
        <v>2384</v>
      </c>
      <c r="AA14" s="669" t="s">
        <v>2384</v>
      </c>
      <c r="AB14" s="669" t="s">
        <v>2384</v>
      </c>
      <c r="AC14" s="669" t="s">
        <v>2384</v>
      </c>
      <c r="AD14" s="669" t="s">
        <v>2384</v>
      </c>
      <c r="AE14" s="669" t="s">
        <v>2384</v>
      </c>
      <c r="AF14" s="669" t="s">
        <v>2384</v>
      </c>
      <c r="AG14" s="669" t="s">
        <v>2384</v>
      </c>
      <c r="AH14" s="669" t="s">
        <v>2384</v>
      </c>
      <c r="AI14" s="669" t="s">
        <v>2384</v>
      </c>
      <c r="AJ14" s="669" t="s">
        <v>2384</v>
      </c>
      <c r="AK14" s="669" t="s">
        <v>2384</v>
      </c>
      <c r="AL14" s="669" t="s">
        <v>2384</v>
      </c>
      <c r="AM14" s="669" t="s">
        <v>2384</v>
      </c>
      <c r="AN14" s="669" t="s">
        <v>2384</v>
      </c>
      <c r="AO14" s="669" t="s">
        <v>2384</v>
      </c>
      <c r="AP14" s="669" t="s">
        <v>2384</v>
      </c>
      <c r="AQ14" s="669" t="s">
        <v>2384</v>
      </c>
      <c r="AR14" s="669" t="s">
        <v>2384</v>
      </c>
      <c r="AS14" s="669" t="s">
        <v>2384</v>
      </c>
      <c r="AT14" s="669" t="s">
        <v>2384</v>
      </c>
      <c r="AU14" s="669" t="s">
        <v>2384</v>
      </c>
      <c r="AV14" s="669" t="s">
        <v>2384</v>
      </c>
      <c r="AW14" s="669" t="s">
        <v>2384</v>
      </c>
      <c r="AX14" s="669" t="s">
        <v>2384</v>
      </c>
      <c r="AY14" s="669" t="s">
        <v>2384</v>
      </c>
      <c r="AZ14" s="669" t="s">
        <v>2384</v>
      </c>
      <c r="BA14" s="669" t="s">
        <v>2384</v>
      </c>
      <c r="BB14" s="669" t="s">
        <v>2384</v>
      </c>
      <c r="BC14" s="669" t="s">
        <v>2384</v>
      </c>
      <c r="BD14" s="669" t="s">
        <v>2384</v>
      </c>
      <c r="BE14" s="725" t="s">
        <v>2384</v>
      </c>
      <c r="BF14" s="495"/>
    </row>
    <row r="15" spans="1:58">
      <c r="A15" s="704" t="s">
        <v>86</v>
      </c>
      <c r="B15" s="819">
        <v>13</v>
      </c>
      <c r="C15" s="704" t="s">
        <v>53</v>
      </c>
      <c r="D15" s="495" t="s">
        <v>54</v>
      </c>
      <c r="E15" s="546" t="s">
        <v>20</v>
      </c>
      <c r="F15" s="546" t="s">
        <v>87</v>
      </c>
      <c r="G15" s="495" t="s">
        <v>56</v>
      </c>
      <c r="H15" s="495" t="s">
        <v>23</v>
      </c>
      <c r="I15" s="495" t="s">
        <v>24</v>
      </c>
      <c r="J15" s="668">
        <v>10.771824233149696</v>
      </c>
      <c r="K15" s="669">
        <v>11.534467963643612</v>
      </c>
      <c r="L15" s="669">
        <v>13.982673442967483</v>
      </c>
      <c r="M15" s="669">
        <v>12.278943229129331</v>
      </c>
      <c r="N15" s="669">
        <v>10.7285081952816</v>
      </c>
      <c r="O15" s="669">
        <v>16.097318421074519</v>
      </c>
      <c r="P15" s="669">
        <v>14.414703914662127</v>
      </c>
      <c r="Q15" s="669">
        <v>12.672263624259696</v>
      </c>
      <c r="R15" s="669">
        <v>12.363839276123223</v>
      </c>
      <c r="S15" s="669">
        <v>12.346730839075498</v>
      </c>
      <c r="T15" s="669">
        <v>10.796632322282896</v>
      </c>
      <c r="U15" s="669">
        <v>10.539033816384839</v>
      </c>
      <c r="V15" s="669">
        <v>11.103122381009964</v>
      </c>
      <c r="W15" s="669">
        <v>9.5870155171746436</v>
      </c>
      <c r="X15" s="669">
        <v>9.5704884586413801</v>
      </c>
      <c r="Y15" s="669">
        <v>13.607345150429373</v>
      </c>
      <c r="Z15" s="669">
        <v>11.861862821503596</v>
      </c>
      <c r="AA15" s="669">
        <v>11.763211104175168</v>
      </c>
      <c r="AB15" s="669">
        <v>11.893923817633592</v>
      </c>
      <c r="AC15" s="669">
        <v>7.9027482975812369</v>
      </c>
      <c r="AD15" s="669">
        <v>9.2895279092429401</v>
      </c>
      <c r="AE15" s="669">
        <v>11.629074635024251</v>
      </c>
      <c r="AF15" s="669">
        <v>9.8742724230650971</v>
      </c>
      <c r="AG15" s="669">
        <v>11.646573908265434</v>
      </c>
      <c r="AH15" s="669">
        <v>10.438624222109867</v>
      </c>
      <c r="AI15" s="669">
        <v>10.600496741069627</v>
      </c>
      <c r="AJ15" s="669">
        <v>10.439671202783485</v>
      </c>
      <c r="AK15" s="669">
        <v>11.628754885735558</v>
      </c>
      <c r="AL15" s="669">
        <v>10.607639303088966</v>
      </c>
      <c r="AM15" s="669">
        <v>10.959529362681295</v>
      </c>
      <c r="AN15" s="669">
        <v>11.098545718371224</v>
      </c>
      <c r="AO15" s="669">
        <v>13.66967614409006</v>
      </c>
      <c r="AP15" s="669">
        <v>12.721092891708016</v>
      </c>
      <c r="AQ15" s="669">
        <v>9.6554309939372942</v>
      </c>
      <c r="AR15" s="669">
        <v>9.0030273334155613</v>
      </c>
      <c r="AS15" s="669">
        <v>12.192129328387905</v>
      </c>
      <c r="AT15" s="669">
        <v>10.275222313677752</v>
      </c>
      <c r="AU15" s="669">
        <v>11.736965751427261</v>
      </c>
      <c r="AV15" s="669">
        <v>12.548014564219768</v>
      </c>
      <c r="AW15" s="669">
        <v>10.841879130217233</v>
      </c>
      <c r="AX15" s="669">
        <v>10.443040767979333</v>
      </c>
      <c r="AY15" s="669">
        <v>11.542233063840465</v>
      </c>
      <c r="AZ15" s="669">
        <v>9.1636206221703809</v>
      </c>
      <c r="BA15" s="669">
        <v>7.6509849713045321</v>
      </c>
      <c r="BB15" s="669">
        <v>8.5557043105733168</v>
      </c>
      <c r="BC15" s="669">
        <v>9.7128771152609819</v>
      </c>
      <c r="BD15" s="669">
        <v>7.8435177128423339</v>
      </c>
      <c r="BE15" s="725">
        <v>7.1298969339637619</v>
      </c>
      <c r="BF15" s="495"/>
    </row>
    <row r="16" spans="1:58">
      <c r="A16" s="704" t="s">
        <v>91</v>
      </c>
      <c r="B16" s="819">
        <v>14</v>
      </c>
      <c r="C16" s="704" t="s">
        <v>53</v>
      </c>
      <c r="D16" s="495" t="s">
        <v>54</v>
      </c>
      <c r="E16" s="546" t="s">
        <v>20</v>
      </c>
      <c r="F16" s="546" t="s">
        <v>3576</v>
      </c>
      <c r="G16" s="495" t="s">
        <v>62</v>
      </c>
      <c r="H16" s="495" t="s">
        <v>23</v>
      </c>
      <c r="I16" s="495" t="s">
        <v>24</v>
      </c>
      <c r="J16" s="668">
        <v>15.035130068095066</v>
      </c>
      <c r="K16" s="669">
        <v>17.215289383158101</v>
      </c>
      <c r="L16" s="669">
        <v>18.336456371855753</v>
      </c>
      <c r="M16" s="669">
        <v>16.681980127497937</v>
      </c>
      <c r="N16" s="669">
        <v>15.79044336148117</v>
      </c>
      <c r="O16" s="669">
        <v>19.852133836652321</v>
      </c>
      <c r="P16" s="669">
        <v>13.303141258645407</v>
      </c>
      <c r="Q16" s="669">
        <v>16.941965912032281</v>
      </c>
      <c r="R16" s="669">
        <v>16.292086873684145</v>
      </c>
      <c r="S16" s="669">
        <v>16.629185075137759</v>
      </c>
      <c r="T16" s="669">
        <v>15.567554755011221</v>
      </c>
      <c r="U16" s="669">
        <v>16.107940844844176</v>
      </c>
      <c r="V16" s="669">
        <v>15.007445043341654</v>
      </c>
      <c r="W16" s="669">
        <v>14.837889415395921</v>
      </c>
      <c r="X16" s="669">
        <v>14.398802442847533</v>
      </c>
      <c r="Y16" s="669">
        <v>16.200502906518381</v>
      </c>
      <c r="Z16" s="669">
        <v>14.627761199363878</v>
      </c>
      <c r="AA16" s="669">
        <v>15.635193523623299</v>
      </c>
      <c r="AB16" s="669">
        <v>15.121416595653946</v>
      </c>
      <c r="AC16" s="669">
        <v>14.901245946173317</v>
      </c>
      <c r="AD16" s="669">
        <v>13.476543404284564</v>
      </c>
      <c r="AE16" s="669">
        <v>13.168941840095087</v>
      </c>
      <c r="AF16" s="669">
        <v>14.804175103011113</v>
      </c>
      <c r="AG16" s="669">
        <v>14.711104541727721</v>
      </c>
      <c r="AH16" s="669">
        <v>15.664892232007638</v>
      </c>
      <c r="AI16" s="669">
        <v>12.259691893038761</v>
      </c>
      <c r="AJ16" s="669">
        <v>14.162509365450799</v>
      </c>
      <c r="AK16" s="669">
        <v>14.736078987339795</v>
      </c>
      <c r="AL16" s="669">
        <v>14.189636083982224</v>
      </c>
      <c r="AM16" s="669">
        <v>13.285396507026686</v>
      </c>
      <c r="AN16" s="669">
        <v>15.216122074308348</v>
      </c>
      <c r="AO16" s="669">
        <v>15.903015040505704</v>
      </c>
      <c r="AP16" s="669">
        <v>16.301420115646746</v>
      </c>
      <c r="AQ16" s="669">
        <v>12.332467716378781</v>
      </c>
      <c r="AR16" s="669">
        <v>14.029870232320166</v>
      </c>
      <c r="AS16" s="669">
        <v>16.234531090846652</v>
      </c>
      <c r="AT16" s="669">
        <v>14.196452387539317</v>
      </c>
      <c r="AU16" s="669">
        <v>12.266781126030084</v>
      </c>
      <c r="AV16" s="669">
        <v>13.622318822917933</v>
      </c>
      <c r="AW16" s="669">
        <v>15.046733361407657</v>
      </c>
      <c r="AX16" s="669">
        <v>15.740706805855069</v>
      </c>
      <c r="AY16" s="669">
        <v>13.979271464173378</v>
      </c>
      <c r="AZ16" s="669">
        <v>15.400361814083686</v>
      </c>
      <c r="BA16" s="669">
        <v>13.187832249794578</v>
      </c>
      <c r="BB16" s="669">
        <v>13.561450545013892</v>
      </c>
      <c r="BC16" s="669">
        <v>15.053037668097385</v>
      </c>
      <c r="BD16" s="669">
        <v>14.254243734805998</v>
      </c>
      <c r="BE16" s="725">
        <v>17.0643719989801</v>
      </c>
      <c r="BF16" s="495"/>
    </row>
    <row r="17" spans="1:58">
      <c r="A17" s="704" t="s">
        <v>95</v>
      </c>
      <c r="B17" s="819">
        <v>15</v>
      </c>
      <c r="C17" s="704" t="s">
        <v>53</v>
      </c>
      <c r="D17" s="495" t="s">
        <v>54</v>
      </c>
      <c r="E17" s="546" t="s">
        <v>20</v>
      </c>
      <c r="F17" s="546" t="s">
        <v>87</v>
      </c>
      <c r="G17" s="495" t="s">
        <v>67</v>
      </c>
      <c r="H17" s="495" t="s">
        <v>23</v>
      </c>
      <c r="I17" s="495" t="s">
        <v>24</v>
      </c>
      <c r="J17" s="668">
        <v>6.2027645152815554</v>
      </c>
      <c r="K17" s="669">
        <v>7.0218827401722343</v>
      </c>
      <c r="L17" s="669">
        <v>6.8192545027345197</v>
      </c>
      <c r="M17" s="669">
        <v>5.9004487097048059</v>
      </c>
      <c r="N17" s="669">
        <v>6.0932210403349432</v>
      </c>
      <c r="O17" s="669">
        <v>5.3843611395248363</v>
      </c>
      <c r="P17" s="669">
        <v>5.354273128656085</v>
      </c>
      <c r="Q17" s="669">
        <v>6.1119785694535889</v>
      </c>
      <c r="R17" s="669">
        <v>6.291441944744455</v>
      </c>
      <c r="S17" s="669">
        <v>6.3392152662250805</v>
      </c>
      <c r="T17" s="669">
        <v>5.5791459777527583</v>
      </c>
      <c r="U17" s="669">
        <v>5.4487366303308233</v>
      </c>
      <c r="V17" s="669">
        <v>6.0186921370804995</v>
      </c>
      <c r="W17" s="669">
        <v>5.6106352685556375</v>
      </c>
      <c r="X17" s="669">
        <v>5.4370474551727481</v>
      </c>
      <c r="Y17" s="669">
        <v>5.5071306082827158</v>
      </c>
      <c r="Z17" s="669">
        <v>5.0645652753016002</v>
      </c>
      <c r="AA17" s="669">
        <v>4.5785263195914769</v>
      </c>
      <c r="AB17" s="669">
        <v>5.0869885798078158</v>
      </c>
      <c r="AC17" s="669">
        <v>7.3320196314410646</v>
      </c>
      <c r="AD17" s="669">
        <v>4.9959729921984835</v>
      </c>
      <c r="AE17" s="669">
        <v>5.7609598257759469</v>
      </c>
      <c r="AF17" s="669">
        <v>5.5040843712670355</v>
      </c>
      <c r="AG17" s="669">
        <v>5.3733024226679991</v>
      </c>
      <c r="AH17" s="669">
        <v>5.5401322116824794</v>
      </c>
      <c r="AI17" s="669">
        <v>5.2067577604350035</v>
      </c>
      <c r="AJ17" s="669">
        <v>6.3151889086289756</v>
      </c>
      <c r="AK17" s="669">
        <v>6.8866077608019909</v>
      </c>
      <c r="AL17" s="669">
        <v>6.3172582566496001</v>
      </c>
      <c r="AM17" s="669">
        <v>5.8069767458870603</v>
      </c>
      <c r="AN17" s="669">
        <v>7.6278587557183029</v>
      </c>
      <c r="AO17" s="669">
        <v>6.1079592853453022</v>
      </c>
      <c r="AP17" s="669">
        <v>6.7316673376299994</v>
      </c>
      <c r="AQ17" s="669">
        <v>6.3113595989853817</v>
      </c>
      <c r="AR17" s="669">
        <v>7.8497737550333193</v>
      </c>
      <c r="AS17" s="669">
        <v>7.4355671927899758</v>
      </c>
      <c r="AT17" s="669">
        <v>7.3485666399647966</v>
      </c>
      <c r="AU17" s="669">
        <v>6.2262130688489377</v>
      </c>
      <c r="AV17" s="669">
        <v>6.8652654824647108</v>
      </c>
      <c r="AW17" s="669">
        <v>6.9123460826134391</v>
      </c>
      <c r="AX17" s="669">
        <v>8.1328731531402898</v>
      </c>
      <c r="AY17" s="669">
        <v>7.6355953044306126</v>
      </c>
      <c r="AZ17" s="669">
        <v>8.4783153958019444</v>
      </c>
      <c r="BA17" s="669">
        <v>6.7475972175897203</v>
      </c>
      <c r="BB17" s="669">
        <v>7.3389839788301572</v>
      </c>
      <c r="BC17" s="669">
        <v>7.7938156043857347</v>
      </c>
      <c r="BD17" s="669">
        <v>6.9792977743392255</v>
      </c>
      <c r="BE17" s="725">
        <v>6.597591128564229</v>
      </c>
      <c r="BF17" s="495"/>
    </row>
    <row r="18" spans="1:58">
      <c r="A18" s="704" t="s">
        <v>99</v>
      </c>
      <c r="B18" s="819">
        <v>16</v>
      </c>
      <c r="C18" s="704" t="s">
        <v>53</v>
      </c>
      <c r="D18" s="495" t="s">
        <v>54</v>
      </c>
      <c r="E18" s="546" t="s">
        <v>20</v>
      </c>
      <c r="F18" s="546" t="s">
        <v>87</v>
      </c>
      <c r="G18" s="495" t="s">
        <v>72</v>
      </c>
      <c r="H18" s="495" t="s">
        <v>23</v>
      </c>
      <c r="I18" s="495" t="s">
        <v>24</v>
      </c>
      <c r="J18" s="668">
        <v>20.703994129933136</v>
      </c>
      <c r="K18" s="669">
        <v>25.68167001614329</v>
      </c>
      <c r="L18" s="669">
        <v>25.54198767545985</v>
      </c>
      <c r="M18" s="669">
        <v>19.813884754145583</v>
      </c>
      <c r="N18" s="669">
        <v>21.766229925796143</v>
      </c>
      <c r="O18" s="669">
        <v>20.945088958363129</v>
      </c>
      <c r="P18" s="669">
        <v>19.798313036971329</v>
      </c>
      <c r="Q18" s="669">
        <v>20.820230090909867</v>
      </c>
      <c r="R18" s="669">
        <v>21.335131906664909</v>
      </c>
      <c r="S18" s="669">
        <v>21.02576404050744</v>
      </c>
      <c r="T18" s="669">
        <v>19.283961493979401</v>
      </c>
      <c r="U18" s="669">
        <v>20.28977591309339</v>
      </c>
      <c r="V18" s="669">
        <v>20.017169269970562</v>
      </c>
      <c r="W18" s="669">
        <v>19.932015297243982</v>
      </c>
      <c r="X18" s="669">
        <v>19.329244950457376</v>
      </c>
      <c r="Y18" s="669">
        <v>19.860551364287318</v>
      </c>
      <c r="Z18" s="669">
        <v>20.219113319689715</v>
      </c>
      <c r="AA18" s="669">
        <v>21.375025291378474</v>
      </c>
      <c r="AB18" s="669">
        <v>20.15289426941716</v>
      </c>
      <c r="AC18" s="669">
        <v>16.849744435730841</v>
      </c>
      <c r="AD18" s="669">
        <v>15.742568079644972</v>
      </c>
      <c r="AE18" s="669">
        <v>19.80368211444862</v>
      </c>
      <c r="AF18" s="669">
        <v>18.213018163171505</v>
      </c>
      <c r="AG18" s="669">
        <v>21.148924422771959</v>
      </c>
      <c r="AH18" s="669">
        <v>20.044807306626588</v>
      </c>
      <c r="AI18" s="669">
        <v>21.443021448872127</v>
      </c>
      <c r="AJ18" s="669">
        <v>21.088791045852123</v>
      </c>
      <c r="AK18" s="669">
        <v>23.701586902459926</v>
      </c>
      <c r="AL18" s="669">
        <v>20.526279163701716</v>
      </c>
      <c r="AM18" s="669">
        <v>20.295706366438434</v>
      </c>
      <c r="AN18" s="669">
        <v>23.057971117062763</v>
      </c>
      <c r="AO18" s="669">
        <v>21.06709809317222</v>
      </c>
      <c r="AP18" s="669">
        <v>20.698707425071898</v>
      </c>
      <c r="AQ18" s="669">
        <v>18.548395604020659</v>
      </c>
      <c r="AR18" s="669">
        <v>20.134433027108113</v>
      </c>
      <c r="AS18" s="669">
        <v>19.918522677957704</v>
      </c>
      <c r="AT18" s="669">
        <v>19.839442196691088</v>
      </c>
      <c r="AU18" s="669">
        <v>19.511395992233147</v>
      </c>
      <c r="AV18" s="669">
        <v>19.742457132573325</v>
      </c>
      <c r="AW18" s="669">
        <v>22.329209834993232</v>
      </c>
      <c r="AX18" s="669">
        <v>22.507621618905979</v>
      </c>
      <c r="AY18" s="669">
        <v>21.410149342152142</v>
      </c>
      <c r="AZ18" s="669">
        <v>20.59256948338534</v>
      </c>
      <c r="BA18" s="669">
        <v>19.168089025253593</v>
      </c>
      <c r="BB18" s="669">
        <v>19.677352717360016</v>
      </c>
      <c r="BC18" s="669">
        <v>19.057540037410515</v>
      </c>
      <c r="BD18" s="669">
        <v>19.082290518594618</v>
      </c>
      <c r="BE18" s="725">
        <v>18.265642106972745</v>
      </c>
      <c r="BF18" s="495"/>
    </row>
    <row r="19" spans="1:58">
      <c r="A19" s="704" t="s">
        <v>103</v>
      </c>
      <c r="B19" s="819">
        <v>17</v>
      </c>
      <c r="C19" s="704" t="s">
        <v>53</v>
      </c>
      <c r="D19" s="495" t="s">
        <v>54</v>
      </c>
      <c r="E19" s="546" t="s">
        <v>20</v>
      </c>
      <c r="F19" s="546" t="s">
        <v>87</v>
      </c>
      <c r="G19" s="495" t="s">
        <v>77</v>
      </c>
      <c r="H19" s="495" t="s">
        <v>23</v>
      </c>
      <c r="I19" s="495" t="s">
        <v>24</v>
      </c>
      <c r="J19" s="668">
        <v>12.077445897872259</v>
      </c>
      <c r="K19" s="669">
        <v>13.188597903891836</v>
      </c>
      <c r="L19" s="669">
        <v>15.2152769852429</v>
      </c>
      <c r="M19" s="669">
        <v>15.021017472010582</v>
      </c>
      <c r="N19" s="669">
        <v>11.860322830137966</v>
      </c>
      <c r="O19" s="669">
        <v>11.111167329085593</v>
      </c>
      <c r="P19" s="669">
        <v>8.0491586222948222</v>
      </c>
      <c r="Q19" s="669">
        <v>11.630643135634402</v>
      </c>
      <c r="R19" s="669">
        <v>12.506618493716394</v>
      </c>
      <c r="S19" s="669">
        <v>12.544734307500448</v>
      </c>
      <c r="T19" s="669">
        <v>14.069999395572541</v>
      </c>
      <c r="U19" s="669">
        <v>12.533051078917939</v>
      </c>
      <c r="V19" s="669">
        <v>12.68049076356041</v>
      </c>
      <c r="W19" s="669">
        <v>13.300359732338418</v>
      </c>
      <c r="X19" s="669">
        <v>13.146636332073651</v>
      </c>
      <c r="Y19" s="669">
        <v>13.875706147588955</v>
      </c>
      <c r="Z19" s="669">
        <v>10.452038439388769</v>
      </c>
      <c r="AA19" s="669">
        <v>11.317293057971783</v>
      </c>
      <c r="AB19" s="669">
        <v>8.3033815418834074</v>
      </c>
      <c r="AC19" s="669">
        <v>10.922112401957836</v>
      </c>
      <c r="AD19" s="669">
        <v>12.242777104326768</v>
      </c>
      <c r="AE19" s="669">
        <v>11.698170814833606</v>
      </c>
      <c r="AF19" s="669">
        <v>11.594612420884129</v>
      </c>
      <c r="AG19" s="669">
        <v>11.531863611055911</v>
      </c>
      <c r="AH19" s="669">
        <v>9.5432342428033454</v>
      </c>
      <c r="AI19" s="669">
        <v>9.768779802512741</v>
      </c>
      <c r="AJ19" s="669">
        <v>11.547957231625235</v>
      </c>
      <c r="AK19" s="669">
        <v>11.940090123501893</v>
      </c>
      <c r="AL19" s="669">
        <v>11.099122250790101</v>
      </c>
      <c r="AM19" s="669">
        <v>11.512127464817452</v>
      </c>
      <c r="AN19" s="669">
        <v>9.52617385118673</v>
      </c>
      <c r="AO19" s="669">
        <v>8.902226900518448</v>
      </c>
      <c r="AP19" s="669">
        <v>6.2209325895134242</v>
      </c>
      <c r="AQ19" s="669">
        <v>12.563907100573198</v>
      </c>
      <c r="AR19" s="669">
        <v>10.433453418371061</v>
      </c>
      <c r="AS19" s="669">
        <v>12.706314369847501</v>
      </c>
      <c r="AT19" s="669">
        <v>10.726268696157561</v>
      </c>
      <c r="AU19" s="669">
        <v>11.889109795697493</v>
      </c>
      <c r="AV19" s="669">
        <v>12.732319272490596</v>
      </c>
      <c r="AW19" s="669">
        <v>9.7935142585745751</v>
      </c>
      <c r="AX19" s="669">
        <v>12.44792635271461</v>
      </c>
      <c r="AY19" s="669">
        <v>12.755286244601747</v>
      </c>
      <c r="AZ19" s="669">
        <v>14.23118904015012</v>
      </c>
      <c r="BA19" s="669">
        <v>12.27366537122011</v>
      </c>
      <c r="BB19" s="669">
        <v>10.350461224076115</v>
      </c>
      <c r="BC19" s="669">
        <v>13.894741520081075</v>
      </c>
      <c r="BD19" s="669">
        <v>9.4188031834933312</v>
      </c>
      <c r="BE19" s="725">
        <v>12.325226989059646</v>
      </c>
      <c r="BF19" s="495"/>
    </row>
    <row r="20" spans="1:58">
      <c r="A20" s="704" t="s">
        <v>107</v>
      </c>
      <c r="B20" s="819">
        <v>18</v>
      </c>
      <c r="C20" s="704" t="s">
        <v>53</v>
      </c>
      <c r="D20" s="495" t="s">
        <v>54</v>
      </c>
      <c r="E20" s="546" t="s">
        <v>20</v>
      </c>
      <c r="F20" s="546" t="s">
        <v>87</v>
      </c>
      <c r="G20" s="495" t="s">
        <v>82</v>
      </c>
      <c r="H20" s="495" t="s">
        <v>23</v>
      </c>
      <c r="I20" s="495" t="s">
        <v>24</v>
      </c>
      <c r="J20" s="668">
        <v>2.8086648921543902</v>
      </c>
      <c r="K20" s="669" t="s">
        <v>2384</v>
      </c>
      <c r="L20" s="669" t="s">
        <v>2384</v>
      </c>
      <c r="M20" s="669" t="s">
        <v>2384</v>
      </c>
      <c r="N20" s="669" t="s">
        <v>2384</v>
      </c>
      <c r="O20" s="669" t="s">
        <v>2384</v>
      </c>
      <c r="P20" s="669" t="s">
        <v>2384</v>
      </c>
      <c r="Q20" s="669" t="s">
        <v>2384</v>
      </c>
      <c r="R20" s="669" t="s">
        <v>2384</v>
      </c>
      <c r="S20" s="669" t="s">
        <v>2384</v>
      </c>
      <c r="T20" s="669" t="s">
        <v>2384</v>
      </c>
      <c r="U20" s="669" t="s">
        <v>2384</v>
      </c>
      <c r="V20" s="669" t="s">
        <v>2384</v>
      </c>
      <c r="W20" s="669" t="s">
        <v>2384</v>
      </c>
      <c r="X20" s="669" t="s">
        <v>2384</v>
      </c>
      <c r="Y20" s="669" t="s">
        <v>2384</v>
      </c>
      <c r="Z20" s="669" t="s">
        <v>2384</v>
      </c>
      <c r="AA20" s="669" t="s">
        <v>2384</v>
      </c>
      <c r="AB20" s="669" t="s">
        <v>2384</v>
      </c>
      <c r="AC20" s="669" t="s">
        <v>2384</v>
      </c>
      <c r="AD20" s="669" t="s">
        <v>2384</v>
      </c>
      <c r="AE20" s="669" t="s">
        <v>2384</v>
      </c>
      <c r="AF20" s="669" t="s">
        <v>2384</v>
      </c>
      <c r="AG20" s="669" t="s">
        <v>2384</v>
      </c>
      <c r="AH20" s="669" t="s">
        <v>2384</v>
      </c>
      <c r="AI20" s="669" t="s">
        <v>2384</v>
      </c>
      <c r="AJ20" s="669" t="s">
        <v>2384</v>
      </c>
      <c r="AK20" s="669" t="s">
        <v>2384</v>
      </c>
      <c r="AL20" s="669" t="s">
        <v>2384</v>
      </c>
      <c r="AM20" s="669" t="s">
        <v>2384</v>
      </c>
      <c r="AN20" s="669" t="s">
        <v>2384</v>
      </c>
      <c r="AO20" s="669" t="s">
        <v>2384</v>
      </c>
      <c r="AP20" s="669" t="s">
        <v>2384</v>
      </c>
      <c r="AQ20" s="669" t="s">
        <v>2384</v>
      </c>
      <c r="AR20" s="669" t="s">
        <v>2384</v>
      </c>
      <c r="AS20" s="669" t="s">
        <v>2384</v>
      </c>
      <c r="AT20" s="669" t="s">
        <v>2384</v>
      </c>
      <c r="AU20" s="669" t="s">
        <v>2384</v>
      </c>
      <c r="AV20" s="669" t="s">
        <v>2384</v>
      </c>
      <c r="AW20" s="669" t="s">
        <v>2384</v>
      </c>
      <c r="AX20" s="669" t="s">
        <v>2384</v>
      </c>
      <c r="AY20" s="669" t="s">
        <v>2384</v>
      </c>
      <c r="AZ20" s="669" t="s">
        <v>2384</v>
      </c>
      <c r="BA20" s="669" t="s">
        <v>2384</v>
      </c>
      <c r="BB20" s="669" t="s">
        <v>2384</v>
      </c>
      <c r="BC20" s="669" t="s">
        <v>2384</v>
      </c>
      <c r="BD20" s="669" t="s">
        <v>2384</v>
      </c>
      <c r="BE20" s="725" t="s">
        <v>2384</v>
      </c>
      <c r="BF20" s="495"/>
    </row>
    <row r="21" spans="1:58">
      <c r="A21" s="704" t="s">
        <v>111</v>
      </c>
      <c r="B21" s="819">
        <v>19</v>
      </c>
      <c r="C21" s="704" t="s">
        <v>112</v>
      </c>
      <c r="D21" s="495" t="s">
        <v>113</v>
      </c>
      <c r="E21" s="546" t="s">
        <v>20</v>
      </c>
      <c r="F21" s="546" t="s">
        <v>55</v>
      </c>
      <c r="G21" s="495" t="s">
        <v>114</v>
      </c>
      <c r="H21" s="495" t="s">
        <v>23</v>
      </c>
      <c r="I21" s="495" t="s">
        <v>24</v>
      </c>
      <c r="J21" s="668">
        <v>7.0420077539487291</v>
      </c>
      <c r="K21" s="669">
        <v>8.6842753141745259</v>
      </c>
      <c r="L21" s="669">
        <v>7.2326105718655498</v>
      </c>
      <c r="M21" s="669">
        <v>7.1505670861488442</v>
      </c>
      <c r="N21" s="669">
        <v>7.0058995054243525</v>
      </c>
      <c r="O21" s="669">
        <v>7.8190741407338731</v>
      </c>
      <c r="P21" s="669">
        <v>7.3766333255274752</v>
      </c>
      <c r="Q21" s="669">
        <v>7.7593977632170477</v>
      </c>
      <c r="R21" s="669">
        <v>7.2818445826640747</v>
      </c>
      <c r="S21" s="669">
        <v>6.6364179186939234</v>
      </c>
      <c r="T21" s="669">
        <v>6.3003236685835455</v>
      </c>
      <c r="U21" s="669">
        <v>6.8209043959802136</v>
      </c>
      <c r="V21" s="669">
        <v>6.9221585260811382</v>
      </c>
      <c r="W21" s="669">
        <v>6.6374230583284417</v>
      </c>
      <c r="X21" s="669">
        <v>7.1393374835010031</v>
      </c>
      <c r="Y21" s="669">
        <v>7.6662415531093879</v>
      </c>
      <c r="Z21" s="669">
        <v>7.6695006682926783</v>
      </c>
      <c r="AA21" s="669">
        <v>6.3780508660733553</v>
      </c>
      <c r="AB21" s="669">
        <v>6.8556660025333747</v>
      </c>
      <c r="AC21" s="669">
        <v>6.3946642917660927</v>
      </c>
      <c r="AD21" s="669">
        <v>5.9508583202926557</v>
      </c>
      <c r="AE21" s="669">
        <v>6.0079190790133143</v>
      </c>
      <c r="AF21" s="669">
        <v>7.2993000651771327</v>
      </c>
      <c r="AG21" s="669">
        <v>7.0338911488118052</v>
      </c>
      <c r="AH21" s="669">
        <v>7.0755283252854033</v>
      </c>
      <c r="AI21" s="669">
        <v>5.8769305179645945</v>
      </c>
      <c r="AJ21" s="669">
        <v>6.6643302950044907</v>
      </c>
      <c r="AK21" s="669">
        <v>7.1856482922819316</v>
      </c>
      <c r="AL21" s="669">
        <v>6.8444781550181428</v>
      </c>
      <c r="AM21" s="669">
        <v>6.7924570627131766</v>
      </c>
      <c r="AN21" s="669">
        <v>8.1827698595552594</v>
      </c>
      <c r="AO21" s="669">
        <v>7.9334196146531228</v>
      </c>
      <c r="AP21" s="669">
        <v>6.3240670159182644</v>
      </c>
      <c r="AQ21" s="669">
        <v>6.8381765302154847</v>
      </c>
      <c r="AR21" s="669">
        <v>6.6587294101939234</v>
      </c>
      <c r="AS21" s="669">
        <v>5.8756120443606319</v>
      </c>
      <c r="AT21" s="669">
        <v>8.3926363382134337</v>
      </c>
      <c r="AU21" s="669">
        <v>6.7993076828750976</v>
      </c>
      <c r="AV21" s="669">
        <v>6.7129448136071819</v>
      </c>
      <c r="AW21" s="669">
        <v>8.4581968242684429</v>
      </c>
      <c r="AX21" s="669">
        <v>7.2574205305893997</v>
      </c>
      <c r="AY21" s="669">
        <v>6.9217264821579922</v>
      </c>
      <c r="AZ21" s="669">
        <v>7.0448752901418397</v>
      </c>
      <c r="BA21" s="669">
        <v>7.8281752322321214</v>
      </c>
      <c r="BB21" s="669">
        <v>6.8627549887372314</v>
      </c>
      <c r="BC21" s="669">
        <v>8.175927999901571</v>
      </c>
      <c r="BD21" s="669">
        <v>6.5843386319872215</v>
      </c>
      <c r="BE21" s="725">
        <v>6.7391219485614116</v>
      </c>
      <c r="BF21" s="495"/>
    </row>
    <row r="22" spans="1:58">
      <c r="A22" s="704" t="s">
        <v>119</v>
      </c>
      <c r="B22" s="819">
        <v>20</v>
      </c>
      <c r="C22" s="704" t="s">
        <v>112</v>
      </c>
      <c r="D22" s="495" t="s">
        <v>113</v>
      </c>
      <c r="E22" s="546" t="s">
        <v>20</v>
      </c>
      <c r="F22" s="546" t="s">
        <v>3576</v>
      </c>
      <c r="G22" s="495" t="s">
        <v>114</v>
      </c>
      <c r="H22" s="495" t="s">
        <v>23</v>
      </c>
      <c r="I22" s="495" t="s">
        <v>24</v>
      </c>
      <c r="J22" s="668">
        <v>11.338040737625946</v>
      </c>
      <c r="K22" s="669">
        <v>14.209950777672217</v>
      </c>
      <c r="L22" s="669">
        <v>12.026589853304612</v>
      </c>
      <c r="M22" s="669">
        <v>11.272857491980455</v>
      </c>
      <c r="N22" s="669">
        <v>11.824037885086643</v>
      </c>
      <c r="O22" s="669">
        <v>12.160610957081866</v>
      </c>
      <c r="P22" s="669">
        <v>11.714898668745992</v>
      </c>
      <c r="Q22" s="669">
        <v>11.9432313178129</v>
      </c>
      <c r="R22" s="669">
        <v>11.229040511598415</v>
      </c>
      <c r="S22" s="669">
        <v>10.899598033212788</v>
      </c>
      <c r="T22" s="669">
        <v>10.177014873910659</v>
      </c>
      <c r="U22" s="669">
        <v>10.954240757508936</v>
      </c>
      <c r="V22" s="669">
        <v>11.001019419633691</v>
      </c>
      <c r="W22" s="669">
        <v>10.972077476998658</v>
      </c>
      <c r="X22" s="669">
        <v>11.197488952934405</v>
      </c>
      <c r="Y22" s="669">
        <v>12.284042551477377</v>
      </c>
      <c r="Z22" s="669">
        <v>12.161105790218276</v>
      </c>
      <c r="AA22" s="669">
        <v>10.235173256475633</v>
      </c>
      <c r="AB22" s="669">
        <v>10.599713282789939</v>
      </c>
      <c r="AC22" s="669">
        <v>10.774629888847441</v>
      </c>
      <c r="AD22" s="669">
        <v>10.031036208379076</v>
      </c>
      <c r="AE22" s="669">
        <v>10.568239560570195</v>
      </c>
      <c r="AF22" s="669">
        <v>11.489802642332533</v>
      </c>
      <c r="AG22" s="669">
        <v>11.557501708077549</v>
      </c>
      <c r="AH22" s="669">
        <v>11.126606350064591</v>
      </c>
      <c r="AI22" s="669">
        <v>10.25509123752024</v>
      </c>
      <c r="AJ22" s="669">
        <v>10.976970135242992</v>
      </c>
      <c r="AK22" s="669">
        <v>11.506528703301326</v>
      </c>
      <c r="AL22" s="669">
        <v>11.180684042460598</v>
      </c>
      <c r="AM22" s="669">
        <v>10.980493499970006</v>
      </c>
      <c r="AN22" s="669">
        <v>12.782647445445962</v>
      </c>
      <c r="AO22" s="669">
        <v>10.959329305742161</v>
      </c>
      <c r="AP22" s="669">
        <v>10.912819229297719</v>
      </c>
      <c r="AQ22" s="669">
        <v>11.473054782001654</v>
      </c>
      <c r="AR22" s="669">
        <v>10.491388737209098</v>
      </c>
      <c r="AS22" s="669">
        <v>10.249968244638517</v>
      </c>
      <c r="AT22" s="669">
        <v>11.77331866848327</v>
      </c>
      <c r="AU22" s="669">
        <v>10.813101731662499</v>
      </c>
      <c r="AV22" s="669">
        <v>10.835869658067161</v>
      </c>
      <c r="AW22" s="669">
        <v>12.566142251820354</v>
      </c>
      <c r="AX22" s="669">
        <v>11.669250482932267</v>
      </c>
      <c r="AY22" s="669">
        <v>10.744899749432602</v>
      </c>
      <c r="AZ22" s="669">
        <v>11.887610402489434</v>
      </c>
      <c r="BA22" s="669">
        <v>11.752958345206936</v>
      </c>
      <c r="BB22" s="669">
        <v>11.001679372364991</v>
      </c>
      <c r="BC22" s="669">
        <v>12.239464044578222</v>
      </c>
      <c r="BD22" s="669">
        <v>10.823154648570906</v>
      </c>
      <c r="BE22" s="725">
        <v>9.5161970339710908</v>
      </c>
      <c r="BF22" s="495"/>
    </row>
    <row r="23" spans="1:58">
      <c r="A23" s="704" t="s">
        <v>123</v>
      </c>
      <c r="B23" s="819">
        <v>21</v>
      </c>
      <c r="C23" s="704" t="s">
        <v>124</v>
      </c>
      <c r="D23" s="495" t="s">
        <v>125</v>
      </c>
      <c r="E23" s="546" t="s">
        <v>126</v>
      </c>
      <c r="F23" s="546" t="s">
        <v>127</v>
      </c>
      <c r="G23" s="495" t="s">
        <v>22</v>
      </c>
      <c r="H23" s="495" t="s">
        <v>23</v>
      </c>
      <c r="I23" s="495" t="s">
        <v>24</v>
      </c>
      <c r="J23" s="668">
        <v>387.41611114676527</v>
      </c>
      <c r="K23" s="669">
        <v>413.03956972975567</v>
      </c>
      <c r="L23" s="669">
        <v>412.27540757102935</v>
      </c>
      <c r="M23" s="669">
        <v>384.39394513714035</v>
      </c>
      <c r="N23" s="669">
        <v>394.95987176395886</v>
      </c>
      <c r="O23" s="669">
        <v>413.80666734943992</v>
      </c>
      <c r="P23" s="669">
        <v>375.89006909434346</v>
      </c>
      <c r="Q23" s="669">
        <v>382.08673467490803</v>
      </c>
      <c r="R23" s="669">
        <v>373.32414306202242</v>
      </c>
      <c r="S23" s="669">
        <v>377.45537375097433</v>
      </c>
      <c r="T23" s="669">
        <v>364.95158784820399</v>
      </c>
      <c r="U23" s="669">
        <v>373.44589928637316</v>
      </c>
      <c r="V23" s="669">
        <v>376.36347084538772</v>
      </c>
      <c r="W23" s="669">
        <v>401.23148372135643</v>
      </c>
      <c r="X23" s="669">
        <v>386.13528968839819</v>
      </c>
      <c r="Y23" s="669">
        <v>394.86558770316719</v>
      </c>
      <c r="Z23" s="669">
        <v>404.07828099973221</v>
      </c>
      <c r="AA23" s="669">
        <v>397.50516687494962</v>
      </c>
      <c r="AB23" s="669">
        <v>369.60856740980955</v>
      </c>
      <c r="AC23" s="669">
        <v>357.71938779585201</v>
      </c>
      <c r="AD23" s="669">
        <v>356.40894300174347</v>
      </c>
      <c r="AE23" s="669">
        <v>377.63344325120227</v>
      </c>
      <c r="AF23" s="669">
        <v>361.4473020888156</v>
      </c>
      <c r="AG23" s="669">
        <v>364.19652297522475</v>
      </c>
      <c r="AH23" s="669">
        <v>362.10614732273154</v>
      </c>
      <c r="AI23" s="669">
        <v>371.78667039418991</v>
      </c>
      <c r="AJ23" s="669">
        <v>386.59781194675196</v>
      </c>
      <c r="AK23" s="669">
        <v>409.68582689179601</v>
      </c>
      <c r="AL23" s="669">
        <v>397.9473082356206</v>
      </c>
      <c r="AM23" s="669">
        <v>399.62711422591491</v>
      </c>
      <c r="AN23" s="669">
        <v>398.81211813953655</v>
      </c>
      <c r="AO23" s="669">
        <v>411.46866896478565</v>
      </c>
      <c r="AP23" s="669">
        <v>407.68587530603634</v>
      </c>
      <c r="AQ23" s="669">
        <v>401.06702125145102</v>
      </c>
      <c r="AR23" s="669">
        <v>399.55003560564882</v>
      </c>
      <c r="AS23" s="669">
        <v>378.83201724705157</v>
      </c>
      <c r="AT23" s="669">
        <v>372.74052456155442</v>
      </c>
      <c r="AU23" s="669">
        <v>400.719097386741</v>
      </c>
      <c r="AV23" s="669">
        <v>400.43138415825285</v>
      </c>
      <c r="AW23" s="669">
        <v>387.24942391442295</v>
      </c>
      <c r="AX23" s="669">
        <v>396.34483665258301</v>
      </c>
      <c r="AY23" s="669">
        <v>389.62112236115081</v>
      </c>
      <c r="AZ23" s="669">
        <v>406.06210073454355</v>
      </c>
      <c r="BA23" s="669">
        <v>380.10249250147643</v>
      </c>
      <c r="BB23" s="669">
        <v>373.79423117177311</v>
      </c>
      <c r="BC23" s="669">
        <v>356.04800472853168</v>
      </c>
      <c r="BD23" s="669">
        <v>381.73686750192263</v>
      </c>
      <c r="BE23" s="725">
        <v>364.74439880364196</v>
      </c>
      <c r="BF23" s="495"/>
    </row>
    <row r="24" spans="1:58">
      <c r="A24" s="704" t="s">
        <v>131</v>
      </c>
      <c r="B24" s="819">
        <v>22</v>
      </c>
      <c r="C24" s="704" t="s">
        <v>124</v>
      </c>
      <c r="D24" s="495" t="s">
        <v>125</v>
      </c>
      <c r="E24" s="546" t="s">
        <v>126</v>
      </c>
      <c r="F24" s="546" t="s">
        <v>127</v>
      </c>
      <c r="G24" s="495" t="s">
        <v>30</v>
      </c>
      <c r="H24" s="495" t="s">
        <v>23</v>
      </c>
      <c r="I24" s="495" t="s">
        <v>24</v>
      </c>
      <c r="J24" s="668">
        <v>445.69980598770013</v>
      </c>
      <c r="K24" s="669">
        <v>472.27118301911548</v>
      </c>
      <c r="L24" s="669">
        <v>489.89054083559137</v>
      </c>
      <c r="M24" s="669">
        <v>443.03574414198368</v>
      </c>
      <c r="N24" s="669">
        <v>453.55452832950067</v>
      </c>
      <c r="O24" s="669">
        <v>490.10784580192706</v>
      </c>
      <c r="P24" s="669">
        <v>446.38506418958571</v>
      </c>
      <c r="Q24" s="669">
        <v>442.74483025240886</v>
      </c>
      <c r="R24" s="669">
        <v>426.69357239458435</v>
      </c>
      <c r="S24" s="669">
        <v>432.48019497852664</v>
      </c>
      <c r="T24" s="669">
        <v>421.65999808441836</v>
      </c>
      <c r="U24" s="669">
        <v>426.64626578994472</v>
      </c>
      <c r="V24" s="669">
        <v>434.04173402960316</v>
      </c>
      <c r="W24" s="669">
        <v>452.59818189852757</v>
      </c>
      <c r="X24" s="669">
        <v>442.4018947706283</v>
      </c>
      <c r="Y24" s="669">
        <v>464.70066295217526</v>
      </c>
      <c r="Z24" s="669">
        <v>474.25327616446117</v>
      </c>
      <c r="AA24" s="669">
        <v>466.18520707479803</v>
      </c>
      <c r="AB24" s="669">
        <v>431.89913529627671</v>
      </c>
      <c r="AC24" s="669">
        <v>412.70474768090889</v>
      </c>
      <c r="AD24" s="669">
        <v>400.52771027135259</v>
      </c>
      <c r="AE24" s="669">
        <v>429.41919979033003</v>
      </c>
      <c r="AF24" s="669">
        <v>409.37522041767329</v>
      </c>
      <c r="AG24" s="669">
        <v>415.86385064419926</v>
      </c>
      <c r="AH24" s="669">
        <v>417.33275403014028</v>
      </c>
      <c r="AI24" s="669">
        <v>447.55855544891074</v>
      </c>
      <c r="AJ24" s="669">
        <v>452.41543882396979</v>
      </c>
      <c r="AK24" s="669">
        <v>477.16349935012329</v>
      </c>
      <c r="AL24" s="669">
        <v>460.29792686396178</v>
      </c>
      <c r="AM24" s="669">
        <v>455.7277209156361</v>
      </c>
      <c r="AN24" s="669">
        <v>482.27076168695379</v>
      </c>
      <c r="AO24" s="669">
        <v>483.44645466460088</v>
      </c>
      <c r="AP24" s="669">
        <v>489.3102479983026</v>
      </c>
      <c r="AQ24" s="669">
        <v>472.66211852936766</v>
      </c>
      <c r="AR24" s="669">
        <v>456.07367081286981</v>
      </c>
      <c r="AS24" s="669">
        <v>447.04493070407875</v>
      </c>
      <c r="AT24" s="669">
        <v>425.24733705573414</v>
      </c>
      <c r="AU24" s="669">
        <v>474.50478576083327</v>
      </c>
      <c r="AV24" s="669">
        <v>465.83197725366693</v>
      </c>
      <c r="AW24" s="669">
        <v>470.67539455094123</v>
      </c>
      <c r="AX24" s="669">
        <v>453.83631522977259</v>
      </c>
      <c r="AY24" s="669">
        <v>453.26910845972583</v>
      </c>
      <c r="AZ24" s="669">
        <v>476.65854305685076</v>
      </c>
      <c r="BA24" s="669">
        <v>414.89095466917257</v>
      </c>
      <c r="BB24" s="669">
        <v>425.61814195434715</v>
      </c>
      <c r="BC24" s="669">
        <v>402.57264017503405</v>
      </c>
      <c r="BD24" s="669">
        <v>439.94615206101571</v>
      </c>
      <c r="BE24" s="725">
        <v>404.96983169869742</v>
      </c>
      <c r="BF24" s="495"/>
    </row>
    <row r="25" spans="1:58">
      <c r="A25" s="704" t="s">
        <v>135</v>
      </c>
      <c r="B25" s="819">
        <v>23</v>
      </c>
      <c r="C25" s="704" t="s">
        <v>124</v>
      </c>
      <c r="D25" s="495" t="s">
        <v>125</v>
      </c>
      <c r="E25" s="546" t="s">
        <v>126</v>
      </c>
      <c r="F25" s="546" t="s">
        <v>127</v>
      </c>
      <c r="G25" s="495" t="s">
        <v>35</v>
      </c>
      <c r="H25" s="495" t="s">
        <v>23</v>
      </c>
      <c r="I25" s="495" t="s">
        <v>24</v>
      </c>
      <c r="J25" s="668">
        <v>346.74026235722198</v>
      </c>
      <c r="K25" s="669">
        <v>375.48276703813025</v>
      </c>
      <c r="L25" s="669">
        <v>361.69484208147804</v>
      </c>
      <c r="M25" s="669">
        <v>346.4969342039758</v>
      </c>
      <c r="N25" s="669">
        <v>352.59137706506584</v>
      </c>
      <c r="O25" s="669">
        <v>360.79245199266705</v>
      </c>
      <c r="P25" s="669">
        <v>323.04794359475608</v>
      </c>
      <c r="Q25" s="669">
        <v>337.06128427084087</v>
      </c>
      <c r="R25" s="669">
        <v>334.07741359459902</v>
      </c>
      <c r="S25" s="669">
        <v>338.31454502587269</v>
      </c>
      <c r="T25" s="669">
        <v>323.07842368687392</v>
      </c>
      <c r="U25" s="669">
        <v>335.54231094649202</v>
      </c>
      <c r="V25" s="669">
        <v>333.15587513802524</v>
      </c>
      <c r="W25" s="669">
        <v>368.50722977756516</v>
      </c>
      <c r="X25" s="669">
        <v>346.48019006569956</v>
      </c>
      <c r="Y25" s="669">
        <v>343.78212115446644</v>
      </c>
      <c r="Z25" s="669">
        <v>356.34943295138999</v>
      </c>
      <c r="AA25" s="669">
        <v>348.46835157062094</v>
      </c>
      <c r="AB25" s="669">
        <v>322.44798353049953</v>
      </c>
      <c r="AC25" s="669">
        <v>317.39141343510408</v>
      </c>
      <c r="AD25" s="669">
        <v>325.713578235402</v>
      </c>
      <c r="AE25" s="669">
        <v>340.65378423898636</v>
      </c>
      <c r="AF25" s="669">
        <v>329.32131622625121</v>
      </c>
      <c r="AG25" s="669">
        <v>328.20586928340128</v>
      </c>
      <c r="AH25" s="669">
        <v>323.38426250845896</v>
      </c>
      <c r="AI25" s="669">
        <v>311.19911630547801</v>
      </c>
      <c r="AJ25" s="669">
        <v>340.10749334689086</v>
      </c>
      <c r="AK25" s="669">
        <v>361.395195359539</v>
      </c>
      <c r="AL25" s="669">
        <v>353.59948792770831</v>
      </c>
      <c r="AM25" s="669">
        <v>359.57734050680227</v>
      </c>
      <c r="AN25" s="669">
        <v>338.26142621097745</v>
      </c>
      <c r="AO25" s="669">
        <v>359.47720956331665</v>
      </c>
      <c r="AP25" s="669">
        <v>344.24658700759773</v>
      </c>
      <c r="AQ25" s="669">
        <v>347.93418198431226</v>
      </c>
      <c r="AR25" s="669">
        <v>361.42110036514322</v>
      </c>
      <c r="AS25" s="669">
        <v>333.21112742216678</v>
      </c>
      <c r="AT25" s="669">
        <v>334.70271739751405</v>
      </c>
      <c r="AU25" s="669">
        <v>343.54295736621049</v>
      </c>
      <c r="AV25" s="669">
        <v>356.3748488758053</v>
      </c>
      <c r="AW25" s="669">
        <v>326.38186991783232</v>
      </c>
      <c r="AX25" s="669">
        <v>359.61185034975421</v>
      </c>
      <c r="AY25" s="669">
        <v>345.21758514014022</v>
      </c>
      <c r="AZ25" s="669">
        <v>357.49345111006051</v>
      </c>
      <c r="BA25" s="669">
        <v>360.07440381809926</v>
      </c>
      <c r="BB25" s="669">
        <v>339.57980616944639</v>
      </c>
      <c r="BC25" s="669">
        <v>324.84842705349109</v>
      </c>
      <c r="BD25" s="669">
        <v>337.82403939812156</v>
      </c>
      <c r="BE25" s="725">
        <v>335.60294647458119</v>
      </c>
      <c r="BF25" s="495"/>
    </row>
    <row r="26" spans="1:58">
      <c r="A26" s="704" t="s">
        <v>139</v>
      </c>
      <c r="B26" s="819">
        <v>24</v>
      </c>
      <c r="C26" s="704" t="s">
        <v>138</v>
      </c>
      <c r="D26" s="495" t="s">
        <v>140</v>
      </c>
      <c r="E26" s="546" t="s">
        <v>126</v>
      </c>
      <c r="F26" s="546" t="s">
        <v>141</v>
      </c>
      <c r="G26" s="495" t="s">
        <v>142</v>
      </c>
      <c r="H26" s="495" t="s">
        <v>23</v>
      </c>
      <c r="I26" s="495" t="s">
        <v>24</v>
      </c>
      <c r="J26" s="668">
        <v>41.575214649718028</v>
      </c>
      <c r="K26" s="669">
        <v>38.471374771403156</v>
      </c>
      <c r="L26" s="669">
        <v>46.413443149444241</v>
      </c>
      <c r="M26" s="669">
        <v>41.377907050283106</v>
      </c>
      <c r="N26" s="669">
        <v>50.753233772492734</v>
      </c>
      <c r="O26" s="669">
        <v>58.590891923401152</v>
      </c>
      <c r="P26" s="669">
        <v>60.106923086285896</v>
      </c>
      <c r="Q26" s="669">
        <v>54.111576688376083</v>
      </c>
      <c r="R26" s="669">
        <v>41.642858740275393</v>
      </c>
      <c r="S26" s="669">
        <v>41.887351910907611</v>
      </c>
      <c r="T26" s="669">
        <v>39.236277746898601</v>
      </c>
      <c r="U26" s="669">
        <v>37.704810791662659</v>
      </c>
      <c r="V26" s="669">
        <v>39.776266774972193</v>
      </c>
      <c r="W26" s="669">
        <v>37.77814794520998</v>
      </c>
      <c r="X26" s="669">
        <v>38.462954664061918</v>
      </c>
      <c r="Y26" s="669">
        <v>59.455133401557141</v>
      </c>
      <c r="Z26" s="669">
        <v>51.713839749490518</v>
      </c>
      <c r="AA26" s="669">
        <v>51.989217619717394</v>
      </c>
      <c r="AB26" s="669">
        <v>44.898404209338004</v>
      </c>
      <c r="AC26" s="669">
        <v>32.017818898273326</v>
      </c>
      <c r="AD26" s="669">
        <v>35.945174998092916</v>
      </c>
      <c r="AE26" s="669">
        <v>44.540465042879511</v>
      </c>
      <c r="AF26" s="669">
        <v>34.8893897056669</v>
      </c>
      <c r="AG26" s="669">
        <v>36.598148838290037</v>
      </c>
      <c r="AH26" s="669">
        <v>37.039176185814405</v>
      </c>
      <c r="AI26" s="669">
        <v>44.739868142360095</v>
      </c>
      <c r="AJ26" s="669">
        <v>45.472540474744441</v>
      </c>
      <c r="AK26" s="669">
        <v>46.728576893053692</v>
      </c>
      <c r="AL26" s="669">
        <v>44.531022486128535</v>
      </c>
      <c r="AM26" s="669">
        <v>51.467488263568121</v>
      </c>
      <c r="AN26" s="669">
        <v>49.848590417490009</v>
      </c>
      <c r="AO26" s="669">
        <v>53.402647887204843</v>
      </c>
      <c r="AP26" s="669">
        <v>50.709533138272228</v>
      </c>
      <c r="AQ26" s="669">
        <v>47.436294471564459</v>
      </c>
      <c r="AR26" s="669">
        <v>45.473606927120272</v>
      </c>
      <c r="AS26" s="669">
        <v>40.743570307510829</v>
      </c>
      <c r="AT26" s="669">
        <v>34.352253015799242</v>
      </c>
      <c r="AU26" s="669">
        <v>47.538224358810908</v>
      </c>
      <c r="AV26" s="669">
        <v>46.035166514432042</v>
      </c>
      <c r="AW26" s="669">
        <v>41.183237828171819</v>
      </c>
      <c r="AX26" s="669">
        <v>41.551924307483247</v>
      </c>
      <c r="AY26" s="669">
        <v>46.977954794208379</v>
      </c>
      <c r="AZ26" s="669">
        <v>40.549029893541324</v>
      </c>
      <c r="BA26" s="669">
        <v>29.271539016073177</v>
      </c>
      <c r="BB26" s="669">
        <v>35.076862492828916</v>
      </c>
      <c r="BC26" s="669">
        <v>33.167486918183457</v>
      </c>
      <c r="BD26" s="669">
        <v>29.108501133522513</v>
      </c>
      <c r="BE26" s="725">
        <v>21.454914051771198</v>
      </c>
      <c r="BF26" s="495"/>
    </row>
    <row r="27" spans="1:58">
      <c r="A27" s="704" t="s">
        <v>145</v>
      </c>
      <c r="B27" s="819">
        <v>25</v>
      </c>
      <c r="C27" s="704" t="s">
        <v>138</v>
      </c>
      <c r="D27" s="495" t="s">
        <v>140</v>
      </c>
      <c r="E27" s="546" t="s">
        <v>126</v>
      </c>
      <c r="F27" s="546" t="s">
        <v>141</v>
      </c>
      <c r="G27" s="495" t="s">
        <v>146</v>
      </c>
      <c r="H27" s="495" t="s">
        <v>23</v>
      </c>
      <c r="I27" s="495" t="s">
        <v>24</v>
      </c>
      <c r="J27" s="668">
        <v>58.198368034801717</v>
      </c>
      <c r="K27" s="669">
        <v>62.687148560809888</v>
      </c>
      <c r="L27" s="669">
        <v>71.851818863321697</v>
      </c>
      <c r="M27" s="669">
        <v>61.659988427551113</v>
      </c>
      <c r="N27" s="669">
        <v>58.441513168754447</v>
      </c>
      <c r="O27" s="669">
        <v>73.626657046538867</v>
      </c>
      <c r="P27" s="669">
        <v>52.89903934253789</v>
      </c>
      <c r="Q27" s="669">
        <v>57.774015291558534</v>
      </c>
      <c r="R27" s="669">
        <v>56.418405986427445</v>
      </c>
      <c r="S27" s="669">
        <v>57.636954137924903</v>
      </c>
      <c r="T27" s="669">
        <v>57.458495216436063</v>
      </c>
      <c r="U27" s="669">
        <v>58.757753184842876</v>
      </c>
      <c r="V27" s="669">
        <v>55.498066568762532</v>
      </c>
      <c r="W27" s="669">
        <v>62.454605633940183</v>
      </c>
      <c r="X27" s="669">
        <v>58.061755685842165</v>
      </c>
      <c r="Y27" s="669">
        <v>61.490672916231077</v>
      </c>
      <c r="Z27" s="669">
        <v>58.228671485702392</v>
      </c>
      <c r="AA27" s="669">
        <v>51.750759651174818</v>
      </c>
      <c r="AB27" s="669">
        <v>57.915111475670962</v>
      </c>
      <c r="AC27" s="669">
        <v>52.88040453128864</v>
      </c>
      <c r="AD27" s="669">
        <v>51.724156418336285</v>
      </c>
      <c r="AE27" s="669">
        <v>58.042965296968468</v>
      </c>
      <c r="AF27" s="669">
        <v>54.622749281327948</v>
      </c>
      <c r="AG27" s="669">
        <v>57.466415787459255</v>
      </c>
      <c r="AH27" s="669">
        <v>53.794705775460862</v>
      </c>
      <c r="AI27" s="669">
        <v>49.76930074384201</v>
      </c>
      <c r="AJ27" s="669">
        <v>58.019905523993742</v>
      </c>
      <c r="AK27" s="669">
        <v>61.14229266162728</v>
      </c>
      <c r="AL27" s="669">
        <v>57.742805230000734</v>
      </c>
      <c r="AM27" s="669">
        <v>54.019473587570943</v>
      </c>
      <c r="AN27" s="669">
        <v>56.367156217104515</v>
      </c>
      <c r="AO27" s="669">
        <v>55.944109463578158</v>
      </c>
      <c r="AP27" s="669">
        <v>61.176236305298502</v>
      </c>
      <c r="AQ27" s="669">
        <v>61.596667553402703</v>
      </c>
      <c r="AR27" s="669">
        <v>56.947139778026909</v>
      </c>
      <c r="AS27" s="669">
        <v>56.221464261604545</v>
      </c>
      <c r="AT27" s="669">
        <v>57.638353262933677</v>
      </c>
      <c r="AU27" s="669">
        <v>53.054912635219146</v>
      </c>
      <c r="AV27" s="669">
        <v>53.449811680331216</v>
      </c>
      <c r="AW27" s="669">
        <v>54.000755058990741</v>
      </c>
      <c r="AX27" s="669">
        <v>58.618421820548015</v>
      </c>
      <c r="AY27" s="669">
        <v>55.843495638280011</v>
      </c>
      <c r="AZ27" s="669">
        <v>65.117161638520116</v>
      </c>
      <c r="BA27" s="669">
        <v>49.10402880037978</v>
      </c>
      <c r="BB27" s="669">
        <v>50.952355868844663</v>
      </c>
      <c r="BC27" s="669">
        <v>51.123771942883408</v>
      </c>
      <c r="BD27" s="669">
        <v>52.806470531449797</v>
      </c>
      <c r="BE27" s="725">
        <v>60.113658937370211</v>
      </c>
      <c r="BF27" s="495"/>
    </row>
    <row r="28" spans="1:58">
      <c r="A28" s="704" t="s">
        <v>150</v>
      </c>
      <c r="B28" s="819">
        <v>26</v>
      </c>
      <c r="C28" s="704" t="s">
        <v>138</v>
      </c>
      <c r="D28" s="495" t="s">
        <v>140</v>
      </c>
      <c r="E28" s="546" t="s">
        <v>126</v>
      </c>
      <c r="F28" s="546" t="s">
        <v>141</v>
      </c>
      <c r="G28" s="495" t="s">
        <v>151</v>
      </c>
      <c r="H28" s="495" t="s">
        <v>23</v>
      </c>
      <c r="I28" s="495" t="s">
        <v>24</v>
      </c>
      <c r="J28" s="668">
        <v>12.034083361443759</v>
      </c>
      <c r="K28" s="669">
        <v>13.020425136334921</v>
      </c>
      <c r="L28" s="669">
        <v>11.319561016532223</v>
      </c>
      <c r="M28" s="669">
        <v>11.182693328599944</v>
      </c>
      <c r="N28" s="669">
        <v>10.190467361210457</v>
      </c>
      <c r="O28" s="669">
        <v>11.133074925231261</v>
      </c>
      <c r="P28" s="669">
        <v>8.7507185813728281</v>
      </c>
      <c r="Q28" s="669">
        <v>10.309260844592663</v>
      </c>
      <c r="R28" s="669">
        <v>10.888941313479073</v>
      </c>
      <c r="S28" s="669">
        <v>12.095725073583221</v>
      </c>
      <c r="T28" s="669">
        <v>11.15035167344128</v>
      </c>
      <c r="U28" s="669">
        <v>10.389690554512688</v>
      </c>
      <c r="V28" s="669">
        <v>10.441711395879555</v>
      </c>
      <c r="W28" s="669">
        <v>11.437953070341473</v>
      </c>
      <c r="X28" s="669">
        <v>10.678186031371359</v>
      </c>
      <c r="Y28" s="669">
        <v>8.2454521260747189</v>
      </c>
      <c r="Z28" s="669">
        <v>11.058950286117611</v>
      </c>
      <c r="AA28" s="669">
        <v>10.756669421883542</v>
      </c>
      <c r="AB28" s="669">
        <v>11.524671671581457</v>
      </c>
      <c r="AC28" s="669">
        <v>12.506516677051041</v>
      </c>
      <c r="AD28" s="669">
        <v>10.084791846957922</v>
      </c>
      <c r="AE28" s="669">
        <v>10.806065228153358</v>
      </c>
      <c r="AF28" s="669">
        <v>10.853921207195381</v>
      </c>
      <c r="AG28" s="669">
        <v>9.9291470426028603</v>
      </c>
      <c r="AH28" s="669">
        <v>10.340465889538333</v>
      </c>
      <c r="AI28" s="669">
        <v>11.036963420996043</v>
      </c>
      <c r="AJ28" s="669">
        <v>12.184514228798081</v>
      </c>
      <c r="AK28" s="669">
        <v>14.677695032996589</v>
      </c>
      <c r="AL28" s="669">
        <v>13.372718099356</v>
      </c>
      <c r="AM28" s="669">
        <v>12.460451990924312</v>
      </c>
      <c r="AN28" s="669">
        <v>16.218386691848828</v>
      </c>
      <c r="AO28" s="669">
        <v>15.115567592344812</v>
      </c>
      <c r="AP28" s="669">
        <v>15.345996490791048</v>
      </c>
      <c r="AQ28" s="669">
        <v>13.514363197924419</v>
      </c>
      <c r="AR28" s="669">
        <v>14.379776891953954</v>
      </c>
      <c r="AS28" s="669">
        <v>12.752577698201236</v>
      </c>
      <c r="AT28" s="669">
        <v>14.872357033207935</v>
      </c>
      <c r="AU28" s="669">
        <v>13.5336968706525</v>
      </c>
      <c r="AV28" s="669">
        <v>14.180414571321871</v>
      </c>
      <c r="AW28" s="669">
        <v>14.759120898288552</v>
      </c>
      <c r="AX28" s="669">
        <v>15.893669609102545</v>
      </c>
      <c r="AY28" s="669">
        <v>16.336706449596377</v>
      </c>
      <c r="AZ28" s="669">
        <v>14.256614770487358</v>
      </c>
      <c r="BA28" s="669">
        <v>15.302798493089837</v>
      </c>
      <c r="BB28" s="669">
        <v>12.852761798758515</v>
      </c>
      <c r="BC28" s="669">
        <v>12.294760817856275</v>
      </c>
      <c r="BD28" s="669">
        <v>14.84974901609654</v>
      </c>
      <c r="BE28" s="725">
        <v>11.181210087907923</v>
      </c>
      <c r="BF28" s="495"/>
    </row>
    <row r="29" spans="1:58">
      <c r="A29" s="704" t="s">
        <v>153</v>
      </c>
      <c r="B29" s="819">
        <v>27</v>
      </c>
      <c r="C29" s="704" t="s">
        <v>138</v>
      </c>
      <c r="D29" s="495" t="s">
        <v>140</v>
      </c>
      <c r="E29" s="546" t="s">
        <v>126</v>
      </c>
      <c r="F29" s="546" t="s">
        <v>141</v>
      </c>
      <c r="G29" s="495" t="s">
        <v>154</v>
      </c>
      <c r="H29" s="495" t="s">
        <v>23</v>
      </c>
      <c r="I29" s="495" t="s">
        <v>24</v>
      </c>
      <c r="J29" s="668">
        <v>42.382829917504154</v>
      </c>
      <c r="K29" s="669">
        <v>49.457400584437309</v>
      </c>
      <c r="L29" s="669">
        <v>42.795343853579588</v>
      </c>
      <c r="M29" s="669">
        <v>39.079644180410135</v>
      </c>
      <c r="N29" s="669">
        <v>44.458075933893269</v>
      </c>
      <c r="O29" s="669">
        <v>35.989219697971805</v>
      </c>
      <c r="P29" s="669">
        <v>38.928733000971711</v>
      </c>
      <c r="Q29" s="669">
        <v>39.540833956732328</v>
      </c>
      <c r="R29" s="669">
        <v>41.364884747720538</v>
      </c>
      <c r="S29" s="669">
        <v>39.49319512537366</v>
      </c>
      <c r="T29" s="669">
        <v>40.143326768418042</v>
      </c>
      <c r="U29" s="669">
        <v>39.866547110711622</v>
      </c>
      <c r="V29" s="669">
        <v>39.398010526166907</v>
      </c>
      <c r="W29" s="669">
        <v>44.138188449792217</v>
      </c>
      <c r="X29" s="669">
        <v>39.836951688877704</v>
      </c>
      <c r="Y29" s="669">
        <v>42.640600679973744</v>
      </c>
      <c r="Z29" s="669">
        <v>41.926446314701721</v>
      </c>
      <c r="AA29" s="669">
        <v>43.472210714965634</v>
      </c>
      <c r="AB29" s="669">
        <v>42.457907789877503</v>
      </c>
      <c r="AC29" s="669">
        <v>36.695913768912739</v>
      </c>
      <c r="AD29" s="669">
        <v>35.483668306892568</v>
      </c>
      <c r="AE29" s="669">
        <v>42.111143738674386</v>
      </c>
      <c r="AF29" s="669">
        <v>37.848228006977308</v>
      </c>
      <c r="AG29" s="669">
        <v>42.505436281388334</v>
      </c>
      <c r="AH29" s="669">
        <v>41.772368151424814</v>
      </c>
      <c r="AI29" s="669">
        <v>45.411694396259932</v>
      </c>
      <c r="AJ29" s="669">
        <v>45.09166588404603</v>
      </c>
      <c r="AK29" s="669">
        <v>47.361163815133338</v>
      </c>
      <c r="AL29" s="669">
        <v>43.186015281536363</v>
      </c>
      <c r="AM29" s="669">
        <v>42.895450702206254</v>
      </c>
      <c r="AN29" s="669">
        <v>43.552977983673607</v>
      </c>
      <c r="AO29" s="669">
        <v>48.321786757135364</v>
      </c>
      <c r="AP29" s="669">
        <v>41.475287673641922</v>
      </c>
      <c r="AQ29" s="669">
        <v>42.459854941877531</v>
      </c>
      <c r="AR29" s="669">
        <v>43.220087153932525</v>
      </c>
      <c r="AS29" s="669">
        <v>43.601549272606093</v>
      </c>
      <c r="AT29" s="669">
        <v>41.45942641196806</v>
      </c>
      <c r="AU29" s="669">
        <v>44.709063279015481</v>
      </c>
      <c r="AV29" s="669">
        <v>44.934266367333286</v>
      </c>
      <c r="AW29" s="669">
        <v>41.708290061972605</v>
      </c>
      <c r="AX29" s="669">
        <v>42.855522910615271</v>
      </c>
      <c r="AY29" s="669">
        <v>44.013387440222132</v>
      </c>
      <c r="AZ29" s="669">
        <v>42.08716524230681</v>
      </c>
      <c r="BA29" s="669">
        <v>40.169020381480692</v>
      </c>
      <c r="BB29" s="669">
        <v>41.635397759717527</v>
      </c>
      <c r="BC29" s="669">
        <v>40.54410994706997</v>
      </c>
      <c r="BD29" s="669">
        <v>41.425334752023254</v>
      </c>
      <c r="BE29" s="725">
        <v>36.141141769351876</v>
      </c>
      <c r="BF29" s="495"/>
    </row>
    <row r="30" spans="1:58">
      <c r="A30" s="704" t="s">
        <v>156</v>
      </c>
      <c r="B30" s="819">
        <v>28</v>
      </c>
      <c r="C30" s="704" t="s">
        <v>138</v>
      </c>
      <c r="D30" s="495" t="s">
        <v>140</v>
      </c>
      <c r="E30" s="546" t="s">
        <v>126</v>
      </c>
      <c r="F30" s="546" t="s">
        <v>141</v>
      </c>
      <c r="G30" s="495" t="s">
        <v>157</v>
      </c>
      <c r="H30" s="495" t="s">
        <v>23</v>
      </c>
      <c r="I30" s="495" t="s">
        <v>24</v>
      </c>
      <c r="J30" s="668">
        <v>100.49680504080536</v>
      </c>
      <c r="K30" s="669">
        <v>107.37875838425336</v>
      </c>
      <c r="L30" s="669">
        <v>104.54402240822495</v>
      </c>
      <c r="M30" s="669">
        <v>95.337172396994617</v>
      </c>
      <c r="N30" s="669">
        <v>103.64307771200077</v>
      </c>
      <c r="O30" s="669">
        <v>97.41164306477998</v>
      </c>
      <c r="P30" s="669">
        <v>90.776930599971749</v>
      </c>
      <c r="Q30" s="669">
        <v>92.590164747383113</v>
      </c>
      <c r="R30" s="669">
        <v>100.97075801526604</v>
      </c>
      <c r="S30" s="669">
        <v>100.03496604957606</v>
      </c>
      <c r="T30" s="669">
        <v>97.187181693366568</v>
      </c>
      <c r="U30" s="669">
        <v>101.67864641821352</v>
      </c>
      <c r="V30" s="669">
        <v>102.06824217451019</v>
      </c>
      <c r="W30" s="669">
        <v>111.88979000657153</v>
      </c>
      <c r="X30" s="669">
        <v>107.36549796061543</v>
      </c>
      <c r="Y30" s="669">
        <v>99.321975193100684</v>
      </c>
      <c r="Z30" s="669">
        <v>103.35026446865133</v>
      </c>
      <c r="AA30" s="669">
        <v>104.090500301665</v>
      </c>
      <c r="AB30" s="669">
        <v>80.626645591711181</v>
      </c>
      <c r="AC30" s="669">
        <v>102.60260129559691</v>
      </c>
      <c r="AD30" s="669">
        <v>93.171372281470767</v>
      </c>
      <c r="AE30" s="669">
        <v>91.915250755112311</v>
      </c>
      <c r="AF30" s="669">
        <v>98.358024105019538</v>
      </c>
      <c r="AG30" s="669">
        <v>92.807733520184314</v>
      </c>
      <c r="AH30" s="669">
        <v>86.393721427213293</v>
      </c>
      <c r="AI30" s="669">
        <v>84.344804693385598</v>
      </c>
      <c r="AJ30" s="669">
        <v>89.399217860023029</v>
      </c>
      <c r="AK30" s="669">
        <v>101.01315470827738</v>
      </c>
      <c r="AL30" s="669">
        <v>95.224334287947698</v>
      </c>
      <c r="AM30" s="669">
        <v>98.212865348981794</v>
      </c>
      <c r="AN30" s="669">
        <v>86.757252965326515</v>
      </c>
      <c r="AO30" s="669">
        <v>94.45154850159787</v>
      </c>
      <c r="AP30" s="669">
        <v>86.592553017338432</v>
      </c>
      <c r="AQ30" s="669">
        <v>98.336349634613711</v>
      </c>
      <c r="AR30" s="669">
        <v>103.16714032236887</v>
      </c>
      <c r="AS30" s="669">
        <v>87.794491156867451</v>
      </c>
      <c r="AT30" s="669">
        <v>97.965363657784494</v>
      </c>
      <c r="AU30" s="669">
        <v>94.144117910936075</v>
      </c>
      <c r="AV30" s="669">
        <v>106.2553538184071</v>
      </c>
      <c r="AW30" s="669">
        <v>91.839792856351124</v>
      </c>
      <c r="AX30" s="669">
        <v>104.53245857638136</v>
      </c>
      <c r="AY30" s="669">
        <v>98.699709221339006</v>
      </c>
      <c r="AZ30" s="669">
        <v>105.56243017279662</v>
      </c>
      <c r="BA30" s="669">
        <v>102.68648765046338</v>
      </c>
      <c r="BB30" s="669">
        <v>91.024929025247431</v>
      </c>
      <c r="BC30" s="669">
        <v>98.938572641831172</v>
      </c>
      <c r="BD30" s="669">
        <v>94.784098070071806</v>
      </c>
      <c r="BE30" s="725">
        <v>112.13237658613188</v>
      </c>
      <c r="BF30" s="495"/>
    </row>
    <row r="31" spans="1:58">
      <c r="A31" s="704" t="s">
        <v>160</v>
      </c>
      <c r="B31" s="819">
        <v>29</v>
      </c>
      <c r="C31" s="704" t="s">
        <v>138</v>
      </c>
      <c r="D31" s="495" t="s">
        <v>140</v>
      </c>
      <c r="E31" s="546" t="s">
        <v>126</v>
      </c>
      <c r="F31" s="546" t="s">
        <v>141</v>
      </c>
      <c r="G31" s="495" t="s">
        <v>82</v>
      </c>
      <c r="H31" s="495" t="s">
        <v>23</v>
      </c>
      <c r="I31" s="495" t="s">
        <v>24</v>
      </c>
      <c r="J31" s="668">
        <v>13.861318839905383</v>
      </c>
      <c r="K31" s="669">
        <v>15.010433310561918</v>
      </c>
      <c r="L31" s="669">
        <v>14.224901645457972</v>
      </c>
      <c r="M31" s="669">
        <v>14.402174031179511</v>
      </c>
      <c r="N31" s="669">
        <v>9.3244039440342359</v>
      </c>
      <c r="O31" s="669">
        <v>12.213162377431328</v>
      </c>
      <c r="P31" s="669">
        <v>10.012466861842807</v>
      </c>
      <c r="Q31" s="669">
        <v>14.060213577237874</v>
      </c>
      <c r="R31" s="669">
        <v>13.230278580405162</v>
      </c>
      <c r="S31" s="669">
        <v>13.941162438786382</v>
      </c>
      <c r="T31" s="669">
        <v>14.262430236488816</v>
      </c>
      <c r="U31" s="669">
        <v>13.112872111609526</v>
      </c>
      <c r="V31" s="669">
        <v>12.878132874720951</v>
      </c>
      <c r="W31" s="669">
        <v>13.278288897070441</v>
      </c>
      <c r="X31" s="669">
        <v>12.537882413944043</v>
      </c>
      <c r="Y31" s="669">
        <v>11.593722792566245</v>
      </c>
      <c r="Z31" s="669">
        <v>14.902468741157998</v>
      </c>
      <c r="AA31" s="669">
        <v>9.8350705287680249</v>
      </c>
      <c r="AB31" s="669">
        <v>12.844645489273702</v>
      </c>
      <c r="AC31" s="669">
        <v>10.516808231800693</v>
      </c>
      <c r="AD31" s="669">
        <v>11.99275041024039</v>
      </c>
      <c r="AE31" s="669">
        <v>16.163418664521839</v>
      </c>
      <c r="AF31" s="669">
        <v>15.555765578157752</v>
      </c>
      <c r="AG31" s="669">
        <v>15.581754461981262</v>
      </c>
      <c r="AH31" s="669">
        <v>14.885713225438096</v>
      </c>
      <c r="AI31" s="669">
        <v>11.436976443353219</v>
      </c>
      <c r="AJ31" s="669">
        <v>12.249625018108441</v>
      </c>
      <c r="AK31" s="669">
        <v>14.740128524955152</v>
      </c>
      <c r="AL31" s="669">
        <v>13.199074197338954</v>
      </c>
      <c r="AM31" s="669">
        <v>15.315477478180519</v>
      </c>
      <c r="AN31" s="669">
        <v>11.278197872622515</v>
      </c>
      <c r="AO31" s="669">
        <v>15.307331057808646</v>
      </c>
      <c r="AP31" s="669">
        <v>8.825679833507488</v>
      </c>
      <c r="AQ31" s="669">
        <v>12.383683400195462</v>
      </c>
      <c r="AR31" s="669">
        <v>11.696533771734304</v>
      </c>
      <c r="AS31" s="669">
        <v>18.970443736616993</v>
      </c>
      <c r="AT31" s="669">
        <v>10.781918412510569</v>
      </c>
      <c r="AU31" s="669">
        <v>16.088610567990571</v>
      </c>
      <c r="AV31" s="669">
        <v>16.973032331652728</v>
      </c>
      <c r="AW31" s="669">
        <v>14.678710142090452</v>
      </c>
      <c r="AX31" s="669">
        <v>16.722776393890495</v>
      </c>
      <c r="AY31" s="669">
        <v>14.26298926310781</v>
      </c>
      <c r="AZ31" s="669">
        <v>15.987223498133149</v>
      </c>
      <c r="BA31" s="669">
        <v>16.462200446440377</v>
      </c>
      <c r="BB31" s="669">
        <v>14.938121303841893</v>
      </c>
      <c r="BC31" s="669">
        <v>20.128540227623454</v>
      </c>
      <c r="BD31" s="669">
        <v>16.386929138323826</v>
      </c>
      <c r="BE31" s="725">
        <v>19.30975376289399</v>
      </c>
      <c r="BF31" s="495"/>
    </row>
    <row r="32" spans="1:58">
      <c r="A32" s="704" t="s">
        <v>164</v>
      </c>
      <c r="B32" s="819">
        <v>30</v>
      </c>
      <c r="C32" s="704" t="s">
        <v>165</v>
      </c>
      <c r="D32" s="495" t="s">
        <v>166</v>
      </c>
      <c r="E32" s="546" t="s">
        <v>167</v>
      </c>
      <c r="F32" s="546" t="s">
        <v>3577</v>
      </c>
      <c r="G32" s="495" t="s">
        <v>56</v>
      </c>
      <c r="H32" s="495" t="s">
        <v>23</v>
      </c>
      <c r="I32" s="495" t="s">
        <v>169</v>
      </c>
      <c r="J32" s="540">
        <v>64</v>
      </c>
      <c r="K32" s="89">
        <v>61.8</v>
      </c>
      <c r="L32" s="89">
        <v>61.9</v>
      </c>
      <c r="M32" s="89">
        <v>66</v>
      </c>
      <c r="N32" s="89">
        <v>71.2</v>
      </c>
      <c r="O32" s="89">
        <v>65.900000000000006</v>
      </c>
      <c r="P32" s="89">
        <v>68.7</v>
      </c>
      <c r="Q32" s="89">
        <v>66.2</v>
      </c>
      <c r="R32" s="89">
        <v>60.3</v>
      </c>
      <c r="S32" s="89">
        <v>61.8</v>
      </c>
      <c r="T32" s="89">
        <v>60.9</v>
      </c>
      <c r="U32" s="89">
        <v>63.1</v>
      </c>
      <c r="V32" s="89">
        <v>65.900000000000006</v>
      </c>
      <c r="W32" s="89">
        <v>63.5</v>
      </c>
      <c r="X32" s="89">
        <v>64.900000000000006</v>
      </c>
      <c r="Y32" s="89">
        <v>71.7</v>
      </c>
      <c r="Z32" s="89">
        <v>66.2</v>
      </c>
      <c r="AA32" s="89">
        <v>66.8</v>
      </c>
      <c r="AB32" s="89">
        <v>64.7</v>
      </c>
      <c r="AC32" s="89">
        <v>61.3</v>
      </c>
      <c r="AD32" s="89">
        <v>62.8</v>
      </c>
      <c r="AE32" s="89">
        <v>59.2</v>
      </c>
      <c r="AF32" s="89">
        <v>64.900000000000006</v>
      </c>
      <c r="AG32" s="89">
        <v>57.5</v>
      </c>
      <c r="AH32" s="89">
        <v>57.8</v>
      </c>
      <c r="AI32" s="89">
        <v>65.599999999999994</v>
      </c>
      <c r="AJ32" s="89">
        <v>66.3</v>
      </c>
      <c r="AK32" s="89">
        <v>63.3</v>
      </c>
      <c r="AL32" s="89">
        <v>64.3</v>
      </c>
      <c r="AM32" s="89">
        <v>66.3</v>
      </c>
      <c r="AN32" s="89">
        <v>70.099999999999994</v>
      </c>
      <c r="AO32" s="89">
        <v>64.8</v>
      </c>
      <c r="AP32" s="89">
        <v>63.4</v>
      </c>
      <c r="AQ32" s="89">
        <v>69.599999999999994</v>
      </c>
      <c r="AR32" s="89">
        <v>69.5</v>
      </c>
      <c r="AS32" s="89">
        <v>60.7</v>
      </c>
      <c r="AT32" s="89">
        <v>64.3</v>
      </c>
      <c r="AU32" s="89">
        <v>68</v>
      </c>
      <c r="AV32" s="89">
        <v>63.7</v>
      </c>
      <c r="AW32" s="89">
        <v>60.4</v>
      </c>
      <c r="AX32" s="89">
        <v>61.1</v>
      </c>
      <c r="AY32" s="89">
        <v>63</v>
      </c>
      <c r="AZ32" s="89">
        <v>63.1</v>
      </c>
      <c r="BA32" s="89">
        <v>63.1</v>
      </c>
      <c r="BB32" s="89">
        <v>63.5</v>
      </c>
      <c r="BC32" s="89">
        <v>57.5</v>
      </c>
      <c r="BD32" s="89">
        <v>63.8</v>
      </c>
      <c r="BE32" s="726">
        <v>49.8</v>
      </c>
      <c r="BF32" s="495"/>
    </row>
    <row r="33" spans="1:58">
      <c r="A33" s="704" t="s">
        <v>185</v>
      </c>
      <c r="B33" s="819">
        <v>31</v>
      </c>
      <c r="C33" s="704" t="s">
        <v>165</v>
      </c>
      <c r="D33" s="495" t="s">
        <v>166</v>
      </c>
      <c r="E33" s="546" t="s">
        <v>167</v>
      </c>
      <c r="F33" s="546" t="s">
        <v>3577</v>
      </c>
      <c r="G33" s="495" t="s">
        <v>62</v>
      </c>
      <c r="H33" s="495" t="s">
        <v>23</v>
      </c>
      <c r="I33" s="495" t="s">
        <v>169</v>
      </c>
      <c r="J33" s="540">
        <v>67.8</v>
      </c>
      <c r="K33" s="89">
        <v>65.8</v>
      </c>
      <c r="L33" s="89">
        <v>64.400000000000006</v>
      </c>
      <c r="M33" s="89">
        <v>63.3</v>
      </c>
      <c r="N33" s="89">
        <v>71.3</v>
      </c>
      <c r="O33" s="89">
        <v>64.3</v>
      </c>
      <c r="P33" s="89">
        <v>66.7</v>
      </c>
      <c r="Q33" s="89">
        <v>60.8</v>
      </c>
      <c r="R33" s="89">
        <v>67.5</v>
      </c>
      <c r="S33" s="89">
        <v>64.5</v>
      </c>
      <c r="T33" s="89">
        <v>66.2</v>
      </c>
      <c r="U33" s="89">
        <v>67.2</v>
      </c>
      <c r="V33" s="89">
        <v>68.2</v>
      </c>
      <c r="W33" s="89">
        <v>72.2</v>
      </c>
      <c r="X33" s="89">
        <v>68.400000000000006</v>
      </c>
      <c r="Y33" s="89">
        <v>67.7</v>
      </c>
      <c r="Z33" s="89">
        <v>67</v>
      </c>
      <c r="AA33" s="89">
        <v>66.3</v>
      </c>
      <c r="AB33" s="89">
        <v>70.2</v>
      </c>
      <c r="AC33" s="89">
        <v>66.5</v>
      </c>
      <c r="AD33" s="89">
        <v>67.099999999999994</v>
      </c>
      <c r="AE33" s="89">
        <v>68.400000000000006</v>
      </c>
      <c r="AF33" s="89">
        <v>68.599999999999994</v>
      </c>
      <c r="AG33" s="89">
        <v>69</v>
      </c>
      <c r="AH33" s="89">
        <v>68.400000000000006</v>
      </c>
      <c r="AI33" s="89">
        <v>65.3</v>
      </c>
      <c r="AJ33" s="89">
        <v>67.099999999999994</v>
      </c>
      <c r="AK33" s="89">
        <v>68.2</v>
      </c>
      <c r="AL33" s="89">
        <v>68</v>
      </c>
      <c r="AM33" s="89">
        <v>66.8</v>
      </c>
      <c r="AN33" s="89">
        <v>67.7</v>
      </c>
      <c r="AO33" s="89">
        <v>69</v>
      </c>
      <c r="AP33" s="89">
        <v>68.7</v>
      </c>
      <c r="AQ33" s="89">
        <v>70.900000000000006</v>
      </c>
      <c r="AR33" s="89">
        <v>71.8</v>
      </c>
      <c r="AS33" s="89">
        <v>67.099999999999994</v>
      </c>
      <c r="AT33" s="89">
        <v>69.900000000000006</v>
      </c>
      <c r="AU33" s="89">
        <v>69</v>
      </c>
      <c r="AV33" s="89">
        <v>64.099999999999994</v>
      </c>
      <c r="AW33" s="89">
        <v>65.5</v>
      </c>
      <c r="AX33" s="89">
        <v>65.8</v>
      </c>
      <c r="AY33" s="89">
        <v>64</v>
      </c>
      <c r="AZ33" s="89">
        <v>64</v>
      </c>
      <c r="BA33" s="89">
        <v>65.8</v>
      </c>
      <c r="BB33" s="89">
        <v>67.2</v>
      </c>
      <c r="BC33" s="89">
        <v>63.1</v>
      </c>
      <c r="BD33" s="89">
        <v>64.7</v>
      </c>
      <c r="BE33" s="726">
        <v>66.099999999999994</v>
      </c>
      <c r="BF33" s="495"/>
    </row>
    <row r="34" spans="1:58">
      <c r="A34" s="704" t="s">
        <v>192</v>
      </c>
      <c r="B34" s="819">
        <v>32</v>
      </c>
      <c r="C34" s="704" t="s">
        <v>165</v>
      </c>
      <c r="D34" s="495" t="s">
        <v>166</v>
      </c>
      <c r="E34" s="546" t="s">
        <v>167</v>
      </c>
      <c r="F34" s="546" t="s">
        <v>3577</v>
      </c>
      <c r="G34" s="495" t="s">
        <v>67</v>
      </c>
      <c r="H34" s="495" t="s">
        <v>23</v>
      </c>
      <c r="I34" s="495" t="s">
        <v>169</v>
      </c>
      <c r="J34" s="540">
        <v>33.4</v>
      </c>
      <c r="K34" s="89">
        <v>30.6</v>
      </c>
      <c r="L34" s="89">
        <v>25.6</v>
      </c>
      <c r="M34" s="89">
        <v>31</v>
      </c>
      <c r="N34" s="89">
        <v>31.1</v>
      </c>
      <c r="O34" s="89">
        <v>25.4</v>
      </c>
      <c r="P34" s="89">
        <v>26.8</v>
      </c>
      <c r="Q34" s="89">
        <v>29.6</v>
      </c>
      <c r="R34" s="89">
        <v>29.9</v>
      </c>
      <c r="S34" s="89">
        <v>29.2</v>
      </c>
      <c r="T34" s="89">
        <v>30.4</v>
      </c>
      <c r="U34" s="89">
        <v>28.4</v>
      </c>
      <c r="V34" s="89">
        <v>32.9</v>
      </c>
      <c r="W34" s="89">
        <v>36.9</v>
      </c>
      <c r="X34" s="89">
        <v>33.299999999999997</v>
      </c>
      <c r="Y34" s="89">
        <v>30.2</v>
      </c>
      <c r="Z34" s="89">
        <v>32.299999999999997</v>
      </c>
      <c r="AA34" s="89">
        <v>38.5</v>
      </c>
      <c r="AB34" s="89">
        <v>33.5</v>
      </c>
      <c r="AC34" s="89">
        <v>36</v>
      </c>
      <c r="AD34" s="89">
        <v>29.6</v>
      </c>
      <c r="AE34" s="89">
        <v>32.5</v>
      </c>
      <c r="AF34" s="89">
        <v>34.299999999999997</v>
      </c>
      <c r="AG34" s="89">
        <v>31</v>
      </c>
      <c r="AH34" s="89">
        <v>34.1</v>
      </c>
      <c r="AI34" s="89">
        <v>36.5</v>
      </c>
      <c r="AJ34" s="89">
        <v>32.6</v>
      </c>
      <c r="AK34" s="89">
        <v>34.6</v>
      </c>
      <c r="AL34" s="89">
        <v>35</v>
      </c>
      <c r="AM34" s="89">
        <v>35.9</v>
      </c>
      <c r="AN34" s="89">
        <v>32.799999999999997</v>
      </c>
      <c r="AO34" s="89">
        <v>47.9</v>
      </c>
      <c r="AP34" s="89">
        <v>31.6</v>
      </c>
      <c r="AQ34" s="89">
        <v>39.6</v>
      </c>
      <c r="AR34" s="89">
        <v>38.700000000000003</v>
      </c>
      <c r="AS34" s="89">
        <v>31.4</v>
      </c>
      <c r="AT34" s="89">
        <v>42.1</v>
      </c>
      <c r="AU34" s="89">
        <v>33.6</v>
      </c>
      <c r="AV34" s="89">
        <v>35.9</v>
      </c>
      <c r="AW34" s="89">
        <v>30.1</v>
      </c>
      <c r="AX34" s="89">
        <v>35.9</v>
      </c>
      <c r="AY34" s="89">
        <v>36.9</v>
      </c>
      <c r="AZ34" s="89">
        <v>36.1</v>
      </c>
      <c r="BA34" s="89">
        <v>33.700000000000003</v>
      </c>
      <c r="BB34" s="89">
        <v>34</v>
      </c>
      <c r="BC34" s="89">
        <v>25.5</v>
      </c>
      <c r="BD34" s="89">
        <v>29.3</v>
      </c>
      <c r="BE34" s="726">
        <v>31</v>
      </c>
      <c r="BF34" s="495"/>
    </row>
    <row r="35" spans="1:58">
      <c r="A35" s="704" t="s">
        <v>3578</v>
      </c>
      <c r="B35" s="819">
        <v>33</v>
      </c>
      <c r="C35" s="704" t="s">
        <v>165</v>
      </c>
      <c r="D35" s="495" t="s">
        <v>166</v>
      </c>
      <c r="E35" s="546" t="s">
        <v>167</v>
      </c>
      <c r="F35" s="546" t="s">
        <v>3577</v>
      </c>
      <c r="G35" s="495" t="s">
        <v>72</v>
      </c>
      <c r="H35" s="495" t="s">
        <v>23</v>
      </c>
      <c r="I35" s="495" t="s">
        <v>169</v>
      </c>
      <c r="J35" s="540">
        <v>37.700000000000003</v>
      </c>
      <c r="K35" s="89">
        <v>33.5</v>
      </c>
      <c r="L35" s="89">
        <v>34.799999999999997</v>
      </c>
      <c r="M35" s="89">
        <v>30.1</v>
      </c>
      <c r="N35" s="89">
        <v>37.700000000000003</v>
      </c>
      <c r="O35" s="89">
        <v>32.4</v>
      </c>
      <c r="P35" s="89">
        <v>38.299999999999997</v>
      </c>
      <c r="Q35" s="89">
        <v>31.1</v>
      </c>
      <c r="R35" s="89">
        <v>35.1</v>
      </c>
      <c r="S35" s="89">
        <v>34.1</v>
      </c>
      <c r="T35" s="89">
        <v>34.700000000000003</v>
      </c>
      <c r="U35" s="89">
        <v>34.5</v>
      </c>
      <c r="V35" s="89">
        <v>35.5</v>
      </c>
      <c r="W35" s="89">
        <v>39.5</v>
      </c>
      <c r="X35" s="89">
        <v>37.700000000000003</v>
      </c>
      <c r="Y35" s="89">
        <v>39.5</v>
      </c>
      <c r="Z35" s="89">
        <v>42.3</v>
      </c>
      <c r="AA35" s="89">
        <v>45.1</v>
      </c>
      <c r="AB35" s="89">
        <v>38.1</v>
      </c>
      <c r="AC35" s="89">
        <v>41.6</v>
      </c>
      <c r="AD35" s="89">
        <v>39.700000000000003</v>
      </c>
      <c r="AE35" s="89">
        <v>37</v>
      </c>
      <c r="AF35" s="89">
        <v>37.700000000000003</v>
      </c>
      <c r="AG35" s="89">
        <v>36.700000000000003</v>
      </c>
      <c r="AH35" s="89">
        <v>38.1</v>
      </c>
      <c r="AI35" s="89">
        <v>44.9</v>
      </c>
      <c r="AJ35" s="89">
        <v>42.8</v>
      </c>
      <c r="AK35" s="89">
        <v>37</v>
      </c>
      <c r="AL35" s="89">
        <v>37.1</v>
      </c>
      <c r="AM35" s="89">
        <v>35.6</v>
      </c>
      <c r="AN35" s="89">
        <v>36.200000000000003</v>
      </c>
      <c r="AO35" s="89">
        <v>39.4</v>
      </c>
      <c r="AP35" s="89">
        <v>42.2</v>
      </c>
      <c r="AQ35" s="89">
        <v>42.5</v>
      </c>
      <c r="AR35" s="89">
        <v>42.5</v>
      </c>
      <c r="AS35" s="89">
        <v>37.9</v>
      </c>
      <c r="AT35" s="89">
        <v>36.200000000000003</v>
      </c>
      <c r="AU35" s="89">
        <v>42.1</v>
      </c>
      <c r="AV35" s="89">
        <v>44.3</v>
      </c>
      <c r="AW35" s="89">
        <v>38.299999999999997</v>
      </c>
      <c r="AX35" s="89">
        <v>38.5</v>
      </c>
      <c r="AY35" s="89">
        <v>38.4</v>
      </c>
      <c r="AZ35" s="89">
        <v>37.5</v>
      </c>
      <c r="BA35" s="89">
        <v>37.5</v>
      </c>
      <c r="BB35" s="89">
        <v>40.6</v>
      </c>
      <c r="BC35" s="89">
        <v>39.200000000000003</v>
      </c>
      <c r="BD35" s="89">
        <v>40.700000000000003</v>
      </c>
      <c r="BE35" s="726">
        <v>35.299999999999997</v>
      </c>
      <c r="BF35" s="495"/>
    </row>
    <row r="36" spans="1:58">
      <c r="A36" s="704" t="s">
        <v>3579</v>
      </c>
      <c r="B36" s="819">
        <v>34</v>
      </c>
      <c r="C36" s="704" t="s">
        <v>165</v>
      </c>
      <c r="D36" s="495" t="s">
        <v>166</v>
      </c>
      <c r="E36" s="546" t="s">
        <v>167</v>
      </c>
      <c r="F36" s="546" t="s">
        <v>3577</v>
      </c>
      <c r="G36" s="495" t="s">
        <v>77</v>
      </c>
      <c r="H36" s="495" t="s">
        <v>23</v>
      </c>
      <c r="I36" s="495" t="s">
        <v>169</v>
      </c>
      <c r="J36" s="540">
        <v>88</v>
      </c>
      <c r="K36" s="89">
        <v>86.6</v>
      </c>
      <c r="L36" s="89">
        <v>85.4</v>
      </c>
      <c r="M36" s="89">
        <v>84.4</v>
      </c>
      <c r="N36" s="89">
        <v>89.6</v>
      </c>
      <c r="O36" s="89">
        <v>88.2</v>
      </c>
      <c r="P36" s="89">
        <v>88.1</v>
      </c>
      <c r="Q36" s="89">
        <v>87</v>
      </c>
      <c r="R36" s="89">
        <v>87.1</v>
      </c>
      <c r="S36" s="89">
        <v>88.7</v>
      </c>
      <c r="T36" s="89">
        <v>88.9</v>
      </c>
      <c r="U36" s="89">
        <v>85.8</v>
      </c>
      <c r="V36" s="89">
        <v>88.8</v>
      </c>
      <c r="W36" s="89">
        <v>89.8</v>
      </c>
      <c r="X36" s="89">
        <v>87.2</v>
      </c>
      <c r="Y36" s="89">
        <v>88.9</v>
      </c>
      <c r="Z36" s="89">
        <v>90.6</v>
      </c>
      <c r="AA36" s="89">
        <v>92.4</v>
      </c>
      <c r="AB36" s="89">
        <v>91.3</v>
      </c>
      <c r="AC36" s="89">
        <v>90.8</v>
      </c>
      <c r="AD36" s="89">
        <v>87.9</v>
      </c>
      <c r="AE36" s="89">
        <v>88</v>
      </c>
      <c r="AF36" s="89">
        <v>87.8</v>
      </c>
      <c r="AG36" s="89">
        <v>87.9</v>
      </c>
      <c r="AH36" s="89">
        <v>87.9</v>
      </c>
      <c r="AI36" s="89">
        <v>86.9</v>
      </c>
      <c r="AJ36" s="89">
        <v>88.7</v>
      </c>
      <c r="AK36" s="89">
        <v>87.7</v>
      </c>
      <c r="AL36" s="89">
        <v>88.1</v>
      </c>
      <c r="AM36" s="89">
        <v>88.2</v>
      </c>
      <c r="AN36" s="89">
        <v>86.7</v>
      </c>
      <c r="AO36" s="89">
        <v>88.4</v>
      </c>
      <c r="AP36" s="89">
        <v>92.1</v>
      </c>
      <c r="AQ36" s="89">
        <v>89.3</v>
      </c>
      <c r="AR36" s="89">
        <v>89.5</v>
      </c>
      <c r="AS36" s="89">
        <v>87.6</v>
      </c>
      <c r="AT36" s="89">
        <v>87.9</v>
      </c>
      <c r="AU36" s="89">
        <v>90</v>
      </c>
      <c r="AV36" s="89">
        <v>86.2</v>
      </c>
      <c r="AW36" s="89">
        <v>85.7</v>
      </c>
      <c r="AX36" s="89">
        <v>86.7</v>
      </c>
      <c r="AY36" s="89">
        <v>88</v>
      </c>
      <c r="AZ36" s="89">
        <v>85.2</v>
      </c>
      <c r="BA36" s="89">
        <v>90.8</v>
      </c>
      <c r="BB36" s="89">
        <v>89.6</v>
      </c>
      <c r="BC36" s="89">
        <v>84.1</v>
      </c>
      <c r="BD36" s="89">
        <v>87.8</v>
      </c>
      <c r="BE36" s="726">
        <v>87</v>
      </c>
      <c r="BF36" s="495"/>
    </row>
    <row r="37" spans="1:58">
      <c r="A37" s="704" t="s">
        <v>3580</v>
      </c>
      <c r="B37" s="819">
        <v>35</v>
      </c>
      <c r="C37" s="704" t="s">
        <v>165</v>
      </c>
      <c r="D37" s="495" t="s">
        <v>166</v>
      </c>
      <c r="E37" s="546" t="s">
        <v>167</v>
      </c>
      <c r="F37" s="546" t="s">
        <v>3577</v>
      </c>
      <c r="G37" s="495" t="s">
        <v>182</v>
      </c>
      <c r="H37" s="495" t="s">
        <v>23</v>
      </c>
      <c r="I37" s="495" t="s">
        <v>169</v>
      </c>
      <c r="J37" s="540">
        <v>71.8</v>
      </c>
      <c r="K37" s="89">
        <v>73.7</v>
      </c>
      <c r="L37" s="89">
        <v>74.400000000000006</v>
      </c>
      <c r="M37" s="89">
        <v>68.099999999999994</v>
      </c>
      <c r="N37" s="89">
        <v>72.099999999999994</v>
      </c>
      <c r="O37" s="89">
        <v>63.6</v>
      </c>
      <c r="P37" s="89">
        <v>62.8</v>
      </c>
      <c r="Q37" s="89">
        <v>72.8</v>
      </c>
      <c r="R37" s="89">
        <v>70</v>
      </c>
      <c r="S37" s="89">
        <v>75.5</v>
      </c>
      <c r="T37" s="89">
        <v>72.599999999999994</v>
      </c>
      <c r="U37" s="89">
        <v>70</v>
      </c>
      <c r="V37" s="89">
        <v>69</v>
      </c>
      <c r="W37" s="89">
        <v>75</v>
      </c>
      <c r="X37" s="89">
        <v>71.599999999999994</v>
      </c>
      <c r="Y37" s="89">
        <v>72.7</v>
      </c>
      <c r="Z37" s="89">
        <v>58.5</v>
      </c>
      <c r="AA37" s="89">
        <v>67.900000000000006</v>
      </c>
      <c r="AB37" s="89">
        <v>67.2</v>
      </c>
      <c r="AC37" s="89">
        <v>81.2</v>
      </c>
      <c r="AD37" s="89">
        <v>66.7</v>
      </c>
      <c r="AE37" s="89">
        <v>70.400000000000006</v>
      </c>
      <c r="AF37" s="89">
        <v>74</v>
      </c>
      <c r="AG37" s="89">
        <v>70.5</v>
      </c>
      <c r="AH37" s="89">
        <v>71.900000000000006</v>
      </c>
      <c r="AI37" s="89">
        <v>73.099999999999994</v>
      </c>
      <c r="AJ37" s="89">
        <v>75.099999999999994</v>
      </c>
      <c r="AK37" s="89">
        <v>71.900000000000006</v>
      </c>
      <c r="AL37" s="89">
        <v>71</v>
      </c>
      <c r="AM37" s="89">
        <v>73.900000000000006</v>
      </c>
      <c r="AN37" s="89">
        <v>71.2</v>
      </c>
      <c r="AO37" s="89">
        <v>58.4</v>
      </c>
      <c r="AP37" s="89">
        <v>58.8</v>
      </c>
      <c r="AQ37" s="89">
        <v>64.3</v>
      </c>
      <c r="AR37" s="89">
        <v>72.7</v>
      </c>
      <c r="AS37" s="89">
        <v>77.2</v>
      </c>
      <c r="AT37" s="89">
        <v>76.8</v>
      </c>
      <c r="AU37" s="89">
        <v>66.599999999999994</v>
      </c>
      <c r="AV37" s="89">
        <v>76.400000000000006</v>
      </c>
      <c r="AW37" s="89">
        <v>81.2</v>
      </c>
      <c r="AX37" s="89">
        <v>74</v>
      </c>
      <c r="AY37" s="89">
        <v>62.5</v>
      </c>
      <c r="AZ37" s="89">
        <v>69.2</v>
      </c>
      <c r="BA37" s="89">
        <v>75.3</v>
      </c>
      <c r="BB37" s="89">
        <v>71.2</v>
      </c>
      <c r="BC37" s="89">
        <v>74.099999999999994</v>
      </c>
      <c r="BD37" s="89">
        <v>72.5</v>
      </c>
      <c r="BE37" s="726">
        <v>67.900000000000006</v>
      </c>
      <c r="BF37" s="495"/>
    </row>
    <row r="38" spans="1:58">
      <c r="A38" s="704" t="s">
        <v>3581</v>
      </c>
      <c r="B38" s="819">
        <v>36</v>
      </c>
      <c r="C38" s="704" t="s">
        <v>186</v>
      </c>
      <c r="D38" s="495" t="s">
        <v>187</v>
      </c>
      <c r="E38" s="546" t="s">
        <v>167</v>
      </c>
      <c r="F38" s="546" t="s">
        <v>3582</v>
      </c>
      <c r="G38" s="495" t="s">
        <v>168</v>
      </c>
      <c r="H38" s="495" t="s">
        <v>23</v>
      </c>
      <c r="I38" s="495" t="s">
        <v>169</v>
      </c>
      <c r="J38" s="540" t="s">
        <v>2326</v>
      </c>
      <c r="K38" s="89" t="s">
        <v>2384</v>
      </c>
      <c r="L38" s="89" t="s">
        <v>2384</v>
      </c>
      <c r="M38" s="89" t="s">
        <v>2384</v>
      </c>
      <c r="N38" s="89" t="s">
        <v>2384</v>
      </c>
      <c r="O38" s="89" t="s">
        <v>2384</v>
      </c>
      <c r="P38" s="89" t="s">
        <v>2384</v>
      </c>
      <c r="Q38" s="89" t="s">
        <v>2384</v>
      </c>
      <c r="R38" s="89" t="s">
        <v>2384</v>
      </c>
      <c r="S38" s="89" t="s">
        <v>2384</v>
      </c>
      <c r="T38" s="89" t="s">
        <v>2384</v>
      </c>
      <c r="U38" s="89" t="s">
        <v>2384</v>
      </c>
      <c r="V38" s="89" t="s">
        <v>2384</v>
      </c>
      <c r="W38" s="89" t="s">
        <v>2384</v>
      </c>
      <c r="X38" s="89" t="s">
        <v>2384</v>
      </c>
      <c r="Y38" s="89" t="s">
        <v>2384</v>
      </c>
      <c r="Z38" s="89" t="s">
        <v>2384</v>
      </c>
      <c r="AA38" s="89" t="s">
        <v>2384</v>
      </c>
      <c r="AB38" s="89" t="s">
        <v>2384</v>
      </c>
      <c r="AC38" s="89" t="s">
        <v>2384</v>
      </c>
      <c r="AD38" s="89" t="s">
        <v>2384</v>
      </c>
      <c r="AE38" s="89" t="s">
        <v>2384</v>
      </c>
      <c r="AF38" s="89" t="s">
        <v>2384</v>
      </c>
      <c r="AG38" s="89" t="s">
        <v>2384</v>
      </c>
      <c r="AH38" s="89" t="s">
        <v>2384</v>
      </c>
      <c r="AI38" s="89" t="s">
        <v>2384</v>
      </c>
      <c r="AJ38" s="89" t="s">
        <v>2384</v>
      </c>
      <c r="AK38" s="89" t="s">
        <v>2384</v>
      </c>
      <c r="AL38" s="89" t="s">
        <v>2384</v>
      </c>
      <c r="AM38" s="89" t="s">
        <v>2384</v>
      </c>
      <c r="AN38" s="89" t="s">
        <v>2384</v>
      </c>
      <c r="AO38" s="89" t="s">
        <v>2384</v>
      </c>
      <c r="AP38" s="89" t="s">
        <v>2384</v>
      </c>
      <c r="AQ38" s="89" t="s">
        <v>2384</v>
      </c>
      <c r="AR38" s="89" t="s">
        <v>2384</v>
      </c>
      <c r="AS38" s="89" t="s">
        <v>2384</v>
      </c>
      <c r="AT38" s="89" t="s">
        <v>2384</v>
      </c>
      <c r="AU38" s="89" t="s">
        <v>2384</v>
      </c>
      <c r="AV38" s="89" t="s">
        <v>2384</v>
      </c>
      <c r="AW38" s="89" t="s">
        <v>2384</v>
      </c>
      <c r="AX38" s="89" t="s">
        <v>2384</v>
      </c>
      <c r="AY38" s="89" t="s">
        <v>2384</v>
      </c>
      <c r="AZ38" s="89" t="s">
        <v>2384</v>
      </c>
      <c r="BA38" s="89" t="s">
        <v>2384</v>
      </c>
      <c r="BB38" s="89" t="s">
        <v>2384</v>
      </c>
      <c r="BC38" s="89" t="s">
        <v>2384</v>
      </c>
      <c r="BD38" s="89" t="s">
        <v>2384</v>
      </c>
      <c r="BE38" s="726" t="s">
        <v>2384</v>
      </c>
      <c r="BF38" s="495"/>
    </row>
    <row r="39" spans="1:58">
      <c r="A39" s="704" t="s">
        <v>3583</v>
      </c>
      <c r="B39" s="819">
        <v>37</v>
      </c>
      <c r="C39" s="704" t="s">
        <v>193</v>
      </c>
      <c r="D39" s="495" t="s">
        <v>194</v>
      </c>
      <c r="E39" s="546" t="s">
        <v>167</v>
      </c>
      <c r="F39" s="546" t="s">
        <v>3577</v>
      </c>
      <c r="G39" s="495" t="s">
        <v>114</v>
      </c>
      <c r="H39" s="495" t="s">
        <v>23</v>
      </c>
      <c r="I39" s="495" t="s">
        <v>169</v>
      </c>
      <c r="J39" s="540">
        <v>11.8</v>
      </c>
      <c r="K39" s="89">
        <v>12.6</v>
      </c>
      <c r="L39" s="89">
        <v>9.8000000000000007</v>
      </c>
      <c r="M39" s="89">
        <v>11.9</v>
      </c>
      <c r="N39" s="89">
        <v>13.2</v>
      </c>
      <c r="O39" s="89">
        <v>10.9</v>
      </c>
      <c r="P39" s="89">
        <v>10</v>
      </c>
      <c r="Q39" s="89">
        <v>9.5</v>
      </c>
      <c r="R39" s="89">
        <v>11.5</v>
      </c>
      <c r="S39" s="89">
        <v>8.1999999999999993</v>
      </c>
      <c r="T39" s="89">
        <v>9.8000000000000007</v>
      </c>
      <c r="U39" s="89">
        <v>10.6</v>
      </c>
      <c r="V39" s="89">
        <v>13.3</v>
      </c>
      <c r="W39" s="89">
        <v>12.9</v>
      </c>
      <c r="X39" s="89">
        <v>12.4</v>
      </c>
      <c r="Y39" s="89">
        <v>8.9</v>
      </c>
      <c r="Z39" s="89">
        <v>12.6</v>
      </c>
      <c r="AA39" s="89">
        <v>7.1</v>
      </c>
      <c r="AB39" s="89">
        <v>15.7</v>
      </c>
      <c r="AC39" s="89">
        <v>15</v>
      </c>
      <c r="AD39" s="89">
        <v>12.4</v>
      </c>
      <c r="AE39" s="89">
        <v>12.2</v>
      </c>
      <c r="AF39" s="89">
        <v>11.2</v>
      </c>
      <c r="AG39" s="89">
        <v>10.1</v>
      </c>
      <c r="AH39" s="89">
        <v>13.4</v>
      </c>
      <c r="AI39" s="89">
        <v>13.5</v>
      </c>
      <c r="AJ39" s="89">
        <v>12.4</v>
      </c>
      <c r="AK39" s="89">
        <v>11.5</v>
      </c>
      <c r="AL39" s="89">
        <v>11.6</v>
      </c>
      <c r="AM39" s="89">
        <v>14.1</v>
      </c>
      <c r="AN39" s="89">
        <v>10.6</v>
      </c>
      <c r="AO39" s="89">
        <v>12.3</v>
      </c>
      <c r="AP39" s="89">
        <v>7.8</v>
      </c>
      <c r="AQ39" s="89">
        <v>12.8</v>
      </c>
      <c r="AR39" s="89">
        <v>13.9</v>
      </c>
      <c r="AS39" s="89">
        <v>9.8000000000000007</v>
      </c>
      <c r="AT39" s="89">
        <v>11.2</v>
      </c>
      <c r="AU39" s="89">
        <v>16.3</v>
      </c>
      <c r="AV39" s="89">
        <v>13.9</v>
      </c>
      <c r="AW39" s="89">
        <v>12.3</v>
      </c>
      <c r="AX39" s="89">
        <v>10.1</v>
      </c>
      <c r="AY39" s="89">
        <v>13.2</v>
      </c>
      <c r="AZ39" s="89">
        <v>9.5</v>
      </c>
      <c r="BA39" s="89">
        <v>12.2</v>
      </c>
      <c r="BB39" s="89">
        <v>15.2</v>
      </c>
      <c r="BC39" s="89">
        <v>6.5</v>
      </c>
      <c r="BD39" s="89">
        <v>14.7</v>
      </c>
      <c r="BE39" s="726">
        <v>11.1</v>
      </c>
      <c r="BF39" s="495"/>
    </row>
    <row r="40" spans="1:58" hidden="1">
      <c r="A40" s="704" t="s">
        <v>200</v>
      </c>
      <c r="B40" s="819">
        <v>38</v>
      </c>
      <c r="C40" s="704" t="s">
        <v>193</v>
      </c>
      <c r="D40" s="495" t="s">
        <v>194</v>
      </c>
      <c r="E40" s="546" t="s">
        <v>167</v>
      </c>
      <c r="F40" s="546" t="s">
        <v>168</v>
      </c>
      <c r="G40" s="495" t="s">
        <v>168</v>
      </c>
      <c r="H40" s="495" t="s">
        <v>23</v>
      </c>
      <c r="I40" s="495" t="s">
        <v>169</v>
      </c>
      <c r="J40" s="540" t="s">
        <v>2781</v>
      </c>
      <c r="K40" s="89" t="s">
        <v>272</v>
      </c>
      <c r="L40" s="89" t="s">
        <v>272</v>
      </c>
      <c r="M40" s="89" t="s">
        <v>272</v>
      </c>
      <c r="N40" s="89" t="s">
        <v>272</v>
      </c>
      <c r="O40" s="89" t="s">
        <v>272</v>
      </c>
      <c r="P40" s="89" t="s">
        <v>272</v>
      </c>
      <c r="Q40" s="89" t="s">
        <v>272</v>
      </c>
      <c r="R40" s="89" t="s">
        <v>272</v>
      </c>
      <c r="S40" s="89" t="s">
        <v>272</v>
      </c>
      <c r="T40" s="89" t="s">
        <v>272</v>
      </c>
      <c r="U40" s="89" t="s">
        <v>272</v>
      </c>
      <c r="V40" s="89" t="s">
        <v>272</v>
      </c>
      <c r="W40" s="89" t="s">
        <v>272</v>
      </c>
      <c r="X40" s="89" t="s">
        <v>272</v>
      </c>
      <c r="Y40" s="89" t="s">
        <v>272</v>
      </c>
      <c r="Z40" s="89" t="s">
        <v>272</v>
      </c>
      <c r="AA40" s="89" t="s">
        <v>272</v>
      </c>
      <c r="AB40" s="89" t="s">
        <v>272</v>
      </c>
      <c r="AC40" s="89" t="s">
        <v>272</v>
      </c>
      <c r="AD40" s="89" t="s">
        <v>272</v>
      </c>
      <c r="AE40" s="89" t="s">
        <v>272</v>
      </c>
      <c r="AF40" s="89" t="s">
        <v>272</v>
      </c>
      <c r="AG40" s="89" t="s">
        <v>272</v>
      </c>
      <c r="AH40" s="89" t="s">
        <v>272</v>
      </c>
      <c r="AI40" s="89" t="s">
        <v>272</v>
      </c>
      <c r="AJ40" s="89" t="s">
        <v>272</v>
      </c>
      <c r="AK40" s="89" t="s">
        <v>272</v>
      </c>
      <c r="AL40" s="89" t="s">
        <v>272</v>
      </c>
      <c r="AM40" s="89" t="s">
        <v>272</v>
      </c>
      <c r="AN40" s="89" t="s">
        <v>272</v>
      </c>
      <c r="AO40" s="89" t="s">
        <v>272</v>
      </c>
      <c r="AP40" s="89" t="s">
        <v>272</v>
      </c>
      <c r="AQ40" s="89" t="s">
        <v>272</v>
      </c>
      <c r="AR40" s="89" t="s">
        <v>272</v>
      </c>
      <c r="AS40" s="89" t="s">
        <v>272</v>
      </c>
      <c r="AT40" s="89" t="s">
        <v>272</v>
      </c>
      <c r="AU40" s="89" t="s">
        <v>272</v>
      </c>
      <c r="AV40" s="89" t="s">
        <v>272</v>
      </c>
      <c r="AW40" s="89" t="s">
        <v>272</v>
      </c>
      <c r="AX40" s="89" t="s">
        <v>272</v>
      </c>
      <c r="AY40" s="89" t="s">
        <v>272</v>
      </c>
      <c r="AZ40" s="89" t="s">
        <v>272</v>
      </c>
      <c r="BA40" s="89" t="s">
        <v>272</v>
      </c>
      <c r="BB40" s="89" t="s">
        <v>272</v>
      </c>
      <c r="BC40" s="89" t="s">
        <v>272</v>
      </c>
      <c r="BD40" s="89" t="s">
        <v>272</v>
      </c>
      <c r="BE40" s="726" t="s">
        <v>272</v>
      </c>
      <c r="BF40" s="495"/>
    </row>
    <row r="41" spans="1:58" hidden="1">
      <c r="A41" s="704" t="s">
        <v>205</v>
      </c>
      <c r="B41" s="819">
        <v>39</v>
      </c>
      <c r="C41" s="704" t="s">
        <v>193</v>
      </c>
      <c r="D41" s="495" t="s">
        <v>194</v>
      </c>
      <c r="E41" s="546" t="s">
        <v>167</v>
      </c>
      <c r="F41" s="546" t="s">
        <v>168</v>
      </c>
      <c r="G41" s="495" t="s">
        <v>168</v>
      </c>
      <c r="H41" s="495" t="s">
        <v>23</v>
      </c>
      <c r="I41" s="495" t="s">
        <v>169</v>
      </c>
      <c r="J41" s="540" t="s">
        <v>2781</v>
      </c>
      <c r="K41" s="89" t="s">
        <v>272</v>
      </c>
      <c r="L41" s="89" t="s">
        <v>272</v>
      </c>
      <c r="M41" s="89" t="s">
        <v>272</v>
      </c>
      <c r="N41" s="89" t="s">
        <v>272</v>
      </c>
      <c r="O41" s="89" t="s">
        <v>272</v>
      </c>
      <c r="P41" s="89" t="s">
        <v>272</v>
      </c>
      <c r="Q41" s="89" t="s">
        <v>272</v>
      </c>
      <c r="R41" s="89" t="s">
        <v>272</v>
      </c>
      <c r="S41" s="89" t="s">
        <v>272</v>
      </c>
      <c r="T41" s="89" t="s">
        <v>272</v>
      </c>
      <c r="U41" s="89" t="s">
        <v>272</v>
      </c>
      <c r="V41" s="89" t="s">
        <v>272</v>
      </c>
      <c r="W41" s="89" t="s">
        <v>272</v>
      </c>
      <c r="X41" s="89" t="s">
        <v>272</v>
      </c>
      <c r="Y41" s="89" t="s">
        <v>272</v>
      </c>
      <c r="Z41" s="89" t="s">
        <v>272</v>
      </c>
      <c r="AA41" s="89" t="s">
        <v>272</v>
      </c>
      <c r="AB41" s="89" t="s">
        <v>272</v>
      </c>
      <c r="AC41" s="89" t="s">
        <v>272</v>
      </c>
      <c r="AD41" s="89" t="s">
        <v>272</v>
      </c>
      <c r="AE41" s="89" t="s">
        <v>272</v>
      </c>
      <c r="AF41" s="89" t="s">
        <v>272</v>
      </c>
      <c r="AG41" s="89" t="s">
        <v>272</v>
      </c>
      <c r="AH41" s="89" t="s">
        <v>272</v>
      </c>
      <c r="AI41" s="89" t="s">
        <v>272</v>
      </c>
      <c r="AJ41" s="89" t="s">
        <v>272</v>
      </c>
      <c r="AK41" s="89" t="s">
        <v>272</v>
      </c>
      <c r="AL41" s="89" t="s">
        <v>272</v>
      </c>
      <c r="AM41" s="89" t="s">
        <v>272</v>
      </c>
      <c r="AN41" s="89" t="s">
        <v>272</v>
      </c>
      <c r="AO41" s="89" t="s">
        <v>272</v>
      </c>
      <c r="AP41" s="89" t="s">
        <v>272</v>
      </c>
      <c r="AQ41" s="89" t="s">
        <v>272</v>
      </c>
      <c r="AR41" s="89" t="s">
        <v>272</v>
      </c>
      <c r="AS41" s="89" t="s">
        <v>272</v>
      </c>
      <c r="AT41" s="89" t="s">
        <v>272</v>
      </c>
      <c r="AU41" s="89" t="s">
        <v>272</v>
      </c>
      <c r="AV41" s="89" t="s">
        <v>272</v>
      </c>
      <c r="AW41" s="89" t="s">
        <v>272</v>
      </c>
      <c r="AX41" s="89" t="s">
        <v>272</v>
      </c>
      <c r="AY41" s="89" t="s">
        <v>272</v>
      </c>
      <c r="AZ41" s="89" t="s">
        <v>272</v>
      </c>
      <c r="BA41" s="89" t="s">
        <v>272</v>
      </c>
      <c r="BB41" s="89" t="s">
        <v>272</v>
      </c>
      <c r="BC41" s="89" t="s">
        <v>272</v>
      </c>
      <c r="BD41" s="89" t="s">
        <v>272</v>
      </c>
      <c r="BE41" s="726" t="s">
        <v>272</v>
      </c>
      <c r="BF41" s="495"/>
    </row>
    <row r="42" spans="1:58" hidden="1">
      <c r="A42" s="704" t="s">
        <v>210</v>
      </c>
      <c r="B42" s="819">
        <v>40</v>
      </c>
      <c r="C42" s="704" t="s">
        <v>193</v>
      </c>
      <c r="D42" s="495" t="s">
        <v>194</v>
      </c>
      <c r="E42" s="546" t="s">
        <v>167</v>
      </c>
      <c r="F42" s="546" t="s">
        <v>168</v>
      </c>
      <c r="G42" s="495" t="s">
        <v>168</v>
      </c>
      <c r="H42" s="495" t="s">
        <v>23</v>
      </c>
      <c r="I42" s="495" t="s">
        <v>169</v>
      </c>
      <c r="J42" s="540" t="s">
        <v>2781</v>
      </c>
      <c r="K42" s="89" t="s">
        <v>272</v>
      </c>
      <c r="L42" s="89" t="s">
        <v>272</v>
      </c>
      <c r="M42" s="89" t="s">
        <v>272</v>
      </c>
      <c r="N42" s="89" t="s">
        <v>272</v>
      </c>
      <c r="O42" s="89" t="s">
        <v>272</v>
      </c>
      <c r="P42" s="89" t="s">
        <v>272</v>
      </c>
      <c r="Q42" s="89" t="s">
        <v>272</v>
      </c>
      <c r="R42" s="89" t="s">
        <v>272</v>
      </c>
      <c r="S42" s="89" t="s">
        <v>272</v>
      </c>
      <c r="T42" s="89" t="s">
        <v>272</v>
      </c>
      <c r="U42" s="89" t="s">
        <v>272</v>
      </c>
      <c r="V42" s="89" t="s">
        <v>272</v>
      </c>
      <c r="W42" s="89" t="s">
        <v>272</v>
      </c>
      <c r="X42" s="89" t="s">
        <v>272</v>
      </c>
      <c r="Y42" s="89" t="s">
        <v>272</v>
      </c>
      <c r="Z42" s="89" t="s">
        <v>272</v>
      </c>
      <c r="AA42" s="89" t="s">
        <v>272</v>
      </c>
      <c r="AB42" s="89" t="s">
        <v>272</v>
      </c>
      <c r="AC42" s="89" t="s">
        <v>272</v>
      </c>
      <c r="AD42" s="89" t="s">
        <v>272</v>
      </c>
      <c r="AE42" s="89" t="s">
        <v>272</v>
      </c>
      <c r="AF42" s="89" t="s">
        <v>272</v>
      </c>
      <c r="AG42" s="89" t="s">
        <v>272</v>
      </c>
      <c r="AH42" s="89" t="s">
        <v>272</v>
      </c>
      <c r="AI42" s="89" t="s">
        <v>272</v>
      </c>
      <c r="AJ42" s="89" t="s">
        <v>272</v>
      </c>
      <c r="AK42" s="89" t="s">
        <v>272</v>
      </c>
      <c r="AL42" s="89" t="s">
        <v>272</v>
      </c>
      <c r="AM42" s="89" t="s">
        <v>272</v>
      </c>
      <c r="AN42" s="89" t="s">
        <v>272</v>
      </c>
      <c r="AO42" s="89" t="s">
        <v>272</v>
      </c>
      <c r="AP42" s="89" t="s">
        <v>272</v>
      </c>
      <c r="AQ42" s="89" t="s">
        <v>272</v>
      </c>
      <c r="AR42" s="89" t="s">
        <v>272</v>
      </c>
      <c r="AS42" s="89" t="s">
        <v>272</v>
      </c>
      <c r="AT42" s="89" t="s">
        <v>272</v>
      </c>
      <c r="AU42" s="89" t="s">
        <v>272</v>
      </c>
      <c r="AV42" s="89" t="s">
        <v>272</v>
      </c>
      <c r="AW42" s="89" t="s">
        <v>272</v>
      </c>
      <c r="AX42" s="89" t="s">
        <v>272</v>
      </c>
      <c r="AY42" s="89" t="s">
        <v>272</v>
      </c>
      <c r="AZ42" s="89" t="s">
        <v>272</v>
      </c>
      <c r="BA42" s="89" t="s">
        <v>272</v>
      </c>
      <c r="BB42" s="89" t="s">
        <v>272</v>
      </c>
      <c r="BC42" s="89" t="s">
        <v>272</v>
      </c>
      <c r="BD42" s="89" t="s">
        <v>272</v>
      </c>
      <c r="BE42" s="726" t="s">
        <v>272</v>
      </c>
      <c r="BF42" s="495"/>
    </row>
    <row r="43" spans="1:58" hidden="1">
      <c r="A43" s="704" t="s">
        <v>215</v>
      </c>
      <c r="B43" s="819">
        <v>41</v>
      </c>
      <c r="C43" s="704" t="s">
        <v>193</v>
      </c>
      <c r="D43" s="495" t="s">
        <v>194</v>
      </c>
      <c r="E43" s="546" t="s">
        <v>167</v>
      </c>
      <c r="F43" s="546" t="s">
        <v>168</v>
      </c>
      <c r="G43" s="495" t="s">
        <v>168</v>
      </c>
      <c r="H43" s="495" t="s">
        <v>23</v>
      </c>
      <c r="I43" s="495" t="s">
        <v>169</v>
      </c>
      <c r="J43" s="540" t="s">
        <v>2781</v>
      </c>
      <c r="K43" s="89" t="s">
        <v>2384</v>
      </c>
      <c r="L43" s="89" t="s">
        <v>2384</v>
      </c>
      <c r="M43" s="89" t="s">
        <v>2384</v>
      </c>
      <c r="N43" s="89" t="s">
        <v>2384</v>
      </c>
      <c r="O43" s="89" t="s">
        <v>2384</v>
      </c>
      <c r="P43" s="89" t="s">
        <v>2384</v>
      </c>
      <c r="Q43" s="89" t="s">
        <v>2384</v>
      </c>
      <c r="R43" s="89" t="s">
        <v>2384</v>
      </c>
      <c r="S43" s="89" t="s">
        <v>2384</v>
      </c>
      <c r="T43" s="89" t="s">
        <v>2384</v>
      </c>
      <c r="U43" s="89" t="s">
        <v>2384</v>
      </c>
      <c r="V43" s="89" t="s">
        <v>2384</v>
      </c>
      <c r="W43" s="89" t="s">
        <v>2384</v>
      </c>
      <c r="X43" s="89" t="s">
        <v>2384</v>
      </c>
      <c r="Y43" s="89" t="s">
        <v>2384</v>
      </c>
      <c r="Z43" s="89" t="s">
        <v>2384</v>
      </c>
      <c r="AA43" s="89" t="s">
        <v>2384</v>
      </c>
      <c r="AB43" s="89" t="s">
        <v>2384</v>
      </c>
      <c r="AC43" s="89" t="s">
        <v>2384</v>
      </c>
      <c r="AD43" s="89" t="s">
        <v>2384</v>
      </c>
      <c r="AE43" s="89" t="s">
        <v>2384</v>
      </c>
      <c r="AF43" s="89" t="s">
        <v>2384</v>
      </c>
      <c r="AG43" s="89" t="s">
        <v>2384</v>
      </c>
      <c r="AH43" s="89" t="s">
        <v>2384</v>
      </c>
      <c r="AI43" s="89" t="s">
        <v>2384</v>
      </c>
      <c r="AJ43" s="89" t="s">
        <v>2384</v>
      </c>
      <c r="AK43" s="89" t="s">
        <v>2384</v>
      </c>
      <c r="AL43" s="89" t="s">
        <v>2384</v>
      </c>
      <c r="AM43" s="89" t="s">
        <v>2384</v>
      </c>
      <c r="AN43" s="89" t="s">
        <v>2384</v>
      </c>
      <c r="AO43" s="89" t="s">
        <v>2384</v>
      </c>
      <c r="AP43" s="89" t="s">
        <v>2384</v>
      </c>
      <c r="AQ43" s="89" t="s">
        <v>2384</v>
      </c>
      <c r="AR43" s="89" t="s">
        <v>2384</v>
      </c>
      <c r="AS43" s="89" t="s">
        <v>2384</v>
      </c>
      <c r="AT43" s="89" t="s">
        <v>2384</v>
      </c>
      <c r="AU43" s="89" t="s">
        <v>2384</v>
      </c>
      <c r="AV43" s="89" t="s">
        <v>2384</v>
      </c>
      <c r="AW43" s="89" t="s">
        <v>2384</v>
      </c>
      <c r="AX43" s="89" t="s">
        <v>2384</v>
      </c>
      <c r="AY43" s="89" t="s">
        <v>2384</v>
      </c>
      <c r="AZ43" s="89" t="s">
        <v>2384</v>
      </c>
      <c r="BA43" s="89" t="s">
        <v>2384</v>
      </c>
      <c r="BB43" s="89" t="s">
        <v>2384</v>
      </c>
      <c r="BC43" s="89" t="s">
        <v>2384</v>
      </c>
      <c r="BD43" s="89" t="s">
        <v>2384</v>
      </c>
      <c r="BE43" s="726" t="s">
        <v>2384</v>
      </c>
      <c r="BF43" s="495"/>
    </row>
    <row r="44" spans="1:58">
      <c r="A44" s="704" t="s">
        <v>220</v>
      </c>
      <c r="B44" s="819">
        <v>42</v>
      </c>
      <c r="C44" s="704" t="s">
        <v>221</v>
      </c>
      <c r="D44" s="495" t="s">
        <v>222</v>
      </c>
      <c r="E44" s="546" t="s">
        <v>167</v>
      </c>
      <c r="F44" s="546" t="s">
        <v>3584</v>
      </c>
      <c r="G44" s="495" t="s">
        <v>3585</v>
      </c>
      <c r="H44" s="495" t="s">
        <v>23</v>
      </c>
      <c r="I44" s="495" t="s">
        <v>169</v>
      </c>
      <c r="J44" s="540">
        <v>82.4</v>
      </c>
      <c r="K44" s="89" t="s">
        <v>272</v>
      </c>
      <c r="L44" s="89" t="s">
        <v>272</v>
      </c>
      <c r="M44" s="89" t="s">
        <v>272</v>
      </c>
      <c r="N44" s="89" t="s">
        <v>272</v>
      </c>
      <c r="O44" s="89" t="s">
        <v>272</v>
      </c>
      <c r="P44" s="89" t="s">
        <v>272</v>
      </c>
      <c r="Q44" s="89" t="s">
        <v>272</v>
      </c>
      <c r="R44" s="89" t="s">
        <v>272</v>
      </c>
      <c r="S44" s="89" t="s">
        <v>272</v>
      </c>
      <c r="T44" s="89" t="s">
        <v>272</v>
      </c>
      <c r="U44" s="89" t="s">
        <v>272</v>
      </c>
      <c r="V44" s="89" t="s">
        <v>272</v>
      </c>
      <c r="W44" s="89" t="s">
        <v>272</v>
      </c>
      <c r="X44" s="89" t="s">
        <v>272</v>
      </c>
      <c r="Y44" s="89" t="s">
        <v>272</v>
      </c>
      <c r="Z44" s="89" t="s">
        <v>272</v>
      </c>
      <c r="AA44" s="89" t="s">
        <v>272</v>
      </c>
      <c r="AB44" s="89" t="s">
        <v>272</v>
      </c>
      <c r="AC44" s="89" t="s">
        <v>272</v>
      </c>
      <c r="AD44" s="89" t="s">
        <v>272</v>
      </c>
      <c r="AE44" s="89" t="s">
        <v>272</v>
      </c>
      <c r="AF44" s="89" t="s">
        <v>272</v>
      </c>
      <c r="AG44" s="89" t="s">
        <v>272</v>
      </c>
      <c r="AH44" s="89" t="s">
        <v>272</v>
      </c>
      <c r="AI44" s="89" t="s">
        <v>272</v>
      </c>
      <c r="AJ44" s="89" t="s">
        <v>272</v>
      </c>
      <c r="AK44" s="89" t="s">
        <v>272</v>
      </c>
      <c r="AL44" s="89" t="s">
        <v>272</v>
      </c>
      <c r="AM44" s="89" t="s">
        <v>272</v>
      </c>
      <c r="AN44" s="89" t="s">
        <v>272</v>
      </c>
      <c r="AO44" s="89" t="s">
        <v>272</v>
      </c>
      <c r="AP44" s="89" t="s">
        <v>272</v>
      </c>
      <c r="AQ44" s="89" t="s">
        <v>272</v>
      </c>
      <c r="AR44" s="89" t="s">
        <v>272</v>
      </c>
      <c r="AS44" s="89" t="s">
        <v>272</v>
      </c>
      <c r="AT44" s="89" t="s">
        <v>272</v>
      </c>
      <c r="AU44" s="89" t="s">
        <v>272</v>
      </c>
      <c r="AV44" s="89" t="s">
        <v>272</v>
      </c>
      <c r="AW44" s="89" t="s">
        <v>272</v>
      </c>
      <c r="AX44" s="89" t="s">
        <v>272</v>
      </c>
      <c r="AY44" s="89" t="s">
        <v>272</v>
      </c>
      <c r="AZ44" s="89" t="s">
        <v>272</v>
      </c>
      <c r="BA44" s="89" t="s">
        <v>272</v>
      </c>
      <c r="BB44" s="89" t="s">
        <v>272</v>
      </c>
      <c r="BC44" s="89" t="s">
        <v>272</v>
      </c>
      <c r="BD44" s="89" t="s">
        <v>272</v>
      </c>
      <c r="BE44" s="726" t="s">
        <v>272</v>
      </c>
      <c r="BF44" s="495"/>
    </row>
    <row r="45" spans="1:58">
      <c r="A45" s="704" t="s">
        <v>227</v>
      </c>
      <c r="B45" s="819">
        <v>43</v>
      </c>
      <c r="C45" s="704" t="s">
        <v>228</v>
      </c>
      <c r="D45" s="495" t="s">
        <v>229</v>
      </c>
      <c r="E45" s="546" t="s">
        <v>3586</v>
      </c>
      <c r="F45" s="546" t="s">
        <v>833</v>
      </c>
      <c r="G45" s="495" t="s">
        <v>168</v>
      </c>
      <c r="H45" s="495" t="s">
        <v>23</v>
      </c>
      <c r="I45" s="495" t="s">
        <v>231</v>
      </c>
      <c r="J45" s="563">
        <v>0.70499999999999996</v>
      </c>
      <c r="K45" s="564">
        <v>0.78400000000000003</v>
      </c>
      <c r="L45" s="564">
        <v>0.65300000000000002</v>
      </c>
      <c r="M45" s="564">
        <v>0.77600000000000002</v>
      </c>
      <c r="N45" s="564">
        <v>0.59899999999999998</v>
      </c>
      <c r="O45" s="564">
        <v>0.66300000000000003</v>
      </c>
      <c r="P45" s="564">
        <v>0.70299999999999996</v>
      </c>
      <c r="Q45" s="564">
        <v>0.72699999999999998</v>
      </c>
      <c r="R45" s="564">
        <v>0.67800000000000005</v>
      </c>
      <c r="S45" s="564">
        <v>0.81</v>
      </c>
      <c r="T45" s="564">
        <v>0.70299999999999996</v>
      </c>
      <c r="U45" s="564">
        <v>0.72399999999999998</v>
      </c>
      <c r="V45" s="564">
        <v>0.753</v>
      </c>
      <c r="W45" s="564">
        <v>0.64400000000000002</v>
      </c>
      <c r="X45" s="564">
        <v>0.62</v>
      </c>
      <c r="Y45" s="564">
        <v>0.70899999999999996</v>
      </c>
      <c r="Z45" s="564">
        <v>0.67</v>
      </c>
      <c r="AA45" s="564">
        <v>0.76200000000000001</v>
      </c>
      <c r="AB45" s="564">
        <v>0.67700000000000005</v>
      </c>
      <c r="AC45" s="564">
        <v>0.72</v>
      </c>
      <c r="AD45" s="564">
        <v>0.73</v>
      </c>
      <c r="AE45" s="564">
        <v>0.752</v>
      </c>
      <c r="AF45" s="564" t="s">
        <v>2548</v>
      </c>
      <c r="AG45" s="564">
        <v>0.73799999999999999</v>
      </c>
      <c r="AH45" s="564">
        <v>0.60899999999999999</v>
      </c>
      <c r="AI45" s="564">
        <v>0.67900000000000005</v>
      </c>
      <c r="AJ45" s="564">
        <v>0.71699999999999997</v>
      </c>
      <c r="AK45" s="564">
        <v>0.69</v>
      </c>
      <c r="AL45" s="564">
        <v>0.627</v>
      </c>
      <c r="AM45" s="564" t="s">
        <v>2548</v>
      </c>
      <c r="AN45" s="564">
        <v>0.76200000000000001</v>
      </c>
      <c r="AO45" s="564">
        <v>0.67500000000000004</v>
      </c>
      <c r="AP45" s="564">
        <v>0.77200000000000002</v>
      </c>
      <c r="AQ45" s="564">
        <v>0.623</v>
      </c>
      <c r="AR45" s="564">
        <v>0.67800000000000005</v>
      </c>
      <c r="AS45" s="564">
        <v>0.78100000000000003</v>
      </c>
      <c r="AT45" s="564">
        <v>0.83499999999999996</v>
      </c>
      <c r="AU45" s="564">
        <v>0.623</v>
      </c>
      <c r="AV45" s="564">
        <v>0.77200000000000002</v>
      </c>
      <c r="AW45" s="564">
        <v>0.68500000000000005</v>
      </c>
      <c r="AX45" s="564">
        <v>0.73499999999999999</v>
      </c>
      <c r="AY45" s="564">
        <v>0.75700000000000001</v>
      </c>
      <c r="AZ45" s="564">
        <v>0.71199999999999997</v>
      </c>
      <c r="BA45" s="564">
        <v>0.80500000000000005</v>
      </c>
      <c r="BB45" s="564">
        <v>0.70799999999999996</v>
      </c>
      <c r="BC45" s="564">
        <v>0.76</v>
      </c>
      <c r="BD45" s="564">
        <v>0.66600000000000004</v>
      </c>
      <c r="BE45" s="727">
        <v>0.78300000000000003</v>
      </c>
      <c r="BF45" s="495"/>
    </row>
    <row r="46" spans="1:58">
      <c r="A46" s="704" t="s">
        <v>236</v>
      </c>
      <c r="B46" s="819">
        <v>44</v>
      </c>
      <c r="C46" s="704" t="s">
        <v>237</v>
      </c>
      <c r="D46" s="495" t="s">
        <v>238</v>
      </c>
      <c r="E46" s="546" t="s">
        <v>239</v>
      </c>
      <c r="F46" s="546" t="s">
        <v>833</v>
      </c>
      <c r="G46" s="495" t="s">
        <v>168</v>
      </c>
      <c r="H46" s="495" t="s">
        <v>23</v>
      </c>
      <c r="I46" s="495" t="s">
        <v>231</v>
      </c>
      <c r="J46" s="563">
        <v>0.69199999999999995</v>
      </c>
      <c r="K46" s="564" t="s">
        <v>2384</v>
      </c>
      <c r="L46" s="564" t="s">
        <v>2384</v>
      </c>
      <c r="M46" s="564" t="s">
        <v>2384</v>
      </c>
      <c r="N46" s="564" t="s">
        <v>2384</v>
      </c>
      <c r="O46" s="564" t="s">
        <v>2384</v>
      </c>
      <c r="P46" s="564" t="s">
        <v>2384</v>
      </c>
      <c r="Q46" s="564" t="s">
        <v>2384</v>
      </c>
      <c r="R46" s="564" t="s">
        <v>2384</v>
      </c>
      <c r="S46" s="564" t="s">
        <v>2384</v>
      </c>
      <c r="T46" s="564" t="s">
        <v>2384</v>
      </c>
      <c r="U46" s="564" t="s">
        <v>2384</v>
      </c>
      <c r="V46" s="564" t="s">
        <v>2384</v>
      </c>
      <c r="W46" s="564" t="s">
        <v>2384</v>
      </c>
      <c r="X46" s="564" t="s">
        <v>2384</v>
      </c>
      <c r="Y46" s="564" t="s">
        <v>2384</v>
      </c>
      <c r="Z46" s="564" t="s">
        <v>2384</v>
      </c>
      <c r="AA46" s="564" t="s">
        <v>2384</v>
      </c>
      <c r="AB46" s="564" t="s">
        <v>2384</v>
      </c>
      <c r="AC46" s="564" t="s">
        <v>2384</v>
      </c>
      <c r="AD46" s="564" t="s">
        <v>2384</v>
      </c>
      <c r="AE46" s="564" t="s">
        <v>2384</v>
      </c>
      <c r="AF46" s="564" t="s">
        <v>2384</v>
      </c>
      <c r="AG46" s="564" t="s">
        <v>2384</v>
      </c>
      <c r="AH46" s="564" t="s">
        <v>2384</v>
      </c>
      <c r="AI46" s="564" t="s">
        <v>2384</v>
      </c>
      <c r="AJ46" s="564" t="s">
        <v>2384</v>
      </c>
      <c r="AK46" s="564" t="s">
        <v>2384</v>
      </c>
      <c r="AL46" s="564" t="s">
        <v>2384</v>
      </c>
      <c r="AM46" s="564" t="s">
        <v>2384</v>
      </c>
      <c r="AN46" s="564" t="s">
        <v>2384</v>
      </c>
      <c r="AO46" s="564" t="s">
        <v>2384</v>
      </c>
      <c r="AP46" s="564" t="s">
        <v>2384</v>
      </c>
      <c r="AQ46" s="564" t="s">
        <v>2384</v>
      </c>
      <c r="AR46" s="564" t="s">
        <v>2384</v>
      </c>
      <c r="AS46" s="564" t="s">
        <v>2384</v>
      </c>
      <c r="AT46" s="564" t="s">
        <v>2384</v>
      </c>
      <c r="AU46" s="564" t="s">
        <v>2384</v>
      </c>
      <c r="AV46" s="564" t="s">
        <v>2384</v>
      </c>
      <c r="AW46" s="564" t="s">
        <v>2384</v>
      </c>
      <c r="AX46" s="564" t="s">
        <v>2384</v>
      </c>
      <c r="AY46" s="564" t="s">
        <v>2384</v>
      </c>
      <c r="AZ46" s="564" t="s">
        <v>2384</v>
      </c>
      <c r="BA46" s="564" t="s">
        <v>2384</v>
      </c>
      <c r="BB46" s="564" t="s">
        <v>2384</v>
      </c>
      <c r="BC46" s="564" t="s">
        <v>2384</v>
      </c>
      <c r="BD46" s="564" t="s">
        <v>2384</v>
      </c>
      <c r="BE46" s="727" t="s">
        <v>2384</v>
      </c>
      <c r="BF46" s="495"/>
    </row>
    <row r="47" spans="1:58">
      <c r="A47" s="704" t="s">
        <v>244</v>
      </c>
      <c r="B47" s="819">
        <v>45</v>
      </c>
      <c r="C47" s="704" t="s">
        <v>245</v>
      </c>
      <c r="D47" s="495" t="s">
        <v>246</v>
      </c>
      <c r="E47" s="546" t="s">
        <v>239</v>
      </c>
      <c r="F47" s="546" t="s">
        <v>833</v>
      </c>
      <c r="G47" s="495" t="s">
        <v>168</v>
      </c>
      <c r="H47" s="495" t="s">
        <v>23</v>
      </c>
      <c r="I47" s="495" t="s">
        <v>231</v>
      </c>
      <c r="J47" s="563">
        <v>0.66800000000000004</v>
      </c>
      <c r="K47" s="564" t="s">
        <v>2384</v>
      </c>
      <c r="L47" s="564" t="s">
        <v>2384</v>
      </c>
      <c r="M47" s="564" t="s">
        <v>2384</v>
      </c>
      <c r="N47" s="564" t="s">
        <v>2384</v>
      </c>
      <c r="O47" s="564" t="s">
        <v>2384</v>
      </c>
      <c r="P47" s="564" t="s">
        <v>2384</v>
      </c>
      <c r="Q47" s="564" t="s">
        <v>2384</v>
      </c>
      <c r="R47" s="564" t="s">
        <v>2384</v>
      </c>
      <c r="S47" s="564" t="s">
        <v>2384</v>
      </c>
      <c r="T47" s="564" t="s">
        <v>2384</v>
      </c>
      <c r="U47" s="564" t="s">
        <v>2384</v>
      </c>
      <c r="V47" s="564" t="s">
        <v>2384</v>
      </c>
      <c r="W47" s="564" t="s">
        <v>2384</v>
      </c>
      <c r="X47" s="564" t="s">
        <v>2384</v>
      </c>
      <c r="Y47" s="564" t="s">
        <v>2384</v>
      </c>
      <c r="Z47" s="564" t="s">
        <v>2384</v>
      </c>
      <c r="AA47" s="564" t="s">
        <v>2384</v>
      </c>
      <c r="AB47" s="564" t="s">
        <v>2384</v>
      </c>
      <c r="AC47" s="564" t="s">
        <v>2384</v>
      </c>
      <c r="AD47" s="564" t="s">
        <v>2384</v>
      </c>
      <c r="AE47" s="564" t="s">
        <v>2384</v>
      </c>
      <c r="AF47" s="564" t="s">
        <v>2384</v>
      </c>
      <c r="AG47" s="564" t="s">
        <v>2384</v>
      </c>
      <c r="AH47" s="564" t="s">
        <v>2384</v>
      </c>
      <c r="AI47" s="564" t="s">
        <v>2384</v>
      </c>
      <c r="AJ47" s="564" t="s">
        <v>2384</v>
      </c>
      <c r="AK47" s="564" t="s">
        <v>2384</v>
      </c>
      <c r="AL47" s="564" t="s">
        <v>2384</v>
      </c>
      <c r="AM47" s="564" t="s">
        <v>2384</v>
      </c>
      <c r="AN47" s="564" t="s">
        <v>2384</v>
      </c>
      <c r="AO47" s="564" t="s">
        <v>2384</v>
      </c>
      <c r="AP47" s="564" t="s">
        <v>2384</v>
      </c>
      <c r="AQ47" s="564" t="s">
        <v>2384</v>
      </c>
      <c r="AR47" s="564" t="s">
        <v>2384</v>
      </c>
      <c r="AS47" s="564" t="s">
        <v>2384</v>
      </c>
      <c r="AT47" s="564" t="s">
        <v>2384</v>
      </c>
      <c r="AU47" s="564" t="s">
        <v>2384</v>
      </c>
      <c r="AV47" s="564" t="s">
        <v>2384</v>
      </c>
      <c r="AW47" s="564" t="s">
        <v>2384</v>
      </c>
      <c r="AX47" s="564" t="s">
        <v>2384</v>
      </c>
      <c r="AY47" s="564" t="s">
        <v>2384</v>
      </c>
      <c r="AZ47" s="564" t="s">
        <v>2384</v>
      </c>
      <c r="BA47" s="564" t="s">
        <v>2384</v>
      </c>
      <c r="BB47" s="564" t="s">
        <v>2384</v>
      </c>
      <c r="BC47" s="564" t="s">
        <v>2384</v>
      </c>
      <c r="BD47" s="564" t="s">
        <v>2384</v>
      </c>
      <c r="BE47" s="727" t="s">
        <v>2384</v>
      </c>
      <c r="BF47" s="495"/>
    </row>
    <row r="48" spans="1:58">
      <c r="A48" s="495" t="s">
        <v>251</v>
      </c>
      <c r="B48" s="425">
        <v>46</v>
      </c>
      <c r="C48" s="495">
        <v>100001</v>
      </c>
      <c r="D48" s="495" t="s">
        <v>252</v>
      </c>
      <c r="E48" s="546" t="s">
        <v>126</v>
      </c>
      <c r="F48" s="546" t="s">
        <v>141</v>
      </c>
      <c r="G48" s="495" t="s">
        <v>56</v>
      </c>
      <c r="H48" s="495" t="s">
        <v>23</v>
      </c>
      <c r="I48" s="495" t="s">
        <v>24</v>
      </c>
      <c r="J48" s="668">
        <v>41.575214649718028</v>
      </c>
      <c r="K48" s="89">
        <v>38.5</v>
      </c>
      <c r="L48" s="89">
        <v>46.4</v>
      </c>
      <c r="M48" s="89">
        <v>41.4</v>
      </c>
      <c r="N48" s="89">
        <v>50.8</v>
      </c>
      <c r="O48" s="89">
        <v>58.6</v>
      </c>
      <c r="P48" s="89">
        <v>60.1</v>
      </c>
      <c r="Q48" s="89">
        <v>54.1</v>
      </c>
      <c r="R48" s="89">
        <v>41.6</v>
      </c>
      <c r="S48" s="89">
        <v>41.9</v>
      </c>
      <c r="T48" s="89">
        <v>39.200000000000003</v>
      </c>
      <c r="U48" s="89">
        <v>37.700000000000003</v>
      </c>
      <c r="V48" s="89">
        <v>39.799999999999997</v>
      </c>
      <c r="W48" s="89">
        <v>37.799999999999997</v>
      </c>
      <c r="X48" s="89">
        <v>38.5</v>
      </c>
      <c r="Y48" s="89">
        <v>59.5</v>
      </c>
      <c r="Z48" s="89">
        <v>51.7</v>
      </c>
      <c r="AA48" s="89">
        <v>52</v>
      </c>
      <c r="AB48" s="89">
        <v>44.9</v>
      </c>
      <c r="AC48" s="89">
        <v>32</v>
      </c>
      <c r="AD48" s="89">
        <v>35.9</v>
      </c>
      <c r="AE48" s="89">
        <v>44.5</v>
      </c>
      <c r="AF48" s="89">
        <v>34.9</v>
      </c>
      <c r="AG48" s="89">
        <v>36.6</v>
      </c>
      <c r="AH48" s="89">
        <v>37</v>
      </c>
      <c r="AI48" s="89">
        <v>44.7</v>
      </c>
      <c r="AJ48" s="89">
        <v>45.5</v>
      </c>
      <c r="AK48" s="89">
        <v>46.7</v>
      </c>
      <c r="AL48" s="89">
        <v>44.5</v>
      </c>
      <c r="AM48" s="89">
        <v>51.5</v>
      </c>
      <c r="AN48" s="89">
        <v>49.8</v>
      </c>
      <c r="AO48" s="89">
        <v>53.4</v>
      </c>
      <c r="AP48" s="89">
        <v>50.7</v>
      </c>
      <c r="AQ48" s="89">
        <v>47.4</v>
      </c>
      <c r="AR48" s="89">
        <v>45.5</v>
      </c>
      <c r="AS48" s="89">
        <v>40.700000000000003</v>
      </c>
      <c r="AT48" s="89">
        <v>34.4</v>
      </c>
      <c r="AU48" s="89">
        <v>47.5</v>
      </c>
      <c r="AV48" s="89">
        <v>46</v>
      </c>
      <c r="AW48" s="89">
        <v>41.2</v>
      </c>
      <c r="AX48" s="89">
        <v>41.6</v>
      </c>
      <c r="AY48" s="89">
        <v>47</v>
      </c>
      <c r="AZ48" s="89">
        <v>40.5</v>
      </c>
      <c r="BA48" s="89">
        <v>29.3</v>
      </c>
      <c r="BB48" s="89">
        <v>35.1</v>
      </c>
      <c r="BC48" s="89">
        <v>33.200000000000003</v>
      </c>
      <c r="BD48" s="89">
        <v>29.1</v>
      </c>
      <c r="BE48" s="726">
        <v>21.5</v>
      </c>
      <c r="BF48" s="495"/>
    </row>
    <row r="49" spans="1:58">
      <c r="A49" s="495" t="s">
        <v>257</v>
      </c>
      <c r="B49" s="425">
        <v>47</v>
      </c>
      <c r="C49" s="495">
        <v>100001</v>
      </c>
      <c r="D49" s="495" t="s">
        <v>252</v>
      </c>
      <c r="E49" s="546" t="s">
        <v>126</v>
      </c>
      <c r="F49" s="546" t="s">
        <v>141</v>
      </c>
      <c r="G49" s="495" t="s">
        <v>62</v>
      </c>
      <c r="H49" s="495" t="s">
        <v>23</v>
      </c>
      <c r="I49" s="495" t="s">
        <v>24</v>
      </c>
      <c r="J49" s="668">
        <v>58.198368034801717</v>
      </c>
      <c r="K49" s="89">
        <v>62.7</v>
      </c>
      <c r="L49" s="89">
        <v>71.900000000000006</v>
      </c>
      <c r="M49" s="89">
        <v>61.7</v>
      </c>
      <c r="N49" s="89">
        <v>58.4</v>
      </c>
      <c r="O49" s="89">
        <v>73.599999999999994</v>
      </c>
      <c r="P49" s="89">
        <v>52.9</v>
      </c>
      <c r="Q49" s="89">
        <v>57.8</v>
      </c>
      <c r="R49" s="89">
        <v>56.4</v>
      </c>
      <c r="S49" s="89">
        <v>57.6</v>
      </c>
      <c r="T49" s="89">
        <v>57.5</v>
      </c>
      <c r="U49" s="89">
        <v>58.8</v>
      </c>
      <c r="V49" s="89">
        <v>55.5</v>
      </c>
      <c r="W49" s="89">
        <v>62.5</v>
      </c>
      <c r="X49" s="89">
        <v>58.1</v>
      </c>
      <c r="Y49" s="89">
        <v>61.5</v>
      </c>
      <c r="Z49" s="89">
        <v>58.2</v>
      </c>
      <c r="AA49" s="89">
        <v>51.8</v>
      </c>
      <c r="AB49" s="89">
        <v>57.9</v>
      </c>
      <c r="AC49" s="89">
        <v>52.9</v>
      </c>
      <c r="AD49" s="89">
        <v>51.7</v>
      </c>
      <c r="AE49" s="89">
        <v>58</v>
      </c>
      <c r="AF49" s="89">
        <v>54.6</v>
      </c>
      <c r="AG49" s="89">
        <v>57.5</v>
      </c>
      <c r="AH49" s="89">
        <v>53.8</v>
      </c>
      <c r="AI49" s="89">
        <v>49.8</v>
      </c>
      <c r="AJ49" s="89">
        <v>58</v>
      </c>
      <c r="AK49" s="89">
        <v>61.1</v>
      </c>
      <c r="AL49" s="89">
        <v>57.7</v>
      </c>
      <c r="AM49" s="89">
        <v>54</v>
      </c>
      <c r="AN49" s="89">
        <v>56.4</v>
      </c>
      <c r="AO49" s="89">
        <v>55.9</v>
      </c>
      <c r="AP49" s="89">
        <v>61.2</v>
      </c>
      <c r="AQ49" s="89">
        <v>61.6</v>
      </c>
      <c r="AR49" s="89">
        <v>56.9</v>
      </c>
      <c r="AS49" s="89">
        <v>56.2</v>
      </c>
      <c r="AT49" s="89">
        <v>57.6</v>
      </c>
      <c r="AU49" s="89">
        <v>53.1</v>
      </c>
      <c r="AV49" s="89">
        <v>53.4</v>
      </c>
      <c r="AW49" s="89">
        <v>54</v>
      </c>
      <c r="AX49" s="89">
        <v>58.6</v>
      </c>
      <c r="AY49" s="89">
        <v>55.8</v>
      </c>
      <c r="AZ49" s="89">
        <v>65.099999999999994</v>
      </c>
      <c r="BA49" s="89">
        <v>49.1</v>
      </c>
      <c r="BB49" s="89">
        <v>51</v>
      </c>
      <c r="BC49" s="89">
        <v>51.1</v>
      </c>
      <c r="BD49" s="89">
        <v>52.8</v>
      </c>
      <c r="BE49" s="726">
        <v>60.1</v>
      </c>
      <c r="BF49" s="495"/>
    </row>
    <row r="50" spans="1:58">
      <c r="A50" s="495" t="s">
        <v>261</v>
      </c>
      <c r="B50" s="425">
        <v>48</v>
      </c>
      <c r="C50" s="495">
        <v>100001</v>
      </c>
      <c r="D50" s="495" t="s">
        <v>252</v>
      </c>
      <c r="E50" s="546" t="s">
        <v>126</v>
      </c>
      <c r="F50" s="546" t="s">
        <v>141</v>
      </c>
      <c r="G50" s="495" t="s">
        <v>67</v>
      </c>
      <c r="H50" s="495" t="s">
        <v>23</v>
      </c>
      <c r="I50" s="495" t="s">
        <v>24</v>
      </c>
      <c r="J50" s="668">
        <v>12.034083361443759</v>
      </c>
      <c r="K50" s="89">
        <v>13</v>
      </c>
      <c r="L50" s="89">
        <v>11.3</v>
      </c>
      <c r="M50" s="89">
        <v>11.2</v>
      </c>
      <c r="N50" s="89">
        <v>10.199999999999999</v>
      </c>
      <c r="O50" s="89">
        <v>11.1</v>
      </c>
      <c r="P50" s="89">
        <v>8.8000000000000007</v>
      </c>
      <c r="Q50" s="89">
        <v>10.3</v>
      </c>
      <c r="R50" s="89">
        <v>10.9</v>
      </c>
      <c r="S50" s="89">
        <v>12.1</v>
      </c>
      <c r="T50" s="89">
        <v>11.2</v>
      </c>
      <c r="U50" s="89">
        <v>10.4</v>
      </c>
      <c r="V50" s="89">
        <v>10.4</v>
      </c>
      <c r="W50" s="89">
        <v>11.4</v>
      </c>
      <c r="X50" s="89">
        <v>10.7</v>
      </c>
      <c r="Y50" s="89">
        <v>8.1999999999999993</v>
      </c>
      <c r="Z50" s="89">
        <v>11.1</v>
      </c>
      <c r="AA50" s="89">
        <v>10.8</v>
      </c>
      <c r="AB50" s="89">
        <v>11.5</v>
      </c>
      <c r="AC50" s="89">
        <v>12.5</v>
      </c>
      <c r="AD50" s="89">
        <v>10.1</v>
      </c>
      <c r="AE50" s="89">
        <v>10.8</v>
      </c>
      <c r="AF50" s="89">
        <v>10.9</v>
      </c>
      <c r="AG50" s="89">
        <v>9.9</v>
      </c>
      <c r="AH50" s="89">
        <v>10.3</v>
      </c>
      <c r="AI50" s="89">
        <v>11</v>
      </c>
      <c r="AJ50" s="89">
        <v>12.2</v>
      </c>
      <c r="AK50" s="89">
        <v>14.7</v>
      </c>
      <c r="AL50" s="89">
        <v>13.4</v>
      </c>
      <c r="AM50" s="89">
        <v>12.5</v>
      </c>
      <c r="AN50" s="89">
        <v>16.2</v>
      </c>
      <c r="AO50" s="89">
        <v>15.1</v>
      </c>
      <c r="AP50" s="89">
        <v>15.3</v>
      </c>
      <c r="AQ50" s="89">
        <v>13.5</v>
      </c>
      <c r="AR50" s="89">
        <v>14.4</v>
      </c>
      <c r="AS50" s="89">
        <v>12.8</v>
      </c>
      <c r="AT50" s="89">
        <v>14.9</v>
      </c>
      <c r="AU50" s="89">
        <v>13.5</v>
      </c>
      <c r="AV50" s="89">
        <v>14.2</v>
      </c>
      <c r="AW50" s="89">
        <v>14.8</v>
      </c>
      <c r="AX50" s="89">
        <v>15.9</v>
      </c>
      <c r="AY50" s="89">
        <v>16.3</v>
      </c>
      <c r="AZ50" s="89">
        <v>14.3</v>
      </c>
      <c r="BA50" s="89">
        <v>15.3</v>
      </c>
      <c r="BB50" s="89">
        <v>12.9</v>
      </c>
      <c r="BC50" s="89">
        <v>12.3</v>
      </c>
      <c r="BD50" s="89">
        <v>14.8</v>
      </c>
      <c r="BE50" s="726">
        <v>11.2</v>
      </c>
      <c r="BF50" s="495"/>
    </row>
    <row r="51" spans="1:58">
      <c r="A51" s="495" t="s">
        <v>264</v>
      </c>
      <c r="B51" s="425">
        <v>49</v>
      </c>
      <c r="C51" s="495">
        <v>100001</v>
      </c>
      <c r="D51" s="495" t="s">
        <v>252</v>
      </c>
      <c r="E51" s="546" t="s">
        <v>126</v>
      </c>
      <c r="F51" s="546" t="s">
        <v>141</v>
      </c>
      <c r="G51" s="495" t="s">
        <v>72</v>
      </c>
      <c r="H51" s="495" t="s">
        <v>23</v>
      </c>
      <c r="I51" s="495" t="s">
        <v>24</v>
      </c>
      <c r="J51" s="668">
        <v>42.382829917504154</v>
      </c>
      <c r="K51" s="89">
        <v>49.5</v>
      </c>
      <c r="L51" s="89">
        <v>42.8</v>
      </c>
      <c r="M51" s="89">
        <v>39.1</v>
      </c>
      <c r="N51" s="89">
        <v>44.5</v>
      </c>
      <c r="O51" s="89">
        <v>36</v>
      </c>
      <c r="P51" s="89">
        <v>38.9</v>
      </c>
      <c r="Q51" s="89">
        <v>39.5</v>
      </c>
      <c r="R51" s="89">
        <v>41.4</v>
      </c>
      <c r="S51" s="89">
        <v>39.5</v>
      </c>
      <c r="T51" s="89">
        <v>40.1</v>
      </c>
      <c r="U51" s="89">
        <v>39.9</v>
      </c>
      <c r="V51" s="89">
        <v>39.4</v>
      </c>
      <c r="W51" s="89">
        <v>44.1</v>
      </c>
      <c r="X51" s="89">
        <v>39.799999999999997</v>
      </c>
      <c r="Y51" s="89">
        <v>42.6</v>
      </c>
      <c r="Z51" s="89">
        <v>41.9</v>
      </c>
      <c r="AA51" s="89">
        <v>43.5</v>
      </c>
      <c r="AB51" s="89">
        <v>42.5</v>
      </c>
      <c r="AC51" s="89">
        <v>36.700000000000003</v>
      </c>
      <c r="AD51" s="89">
        <v>35.5</v>
      </c>
      <c r="AE51" s="89">
        <v>42.1</v>
      </c>
      <c r="AF51" s="89">
        <v>37.799999999999997</v>
      </c>
      <c r="AG51" s="89">
        <v>42.5</v>
      </c>
      <c r="AH51" s="89">
        <v>41.8</v>
      </c>
      <c r="AI51" s="89">
        <v>45.4</v>
      </c>
      <c r="AJ51" s="89">
        <v>45.1</v>
      </c>
      <c r="AK51" s="89">
        <v>47.4</v>
      </c>
      <c r="AL51" s="89">
        <v>43.2</v>
      </c>
      <c r="AM51" s="89">
        <v>42.9</v>
      </c>
      <c r="AN51" s="89">
        <v>43.6</v>
      </c>
      <c r="AO51" s="89">
        <v>48.3</v>
      </c>
      <c r="AP51" s="89">
        <v>41.5</v>
      </c>
      <c r="AQ51" s="89">
        <v>42.5</v>
      </c>
      <c r="AR51" s="89">
        <v>43.2</v>
      </c>
      <c r="AS51" s="89">
        <v>43.6</v>
      </c>
      <c r="AT51" s="89">
        <v>41.5</v>
      </c>
      <c r="AU51" s="89">
        <v>44.7</v>
      </c>
      <c r="AV51" s="89">
        <v>44.9</v>
      </c>
      <c r="AW51" s="89">
        <v>41.7</v>
      </c>
      <c r="AX51" s="89">
        <v>42.9</v>
      </c>
      <c r="AY51" s="89">
        <v>44</v>
      </c>
      <c r="AZ51" s="89">
        <v>42.1</v>
      </c>
      <c r="BA51" s="89">
        <v>40.200000000000003</v>
      </c>
      <c r="BB51" s="89">
        <v>41.6</v>
      </c>
      <c r="BC51" s="89">
        <v>40.5</v>
      </c>
      <c r="BD51" s="89">
        <v>41.4</v>
      </c>
      <c r="BE51" s="726">
        <v>36.1</v>
      </c>
      <c r="BF51" s="495"/>
    </row>
    <row r="52" spans="1:58">
      <c r="A52" s="495" t="s">
        <v>267</v>
      </c>
      <c r="B52" s="425">
        <v>50</v>
      </c>
      <c r="C52" s="495">
        <v>100001</v>
      </c>
      <c r="D52" s="495" t="s">
        <v>252</v>
      </c>
      <c r="E52" s="546" t="s">
        <v>126</v>
      </c>
      <c r="F52" s="546" t="s">
        <v>141</v>
      </c>
      <c r="G52" s="495" t="s">
        <v>77</v>
      </c>
      <c r="H52" s="495" t="s">
        <v>23</v>
      </c>
      <c r="I52" s="495" t="s">
        <v>24</v>
      </c>
      <c r="J52" s="668">
        <v>100.49680504080536</v>
      </c>
      <c r="K52" s="89">
        <v>107.4</v>
      </c>
      <c r="L52" s="89">
        <v>104.5</v>
      </c>
      <c r="M52" s="89">
        <v>95.3</v>
      </c>
      <c r="N52" s="89">
        <v>103.6</v>
      </c>
      <c r="O52" s="89">
        <v>97.4</v>
      </c>
      <c r="P52" s="89">
        <v>90.8</v>
      </c>
      <c r="Q52" s="89">
        <v>92.6</v>
      </c>
      <c r="R52" s="89">
        <v>101</v>
      </c>
      <c r="S52" s="89">
        <v>100</v>
      </c>
      <c r="T52" s="89">
        <v>97.2</v>
      </c>
      <c r="U52" s="89">
        <v>101.7</v>
      </c>
      <c r="V52" s="89">
        <v>102.1</v>
      </c>
      <c r="W52" s="89">
        <v>111.9</v>
      </c>
      <c r="X52" s="89">
        <v>107.4</v>
      </c>
      <c r="Y52" s="89">
        <v>99.3</v>
      </c>
      <c r="Z52" s="89">
        <v>103.4</v>
      </c>
      <c r="AA52" s="89">
        <v>104.1</v>
      </c>
      <c r="AB52" s="89">
        <v>80.599999999999994</v>
      </c>
      <c r="AC52" s="89">
        <v>102.6</v>
      </c>
      <c r="AD52" s="89">
        <v>93.2</v>
      </c>
      <c r="AE52" s="89">
        <v>91.9</v>
      </c>
      <c r="AF52" s="89">
        <v>98.4</v>
      </c>
      <c r="AG52" s="89">
        <v>92.8</v>
      </c>
      <c r="AH52" s="89">
        <v>86.4</v>
      </c>
      <c r="AI52" s="89">
        <v>84.3</v>
      </c>
      <c r="AJ52" s="89">
        <v>89.4</v>
      </c>
      <c r="AK52" s="89">
        <v>101</v>
      </c>
      <c r="AL52" s="89">
        <v>95.2</v>
      </c>
      <c r="AM52" s="89">
        <v>98.2</v>
      </c>
      <c r="AN52" s="89">
        <v>86.8</v>
      </c>
      <c r="AO52" s="89">
        <v>94.5</v>
      </c>
      <c r="AP52" s="89">
        <v>86.6</v>
      </c>
      <c r="AQ52" s="89">
        <v>98.3</v>
      </c>
      <c r="AR52" s="89">
        <v>103.2</v>
      </c>
      <c r="AS52" s="89">
        <v>87.8</v>
      </c>
      <c r="AT52" s="89">
        <v>98</v>
      </c>
      <c r="AU52" s="89">
        <v>94.1</v>
      </c>
      <c r="AV52" s="89">
        <v>106.3</v>
      </c>
      <c r="AW52" s="89">
        <v>91.8</v>
      </c>
      <c r="AX52" s="89">
        <v>104.5</v>
      </c>
      <c r="AY52" s="89">
        <v>98.7</v>
      </c>
      <c r="AZ52" s="89">
        <v>105.6</v>
      </c>
      <c r="BA52" s="89">
        <v>102.7</v>
      </c>
      <c r="BB52" s="89">
        <v>91</v>
      </c>
      <c r="BC52" s="89">
        <v>98.9</v>
      </c>
      <c r="BD52" s="89">
        <v>94.8</v>
      </c>
      <c r="BE52" s="726">
        <v>112.1</v>
      </c>
      <c r="BF52" s="495"/>
    </row>
    <row r="53" spans="1:58">
      <c r="A53" s="495" t="s">
        <v>270</v>
      </c>
      <c r="B53" s="425">
        <v>51</v>
      </c>
      <c r="C53" s="495">
        <v>100002</v>
      </c>
      <c r="D53" s="495" t="s">
        <v>271</v>
      </c>
      <c r="E53" s="546" t="s">
        <v>126</v>
      </c>
      <c r="F53" s="546" t="s">
        <v>141</v>
      </c>
      <c r="G53" s="495" t="s">
        <v>67</v>
      </c>
      <c r="H53" s="495" t="s">
        <v>23</v>
      </c>
      <c r="I53" s="495" t="s">
        <v>169</v>
      </c>
      <c r="J53" s="540">
        <v>12</v>
      </c>
      <c r="K53" s="89">
        <v>13</v>
      </c>
      <c r="L53" s="89">
        <v>11.3</v>
      </c>
      <c r="M53" s="89">
        <v>11.2</v>
      </c>
      <c r="N53" s="89">
        <v>10.199999999999999</v>
      </c>
      <c r="O53" s="89">
        <v>11.1</v>
      </c>
      <c r="P53" s="89">
        <v>8.8000000000000007</v>
      </c>
      <c r="Q53" s="89">
        <v>10.3</v>
      </c>
      <c r="R53" s="89">
        <v>10.9</v>
      </c>
      <c r="S53" s="89">
        <v>12.1</v>
      </c>
      <c r="T53" s="89">
        <v>11.2</v>
      </c>
      <c r="U53" s="89">
        <v>10.4</v>
      </c>
      <c r="V53" s="89">
        <v>10.4</v>
      </c>
      <c r="W53" s="89">
        <v>11.4</v>
      </c>
      <c r="X53" s="89">
        <v>10.7</v>
      </c>
      <c r="Y53" s="89">
        <v>8.1999999999999993</v>
      </c>
      <c r="Z53" s="89">
        <v>11.1</v>
      </c>
      <c r="AA53" s="89">
        <v>10.8</v>
      </c>
      <c r="AB53" s="89">
        <v>11.5</v>
      </c>
      <c r="AC53" s="89">
        <v>12.5</v>
      </c>
      <c r="AD53" s="89">
        <v>10.1</v>
      </c>
      <c r="AE53" s="89">
        <v>10.8</v>
      </c>
      <c r="AF53" s="89">
        <v>10.9</v>
      </c>
      <c r="AG53" s="89">
        <v>9.9</v>
      </c>
      <c r="AH53" s="89">
        <v>10.3</v>
      </c>
      <c r="AI53" s="89">
        <v>11</v>
      </c>
      <c r="AJ53" s="89">
        <v>12.2</v>
      </c>
      <c r="AK53" s="89">
        <v>14.7</v>
      </c>
      <c r="AL53" s="89">
        <v>13.4</v>
      </c>
      <c r="AM53" s="89">
        <v>12.5</v>
      </c>
      <c r="AN53" s="89">
        <v>16.2</v>
      </c>
      <c r="AO53" s="89">
        <v>15.1</v>
      </c>
      <c r="AP53" s="89">
        <v>15.3</v>
      </c>
      <c r="AQ53" s="89">
        <v>13.5</v>
      </c>
      <c r="AR53" s="89">
        <v>14.4</v>
      </c>
      <c r="AS53" s="89">
        <v>12.8</v>
      </c>
      <c r="AT53" s="89">
        <v>14.9</v>
      </c>
      <c r="AU53" s="89">
        <v>13.5</v>
      </c>
      <c r="AV53" s="89">
        <v>14.2</v>
      </c>
      <c r="AW53" s="89">
        <v>14.8</v>
      </c>
      <c r="AX53" s="89">
        <v>15.9</v>
      </c>
      <c r="AY53" s="89">
        <v>16.3</v>
      </c>
      <c r="AZ53" s="89">
        <v>14.3</v>
      </c>
      <c r="BA53" s="89">
        <v>15.3</v>
      </c>
      <c r="BB53" s="89">
        <v>12.9</v>
      </c>
      <c r="BC53" s="89">
        <v>12.3</v>
      </c>
      <c r="BD53" s="89">
        <v>14.8</v>
      </c>
      <c r="BE53" s="726">
        <v>11.2</v>
      </c>
      <c r="BF53" s="495"/>
    </row>
    <row r="54" spans="1:58">
      <c r="A54" s="495" t="s">
        <v>276</v>
      </c>
      <c r="B54" s="425">
        <v>52</v>
      </c>
      <c r="C54" s="495">
        <v>100002</v>
      </c>
      <c r="D54" s="495" t="s">
        <v>271</v>
      </c>
      <c r="E54" s="546" t="s">
        <v>126</v>
      </c>
      <c r="F54" s="546" t="s">
        <v>141</v>
      </c>
      <c r="G54" s="495" t="s">
        <v>277</v>
      </c>
      <c r="H54" s="495" t="s">
        <v>23</v>
      </c>
      <c r="I54" s="495" t="s">
        <v>169</v>
      </c>
      <c r="J54" s="540">
        <v>0.44</v>
      </c>
      <c r="K54" s="89" t="s">
        <v>2384</v>
      </c>
      <c r="L54" s="89" t="s">
        <v>2384</v>
      </c>
      <c r="M54" s="89" t="s">
        <v>2384</v>
      </c>
      <c r="N54" s="89" t="s">
        <v>2384</v>
      </c>
      <c r="O54" s="89" t="s">
        <v>2384</v>
      </c>
      <c r="P54" s="89" t="s">
        <v>2384</v>
      </c>
      <c r="Q54" s="89" t="s">
        <v>2384</v>
      </c>
      <c r="R54" s="89" t="s">
        <v>2384</v>
      </c>
      <c r="S54" s="89" t="s">
        <v>2384</v>
      </c>
      <c r="T54" s="89" t="s">
        <v>2384</v>
      </c>
      <c r="U54" s="89" t="s">
        <v>2384</v>
      </c>
      <c r="V54" s="89" t="s">
        <v>2384</v>
      </c>
      <c r="W54" s="89" t="s">
        <v>2384</v>
      </c>
      <c r="X54" s="89" t="s">
        <v>2384</v>
      </c>
      <c r="Y54" s="89" t="s">
        <v>2384</v>
      </c>
      <c r="Z54" s="89" t="s">
        <v>2384</v>
      </c>
      <c r="AA54" s="89" t="s">
        <v>2384</v>
      </c>
      <c r="AB54" s="89" t="s">
        <v>2384</v>
      </c>
      <c r="AC54" s="89" t="s">
        <v>2384</v>
      </c>
      <c r="AD54" s="89" t="s">
        <v>2384</v>
      </c>
      <c r="AE54" s="89" t="s">
        <v>2384</v>
      </c>
      <c r="AF54" s="89" t="s">
        <v>2384</v>
      </c>
      <c r="AG54" s="89" t="s">
        <v>2384</v>
      </c>
      <c r="AH54" s="89" t="s">
        <v>2384</v>
      </c>
      <c r="AI54" s="89" t="s">
        <v>2384</v>
      </c>
      <c r="AJ54" s="89" t="s">
        <v>2384</v>
      </c>
      <c r="AK54" s="89" t="s">
        <v>2384</v>
      </c>
      <c r="AL54" s="89" t="s">
        <v>2384</v>
      </c>
      <c r="AM54" s="89" t="s">
        <v>2384</v>
      </c>
      <c r="AN54" s="89" t="s">
        <v>2384</v>
      </c>
      <c r="AO54" s="89" t="s">
        <v>2384</v>
      </c>
      <c r="AP54" s="89" t="s">
        <v>2384</v>
      </c>
      <c r="AQ54" s="89" t="s">
        <v>2384</v>
      </c>
      <c r="AR54" s="89" t="s">
        <v>2384</v>
      </c>
      <c r="AS54" s="89" t="s">
        <v>2384</v>
      </c>
      <c r="AT54" s="89" t="s">
        <v>2384</v>
      </c>
      <c r="AU54" s="89" t="s">
        <v>2384</v>
      </c>
      <c r="AV54" s="89" t="s">
        <v>2384</v>
      </c>
      <c r="AW54" s="89" t="s">
        <v>2384</v>
      </c>
      <c r="AX54" s="89" t="s">
        <v>2384</v>
      </c>
      <c r="AY54" s="89" t="s">
        <v>2384</v>
      </c>
      <c r="AZ54" s="89" t="s">
        <v>2384</v>
      </c>
      <c r="BA54" s="89" t="s">
        <v>2384</v>
      </c>
      <c r="BB54" s="89" t="s">
        <v>2384</v>
      </c>
      <c r="BC54" s="89" t="s">
        <v>2384</v>
      </c>
      <c r="BD54" s="89" t="s">
        <v>2384</v>
      </c>
      <c r="BE54" s="726" t="s">
        <v>2384</v>
      </c>
      <c r="BF54" s="495" t="s">
        <v>3587</v>
      </c>
    </row>
    <row r="55" spans="1:58">
      <c r="A55" s="495" t="s">
        <v>280</v>
      </c>
      <c r="B55" s="425">
        <v>53</v>
      </c>
      <c r="C55" s="495">
        <v>100002</v>
      </c>
      <c r="D55" s="495" t="s">
        <v>271</v>
      </c>
      <c r="E55" s="546" t="s">
        <v>126</v>
      </c>
      <c r="F55" s="546" t="s">
        <v>141</v>
      </c>
      <c r="G55" s="495" t="s">
        <v>182</v>
      </c>
      <c r="H55" s="495" t="s">
        <v>23</v>
      </c>
      <c r="I55" s="495" t="s">
        <v>169</v>
      </c>
      <c r="J55" s="540">
        <v>13.9</v>
      </c>
      <c r="K55" s="89">
        <v>15</v>
      </c>
      <c r="L55" s="89">
        <v>14.2</v>
      </c>
      <c r="M55" s="89">
        <v>14.4</v>
      </c>
      <c r="N55" s="89">
        <v>9.3000000000000007</v>
      </c>
      <c r="O55" s="89">
        <v>12.2</v>
      </c>
      <c r="P55" s="89">
        <v>10</v>
      </c>
      <c r="Q55" s="89">
        <v>14.1</v>
      </c>
      <c r="R55" s="89">
        <v>13.2</v>
      </c>
      <c r="S55" s="89">
        <v>13.9</v>
      </c>
      <c r="T55" s="89">
        <v>14.3</v>
      </c>
      <c r="U55" s="89">
        <v>13.1</v>
      </c>
      <c r="V55" s="89">
        <v>12.9</v>
      </c>
      <c r="W55" s="89">
        <v>13.3</v>
      </c>
      <c r="X55" s="89">
        <v>12.5</v>
      </c>
      <c r="Y55" s="89">
        <v>11.6</v>
      </c>
      <c r="Z55" s="89">
        <v>14.9</v>
      </c>
      <c r="AA55" s="89">
        <v>9.8000000000000007</v>
      </c>
      <c r="AB55" s="89">
        <v>12.8</v>
      </c>
      <c r="AC55" s="89">
        <v>10.5</v>
      </c>
      <c r="AD55" s="89">
        <v>12</v>
      </c>
      <c r="AE55" s="89">
        <v>16.2</v>
      </c>
      <c r="AF55" s="89">
        <v>15.6</v>
      </c>
      <c r="AG55" s="89">
        <v>15.6</v>
      </c>
      <c r="AH55" s="89">
        <v>14.9</v>
      </c>
      <c r="AI55" s="89">
        <v>11.4</v>
      </c>
      <c r="AJ55" s="89">
        <v>12.2</v>
      </c>
      <c r="AK55" s="89">
        <v>14.7</v>
      </c>
      <c r="AL55" s="89">
        <v>13.2</v>
      </c>
      <c r="AM55" s="89">
        <v>15.3</v>
      </c>
      <c r="AN55" s="89">
        <v>11.3</v>
      </c>
      <c r="AO55" s="89">
        <v>15.3</v>
      </c>
      <c r="AP55" s="89">
        <v>8.8000000000000007</v>
      </c>
      <c r="AQ55" s="89">
        <v>12.4</v>
      </c>
      <c r="AR55" s="89">
        <v>11.7</v>
      </c>
      <c r="AS55" s="89">
        <v>19</v>
      </c>
      <c r="AT55" s="89">
        <v>10.8</v>
      </c>
      <c r="AU55" s="89">
        <v>16.100000000000001</v>
      </c>
      <c r="AV55" s="89">
        <v>17</v>
      </c>
      <c r="AW55" s="89">
        <v>14.7</v>
      </c>
      <c r="AX55" s="89">
        <v>16.7</v>
      </c>
      <c r="AY55" s="89">
        <v>14.3</v>
      </c>
      <c r="AZ55" s="89">
        <v>16</v>
      </c>
      <c r="BA55" s="89">
        <v>16.5</v>
      </c>
      <c r="BB55" s="89">
        <v>14.9</v>
      </c>
      <c r="BC55" s="89">
        <v>20.100000000000001</v>
      </c>
      <c r="BD55" s="89">
        <v>16.399999999999999</v>
      </c>
      <c r="BE55" s="726">
        <v>19.3</v>
      </c>
      <c r="BF55" s="495"/>
    </row>
    <row r="56" spans="1:58">
      <c r="A56" s="495" t="s">
        <v>283</v>
      </c>
      <c r="B56" s="425">
        <v>54</v>
      </c>
      <c r="C56" s="495">
        <v>100003</v>
      </c>
      <c r="D56" s="495" t="s">
        <v>284</v>
      </c>
      <c r="E56" s="546" t="s">
        <v>126</v>
      </c>
      <c r="F56" s="546" t="s">
        <v>141</v>
      </c>
      <c r="G56" s="495" t="s">
        <v>56</v>
      </c>
      <c r="H56" s="495" t="s">
        <v>23</v>
      </c>
      <c r="I56" s="495" t="s">
        <v>169</v>
      </c>
      <c r="J56" s="563">
        <v>0.59599999999999997</v>
      </c>
      <c r="K56" s="564">
        <v>0.58199999999999996</v>
      </c>
      <c r="L56" s="564">
        <v>0.58299999999999996</v>
      </c>
      <c r="M56" s="564">
        <v>0.60299999999999998</v>
      </c>
      <c r="N56" s="564">
        <v>0.68799999999999994</v>
      </c>
      <c r="O56" s="564">
        <v>0.55700000000000005</v>
      </c>
      <c r="P56" s="564">
        <v>0.628</v>
      </c>
      <c r="Q56" s="564">
        <v>0.65900000000000003</v>
      </c>
      <c r="R56" s="564">
        <v>0.55400000000000005</v>
      </c>
      <c r="S56" s="564">
        <v>0.56200000000000006</v>
      </c>
      <c r="T56" s="564">
        <v>0.57199999999999995</v>
      </c>
      <c r="U56" s="564">
        <v>0.56299999999999994</v>
      </c>
      <c r="V56" s="564">
        <v>0.58499999999999996</v>
      </c>
      <c r="W56" s="564">
        <v>0.60099999999999998</v>
      </c>
      <c r="X56" s="564">
        <v>0.60399999999999998</v>
      </c>
      <c r="Y56" s="564">
        <v>0.67600000000000005</v>
      </c>
      <c r="Z56" s="564">
        <v>0.60499999999999998</v>
      </c>
      <c r="AA56" s="564">
        <v>0.622</v>
      </c>
      <c r="AB56" s="564">
        <v>0.61299999999999999</v>
      </c>
      <c r="AC56" s="564">
        <v>0.53200000000000003</v>
      </c>
      <c r="AD56" s="564">
        <v>0.61399999999999999</v>
      </c>
      <c r="AE56" s="564">
        <v>0.56100000000000005</v>
      </c>
      <c r="AF56" s="564">
        <v>0.56899999999999995</v>
      </c>
      <c r="AG56" s="564">
        <v>0.52300000000000002</v>
      </c>
      <c r="AH56" s="564">
        <v>0.56499999999999995</v>
      </c>
      <c r="AI56" s="564">
        <v>0.61899999999999999</v>
      </c>
      <c r="AJ56" s="564">
        <v>0.64700000000000002</v>
      </c>
      <c r="AK56" s="564">
        <v>0.59199999999999997</v>
      </c>
      <c r="AL56" s="564">
        <v>0.60399999999999998</v>
      </c>
      <c r="AM56" s="564">
        <v>0.64900000000000002</v>
      </c>
      <c r="AN56" s="564">
        <v>0.57699999999999996</v>
      </c>
      <c r="AO56" s="564">
        <v>0.63800000000000001</v>
      </c>
      <c r="AP56" s="564">
        <v>0.628</v>
      </c>
      <c r="AQ56" s="564">
        <v>0.61499999999999999</v>
      </c>
      <c r="AR56" s="564">
        <v>0.64600000000000002</v>
      </c>
      <c r="AS56" s="564">
        <v>0.57199999999999995</v>
      </c>
      <c r="AT56" s="564">
        <v>0.54600000000000004</v>
      </c>
      <c r="AU56" s="564">
        <v>0.62</v>
      </c>
      <c r="AV56" s="564">
        <v>0.56200000000000006</v>
      </c>
      <c r="AW56" s="564">
        <v>0.57799999999999996</v>
      </c>
      <c r="AX56" s="564">
        <v>0.60499999999999998</v>
      </c>
      <c r="AY56" s="564">
        <v>0.61499999999999999</v>
      </c>
      <c r="AZ56" s="564">
        <v>0.64100000000000001</v>
      </c>
      <c r="BA56" s="564">
        <v>0.61199999999999999</v>
      </c>
      <c r="BB56" s="564">
        <v>0.57899999999999996</v>
      </c>
      <c r="BC56" s="564">
        <v>0.53100000000000003</v>
      </c>
      <c r="BD56" s="564">
        <v>0.54200000000000004</v>
      </c>
      <c r="BE56" s="727">
        <v>0.51900000000000002</v>
      </c>
      <c r="BF56" s="740" t="s">
        <v>3588</v>
      </c>
    </row>
    <row r="57" spans="1:58">
      <c r="A57" s="495" t="s">
        <v>288</v>
      </c>
      <c r="B57" s="425">
        <v>55</v>
      </c>
      <c r="C57" s="495">
        <v>100003</v>
      </c>
      <c r="D57" s="495" t="s">
        <v>284</v>
      </c>
      <c r="E57" s="546" t="s">
        <v>126</v>
      </c>
      <c r="F57" s="546" t="s">
        <v>141</v>
      </c>
      <c r="G57" s="495" t="s">
        <v>62</v>
      </c>
      <c r="H57" s="495" t="s">
        <v>23</v>
      </c>
      <c r="I57" s="495" t="s">
        <v>169</v>
      </c>
      <c r="J57" s="563">
        <v>0.59099999999999997</v>
      </c>
      <c r="K57" s="564">
        <v>0.59499999999999997</v>
      </c>
      <c r="L57" s="564">
        <v>0.629</v>
      </c>
      <c r="M57" s="564">
        <v>0.56200000000000006</v>
      </c>
      <c r="N57" s="564">
        <v>0.61299999999999999</v>
      </c>
      <c r="O57" s="564">
        <v>0.57399999999999995</v>
      </c>
      <c r="P57" s="564">
        <v>0.60899999999999999</v>
      </c>
      <c r="Q57" s="564">
        <v>0.55200000000000005</v>
      </c>
      <c r="R57" s="564">
        <v>0.57299999999999995</v>
      </c>
      <c r="S57" s="564">
        <v>0.58399999999999996</v>
      </c>
      <c r="T57" s="564">
        <v>0.55900000000000005</v>
      </c>
      <c r="U57" s="564">
        <v>0.60499999999999998</v>
      </c>
      <c r="V57" s="564">
        <v>0.60499999999999998</v>
      </c>
      <c r="W57" s="564">
        <v>0.61199999999999999</v>
      </c>
      <c r="X57" s="564">
        <v>0.61299999999999999</v>
      </c>
      <c r="Y57" s="564">
        <v>0.61899999999999999</v>
      </c>
      <c r="Z57" s="564">
        <v>0.57599999999999996</v>
      </c>
      <c r="AA57" s="564">
        <v>0.56699999999999995</v>
      </c>
      <c r="AB57" s="564">
        <v>0.58199999999999996</v>
      </c>
      <c r="AC57" s="564">
        <v>0.55800000000000005</v>
      </c>
      <c r="AD57" s="564">
        <v>0.59099999999999997</v>
      </c>
      <c r="AE57" s="564">
        <v>0.57499999999999996</v>
      </c>
      <c r="AF57" s="564">
        <v>0.56799999999999995</v>
      </c>
      <c r="AG57" s="564">
        <v>0.56699999999999995</v>
      </c>
      <c r="AH57" s="564">
        <v>0.60099999999999998</v>
      </c>
      <c r="AI57" s="564">
        <v>0.61599999999999999</v>
      </c>
      <c r="AJ57" s="564">
        <v>0.60899999999999999</v>
      </c>
      <c r="AK57" s="564">
        <v>0.59299999999999997</v>
      </c>
      <c r="AL57" s="564">
        <v>0.57799999999999996</v>
      </c>
      <c r="AM57" s="564">
        <v>0.59799999999999998</v>
      </c>
      <c r="AN57" s="564">
        <v>0.59399999999999997</v>
      </c>
      <c r="AO57" s="564">
        <v>0.57999999999999996</v>
      </c>
      <c r="AP57" s="564">
        <v>0.59199999999999997</v>
      </c>
      <c r="AQ57" s="564">
        <v>0.60399999999999998</v>
      </c>
      <c r="AR57" s="564">
        <v>0.63300000000000001</v>
      </c>
      <c r="AS57" s="564">
        <v>0.58199999999999996</v>
      </c>
      <c r="AT57" s="564">
        <v>0.56200000000000006</v>
      </c>
      <c r="AU57" s="564">
        <v>0.60099999999999998</v>
      </c>
      <c r="AV57" s="564">
        <v>0.57999999999999996</v>
      </c>
      <c r="AW57" s="564">
        <v>0.505</v>
      </c>
      <c r="AX57" s="564">
        <v>0.55200000000000005</v>
      </c>
      <c r="AY57" s="564">
        <v>0.57499999999999996</v>
      </c>
      <c r="AZ57" s="564">
        <v>0.623</v>
      </c>
      <c r="BA57" s="564">
        <v>0.55800000000000005</v>
      </c>
      <c r="BB57" s="564">
        <v>0.58099999999999996</v>
      </c>
      <c r="BC57" s="564">
        <v>0.50700000000000001</v>
      </c>
      <c r="BD57" s="564">
        <v>0.52</v>
      </c>
      <c r="BE57" s="727">
        <v>0.57399999999999995</v>
      </c>
      <c r="BF57" s="740" t="s">
        <v>3588</v>
      </c>
    </row>
    <row r="58" spans="1:58">
      <c r="A58" s="495" t="s">
        <v>291</v>
      </c>
      <c r="B58" s="425">
        <v>56</v>
      </c>
      <c r="C58" s="495">
        <v>100003</v>
      </c>
      <c r="D58" s="495" t="s">
        <v>284</v>
      </c>
      <c r="E58" s="546" t="s">
        <v>126</v>
      </c>
      <c r="F58" s="546" t="s">
        <v>141</v>
      </c>
      <c r="G58" s="495" t="s">
        <v>72</v>
      </c>
      <c r="H58" s="495" t="s">
        <v>23</v>
      </c>
      <c r="I58" s="495" t="s">
        <v>169</v>
      </c>
      <c r="J58" s="563">
        <v>0.35399999999999998</v>
      </c>
      <c r="K58" s="564">
        <v>0.33100000000000002</v>
      </c>
      <c r="L58" s="564">
        <v>0.309</v>
      </c>
      <c r="M58" s="564">
        <v>0.30299999999999999</v>
      </c>
      <c r="N58" s="564">
        <v>0.34799999999999998</v>
      </c>
      <c r="O58" s="564">
        <v>0.30199999999999999</v>
      </c>
      <c r="P58" s="564">
        <v>0.36399999999999999</v>
      </c>
      <c r="Q58" s="564">
        <v>0.34499999999999997</v>
      </c>
      <c r="R58" s="564">
        <v>0.35299999999999998</v>
      </c>
      <c r="S58" s="564">
        <v>0.32100000000000001</v>
      </c>
      <c r="T58" s="564">
        <v>0.34100000000000003</v>
      </c>
      <c r="U58" s="564">
        <v>0.33600000000000002</v>
      </c>
      <c r="V58" s="564">
        <v>0.33100000000000002</v>
      </c>
      <c r="W58" s="564">
        <v>0.374</v>
      </c>
      <c r="X58" s="564">
        <v>0.33900000000000002</v>
      </c>
      <c r="Y58" s="564">
        <v>0.36599999999999999</v>
      </c>
      <c r="Z58" s="564">
        <v>0.376</v>
      </c>
      <c r="AA58" s="564">
        <v>0.39600000000000002</v>
      </c>
      <c r="AB58" s="564">
        <v>0.38400000000000001</v>
      </c>
      <c r="AC58" s="564">
        <v>0.372</v>
      </c>
      <c r="AD58" s="564">
        <v>0.41399999999999998</v>
      </c>
      <c r="AE58" s="564">
        <v>0.36199999999999999</v>
      </c>
      <c r="AF58" s="564">
        <v>0.35</v>
      </c>
      <c r="AG58" s="564">
        <v>0.33800000000000002</v>
      </c>
      <c r="AH58" s="564">
        <v>0.39500000000000002</v>
      </c>
      <c r="AI58" s="564">
        <v>0.36799999999999999</v>
      </c>
      <c r="AJ58" s="564">
        <v>0.38700000000000001</v>
      </c>
      <c r="AK58" s="564">
        <v>0.33900000000000002</v>
      </c>
      <c r="AL58" s="564">
        <v>0.34599999999999997</v>
      </c>
      <c r="AM58" s="564">
        <v>0.35099999999999998</v>
      </c>
      <c r="AN58" s="564">
        <v>0.32900000000000001</v>
      </c>
      <c r="AO58" s="564">
        <v>0.36499999999999999</v>
      </c>
      <c r="AP58" s="564">
        <v>0.372</v>
      </c>
      <c r="AQ58" s="564">
        <v>0.39400000000000002</v>
      </c>
      <c r="AR58" s="564">
        <v>0.41299999999999998</v>
      </c>
      <c r="AS58" s="564">
        <v>0.38100000000000001</v>
      </c>
      <c r="AT58" s="564">
        <v>0.33600000000000002</v>
      </c>
      <c r="AU58" s="564">
        <v>0.434</v>
      </c>
      <c r="AV58" s="564">
        <v>0.40300000000000002</v>
      </c>
      <c r="AW58" s="564">
        <v>0.34899999999999998</v>
      </c>
      <c r="AX58" s="564">
        <v>0.35699999999999998</v>
      </c>
      <c r="AY58" s="564">
        <v>0.34899999999999998</v>
      </c>
      <c r="AZ58" s="564">
        <v>0.377</v>
      </c>
      <c r="BA58" s="564">
        <v>0.36</v>
      </c>
      <c r="BB58" s="564">
        <v>0.38200000000000001</v>
      </c>
      <c r="BC58" s="564">
        <v>0.32300000000000001</v>
      </c>
      <c r="BD58" s="564">
        <v>0.36399999999999999</v>
      </c>
      <c r="BE58" s="727">
        <v>0.33100000000000002</v>
      </c>
      <c r="BF58" s="740" t="s">
        <v>3588</v>
      </c>
    </row>
    <row r="59" spans="1:58">
      <c r="A59" s="495" t="s">
        <v>294</v>
      </c>
      <c r="B59" s="425">
        <v>57</v>
      </c>
      <c r="C59" s="495">
        <v>100003</v>
      </c>
      <c r="D59" s="495" t="s">
        <v>284</v>
      </c>
      <c r="E59" s="546" t="s">
        <v>126</v>
      </c>
      <c r="F59" s="546" t="s">
        <v>141</v>
      </c>
      <c r="G59" s="495" t="s">
        <v>295</v>
      </c>
      <c r="H59" s="495" t="s">
        <v>23</v>
      </c>
      <c r="I59" s="495" t="s">
        <v>169</v>
      </c>
      <c r="J59" s="563">
        <v>0.64600000000000002</v>
      </c>
      <c r="K59" s="564">
        <v>0.63900000000000001</v>
      </c>
      <c r="L59" s="564">
        <v>0.60199999999999998</v>
      </c>
      <c r="M59" s="564">
        <v>0.64900000000000002</v>
      </c>
      <c r="N59" s="564">
        <v>0.66100000000000003</v>
      </c>
      <c r="O59" s="564">
        <v>0.57299999999999995</v>
      </c>
      <c r="P59" s="564">
        <v>0.64200000000000002</v>
      </c>
      <c r="Q59" s="564">
        <v>0.629</v>
      </c>
      <c r="R59" s="564">
        <v>0.63900000000000001</v>
      </c>
      <c r="S59" s="564">
        <v>0.64500000000000002</v>
      </c>
      <c r="T59" s="564">
        <v>0.64800000000000002</v>
      </c>
      <c r="U59" s="564">
        <v>0.63800000000000001</v>
      </c>
      <c r="V59" s="564">
        <v>0.64500000000000002</v>
      </c>
      <c r="W59" s="564">
        <v>0.65900000000000003</v>
      </c>
      <c r="X59" s="564">
        <v>0.64400000000000002</v>
      </c>
      <c r="Y59" s="564">
        <v>0.64400000000000002</v>
      </c>
      <c r="Z59" s="564">
        <v>0.67700000000000005</v>
      </c>
      <c r="AA59" s="564">
        <v>0.58399999999999996</v>
      </c>
      <c r="AB59" s="564">
        <v>0.71099999999999997</v>
      </c>
      <c r="AC59" s="564">
        <v>0.61599999999999999</v>
      </c>
      <c r="AD59" s="564">
        <v>0.64200000000000002</v>
      </c>
      <c r="AE59" s="564">
        <v>0.63800000000000001</v>
      </c>
      <c r="AF59" s="564">
        <v>0.65400000000000003</v>
      </c>
      <c r="AG59" s="564">
        <v>0.65500000000000003</v>
      </c>
      <c r="AH59" s="564">
        <v>0.69699999999999995</v>
      </c>
      <c r="AI59" s="564">
        <v>0.67500000000000004</v>
      </c>
      <c r="AJ59" s="564">
        <v>0.64700000000000002</v>
      </c>
      <c r="AK59" s="564">
        <v>0.65300000000000002</v>
      </c>
      <c r="AL59" s="564">
        <v>0.63100000000000001</v>
      </c>
      <c r="AM59" s="564">
        <v>0.67300000000000004</v>
      </c>
      <c r="AN59" s="564">
        <v>0.67500000000000004</v>
      </c>
      <c r="AO59" s="564">
        <v>0.59299999999999997</v>
      </c>
      <c r="AP59" s="564">
        <v>0.67</v>
      </c>
      <c r="AQ59" s="564">
        <v>0.67400000000000004</v>
      </c>
      <c r="AR59" s="564">
        <v>0.64300000000000002</v>
      </c>
      <c r="AS59" s="564">
        <v>0.58799999999999997</v>
      </c>
      <c r="AT59" s="564">
        <v>0.59699999999999998</v>
      </c>
      <c r="AU59" s="564">
        <v>0.68700000000000006</v>
      </c>
      <c r="AV59" s="564">
        <v>0.58499999999999996</v>
      </c>
      <c r="AW59" s="564">
        <v>0.66800000000000004</v>
      </c>
      <c r="AX59" s="564">
        <v>0.63900000000000001</v>
      </c>
      <c r="AY59" s="564">
        <v>0.623</v>
      </c>
      <c r="AZ59" s="564">
        <v>0.63700000000000001</v>
      </c>
      <c r="BA59" s="564">
        <v>0.66</v>
      </c>
      <c r="BB59" s="564">
        <v>0.65400000000000003</v>
      </c>
      <c r="BC59" s="564">
        <v>0.67300000000000004</v>
      </c>
      <c r="BD59" s="564">
        <v>0.63200000000000001</v>
      </c>
      <c r="BE59" s="727">
        <v>0.69599999999999995</v>
      </c>
      <c r="BF59" s="740" t="s">
        <v>3588</v>
      </c>
    </row>
    <row r="60" spans="1:58">
      <c r="A60" s="495" t="s">
        <v>298</v>
      </c>
      <c r="B60" s="425">
        <v>58</v>
      </c>
      <c r="C60" s="495">
        <v>100003</v>
      </c>
      <c r="D60" s="495" t="s">
        <v>284</v>
      </c>
      <c r="E60" s="546" t="s">
        <v>126</v>
      </c>
      <c r="F60" s="546" t="s">
        <v>141</v>
      </c>
      <c r="G60" s="495" t="s">
        <v>299</v>
      </c>
      <c r="H60" s="495" t="s">
        <v>23</v>
      </c>
      <c r="I60" s="495" t="s">
        <v>169</v>
      </c>
      <c r="J60" s="563">
        <v>0.80800000000000005</v>
      </c>
      <c r="K60" s="564">
        <v>0.81</v>
      </c>
      <c r="L60" s="564">
        <v>0.81499999999999995</v>
      </c>
      <c r="M60" s="564">
        <v>0.80500000000000005</v>
      </c>
      <c r="N60" s="564">
        <v>0.80100000000000005</v>
      </c>
      <c r="O60" s="564">
        <v>0.79500000000000004</v>
      </c>
      <c r="P60" s="564">
        <v>0.85299999999999998</v>
      </c>
      <c r="Q60" s="564">
        <v>0.79200000000000004</v>
      </c>
      <c r="R60" s="564">
        <v>0.77</v>
      </c>
      <c r="S60" s="564">
        <v>0.82299999999999995</v>
      </c>
      <c r="T60" s="564">
        <v>0.78300000000000003</v>
      </c>
      <c r="U60" s="564">
        <v>0.76200000000000001</v>
      </c>
      <c r="V60" s="564">
        <v>0.76900000000000002</v>
      </c>
      <c r="W60" s="564">
        <v>0.81799999999999995</v>
      </c>
      <c r="X60" s="564">
        <v>0.77900000000000003</v>
      </c>
      <c r="Y60" s="564">
        <v>0.84899999999999998</v>
      </c>
      <c r="Z60" s="564">
        <v>0.80500000000000005</v>
      </c>
      <c r="AA60" s="564">
        <v>0.77400000000000002</v>
      </c>
      <c r="AB60" s="564">
        <v>0.80800000000000005</v>
      </c>
      <c r="AC60" s="564">
        <v>0.83</v>
      </c>
      <c r="AD60" s="564">
        <v>0.81299999999999994</v>
      </c>
      <c r="AE60" s="564">
        <v>0.81299999999999994</v>
      </c>
      <c r="AF60" s="564">
        <v>0.79900000000000004</v>
      </c>
      <c r="AG60" s="564">
        <v>0.78400000000000003</v>
      </c>
      <c r="AH60" s="564">
        <v>0.82499999999999996</v>
      </c>
      <c r="AI60" s="564">
        <v>0.85899999999999999</v>
      </c>
      <c r="AJ60" s="564">
        <v>0.81299999999999994</v>
      </c>
      <c r="AK60" s="564">
        <v>0.82</v>
      </c>
      <c r="AL60" s="564">
        <v>0.83499999999999996</v>
      </c>
      <c r="AM60" s="564">
        <v>0.80900000000000005</v>
      </c>
      <c r="AN60" s="564">
        <v>0.748</v>
      </c>
      <c r="AO60" s="564">
        <v>0.85899999999999999</v>
      </c>
      <c r="AP60" s="564">
        <v>0.87</v>
      </c>
      <c r="AQ60" s="564">
        <v>0.84099999999999997</v>
      </c>
      <c r="AR60" s="564">
        <v>0.81599999999999995</v>
      </c>
      <c r="AS60" s="564">
        <v>0.78900000000000003</v>
      </c>
      <c r="AT60" s="564">
        <v>0.75900000000000001</v>
      </c>
      <c r="AU60" s="564">
        <v>0.81799999999999995</v>
      </c>
      <c r="AV60" s="564">
        <v>0.79600000000000004</v>
      </c>
      <c r="AW60" s="564">
        <v>0.79700000000000004</v>
      </c>
      <c r="AX60" s="564">
        <v>0.80100000000000005</v>
      </c>
      <c r="AY60" s="564">
        <v>0.872</v>
      </c>
      <c r="AZ60" s="564">
        <v>0.83199999999999996</v>
      </c>
      <c r="BA60" s="564">
        <v>0.85799999999999998</v>
      </c>
      <c r="BB60" s="564">
        <v>0.84</v>
      </c>
      <c r="BC60" s="564">
        <v>0.79900000000000004</v>
      </c>
      <c r="BD60" s="564">
        <v>0.78900000000000003</v>
      </c>
      <c r="BE60" s="727">
        <v>0.82199999999999995</v>
      </c>
      <c r="BF60" s="740" t="s">
        <v>3588</v>
      </c>
    </row>
    <row r="61" spans="1:58">
      <c r="A61" s="495" t="s">
        <v>302</v>
      </c>
      <c r="B61" s="425">
        <v>59</v>
      </c>
      <c r="C61" s="495">
        <v>100004</v>
      </c>
      <c r="D61" s="495" t="s">
        <v>303</v>
      </c>
      <c r="E61" s="546" t="s">
        <v>126</v>
      </c>
      <c r="F61" s="546" t="s">
        <v>141</v>
      </c>
      <c r="G61" s="495" t="s">
        <v>56</v>
      </c>
      <c r="H61" s="495" t="s">
        <v>23</v>
      </c>
      <c r="I61" s="495" t="s">
        <v>169</v>
      </c>
      <c r="J61" s="540">
        <v>16.5</v>
      </c>
      <c r="K61" s="89">
        <v>15.8</v>
      </c>
      <c r="L61" s="89">
        <v>19.7</v>
      </c>
      <c r="M61" s="89">
        <v>16</v>
      </c>
      <c r="N61" s="89">
        <v>15</v>
      </c>
      <c r="O61" s="89">
        <v>25.5</v>
      </c>
      <c r="P61" s="89">
        <v>22.5</v>
      </c>
      <c r="Q61" s="89">
        <v>18.3</v>
      </c>
      <c r="R61" s="89">
        <v>18.600000000000001</v>
      </c>
      <c r="S61" s="89">
        <v>18.100000000000001</v>
      </c>
      <c r="T61" s="89">
        <v>16.2</v>
      </c>
      <c r="U61" s="89">
        <v>16.7</v>
      </c>
      <c r="V61" s="89">
        <v>16.3</v>
      </c>
      <c r="W61" s="89">
        <v>14.8</v>
      </c>
      <c r="X61" s="89">
        <v>15.2</v>
      </c>
      <c r="Y61" s="89">
        <v>18.8</v>
      </c>
      <c r="Z61" s="89">
        <v>19.600000000000001</v>
      </c>
      <c r="AA61" s="89">
        <v>18.600000000000001</v>
      </c>
      <c r="AB61" s="89">
        <v>16.100000000000001</v>
      </c>
      <c r="AC61" s="89">
        <v>14.8</v>
      </c>
      <c r="AD61" s="89">
        <v>13.4</v>
      </c>
      <c r="AE61" s="89">
        <v>18.899999999999999</v>
      </c>
      <c r="AF61" s="89">
        <v>14.9</v>
      </c>
      <c r="AG61" s="89">
        <v>17.2</v>
      </c>
      <c r="AH61" s="89">
        <v>15.7</v>
      </c>
      <c r="AI61" s="89">
        <v>16.600000000000001</v>
      </c>
      <c r="AJ61" s="89">
        <v>15.3</v>
      </c>
      <c r="AK61" s="89">
        <v>18.899999999999999</v>
      </c>
      <c r="AL61" s="89">
        <v>17.8</v>
      </c>
      <c r="AM61" s="89">
        <v>17.7</v>
      </c>
      <c r="AN61" s="89">
        <v>20.100000000000001</v>
      </c>
      <c r="AO61" s="89">
        <v>19.2</v>
      </c>
      <c r="AP61" s="89">
        <v>17.600000000000001</v>
      </c>
      <c r="AQ61" s="89">
        <v>17.100000000000001</v>
      </c>
      <c r="AR61" s="89">
        <v>15.5</v>
      </c>
      <c r="AS61" s="89">
        <v>16.899999999999999</v>
      </c>
      <c r="AT61" s="89">
        <v>14.2</v>
      </c>
      <c r="AU61" s="89">
        <v>17.100000000000001</v>
      </c>
      <c r="AV61" s="89">
        <v>19.100000000000001</v>
      </c>
      <c r="AW61" s="89">
        <v>17.399999999999999</v>
      </c>
      <c r="AX61" s="89">
        <v>15.8</v>
      </c>
      <c r="AY61" s="89">
        <v>17.2</v>
      </c>
      <c r="AZ61" s="89">
        <v>14.3</v>
      </c>
      <c r="BA61" s="89">
        <v>10.8</v>
      </c>
      <c r="BB61" s="89">
        <v>14.7</v>
      </c>
      <c r="BC61" s="89">
        <v>14.6</v>
      </c>
      <c r="BD61" s="89">
        <v>12.8</v>
      </c>
      <c r="BE61" s="726">
        <v>10.199999999999999</v>
      </c>
      <c r="BF61" s="495" t="s">
        <v>3588</v>
      </c>
    </row>
    <row r="62" spans="1:58">
      <c r="A62" s="495" t="s">
        <v>307</v>
      </c>
      <c r="B62" s="425">
        <v>60</v>
      </c>
      <c r="C62" s="495">
        <v>100004</v>
      </c>
      <c r="D62" s="495" t="s">
        <v>303</v>
      </c>
      <c r="E62" s="546" t="s">
        <v>126</v>
      </c>
      <c r="F62" s="546" t="s">
        <v>141</v>
      </c>
      <c r="G62" s="495" t="s">
        <v>62</v>
      </c>
      <c r="H62" s="495" t="s">
        <v>23</v>
      </c>
      <c r="I62" s="495" t="s">
        <v>169</v>
      </c>
      <c r="J62" s="540">
        <v>30.1</v>
      </c>
      <c r="K62" s="89">
        <v>32.1</v>
      </c>
      <c r="L62" s="89">
        <v>37.700000000000003</v>
      </c>
      <c r="M62" s="89">
        <v>33.299999999999997</v>
      </c>
      <c r="N62" s="89">
        <v>28.6</v>
      </c>
      <c r="O62" s="89">
        <v>37.9</v>
      </c>
      <c r="P62" s="89">
        <v>26.5</v>
      </c>
      <c r="Q62" s="89">
        <v>31.8</v>
      </c>
      <c r="R62" s="89">
        <v>30.7</v>
      </c>
      <c r="S62" s="89">
        <v>30.6</v>
      </c>
      <c r="T62" s="89">
        <v>31.3</v>
      </c>
      <c r="U62" s="89">
        <v>30.2</v>
      </c>
      <c r="V62" s="89">
        <v>28.4</v>
      </c>
      <c r="W62" s="89">
        <v>30.2</v>
      </c>
      <c r="X62" s="89">
        <v>30.5</v>
      </c>
      <c r="Y62" s="89">
        <v>31.7</v>
      </c>
      <c r="Z62" s="89">
        <v>29.1</v>
      </c>
      <c r="AA62" s="89">
        <v>27.9</v>
      </c>
      <c r="AB62" s="89">
        <v>28.5</v>
      </c>
      <c r="AC62" s="89">
        <v>29.3</v>
      </c>
      <c r="AD62" s="89">
        <v>26.9</v>
      </c>
      <c r="AE62" s="89">
        <v>29.9</v>
      </c>
      <c r="AF62" s="89">
        <v>28.9</v>
      </c>
      <c r="AG62" s="89">
        <v>30.5</v>
      </c>
      <c r="AH62" s="89">
        <v>27.6</v>
      </c>
      <c r="AI62" s="89">
        <v>26.3</v>
      </c>
      <c r="AJ62" s="89">
        <v>29.7</v>
      </c>
      <c r="AK62" s="89">
        <v>31.7</v>
      </c>
      <c r="AL62" s="89">
        <v>30.6</v>
      </c>
      <c r="AM62" s="89">
        <v>27</v>
      </c>
      <c r="AN62" s="89">
        <v>29.5</v>
      </c>
      <c r="AO62" s="89">
        <v>31.8</v>
      </c>
      <c r="AP62" s="89">
        <v>33</v>
      </c>
      <c r="AQ62" s="89">
        <v>27.7</v>
      </c>
      <c r="AR62" s="89">
        <v>29.8</v>
      </c>
      <c r="AS62" s="89">
        <v>29.3</v>
      </c>
      <c r="AT62" s="89">
        <v>29.3</v>
      </c>
      <c r="AU62" s="89">
        <v>27.3</v>
      </c>
      <c r="AV62" s="89">
        <v>28.1</v>
      </c>
      <c r="AW62" s="89">
        <v>30.9</v>
      </c>
      <c r="AX62" s="89">
        <v>31.7</v>
      </c>
      <c r="AY62" s="89">
        <v>30.2</v>
      </c>
      <c r="AZ62" s="89">
        <v>31.7</v>
      </c>
      <c r="BA62" s="89">
        <v>26.4</v>
      </c>
      <c r="BB62" s="89">
        <v>25.1</v>
      </c>
      <c r="BC62" s="89">
        <v>26.8</v>
      </c>
      <c r="BD62" s="89">
        <v>28.5</v>
      </c>
      <c r="BE62" s="726">
        <v>33.700000000000003</v>
      </c>
      <c r="BF62" s="495" t="s">
        <v>3588</v>
      </c>
    </row>
    <row r="63" spans="1:58">
      <c r="A63" s="495" t="s">
        <v>310</v>
      </c>
      <c r="B63" s="425">
        <v>61</v>
      </c>
      <c r="C63" s="495">
        <v>100004</v>
      </c>
      <c r="D63" s="495" t="s">
        <v>303</v>
      </c>
      <c r="E63" s="546" t="s">
        <v>126</v>
      </c>
      <c r="F63" s="546" t="s">
        <v>141</v>
      </c>
      <c r="G63" s="495" t="s">
        <v>72</v>
      </c>
      <c r="H63" s="495" t="s">
        <v>23</v>
      </c>
      <c r="I63" s="495" t="s">
        <v>169</v>
      </c>
      <c r="J63" s="540">
        <v>27</v>
      </c>
      <c r="K63" s="89">
        <v>32.6</v>
      </c>
      <c r="L63" s="89">
        <v>29.2</v>
      </c>
      <c r="M63" s="89">
        <v>26.2</v>
      </c>
      <c r="N63" s="89">
        <v>28.2</v>
      </c>
      <c r="O63" s="89">
        <v>24.6</v>
      </c>
      <c r="P63" s="89">
        <v>23.7</v>
      </c>
      <c r="Q63" s="89">
        <v>25.3</v>
      </c>
      <c r="R63" s="89">
        <v>26.8</v>
      </c>
      <c r="S63" s="89">
        <v>26.7</v>
      </c>
      <c r="T63" s="89">
        <v>26.9</v>
      </c>
      <c r="U63" s="89">
        <v>26.4</v>
      </c>
      <c r="V63" s="89">
        <v>26.3</v>
      </c>
      <c r="W63" s="89">
        <v>27.1</v>
      </c>
      <c r="X63" s="89">
        <v>26.2</v>
      </c>
      <c r="Y63" s="89">
        <v>26.6</v>
      </c>
      <c r="Z63" s="89">
        <v>25.7</v>
      </c>
      <c r="AA63" s="89">
        <v>25.3</v>
      </c>
      <c r="AB63" s="89">
        <v>26</v>
      </c>
      <c r="AC63" s="89">
        <v>22.3</v>
      </c>
      <c r="AD63" s="89">
        <v>19.399999999999999</v>
      </c>
      <c r="AE63" s="89">
        <v>26.5</v>
      </c>
      <c r="AF63" s="89">
        <v>24.3</v>
      </c>
      <c r="AG63" s="89">
        <v>27.7</v>
      </c>
      <c r="AH63" s="89">
        <v>24.5</v>
      </c>
      <c r="AI63" s="89">
        <v>28.2</v>
      </c>
      <c r="AJ63" s="89">
        <v>27.5</v>
      </c>
      <c r="AK63" s="89">
        <v>31.1</v>
      </c>
      <c r="AL63" s="89">
        <v>28.2</v>
      </c>
      <c r="AM63" s="89">
        <v>27.5</v>
      </c>
      <c r="AN63" s="89">
        <v>29.1</v>
      </c>
      <c r="AO63" s="89">
        <v>30.4</v>
      </c>
      <c r="AP63" s="89">
        <v>26.2</v>
      </c>
      <c r="AQ63" s="89">
        <v>25.4</v>
      </c>
      <c r="AR63" s="89">
        <v>25.4</v>
      </c>
      <c r="AS63" s="89">
        <v>26.9</v>
      </c>
      <c r="AT63" s="89">
        <v>27.8</v>
      </c>
      <c r="AU63" s="89">
        <v>25.6</v>
      </c>
      <c r="AV63" s="89">
        <v>26.5</v>
      </c>
      <c r="AW63" s="89">
        <v>26.5</v>
      </c>
      <c r="AX63" s="89">
        <v>27.2</v>
      </c>
      <c r="AY63" s="89">
        <v>28.8</v>
      </c>
      <c r="AZ63" s="89">
        <v>26.1</v>
      </c>
      <c r="BA63" s="89">
        <v>24.8</v>
      </c>
      <c r="BB63" s="89">
        <v>25.7</v>
      </c>
      <c r="BC63" s="89">
        <v>27</v>
      </c>
      <c r="BD63" s="89">
        <v>26.1</v>
      </c>
      <c r="BE63" s="726">
        <v>24</v>
      </c>
      <c r="BF63" s="495" t="s">
        <v>3588</v>
      </c>
    </row>
    <row r="64" spans="1:58">
      <c r="A64" s="495" t="s">
        <v>313</v>
      </c>
      <c r="B64" s="425">
        <v>62</v>
      </c>
      <c r="C64" s="495">
        <v>100004</v>
      </c>
      <c r="D64" s="495" t="s">
        <v>303</v>
      </c>
      <c r="E64" s="546" t="s">
        <v>126</v>
      </c>
      <c r="F64" s="546" t="s">
        <v>141</v>
      </c>
      <c r="G64" s="495" t="s">
        <v>295</v>
      </c>
      <c r="H64" s="495" t="s">
        <v>23</v>
      </c>
      <c r="I64" s="495" t="s">
        <v>169</v>
      </c>
      <c r="J64" s="540">
        <v>40</v>
      </c>
      <c r="K64" s="89">
        <v>42.9</v>
      </c>
      <c r="L64" s="89">
        <v>45.7</v>
      </c>
      <c r="M64" s="89">
        <v>37.200000000000003</v>
      </c>
      <c r="N64" s="89">
        <v>39.9</v>
      </c>
      <c r="O64" s="89">
        <v>45.9</v>
      </c>
      <c r="P64" s="89">
        <v>36.700000000000003</v>
      </c>
      <c r="Q64" s="89">
        <v>37.799999999999997</v>
      </c>
      <c r="R64" s="89">
        <v>41</v>
      </c>
      <c r="S64" s="89">
        <v>40</v>
      </c>
      <c r="T64" s="89">
        <v>40.4</v>
      </c>
      <c r="U64" s="89">
        <v>40.9</v>
      </c>
      <c r="V64" s="89">
        <v>40.6</v>
      </c>
      <c r="W64" s="89">
        <v>42.9</v>
      </c>
      <c r="X64" s="89">
        <v>42.6</v>
      </c>
      <c r="Y64" s="89">
        <v>40.799999999999997</v>
      </c>
      <c r="Z64" s="89">
        <v>37.200000000000003</v>
      </c>
      <c r="AA64" s="89">
        <v>46.8</v>
      </c>
      <c r="AB64" s="89">
        <v>28.6</v>
      </c>
      <c r="AC64" s="89">
        <v>44.5</v>
      </c>
      <c r="AD64" s="89">
        <v>38.1</v>
      </c>
      <c r="AE64" s="89">
        <v>37.299999999999997</v>
      </c>
      <c r="AF64" s="89">
        <v>39.1</v>
      </c>
      <c r="AG64" s="89">
        <v>37.4</v>
      </c>
      <c r="AH64" s="89">
        <v>30</v>
      </c>
      <c r="AI64" s="89">
        <v>31.1</v>
      </c>
      <c r="AJ64" s="89">
        <v>35.1</v>
      </c>
      <c r="AK64" s="89">
        <v>39.700000000000003</v>
      </c>
      <c r="AL64" s="89">
        <v>38.700000000000003</v>
      </c>
      <c r="AM64" s="89">
        <v>37.700000000000003</v>
      </c>
      <c r="AN64" s="89">
        <v>30.6</v>
      </c>
      <c r="AO64" s="89">
        <v>44.2</v>
      </c>
      <c r="AP64" s="89">
        <v>33.4</v>
      </c>
      <c r="AQ64" s="89">
        <v>37.9</v>
      </c>
      <c r="AR64" s="89">
        <v>41.5</v>
      </c>
      <c r="AS64" s="89">
        <v>38.9</v>
      </c>
      <c r="AT64" s="89">
        <v>46</v>
      </c>
      <c r="AU64" s="89">
        <v>36.1</v>
      </c>
      <c r="AV64" s="89">
        <v>48.6</v>
      </c>
      <c r="AW64" s="89">
        <v>36.200000000000003</v>
      </c>
      <c r="AX64" s="89">
        <v>43.3</v>
      </c>
      <c r="AY64" s="89">
        <v>40.799999999999997</v>
      </c>
      <c r="AZ64" s="89">
        <v>42.6</v>
      </c>
      <c r="BA64" s="89">
        <v>39</v>
      </c>
      <c r="BB64" s="89">
        <v>37</v>
      </c>
      <c r="BC64" s="89">
        <v>36.299999999999997</v>
      </c>
      <c r="BD64" s="89">
        <v>40.4</v>
      </c>
      <c r="BE64" s="726">
        <v>38.9</v>
      </c>
      <c r="BF64" s="495" t="s">
        <v>3588</v>
      </c>
    </row>
    <row r="65" spans="1:58">
      <c r="A65" s="495" t="s">
        <v>316</v>
      </c>
      <c r="B65" s="425">
        <v>63</v>
      </c>
      <c r="C65" s="495">
        <v>100004</v>
      </c>
      <c r="D65" s="495" t="s">
        <v>303</v>
      </c>
      <c r="E65" s="546" t="s">
        <v>126</v>
      </c>
      <c r="F65" s="546" t="s">
        <v>141</v>
      </c>
      <c r="G65" s="495" t="s">
        <v>299</v>
      </c>
      <c r="H65" s="495" t="s">
        <v>23</v>
      </c>
      <c r="I65" s="495" t="s">
        <v>169</v>
      </c>
      <c r="J65" s="540">
        <v>7.1</v>
      </c>
      <c r="K65" s="89">
        <v>8.1</v>
      </c>
      <c r="L65" s="89">
        <v>7</v>
      </c>
      <c r="M65" s="89">
        <v>6.9</v>
      </c>
      <c r="N65" s="89">
        <v>5.7</v>
      </c>
      <c r="O65" s="89">
        <v>7.1</v>
      </c>
      <c r="P65" s="89">
        <v>4.9000000000000004</v>
      </c>
      <c r="Q65" s="89">
        <v>6.7</v>
      </c>
      <c r="R65" s="89">
        <v>7.4</v>
      </c>
      <c r="S65" s="89">
        <v>7.1</v>
      </c>
      <c r="T65" s="89">
        <v>7.1</v>
      </c>
      <c r="U65" s="89">
        <v>7.3</v>
      </c>
      <c r="V65" s="89">
        <v>7.2</v>
      </c>
      <c r="W65" s="89">
        <v>6.9</v>
      </c>
      <c r="X65" s="89">
        <v>7</v>
      </c>
      <c r="Y65" s="89">
        <v>5.3</v>
      </c>
      <c r="Z65" s="89">
        <v>6.8</v>
      </c>
      <c r="AA65" s="89">
        <v>4.9000000000000004</v>
      </c>
      <c r="AB65" s="89">
        <v>5.8</v>
      </c>
      <c r="AC65" s="89">
        <v>5.0999999999999996</v>
      </c>
      <c r="AD65" s="89">
        <v>6.4</v>
      </c>
      <c r="AE65" s="89">
        <v>7.8</v>
      </c>
      <c r="AF65" s="89">
        <v>7.7</v>
      </c>
      <c r="AG65" s="89">
        <v>6.9</v>
      </c>
      <c r="AH65" s="89">
        <v>6.6</v>
      </c>
      <c r="AI65" s="89">
        <v>6.3</v>
      </c>
      <c r="AJ65" s="89">
        <v>6.7</v>
      </c>
      <c r="AK65" s="89">
        <v>7.1</v>
      </c>
      <c r="AL65" s="89">
        <v>6.5</v>
      </c>
      <c r="AM65" s="89">
        <v>7.8</v>
      </c>
      <c r="AN65" s="89">
        <v>7.6</v>
      </c>
      <c r="AO65" s="89">
        <v>7.1</v>
      </c>
      <c r="AP65" s="89">
        <v>4.4000000000000004</v>
      </c>
      <c r="AQ65" s="89">
        <v>6.4</v>
      </c>
      <c r="AR65" s="89">
        <v>6.3</v>
      </c>
      <c r="AS65" s="89">
        <v>7.2</v>
      </c>
      <c r="AT65" s="89">
        <v>6.9</v>
      </c>
      <c r="AU65" s="89">
        <v>7.9</v>
      </c>
      <c r="AV65" s="89">
        <v>9.8000000000000007</v>
      </c>
      <c r="AW65" s="89">
        <v>8.8000000000000007</v>
      </c>
      <c r="AX65" s="89">
        <v>8.6999999999999993</v>
      </c>
      <c r="AY65" s="89">
        <v>5.6</v>
      </c>
      <c r="AZ65" s="89">
        <v>7.9</v>
      </c>
      <c r="BA65" s="89">
        <v>8.4</v>
      </c>
      <c r="BB65" s="89">
        <v>7.9</v>
      </c>
      <c r="BC65" s="89">
        <v>11.1</v>
      </c>
      <c r="BD65" s="89">
        <v>8.4</v>
      </c>
      <c r="BE65" s="726">
        <v>9.6999999999999993</v>
      </c>
      <c r="BF65" s="495" t="s">
        <v>3588</v>
      </c>
    </row>
    <row r="66" spans="1:58">
      <c r="A66" s="495" t="s">
        <v>319</v>
      </c>
      <c r="B66" s="425">
        <v>64</v>
      </c>
      <c r="C66" s="495">
        <v>111101</v>
      </c>
      <c r="D66" s="495" t="s">
        <v>320</v>
      </c>
      <c r="E66" s="546" t="s">
        <v>321</v>
      </c>
      <c r="F66" s="546" t="s">
        <v>2369</v>
      </c>
      <c r="G66" s="495" t="s">
        <v>168</v>
      </c>
      <c r="H66" s="495" t="s">
        <v>23</v>
      </c>
      <c r="I66" s="495" t="s">
        <v>323</v>
      </c>
      <c r="J66" s="565">
        <v>1717</v>
      </c>
      <c r="K66" s="89">
        <v>33</v>
      </c>
      <c r="L66" s="89">
        <v>6</v>
      </c>
      <c r="M66" s="89">
        <v>11</v>
      </c>
      <c r="N66" s="89">
        <v>24</v>
      </c>
      <c r="O66" s="89">
        <v>37</v>
      </c>
      <c r="P66" s="89">
        <v>3</v>
      </c>
      <c r="Q66" s="89">
        <v>13</v>
      </c>
      <c r="R66" s="89">
        <v>48</v>
      </c>
      <c r="S66" s="89">
        <v>6</v>
      </c>
      <c r="T66" s="89">
        <v>8</v>
      </c>
      <c r="U66" s="89">
        <v>55</v>
      </c>
      <c r="V66" s="89">
        <v>39</v>
      </c>
      <c r="W66" s="89">
        <v>170</v>
      </c>
      <c r="X66" s="89">
        <v>268</v>
      </c>
      <c r="Y66" s="89">
        <v>40</v>
      </c>
      <c r="Z66" s="89">
        <v>11</v>
      </c>
      <c r="AA66" s="89">
        <v>5</v>
      </c>
      <c r="AB66" s="89">
        <v>15</v>
      </c>
      <c r="AC66" s="89">
        <v>2</v>
      </c>
      <c r="AD66" s="89">
        <v>39</v>
      </c>
      <c r="AE66" s="89">
        <v>13</v>
      </c>
      <c r="AF66" s="89">
        <v>77</v>
      </c>
      <c r="AG66" s="89">
        <v>82</v>
      </c>
      <c r="AH66" s="89">
        <v>37</v>
      </c>
      <c r="AI66" s="89">
        <v>25</v>
      </c>
      <c r="AJ66" s="89">
        <v>148</v>
      </c>
      <c r="AK66" s="89">
        <v>123</v>
      </c>
      <c r="AL66" s="89">
        <v>41</v>
      </c>
      <c r="AM66" s="89">
        <v>5</v>
      </c>
      <c r="AN66" s="89">
        <v>8</v>
      </c>
      <c r="AO66" s="89">
        <v>7</v>
      </c>
      <c r="AP66" s="89">
        <v>9</v>
      </c>
      <c r="AQ66" s="89">
        <v>22</v>
      </c>
      <c r="AR66" s="89">
        <v>51</v>
      </c>
      <c r="AS66" s="89">
        <v>13</v>
      </c>
      <c r="AT66" s="89">
        <v>13</v>
      </c>
      <c r="AU66" s="89">
        <v>26</v>
      </c>
      <c r="AV66" s="89">
        <v>37</v>
      </c>
      <c r="AW66" s="89">
        <v>4</v>
      </c>
      <c r="AX66" s="89">
        <v>75</v>
      </c>
      <c r="AY66" s="89">
        <v>8</v>
      </c>
      <c r="AZ66" s="89">
        <v>6</v>
      </c>
      <c r="BA66" s="89">
        <v>22</v>
      </c>
      <c r="BB66" s="89">
        <v>9</v>
      </c>
      <c r="BC66" s="89">
        <v>2</v>
      </c>
      <c r="BD66" s="89">
        <v>13</v>
      </c>
      <c r="BE66" s="726">
        <v>8</v>
      </c>
      <c r="BF66" s="495"/>
    </row>
    <row r="67" spans="1:58">
      <c r="A67" s="495" t="s">
        <v>327</v>
      </c>
      <c r="B67" s="425">
        <v>65</v>
      </c>
      <c r="C67" s="495">
        <v>111201</v>
      </c>
      <c r="D67" s="495" t="s">
        <v>328</v>
      </c>
      <c r="E67" s="546" t="s">
        <v>329</v>
      </c>
      <c r="F67" s="546" t="s">
        <v>3589</v>
      </c>
      <c r="G67" s="495" t="s">
        <v>168</v>
      </c>
      <c r="H67" s="495" t="s">
        <v>330</v>
      </c>
      <c r="I67" s="495" t="s">
        <v>331</v>
      </c>
      <c r="J67" s="719">
        <v>0.622</v>
      </c>
      <c r="K67" s="89" t="s">
        <v>2384</v>
      </c>
      <c r="L67" s="89" t="s">
        <v>2384</v>
      </c>
      <c r="M67" s="89" t="s">
        <v>2384</v>
      </c>
      <c r="N67" s="89" t="s">
        <v>2384</v>
      </c>
      <c r="O67" s="89" t="s">
        <v>2384</v>
      </c>
      <c r="P67" s="89" t="s">
        <v>2384</v>
      </c>
      <c r="Q67" s="89" t="s">
        <v>2384</v>
      </c>
      <c r="R67" s="89" t="s">
        <v>2384</v>
      </c>
      <c r="S67" s="89" t="s">
        <v>2384</v>
      </c>
      <c r="T67" s="89" t="s">
        <v>2384</v>
      </c>
      <c r="U67" s="89" t="s">
        <v>2384</v>
      </c>
      <c r="V67" s="89" t="s">
        <v>2384</v>
      </c>
      <c r="W67" s="89" t="s">
        <v>2384</v>
      </c>
      <c r="X67" s="89" t="s">
        <v>2384</v>
      </c>
      <c r="Y67" s="89" t="s">
        <v>2384</v>
      </c>
      <c r="Z67" s="89" t="s">
        <v>2384</v>
      </c>
      <c r="AA67" s="89" t="s">
        <v>2384</v>
      </c>
      <c r="AB67" s="89" t="s">
        <v>2384</v>
      </c>
      <c r="AC67" s="89" t="s">
        <v>2384</v>
      </c>
      <c r="AD67" s="89" t="s">
        <v>2384</v>
      </c>
      <c r="AE67" s="89" t="s">
        <v>2384</v>
      </c>
      <c r="AF67" s="89" t="s">
        <v>2384</v>
      </c>
      <c r="AG67" s="89" t="s">
        <v>2384</v>
      </c>
      <c r="AH67" s="89" t="s">
        <v>2384</v>
      </c>
      <c r="AI67" s="89" t="s">
        <v>2384</v>
      </c>
      <c r="AJ67" s="89" t="s">
        <v>2384</v>
      </c>
      <c r="AK67" s="89" t="s">
        <v>2384</v>
      </c>
      <c r="AL67" s="89" t="s">
        <v>2384</v>
      </c>
      <c r="AM67" s="89" t="s">
        <v>2384</v>
      </c>
      <c r="AN67" s="89" t="s">
        <v>2384</v>
      </c>
      <c r="AO67" s="89" t="s">
        <v>2384</v>
      </c>
      <c r="AP67" s="89" t="s">
        <v>2384</v>
      </c>
      <c r="AQ67" s="89" t="s">
        <v>2384</v>
      </c>
      <c r="AR67" s="89" t="s">
        <v>2384</v>
      </c>
      <c r="AS67" s="89" t="s">
        <v>2384</v>
      </c>
      <c r="AT67" s="89" t="s">
        <v>2384</v>
      </c>
      <c r="AU67" s="89" t="s">
        <v>2384</v>
      </c>
      <c r="AV67" s="89" t="s">
        <v>2384</v>
      </c>
      <c r="AW67" s="89" t="s">
        <v>2384</v>
      </c>
      <c r="AX67" s="89" t="s">
        <v>2384</v>
      </c>
      <c r="AY67" s="89" t="s">
        <v>2384</v>
      </c>
      <c r="AZ67" s="89" t="s">
        <v>2384</v>
      </c>
      <c r="BA67" s="89" t="s">
        <v>2384</v>
      </c>
      <c r="BB67" s="89" t="s">
        <v>2384</v>
      </c>
      <c r="BC67" s="89" t="s">
        <v>2384</v>
      </c>
      <c r="BD67" s="89" t="s">
        <v>2384</v>
      </c>
      <c r="BE67" s="726" t="s">
        <v>2384</v>
      </c>
      <c r="BF67" s="495"/>
    </row>
    <row r="68" spans="1:58">
      <c r="A68" s="495" t="s">
        <v>335</v>
      </c>
      <c r="B68" s="425">
        <v>66</v>
      </c>
      <c r="C68" s="495">
        <v>111202</v>
      </c>
      <c r="D68" s="495" t="s">
        <v>336</v>
      </c>
      <c r="E68" s="546" t="s">
        <v>329</v>
      </c>
      <c r="F68" s="546" t="s">
        <v>3589</v>
      </c>
      <c r="G68" s="495" t="s">
        <v>168</v>
      </c>
      <c r="H68" s="495" t="s">
        <v>330</v>
      </c>
      <c r="I68" s="495" t="s">
        <v>331</v>
      </c>
      <c r="J68" s="720" t="s">
        <v>3590</v>
      </c>
      <c r="K68" s="89" t="s">
        <v>2384</v>
      </c>
      <c r="L68" s="89" t="s">
        <v>2384</v>
      </c>
      <c r="M68" s="89" t="s">
        <v>2384</v>
      </c>
      <c r="N68" s="89" t="s">
        <v>2384</v>
      </c>
      <c r="O68" s="89" t="s">
        <v>2384</v>
      </c>
      <c r="P68" s="89" t="s">
        <v>2384</v>
      </c>
      <c r="Q68" s="89" t="s">
        <v>2384</v>
      </c>
      <c r="R68" s="89" t="s">
        <v>2384</v>
      </c>
      <c r="S68" s="89" t="s">
        <v>2384</v>
      </c>
      <c r="T68" s="89" t="s">
        <v>2384</v>
      </c>
      <c r="U68" s="89" t="s">
        <v>2384</v>
      </c>
      <c r="V68" s="89" t="s">
        <v>2384</v>
      </c>
      <c r="W68" s="89" t="s">
        <v>2384</v>
      </c>
      <c r="X68" s="89" t="s">
        <v>2384</v>
      </c>
      <c r="Y68" s="89" t="s">
        <v>2384</v>
      </c>
      <c r="Z68" s="89" t="s">
        <v>2384</v>
      </c>
      <c r="AA68" s="89" t="s">
        <v>2384</v>
      </c>
      <c r="AB68" s="89" t="s">
        <v>2384</v>
      </c>
      <c r="AC68" s="89" t="s">
        <v>2384</v>
      </c>
      <c r="AD68" s="89" t="s">
        <v>2384</v>
      </c>
      <c r="AE68" s="89" t="s">
        <v>2384</v>
      </c>
      <c r="AF68" s="89" t="s">
        <v>2384</v>
      </c>
      <c r="AG68" s="89" t="s">
        <v>2384</v>
      </c>
      <c r="AH68" s="89" t="s">
        <v>2384</v>
      </c>
      <c r="AI68" s="89" t="s">
        <v>2384</v>
      </c>
      <c r="AJ68" s="89" t="s">
        <v>2384</v>
      </c>
      <c r="AK68" s="89" t="s">
        <v>2384</v>
      </c>
      <c r="AL68" s="89" t="s">
        <v>2384</v>
      </c>
      <c r="AM68" s="89" t="s">
        <v>2384</v>
      </c>
      <c r="AN68" s="89" t="s">
        <v>2384</v>
      </c>
      <c r="AO68" s="89" t="s">
        <v>2384</v>
      </c>
      <c r="AP68" s="89" t="s">
        <v>2384</v>
      </c>
      <c r="AQ68" s="89" t="s">
        <v>2384</v>
      </c>
      <c r="AR68" s="89" t="s">
        <v>2384</v>
      </c>
      <c r="AS68" s="89" t="s">
        <v>2384</v>
      </c>
      <c r="AT68" s="89" t="s">
        <v>2384</v>
      </c>
      <c r="AU68" s="89" t="s">
        <v>2384</v>
      </c>
      <c r="AV68" s="89" t="s">
        <v>2384</v>
      </c>
      <c r="AW68" s="89" t="s">
        <v>2384</v>
      </c>
      <c r="AX68" s="89" t="s">
        <v>2384</v>
      </c>
      <c r="AY68" s="89" t="s">
        <v>2384</v>
      </c>
      <c r="AZ68" s="89" t="s">
        <v>2384</v>
      </c>
      <c r="BA68" s="89" t="s">
        <v>2384</v>
      </c>
      <c r="BB68" s="89" t="s">
        <v>2384</v>
      </c>
      <c r="BC68" s="89" t="s">
        <v>2384</v>
      </c>
      <c r="BD68" s="89" t="s">
        <v>2384</v>
      </c>
      <c r="BE68" s="726" t="s">
        <v>2384</v>
      </c>
      <c r="BF68" s="495"/>
    </row>
    <row r="69" spans="1:58">
      <c r="A69" s="495" t="s">
        <v>340</v>
      </c>
      <c r="B69" s="425">
        <v>67</v>
      </c>
      <c r="C69" s="495">
        <v>111203</v>
      </c>
      <c r="D69" s="495" t="s">
        <v>341</v>
      </c>
      <c r="E69" s="546" t="s">
        <v>329</v>
      </c>
      <c r="F69" s="546" t="s">
        <v>3589</v>
      </c>
      <c r="G69" s="495" t="s">
        <v>168</v>
      </c>
      <c r="H69" s="495" t="s">
        <v>330</v>
      </c>
      <c r="I69" s="495" t="s">
        <v>331</v>
      </c>
      <c r="J69" s="720" t="s">
        <v>3591</v>
      </c>
      <c r="K69" s="89" t="s">
        <v>2384</v>
      </c>
      <c r="L69" s="89" t="s">
        <v>2384</v>
      </c>
      <c r="M69" s="89" t="s">
        <v>2384</v>
      </c>
      <c r="N69" s="89" t="s">
        <v>2384</v>
      </c>
      <c r="O69" s="89" t="s">
        <v>2384</v>
      </c>
      <c r="P69" s="89" t="s">
        <v>2384</v>
      </c>
      <c r="Q69" s="89" t="s">
        <v>2384</v>
      </c>
      <c r="R69" s="89" t="s">
        <v>2384</v>
      </c>
      <c r="S69" s="89" t="s">
        <v>2384</v>
      </c>
      <c r="T69" s="89" t="s">
        <v>2384</v>
      </c>
      <c r="U69" s="89" t="s">
        <v>2384</v>
      </c>
      <c r="V69" s="89" t="s">
        <v>2384</v>
      </c>
      <c r="W69" s="89" t="s">
        <v>2384</v>
      </c>
      <c r="X69" s="89" t="s">
        <v>2384</v>
      </c>
      <c r="Y69" s="89" t="s">
        <v>2384</v>
      </c>
      <c r="Z69" s="89" t="s">
        <v>2384</v>
      </c>
      <c r="AA69" s="89" t="s">
        <v>2384</v>
      </c>
      <c r="AB69" s="89" t="s">
        <v>2384</v>
      </c>
      <c r="AC69" s="89" t="s">
        <v>2384</v>
      </c>
      <c r="AD69" s="89" t="s">
        <v>2384</v>
      </c>
      <c r="AE69" s="89" t="s">
        <v>2384</v>
      </c>
      <c r="AF69" s="89" t="s">
        <v>2384</v>
      </c>
      <c r="AG69" s="89" t="s">
        <v>2384</v>
      </c>
      <c r="AH69" s="89" t="s">
        <v>2384</v>
      </c>
      <c r="AI69" s="89" t="s">
        <v>2384</v>
      </c>
      <c r="AJ69" s="89" t="s">
        <v>2384</v>
      </c>
      <c r="AK69" s="89" t="s">
        <v>2384</v>
      </c>
      <c r="AL69" s="89" t="s">
        <v>2384</v>
      </c>
      <c r="AM69" s="89" t="s">
        <v>2384</v>
      </c>
      <c r="AN69" s="89" t="s">
        <v>2384</v>
      </c>
      <c r="AO69" s="89" t="s">
        <v>2384</v>
      </c>
      <c r="AP69" s="89" t="s">
        <v>2384</v>
      </c>
      <c r="AQ69" s="89" t="s">
        <v>2384</v>
      </c>
      <c r="AR69" s="89" t="s">
        <v>2384</v>
      </c>
      <c r="AS69" s="89" t="s">
        <v>2384</v>
      </c>
      <c r="AT69" s="89" t="s">
        <v>2384</v>
      </c>
      <c r="AU69" s="89" t="s">
        <v>2384</v>
      </c>
      <c r="AV69" s="89" t="s">
        <v>2384</v>
      </c>
      <c r="AW69" s="89" t="s">
        <v>2384</v>
      </c>
      <c r="AX69" s="89" t="s">
        <v>2384</v>
      </c>
      <c r="AY69" s="89" t="s">
        <v>2384</v>
      </c>
      <c r="AZ69" s="89" t="s">
        <v>2384</v>
      </c>
      <c r="BA69" s="89" t="s">
        <v>2384</v>
      </c>
      <c r="BB69" s="89" t="s">
        <v>2384</v>
      </c>
      <c r="BC69" s="89" t="s">
        <v>2384</v>
      </c>
      <c r="BD69" s="89" t="s">
        <v>2384</v>
      </c>
      <c r="BE69" s="726" t="s">
        <v>2384</v>
      </c>
      <c r="BF69" s="495"/>
    </row>
    <row r="70" spans="1:58">
      <c r="A70" s="495" t="s">
        <v>345</v>
      </c>
      <c r="B70" s="425">
        <v>68</v>
      </c>
      <c r="C70" s="495">
        <v>111204</v>
      </c>
      <c r="D70" s="495" t="s">
        <v>346</v>
      </c>
      <c r="E70" s="546" t="s">
        <v>329</v>
      </c>
      <c r="F70" s="546" t="s">
        <v>3589</v>
      </c>
      <c r="G70" s="495" t="s">
        <v>168</v>
      </c>
      <c r="H70" s="495" t="s">
        <v>330</v>
      </c>
      <c r="I70" s="495" t="s">
        <v>331</v>
      </c>
      <c r="J70" s="720" t="s">
        <v>3592</v>
      </c>
      <c r="K70" s="89" t="s">
        <v>2384</v>
      </c>
      <c r="L70" s="89" t="s">
        <v>2384</v>
      </c>
      <c r="M70" s="89" t="s">
        <v>2384</v>
      </c>
      <c r="N70" s="89" t="s">
        <v>2384</v>
      </c>
      <c r="O70" s="89" t="s">
        <v>2384</v>
      </c>
      <c r="P70" s="89" t="s">
        <v>2384</v>
      </c>
      <c r="Q70" s="89" t="s">
        <v>2384</v>
      </c>
      <c r="R70" s="89" t="s">
        <v>2384</v>
      </c>
      <c r="S70" s="89" t="s">
        <v>2384</v>
      </c>
      <c r="T70" s="89" t="s">
        <v>2384</v>
      </c>
      <c r="U70" s="89" t="s">
        <v>2384</v>
      </c>
      <c r="V70" s="89" t="s">
        <v>2384</v>
      </c>
      <c r="W70" s="89" t="s">
        <v>2384</v>
      </c>
      <c r="X70" s="89" t="s">
        <v>2384</v>
      </c>
      <c r="Y70" s="89" t="s">
        <v>2384</v>
      </c>
      <c r="Z70" s="89" t="s">
        <v>2384</v>
      </c>
      <c r="AA70" s="89" t="s">
        <v>2384</v>
      </c>
      <c r="AB70" s="89" t="s">
        <v>2384</v>
      </c>
      <c r="AC70" s="89" t="s">
        <v>2384</v>
      </c>
      <c r="AD70" s="89" t="s">
        <v>2384</v>
      </c>
      <c r="AE70" s="89" t="s">
        <v>2384</v>
      </c>
      <c r="AF70" s="89" t="s">
        <v>2384</v>
      </c>
      <c r="AG70" s="89" t="s">
        <v>2384</v>
      </c>
      <c r="AH70" s="89" t="s">
        <v>2384</v>
      </c>
      <c r="AI70" s="89" t="s">
        <v>2384</v>
      </c>
      <c r="AJ70" s="89" t="s">
        <v>2384</v>
      </c>
      <c r="AK70" s="89" t="s">
        <v>2384</v>
      </c>
      <c r="AL70" s="89" t="s">
        <v>2384</v>
      </c>
      <c r="AM70" s="89" t="s">
        <v>2384</v>
      </c>
      <c r="AN70" s="89" t="s">
        <v>2384</v>
      </c>
      <c r="AO70" s="89" t="s">
        <v>2384</v>
      </c>
      <c r="AP70" s="89" t="s">
        <v>2384</v>
      </c>
      <c r="AQ70" s="89" t="s">
        <v>2384</v>
      </c>
      <c r="AR70" s="89" t="s">
        <v>2384</v>
      </c>
      <c r="AS70" s="89" t="s">
        <v>2384</v>
      </c>
      <c r="AT70" s="89" t="s">
        <v>2384</v>
      </c>
      <c r="AU70" s="89" t="s">
        <v>2384</v>
      </c>
      <c r="AV70" s="89" t="s">
        <v>2384</v>
      </c>
      <c r="AW70" s="89" t="s">
        <v>2384</v>
      </c>
      <c r="AX70" s="89" t="s">
        <v>2384</v>
      </c>
      <c r="AY70" s="89" t="s">
        <v>2384</v>
      </c>
      <c r="AZ70" s="89" t="s">
        <v>2384</v>
      </c>
      <c r="BA70" s="89" t="s">
        <v>2384</v>
      </c>
      <c r="BB70" s="89" t="s">
        <v>2384</v>
      </c>
      <c r="BC70" s="89" t="s">
        <v>2384</v>
      </c>
      <c r="BD70" s="89" t="s">
        <v>2384</v>
      </c>
      <c r="BE70" s="726" t="s">
        <v>2384</v>
      </c>
      <c r="BF70" s="495"/>
    </row>
    <row r="71" spans="1:58">
      <c r="A71" s="495" t="s">
        <v>350</v>
      </c>
      <c r="B71" s="425">
        <v>69</v>
      </c>
      <c r="C71" s="495">
        <v>111205</v>
      </c>
      <c r="D71" s="495" t="s">
        <v>351</v>
      </c>
      <c r="E71" s="546" t="s">
        <v>329</v>
      </c>
      <c r="F71" s="546" t="s">
        <v>3589</v>
      </c>
      <c r="G71" s="495" t="s">
        <v>168</v>
      </c>
      <c r="H71" s="495" t="s">
        <v>352</v>
      </c>
      <c r="I71" s="495" t="s">
        <v>331</v>
      </c>
      <c r="J71" s="720" t="s">
        <v>3593</v>
      </c>
      <c r="K71" s="89" t="s">
        <v>2384</v>
      </c>
      <c r="L71" s="89" t="s">
        <v>2384</v>
      </c>
      <c r="M71" s="89" t="s">
        <v>2384</v>
      </c>
      <c r="N71" s="89" t="s">
        <v>2384</v>
      </c>
      <c r="O71" s="89" t="s">
        <v>2384</v>
      </c>
      <c r="P71" s="89" t="s">
        <v>2384</v>
      </c>
      <c r="Q71" s="89" t="s">
        <v>2384</v>
      </c>
      <c r="R71" s="89" t="s">
        <v>2384</v>
      </c>
      <c r="S71" s="89" t="s">
        <v>2384</v>
      </c>
      <c r="T71" s="89" t="s">
        <v>2384</v>
      </c>
      <c r="U71" s="89" t="s">
        <v>2384</v>
      </c>
      <c r="V71" s="89" t="s">
        <v>2384</v>
      </c>
      <c r="W71" s="89" t="s">
        <v>2384</v>
      </c>
      <c r="X71" s="89" t="s">
        <v>2384</v>
      </c>
      <c r="Y71" s="89" t="s">
        <v>2384</v>
      </c>
      <c r="Z71" s="89" t="s">
        <v>2384</v>
      </c>
      <c r="AA71" s="89" t="s">
        <v>2384</v>
      </c>
      <c r="AB71" s="89" t="s">
        <v>2384</v>
      </c>
      <c r="AC71" s="89" t="s">
        <v>2384</v>
      </c>
      <c r="AD71" s="89" t="s">
        <v>2384</v>
      </c>
      <c r="AE71" s="89" t="s">
        <v>2384</v>
      </c>
      <c r="AF71" s="89" t="s">
        <v>2384</v>
      </c>
      <c r="AG71" s="89" t="s">
        <v>2384</v>
      </c>
      <c r="AH71" s="89" t="s">
        <v>2384</v>
      </c>
      <c r="AI71" s="89" t="s">
        <v>2384</v>
      </c>
      <c r="AJ71" s="89" t="s">
        <v>2384</v>
      </c>
      <c r="AK71" s="89" t="s">
        <v>2384</v>
      </c>
      <c r="AL71" s="89" t="s">
        <v>2384</v>
      </c>
      <c r="AM71" s="89" t="s">
        <v>2384</v>
      </c>
      <c r="AN71" s="89" t="s">
        <v>2384</v>
      </c>
      <c r="AO71" s="89" t="s">
        <v>2384</v>
      </c>
      <c r="AP71" s="89" t="s">
        <v>2384</v>
      </c>
      <c r="AQ71" s="89" t="s">
        <v>2384</v>
      </c>
      <c r="AR71" s="89" t="s">
        <v>2384</v>
      </c>
      <c r="AS71" s="89" t="s">
        <v>2384</v>
      </c>
      <c r="AT71" s="89" t="s">
        <v>2384</v>
      </c>
      <c r="AU71" s="89" t="s">
        <v>2384</v>
      </c>
      <c r="AV71" s="89" t="s">
        <v>2384</v>
      </c>
      <c r="AW71" s="89" t="s">
        <v>2384</v>
      </c>
      <c r="AX71" s="89" t="s">
        <v>2384</v>
      </c>
      <c r="AY71" s="89" t="s">
        <v>2384</v>
      </c>
      <c r="AZ71" s="89" t="s">
        <v>2384</v>
      </c>
      <c r="BA71" s="89" t="s">
        <v>2384</v>
      </c>
      <c r="BB71" s="89" t="s">
        <v>2384</v>
      </c>
      <c r="BC71" s="89" t="s">
        <v>2384</v>
      </c>
      <c r="BD71" s="89" t="s">
        <v>2384</v>
      </c>
      <c r="BE71" s="726" t="s">
        <v>2384</v>
      </c>
      <c r="BF71" s="495"/>
    </row>
    <row r="72" spans="1:58">
      <c r="A72" s="495" t="s">
        <v>356</v>
      </c>
      <c r="B72" s="425">
        <v>70</v>
      </c>
      <c r="C72" s="495">
        <v>111206</v>
      </c>
      <c r="D72" s="495" t="s">
        <v>357</v>
      </c>
      <c r="E72" s="546" t="s">
        <v>329</v>
      </c>
      <c r="F72" s="546" t="s">
        <v>3589</v>
      </c>
      <c r="G72" s="495" t="s">
        <v>168</v>
      </c>
      <c r="H72" s="495" t="s">
        <v>352</v>
      </c>
      <c r="I72" s="495" t="s">
        <v>331</v>
      </c>
      <c r="J72" s="719">
        <v>0.313</v>
      </c>
      <c r="K72" s="89" t="s">
        <v>2384</v>
      </c>
      <c r="L72" s="89" t="s">
        <v>2384</v>
      </c>
      <c r="M72" s="89" t="s">
        <v>2384</v>
      </c>
      <c r="N72" s="89" t="s">
        <v>2384</v>
      </c>
      <c r="O72" s="89" t="s">
        <v>2384</v>
      </c>
      <c r="P72" s="89" t="s">
        <v>2384</v>
      </c>
      <c r="Q72" s="89" t="s">
        <v>2384</v>
      </c>
      <c r="R72" s="89" t="s">
        <v>2384</v>
      </c>
      <c r="S72" s="89" t="s">
        <v>2384</v>
      </c>
      <c r="T72" s="89" t="s">
        <v>2384</v>
      </c>
      <c r="U72" s="89" t="s">
        <v>2384</v>
      </c>
      <c r="V72" s="89" t="s">
        <v>2384</v>
      </c>
      <c r="W72" s="89" t="s">
        <v>2384</v>
      </c>
      <c r="X72" s="89" t="s">
        <v>2384</v>
      </c>
      <c r="Y72" s="89" t="s">
        <v>2384</v>
      </c>
      <c r="Z72" s="89" t="s">
        <v>2384</v>
      </c>
      <c r="AA72" s="89" t="s">
        <v>2384</v>
      </c>
      <c r="AB72" s="89" t="s">
        <v>2384</v>
      </c>
      <c r="AC72" s="89" t="s">
        <v>2384</v>
      </c>
      <c r="AD72" s="89" t="s">
        <v>2384</v>
      </c>
      <c r="AE72" s="89" t="s">
        <v>2384</v>
      </c>
      <c r="AF72" s="89" t="s">
        <v>2384</v>
      </c>
      <c r="AG72" s="89" t="s">
        <v>2384</v>
      </c>
      <c r="AH72" s="89" t="s">
        <v>2384</v>
      </c>
      <c r="AI72" s="89" t="s">
        <v>2384</v>
      </c>
      <c r="AJ72" s="89" t="s">
        <v>2384</v>
      </c>
      <c r="AK72" s="89" t="s">
        <v>2384</v>
      </c>
      <c r="AL72" s="89" t="s">
        <v>2384</v>
      </c>
      <c r="AM72" s="89" t="s">
        <v>2384</v>
      </c>
      <c r="AN72" s="89" t="s">
        <v>2384</v>
      </c>
      <c r="AO72" s="89" t="s">
        <v>2384</v>
      </c>
      <c r="AP72" s="89" t="s">
        <v>2384</v>
      </c>
      <c r="AQ72" s="89" t="s">
        <v>2384</v>
      </c>
      <c r="AR72" s="89" t="s">
        <v>2384</v>
      </c>
      <c r="AS72" s="89" t="s">
        <v>2384</v>
      </c>
      <c r="AT72" s="89" t="s">
        <v>2384</v>
      </c>
      <c r="AU72" s="89" t="s">
        <v>2384</v>
      </c>
      <c r="AV72" s="89" t="s">
        <v>2384</v>
      </c>
      <c r="AW72" s="89" t="s">
        <v>2384</v>
      </c>
      <c r="AX72" s="89" t="s">
        <v>2384</v>
      </c>
      <c r="AY72" s="89" t="s">
        <v>2384</v>
      </c>
      <c r="AZ72" s="89" t="s">
        <v>2384</v>
      </c>
      <c r="BA72" s="89" t="s">
        <v>2384</v>
      </c>
      <c r="BB72" s="89" t="s">
        <v>2384</v>
      </c>
      <c r="BC72" s="89" t="s">
        <v>2384</v>
      </c>
      <c r="BD72" s="89" t="s">
        <v>2384</v>
      </c>
      <c r="BE72" s="726" t="s">
        <v>2384</v>
      </c>
      <c r="BF72" s="495"/>
    </row>
    <row r="73" spans="1:58">
      <c r="A73" s="495" t="s">
        <v>361</v>
      </c>
      <c r="B73" s="425">
        <v>71</v>
      </c>
      <c r="C73" s="495">
        <v>111207</v>
      </c>
      <c r="D73" s="495" t="s">
        <v>362</v>
      </c>
      <c r="E73" s="546" t="s">
        <v>329</v>
      </c>
      <c r="F73" s="546" t="s">
        <v>3589</v>
      </c>
      <c r="G73" s="495" t="s">
        <v>3594</v>
      </c>
      <c r="H73" s="495" t="s">
        <v>363</v>
      </c>
      <c r="I73" s="495" t="s">
        <v>331</v>
      </c>
      <c r="J73" s="670">
        <v>0.13900000000000001</v>
      </c>
      <c r="K73" s="89" t="s">
        <v>2384</v>
      </c>
      <c r="L73" s="89" t="s">
        <v>2384</v>
      </c>
      <c r="M73" s="89" t="s">
        <v>2384</v>
      </c>
      <c r="N73" s="89" t="s">
        <v>2384</v>
      </c>
      <c r="O73" s="89" t="s">
        <v>2384</v>
      </c>
      <c r="P73" s="89" t="s">
        <v>2384</v>
      </c>
      <c r="Q73" s="89" t="s">
        <v>2384</v>
      </c>
      <c r="R73" s="89" t="s">
        <v>2384</v>
      </c>
      <c r="S73" s="89" t="s">
        <v>2384</v>
      </c>
      <c r="T73" s="89" t="s">
        <v>2384</v>
      </c>
      <c r="U73" s="89" t="s">
        <v>2384</v>
      </c>
      <c r="V73" s="89" t="s">
        <v>2384</v>
      </c>
      <c r="W73" s="89" t="s">
        <v>2384</v>
      </c>
      <c r="X73" s="89" t="s">
        <v>2384</v>
      </c>
      <c r="Y73" s="89" t="s">
        <v>2384</v>
      </c>
      <c r="Z73" s="89" t="s">
        <v>2384</v>
      </c>
      <c r="AA73" s="89" t="s">
        <v>2384</v>
      </c>
      <c r="AB73" s="89" t="s">
        <v>2384</v>
      </c>
      <c r="AC73" s="89" t="s">
        <v>2384</v>
      </c>
      <c r="AD73" s="89" t="s">
        <v>2384</v>
      </c>
      <c r="AE73" s="89" t="s">
        <v>2384</v>
      </c>
      <c r="AF73" s="89" t="s">
        <v>2384</v>
      </c>
      <c r="AG73" s="89" t="s">
        <v>2384</v>
      </c>
      <c r="AH73" s="89" t="s">
        <v>2384</v>
      </c>
      <c r="AI73" s="89" t="s">
        <v>2384</v>
      </c>
      <c r="AJ73" s="89" t="s">
        <v>2384</v>
      </c>
      <c r="AK73" s="89" t="s">
        <v>2384</v>
      </c>
      <c r="AL73" s="89" t="s">
        <v>2384</v>
      </c>
      <c r="AM73" s="89" t="s">
        <v>2384</v>
      </c>
      <c r="AN73" s="89" t="s">
        <v>2384</v>
      </c>
      <c r="AO73" s="89" t="s">
        <v>2384</v>
      </c>
      <c r="AP73" s="89" t="s">
        <v>2384</v>
      </c>
      <c r="AQ73" s="89" t="s">
        <v>2384</v>
      </c>
      <c r="AR73" s="89" t="s">
        <v>2384</v>
      </c>
      <c r="AS73" s="89" t="s">
        <v>2384</v>
      </c>
      <c r="AT73" s="89" t="s">
        <v>2384</v>
      </c>
      <c r="AU73" s="89" t="s">
        <v>2384</v>
      </c>
      <c r="AV73" s="89" t="s">
        <v>2384</v>
      </c>
      <c r="AW73" s="89" t="s">
        <v>2384</v>
      </c>
      <c r="AX73" s="89" t="s">
        <v>2384</v>
      </c>
      <c r="AY73" s="89" t="s">
        <v>2384</v>
      </c>
      <c r="AZ73" s="89" t="s">
        <v>2384</v>
      </c>
      <c r="BA73" s="89" t="s">
        <v>2384</v>
      </c>
      <c r="BB73" s="89" t="s">
        <v>2384</v>
      </c>
      <c r="BC73" s="89" t="s">
        <v>2384</v>
      </c>
      <c r="BD73" s="89" t="s">
        <v>2384</v>
      </c>
      <c r="BE73" s="726" t="s">
        <v>2384</v>
      </c>
      <c r="BF73" s="495"/>
    </row>
    <row r="74" spans="1:58">
      <c r="A74" s="495" t="s">
        <v>361</v>
      </c>
      <c r="B74" s="425">
        <v>71</v>
      </c>
      <c r="C74" s="495">
        <v>111207</v>
      </c>
      <c r="D74" s="495" t="s">
        <v>362</v>
      </c>
      <c r="E74" s="546" t="s">
        <v>329</v>
      </c>
      <c r="F74" s="546" t="s">
        <v>3589</v>
      </c>
      <c r="G74" s="495" t="s">
        <v>3595</v>
      </c>
      <c r="H74" s="495" t="s">
        <v>363</v>
      </c>
      <c r="I74" s="495" t="s">
        <v>331</v>
      </c>
      <c r="J74" s="670">
        <v>9.2999999999999999E-2</v>
      </c>
      <c r="K74" s="89" t="s">
        <v>2384</v>
      </c>
      <c r="L74" s="89" t="s">
        <v>2384</v>
      </c>
      <c r="M74" s="89" t="s">
        <v>2384</v>
      </c>
      <c r="N74" s="89" t="s">
        <v>2384</v>
      </c>
      <c r="O74" s="89" t="s">
        <v>2384</v>
      </c>
      <c r="P74" s="89" t="s">
        <v>2384</v>
      </c>
      <c r="Q74" s="89" t="s">
        <v>2384</v>
      </c>
      <c r="R74" s="89" t="s">
        <v>2384</v>
      </c>
      <c r="S74" s="89" t="s">
        <v>2384</v>
      </c>
      <c r="T74" s="89" t="s">
        <v>2384</v>
      </c>
      <c r="U74" s="89" t="s">
        <v>2384</v>
      </c>
      <c r="V74" s="89" t="s">
        <v>2384</v>
      </c>
      <c r="W74" s="89" t="s">
        <v>2384</v>
      </c>
      <c r="X74" s="89" t="s">
        <v>2384</v>
      </c>
      <c r="Y74" s="89" t="s">
        <v>2384</v>
      </c>
      <c r="Z74" s="89" t="s">
        <v>2384</v>
      </c>
      <c r="AA74" s="89" t="s">
        <v>2384</v>
      </c>
      <c r="AB74" s="89" t="s">
        <v>2384</v>
      </c>
      <c r="AC74" s="89" t="s">
        <v>2384</v>
      </c>
      <c r="AD74" s="89" t="s">
        <v>2384</v>
      </c>
      <c r="AE74" s="89" t="s">
        <v>2384</v>
      </c>
      <c r="AF74" s="89" t="s">
        <v>2384</v>
      </c>
      <c r="AG74" s="89" t="s">
        <v>2384</v>
      </c>
      <c r="AH74" s="89" t="s">
        <v>2384</v>
      </c>
      <c r="AI74" s="89" t="s">
        <v>2384</v>
      </c>
      <c r="AJ74" s="89" t="s">
        <v>2384</v>
      </c>
      <c r="AK74" s="89" t="s">
        <v>2384</v>
      </c>
      <c r="AL74" s="89" t="s">
        <v>2384</v>
      </c>
      <c r="AM74" s="89" t="s">
        <v>2384</v>
      </c>
      <c r="AN74" s="89" t="s">
        <v>2384</v>
      </c>
      <c r="AO74" s="89" t="s">
        <v>2384</v>
      </c>
      <c r="AP74" s="89" t="s">
        <v>2384</v>
      </c>
      <c r="AQ74" s="89" t="s">
        <v>2384</v>
      </c>
      <c r="AR74" s="89" t="s">
        <v>2384</v>
      </c>
      <c r="AS74" s="89" t="s">
        <v>2384</v>
      </c>
      <c r="AT74" s="89" t="s">
        <v>2384</v>
      </c>
      <c r="AU74" s="89" t="s">
        <v>2384</v>
      </c>
      <c r="AV74" s="89" t="s">
        <v>2384</v>
      </c>
      <c r="AW74" s="89" t="s">
        <v>2384</v>
      </c>
      <c r="AX74" s="89" t="s">
        <v>2384</v>
      </c>
      <c r="AY74" s="89" t="s">
        <v>2384</v>
      </c>
      <c r="AZ74" s="89" t="s">
        <v>2384</v>
      </c>
      <c r="BA74" s="89" t="s">
        <v>2384</v>
      </c>
      <c r="BB74" s="89" t="s">
        <v>2384</v>
      </c>
      <c r="BC74" s="89" t="s">
        <v>2384</v>
      </c>
      <c r="BD74" s="89" t="s">
        <v>2384</v>
      </c>
      <c r="BE74" s="726" t="s">
        <v>2384</v>
      </c>
      <c r="BF74" s="495"/>
    </row>
    <row r="75" spans="1:58">
      <c r="A75" s="495" t="s">
        <v>367</v>
      </c>
      <c r="B75" s="425">
        <v>72</v>
      </c>
      <c r="C75" s="495">
        <v>111208</v>
      </c>
      <c r="D75" s="495" t="s">
        <v>3596</v>
      </c>
      <c r="E75" s="546" t="s">
        <v>369</v>
      </c>
      <c r="F75" s="546" t="s">
        <v>3589</v>
      </c>
      <c r="G75" s="495" t="s">
        <v>168</v>
      </c>
      <c r="H75" s="495" t="s">
        <v>363</v>
      </c>
      <c r="I75" s="495" t="s">
        <v>331</v>
      </c>
      <c r="J75" s="670">
        <v>1.7000000000000001E-2</v>
      </c>
      <c r="K75" s="89" t="s">
        <v>2384</v>
      </c>
      <c r="L75" s="89" t="s">
        <v>2384</v>
      </c>
      <c r="M75" s="89" t="s">
        <v>2384</v>
      </c>
      <c r="N75" s="89" t="s">
        <v>2384</v>
      </c>
      <c r="O75" s="89" t="s">
        <v>2384</v>
      </c>
      <c r="P75" s="89" t="s">
        <v>2384</v>
      </c>
      <c r="Q75" s="89" t="s">
        <v>2384</v>
      </c>
      <c r="R75" s="89" t="s">
        <v>2384</v>
      </c>
      <c r="S75" s="89" t="s">
        <v>2384</v>
      </c>
      <c r="T75" s="89" t="s">
        <v>2384</v>
      </c>
      <c r="U75" s="89" t="s">
        <v>2384</v>
      </c>
      <c r="V75" s="89" t="s">
        <v>2384</v>
      </c>
      <c r="W75" s="89" t="s">
        <v>2384</v>
      </c>
      <c r="X75" s="89" t="s">
        <v>2384</v>
      </c>
      <c r="Y75" s="89" t="s">
        <v>2384</v>
      </c>
      <c r="Z75" s="89" t="s">
        <v>2384</v>
      </c>
      <c r="AA75" s="89" t="s">
        <v>2384</v>
      </c>
      <c r="AB75" s="89" t="s">
        <v>2384</v>
      </c>
      <c r="AC75" s="89" t="s">
        <v>2384</v>
      </c>
      <c r="AD75" s="89" t="s">
        <v>2384</v>
      </c>
      <c r="AE75" s="89" t="s">
        <v>2384</v>
      </c>
      <c r="AF75" s="89" t="s">
        <v>2384</v>
      </c>
      <c r="AG75" s="89" t="s">
        <v>2384</v>
      </c>
      <c r="AH75" s="89" t="s">
        <v>2384</v>
      </c>
      <c r="AI75" s="89" t="s">
        <v>2384</v>
      </c>
      <c r="AJ75" s="89" t="s">
        <v>2384</v>
      </c>
      <c r="AK75" s="89" t="s">
        <v>2384</v>
      </c>
      <c r="AL75" s="89" t="s">
        <v>2384</v>
      </c>
      <c r="AM75" s="89" t="s">
        <v>2384</v>
      </c>
      <c r="AN75" s="89" t="s">
        <v>2384</v>
      </c>
      <c r="AO75" s="89" t="s">
        <v>2384</v>
      </c>
      <c r="AP75" s="89" t="s">
        <v>2384</v>
      </c>
      <c r="AQ75" s="89" t="s">
        <v>2384</v>
      </c>
      <c r="AR75" s="89" t="s">
        <v>2384</v>
      </c>
      <c r="AS75" s="89" t="s">
        <v>2384</v>
      </c>
      <c r="AT75" s="89" t="s">
        <v>2384</v>
      </c>
      <c r="AU75" s="89" t="s">
        <v>2384</v>
      </c>
      <c r="AV75" s="89" t="s">
        <v>2384</v>
      </c>
      <c r="AW75" s="89" t="s">
        <v>2384</v>
      </c>
      <c r="AX75" s="89" t="s">
        <v>2384</v>
      </c>
      <c r="AY75" s="89" t="s">
        <v>2384</v>
      </c>
      <c r="AZ75" s="89" t="s">
        <v>2384</v>
      </c>
      <c r="BA75" s="89" t="s">
        <v>2384</v>
      </c>
      <c r="BB75" s="89" t="s">
        <v>2384</v>
      </c>
      <c r="BC75" s="89" t="s">
        <v>2384</v>
      </c>
      <c r="BD75" s="89" t="s">
        <v>2384</v>
      </c>
      <c r="BE75" s="726" t="s">
        <v>2384</v>
      </c>
      <c r="BF75" s="495"/>
    </row>
    <row r="76" spans="1:58">
      <c r="A76" s="495" t="s">
        <v>373</v>
      </c>
      <c r="B76" s="425">
        <v>73</v>
      </c>
      <c r="C76" s="495">
        <v>111209</v>
      </c>
      <c r="D76" s="495" t="s">
        <v>374</v>
      </c>
      <c r="E76" s="546" t="s">
        <v>329</v>
      </c>
      <c r="F76" s="546" t="s">
        <v>3589</v>
      </c>
      <c r="G76" s="495" t="s">
        <v>168</v>
      </c>
      <c r="H76" s="495" t="s">
        <v>375</v>
      </c>
      <c r="I76" s="495" t="s">
        <v>331</v>
      </c>
      <c r="J76" s="695">
        <v>0.14799999999999999</v>
      </c>
      <c r="K76" s="89" t="s">
        <v>2384</v>
      </c>
      <c r="L76" s="89" t="s">
        <v>2384</v>
      </c>
      <c r="M76" s="89" t="s">
        <v>2384</v>
      </c>
      <c r="N76" s="89" t="s">
        <v>2384</v>
      </c>
      <c r="O76" s="89" t="s">
        <v>2384</v>
      </c>
      <c r="P76" s="89" t="s">
        <v>2384</v>
      </c>
      <c r="Q76" s="89" t="s">
        <v>2384</v>
      </c>
      <c r="R76" s="89" t="s">
        <v>2384</v>
      </c>
      <c r="S76" s="89" t="s">
        <v>2384</v>
      </c>
      <c r="T76" s="89" t="s">
        <v>2384</v>
      </c>
      <c r="U76" s="89" t="s">
        <v>2384</v>
      </c>
      <c r="V76" s="89" t="s">
        <v>2384</v>
      </c>
      <c r="W76" s="89" t="s">
        <v>2384</v>
      </c>
      <c r="X76" s="89" t="s">
        <v>2384</v>
      </c>
      <c r="Y76" s="89" t="s">
        <v>2384</v>
      </c>
      <c r="Z76" s="89" t="s">
        <v>2384</v>
      </c>
      <c r="AA76" s="89" t="s">
        <v>2384</v>
      </c>
      <c r="AB76" s="89" t="s">
        <v>2384</v>
      </c>
      <c r="AC76" s="89" t="s">
        <v>2384</v>
      </c>
      <c r="AD76" s="89" t="s">
        <v>2384</v>
      </c>
      <c r="AE76" s="89" t="s">
        <v>2384</v>
      </c>
      <c r="AF76" s="89" t="s">
        <v>2384</v>
      </c>
      <c r="AG76" s="89" t="s">
        <v>2384</v>
      </c>
      <c r="AH76" s="89" t="s">
        <v>2384</v>
      </c>
      <c r="AI76" s="89" t="s">
        <v>2384</v>
      </c>
      <c r="AJ76" s="89" t="s">
        <v>2384</v>
      </c>
      <c r="AK76" s="89" t="s">
        <v>2384</v>
      </c>
      <c r="AL76" s="89" t="s">
        <v>2384</v>
      </c>
      <c r="AM76" s="89" t="s">
        <v>2384</v>
      </c>
      <c r="AN76" s="89" t="s">
        <v>2384</v>
      </c>
      <c r="AO76" s="89" t="s">
        <v>2384</v>
      </c>
      <c r="AP76" s="89" t="s">
        <v>2384</v>
      </c>
      <c r="AQ76" s="89" t="s">
        <v>2384</v>
      </c>
      <c r="AR76" s="89" t="s">
        <v>2384</v>
      </c>
      <c r="AS76" s="89" t="s">
        <v>2384</v>
      </c>
      <c r="AT76" s="89" t="s">
        <v>2384</v>
      </c>
      <c r="AU76" s="89" t="s">
        <v>2384</v>
      </c>
      <c r="AV76" s="89" t="s">
        <v>2384</v>
      </c>
      <c r="AW76" s="89" t="s">
        <v>2384</v>
      </c>
      <c r="AX76" s="89" t="s">
        <v>2384</v>
      </c>
      <c r="AY76" s="89" t="s">
        <v>2384</v>
      </c>
      <c r="AZ76" s="89" t="s">
        <v>2384</v>
      </c>
      <c r="BA76" s="89" t="s">
        <v>2384</v>
      </c>
      <c r="BB76" s="89" t="s">
        <v>2384</v>
      </c>
      <c r="BC76" s="89" t="s">
        <v>2384</v>
      </c>
      <c r="BD76" s="89" t="s">
        <v>2384</v>
      </c>
      <c r="BE76" s="726" t="s">
        <v>2384</v>
      </c>
      <c r="BF76" s="495"/>
    </row>
    <row r="77" spans="1:58">
      <c r="A77" s="495" t="s">
        <v>379</v>
      </c>
      <c r="B77" s="425">
        <v>74</v>
      </c>
      <c r="C77" s="495">
        <v>111210</v>
      </c>
      <c r="D77" s="495" t="s">
        <v>380</v>
      </c>
      <c r="E77" s="546" t="s">
        <v>329</v>
      </c>
      <c r="F77" s="546" t="s">
        <v>3589</v>
      </c>
      <c r="G77" s="495" t="s">
        <v>168</v>
      </c>
      <c r="H77" s="495" t="s">
        <v>375</v>
      </c>
      <c r="I77" s="495" t="s">
        <v>331</v>
      </c>
      <c r="J77" s="695">
        <v>0.26700000000000002</v>
      </c>
      <c r="K77" s="89" t="s">
        <v>2384</v>
      </c>
      <c r="L77" s="89" t="s">
        <v>2384</v>
      </c>
      <c r="M77" s="89" t="s">
        <v>2384</v>
      </c>
      <c r="N77" s="89" t="s">
        <v>2384</v>
      </c>
      <c r="O77" s="89" t="s">
        <v>2384</v>
      </c>
      <c r="P77" s="89" t="s">
        <v>2384</v>
      </c>
      <c r="Q77" s="89" t="s">
        <v>2384</v>
      </c>
      <c r="R77" s="89" t="s">
        <v>2384</v>
      </c>
      <c r="S77" s="89" t="s">
        <v>2384</v>
      </c>
      <c r="T77" s="89" t="s">
        <v>2384</v>
      </c>
      <c r="U77" s="89" t="s">
        <v>2384</v>
      </c>
      <c r="V77" s="89" t="s">
        <v>2384</v>
      </c>
      <c r="W77" s="89" t="s">
        <v>2384</v>
      </c>
      <c r="X77" s="89" t="s">
        <v>2384</v>
      </c>
      <c r="Y77" s="89" t="s">
        <v>2384</v>
      </c>
      <c r="Z77" s="89" t="s">
        <v>2384</v>
      </c>
      <c r="AA77" s="89" t="s">
        <v>2384</v>
      </c>
      <c r="AB77" s="89" t="s">
        <v>2384</v>
      </c>
      <c r="AC77" s="89" t="s">
        <v>2384</v>
      </c>
      <c r="AD77" s="89" t="s">
        <v>2384</v>
      </c>
      <c r="AE77" s="89" t="s">
        <v>2384</v>
      </c>
      <c r="AF77" s="89" t="s">
        <v>2384</v>
      </c>
      <c r="AG77" s="89" t="s">
        <v>2384</v>
      </c>
      <c r="AH77" s="89" t="s">
        <v>2384</v>
      </c>
      <c r="AI77" s="89" t="s">
        <v>2384</v>
      </c>
      <c r="AJ77" s="89" t="s">
        <v>2384</v>
      </c>
      <c r="AK77" s="89" t="s">
        <v>2384</v>
      </c>
      <c r="AL77" s="89" t="s">
        <v>2384</v>
      </c>
      <c r="AM77" s="89" t="s">
        <v>2384</v>
      </c>
      <c r="AN77" s="89" t="s">
        <v>2384</v>
      </c>
      <c r="AO77" s="89" t="s">
        <v>2384</v>
      </c>
      <c r="AP77" s="89" t="s">
        <v>2384</v>
      </c>
      <c r="AQ77" s="89" t="s">
        <v>2384</v>
      </c>
      <c r="AR77" s="89" t="s">
        <v>2384</v>
      </c>
      <c r="AS77" s="89" t="s">
        <v>2384</v>
      </c>
      <c r="AT77" s="89" t="s">
        <v>2384</v>
      </c>
      <c r="AU77" s="89" t="s">
        <v>2384</v>
      </c>
      <c r="AV77" s="89" t="s">
        <v>2384</v>
      </c>
      <c r="AW77" s="89" t="s">
        <v>2384</v>
      </c>
      <c r="AX77" s="89" t="s">
        <v>2384</v>
      </c>
      <c r="AY77" s="89" t="s">
        <v>2384</v>
      </c>
      <c r="AZ77" s="89" t="s">
        <v>2384</v>
      </c>
      <c r="BA77" s="89" t="s">
        <v>2384</v>
      </c>
      <c r="BB77" s="89" t="s">
        <v>2384</v>
      </c>
      <c r="BC77" s="89" t="s">
        <v>2384</v>
      </c>
      <c r="BD77" s="89" t="s">
        <v>2384</v>
      </c>
      <c r="BE77" s="726" t="s">
        <v>2384</v>
      </c>
      <c r="BF77" s="495"/>
    </row>
    <row r="78" spans="1:58">
      <c r="A78" s="495" t="s">
        <v>384</v>
      </c>
      <c r="B78" s="425">
        <v>75</v>
      </c>
      <c r="C78" s="495">
        <v>111211</v>
      </c>
      <c r="D78" s="495" t="s">
        <v>385</v>
      </c>
      <c r="E78" s="546" t="s">
        <v>386</v>
      </c>
      <c r="F78" s="546" t="s">
        <v>3589</v>
      </c>
      <c r="G78" s="495" t="s">
        <v>168</v>
      </c>
      <c r="H78" s="495" t="s">
        <v>375</v>
      </c>
      <c r="I78" s="495" t="s">
        <v>331</v>
      </c>
      <c r="J78" s="721">
        <v>7.0000000000000001E-3</v>
      </c>
      <c r="K78" s="89" t="s">
        <v>2384</v>
      </c>
      <c r="L78" s="89" t="s">
        <v>2384</v>
      </c>
      <c r="M78" s="89" t="s">
        <v>2384</v>
      </c>
      <c r="N78" s="89" t="s">
        <v>2384</v>
      </c>
      <c r="O78" s="89" t="s">
        <v>2384</v>
      </c>
      <c r="P78" s="89" t="s">
        <v>2384</v>
      </c>
      <c r="Q78" s="89" t="s">
        <v>2384</v>
      </c>
      <c r="R78" s="89" t="s">
        <v>2384</v>
      </c>
      <c r="S78" s="89" t="s">
        <v>2384</v>
      </c>
      <c r="T78" s="89" t="s">
        <v>2384</v>
      </c>
      <c r="U78" s="89" t="s">
        <v>2384</v>
      </c>
      <c r="V78" s="89" t="s">
        <v>2384</v>
      </c>
      <c r="W78" s="89" t="s">
        <v>2384</v>
      </c>
      <c r="X78" s="89" t="s">
        <v>2384</v>
      </c>
      <c r="Y78" s="89" t="s">
        <v>2384</v>
      </c>
      <c r="Z78" s="89" t="s">
        <v>2384</v>
      </c>
      <c r="AA78" s="89" t="s">
        <v>2384</v>
      </c>
      <c r="AB78" s="89" t="s">
        <v>2384</v>
      </c>
      <c r="AC78" s="89" t="s">
        <v>2384</v>
      </c>
      <c r="AD78" s="89" t="s">
        <v>2384</v>
      </c>
      <c r="AE78" s="89" t="s">
        <v>2384</v>
      </c>
      <c r="AF78" s="89" t="s">
        <v>2384</v>
      </c>
      <c r="AG78" s="89" t="s">
        <v>2384</v>
      </c>
      <c r="AH78" s="89" t="s">
        <v>2384</v>
      </c>
      <c r="AI78" s="89" t="s">
        <v>2384</v>
      </c>
      <c r="AJ78" s="89" t="s">
        <v>2384</v>
      </c>
      <c r="AK78" s="89" t="s">
        <v>2384</v>
      </c>
      <c r="AL78" s="89" t="s">
        <v>2384</v>
      </c>
      <c r="AM78" s="89" t="s">
        <v>2384</v>
      </c>
      <c r="AN78" s="89" t="s">
        <v>2384</v>
      </c>
      <c r="AO78" s="89" t="s">
        <v>2384</v>
      </c>
      <c r="AP78" s="89" t="s">
        <v>2384</v>
      </c>
      <c r="AQ78" s="89" t="s">
        <v>2384</v>
      </c>
      <c r="AR78" s="89" t="s">
        <v>2384</v>
      </c>
      <c r="AS78" s="89" t="s">
        <v>2384</v>
      </c>
      <c r="AT78" s="89" t="s">
        <v>2384</v>
      </c>
      <c r="AU78" s="89" t="s">
        <v>2384</v>
      </c>
      <c r="AV78" s="89" t="s">
        <v>2384</v>
      </c>
      <c r="AW78" s="89" t="s">
        <v>2384</v>
      </c>
      <c r="AX78" s="89" t="s">
        <v>2384</v>
      </c>
      <c r="AY78" s="89" t="s">
        <v>2384</v>
      </c>
      <c r="AZ78" s="89" t="s">
        <v>2384</v>
      </c>
      <c r="BA78" s="89" t="s">
        <v>2384</v>
      </c>
      <c r="BB78" s="89" t="s">
        <v>2384</v>
      </c>
      <c r="BC78" s="89" t="s">
        <v>2384</v>
      </c>
      <c r="BD78" s="89" t="s">
        <v>2384</v>
      </c>
      <c r="BE78" s="726" t="s">
        <v>2384</v>
      </c>
      <c r="BF78" s="495"/>
    </row>
    <row r="79" spans="1:58">
      <c r="A79" s="495" t="s">
        <v>390</v>
      </c>
      <c r="B79" s="425">
        <v>76</v>
      </c>
      <c r="C79" s="495">
        <v>111212</v>
      </c>
      <c r="D79" s="495" t="s">
        <v>391</v>
      </c>
      <c r="E79" s="546" t="s">
        <v>392</v>
      </c>
      <c r="F79" s="546" t="s">
        <v>3589</v>
      </c>
      <c r="G79" s="495" t="s">
        <v>168</v>
      </c>
      <c r="H79" s="495" t="s">
        <v>375</v>
      </c>
      <c r="I79" s="495" t="s">
        <v>393</v>
      </c>
      <c r="J79" s="540" t="s">
        <v>2384</v>
      </c>
      <c r="K79" s="89" t="s">
        <v>2384</v>
      </c>
      <c r="L79" s="89" t="s">
        <v>2384</v>
      </c>
      <c r="M79" s="89" t="s">
        <v>2384</v>
      </c>
      <c r="N79" s="89" t="s">
        <v>2384</v>
      </c>
      <c r="O79" s="89" t="s">
        <v>2384</v>
      </c>
      <c r="P79" s="89" t="s">
        <v>2384</v>
      </c>
      <c r="Q79" s="89" t="s">
        <v>2384</v>
      </c>
      <c r="R79" s="89" t="s">
        <v>2384</v>
      </c>
      <c r="S79" s="89" t="s">
        <v>2384</v>
      </c>
      <c r="T79" s="89" t="s">
        <v>2384</v>
      </c>
      <c r="U79" s="89" t="s">
        <v>2384</v>
      </c>
      <c r="V79" s="89" t="s">
        <v>2384</v>
      </c>
      <c r="W79" s="89" t="s">
        <v>2384</v>
      </c>
      <c r="X79" s="89" t="s">
        <v>2384</v>
      </c>
      <c r="Y79" s="89" t="s">
        <v>2384</v>
      </c>
      <c r="Z79" s="89" t="s">
        <v>2384</v>
      </c>
      <c r="AA79" s="89" t="s">
        <v>2384</v>
      </c>
      <c r="AB79" s="89" t="s">
        <v>2384</v>
      </c>
      <c r="AC79" s="89" t="s">
        <v>2384</v>
      </c>
      <c r="AD79" s="89" t="s">
        <v>2384</v>
      </c>
      <c r="AE79" s="89" t="s">
        <v>2384</v>
      </c>
      <c r="AF79" s="89" t="s">
        <v>2384</v>
      </c>
      <c r="AG79" s="89" t="s">
        <v>2384</v>
      </c>
      <c r="AH79" s="89" t="s">
        <v>2384</v>
      </c>
      <c r="AI79" s="89" t="s">
        <v>2384</v>
      </c>
      <c r="AJ79" s="89" t="s">
        <v>2384</v>
      </c>
      <c r="AK79" s="89" t="s">
        <v>2384</v>
      </c>
      <c r="AL79" s="89" t="s">
        <v>2384</v>
      </c>
      <c r="AM79" s="89" t="s">
        <v>2384</v>
      </c>
      <c r="AN79" s="89" t="s">
        <v>2384</v>
      </c>
      <c r="AO79" s="89" t="s">
        <v>2384</v>
      </c>
      <c r="AP79" s="89" t="s">
        <v>2384</v>
      </c>
      <c r="AQ79" s="89" t="s">
        <v>2384</v>
      </c>
      <c r="AR79" s="89" t="s">
        <v>2384</v>
      </c>
      <c r="AS79" s="89" t="s">
        <v>2384</v>
      </c>
      <c r="AT79" s="89" t="s">
        <v>2384</v>
      </c>
      <c r="AU79" s="89" t="s">
        <v>2384</v>
      </c>
      <c r="AV79" s="89" t="s">
        <v>2384</v>
      </c>
      <c r="AW79" s="89" t="s">
        <v>2384</v>
      </c>
      <c r="AX79" s="89" t="s">
        <v>2384</v>
      </c>
      <c r="AY79" s="89" t="s">
        <v>2384</v>
      </c>
      <c r="AZ79" s="89" t="s">
        <v>2384</v>
      </c>
      <c r="BA79" s="89" t="s">
        <v>2384</v>
      </c>
      <c r="BB79" s="89" t="s">
        <v>2384</v>
      </c>
      <c r="BC79" s="89" t="s">
        <v>2384</v>
      </c>
      <c r="BD79" s="89" t="s">
        <v>2384</v>
      </c>
      <c r="BE79" s="726" t="s">
        <v>2384</v>
      </c>
      <c r="BF79" s="495"/>
    </row>
    <row r="80" spans="1:58">
      <c r="A80" s="495" t="s">
        <v>397</v>
      </c>
      <c r="B80" s="425">
        <v>77</v>
      </c>
      <c r="C80" s="495">
        <v>112101</v>
      </c>
      <c r="D80" s="495" t="s">
        <v>398</v>
      </c>
      <c r="E80" s="546" t="s">
        <v>399</v>
      </c>
      <c r="F80" s="546" t="s">
        <v>400</v>
      </c>
      <c r="G80" s="495" t="s">
        <v>168</v>
      </c>
      <c r="H80" s="495" t="s">
        <v>2409</v>
      </c>
      <c r="I80" s="495" t="s">
        <v>2409</v>
      </c>
      <c r="J80" s="670">
        <v>0.374</v>
      </c>
      <c r="K80" s="89" t="s">
        <v>2384</v>
      </c>
      <c r="L80" s="89" t="s">
        <v>2384</v>
      </c>
      <c r="M80" s="89" t="s">
        <v>2384</v>
      </c>
      <c r="N80" s="89" t="s">
        <v>2384</v>
      </c>
      <c r="O80" s="89" t="s">
        <v>2384</v>
      </c>
      <c r="P80" s="89" t="s">
        <v>2384</v>
      </c>
      <c r="Q80" s="89" t="s">
        <v>2384</v>
      </c>
      <c r="R80" s="89" t="s">
        <v>2384</v>
      </c>
      <c r="S80" s="89" t="s">
        <v>2384</v>
      </c>
      <c r="T80" s="89" t="s">
        <v>2384</v>
      </c>
      <c r="U80" s="89" t="s">
        <v>2384</v>
      </c>
      <c r="V80" s="89" t="s">
        <v>2384</v>
      </c>
      <c r="W80" s="89" t="s">
        <v>2384</v>
      </c>
      <c r="X80" s="89" t="s">
        <v>2384</v>
      </c>
      <c r="Y80" s="89" t="s">
        <v>2384</v>
      </c>
      <c r="Z80" s="89" t="s">
        <v>2384</v>
      </c>
      <c r="AA80" s="89" t="s">
        <v>2384</v>
      </c>
      <c r="AB80" s="89" t="s">
        <v>2384</v>
      </c>
      <c r="AC80" s="89" t="s">
        <v>2384</v>
      </c>
      <c r="AD80" s="89" t="s">
        <v>2384</v>
      </c>
      <c r="AE80" s="89" t="s">
        <v>2384</v>
      </c>
      <c r="AF80" s="89" t="s">
        <v>2384</v>
      </c>
      <c r="AG80" s="89" t="s">
        <v>2384</v>
      </c>
      <c r="AH80" s="89" t="s">
        <v>2384</v>
      </c>
      <c r="AI80" s="89" t="s">
        <v>2384</v>
      </c>
      <c r="AJ80" s="89" t="s">
        <v>2384</v>
      </c>
      <c r="AK80" s="89" t="s">
        <v>2384</v>
      </c>
      <c r="AL80" s="89" t="s">
        <v>2384</v>
      </c>
      <c r="AM80" s="89" t="s">
        <v>2384</v>
      </c>
      <c r="AN80" s="89" t="s">
        <v>2384</v>
      </c>
      <c r="AO80" s="89" t="s">
        <v>2384</v>
      </c>
      <c r="AP80" s="89" t="s">
        <v>2384</v>
      </c>
      <c r="AQ80" s="89" t="s">
        <v>2384</v>
      </c>
      <c r="AR80" s="89" t="s">
        <v>2384</v>
      </c>
      <c r="AS80" s="89" t="s">
        <v>2384</v>
      </c>
      <c r="AT80" s="89" t="s">
        <v>2384</v>
      </c>
      <c r="AU80" s="89" t="s">
        <v>2384</v>
      </c>
      <c r="AV80" s="89" t="s">
        <v>2384</v>
      </c>
      <c r="AW80" s="89" t="s">
        <v>2384</v>
      </c>
      <c r="AX80" s="89" t="s">
        <v>2384</v>
      </c>
      <c r="AY80" s="89" t="s">
        <v>2384</v>
      </c>
      <c r="AZ80" s="89" t="s">
        <v>2384</v>
      </c>
      <c r="BA80" s="89" t="s">
        <v>2384</v>
      </c>
      <c r="BB80" s="89" t="s">
        <v>2384</v>
      </c>
      <c r="BC80" s="89" t="s">
        <v>2384</v>
      </c>
      <c r="BD80" s="89" t="s">
        <v>2384</v>
      </c>
      <c r="BE80" s="726" t="s">
        <v>2384</v>
      </c>
      <c r="BF80" s="495"/>
    </row>
    <row r="81" spans="1:58">
      <c r="A81" s="495" t="s">
        <v>405</v>
      </c>
      <c r="B81" s="425">
        <v>78</v>
      </c>
      <c r="C81" s="495">
        <v>112102</v>
      </c>
      <c r="D81" s="495" t="s">
        <v>406</v>
      </c>
      <c r="E81" s="546" t="s">
        <v>407</v>
      </c>
      <c r="F81" s="546" t="s">
        <v>400</v>
      </c>
      <c r="G81" s="495" t="s">
        <v>168</v>
      </c>
      <c r="H81" s="495" t="s">
        <v>408</v>
      </c>
      <c r="I81" s="495" t="s">
        <v>409</v>
      </c>
      <c r="J81" s="671">
        <v>3226</v>
      </c>
      <c r="K81" s="540">
        <v>187</v>
      </c>
      <c r="L81" s="540">
        <v>10</v>
      </c>
      <c r="M81" s="540">
        <v>16</v>
      </c>
      <c r="N81" s="540">
        <v>23</v>
      </c>
      <c r="O81" s="540">
        <v>20</v>
      </c>
      <c r="P81" s="540">
        <v>48</v>
      </c>
      <c r="Q81" s="540">
        <v>18</v>
      </c>
      <c r="R81" s="540">
        <v>33</v>
      </c>
      <c r="S81" s="540">
        <v>80</v>
      </c>
      <c r="T81" s="540">
        <v>34</v>
      </c>
      <c r="U81" s="540">
        <v>180</v>
      </c>
      <c r="V81" s="540">
        <v>33</v>
      </c>
      <c r="W81" s="540">
        <v>416</v>
      </c>
      <c r="X81" s="540">
        <v>306</v>
      </c>
      <c r="Y81" s="540">
        <v>34</v>
      </c>
      <c r="Z81" s="540">
        <v>20</v>
      </c>
      <c r="AA81" s="540">
        <v>21</v>
      </c>
      <c r="AB81" s="540">
        <v>20</v>
      </c>
      <c r="AC81" s="540">
        <v>12</v>
      </c>
      <c r="AD81" s="540">
        <v>55</v>
      </c>
      <c r="AE81" s="540">
        <v>17</v>
      </c>
      <c r="AF81" s="540">
        <v>26</v>
      </c>
      <c r="AG81" s="540">
        <v>254</v>
      </c>
      <c r="AH81" s="540">
        <v>19</v>
      </c>
      <c r="AI81" s="540">
        <v>22</v>
      </c>
      <c r="AJ81" s="540">
        <v>213</v>
      </c>
      <c r="AK81" s="540">
        <v>188</v>
      </c>
      <c r="AL81" s="540">
        <v>41</v>
      </c>
      <c r="AM81" s="540">
        <v>66</v>
      </c>
      <c r="AN81" s="540">
        <v>26</v>
      </c>
      <c r="AO81" s="540">
        <v>13</v>
      </c>
      <c r="AP81" s="540">
        <v>30</v>
      </c>
      <c r="AQ81" s="540">
        <v>111</v>
      </c>
      <c r="AR81" s="540">
        <v>148</v>
      </c>
      <c r="AS81" s="540">
        <v>29</v>
      </c>
      <c r="AT81" s="540">
        <v>41</v>
      </c>
      <c r="AU81" s="540">
        <v>26</v>
      </c>
      <c r="AV81" s="540">
        <v>14</v>
      </c>
      <c r="AW81" s="540">
        <v>69</v>
      </c>
      <c r="AX81" s="540">
        <v>68</v>
      </c>
      <c r="AY81" s="540">
        <v>7</v>
      </c>
      <c r="AZ81" s="540">
        <v>53</v>
      </c>
      <c r="BA81" s="540">
        <v>90</v>
      </c>
      <c r="BB81" s="540">
        <v>13</v>
      </c>
      <c r="BC81" s="540">
        <v>48</v>
      </c>
      <c r="BD81" s="540">
        <v>15</v>
      </c>
      <c r="BE81" s="728">
        <v>13</v>
      </c>
      <c r="BF81" s="495"/>
    </row>
    <row r="82" spans="1:58">
      <c r="A82" s="495" t="s">
        <v>413</v>
      </c>
      <c r="B82" s="425">
        <v>79</v>
      </c>
      <c r="C82" s="495">
        <v>112103</v>
      </c>
      <c r="D82" s="495" t="s">
        <v>414</v>
      </c>
      <c r="E82" s="546" t="s">
        <v>407</v>
      </c>
      <c r="F82" s="546" t="s">
        <v>400</v>
      </c>
      <c r="G82" s="495" t="s">
        <v>168</v>
      </c>
      <c r="H82" s="495" t="s">
        <v>408</v>
      </c>
      <c r="I82" s="495" t="s">
        <v>409</v>
      </c>
      <c r="J82" s="671">
        <v>4397</v>
      </c>
      <c r="K82" s="540">
        <v>135</v>
      </c>
      <c r="L82" s="540">
        <v>41</v>
      </c>
      <c r="M82" s="540">
        <v>16</v>
      </c>
      <c r="N82" s="540">
        <v>33</v>
      </c>
      <c r="O82" s="540">
        <v>47</v>
      </c>
      <c r="P82" s="540">
        <v>45</v>
      </c>
      <c r="Q82" s="540">
        <v>72</v>
      </c>
      <c r="R82" s="540">
        <v>110</v>
      </c>
      <c r="S82" s="540">
        <v>121</v>
      </c>
      <c r="T82" s="540">
        <v>88</v>
      </c>
      <c r="U82" s="540">
        <v>147</v>
      </c>
      <c r="V82" s="540">
        <v>108</v>
      </c>
      <c r="W82" s="540">
        <v>124</v>
      </c>
      <c r="X82" s="540">
        <v>121</v>
      </c>
      <c r="Y82" s="540">
        <v>161</v>
      </c>
      <c r="Z82" s="540">
        <v>26</v>
      </c>
      <c r="AA82" s="540">
        <v>46</v>
      </c>
      <c r="AB82" s="540">
        <v>32</v>
      </c>
      <c r="AC82" s="540">
        <v>40</v>
      </c>
      <c r="AD82" s="540">
        <v>37</v>
      </c>
      <c r="AE82" s="540">
        <v>23</v>
      </c>
      <c r="AF82" s="540">
        <v>133</v>
      </c>
      <c r="AG82" s="540">
        <v>235</v>
      </c>
      <c r="AH82" s="540">
        <v>153</v>
      </c>
      <c r="AI82" s="540">
        <v>0</v>
      </c>
      <c r="AJ82" s="540">
        <v>0</v>
      </c>
      <c r="AK82" s="540">
        <v>954</v>
      </c>
      <c r="AL82" s="540">
        <v>104</v>
      </c>
      <c r="AM82" s="540">
        <v>40</v>
      </c>
      <c r="AN82" s="540">
        <v>50</v>
      </c>
      <c r="AO82" s="540">
        <v>31</v>
      </c>
      <c r="AP82" s="540">
        <v>77</v>
      </c>
      <c r="AQ82" s="540">
        <v>39</v>
      </c>
      <c r="AR82" s="540">
        <v>117</v>
      </c>
      <c r="AS82" s="540">
        <v>59</v>
      </c>
      <c r="AT82" s="540">
        <v>0</v>
      </c>
      <c r="AU82" s="540">
        <v>25</v>
      </c>
      <c r="AV82" s="540">
        <v>76</v>
      </c>
      <c r="AW82" s="540">
        <v>67</v>
      </c>
      <c r="AX82" s="540">
        <v>185</v>
      </c>
      <c r="AY82" s="540">
        <v>250</v>
      </c>
      <c r="AZ82" s="540">
        <v>22</v>
      </c>
      <c r="BA82" s="540">
        <v>112</v>
      </c>
      <c r="BB82" s="540">
        <v>33</v>
      </c>
      <c r="BC82" s="540">
        <v>13</v>
      </c>
      <c r="BD82" s="540">
        <v>49</v>
      </c>
      <c r="BE82" s="728">
        <v>0</v>
      </c>
      <c r="BF82" s="495"/>
    </row>
    <row r="83" spans="1:58">
      <c r="A83" s="495" t="s">
        <v>417</v>
      </c>
      <c r="B83" s="425">
        <v>80</v>
      </c>
      <c r="C83" s="495">
        <v>112104</v>
      </c>
      <c r="D83" s="495" t="s">
        <v>418</v>
      </c>
      <c r="E83" s="546" t="s">
        <v>399</v>
      </c>
      <c r="F83" s="546" t="s">
        <v>400</v>
      </c>
      <c r="G83" s="495" t="s">
        <v>168</v>
      </c>
      <c r="H83" s="495" t="s">
        <v>2409</v>
      </c>
      <c r="I83" s="495" t="s">
        <v>2409</v>
      </c>
      <c r="J83" s="672">
        <v>0.96970000000000001</v>
      </c>
      <c r="K83" s="89" t="s">
        <v>2384</v>
      </c>
      <c r="L83" s="89" t="s">
        <v>2384</v>
      </c>
      <c r="M83" s="89" t="s">
        <v>2384</v>
      </c>
      <c r="N83" s="89" t="s">
        <v>2384</v>
      </c>
      <c r="O83" s="89" t="s">
        <v>2384</v>
      </c>
      <c r="P83" s="89" t="s">
        <v>2384</v>
      </c>
      <c r="Q83" s="89" t="s">
        <v>2384</v>
      </c>
      <c r="R83" s="89" t="s">
        <v>2384</v>
      </c>
      <c r="S83" s="89" t="s">
        <v>2384</v>
      </c>
      <c r="T83" s="89" t="s">
        <v>2384</v>
      </c>
      <c r="U83" s="89" t="s">
        <v>2384</v>
      </c>
      <c r="V83" s="89" t="s">
        <v>2384</v>
      </c>
      <c r="W83" s="89" t="s">
        <v>2384</v>
      </c>
      <c r="X83" s="89" t="s">
        <v>2384</v>
      </c>
      <c r="Y83" s="89" t="s">
        <v>2384</v>
      </c>
      <c r="Z83" s="89" t="s">
        <v>2384</v>
      </c>
      <c r="AA83" s="89" t="s">
        <v>2384</v>
      </c>
      <c r="AB83" s="89" t="s">
        <v>2384</v>
      </c>
      <c r="AC83" s="89" t="s">
        <v>2384</v>
      </c>
      <c r="AD83" s="89" t="s">
        <v>2384</v>
      </c>
      <c r="AE83" s="89" t="s">
        <v>2384</v>
      </c>
      <c r="AF83" s="89" t="s">
        <v>2384</v>
      </c>
      <c r="AG83" s="89" t="s">
        <v>2384</v>
      </c>
      <c r="AH83" s="89" t="s">
        <v>2384</v>
      </c>
      <c r="AI83" s="89" t="s">
        <v>2384</v>
      </c>
      <c r="AJ83" s="89" t="s">
        <v>2384</v>
      </c>
      <c r="AK83" s="89" t="s">
        <v>2384</v>
      </c>
      <c r="AL83" s="89" t="s">
        <v>2384</v>
      </c>
      <c r="AM83" s="89" t="s">
        <v>2384</v>
      </c>
      <c r="AN83" s="89" t="s">
        <v>2384</v>
      </c>
      <c r="AO83" s="89" t="s">
        <v>2384</v>
      </c>
      <c r="AP83" s="89" t="s">
        <v>2384</v>
      </c>
      <c r="AQ83" s="89" t="s">
        <v>2384</v>
      </c>
      <c r="AR83" s="89" t="s">
        <v>2384</v>
      </c>
      <c r="AS83" s="89" t="s">
        <v>2384</v>
      </c>
      <c r="AT83" s="89" t="s">
        <v>2384</v>
      </c>
      <c r="AU83" s="89" t="s">
        <v>2384</v>
      </c>
      <c r="AV83" s="89" t="s">
        <v>2384</v>
      </c>
      <c r="AW83" s="89" t="s">
        <v>2384</v>
      </c>
      <c r="AX83" s="89" t="s">
        <v>2384</v>
      </c>
      <c r="AY83" s="89" t="s">
        <v>2384</v>
      </c>
      <c r="AZ83" s="89" t="s">
        <v>2384</v>
      </c>
      <c r="BA83" s="89" t="s">
        <v>2384</v>
      </c>
      <c r="BB83" s="89" t="s">
        <v>2384</v>
      </c>
      <c r="BC83" s="89" t="s">
        <v>2384</v>
      </c>
      <c r="BD83" s="89" t="s">
        <v>2384</v>
      </c>
      <c r="BE83" s="726" t="s">
        <v>2384</v>
      </c>
      <c r="BF83" s="495"/>
    </row>
    <row r="84" spans="1:58">
      <c r="A84" s="495" t="s">
        <v>421</v>
      </c>
      <c r="B84" s="425">
        <v>81</v>
      </c>
      <c r="C84" s="495">
        <v>112201</v>
      </c>
      <c r="D84" s="495" t="s">
        <v>422</v>
      </c>
      <c r="E84" s="546" t="s">
        <v>3597</v>
      </c>
      <c r="F84" s="546" t="s">
        <v>423</v>
      </c>
      <c r="G84" s="495" t="s">
        <v>424</v>
      </c>
      <c r="H84" s="495" t="s">
        <v>408</v>
      </c>
      <c r="I84" s="495" t="s">
        <v>409</v>
      </c>
      <c r="J84" s="563">
        <v>0.86543850013013435</v>
      </c>
      <c r="K84" s="564">
        <v>0.81950159374094467</v>
      </c>
      <c r="L84" s="564">
        <v>0.83413352557170883</v>
      </c>
      <c r="M84" s="564">
        <v>0.88958822560046147</v>
      </c>
      <c r="N84" s="564">
        <v>0.9438343275619574</v>
      </c>
      <c r="O84" s="564">
        <v>0.75426270360693626</v>
      </c>
      <c r="P84" s="564">
        <v>0.8784412558509761</v>
      </c>
      <c r="Q84" s="564">
        <v>0.84576506948817043</v>
      </c>
      <c r="R84" s="564">
        <v>0.92747731397459177</v>
      </c>
      <c r="S84" s="564" t="s">
        <v>2510</v>
      </c>
      <c r="T84" s="564">
        <v>0.87984325472010205</v>
      </c>
      <c r="U84" s="564">
        <v>0.77163173315303135</v>
      </c>
      <c r="V84" s="564">
        <v>0.84340106086704147</v>
      </c>
      <c r="W84" s="564">
        <v>0.85849637882209984</v>
      </c>
      <c r="X84" s="564">
        <v>0.85745715252776999</v>
      </c>
      <c r="Y84" s="564">
        <v>0.82279229787147401</v>
      </c>
      <c r="Z84" s="564">
        <v>0.86954648150248171</v>
      </c>
      <c r="AA84" s="564">
        <v>0.99596364608393484</v>
      </c>
      <c r="AB84" s="564">
        <v>0.82504106437347369</v>
      </c>
      <c r="AC84" s="564">
        <v>0.86513409961685817</v>
      </c>
      <c r="AD84" s="564">
        <v>0.82621711366538952</v>
      </c>
      <c r="AE84" s="564">
        <v>0.81634671841568385</v>
      </c>
      <c r="AF84" s="564">
        <v>0.79899148464983205</v>
      </c>
      <c r="AG84" s="564">
        <v>0.82811216589594294</v>
      </c>
      <c r="AH84" s="564">
        <v>0.75202966909191715</v>
      </c>
      <c r="AI84" s="564">
        <v>0.85619993033786135</v>
      </c>
      <c r="AJ84" s="564">
        <v>0.78514327691149055</v>
      </c>
      <c r="AK84" s="564">
        <v>0.76931987161349713</v>
      </c>
      <c r="AL84" s="564">
        <v>0.84913740416187211</v>
      </c>
      <c r="AM84" s="564">
        <v>0.8577088790598475</v>
      </c>
      <c r="AN84" s="564">
        <v>0.92942125428513811</v>
      </c>
      <c r="AO84" s="564">
        <v>0.97361546499477536</v>
      </c>
      <c r="AP84" s="564">
        <v>0.88465557431074682</v>
      </c>
      <c r="AQ84" s="564">
        <v>0.90668064374960933</v>
      </c>
      <c r="AR84" s="564">
        <v>0.86000687012815447</v>
      </c>
      <c r="AS84" s="564">
        <v>0.94543103448275878</v>
      </c>
      <c r="AT84" s="564">
        <v>0.9256084817901471</v>
      </c>
      <c r="AU84" s="564">
        <v>0.77692297529396226</v>
      </c>
      <c r="AV84" s="564">
        <v>0.83578548920424589</v>
      </c>
      <c r="AW84" s="564">
        <v>0.87420178799489145</v>
      </c>
      <c r="AX84" s="564">
        <v>0.93499645499424111</v>
      </c>
      <c r="AY84" s="564">
        <v>0.97374096456926162</v>
      </c>
      <c r="AZ84" s="564">
        <v>0.93806640777304695</v>
      </c>
      <c r="BA84" s="564">
        <v>0.84274209989806326</v>
      </c>
      <c r="BB84" s="564">
        <v>0.86222880974177896</v>
      </c>
      <c r="BC84" s="564">
        <v>0.87557725561997768</v>
      </c>
      <c r="BD84" s="564">
        <v>1</v>
      </c>
      <c r="BE84" s="727">
        <v>0.8027342389411356</v>
      </c>
      <c r="BF84" s="495"/>
    </row>
    <row r="85" spans="1:58">
      <c r="A85" s="495" t="s">
        <v>428</v>
      </c>
      <c r="B85" s="425">
        <v>82</v>
      </c>
      <c r="C85" s="495">
        <v>112201</v>
      </c>
      <c r="D85" s="495" t="s">
        <v>422</v>
      </c>
      <c r="E85" s="546" t="s">
        <v>3597</v>
      </c>
      <c r="F85" s="546" t="s">
        <v>423</v>
      </c>
      <c r="G85" s="495" t="s">
        <v>429</v>
      </c>
      <c r="H85" s="495" t="s">
        <v>408</v>
      </c>
      <c r="I85" s="495" t="s">
        <v>409</v>
      </c>
      <c r="J85" s="563">
        <v>0.77506779172175122</v>
      </c>
      <c r="K85" s="564">
        <v>0.77087172854807706</v>
      </c>
      <c r="L85" s="564">
        <v>0.74531937943298643</v>
      </c>
      <c r="M85" s="564">
        <v>0.79535219343615715</v>
      </c>
      <c r="N85" s="564">
        <v>0.83428157431714056</v>
      </c>
      <c r="O85" s="564">
        <v>0.68202133520932107</v>
      </c>
      <c r="P85" s="564">
        <v>0.80708871467903953</v>
      </c>
      <c r="Q85" s="564">
        <v>0.7629187146801808</v>
      </c>
      <c r="R85" s="564">
        <v>0.82763547873833965</v>
      </c>
      <c r="S85" s="564">
        <v>0.84519694043679827</v>
      </c>
      <c r="T85" s="564">
        <v>0.79008405149483996</v>
      </c>
      <c r="U85" s="564">
        <v>0.65179410265962689</v>
      </c>
      <c r="V85" s="564">
        <v>0.77679029475589834</v>
      </c>
      <c r="W85" s="564">
        <v>0.77257299594107598</v>
      </c>
      <c r="X85" s="564">
        <v>0.81111964305969542</v>
      </c>
      <c r="Y85" s="564">
        <v>0.70024819329338073</v>
      </c>
      <c r="Z85" s="564">
        <v>0.79720655461002887</v>
      </c>
      <c r="AA85" s="564">
        <v>0.83888658039689878</v>
      </c>
      <c r="AB85" s="564">
        <v>0.67463998877135967</v>
      </c>
      <c r="AC85" s="564">
        <v>0.78504028628509959</v>
      </c>
      <c r="AD85" s="564">
        <v>0.79052589518979555</v>
      </c>
      <c r="AE85" s="564">
        <v>0.73590194114560981</v>
      </c>
      <c r="AF85" s="564">
        <v>0.68614334996075899</v>
      </c>
      <c r="AG85" s="564">
        <v>0.7440927799242284</v>
      </c>
      <c r="AH85" s="564">
        <v>0.63146460472871369</v>
      </c>
      <c r="AI85" s="564">
        <v>0.75688358128394573</v>
      </c>
      <c r="AJ85" s="564">
        <v>0.70094811047160133</v>
      </c>
      <c r="AK85" s="564">
        <v>0.70201791531984215</v>
      </c>
      <c r="AL85" s="564">
        <v>0.78510136727958502</v>
      </c>
      <c r="AM85" s="564">
        <v>0.76205129903581026</v>
      </c>
      <c r="AN85" s="564">
        <v>0.82455783584414288</v>
      </c>
      <c r="AO85" s="564">
        <v>0.91714537191715617</v>
      </c>
      <c r="AP85" s="564">
        <v>0.79777094556734407</v>
      </c>
      <c r="AQ85" s="564">
        <v>0.77836425026442124</v>
      </c>
      <c r="AR85" s="564">
        <v>0.75478759138510165</v>
      </c>
      <c r="AS85" s="564">
        <v>0.89940271803266214</v>
      </c>
      <c r="AT85" s="564">
        <v>0.85628845328373138</v>
      </c>
      <c r="AU85" s="564">
        <v>0.77649749973401438</v>
      </c>
      <c r="AV85" s="564">
        <v>0.78482065528008627</v>
      </c>
      <c r="AW85" s="564">
        <v>0.72348840085911248</v>
      </c>
      <c r="AX85" s="564">
        <v>0.79040514709310461</v>
      </c>
      <c r="AY85" s="564">
        <v>0.8959889349930843</v>
      </c>
      <c r="AZ85" s="564">
        <v>0.78863738372772318</v>
      </c>
      <c r="BA85" s="564">
        <v>0.78027218873143878</v>
      </c>
      <c r="BB85" s="564">
        <v>0.72481997409383303</v>
      </c>
      <c r="BC85" s="564">
        <v>0.78764562651653902</v>
      </c>
      <c r="BD85" s="564">
        <v>0.95542893446365806</v>
      </c>
      <c r="BE85" s="727">
        <v>0.62766470404933328</v>
      </c>
      <c r="BF85" s="495"/>
    </row>
    <row r="86" spans="1:58">
      <c r="A86" s="495" t="s">
        <v>432</v>
      </c>
      <c r="B86" s="425">
        <v>83</v>
      </c>
      <c r="C86" s="495">
        <v>112202</v>
      </c>
      <c r="D86" s="495" t="s">
        <v>433</v>
      </c>
      <c r="E86" s="546" t="s">
        <v>434</v>
      </c>
      <c r="F86" s="546" t="s">
        <v>423</v>
      </c>
      <c r="G86" s="495" t="s">
        <v>424</v>
      </c>
      <c r="H86" s="495" t="s">
        <v>408</v>
      </c>
      <c r="I86" s="495" t="s">
        <v>409</v>
      </c>
      <c r="J86" s="671">
        <v>4624</v>
      </c>
      <c r="K86" s="540">
        <v>286</v>
      </c>
      <c r="L86" s="540">
        <v>52</v>
      </c>
      <c r="M86" s="540">
        <v>83</v>
      </c>
      <c r="N86" s="540">
        <v>69</v>
      </c>
      <c r="O86" s="540">
        <v>17</v>
      </c>
      <c r="P86" s="540">
        <v>52</v>
      </c>
      <c r="Q86" s="540">
        <v>96</v>
      </c>
      <c r="R86" s="540">
        <v>43</v>
      </c>
      <c r="S86" s="540">
        <v>100</v>
      </c>
      <c r="T86" s="540">
        <v>62</v>
      </c>
      <c r="U86" s="540">
        <v>326</v>
      </c>
      <c r="V86" s="540">
        <v>307</v>
      </c>
      <c r="W86" s="540">
        <v>528</v>
      </c>
      <c r="X86" s="540">
        <v>349</v>
      </c>
      <c r="Y86" s="540">
        <v>54</v>
      </c>
      <c r="Z86" s="540">
        <v>15</v>
      </c>
      <c r="AA86" s="540">
        <v>29</v>
      </c>
      <c r="AB86" s="540">
        <v>38</v>
      </c>
      <c r="AC86" s="540">
        <v>137</v>
      </c>
      <c r="AD86" s="540">
        <v>39</v>
      </c>
      <c r="AE86" s="540">
        <v>37</v>
      </c>
      <c r="AF86" s="540">
        <v>128</v>
      </c>
      <c r="AG86" s="540">
        <v>182</v>
      </c>
      <c r="AH86" s="540">
        <v>23</v>
      </c>
      <c r="AI86" s="540">
        <v>21</v>
      </c>
      <c r="AJ86" s="540">
        <v>52</v>
      </c>
      <c r="AK86" s="540">
        <v>275</v>
      </c>
      <c r="AL86" s="540">
        <v>211</v>
      </c>
      <c r="AM86" s="540">
        <v>23</v>
      </c>
      <c r="AN86" s="540">
        <v>18</v>
      </c>
      <c r="AO86" s="540">
        <v>49</v>
      </c>
      <c r="AP86" s="540">
        <v>24</v>
      </c>
      <c r="AQ86" s="540">
        <v>94</v>
      </c>
      <c r="AR86" s="540">
        <v>117</v>
      </c>
      <c r="AS86" s="540">
        <v>16</v>
      </c>
      <c r="AT86" s="540">
        <v>9</v>
      </c>
      <c r="AU86" s="540">
        <v>16</v>
      </c>
      <c r="AV86" s="540">
        <v>31</v>
      </c>
      <c r="AW86" s="540">
        <v>8</v>
      </c>
      <c r="AX86" s="540">
        <v>183</v>
      </c>
      <c r="AY86" s="540">
        <v>51</v>
      </c>
      <c r="AZ86" s="540">
        <v>57</v>
      </c>
      <c r="BA86" s="540">
        <v>78</v>
      </c>
      <c r="BB86" s="540">
        <v>27</v>
      </c>
      <c r="BC86" s="540">
        <v>50</v>
      </c>
      <c r="BD86" s="540">
        <v>93</v>
      </c>
      <c r="BE86" s="728">
        <v>69</v>
      </c>
      <c r="BF86" s="495"/>
    </row>
    <row r="87" spans="1:58">
      <c r="A87" s="495" t="s">
        <v>438</v>
      </c>
      <c r="B87" s="425">
        <v>84</v>
      </c>
      <c r="C87" s="495">
        <v>112202</v>
      </c>
      <c r="D87" s="495" t="s">
        <v>433</v>
      </c>
      <c r="E87" s="546" t="s">
        <v>434</v>
      </c>
      <c r="F87" s="546" t="s">
        <v>423</v>
      </c>
      <c r="G87" s="495" t="s">
        <v>429</v>
      </c>
      <c r="H87" s="495" t="s">
        <v>408</v>
      </c>
      <c r="I87" s="495" t="s">
        <v>409</v>
      </c>
      <c r="J87" s="671">
        <v>1728</v>
      </c>
      <c r="K87" s="540">
        <v>84</v>
      </c>
      <c r="L87" s="540">
        <v>17</v>
      </c>
      <c r="M87" s="540">
        <v>10</v>
      </c>
      <c r="N87" s="540">
        <v>24</v>
      </c>
      <c r="O87" s="540">
        <v>4</v>
      </c>
      <c r="P87" s="540">
        <v>8</v>
      </c>
      <c r="Q87" s="540">
        <v>27</v>
      </c>
      <c r="R87" s="540">
        <v>42</v>
      </c>
      <c r="S87" s="540">
        <v>37</v>
      </c>
      <c r="T87" s="540">
        <v>46</v>
      </c>
      <c r="U87" s="540">
        <v>92</v>
      </c>
      <c r="V87" s="540">
        <v>106</v>
      </c>
      <c r="W87" s="540">
        <v>199</v>
      </c>
      <c r="X87" s="540">
        <v>145</v>
      </c>
      <c r="Y87" s="540">
        <v>6</v>
      </c>
      <c r="Z87" s="540">
        <v>3</v>
      </c>
      <c r="AA87" s="540">
        <v>6</v>
      </c>
      <c r="AB87" s="540">
        <v>15</v>
      </c>
      <c r="AC87" s="540">
        <v>23</v>
      </c>
      <c r="AD87" s="540">
        <v>20</v>
      </c>
      <c r="AE87" s="540">
        <v>11</v>
      </c>
      <c r="AF87" s="540">
        <v>67</v>
      </c>
      <c r="AG87" s="540">
        <v>81</v>
      </c>
      <c r="AH87" s="540">
        <v>8</v>
      </c>
      <c r="AI87" s="540">
        <v>12</v>
      </c>
      <c r="AJ87" s="540">
        <v>26</v>
      </c>
      <c r="AK87" s="540">
        <v>95</v>
      </c>
      <c r="AL87" s="540">
        <v>55</v>
      </c>
      <c r="AM87" s="540">
        <v>8</v>
      </c>
      <c r="AN87" s="540">
        <v>14</v>
      </c>
      <c r="AO87" s="540">
        <v>39</v>
      </c>
      <c r="AP87" s="540">
        <v>6</v>
      </c>
      <c r="AQ87" s="540">
        <v>16</v>
      </c>
      <c r="AR87" s="540">
        <v>42</v>
      </c>
      <c r="AS87" s="540">
        <v>19</v>
      </c>
      <c r="AT87" s="540">
        <v>14</v>
      </c>
      <c r="AU87" s="540">
        <v>10</v>
      </c>
      <c r="AV87" s="540">
        <v>12</v>
      </c>
      <c r="AW87" s="540">
        <v>3</v>
      </c>
      <c r="AX87" s="540">
        <v>117</v>
      </c>
      <c r="AY87" s="540">
        <v>31</v>
      </c>
      <c r="AZ87" s="540">
        <v>19</v>
      </c>
      <c r="BA87" s="540">
        <v>35</v>
      </c>
      <c r="BB87" s="540">
        <v>23</v>
      </c>
      <c r="BC87" s="540">
        <v>16</v>
      </c>
      <c r="BD87" s="540">
        <v>27</v>
      </c>
      <c r="BE87" s="728">
        <v>8</v>
      </c>
      <c r="BF87" s="495"/>
    </row>
    <row r="88" spans="1:58">
      <c r="A88" s="495" t="s">
        <v>441</v>
      </c>
      <c r="B88" s="425">
        <v>85</v>
      </c>
      <c r="C88" s="495">
        <v>112105</v>
      </c>
      <c r="D88" s="495" t="s">
        <v>442</v>
      </c>
      <c r="E88" s="546" t="s">
        <v>443</v>
      </c>
      <c r="F88" s="546" t="s">
        <v>444</v>
      </c>
      <c r="G88" s="495"/>
      <c r="H88" s="495" t="s">
        <v>2409</v>
      </c>
      <c r="I88" s="495" t="s">
        <v>2409</v>
      </c>
      <c r="J88" s="671" t="s">
        <v>3598</v>
      </c>
      <c r="K88" s="89" t="s">
        <v>2384</v>
      </c>
      <c r="L88" s="89" t="s">
        <v>2384</v>
      </c>
      <c r="M88" s="89" t="s">
        <v>2384</v>
      </c>
      <c r="N88" s="89" t="s">
        <v>2384</v>
      </c>
      <c r="O88" s="89" t="s">
        <v>2384</v>
      </c>
      <c r="P88" s="89" t="s">
        <v>2384</v>
      </c>
      <c r="Q88" s="89" t="s">
        <v>2384</v>
      </c>
      <c r="R88" s="89" t="s">
        <v>2384</v>
      </c>
      <c r="S88" s="89" t="s">
        <v>2384</v>
      </c>
      <c r="T88" s="89" t="s">
        <v>2384</v>
      </c>
      <c r="U88" s="89" t="s">
        <v>2384</v>
      </c>
      <c r="V88" s="89" t="s">
        <v>2384</v>
      </c>
      <c r="W88" s="89" t="s">
        <v>2384</v>
      </c>
      <c r="X88" s="89" t="s">
        <v>2384</v>
      </c>
      <c r="Y88" s="89" t="s">
        <v>2384</v>
      </c>
      <c r="Z88" s="89" t="s">
        <v>2384</v>
      </c>
      <c r="AA88" s="89" t="s">
        <v>2384</v>
      </c>
      <c r="AB88" s="89" t="s">
        <v>2384</v>
      </c>
      <c r="AC88" s="89" t="s">
        <v>2384</v>
      </c>
      <c r="AD88" s="89" t="s">
        <v>2384</v>
      </c>
      <c r="AE88" s="89" t="s">
        <v>2384</v>
      </c>
      <c r="AF88" s="89" t="s">
        <v>2384</v>
      </c>
      <c r="AG88" s="89" t="s">
        <v>2384</v>
      </c>
      <c r="AH88" s="89" t="s">
        <v>2384</v>
      </c>
      <c r="AI88" s="89" t="s">
        <v>2384</v>
      </c>
      <c r="AJ88" s="89" t="s">
        <v>2384</v>
      </c>
      <c r="AK88" s="89" t="s">
        <v>2384</v>
      </c>
      <c r="AL88" s="89" t="s">
        <v>2384</v>
      </c>
      <c r="AM88" s="89" t="s">
        <v>2384</v>
      </c>
      <c r="AN88" s="89" t="s">
        <v>2384</v>
      </c>
      <c r="AO88" s="89" t="s">
        <v>2384</v>
      </c>
      <c r="AP88" s="89" t="s">
        <v>2384</v>
      </c>
      <c r="AQ88" s="89" t="s">
        <v>2384</v>
      </c>
      <c r="AR88" s="89" t="s">
        <v>2384</v>
      </c>
      <c r="AS88" s="89" t="s">
        <v>2384</v>
      </c>
      <c r="AT88" s="89" t="s">
        <v>2384</v>
      </c>
      <c r="AU88" s="89" t="s">
        <v>2384</v>
      </c>
      <c r="AV88" s="89" t="s">
        <v>2384</v>
      </c>
      <c r="AW88" s="89" t="s">
        <v>2384</v>
      </c>
      <c r="AX88" s="89" t="s">
        <v>2384</v>
      </c>
      <c r="AY88" s="89" t="s">
        <v>2384</v>
      </c>
      <c r="AZ88" s="89" t="s">
        <v>2384</v>
      </c>
      <c r="BA88" s="89" t="s">
        <v>2384</v>
      </c>
      <c r="BB88" s="89" t="s">
        <v>2384</v>
      </c>
      <c r="BC88" s="89" t="s">
        <v>2384</v>
      </c>
      <c r="BD88" s="89" t="s">
        <v>2384</v>
      </c>
      <c r="BE88" s="726" t="s">
        <v>2384</v>
      </c>
      <c r="BF88" s="495" t="s">
        <v>3599</v>
      </c>
    </row>
    <row r="89" spans="1:58">
      <c r="A89" s="495" t="s">
        <v>441</v>
      </c>
      <c r="B89" s="425">
        <v>86</v>
      </c>
      <c r="C89" s="495">
        <v>112105</v>
      </c>
      <c r="D89" s="495" t="s">
        <v>442</v>
      </c>
      <c r="E89" s="546" t="s">
        <v>443</v>
      </c>
      <c r="F89" s="546" t="s">
        <v>444</v>
      </c>
      <c r="G89" s="495"/>
      <c r="H89" s="495" t="s">
        <v>2409</v>
      </c>
      <c r="I89" s="495" t="s">
        <v>2409</v>
      </c>
      <c r="J89" s="671" t="s">
        <v>3598</v>
      </c>
      <c r="K89" s="89" t="s">
        <v>2384</v>
      </c>
      <c r="L89" s="89" t="s">
        <v>2384</v>
      </c>
      <c r="M89" s="89" t="s">
        <v>2384</v>
      </c>
      <c r="N89" s="89" t="s">
        <v>2384</v>
      </c>
      <c r="O89" s="89" t="s">
        <v>2384</v>
      </c>
      <c r="P89" s="89" t="s">
        <v>2384</v>
      </c>
      <c r="Q89" s="89" t="s">
        <v>2384</v>
      </c>
      <c r="R89" s="89" t="s">
        <v>2384</v>
      </c>
      <c r="S89" s="89" t="s">
        <v>2384</v>
      </c>
      <c r="T89" s="89" t="s">
        <v>2384</v>
      </c>
      <c r="U89" s="89" t="s">
        <v>2384</v>
      </c>
      <c r="V89" s="89" t="s">
        <v>2384</v>
      </c>
      <c r="W89" s="89" t="s">
        <v>2384</v>
      </c>
      <c r="X89" s="89" t="s">
        <v>2384</v>
      </c>
      <c r="Y89" s="89" t="s">
        <v>2384</v>
      </c>
      <c r="Z89" s="89" t="s">
        <v>2384</v>
      </c>
      <c r="AA89" s="89" t="s">
        <v>2384</v>
      </c>
      <c r="AB89" s="89" t="s">
        <v>2384</v>
      </c>
      <c r="AC89" s="89" t="s">
        <v>2384</v>
      </c>
      <c r="AD89" s="89" t="s">
        <v>2384</v>
      </c>
      <c r="AE89" s="89" t="s">
        <v>2384</v>
      </c>
      <c r="AF89" s="89" t="s">
        <v>2384</v>
      </c>
      <c r="AG89" s="89" t="s">
        <v>2384</v>
      </c>
      <c r="AH89" s="89" t="s">
        <v>2384</v>
      </c>
      <c r="AI89" s="89" t="s">
        <v>2384</v>
      </c>
      <c r="AJ89" s="89" t="s">
        <v>2384</v>
      </c>
      <c r="AK89" s="89" t="s">
        <v>2384</v>
      </c>
      <c r="AL89" s="89" t="s">
        <v>2384</v>
      </c>
      <c r="AM89" s="89" t="s">
        <v>2384</v>
      </c>
      <c r="AN89" s="89" t="s">
        <v>2384</v>
      </c>
      <c r="AO89" s="89" t="s">
        <v>2384</v>
      </c>
      <c r="AP89" s="89" t="s">
        <v>2384</v>
      </c>
      <c r="AQ89" s="89" t="s">
        <v>2384</v>
      </c>
      <c r="AR89" s="89" t="s">
        <v>2384</v>
      </c>
      <c r="AS89" s="89" t="s">
        <v>2384</v>
      </c>
      <c r="AT89" s="89" t="s">
        <v>2384</v>
      </c>
      <c r="AU89" s="89" t="s">
        <v>2384</v>
      </c>
      <c r="AV89" s="89" t="s">
        <v>2384</v>
      </c>
      <c r="AW89" s="89" t="s">
        <v>2384</v>
      </c>
      <c r="AX89" s="89" t="s">
        <v>2384</v>
      </c>
      <c r="AY89" s="89" t="s">
        <v>2384</v>
      </c>
      <c r="AZ89" s="89" t="s">
        <v>2384</v>
      </c>
      <c r="BA89" s="89" t="s">
        <v>2384</v>
      </c>
      <c r="BB89" s="89" t="s">
        <v>2384</v>
      </c>
      <c r="BC89" s="89" t="s">
        <v>2384</v>
      </c>
      <c r="BD89" s="89" t="s">
        <v>2384</v>
      </c>
      <c r="BE89" s="726" t="s">
        <v>2384</v>
      </c>
      <c r="BF89" s="495"/>
    </row>
    <row r="90" spans="1:58">
      <c r="A90" s="495" t="s">
        <v>453</v>
      </c>
      <c r="B90" s="425">
        <v>87</v>
      </c>
      <c r="C90" s="495">
        <v>112106</v>
      </c>
      <c r="D90" s="495" t="s">
        <v>454</v>
      </c>
      <c r="E90" s="546" t="s">
        <v>455</v>
      </c>
      <c r="F90" s="546" t="s">
        <v>456</v>
      </c>
      <c r="G90" s="495" t="s">
        <v>168</v>
      </c>
      <c r="H90" s="495" t="s">
        <v>2409</v>
      </c>
      <c r="I90" s="495" t="s">
        <v>2409</v>
      </c>
      <c r="J90" s="540">
        <v>1372</v>
      </c>
      <c r="K90" s="89">
        <v>79</v>
      </c>
      <c r="L90" s="89">
        <v>10</v>
      </c>
      <c r="M90" s="89">
        <v>22</v>
      </c>
      <c r="N90" s="89">
        <v>35</v>
      </c>
      <c r="O90" s="89">
        <v>19</v>
      </c>
      <c r="P90" s="89">
        <v>22</v>
      </c>
      <c r="Q90" s="89">
        <v>27</v>
      </c>
      <c r="R90" s="89">
        <v>21</v>
      </c>
      <c r="S90" s="89">
        <v>9</v>
      </c>
      <c r="T90" s="89">
        <v>20</v>
      </c>
      <c r="U90" s="89">
        <v>17</v>
      </c>
      <c r="V90" s="89">
        <v>37</v>
      </c>
      <c r="W90" s="89">
        <v>142</v>
      </c>
      <c r="X90" s="89">
        <v>69</v>
      </c>
      <c r="Y90" s="89">
        <v>24</v>
      </c>
      <c r="Z90" s="89">
        <v>22</v>
      </c>
      <c r="AA90" s="89">
        <v>14</v>
      </c>
      <c r="AB90" s="89">
        <v>14</v>
      </c>
      <c r="AC90" s="89">
        <v>15</v>
      </c>
      <c r="AD90" s="89">
        <v>20</v>
      </c>
      <c r="AE90" s="89">
        <v>16</v>
      </c>
      <c r="AF90" s="89">
        <v>36</v>
      </c>
      <c r="AG90" s="89">
        <v>55</v>
      </c>
      <c r="AH90" s="89">
        <v>19</v>
      </c>
      <c r="AI90" s="89">
        <v>16</v>
      </c>
      <c r="AJ90" s="89">
        <v>31</v>
      </c>
      <c r="AK90" s="89">
        <v>78</v>
      </c>
      <c r="AL90" s="89">
        <v>59</v>
      </c>
      <c r="AM90" s="89">
        <v>13</v>
      </c>
      <c r="AN90" s="89">
        <v>24</v>
      </c>
      <c r="AO90" s="89">
        <v>10</v>
      </c>
      <c r="AP90" s="89">
        <v>14</v>
      </c>
      <c r="AQ90" s="89">
        <v>22</v>
      </c>
      <c r="AR90" s="89">
        <v>32</v>
      </c>
      <c r="AS90" s="89">
        <v>30</v>
      </c>
      <c r="AT90" s="89">
        <v>19</v>
      </c>
      <c r="AU90" s="89">
        <v>10</v>
      </c>
      <c r="AV90" s="89">
        <v>14</v>
      </c>
      <c r="AW90" s="89">
        <v>10</v>
      </c>
      <c r="AX90" s="89">
        <v>45</v>
      </c>
      <c r="AY90" s="89">
        <v>15</v>
      </c>
      <c r="AZ90" s="89">
        <v>42</v>
      </c>
      <c r="BA90" s="89">
        <v>28</v>
      </c>
      <c r="BB90" s="89">
        <v>22</v>
      </c>
      <c r="BC90" s="89">
        <v>16</v>
      </c>
      <c r="BD90" s="89">
        <v>45</v>
      </c>
      <c r="BE90" s="726">
        <v>13</v>
      </c>
      <c r="BF90" s="495"/>
    </row>
    <row r="91" spans="1:58">
      <c r="A91" s="495" t="s">
        <v>460</v>
      </c>
      <c r="B91" s="425">
        <v>88</v>
      </c>
      <c r="C91" s="495">
        <v>112107</v>
      </c>
      <c r="D91" s="495" t="s">
        <v>461</v>
      </c>
      <c r="E91" s="546" t="s">
        <v>455</v>
      </c>
      <c r="F91" s="546" t="s">
        <v>456</v>
      </c>
      <c r="G91" s="495" t="s">
        <v>168</v>
      </c>
      <c r="H91" s="495" t="s">
        <v>2409</v>
      </c>
      <c r="I91" s="495" t="s">
        <v>2409</v>
      </c>
      <c r="J91" s="540">
        <v>87</v>
      </c>
      <c r="K91" s="89">
        <v>0</v>
      </c>
      <c r="L91" s="89">
        <v>0</v>
      </c>
      <c r="M91" s="89">
        <v>3</v>
      </c>
      <c r="N91" s="89">
        <v>0</v>
      </c>
      <c r="O91" s="89">
        <v>0</v>
      </c>
      <c r="P91" s="89">
        <v>0</v>
      </c>
      <c r="Q91" s="89">
        <v>0</v>
      </c>
      <c r="R91" s="89">
        <v>0</v>
      </c>
      <c r="S91" s="89">
        <v>0</v>
      </c>
      <c r="T91" s="89">
        <v>0</v>
      </c>
      <c r="U91" s="89">
        <v>1</v>
      </c>
      <c r="V91" s="89">
        <v>0</v>
      </c>
      <c r="W91" s="89">
        <v>0</v>
      </c>
      <c r="X91" s="89">
        <v>0</v>
      </c>
      <c r="Y91" s="89">
        <v>0</v>
      </c>
      <c r="Z91" s="89">
        <v>0</v>
      </c>
      <c r="AA91" s="89">
        <v>0</v>
      </c>
      <c r="AB91" s="89">
        <v>0</v>
      </c>
      <c r="AC91" s="89">
        <v>0</v>
      </c>
      <c r="AD91" s="89">
        <v>0</v>
      </c>
      <c r="AE91" s="89">
        <v>0</v>
      </c>
      <c r="AF91" s="89">
        <v>1</v>
      </c>
      <c r="AG91" s="89">
        <v>0</v>
      </c>
      <c r="AH91" s="89">
        <v>0</v>
      </c>
      <c r="AI91" s="89">
        <v>3</v>
      </c>
      <c r="AJ91" s="89">
        <v>0</v>
      </c>
      <c r="AK91" s="89">
        <v>0</v>
      </c>
      <c r="AL91" s="89">
        <v>0</v>
      </c>
      <c r="AM91" s="89">
        <v>0</v>
      </c>
      <c r="AN91" s="89">
        <v>0</v>
      </c>
      <c r="AO91" s="89">
        <v>0</v>
      </c>
      <c r="AP91" s="89">
        <v>0</v>
      </c>
      <c r="AQ91" s="89">
        <v>0</v>
      </c>
      <c r="AR91" s="89">
        <v>0</v>
      </c>
      <c r="AS91" s="89">
        <v>3</v>
      </c>
      <c r="AT91" s="89">
        <v>0</v>
      </c>
      <c r="AU91" s="89">
        <v>0</v>
      </c>
      <c r="AV91" s="89">
        <v>0</v>
      </c>
      <c r="AW91" s="89">
        <v>0</v>
      </c>
      <c r="AX91" s="89">
        <v>0</v>
      </c>
      <c r="AY91" s="89">
        <v>2</v>
      </c>
      <c r="AZ91" s="89">
        <v>32</v>
      </c>
      <c r="BA91" s="89">
        <v>4</v>
      </c>
      <c r="BB91" s="89">
        <v>5</v>
      </c>
      <c r="BC91" s="89">
        <v>6</v>
      </c>
      <c r="BD91" s="89">
        <v>15</v>
      </c>
      <c r="BE91" s="726">
        <v>12</v>
      </c>
      <c r="BF91" s="495"/>
    </row>
    <row r="92" spans="1:58">
      <c r="A92" s="495" t="s">
        <v>465</v>
      </c>
      <c r="B92" s="425">
        <v>89</v>
      </c>
      <c r="C92" s="495">
        <v>112108</v>
      </c>
      <c r="D92" s="495" t="s">
        <v>466</v>
      </c>
      <c r="E92" s="546" t="s">
        <v>467</v>
      </c>
      <c r="F92" s="546" t="s">
        <v>468</v>
      </c>
      <c r="G92" s="495" t="s">
        <v>168</v>
      </c>
      <c r="H92" s="495" t="s">
        <v>469</v>
      </c>
      <c r="I92" s="495" t="s">
        <v>393</v>
      </c>
      <c r="J92" s="673">
        <v>1</v>
      </c>
      <c r="K92" s="89" t="s">
        <v>2384</v>
      </c>
      <c r="L92" s="89" t="s">
        <v>2384</v>
      </c>
      <c r="M92" s="89" t="s">
        <v>2384</v>
      </c>
      <c r="N92" s="89" t="s">
        <v>2384</v>
      </c>
      <c r="O92" s="89" t="s">
        <v>2384</v>
      </c>
      <c r="P92" s="89" t="s">
        <v>2384</v>
      </c>
      <c r="Q92" s="89" t="s">
        <v>2384</v>
      </c>
      <c r="R92" s="89" t="s">
        <v>2384</v>
      </c>
      <c r="S92" s="89" t="s">
        <v>2384</v>
      </c>
      <c r="T92" s="89" t="s">
        <v>2384</v>
      </c>
      <c r="U92" s="89" t="s">
        <v>2384</v>
      </c>
      <c r="V92" s="89" t="s">
        <v>2384</v>
      </c>
      <c r="W92" s="89" t="s">
        <v>2384</v>
      </c>
      <c r="X92" s="89" t="s">
        <v>2384</v>
      </c>
      <c r="Y92" s="89" t="s">
        <v>2384</v>
      </c>
      <c r="Z92" s="89" t="s">
        <v>2384</v>
      </c>
      <c r="AA92" s="89" t="s">
        <v>2384</v>
      </c>
      <c r="AB92" s="89" t="s">
        <v>2384</v>
      </c>
      <c r="AC92" s="89" t="s">
        <v>2384</v>
      </c>
      <c r="AD92" s="89" t="s">
        <v>2384</v>
      </c>
      <c r="AE92" s="89" t="s">
        <v>2384</v>
      </c>
      <c r="AF92" s="89" t="s">
        <v>2384</v>
      </c>
      <c r="AG92" s="89" t="s">
        <v>2384</v>
      </c>
      <c r="AH92" s="89" t="s">
        <v>2384</v>
      </c>
      <c r="AI92" s="89" t="s">
        <v>2384</v>
      </c>
      <c r="AJ92" s="89" t="s">
        <v>2384</v>
      </c>
      <c r="AK92" s="89" t="s">
        <v>2384</v>
      </c>
      <c r="AL92" s="89" t="s">
        <v>2384</v>
      </c>
      <c r="AM92" s="89" t="s">
        <v>2384</v>
      </c>
      <c r="AN92" s="89" t="s">
        <v>2384</v>
      </c>
      <c r="AO92" s="89" t="s">
        <v>2384</v>
      </c>
      <c r="AP92" s="89" t="s">
        <v>2384</v>
      </c>
      <c r="AQ92" s="89" t="s">
        <v>2384</v>
      </c>
      <c r="AR92" s="89" t="s">
        <v>2384</v>
      </c>
      <c r="AS92" s="89" t="s">
        <v>2384</v>
      </c>
      <c r="AT92" s="89" t="s">
        <v>2384</v>
      </c>
      <c r="AU92" s="89" t="s">
        <v>2384</v>
      </c>
      <c r="AV92" s="89" t="s">
        <v>2384</v>
      </c>
      <c r="AW92" s="89" t="s">
        <v>2384</v>
      </c>
      <c r="AX92" s="89" t="s">
        <v>2384</v>
      </c>
      <c r="AY92" s="89" t="s">
        <v>2384</v>
      </c>
      <c r="AZ92" s="89" t="s">
        <v>2384</v>
      </c>
      <c r="BA92" s="89" t="s">
        <v>2384</v>
      </c>
      <c r="BB92" s="89" t="s">
        <v>2384</v>
      </c>
      <c r="BC92" s="89" t="s">
        <v>2384</v>
      </c>
      <c r="BD92" s="89" t="s">
        <v>2384</v>
      </c>
      <c r="BE92" s="726" t="s">
        <v>2384</v>
      </c>
      <c r="BF92" s="495"/>
    </row>
    <row r="93" spans="1:58">
      <c r="A93" s="495" t="s">
        <v>472</v>
      </c>
      <c r="B93" s="425">
        <v>90</v>
      </c>
      <c r="C93" s="495">
        <v>112203</v>
      </c>
      <c r="D93" s="495" t="s">
        <v>473</v>
      </c>
      <c r="E93" s="546" t="s">
        <v>369</v>
      </c>
      <c r="F93" s="546" t="s">
        <v>474</v>
      </c>
      <c r="G93" s="495" t="s">
        <v>168</v>
      </c>
      <c r="H93" s="495" t="s">
        <v>2409</v>
      </c>
      <c r="I93" s="495" t="s">
        <v>2409</v>
      </c>
      <c r="J93" s="671" t="s">
        <v>3600</v>
      </c>
      <c r="K93" s="89" t="s">
        <v>2384</v>
      </c>
      <c r="L93" s="89" t="s">
        <v>2384</v>
      </c>
      <c r="M93" s="89" t="s">
        <v>2384</v>
      </c>
      <c r="N93" s="89" t="s">
        <v>2384</v>
      </c>
      <c r="O93" s="89" t="s">
        <v>2384</v>
      </c>
      <c r="P93" s="89" t="s">
        <v>2384</v>
      </c>
      <c r="Q93" s="89" t="s">
        <v>2384</v>
      </c>
      <c r="R93" s="89" t="s">
        <v>2384</v>
      </c>
      <c r="S93" s="89" t="s">
        <v>2384</v>
      </c>
      <c r="T93" s="89" t="s">
        <v>2384</v>
      </c>
      <c r="U93" s="89" t="s">
        <v>2384</v>
      </c>
      <c r="V93" s="89" t="s">
        <v>2384</v>
      </c>
      <c r="W93" s="89" t="s">
        <v>2384</v>
      </c>
      <c r="X93" s="89" t="s">
        <v>2384</v>
      </c>
      <c r="Y93" s="89" t="s">
        <v>2384</v>
      </c>
      <c r="Z93" s="89" t="s">
        <v>2384</v>
      </c>
      <c r="AA93" s="89" t="s">
        <v>2384</v>
      </c>
      <c r="AB93" s="89" t="s">
        <v>2384</v>
      </c>
      <c r="AC93" s="89" t="s">
        <v>2384</v>
      </c>
      <c r="AD93" s="89" t="s">
        <v>2384</v>
      </c>
      <c r="AE93" s="89" t="s">
        <v>2384</v>
      </c>
      <c r="AF93" s="89" t="s">
        <v>2384</v>
      </c>
      <c r="AG93" s="89" t="s">
        <v>2384</v>
      </c>
      <c r="AH93" s="89" t="s">
        <v>2384</v>
      </c>
      <c r="AI93" s="89" t="s">
        <v>2384</v>
      </c>
      <c r="AJ93" s="89" t="s">
        <v>2384</v>
      </c>
      <c r="AK93" s="89" t="s">
        <v>2384</v>
      </c>
      <c r="AL93" s="89" t="s">
        <v>2384</v>
      </c>
      <c r="AM93" s="89" t="s">
        <v>2384</v>
      </c>
      <c r="AN93" s="89" t="s">
        <v>2384</v>
      </c>
      <c r="AO93" s="89" t="s">
        <v>2384</v>
      </c>
      <c r="AP93" s="89" t="s">
        <v>2384</v>
      </c>
      <c r="AQ93" s="89" t="s">
        <v>2384</v>
      </c>
      <c r="AR93" s="89" t="s">
        <v>2384</v>
      </c>
      <c r="AS93" s="89" t="s">
        <v>2384</v>
      </c>
      <c r="AT93" s="89" t="s">
        <v>2384</v>
      </c>
      <c r="AU93" s="89" t="s">
        <v>2384</v>
      </c>
      <c r="AV93" s="89" t="s">
        <v>2384</v>
      </c>
      <c r="AW93" s="89" t="s">
        <v>2384</v>
      </c>
      <c r="AX93" s="89" t="s">
        <v>2384</v>
      </c>
      <c r="AY93" s="89" t="s">
        <v>2384</v>
      </c>
      <c r="AZ93" s="89" t="s">
        <v>2384</v>
      </c>
      <c r="BA93" s="89" t="s">
        <v>2384</v>
      </c>
      <c r="BB93" s="89" t="s">
        <v>2384</v>
      </c>
      <c r="BC93" s="89" t="s">
        <v>2384</v>
      </c>
      <c r="BD93" s="89" t="s">
        <v>2384</v>
      </c>
      <c r="BE93" s="726" t="s">
        <v>2384</v>
      </c>
      <c r="BF93" s="495" t="s">
        <v>3601</v>
      </c>
    </row>
    <row r="94" spans="1:58">
      <c r="A94" s="495" t="s">
        <v>477</v>
      </c>
      <c r="B94" s="425">
        <v>91</v>
      </c>
      <c r="C94" s="495">
        <v>121101</v>
      </c>
      <c r="D94" s="495" t="s">
        <v>478</v>
      </c>
      <c r="E94" s="546" t="s">
        <v>479</v>
      </c>
      <c r="F94" s="546" t="s">
        <v>2457</v>
      </c>
      <c r="G94" s="495" t="s">
        <v>56</v>
      </c>
      <c r="H94" s="495" t="s">
        <v>23</v>
      </c>
      <c r="I94" s="495" t="s">
        <v>481</v>
      </c>
      <c r="J94" s="674">
        <v>82.288037166085942</v>
      </c>
      <c r="K94" s="675">
        <v>73.295454545454547</v>
      </c>
      <c r="L94" s="675">
        <v>97.5</v>
      </c>
      <c r="M94" s="675">
        <v>93.939393939393938</v>
      </c>
      <c r="N94" s="675">
        <v>88.571428571428569</v>
      </c>
      <c r="O94" s="675">
        <v>92</v>
      </c>
      <c r="P94" s="675">
        <v>91.428571428571431</v>
      </c>
      <c r="Q94" s="675">
        <v>88.135593220338976</v>
      </c>
      <c r="R94" s="675">
        <v>88.63636363636364</v>
      </c>
      <c r="S94" s="675">
        <v>88</v>
      </c>
      <c r="T94" s="675">
        <v>94.285714285714278</v>
      </c>
      <c r="U94" s="675">
        <v>74.603174603174608</v>
      </c>
      <c r="V94" s="675">
        <v>88.888888888888886</v>
      </c>
      <c r="W94" s="675">
        <v>65.573770491803273</v>
      </c>
      <c r="X94" s="675">
        <v>80.645161290322577</v>
      </c>
      <c r="Y94" s="675">
        <v>83.333333333333343</v>
      </c>
      <c r="Z94" s="675">
        <v>100</v>
      </c>
      <c r="AA94" s="675">
        <v>94.444444444444443</v>
      </c>
      <c r="AB94" s="675">
        <v>94.117647058823522</v>
      </c>
      <c r="AC94" s="675">
        <v>81.481481481481481</v>
      </c>
      <c r="AD94" s="675">
        <v>86.486486486486484</v>
      </c>
      <c r="AE94" s="675">
        <v>97.61904761904762</v>
      </c>
      <c r="AF94" s="675">
        <v>94.285714285714278</v>
      </c>
      <c r="AG94" s="675">
        <v>72.222222222222214</v>
      </c>
      <c r="AH94" s="675">
        <v>68.965517241379317</v>
      </c>
      <c r="AI94" s="675">
        <v>89.473684210526315</v>
      </c>
      <c r="AJ94" s="675">
        <v>61.53846153846154</v>
      </c>
      <c r="AK94" s="675">
        <v>81.395348837209298</v>
      </c>
      <c r="AL94" s="675">
        <v>76.923076923076934</v>
      </c>
      <c r="AM94" s="675">
        <v>76.923076923076934</v>
      </c>
      <c r="AN94" s="675">
        <v>96.666666666666671</v>
      </c>
      <c r="AO94" s="675">
        <v>84.210526315789465</v>
      </c>
      <c r="AP94" s="675">
        <v>73.68421052631578</v>
      </c>
      <c r="AQ94" s="675">
        <v>77.777777777777786</v>
      </c>
      <c r="AR94" s="675">
        <v>82.608695652173907</v>
      </c>
      <c r="AS94" s="675">
        <v>84.210526315789465</v>
      </c>
      <c r="AT94" s="675">
        <v>87.5</v>
      </c>
      <c r="AU94" s="675">
        <v>94.117647058823522</v>
      </c>
      <c r="AV94" s="675">
        <v>85</v>
      </c>
      <c r="AW94" s="675">
        <v>76.666666666666671</v>
      </c>
      <c r="AX94" s="675">
        <v>56.666666666666664</v>
      </c>
      <c r="AY94" s="675">
        <v>100</v>
      </c>
      <c r="AZ94" s="675">
        <v>80.952380952380949</v>
      </c>
      <c r="BA94" s="675">
        <v>97.777777777777771</v>
      </c>
      <c r="BB94" s="675">
        <v>72.222222222222214</v>
      </c>
      <c r="BC94" s="675">
        <v>88.461538461538453</v>
      </c>
      <c r="BD94" s="675">
        <v>88.095238095238088</v>
      </c>
      <c r="BE94" s="729">
        <v>66.666666666666657</v>
      </c>
      <c r="BF94" s="495"/>
    </row>
    <row r="95" spans="1:58">
      <c r="A95" s="495" t="s">
        <v>485</v>
      </c>
      <c r="B95" s="425">
        <v>92</v>
      </c>
      <c r="C95" s="495">
        <v>121101</v>
      </c>
      <c r="D95" s="495" t="s">
        <v>478</v>
      </c>
      <c r="E95" s="546" t="s">
        <v>479</v>
      </c>
      <c r="F95" s="546" t="s">
        <v>2457</v>
      </c>
      <c r="G95" s="495" t="s">
        <v>62</v>
      </c>
      <c r="H95" s="495" t="s">
        <v>23</v>
      </c>
      <c r="I95" s="495" t="s">
        <v>481</v>
      </c>
      <c r="J95" s="674">
        <v>83.660508083140869</v>
      </c>
      <c r="K95" s="675">
        <v>78.977272727272734</v>
      </c>
      <c r="L95" s="675">
        <v>97.5</v>
      </c>
      <c r="M95" s="675">
        <v>87.878787878787875</v>
      </c>
      <c r="N95" s="675">
        <v>80</v>
      </c>
      <c r="O95" s="675">
        <v>88</v>
      </c>
      <c r="P95" s="675">
        <v>88.571428571428569</v>
      </c>
      <c r="Q95" s="675">
        <v>84.745762711864401</v>
      </c>
      <c r="R95" s="675">
        <v>88.63636363636364</v>
      </c>
      <c r="S95" s="675">
        <v>92</v>
      </c>
      <c r="T95" s="675">
        <v>97.142857142857139</v>
      </c>
      <c r="U95" s="675">
        <v>77.777777777777786</v>
      </c>
      <c r="V95" s="675">
        <v>88.888888888888886</v>
      </c>
      <c r="W95" s="675">
        <v>66.129032258064512</v>
      </c>
      <c r="X95" s="675">
        <v>84.848484848484844</v>
      </c>
      <c r="Y95" s="675">
        <v>86.206896551724128</v>
      </c>
      <c r="Z95" s="675">
        <v>100</v>
      </c>
      <c r="AA95" s="675">
        <v>94.73684210526315</v>
      </c>
      <c r="AB95" s="675">
        <v>88.235294117647058</v>
      </c>
      <c r="AC95" s="675">
        <v>81.481481481481481</v>
      </c>
      <c r="AD95" s="675">
        <v>81.578947368421055</v>
      </c>
      <c r="AE95" s="675">
        <v>92.857142857142861</v>
      </c>
      <c r="AF95" s="675">
        <v>91.428571428571431</v>
      </c>
      <c r="AG95" s="675">
        <v>85.18518518518519</v>
      </c>
      <c r="AH95" s="675">
        <v>75.862068965517238</v>
      </c>
      <c r="AI95" s="675">
        <v>73.68421052631578</v>
      </c>
      <c r="AJ95" s="675">
        <v>73.076923076923066</v>
      </c>
      <c r="AK95" s="675">
        <v>90.697674418604649</v>
      </c>
      <c r="AL95" s="675">
        <v>85.365853658536579</v>
      </c>
      <c r="AM95" s="675">
        <v>79.487179487179489</v>
      </c>
      <c r="AN95" s="675">
        <v>90</v>
      </c>
      <c r="AO95" s="675">
        <v>84.210526315789465</v>
      </c>
      <c r="AP95" s="675">
        <v>73.68421052631578</v>
      </c>
      <c r="AQ95" s="675">
        <v>81.481481481481481</v>
      </c>
      <c r="AR95" s="675">
        <v>86.956521739130437</v>
      </c>
      <c r="AS95" s="675">
        <v>94.73684210526315</v>
      </c>
      <c r="AT95" s="675">
        <v>87.5</v>
      </c>
      <c r="AU95" s="675">
        <v>100</v>
      </c>
      <c r="AV95" s="675">
        <v>85</v>
      </c>
      <c r="AW95" s="675">
        <v>80</v>
      </c>
      <c r="AX95" s="675">
        <v>58.333333333333336</v>
      </c>
      <c r="AY95" s="675">
        <v>100</v>
      </c>
      <c r="AZ95" s="675">
        <v>80.952380952380949</v>
      </c>
      <c r="BA95" s="675">
        <v>97.777777777777771</v>
      </c>
      <c r="BB95" s="675">
        <v>94.444444444444443</v>
      </c>
      <c r="BC95" s="675">
        <v>84.615384615384613</v>
      </c>
      <c r="BD95" s="675">
        <v>88.372093023255815</v>
      </c>
      <c r="BE95" s="729">
        <v>63.414634146341463</v>
      </c>
      <c r="BF95" s="495"/>
    </row>
    <row r="96" spans="1:58">
      <c r="A96" s="495" t="s">
        <v>488</v>
      </c>
      <c r="B96" s="425">
        <v>93</v>
      </c>
      <c r="C96" s="495">
        <v>121101</v>
      </c>
      <c r="D96" s="495" t="s">
        <v>478</v>
      </c>
      <c r="E96" s="546" t="s">
        <v>479</v>
      </c>
      <c r="F96" s="546" t="s">
        <v>2457</v>
      </c>
      <c r="G96" s="495" t="s">
        <v>72</v>
      </c>
      <c r="H96" s="495" t="s">
        <v>23</v>
      </c>
      <c r="I96" s="495" t="s">
        <v>481</v>
      </c>
      <c r="J96" s="674">
        <v>80.094228504122498</v>
      </c>
      <c r="K96" s="675">
        <v>71.022727272727266</v>
      </c>
      <c r="L96" s="675">
        <v>97.5</v>
      </c>
      <c r="M96" s="675">
        <v>84.848484848484844</v>
      </c>
      <c r="N96" s="675">
        <v>82.857142857142861</v>
      </c>
      <c r="O96" s="675">
        <v>76</v>
      </c>
      <c r="P96" s="675">
        <v>91.428571428571431</v>
      </c>
      <c r="Q96" s="675">
        <v>83.050847457627114</v>
      </c>
      <c r="R96" s="675">
        <v>77.272727272727266</v>
      </c>
      <c r="S96" s="675">
        <v>92</v>
      </c>
      <c r="T96" s="675">
        <v>94.285714285714278</v>
      </c>
      <c r="U96" s="675">
        <v>66.666666666666657</v>
      </c>
      <c r="V96" s="675">
        <v>90.740740740740748</v>
      </c>
      <c r="W96" s="675">
        <v>58.333333333333336</v>
      </c>
      <c r="X96" s="675">
        <v>81.818181818181827</v>
      </c>
      <c r="Y96" s="675">
        <v>90</v>
      </c>
      <c r="Z96" s="675">
        <v>100</v>
      </c>
      <c r="AA96" s="675">
        <v>89.473684210526315</v>
      </c>
      <c r="AB96" s="675">
        <v>94.117647058823522</v>
      </c>
      <c r="AC96" s="675">
        <v>81.481481481481481</v>
      </c>
      <c r="AD96" s="675">
        <v>84.313725490196077</v>
      </c>
      <c r="AE96" s="675">
        <v>100</v>
      </c>
      <c r="AF96" s="675">
        <v>94.285714285714278</v>
      </c>
      <c r="AG96" s="675">
        <v>72.222222222222214</v>
      </c>
      <c r="AH96" s="675">
        <v>82.758620689655174</v>
      </c>
      <c r="AI96" s="675">
        <v>73.68421052631578</v>
      </c>
      <c r="AJ96" s="675">
        <v>61.53846153846154</v>
      </c>
      <c r="AK96" s="675">
        <v>76.744186046511629</v>
      </c>
      <c r="AL96" s="675">
        <v>73.170731707317074</v>
      </c>
      <c r="AM96" s="675">
        <v>79.487179487179489</v>
      </c>
      <c r="AN96" s="675">
        <v>93.333333333333329</v>
      </c>
      <c r="AO96" s="675">
        <v>84.210526315789465</v>
      </c>
      <c r="AP96" s="675">
        <v>73.68421052631578</v>
      </c>
      <c r="AQ96" s="675">
        <v>74.074074074074076</v>
      </c>
      <c r="AR96" s="675">
        <v>78.260869565217391</v>
      </c>
      <c r="AS96" s="675">
        <v>84.210526315789465</v>
      </c>
      <c r="AT96" s="675">
        <v>87.5</v>
      </c>
      <c r="AU96" s="675">
        <v>94.117647058823522</v>
      </c>
      <c r="AV96" s="675">
        <v>75</v>
      </c>
      <c r="AW96" s="675">
        <v>90</v>
      </c>
      <c r="AX96" s="675">
        <v>55.000000000000007</v>
      </c>
      <c r="AY96" s="675">
        <v>95</v>
      </c>
      <c r="AZ96" s="675">
        <v>80.952380952380949</v>
      </c>
      <c r="BA96" s="675">
        <v>95.555555555555557</v>
      </c>
      <c r="BB96" s="675">
        <v>72.222222222222214</v>
      </c>
      <c r="BC96" s="675">
        <v>83.333333333333343</v>
      </c>
      <c r="BD96" s="675">
        <v>88.372093023255815</v>
      </c>
      <c r="BE96" s="729">
        <v>60.975609756097562</v>
      </c>
      <c r="BF96" s="495"/>
    </row>
    <row r="97" spans="1:58">
      <c r="A97" s="495" t="s">
        <v>491</v>
      </c>
      <c r="B97" s="425">
        <v>94</v>
      </c>
      <c r="C97" s="495">
        <v>121101</v>
      </c>
      <c r="D97" s="495" t="s">
        <v>478</v>
      </c>
      <c r="E97" s="546" t="s">
        <v>479</v>
      </c>
      <c r="F97" s="546" t="s">
        <v>2457</v>
      </c>
      <c r="G97" s="495" t="s">
        <v>295</v>
      </c>
      <c r="H97" s="495" t="s">
        <v>23</v>
      </c>
      <c r="I97" s="495" t="s">
        <v>481</v>
      </c>
      <c r="J97" s="674">
        <v>83.168927250308272</v>
      </c>
      <c r="K97" s="675">
        <v>79.411764705882348</v>
      </c>
      <c r="L97" s="675">
        <v>92.307692307692307</v>
      </c>
      <c r="M97" s="675">
        <v>87.5</v>
      </c>
      <c r="N97" s="675">
        <v>66.666666666666657</v>
      </c>
      <c r="O97" s="675">
        <v>91.666666666666657</v>
      </c>
      <c r="P97" s="675">
        <v>90.909090909090907</v>
      </c>
      <c r="Q97" s="675">
        <v>83.333333333333343</v>
      </c>
      <c r="R97" s="675">
        <v>86.36363636363636</v>
      </c>
      <c r="S97" s="675">
        <v>92</v>
      </c>
      <c r="T97" s="675">
        <v>94.285714285714278</v>
      </c>
      <c r="U97" s="675">
        <v>79.66101694915254</v>
      </c>
      <c r="V97" s="675">
        <v>87.037037037037038</v>
      </c>
      <c r="W97" s="675">
        <v>71.794871794871796</v>
      </c>
      <c r="X97" s="675">
        <v>84.375</v>
      </c>
      <c r="Y97" s="675">
        <v>76.666666666666671</v>
      </c>
      <c r="Z97" s="675">
        <v>100</v>
      </c>
      <c r="AA97" s="675">
        <v>100</v>
      </c>
      <c r="AB97" s="675">
        <v>94.117647058823522</v>
      </c>
      <c r="AC97" s="675">
        <v>74.074074074074076</v>
      </c>
      <c r="AD97" s="675">
        <v>81.081081081081081</v>
      </c>
      <c r="AE97" s="675">
        <v>92.857142857142861</v>
      </c>
      <c r="AF97" s="675">
        <v>93.103448275862064</v>
      </c>
      <c r="AG97" s="675">
        <v>73.91304347826086</v>
      </c>
      <c r="AH97" s="675">
        <v>75.862068965517238</v>
      </c>
      <c r="AI97" s="675">
        <v>100</v>
      </c>
      <c r="AJ97" s="675">
        <v>73.68421052631578</v>
      </c>
      <c r="AK97" s="675">
        <v>94.73684210526315</v>
      </c>
      <c r="AL97" s="675">
        <v>87.878787878787875</v>
      </c>
      <c r="AM97" s="675">
        <v>80</v>
      </c>
      <c r="AN97" s="675">
        <v>89.65517241379311</v>
      </c>
      <c r="AO97" s="675">
        <v>88.888888888888886</v>
      </c>
      <c r="AP97" s="675">
        <v>84.210526315789465</v>
      </c>
      <c r="AQ97" s="675">
        <v>69.230769230769226</v>
      </c>
      <c r="AR97" s="675">
        <v>82.608695652173907</v>
      </c>
      <c r="AS97" s="675">
        <v>94.117647058823522</v>
      </c>
      <c r="AT97" s="675">
        <v>95.652173913043484</v>
      </c>
      <c r="AU97" s="675">
        <v>100</v>
      </c>
      <c r="AV97" s="675">
        <v>85</v>
      </c>
      <c r="AW97" s="675">
        <v>73.076923076923066</v>
      </c>
      <c r="AX97" s="675">
        <v>56.666666666666664</v>
      </c>
      <c r="AY97" s="675">
        <v>94.73684210526315</v>
      </c>
      <c r="AZ97" s="675">
        <v>90.476190476190482</v>
      </c>
      <c r="BA97" s="675">
        <v>93.333333333333329</v>
      </c>
      <c r="BB97" s="675">
        <v>77.777777777777786</v>
      </c>
      <c r="BC97" s="675">
        <v>80.769230769230774</v>
      </c>
      <c r="BD97" s="675">
        <v>78.571428571428569</v>
      </c>
      <c r="BE97" s="729">
        <v>74.285714285714292</v>
      </c>
      <c r="BF97" s="495"/>
    </row>
    <row r="98" spans="1:58">
      <c r="A98" s="495" t="s">
        <v>494</v>
      </c>
      <c r="B98" s="425">
        <v>95</v>
      </c>
      <c r="C98" s="495">
        <v>121101</v>
      </c>
      <c r="D98" s="495" t="s">
        <v>478</v>
      </c>
      <c r="E98" s="546" t="s">
        <v>479</v>
      </c>
      <c r="F98" s="546" t="s">
        <v>2457</v>
      </c>
      <c r="G98" s="495" t="s">
        <v>299</v>
      </c>
      <c r="H98" s="495" t="s">
        <v>23</v>
      </c>
      <c r="I98" s="495" t="s">
        <v>481</v>
      </c>
      <c r="J98" s="674">
        <v>83.642691415313237</v>
      </c>
      <c r="K98" s="675">
        <v>80.11363636363636</v>
      </c>
      <c r="L98" s="675">
        <v>90</v>
      </c>
      <c r="M98" s="675">
        <v>87.5</v>
      </c>
      <c r="N98" s="675">
        <v>70.588235294117652</v>
      </c>
      <c r="O98" s="675">
        <v>88</v>
      </c>
      <c r="P98" s="675">
        <v>90.909090909090907</v>
      </c>
      <c r="Q98" s="675">
        <v>84.745762711864401</v>
      </c>
      <c r="R98" s="675">
        <v>84.090909090909093</v>
      </c>
      <c r="S98" s="675">
        <v>88</v>
      </c>
      <c r="T98" s="675">
        <v>94.285714285714278</v>
      </c>
      <c r="U98" s="675">
        <v>80.952380952380949</v>
      </c>
      <c r="V98" s="675">
        <v>87.037037037037038</v>
      </c>
      <c r="W98" s="675">
        <v>81.666666666666671</v>
      </c>
      <c r="X98" s="675">
        <v>84.848484848484844</v>
      </c>
      <c r="Y98" s="675">
        <v>83.333333333333343</v>
      </c>
      <c r="Z98" s="675">
        <v>100</v>
      </c>
      <c r="AA98" s="675">
        <v>100</v>
      </c>
      <c r="AB98" s="675">
        <v>94.117647058823522</v>
      </c>
      <c r="AC98" s="675">
        <v>73.076923076923066</v>
      </c>
      <c r="AD98" s="675">
        <v>79.220779220779221</v>
      </c>
      <c r="AE98" s="675">
        <v>92.857142857142861</v>
      </c>
      <c r="AF98" s="675">
        <v>91.428571428571431</v>
      </c>
      <c r="AG98" s="675">
        <v>70.370370370370367</v>
      </c>
      <c r="AH98" s="675">
        <v>82.758620689655174</v>
      </c>
      <c r="AI98" s="675">
        <v>100</v>
      </c>
      <c r="AJ98" s="675">
        <v>76.923076923076934</v>
      </c>
      <c r="AK98" s="675">
        <v>93.023255813953483</v>
      </c>
      <c r="AL98" s="675">
        <v>87.804878048780495</v>
      </c>
      <c r="AM98" s="675">
        <v>79.487179487179489</v>
      </c>
      <c r="AN98" s="675">
        <v>93.333333333333329</v>
      </c>
      <c r="AO98" s="675">
        <v>84.210526315789465</v>
      </c>
      <c r="AP98" s="675">
        <v>89.473684210526315</v>
      </c>
      <c r="AQ98" s="675">
        <v>74.074074074074076</v>
      </c>
      <c r="AR98" s="675">
        <v>86.956521739130437</v>
      </c>
      <c r="AS98" s="675">
        <v>84.210526315789465</v>
      </c>
      <c r="AT98" s="675">
        <v>87.5</v>
      </c>
      <c r="AU98" s="675">
        <v>100</v>
      </c>
      <c r="AV98" s="675">
        <v>90</v>
      </c>
      <c r="AW98" s="675">
        <v>83.333333333333343</v>
      </c>
      <c r="AX98" s="675">
        <v>58.333333333333336</v>
      </c>
      <c r="AY98" s="675">
        <v>95</v>
      </c>
      <c r="AZ98" s="675">
        <v>85.714285714285708</v>
      </c>
      <c r="BA98" s="675">
        <v>93.333333333333329</v>
      </c>
      <c r="BB98" s="675">
        <v>72.222222222222214</v>
      </c>
      <c r="BC98" s="675">
        <v>80.769230769230774</v>
      </c>
      <c r="BD98" s="675">
        <v>83.720930232558146</v>
      </c>
      <c r="BE98" s="729">
        <v>73.68421052631578</v>
      </c>
      <c r="BF98" s="495"/>
    </row>
    <row r="99" spans="1:58">
      <c r="A99" s="495" t="s">
        <v>497</v>
      </c>
      <c r="B99" s="425">
        <v>96</v>
      </c>
      <c r="C99" s="495">
        <v>121102</v>
      </c>
      <c r="D99" s="495" t="s">
        <v>498</v>
      </c>
      <c r="E99" s="546" t="s">
        <v>499</v>
      </c>
      <c r="F99" s="546" t="s">
        <v>480</v>
      </c>
      <c r="G99" s="495" t="s">
        <v>500</v>
      </c>
      <c r="H99" s="495" t="s">
        <v>23</v>
      </c>
      <c r="I99" s="495" t="s">
        <v>501</v>
      </c>
      <c r="J99" s="565">
        <v>1900852</v>
      </c>
      <c r="K99" s="89" t="s">
        <v>272</v>
      </c>
      <c r="L99" s="89" t="s">
        <v>272</v>
      </c>
      <c r="M99" s="89" t="s">
        <v>272</v>
      </c>
      <c r="N99" s="89" t="s">
        <v>272</v>
      </c>
      <c r="O99" s="89" t="s">
        <v>272</v>
      </c>
      <c r="P99" s="89" t="s">
        <v>272</v>
      </c>
      <c r="Q99" s="89" t="s">
        <v>272</v>
      </c>
      <c r="R99" s="89" t="s">
        <v>272</v>
      </c>
      <c r="S99" s="89" t="s">
        <v>272</v>
      </c>
      <c r="T99" s="89" t="s">
        <v>272</v>
      </c>
      <c r="U99" s="89" t="s">
        <v>272</v>
      </c>
      <c r="V99" s="89" t="s">
        <v>272</v>
      </c>
      <c r="W99" s="89" t="s">
        <v>272</v>
      </c>
      <c r="X99" s="89" t="s">
        <v>272</v>
      </c>
      <c r="Y99" s="89" t="s">
        <v>272</v>
      </c>
      <c r="Z99" s="89" t="s">
        <v>272</v>
      </c>
      <c r="AA99" s="89" t="s">
        <v>272</v>
      </c>
      <c r="AB99" s="89" t="s">
        <v>272</v>
      </c>
      <c r="AC99" s="89" t="s">
        <v>272</v>
      </c>
      <c r="AD99" s="89" t="s">
        <v>272</v>
      </c>
      <c r="AE99" s="89" t="s">
        <v>272</v>
      </c>
      <c r="AF99" s="89" t="s">
        <v>272</v>
      </c>
      <c r="AG99" s="89" t="s">
        <v>272</v>
      </c>
      <c r="AH99" s="89" t="s">
        <v>272</v>
      </c>
      <c r="AI99" s="89" t="s">
        <v>272</v>
      </c>
      <c r="AJ99" s="89" t="s">
        <v>272</v>
      </c>
      <c r="AK99" s="89" t="s">
        <v>272</v>
      </c>
      <c r="AL99" s="89" t="s">
        <v>272</v>
      </c>
      <c r="AM99" s="89" t="s">
        <v>272</v>
      </c>
      <c r="AN99" s="89" t="s">
        <v>272</v>
      </c>
      <c r="AO99" s="89" t="s">
        <v>272</v>
      </c>
      <c r="AP99" s="89" t="s">
        <v>272</v>
      </c>
      <c r="AQ99" s="89" t="s">
        <v>272</v>
      </c>
      <c r="AR99" s="89" t="s">
        <v>272</v>
      </c>
      <c r="AS99" s="89" t="s">
        <v>272</v>
      </c>
      <c r="AT99" s="89" t="s">
        <v>272</v>
      </c>
      <c r="AU99" s="89" t="s">
        <v>272</v>
      </c>
      <c r="AV99" s="89" t="s">
        <v>272</v>
      </c>
      <c r="AW99" s="89" t="s">
        <v>272</v>
      </c>
      <c r="AX99" s="89" t="s">
        <v>272</v>
      </c>
      <c r="AY99" s="89" t="s">
        <v>272</v>
      </c>
      <c r="AZ99" s="89" t="s">
        <v>272</v>
      </c>
      <c r="BA99" s="89" t="s">
        <v>272</v>
      </c>
      <c r="BB99" s="89" t="s">
        <v>272</v>
      </c>
      <c r="BC99" s="89" t="s">
        <v>272</v>
      </c>
      <c r="BD99" s="89" t="s">
        <v>272</v>
      </c>
      <c r="BE99" s="726" t="s">
        <v>272</v>
      </c>
      <c r="BF99" s="495"/>
    </row>
    <row r="100" spans="1:58">
      <c r="A100" s="495" t="s">
        <v>503</v>
      </c>
      <c r="B100" s="425">
        <v>97</v>
      </c>
      <c r="C100" s="495">
        <v>121102</v>
      </c>
      <c r="D100" s="495" t="s">
        <v>498</v>
      </c>
      <c r="E100" s="546" t="s">
        <v>499</v>
      </c>
      <c r="F100" s="546" t="s">
        <v>480</v>
      </c>
      <c r="G100" s="495" t="s">
        <v>504</v>
      </c>
      <c r="H100" s="495" t="s">
        <v>23</v>
      </c>
      <c r="I100" s="495" t="s">
        <v>501</v>
      </c>
      <c r="J100" s="565">
        <v>203642</v>
      </c>
      <c r="K100" s="89" t="s">
        <v>272</v>
      </c>
      <c r="L100" s="89" t="s">
        <v>272</v>
      </c>
      <c r="M100" s="89" t="s">
        <v>272</v>
      </c>
      <c r="N100" s="89" t="s">
        <v>272</v>
      </c>
      <c r="O100" s="89" t="s">
        <v>272</v>
      </c>
      <c r="P100" s="89" t="s">
        <v>272</v>
      </c>
      <c r="Q100" s="89" t="s">
        <v>272</v>
      </c>
      <c r="R100" s="89" t="s">
        <v>272</v>
      </c>
      <c r="S100" s="89" t="s">
        <v>272</v>
      </c>
      <c r="T100" s="89" t="s">
        <v>272</v>
      </c>
      <c r="U100" s="89" t="s">
        <v>272</v>
      </c>
      <c r="V100" s="89" t="s">
        <v>272</v>
      </c>
      <c r="W100" s="89" t="s">
        <v>272</v>
      </c>
      <c r="X100" s="89" t="s">
        <v>272</v>
      </c>
      <c r="Y100" s="89" t="s">
        <v>272</v>
      </c>
      <c r="Z100" s="89" t="s">
        <v>272</v>
      </c>
      <c r="AA100" s="89" t="s">
        <v>272</v>
      </c>
      <c r="AB100" s="89" t="s">
        <v>272</v>
      </c>
      <c r="AC100" s="89" t="s">
        <v>272</v>
      </c>
      <c r="AD100" s="89" t="s">
        <v>272</v>
      </c>
      <c r="AE100" s="89" t="s">
        <v>272</v>
      </c>
      <c r="AF100" s="89" t="s">
        <v>272</v>
      </c>
      <c r="AG100" s="89" t="s">
        <v>272</v>
      </c>
      <c r="AH100" s="89" t="s">
        <v>272</v>
      </c>
      <c r="AI100" s="89" t="s">
        <v>272</v>
      </c>
      <c r="AJ100" s="89" t="s">
        <v>272</v>
      </c>
      <c r="AK100" s="89" t="s">
        <v>272</v>
      </c>
      <c r="AL100" s="89" t="s">
        <v>272</v>
      </c>
      <c r="AM100" s="89" t="s">
        <v>272</v>
      </c>
      <c r="AN100" s="89" t="s">
        <v>272</v>
      </c>
      <c r="AO100" s="89" t="s">
        <v>272</v>
      </c>
      <c r="AP100" s="89" t="s">
        <v>272</v>
      </c>
      <c r="AQ100" s="89" t="s">
        <v>272</v>
      </c>
      <c r="AR100" s="89" t="s">
        <v>272</v>
      </c>
      <c r="AS100" s="89" t="s">
        <v>272</v>
      </c>
      <c r="AT100" s="89" t="s">
        <v>272</v>
      </c>
      <c r="AU100" s="89" t="s">
        <v>272</v>
      </c>
      <c r="AV100" s="89" t="s">
        <v>272</v>
      </c>
      <c r="AW100" s="89" t="s">
        <v>272</v>
      </c>
      <c r="AX100" s="89" t="s">
        <v>272</v>
      </c>
      <c r="AY100" s="89" t="s">
        <v>272</v>
      </c>
      <c r="AZ100" s="89" t="s">
        <v>272</v>
      </c>
      <c r="BA100" s="89" t="s">
        <v>272</v>
      </c>
      <c r="BB100" s="89" t="s">
        <v>272</v>
      </c>
      <c r="BC100" s="89" t="s">
        <v>272</v>
      </c>
      <c r="BD100" s="89" t="s">
        <v>272</v>
      </c>
      <c r="BE100" s="726" t="s">
        <v>272</v>
      </c>
      <c r="BF100" s="495"/>
    </row>
    <row r="101" spans="1:58">
      <c r="A101" s="495" t="s">
        <v>507</v>
      </c>
      <c r="B101" s="425">
        <v>98</v>
      </c>
      <c r="C101" s="495">
        <v>121103</v>
      </c>
      <c r="D101" s="495" t="s">
        <v>508</v>
      </c>
      <c r="E101" s="89" t="s">
        <v>2384</v>
      </c>
      <c r="F101" s="89" t="s">
        <v>2384</v>
      </c>
      <c r="G101" s="495" t="s">
        <v>168</v>
      </c>
      <c r="H101" s="495" t="s">
        <v>511</v>
      </c>
      <c r="I101" s="495" t="s">
        <v>501</v>
      </c>
      <c r="J101" s="89" t="s">
        <v>2384</v>
      </c>
      <c r="K101" s="89" t="s">
        <v>2384</v>
      </c>
      <c r="L101" s="89" t="s">
        <v>2384</v>
      </c>
      <c r="M101" s="89" t="s">
        <v>2384</v>
      </c>
      <c r="N101" s="89" t="s">
        <v>2384</v>
      </c>
      <c r="O101" s="89" t="s">
        <v>2384</v>
      </c>
      <c r="P101" s="89" t="s">
        <v>2384</v>
      </c>
      <c r="Q101" s="89" t="s">
        <v>2384</v>
      </c>
      <c r="R101" s="89" t="s">
        <v>2384</v>
      </c>
      <c r="S101" s="89" t="s">
        <v>2384</v>
      </c>
      <c r="T101" s="89" t="s">
        <v>2384</v>
      </c>
      <c r="U101" s="89" t="s">
        <v>2384</v>
      </c>
      <c r="V101" s="89" t="s">
        <v>2384</v>
      </c>
      <c r="W101" s="89" t="s">
        <v>2384</v>
      </c>
      <c r="X101" s="89" t="s">
        <v>2384</v>
      </c>
      <c r="Y101" s="89" t="s">
        <v>2384</v>
      </c>
      <c r="Z101" s="89" t="s">
        <v>2384</v>
      </c>
      <c r="AA101" s="89" t="s">
        <v>2384</v>
      </c>
      <c r="AB101" s="89" t="s">
        <v>2384</v>
      </c>
      <c r="AC101" s="89" t="s">
        <v>2384</v>
      </c>
      <c r="AD101" s="89" t="s">
        <v>2384</v>
      </c>
      <c r="AE101" s="89" t="s">
        <v>2384</v>
      </c>
      <c r="AF101" s="89" t="s">
        <v>2384</v>
      </c>
      <c r="AG101" s="89" t="s">
        <v>2384</v>
      </c>
      <c r="AH101" s="89" t="s">
        <v>2384</v>
      </c>
      <c r="AI101" s="89" t="s">
        <v>2384</v>
      </c>
      <c r="AJ101" s="89" t="s">
        <v>2384</v>
      </c>
      <c r="AK101" s="89" t="s">
        <v>2384</v>
      </c>
      <c r="AL101" s="89" t="s">
        <v>2384</v>
      </c>
      <c r="AM101" s="89" t="s">
        <v>2384</v>
      </c>
      <c r="AN101" s="89" t="s">
        <v>2384</v>
      </c>
      <c r="AO101" s="89" t="s">
        <v>2384</v>
      </c>
      <c r="AP101" s="89" t="s">
        <v>2384</v>
      </c>
      <c r="AQ101" s="89" t="s">
        <v>2384</v>
      </c>
      <c r="AR101" s="89" t="s">
        <v>2384</v>
      </c>
      <c r="AS101" s="89" t="s">
        <v>2384</v>
      </c>
      <c r="AT101" s="89" t="s">
        <v>2384</v>
      </c>
      <c r="AU101" s="89" t="s">
        <v>2384</v>
      </c>
      <c r="AV101" s="89" t="s">
        <v>2384</v>
      </c>
      <c r="AW101" s="89" t="s">
        <v>2384</v>
      </c>
      <c r="AX101" s="89" t="s">
        <v>2384</v>
      </c>
      <c r="AY101" s="89" t="s">
        <v>2384</v>
      </c>
      <c r="AZ101" s="89" t="s">
        <v>2384</v>
      </c>
      <c r="BA101" s="89" t="s">
        <v>2384</v>
      </c>
      <c r="BB101" s="89" t="s">
        <v>2384</v>
      </c>
      <c r="BC101" s="89" t="s">
        <v>2384</v>
      </c>
      <c r="BD101" s="89" t="s">
        <v>2384</v>
      </c>
      <c r="BE101" s="726" t="s">
        <v>2384</v>
      </c>
      <c r="BF101" s="495"/>
    </row>
    <row r="102" spans="1:58">
      <c r="A102" s="495" t="s">
        <v>515</v>
      </c>
      <c r="B102" s="425">
        <v>99</v>
      </c>
      <c r="C102" s="495">
        <v>121201</v>
      </c>
      <c r="D102" s="495" t="s">
        <v>516</v>
      </c>
      <c r="E102" s="546" t="s">
        <v>517</v>
      </c>
      <c r="F102" s="546" t="s">
        <v>518</v>
      </c>
      <c r="G102" s="495" t="s">
        <v>56</v>
      </c>
      <c r="H102" s="495" t="s">
        <v>23</v>
      </c>
      <c r="I102" s="495" t="s">
        <v>481</v>
      </c>
      <c r="J102" s="800">
        <v>0.48447997014182631</v>
      </c>
      <c r="K102" s="801">
        <v>0.40313111545988256</v>
      </c>
      <c r="L102" s="801">
        <v>0.50677506775067749</v>
      </c>
      <c r="M102" s="801">
        <v>0.5370919881305638</v>
      </c>
      <c r="N102" s="801">
        <v>0.5975039001560063</v>
      </c>
      <c r="O102" s="801">
        <v>0.52329749103942658</v>
      </c>
      <c r="P102" s="801">
        <v>0.70033670033670037</v>
      </c>
      <c r="Q102" s="801">
        <v>0.56046065259117084</v>
      </c>
      <c r="R102" s="801">
        <v>0.47692307692307695</v>
      </c>
      <c r="S102" s="801">
        <v>0.46095238095238095</v>
      </c>
      <c r="T102" s="801">
        <v>0.49616858237547895</v>
      </c>
      <c r="U102" s="801">
        <v>0.43753631609529342</v>
      </c>
      <c r="V102" s="801">
        <v>0.49817295980511572</v>
      </c>
      <c r="W102" s="801">
        <v>0.49951440595662028</v>
      </c>
      <c r="X102" s="801">
        <v>0.48218527315914483</v>
      </c>
      <c r="Y102" s="801">
        <v>0.60269360269360273</v>
      </c>
      <c r="Z102" s="801">
        <v>0.54545454545454541</v>
      </c>
      <c r="AA102" s="801">
        <v>0.53061224489795922</v>
      </c>
      <c r="AB102" s="801">
        <v>0.5074626865671642</v>
      </c>
      <c r="AC102" s="801">
        <v>0.57013574660633481</v>
      </c>
      <c r="AD102" s="801">
        <v>0.55662188099808063</v>
      </c>
      <c r="AE102" s="801">
        <v>0.49312377210216107</v>
      </c>
      <c r="AF102" s="801">
        <v>0.48810754912099275</v>
      </c>
      <c r="AG102" s="801">
        <v>0.46267806267806266</v>
      </c>
      <c r="AH102" s="801">
        <v>0.47058823529411759</v>
      </c>
      <c r="AI102" s="801">
        <v>0.47890818858560796</v>
      </c>
      <c r="AJ102" s="801">
        <v>0.43140243902439024</v>
      </c>
      <c r="AK102" s="801">
        <v>0.42100238663484485</v>
      </c>
      <c r="AL102" s="801">
        <v>0.42981867024848891</v>
      </c>
      <c r="AM102" s="801">
        <v>0.47244094488188976</v>
      </c>
      <c r="AN102" s="801">
        <v>0.47528517110266155</v>
      </c>
      <c r="AO102" s="801">
        <v>0.53947368421052633</v>
      </c>
      <c r="AP102" s="801">
        <v>0.54069767441860461</v>
      </c>
      <c r="AQ102" s="801">
        <v>0.55600814663951115</v>
      </c>
      <c r="AR102" s="801">
        <v>0.50424929178470257</v>
      </c>
      <c r="AS102" s="801">
        <v>0.43220338983050849</v>
      </c>
      <c r="AT102" s="801">
        <v>0.4494949494949495</v>
      </c>
      <c r="AU102" s="801">
        <v>0.52674897119341568</v>
      </c>
      <c r="AV102" s="801">
        <v>0.47956403269754766</v>
      </c>
      <c r="AW102" s="801">
        <v>0.52173913043478259</v>
      </c>
      <c r="AX102" s="801">
        <v>0.47320754716981134</v>
      </c>
      <c r="AY102" s="801">
        <v>0.56000000000000005</v>
      </c>
      <c r="AZ102" s="801">
        <v>0.44946808510638298</v>
      </c>
      <c r="BA102" s="801">
        <v>0.52941176470588236</v>
      </c>
      <c r="BB102" s="801">
        <v>0.5161290322580645</v>
      </c>
      <c r="BC102" s="801">
        <v>0.48979591836734693</v>
      </c>
      <c r="BD102" s="801">
        <v>0.47619047619047611</v>
      </c>
      <c r="BE102" s="802">
        <v>0.47557840616966579</v>
      </c>
      <c r="BF102" s="495"/>
    </row>
    <row r="103" spans="1:58">
      <c r="A103" s="495" t="s">
        <v>522</v>
      </c>
      <c r="B103" s="425">
        <v>100</v>
      </c>
      <c r="C103" s="495">
        <v>121201</v>
      </c>
      <c r="D103" s="495" t="s">
        <v>516</v>
      </c>
      <c r="E103" s="546" t="s">
        <v>517</v>
      </c>
      <c r="F103" s="546" t="s">
        <v>518</v>
      </c>
      <c r="G103" s="495" t="s">
        <v>62</v>
      </c>
      <c r="H103" s="495" t="s">
        <v>23</v>
      </c>
      <c r="I103" s="495" t="s">
        <v>481</v>
      </c>
      <c r="J103" s="674">
        <v>45.878869218806592</v>
      </c>
      <c r="K103" s="675">
        <v>38.141470180305134</v>
      </c>
      <c r="L103" s="675">
        <v>51.055662188099802</v>
      </c>
      <c r="M103" s="675">
        <v>52.928870292887034</v>
      </c>
      <c r="N103" s="675">
        <v>55.22066738428417</v>
      </c>
      <c r="O103" s="675">
        <v>50.255102040816325</v>
      </c>
      <c r="P103" s="675">
        <v>64.678899082568805</v>
      </c>
      <c r="Q103" s="675">
        <v>50.54347826086957</v>
      </c>
      <c r="R103" s="675">
        <v>45.108225108225106</v>
      </c>
      <c r="S103" s="675">
        <v>45.743329097839897</v>
      </c>
      <c r="T103" s="675">
        <v>46.284224250325948</v>
      </c>
      <c r="U103" s="675">
        <v>42.976190476190482</v>
      </c>
      <c r="V103" s="675">
        <v>46.227929373996787</v>
      </c>
      <c r="W103" s="675">
        <v>49.838396897220427</v>
      </c>
      <c r="X103" s="675">
        <v>47.292418772563174</v>
      </c>
      <c r="Y103" s="675">
        <v>53.6</v>
      </c>
      <c r="Z103" s="675">
        <v>52.130325814536334</v>
      </c>
      <c r="AA103" s="675">
        <v>45.537757437070937</v>
      </c>
      <c r="AB103" s="675">
        <v>47.457627118644069</v>
      </c>
      <c r="AC103" s="675">
        <v>55.374592833876221</v>
      </c>
      <c r="AD103" s="675">
        <v>52.338811630847026</v>
      </c>
      <c r="AE103" s="675">
        <v>48.326639892904957</v>
      </c>
      <c r="AF103" s="675">
        <v>48.32869080779944</v>
      </c>
      <c r="AG103" s="675">
        <v>46.319498825371966</v>
      </c>
      <c r="AH103" s="675">
        <v>45.688350983358546</v>
      </c>
      <c r="AI103" s="675">
        <v>44.845360824742272</v>
      </c>
      <c r="AJ103" s="675">
        <v>39.602925809822359</v>
      </c>
      <c r="AK103" s="675">
        <v>40.252827677977379</v>
      </c>
      <c r="AL103" s="675">
        <v>43.227937706465312</v>
      </c>
      <c r="AM103" s="675">
        <v>43.278084714548804</v>
      </c>
      <c r="AN103" s="675">
        <v>40.591397849462361</v>
      </c>
      <c r="AO103" s="675">
        <v>48.648648648648653</v>
      </c>
      <c r="AP103" s="675">
        <v>51.239669421487598</v>
      </c>
      <c r="AQ103" s="675">
        <v>49.219858156028366</v>
      </c>
      <c r="AR103" s="675">
        <v>44.026974951830447</v>
      </c>
      <c r="AS103" s="675">
        <v>38.28125</v>
      </c>
      <c r="AT103" s="675">
        <v>40.484429065743946</v>
      </c>
      <c r="AU103" s="675">
        <v>47.910863509749305</v>
      </c>
      <c r="AV103" s="675">
        <v>45.065176908752328</v>
      </c>
      <c r="AW103" s="675">
        <v>48.07692307692308</v>
      </c>
      <c r="AX103" s="675">
        <v>42.094958394517867</v>
      </c>
      <c r="AY103" s="675">
        <v>46.788990825688074</v>
      </c>
      <c r="AZ103" s="675">
        <v>39.543726235741445</v>
      </c>
      <c r="BA103" s="675">
        <v>47.591240875912412</v>
      </c>
      <c r="BB103" s="675">
        <v>44.954128440366972</v>
      </c>
      <c r="BC103" s="675">
        <v>44.235294117647058</v>
      </c>
      <c r="BD103" s="675">
        <v>43.961352657004831</v>
      </c>
      <c r="BE103" s="729">
        <v>38.394415357766142</v>
      </c>
      <c r="BF103" s="495"/>
    </row>
    <row r="104" spans="1:58">
      <c r="A104" s="495" t="s">
        <v>525</v>
      </c>
      <c r="B104" s="425">
        <v>101</v>
      </c>
      <c r="C104" s="495">
        <v>121201</v>
      </c>
      <c r="D104" s="495" t="s">
        <v>516</v>
      </c>
      <c r="E104" s="546" t="s">
        <v>517</v>
      </c>
      <c r="F104" s="546" t="s">
        <v>518</v>
      </c>
      <c r="G104" s="495" t="s">
        <v>72</v>
      </c>
      <c r="H104" s="495" t="s">
        <v>23</v>
      </c>
      <c r="I104" s="495" t="s">
        <v>481</v>
      </c>
      <c r="J104" s="674">
        <v>49.696427430178311</v>
      </c>
      <c r="K104" s="675">
        <v>40.730466944059181</v>
      </c>
      <c r="L104" s="675">
        <v>55.27831094049904</v>
      </c>
      <c r="M104" s="675">
        <v>58.995815899581594</v>
      </c>
      <c r="N104" s="675">
        <v>59.956942949407967</v>
      </c>
      <c r="O104" s="675">
        <v>55.357142857142861</v>
      </c>
      <c r="P104" s="675">
        <v>69.036697247706428</v>
      </c>
      <c r="Q104" s="675">
        <v>55.842391304347828</v>
      </c>
      <c r="R104" s="675">
        <v>50.303030303030305</v>
      </c>
      <c r="S104" s="675">
        <v>52.350698856416777</v>
      </c>
      <c r="T104" s="675">
        <v>55.671447196870929</v>
      </c>
      <c r="U104" s="675">
        <v>45.912698412698411</v>
      </c>
      <c r="V104" s="675">
        <v>52.247191011235962</v>
      </c>
      <c r="W104" s="675">
        <v>50.549450549450547</v>
      </c>
      <c r="X104" s="675">
        <v>50.049228749589759</v>
      </c>
      <c r="Y104" s="675">
        <v>60.571428571428577</v>
      </c>
      <c r="Z104" s="675">
        <v>58.145363408521298</v>
      </c>
      <c r="AA104" s="675">
        <v>54.462242562929063</v>
      </c>
      <c r="AB104" s="675">
        <v>51.525423728813557</v>
      </c>
      <c r="AC104" s="675">
        <v>62.866449511400646</v>
      </c>
      <c r="AD104" s="675">
        <v>57.142857142857139</v>
      </c>
      <c r="AE104" s="675">
        <v>51.941097724230254</v>
      </c>
      <c r="AF104" s="675">
        <v>54.387186629526461</v>
      </c>
      <c r="AG104" s="675">
        <v>48.512137823022712</v>
      </c>
      <c r="AH104" s="675">
        <v>48.714069591527988</v>
      </c>
      <c r="AI104" s="675">
        <v>47.594501718213053</v>
      </c>
      <c r="AJ104" s="675">
        <v>42.006269592476492</v>
      </c>
      <c r="AK104" s="675">
        <v>42.182302062541581</v>
      </c>
      <c r="AL104" s="675">
        <v>44.171779141104295</v>
      </c>
      <c r="AM104" s="675">
        <v>44.014732965009209</v>
      </c>
      <c r="AN104" s="675">
        <v>46.505376344086017</v>
      </c>
      <c r="AO104" s="675">
        <v>56.306306306306311</v>
      </c>
      <c r="AP104" s="675">
        <v>55.785123966942152</v>
      </c>
      <c r="AQ104" s="675">
        <v>57.730496453900706</v>
      </c>
      <c r="AR104" s="675">
        <v>47.687861271676304</v>
      </c>
      <c r="AS104" s="675">
        <v>45.5078125</v>
      </c>
      <c r="AT104" s="675">
        <v>46.366782006920417</v>
      </c>
      <c r="AU104" s="675">
        <v>54.038997214484674</v>
      </c>
      <c r="AV104" s="675">
        <v>48.417132216014899</v>
      </c>
      <c r="AW104" s="675">
        <v>56.53846153846154</v>
      </c>
      <c r="AX104" s="675">
        <v>44.444444444444443</v>
      </c>
      <c r="AY104" s="675">
        <v>54.434250764525991</v>
      </c>
      <c r="AZ104" s="675">
        <v>44.866920152091254</v>
      </c>
      <c r="BA104" s="675">
        <v>52.846715328467155</v>
      </c>
      <c r="BB104" s="675">
        <v>49.77064220183486</v>
      </c>
      <c r="BC104" s="675">
        <v>50.352941176470587</v>
      </c>
      <c r="BD104" s="675">
        <v>51.368760064412236</v>
      </c>
      <c r="BE104" s="729">
        <v>44.502617801047123</v>
      </c>
      <c r="BF104" s="495"/>
    </row>
    <row r="105" spans="1:58">
      <c r="A105" s="495" t="s">
        <v>528</v>
      </c>
      <c r="B105" s="425">
        <v>102</v>
      </c>
      <c r="C105" s="495">
        <v>121201</v>
      </c>
      <c r="D105" s="495" t="s">
        <v>516</v>
      </c>
      <c r="E105" s="546" t="s">
        <v>517</v>
      </c>
      <c r="F105" s="546" t="s">
        <v>518</v>
      </c>
      <c r="G105" s="495" t="s">
        <v>295</v>
      </c>
      <c r="H105" s="495" t="s">
        <v>23</v>
      </c>
      <c r="I105" s="495" t="s">
        <v>481</v>
      </c>
      <c r="J105" s="674">
        <v>47.38391376451078</v>
      </c>
      <c r="K105" s="675">
        <v>36.865148861646233</v>
      </c>
      <c r="L105" s="675">
        <v>47.148288973384027</v>
      </c>
      <c r="M105" s="675">
        <v>50.632911392405063</v>
      </c>
      <c r="N105" s="675">
        <v>58.016877637130804</v>
      </c>
      <c r="O105" s="675">
        <v>46.268656716417908</v>
      </c>
      <c r="P105" s="675">
        <v>61.711711711711715</v>
      </c>
      <c r="Q105" s="675">
        <v>48.780487804878049</v>
      </c>
      <c r="R105" s="675">
        <v>46.608695652173914</v>
      </c>
      <c r="S105" s="675">
        <v>49.87341772151899</v>
      </c>
      <c r="T105" s="675">
        <v>47.916666666666671</v>
      </c>
      <c r="U105" s="675">
        <v>42.541436464088399</v>
      </c>
      <c r="V105" s="675">
        <v>54.955680902497981</v>
      </c>
      <c r="W105" s="675">
        <v>55.023314963967785</v>
      </c>
      <c r="X105" s="675">
        <v>48.293625241468128</v>
      </c>
      <c r="Y105" s="675">
        <v>50.925925925925931</v>
      </c>
      <c r="Z105" s="675">
        <v>52.475247524752476</v>
      </c>
      <c r="AA105" s="675">
        <v>46.222222222222221</v>
      </c>
      <c r="AB105" s="675">
        <v>49.324324324324323</v>
      </c>
      <c r="AC105" s="675">
        <v>60.130718954248366</v>
      </c>
      <c r="AD105" s="675">
        <v>52.76381909547738</v>
      </c>
      <c r="AE105" s="675">
        <v>46.875</v>
      </c>
      <c r="AF105" s="675">
        <v>45.867768595041326</v>
      </c>
      <c r="AG105" s="675">
        <v>45.461598138091539</v>
      </c>
      <c r="AH105" s="675">
        <v>51.162790697674424</v>
      </c>
      <c r="AI105" s="675">
        <v>47.23127035830619</v>
      </c>
      <c r="AJ105" s="675">
        <v>42.884990253411303</v>
      </c>
      <c r="AK105" s="675">
        <v>42.22495390288875</v>
      </c>
      <c r="AL105" s="675">
        <v>42.831215970961892</v>
      </c>
      <c r="AM105" s="675">
        <v>41.724137931034484</v>
      </c>
      <c r="AN105" s="675">
        <v>39.487179487179489</v>
      </c>
      <c r="AO105" s="675">
        <v>45.535714285714285</v>
      </c>
      <c r="AP105" s="675">
        <v>43.69747899159664</v>
      </c>
      <c r="AQ105" s="675">
        <v>52.747252747252752</v>
      </c>
      <c r="AR105" s="675">
        <v>42.61992619926199</v>
      </c>
      <c r="AS105" s="675">
        <v>34.831460674157306</v>
      </c>
      <c r="AT105" s="675">
        <v>43.333333333333336</v>
      </c>
      <c r="AU105" s="675">
        <v>52.1505376344086</v>
      </c>
      <c r="AV105" s="675">
        <v>44.404332129963898</v>
      </c>
      <c r="AW105" s="675">
        <v>49.242424242424242</v>
      </c>
      <c r="AX105" s="675">
        <v>44.734389561975767</v>
      </c>
      <c r="AY105" s="675">
        <v>50</v>
      </c>
      <c r="AZ105" s="675">
        <v>41.516245487364621</v>
      </c>
      <c r="BA105" s="675">
        <v>51.373626373626365</v>
      </c>
      <c r="BB105" s="675">
        <v>52.608695652173907</v>
      </c>
      <c r="BC105" s="675">
        <v>46.188340807174889</v>
      </c>
      <c r="BD105" s="675">
        <v>49.846153846153847</v>
      </c>
      <c r="BE105" s="729">
        <v>48.788927335640139</v>
      </c>
      <c r="BF105" s="495"/>
    </row>
    <row r="106" spans="1:58">
      <c r="A106" s="495" t="s">
        <v>531</v>
      </c>
      <c r="B106" s="425">
        <v>103</v>
      </c>
      <c r="C106" s="495">
        <v>121201</v>
      </c>
      <c r="D106" s="495" t="s">
        <v>516</v>
      </c>
      <c r="E106" s="546" t="s">
        <v>517</v>
      </c>
      <c r="F106" s="546" t="s">
        <v>518</v>
      </c>
      <c r="G106" s="495" t="s">
        <v>299</v>
      </c>
      <c r="H106" s="495" t="s">
        <v>23</v>
      </c>
      <c r="I106" s="495" t="s">
        <v>481</v>
      </c>
      <c r="J106" s="674">
        <v>43.632868813070644</v>
      </c>
      <c r="K106" s="675">
        <v>37.285902503293805</v>
      </c>
      <c r="L106" s="675">
        <v>43.604651162790695</v>
      </c>
      <c r="M106" s="675">
        <v>46.540880503144656</v>
      </c>
      <c r="N106" s="675">
        <v>52.095808383233532</v>
      </c>
      <c r="O106" s="675">
        <v>45.945945945945951</v>
      </c>
      <c r="P106" s="675">
        <v>57.482993197278908</v>
      </c>
      <c r="Q106" s="675">
        <v>44.422310756972109</v>
      </c>
      <c r="R106" s="675">
        <v>42.385786802030459</v>
      </c>
      <c r="S106" s="675">
        <v>43.087971274685813</v>
      </c>
      <c r="T106" s="675">
        <v>42.476190476190482</v>
      </c>
      <c r="U106" s="675">
        <v>38.2454128440367</v>
      </c>
      <c r="V106" s="675">
        <v>47.505668934240362</v>
      </c>
      <c r="W106" s="675">
        <v>49.222952779438131</v>
      </c>
      <c r="X106" s="675">
        <v>43.664625529910509</v>
      </c>
      <c r="Y106" s="675">
        <v>47.79661016949153</v>
      </c>
      <c r="Z106" s="675">
        <v>47.686832740213525</v>
      </c>
      <c r="AA106" s="675">
        <v>42.58064516129032</v>
      </c>
      <c r="AB106" s="675">
        <v>46.116504854368934</v>
      </c>
      <c r="AC106" s="675">
        <v>50.239234449760758</v>
      </c>
      <c r="AD106" s="675">
        <v>47.962962962962962</v>
      </c>
      <c r="AE106" s="675">
        <v>41.509433962264154</v>
      </c>
      <c r="AF106" s="675">
        <v>44.047619047619044</v>
      </c>
      <c r="AG106" s="675">
        <v>40.510543840177583</v>
      </c>
      <c r="AH106" s="675">
        <v>47.022587268993838</v>
      </c>
      <c r="AI106" s="675">
        <v>40.714285714285715</v>
      </c>
      <c r="AJ106" s="675">
        <v>38.789546079779917</v>
      </c>
      <c r="AK106" s="675">
        <v>39.935809261806511</v>
      </c>
      <c r="AL106" s="675">
        <v>38.92834086507424</v>
      </c>
      <c r="AM106" s="675">
        <v>40.979381443298969</v>
      </c>
      <c r="AN106" s="675">
        <v>38.697318007662837</v>
      </c>
      <c r="AO106" s="675">
        <v>44.078947368421048</v>
      </c>
      <c r="AP106" s="675">
        <v>38.414634146341463</v>
      </c>
      <c r="AQ106" s="675">
        <v>49.418604651162788</v>
      </c>
      <c r="AR106" s="675">
        <v>42.503259452411996</v>
      </c>
      <c r="AS106" s="675">
        <v>34.94318181818182</v>
      </c>
      <c r="AT106" s="675">
        <v>41.089108910891085</v>
      </c>
      <c r="AU106" s="675">
        <v>48.846153846153847</v>
      </c>
      <c r="AV106" s="675">
        <v>42.091152815013402</v>
      </c>
      <c r="AW106" s="675">
        <v>46.590909090909086</v>
      </c>
      <c r="AX106" s="675">
        <v>42.624020887728456</v>
      </c>
      <c r="AY106" s="675">
        <v>45.258620689655174</v>
      </c>
      <c r="AZ106" s="675">
        <v>39.729729729729726</v>
      </c>
      <c r="BA106" s="675">
        <v>47.484909456740439</v>
      </c>
      <c r="BB106" s="675">
        <v>49.174917491749177</v>
      </c>
      <c r="BC106" s="675">
        <v>42.666666666666671</v>
      </c>
      <c r="BD106" s="675">
        <v>47.511312217194565</v>
      </c>
      <c r="BE106" s="729">
        <v>45.260663507109008</v>
      </c>
      <c r="BF106" s="495"/>
    </row>
    <row r="107" spans="1:58">
      <c r="A107" s="495" t="s">
        <v>534</v>
      </c>
      <c r="B107" s="425">
        <v>104</v>
      </c>
      <c r="C107" s="495">
        <v>122101</v>
      </c>
      <c r="D107" s="495" t="s">
        <v>535</v>
      </c>
      <c r="E107" s="546" t="s">
        <v>369</v>
      </c>
      <c r="F107" s="545" t="s">
        <v>518</v>
      </c>
      <c r="G107" s="495" t="s">
        <v>168</v>
      </c>
      <c r="H107" s="495" t="s">
        <v>23</v>
      </c>
      <c r="I107" s="495" t="s">
        <v>481</v>
      </c>
      <c r="J107" s="558" t="s">
        <v>2477</v>
      </c>
      <c r="K107" s="89" t="s">
        <v>272</v>
      </c>
      <c r="L107" s="89" t="s">
        <v>272</v>
      </c>
      <c r="M107" s="89" t="s">
        <v>272</v>
      </c>
      <c r="N107" s="89" t="s">
        <v>272</v>
      </c>
      <c r="O107" s="89" t="s">
        <v>272</v>
      </c>
      <c r="P107" s="89" t="s">
        <v>272</v>
      </c>
      <c r="Q107" s="89" t="s">
        <v>272</v>
      </c>
      <c r="R107" s="89" t="s">
        <v>272</v>
      </c>
      <c r="S107" s="89" t="s">
        <v>272</v>
      </c>
      <c r="T107" s="89" t="s">
        <v>272</v>
      </c>
      <c r="U107" s="89" t="s">
        <v>272</v>
      </c>
      <c r="V107" s="89" t="s">
        <v>272</v>
      </c>
      <c r="W107" s="89" t="s">
        <v>272</v>
      </c>
      <c r="X107" s="89" t="s">
        <v>272</v>
      </c>
      <c r="Y107" s="89" t="s">
        <v>272</v>
      </c>
      <c r="Z107" s="89" t="s">
        <v>272</v>
      </c>
      <c r="AA107" s="89" t="s">
        <v>272</v>
      </c>
      <c r="AB107" s="89" t="s">
        <v>272</v>
      </c>
      <c r="AC107" s="89" t="s">
        <v>272</v>
      </c>
      <c r="AD107" s="89" t="s">
        <v>272</v>
      </c>
      <c r="AE107" s="89" t="s">
        <v>272</v>
      </c>
      <c r="AF107" s="89" t="s">
        <v>272</v>
      </c>
      <c r="AG107" s="89" t="s">
        <v>272</v>
      </c>
      <c r="AH107" s="89" t="s">
        <v>272</v>
      </c>
      <c r="AI107" s="89" t="s">
        <v>272</v>
      </c>
      <c r="AJ107" s="89" t="s">
        <v>272</v>
      </c>
      <c r="AK107" s="89" t="s">
        <v>272</v>
      </c>
      <c r="AL107" s="89" t="s">
        <v>272</v>
      </c>
      <c r="AM107" s="89" t="s">
        <v>272</v>
      </c>
      <c r="AN107" s="89" t="s">
        <v>272</v>
      </c>
      <c r="AO107" s="89" t="s">
        <v>272</v>
      </c>
      <c r="AP107" s="89" t="s">
        <v>272</v>
      </c>
      <c r="AQ107" s="89" t="s">
        <v>272</v>
      </c>
      <c r="AR107" s="89" t="s">
        <v>272</v>
      </c>
      <c r="AS107" s="89" t="s">
        <v>272</v>
      </c>
      <c r="AT107" s="89" t="s">
        <v>272</v>
      </c>
      <c r="AU107" s="89" t="s">
        <v>272</v>
      </c>
      <c r="AV107" s="89" t="s">
        <v>272</v>
      </c>
      <c r="AW107" s="89" t="s">
        <v>272</v>
      </c>
      <c r="AX107" s="89" t="s">
        <v>272</v>
      </c>
      <c r="AY107" s="89" t="s">
        <v>272</v>
      </c>
      <c r="AZ107" s="89" t="s">
        <v>272</v>
      </c>
      <c r="BA107" s="89" t="s">
        <v>272</v>
      </c>
      <c r="BB107" s="89" t="s">
        <v>272</v>
      </c>
      <c r="BC107" s="89" t="s">
        <v>272</v>
      </c>
      <c r="BD107" s="89" t="s">
        <v>272</v>
      </c>
      <c r="BE107" s="726" t="s">
        <v>272</v>
      </c>
      <c r="BF107" s="495"/>
    </row>
    <row r="108" spans="1:58">
      <c r="A108" s="495" t="s">
        <v>540</v>
      </c>
      <c r="B108" s="425">
        <v>105</v>
      </c>
      <c r="C108" s="495">
        <v>122102</v>
      </c>
      <c r="D108" s="495" t="s">
        <v>541</v>
      </c>
      <c r="E108" s="546" t="s">
        <v>542</v>
      </c>
      <c r="F108" s="546" t="s">
        <v>2457</v>
      </c>
      <c r="G108" s="495" t="s">
        <v>543</v>
      </c>
      <c r="H108" s="495" t="s">
        <v>23</v>
      </c>
      <c r="I108" s="495" t="s">
        <v>481</v>
      </c>
      <c r="J108" s="674">
        <v>31.914893617021278</v>
      </c>
      <c r="K108" s="675" t="s">
        <v>272</v>
      </c>
      <c r="L108" s="675" t="s">
        <v>272</v>
      </c>
      <c r="M108" s="675" t="s">
        <v>272</v>
      </c>
      <c r="N108" s="675" t="s">
        <v>272</v>
      </c>
      <c r="O108" s="675" t="s">
        <v>272</v>
      </c>
      <c r="P108" s="675" t="s">
        <v>272</v>
      </c>
      <c r="Q108" s="675" t="s">
        <v>272</v>
      </c>
      <c r="R108" s="675" t="s">
        <v>272</v>
      </c>
      <c r="S108" s="675" t="s">
        <v>272</v>
      </c>
      <c r="T108" s="675" t="s">
        <v>272</v>
      </c>
      <c r="U108" s="675" t="s">
        <v>272</v>
      </c>
      <c r="V108" s="675" t="s">
        <v>272</v>
      </c>
      <c r="W108" s="675" t="s">
        <v>272</v>
      </c>
      <c r="X108" s="675" t="s">
        <v>272</v>
      </c>
      <c r="Y108" s="675" t="s">
        <v>272</v>
      </c>
      <c r="Z108" s="675" t="s">
        <v>272</v>
      </c>
      <c r="AA108" s="675" t="s">
        <v>272</v>
      </c>
      <c r="AB108" s="675" t="s">
        <v>272</v>
      </c>
      <c r="AC108" s="675" t="s">
        <v>272</v>
      </c>
      <c r="AD108" s="675" t="s">
        <v>272</v>
      </c>
      <c r="AE108" s="675" t="s">
        <v>272</v>
      </c>
      <c r="AF108" s="675" t="s">
        <v>272</v>
      </c>
      <c r="AG108" s="675" t="s">
        <v>272</v>
      </c>
      <c r="AH108" s="675" t="s">
        <v>272</v>
      </c>
      <c r="AI108" s="675" t="s">
        <v>272</v>
      </c>
      <c r="AJ108" s="675" t="s">
        <v>272</v>
      </c>
      <c r="AK108" s="675" t="s">
        <v>272</v>
      </c>
      <c r="AL108" s="675" t="s">
        <v>272</v>
      </c>
      <c r="AM108" s="675" t="s">
        <v>272</v>
      </c>
      <c r="AN108" s="675" t="s">
        <v>272</v>
      </c>
      <c r="AO108" s="675" t="s">
        <v>272</v>
      </c>
      <c r="AP108" s="675" t="s">
        <v>272</v>
      </c>
      <c r="AQ108" s="675" t="s">
        <v>272</v>
      </c>
      <c r="AR108" s="675" t="s">
        <v>272</v>
      </c>
      <c r="AS108" s="675" t="s">
        <v>272</v>
      </c>
      <c r="AT108" s="675" t="s">
        <v>272</v>
      </c>
      <c r="AU108" s="675" t="s">
        <v>272</v>
      </c>
      <c r="AV108" s="675" t="s">
        <v>272</v>
      </c>
      <c r="AW108" s="675" t="s">
        <v>272</v>
      </c>
      <c r="AX108" s="675" t="s">
        <v>272</v>
      </c>
      <c r="AY108" s="675" t="s">
        <v>272</v>
      </c>
      <c r="AZ108" s="675" t="s">
        <v>272</v>
      </c>
      <c r="BA108" s="675" t="s">
        <v>272</v>
      </c>
      <c r="BB108" s="675" t="s">
        <v>272</v>
      </c>
      <c r="BC108" s="675" t="s">
        <v>272</v>
      </c>
      <c r="BD108" s="675" t="s">
        <v>272</v>
      </c>
      <c r="BE108" s="729" t="s">
        <v>272</v>
      </c>
      <c r="BF108" s="495"/>
    </row>
    <row r="109" spans="1:58">
      <c r="A109" s="495" t="s">
        <v>547</v>
      </c>
      <c r="B109" s="425">
        <v>106</v>
      </c>
      <c r="C109" s="495">
        <v>122102</v>
      </c>
      <c r="D109" s="495" t="s">
        <v>541</v>
      </c>
      <c r="E109" s="546" t="s">
        <v>542</v>
      </c>
      <c r="F109" s="546" t="s">
        <v>2457</v>
      </c>
      <c r="G109" s="495" t="s">
        <v>548</v>
      </c>
      <c r="H109" s="495" t="s">
        <v>23</v>
      </c>
      <c r="I109" s="495" t="s">
        <v>481</v>
      </c>
      <c r="J109" s="674">
        <v>26.923076923076923</v>
      </c>
      <c r="K109" s="675" t="s">
        <v>272</v>
      </c>
      <c r="L109" s="675" t="s">
        <v>272</v>
      </c>
      <c r="M109" s="675" t="s">
        <v>272</v>
      </c>
      <c r="N109" s="675" t="s">
        <v>272</v>
      </c>
      <c r="O109" s="675" t="s">
        <v>272</v>
      </c>
      <c r="P109" s="675" t="s">
        <v>272</v>
      </c>
      <c r="Q109" s="675" t="s">
        <v>272</v>
      </c>
      <c r="R109" s="675" t="s">
        <v>272</v>
      </c>
      <c r="S109" s="675" t="s">
        <v>272</v>
      </c>
      <c r="T109" s="675" t="s">
        <v>272</v>
      </c>
      <c r="U109" s="675" t="s">
        <v>272</v>
      </c>
      <c r="V109" s="675" t="s">
        <v>272</v>
      </c>
      <c r="W109" s="675" t="s">
        <v>272</v>
      </c>
      <c r="X109" s="675" t="s">
        <v>272</v>
      </c>
      <c r="Y109" s="675" t="s">
        <v>272</v>
      </c>
      <c r="Z109" s="675" t="s">
        <v>272</v>
      </c>
      <c r="AA109" s="675" t="s">
        <v>272</v>
      </c>
      <c r="AB109" s="675" t="s">
        <v>272</v>
      </c>
      <c r="AC109" s="675" t="s">
        <v>272</v>
      </c>
      <c r="AD109" s="675" t="s">
        <v>272</v>
      </c>
      <c r="AE109" s="675" t="s">
        <v>272</v>
      </c>
      <c r="AF109" s="675" t="s">
        <v>272</v>
      </c>
      <c r="AG109" s="675" t="s">
        <v>272</v>
      </c>
      <c r="AH109" s="675" t="s">
        <v>272</v>
      </c>
      <c r="AI109" s="675" t="s">
        <v>272</v>
      </c>
      <c r="AJ109" s="675" t="s">
        <v>272</v>
      </c>
      <c r="AK109" s="675" t="s">
        <v>272</v>
      </c>
      <c r="AL109" s="675" t="s">
        <v>272</v>
      </c>
      <c r="AM109" s="675" t="s">
        <v>272</v>
      </c>
      <c r="AN109" s="675" t="s">
        <v>272</v>
      </c>
      <c r="AO109" s="675" t="s">
        <v>272</v>
      </c>
      <c r="AP109" s="675" t="s">
        <v>272</v>
      </c>
      <c r="AQ109" s="675" t="s">
        <v>272</v>
      </c>
      <c r="AR109" s="675" t="s">
        <v>272</v>
      </c>
      <c r="AS109" s="675" t="s">
        <v>272</v>
      </c>
      <c r="AT109" s="675" t="s">
        <v>272</v>
      </c>
      <c r="AU109" s="675" t="s">
        <v>272</v>
      </c>
      <c r="AV109" s="675" t="s">
        <v>272</v>
      </c>
      <c r="AW109" s="675" t="s">
        <v>272</v>
      </c>
      <c r="AX109" s="675" t="s">
        <v>272</v>
      </c>
      <c r="AY109" s="675" t="s">
        <v>272</v>
      </c>
      <c r="AZ109" s="675" t="s">
        <v>272</v>
      </c>
      <c r="BA109" s="675" t="s">
        <v>272</v>
      </c>
      <c r="BB109" s="675" t="s">
        <v>272</v>
      </c>
      <c r="BC109" s="675" t="s">
        <v>272</v>
      </c>
      <c r="BD109" s="675" t="s">
        <v>272</v>
      </c>
      <c r="BE109" s="729" t="s">
        <v>272</v>
      </c>
      <c r="BF109" s="495"/>
    </row>
    <row r="110" spans="1:58">
      <c r="A110" s="495" t="s">
        <v>551</v>
      </c>
      <c r="B110" s="425">
        <v>107</v>
      </c>
      <c r="C110" s="495">
        <v>122102</v>
      </c>
      <c r="D110" s="495" t="s">
        <v>541</v>
      </c>
      <c r="E110" s="546" t="s">
        <v>542</v>
      </c>
      <c r="F110" s="546" t="s">
        <v>2457</v>
      </c>
      <c r="G110" s="495" t="s">
        <v>552</v>
      </c>
      <c r="H110" s="495" t="s">
        <v>23</v>
      </c>
      <c r="I110" s="495" t="s">
        <v>481</v>
      </c>
      <c r="J110" s="674">
        <v>31.914893617021278</v>
      </c>
      <c r="K110" s="675" t="s">
        <v>272</v>
      </c>
      <c r="L110" s="675" t="s">
        <v>272</v>
      </c>
      <c r="M110" s="675" t="s">
        <v>272</v>
      </c>
      <c r="N110" s="675" t="s">
        <v>272</v>
      </c>
      <c r="O110" s="675" t="s">
        <v>272</v>
      </c>
      <c r="P110" s="675" t="s">
        <v>272</v>
      </c>
      <c r="Q110" s="675" t="s">
        <v>272</v>
      </c>
      <c r="R110" s="675" t="s">
        <v>272</v>
      </c>
      <c r="S110" s="675" t="s">
        <v>272</v>
      </c>
      <c r="T110" s="675" t="s">
        <v>272</v>
      </c>
      <c r="U110" s="675" t="s">
        <v>272</v>
      </c>
      <c r="V110" s="675" t="s">
        <v>272</v>
      </c>
      <c r="W110" s="675" t="s">
        <v>272</v>
      </c>
      <c r="X110" s="675" t="s">
        <v>272</v>
      </c>
      <c r="Y110" s="675" t="s">
        <v>272</v>
      </c>
      <c r="Z110" s="675" t="s">
        <v>272</v>
      </c>
      <c r="AA110" s="675" t="s">
        <v>272</v>
      </c>
      <c r="AB110" s="675" t="s">
        <v>272</v>
      </c>
      <c r="AC110" s="675" t="s">
        <v>272</v>
      </c>
      <c r="AD110" s="675" t="s">
        <v>272</v>
      </c>
      <c r="AE110" s="675" t="s">
        <v>272</v>
      </c>
      <c r="AF110" s="675" t="s">
        <v>272</v>
      </c>
      <c r="AG110" s="675" t="s">
        <v>272</v>
      </c>
      <c r="AH110" s="675" t="s">
        <v>272</v>
      </c>
      <c r="AI110" s="675" t="s">
        <v>272</v>
      </c>
      <c r="AJ110" s="675" t="s">
        <v>272</v>
      </c>
      <c r="AK110" s="675" t="s">
        <v>272</v>
      </c>
      <c r="AL110" s="675" t="s">
        <v>272</v>
      </c>
      <c r="AM110" s="675" t="s">
        <v>272</v>
      </c>
      <c r="AN110" s="675" t="s">
        <v>272</v>
      </c>
      <c r="AO110" s="675" t="s">
        <v>272</v>
      </c>
      <c r="AP110" s="675" t="s">
        <v>272</v>
      </c>
      <c r="AQ110" s="675" t="s">
        <v>272</v>
      </c>
      <c r="AR110" s="675" t="s">
        <v>272</v>
      </c>
      <c r="AS110" s="675" t="s">
        <v>272</v>
      </c>
      <c r="AT110" s="675" t="s">
        <v>272</v>
      </c>
      <c r="AU110" s="675" t="s">
        <v>272</v>
      </c>
      <c r="AV110" s="675" t="s">
        <v>272</v>
      </c>
      <c r="AW110" s="675" t="s">
        <v>272</v>
      </c>
      <c r="AX110" s="675" t="s">
        <v>272</v>
      </c>
      <c r="AY110" s="675" t="s">
        <v>272</v>
      </c>
      <c r="AZ110" s="675" t="s">
        <v>272</v>
      </c>
      <c r="BA110" s="675" t="s">
        <v>272</v>
      </c>
      <c r="BB110" s="675" t="s">
        <v>272</v>
      </c>
      <c r="BC110" s="675" t="s">
        <v>272</v>
      </c>
      <c r="BD110" s="675" t="s">
        <v>272</v>
      </c>
      <c r="BE110" s="729" t="s">
        <v>272</v>
      </c>
      <c r="BF110" s="495"/>
    </row>
    <row r="111" spans="1:58">
      <c r="A111" s="495" t="s">
        <v>555</v>
      </c>
      <c r="B111" s="425">
        <v>108</v>
      </c>
      <c r="C111" s="495">
        <v>122102</v>
      </c>
      <c r="D111" s="495" t="s">
        <v>541</v>
      </c>
      <c r="E111" s="546" t="s">
        <v>542</v>
      </c>
      <c r="F111" s="546" t="s">
        <v>2457</v>
      </c>
      <c r="G111" s="495" t="s">
        <v>556</v>
      </c>
      <c r="H111" s="495" t="s">
        <v>23</v>
      </c>
      <c r="I111" s="495" t="s">
        <v>481</v>
      </c>
      <c r="J111" s="674">
        <v>31.914893617021278</v>
      </c>
      <c r="K111" s="675" t="s">
        <v>272</v>
      </c>
      <c r="L111" s="675" t="s">
        <v>272</v>
      </c>
      <c r="M111" s="675" t="s">
        <v>272</v>
      </c>
      <c r="N111" s="675" t="s">
        <v>272</v>
      </c>
      <c r="O111" s="675" t="s">
        <v>272</v>
      </c>
      <c r="P111" s="675" t="s">
        <v>272</v>
      </c>
      <c r="Q111" s="675" t="s">
        <v>272</v>
      </c>
      <c r="R111" s="675" t="s">
        <v>272</v>
      </c>
      <c r="S111" s="675" t="s">
        <v>272</v>
      </c>
      <c r="T111" s="675" t="s">
        <v>272</v>
      </c>
      <c r="U111" s="675" t="s">
        <v>272</v>
      </c>
      <c r="V111" s="675" t="s">
        <v>272</v>
      </c>
      <c r="W111" s="675" t="s">
        <v>272</v>
      </c>
      <c r="X111" s="675" t="s">
        <v>272</v>
      </c>
      <c r="Y111" s="675" t="s">
        <v>272</v>
      </c>
      <c r="Z111" s="675" t="s">
        <v>272</v>
      </c>
      <c r="AA111" s="675" t="s">
        <v>272</v>
      </c>
      <c r="AB111" s="675" t="s">
        <v>272</v>
      </c>
      <c r="AC111" s="675" t="s">
        <v>272</v>
      </c>
      <c r="AD111" s="675" t="s">
        <v>272</v>
      </c>
      <c r="AE111" s="675" t="s">
        <v>272</v>
      </c>
      <c r="AF111" s="675" t="s">
        <v>272</v>
      </c>
      <c r="AG111" s="675" t="s">
        <v>272</v>
      </c>
      <c r="AH111" s="675" t="s">
        <v>272</v>
      </c>
      <c r="AI111" s="675" t="s">
        <v>272</v>
      </c>
      <c r="AJ111" s="675" t="s">
        <v>272</v>
      </c>
      <c r="AK111" s="675" t="s">
        <v>272</v>
      </c>
      <c r="AL111" s="675" t="s">
        <v>272</v>
      </c>
      <c r="AM111" s="675" t="s">
        <v>272</v>
      </c>
      <c r="AN111" s="675" t="s">
        <v>272</v>
      </c>
      <c r="AO111" s="675" t="s">
        <v>272</v>
      </c>
      <c r="AP111" s="675" t="s">
        <v>272</v>
      </c>
      <c r="AQ111" s="675" t="s">
        <v>272</v>
      </c>
      <c r="AR111" s="675" t="s">
        <v>272</v>
      </c>
      <c r="AS111" s="675" t="s">
        <v>272</v>
      </c>
      <c r="AT111" s="675" t="s">
        <v>272</v>
      </c>
      <c r="AU111" s="675" t="s">
        <v>272</v>
      </c>
      <c r="AV111" s="675" t="s">
        <v>272</v>
      </c>
      <c r="AW111" s="675" t="s">
        <v>272</v>
      </c>
      <c r="AX111" s="675" t="s">
        <v>272</v>
      </c>
      <c r="AY111" s="675" t="s">
        <v>272</v>
      </c>
      <c r="AZ111" s="675" t="s">
        <v>272</v>
      </c>
      <c r="BA111" s="675" t="s">
        <v>272</v>
      </c>
      <c r="BB111" s="675" t="s">
        <v>272</v>
      </c>
      <c r="BC111" s="675" t="s">
        <v>272</v>
      </c>
      <c r="BD111" s="675" t="s">
        <v>272</v>
      </c>
      <c r="BE111" s="729" t="s">
        <v>272</v>
      </c>
      <c r="BF111" s="495"/>
    </row>
    <row r="112" spans="1:58">
      <c r="A112" s="495" t="s">
        <v>559</v>
      </c>
      <c r="B112" s="425">
        <v>109</v>
      </c>
      <c r="C112" s="495">
        <v>122102</v>
      </c>
      <c r="D112" s="495" t="s">
        <v>541</v>
      </c>
      <c r="E112" s="546" t="s">
        <v>542</v>
      </c>
      <c r="F112" s="546" t="s">
        <v>2457</v>
      </c>
      <c r="G112" s="495" t="s">
        <v>560</v>
      </c>
      <c r="H112" s="495" t="s">
        <v>23</v>
      </c>
      <c r="I112" s="495" t="s">
        <v>481</v>
      </c>
      <c r="J112" s="674">
        <v>31.914893617021278</v>
      </c>
      <c r="K112" s="675" t="s">
        <v>272</v>
      </c>
      <c r="L112" s="675" t="s">
        <v>272</v>
      </c>
      <c r="M112" s="675" t="s">
        <v>272</v>
      </c>
      <c r="N112" s="675" t="s">
        <v>272</v>
      </c>
      <c r="O112" s="675" t="s">
        <v>272</v>
      </c>
      <c r="P112" s="675" t="s">
        <v>272</v>
      </c>
      <c r="Q112" s="675" t="s">
        <v>272</v>
      </c>
      <c r="R112" s="675" t="s">
        <v>272</v>
      </c>
      <c r="S112" s="675" t="s">
        <v>272</v>
      </c>
      <c r="T112" s="675" t="s">
        <v>272</v>
      </c>
      <c r="U112" s="675" t="s">
        <v>272</v>
      </c>
      <c r="V112" s="675" t="s">
        <v>272</v>
      </c>
      <c r="W112" s="675" t="s">
        <v>272</v>
      </c>
      <c r="X112" s="675" t="s">
        <v>272</v>
      </c>
      <c r="Y112" s="675" t="s">
        <v>272</v>
      </c>
      <c r="Z112" s="675" t="s">
        <v>272</v>
      </c>
      <c r="AA112" s="675" t="s">
        <v>272</v>
      </c>
      <c r="AB112" s="675" t="s">
        <v>272</v>
      </c>
      <c r="AC112" s="675" t="s">
        <v>272</v>
      </c>
      <c r="AD112" s="675" t="s">
        <v>272</v>
      </c>
      <c r="AE112" s="675" t="s">
        <v>272</v>
      </c>
      <c r="AF112" s="675" t="s">
        <v>272</v>
      </c>
      <c r="AG112" s="675" t="s">
        <v>272</v>
      </c>
      <c r="AH112" s="675" t="s">
        <v>272</v>
      </c>
      <c r="AI112" s="675" t="s">
        <v>272</v>
      </c>
      <c r="AJ112" s="675" t="s">
        <v>272</v>
      </c>
      <c r="AK112" s="675" t="s">
        <v>272</v>
      </c>
      <c r="AL112" s="675" t="s">
        <v>272</v>
      </c>
      <c r="AM112" s="675" t="s">
        <v>272</v>
      </c>
      <c r="AN112" s="675" t="s">
        <v>272</v>
      </c>
      <c r="AO112" s="675" t="s">
        <v>272</v>
      </c>
      <c r="AP112" s="675" t="s">
        <v>272</v>
      </c>
      <c r="AQ112" s="675" t="s">
        <v>272</v>
      </c>
      <c r="AR112" s="675" t="s">
        <v>272</v>
      </c>
      <c r="AS112" s="675" t="s">
        <v>272</v>
      </c>
      <c r="AT112" s="675" t="s">
        <v>272</v>
      </c>
      <c r="AU112" s="675" t="s">
        <v>272</v>
      </c>
      <c r="AV112" s="675" t="s">
        <v>272</v>
      </c>
      <c r="AW112" s="675" t="s">
        <v>272</v>
      </c>
      <c r="AX112" s="675" t="s">
        <v>272</v>
      </c>
      <c r="AY112" s="675" t="s">
        <v>272</v>
      </c>
      <c r="AZ112" s="675" t="s">
        <v>272</v>
      </c>
      <c r="BA112" s="675" t="s">
        <v>272</v>
      </c>
      <c r="BB112" s="675" t="s">
        <v>272</v>
      </c>
      <c r="BC112" s="675" t="s">
        <v>272</v>
      </c>
      <c r="BD112" s="675" t="s">
        <v>272</v>
      </c>
      <c r="BE112" s="729" t="s">
        <v>272</v>
      </c>
      <c r="BF112" s="495"/>
    </row>
    <row r="113" spans="1:58">
      <c r="A113" s="495" t="s">
        <v>563</v>
      </c>
      <c r="B113" s="425">
        <v>110</v>
      </c>
      <c r="C113" s="495">
        <v>122102</v>
      </c>
      <c r="D113" s="495" t="s">
        <v>541</v>
      </c>
      <c r="E113" s="546" t="s">
        <v>542</v>
      </c>
      <c r="F113" s="546" t="s">
        <v>2457</v>
      </c>
      <c r="G113" s="495" t="s">
        <v>564</v>
      </c>
      <c r="H113" s="495" t="s">
        <v>23</v>
      </c>
      <c r="I113" s="495" t="s">
        <v>481</v>
      </c>
      <c r="J113" s="674">
        <v>31.914893617021278</v>
      </c>
      <c r="K113" s="675" t="s">
        <v>272</v>
      </c>
      <c r="L113" s="675" t="s">
        <v>272</v>
      </c>
      <c r="M113" s="675" t="s">
        <v>272</v>
      </c>
      <c r="N113" s="675" t="s">
        <v>272</v>
      </c>
      <c r="O113" s="675" t="s">
        <v>272</v>
      </c>
      <c r="P113" s="675" t="s">
        <v>272</v>
      </c>
      <c r="Q113" s="675" t="s">
        <v>272</v>
      </c>
      <c r="R113" s="675" t="s">
        <v>272</v>
      </c>
      <c r="S113" s="675" t="s">
        <v>272</v>
      </c>
      <c r="T113" s="675" t="s">
        <v>272</v>
      </c>
      <c r="U113" s="675" t="s">
        <v>272</v>
      </c>
      <c r="V113" s="675" t="s">
        <v>272</v>
      </c>
      <c r="W113" s="675" t="s">
        <v>272</v>
      </c>
      <c r="X113" s="675" t="s">
        <v>272</v>
      </c>
      <c r="Y113" s="675" t="s">
        <v>272</v>
      </c>
      <c r="Z113" s="675" t="s">
        <v>272</v>
      </c>
      <c r="AA113" s="675" t="s">
        <v>272</v>
      </c>
      <c r="AB113" s="675" t="s">
        <v>272</v>
      </c>
      <c r="AC113" s="675" t="s">
        <v>272</v>
      </c>
      <c r="AD113" s="675" t="s">
        <v>272</v>
      </c>
      <c r="AE113" s="675" t="s">
        <v>272</v>
      </c>
      <c r="AF113" s="675" t="s">
        <v>272</v>
      </c>
      <c r="AG113" s="675" t="s">
        <v>272</v>
      </c>
      <c r="AH113" s="675" t="s">
        <v>272</v>
      </c>
      <c r="AI113" s="675" t="s">
        <v>272</v>
      </c>
      <c r="AJ113" s="675" t="s">
        <v>272</v>
      </c>
      <c r="AK113" s="675" t="s">
        <v>272</v>
      </c>
      <c r="AL113" s="675" t="s">
        <v>272</v>
      </c>
      <c r="AM113" s="675" t="s">
        <v>272</v>
      </c>
      <c r="AN113" s="675" t="s">
        <v>272</v>
      </c>
      <c r="AO113" s="675" t="s">
        <v>272</v>
      </c>
      <c r="AP113" s="675" t="s">
        <v>272</v>
      </c>
      <c r="AQ113" s="675" t="s">
        <v>272</v>
      </c>
      <c r="AR113" s="675" t="s">
        <v>272</v>
      </c>
      <c r="AS113" s="675" t="s">
        <v>272</v>
      </c>
      <c r="AT113" s="675" t="s">
        <v>272</v>
      </c>
      <c r="AU113" s="675" t="s">
        <v>272</v>
      </c>
      <c r="AV113" s="675" t="s">
        <v>272</v>
      </c>
      <c r="AW113" s="675" t="s">
        <v>272</v>
      </c>
      <c r="AX113" s="675" t="s">
        <v>272</v>
      </c>
      <c r="AY113" s="675" t="s">
        <v>272</v>
      </c>
      <c r="AZ113" s="675" t="s">
        <v>272</v>
      </c>
      <c r="BA113" s="675" t="s">
        <v>272</v>
      </c>
      <c r="BB113" s="675" t="s">
        <v>272</v>
      </c>
      <c r="BC113" s="675" t="s">
        <v>272</v>
      </c>
      <c r="BD113" s="675" t="s">
        <v>272</v>
      </c>
      <c r="BE113" s="729" t="s">
        <v>272</v>
      </c>
      <c r="BF113" s="495"/>
    </row>
    <row r="114" spans="1:58">
      <c r="A114" s="495" t="s">
        <v>567</v>
      </c>
      <c r="B114" s="425">
        <v>111</v>
      </c>
      <c r="C114" s="495">
        <v>122102</v>
      </c>
      <c r="D114" s="495" t="s">
        <v>541</v>
      </c>
      <c r="E114" s="546" t="s">
        <v>542</v>
      </c>
      <c r="F114" s="546" t="s">
        <v>2457</v>
      </c>
      <c r="G114" s="495" t="s">
        <v>568</v>
      </c>
      <c r="H114" s="495" t="s">
        <v>23</v>
      </c>
      <c r="I114" s="495" t="s">
        <v>481</v>
      </c>
      <c r="J114" s="674">
        <v>27.27272727272727</v>
      </c>
      <c r="K114" s="675" t="s">
        <v>272</v>
      </c>
      <c r="L114" s="675" t="s">
        <v>272</v>
      </c>
      <c r="M114" s="675" t="s">
        <v>272</v>
      </c>
      <c r="N114" s="675" t="s">
        <v>272</v>
      </c>
      <c r="O114" s="675" t="s">
        <v>272</v>
      </c>
      <c r="P114" s="675" t="s">
        <v>272</v>
      </c>
      <c r="Q114" s="675" t="s">
        <v>272</v>
      </c>
      <c r="R114" s="675" t="s">
        <v>272</v>
      </c>
      <c r="S114" s="675" t="s">
        <v>272</v>
      </c>
      <c r="T114" s="675" t="s">
        <v>272</v>
      </c>
      <c r="U114" s="675" t="s">
        <v>272</v>
      </c>
      <c r="V114" s="675" t="s">
        <v>272</v>
      </c>
      <c r="W114" s="675" t="s">
        <v>272</v>
      </c>
      <c r="X114" s="675" t="s">
        <v>272</v>
      </c>
      <c r="Y114" s="675" t="s">
        <v>272</v>
      </c>
      <c r="Z114" s="675" t="s">
        <v>272</v>
      </c>
      <c r="AA114" s="675" t="s">
        <v>272</v>
      </c>
      <c r="AB114" s="675" t="s">
        <v>272</v>
      </c>
      <c r="AC114" s="675" t="s">
        <v>272</v>
      </c>
      <c r="AD114" s="675" t="s">
        <v>272</v>
      </c>
      <c r="AE114" s="675" t="s">
        <v>272</v>
      </c>
      <c r="AF114" s="675" t="s">
        <v>272</v>
      </c>
      <c r="AG114" s="675" t="s">
        <v>272</v>
      </c>
      <c r="AH114" s="675" t="s">
        <v>272</v>
      </c>
      <c r="AI114" s="675" t="s">
        <v>272</v>
      </c>
      <c r="AJ114" s="675" t="s">
        <v>272</v>
      </c>
      <c r="AK114" s="675" t="s">
        <v>272</v>
      </c>
      <c r="AL114" s="675" t="s">
        <v>272</v>
      </c>
      <c r="AM114" s="675" t="s">
        <v>272</v>
      </c>
      <c r="AN114" s="675" t="s">
        <v>272</v>
      </c>
      <c r="AO114" s="675" t="s">
        <v>272</v>
      </c>
      <c r="AP114" s="675" t="s">
        <v>272</v>
      </c>
      <c r="AQ114" s="675" t="s">
        <v>272</v>
      </c>
      <c r="AR114" s="675" t="s">
        <v>272</v>
      </c>
      <c r="AS114" s="675" t="s">
        <v>272</v>
      </c>
      <c r="AT114" s="675" t="s">
        <v>272</v>
      </c>
      <c r="AU114" s="675" t="s">
        <v>272</v>
      </c>
      <c r="AV114" s="675" t="s">
        <v>272</v>
      </c>
      <c r="AW114" s="675" t="s">
        <v>272</v>
      </c>
      <c r="AX114" s="675" t="s">
        <v>272</v>
      </c>
      <c r="AY114" s="675" t="s">
        <v>272</v>
      </c>
      <c r="AZ114" s="675" t="s">
        <v>272</v>
      </c>
      <c r="BA114" s="675" t="s">
        <v>272</v>
      </c>
      <c r="BB114" s="675" t="s">
        <v>272</v>
      </c>
      <c r="BC114" s="675" t="s">
        <v>272</v>
      </c>
      <c r="BD114" s="675" t="s">
        <v>272</v>
      </c>
      <c r="BE114" s="729" t="s">
        <v>272</v>
      </c>
      <c r="BF114" s="495"/>
    </row>
    <row r="115" spans="1:58">
      <c r="A115" s="495" t="s">
        <v>572</v>
      </c>
      <c r="B115" s="425">
        <v>112</v>
      </c>
      <c r="C115" s="495">
        <v>122102</v>
      </c>
      <c r="D115" s="495" t="s">
        <v>541</v>
      </c>
      <c r="E115" s="546" t="s">
        <v>542</v>
      </c>
      <c r="F115" s="546" t="s">
        <v>2457</v>
      </c>
      <c r="G115" s="495" t="s">
        <v>573</v>
      </c>
      <c r="H115" s="495" t="s">
        <v>23</v>
      </c>
      <c r="I115" s="495" t="s">
        <v>481</v>
      </c>
      <c r="J115" s="674">
        <v>27.27272727272727</v>
      </c>
      <c r="K115" s="675" t="s">
        <v>272</v>
      </c>
      <c r="L115" s="675" t="s">
        <v>272</v>
      </c>
      <c r="M115" s="675" t="s">
        <v>272</v>
      </c>
      <c r="N115" s="675" t="s">
        <v>272</v>
      </c>
      <c r="O115" s="675" t="s">
        <v>272</v>
      </c>
      <c r="P115" s="675" t="s">
        <v>272</v>
      </c>
      <c r="Q115" s="675" t="s">
        <v>272</v>
      </c>
      <c r="R115" s="675" t="s">
        <v>272</v>
      </c>
      <c r="S115" s="675" t="s">
        <v>272</v>
      </c>
      <c r="T115" s="675" t="s">
        <v>272</v>
      </c>
      <c r="U115" s="675" t="s">
        <v>272</v>
      </c>
      <c r="V115" s="675" t="s">
        <v>272</v>
      </c>
      <c r="W115" s="675" t="s">
        <v>272</v>
      </c>
      <c r="X115" s="675" t="s">
        <v>272</v>
      </c>
      <c r="Y115" s="675" t="s">
        <v>272</v>
      </c>
      <c r="Z115" s="675" t="s">
        <v>272</v>
      </c>
      <c r="AA115" s="675" t="s">
        <v>272</v>
      </c>
      <c r="AB115" s="675" t="s">
        <v>272</v>
      </c>
      <c r="AC115" s="675" t="s">
        <v>272</v>
      </c>
      <c r="AD115" s="675" t="s">
        <v>272</v>
      </c>
      <c r="AE115" s="675" t="s">
        <v>272</v>
      </c>
      <c r="AF115" s="675" t="s">
        <v>272</v>
      </c>
      <c r="AG115" s="675" t="s">
        <v>272</v>
      </c>
      <c r="AH115" s="675" t="s">
        <v>272</v>
      </c>
      <c r="AI115" s="675" t="s">
        <v>272</v>
      </c>
      <c r="AJ115" s="675" t="s">
        <v>272</v>
      </c>
      <c r="AK115" s="675" t="s">
        <v>272</v>
      </c>
      <c r="AL115" s="675" t="s">
        <v>272</v>
      </c>
      <c r="AM115" s="675" t="s">
        <v>272</v>
      </c>
      <c r="AN115" s="675" t="s">
        <v>272</v>
      </c>
      <c r="AO115" s="675" t="s">
        <v>272</v>
      </c>
      <c r="AP115" s="675" t="s">
        <v>272</v>
      </c>
      <c r="AQ115" s="675" t="s">
        <v>272</v>
      </c>
      <c r="AR115" s="675" t="s">
        <v>272</v>
      </c>
      <c r="AS115" s="675" t="s">
        <v>272</v>
      </c>
      <c r="AT115" s="675" t="s">
        <v>272</v>
      </c>
      <c r="AU115" s="675" t="s">
        <v>272</v>
      </c>
      <c r="AV115" s="675" t="s">
        <v>272</v>
      </c>
      <c r="AW115" s="675" t="s">
        <v>272</v>
      </c>
      <c r="AX115" s="675" t="s">
        <v>272</v>
      </c>
      <c r="AY115" s="675" t="s">
        <v>272</v>
      </c>
      <c r="AZ115" s="675" t="s">
        <v>272</v>
      </c>
      <c r="BA115" s="675" t="s">
        <v>272</v>
      </c>
      <c r="BB115" s="675" t="s">
        <v>272</v>
      </c>
      <c r="BC115" s="675" t="s">
        <v>272</v>
      </c>
      <c r="BD115" s="675" t="s">
        <v>272</v>
      </c>
      <c r="BE115" s="729" t="s">
        <v>272</v>
      </c>
      <c r="BF115" s="495"/>
    </row>
    <row r="116" spans="1:58">
      <c r="A116" s="495" t="s">
        <v>576</v>
      </c>
      <c r="B116" s="425">
        <v>113</v>
      </c>
      <c r="C116" s="495">
        <v>122102</v>
      </c>
      <c r="D116" s="495" t="s">
        <v>541</v>
      </c>
      <c r="E116" s="546" t="s">
        <v>542</v>
      </c>
      <c r="F116" s="546" t="s">
        <v>2457</v>
      </c>
      <c r="G116" s="495" t="s">
        <v>577</v>
      </c>
      <c r="H116" s="495" t="s">
        <v>23</v>
      </c>
      <c r="I116" s="495" t="s">
        <v>481</v>
      </c>
      <c r="J116" s="674">
        <v>26.666666666666668</v>
      </c>
      <c r="K116" s="675" t="s">
        <v>272</v>
      </c>
      <c r="L116" s="675" t="s">
        <v>272</v>
      </c>
      <c r="M116" s="675" t="s">
        <v>272</v>
      </c>
      <c r="N116" s="675" t="s">
        <v>272</v>
      </c>
      <c r="O116" s="675" t="s">
        <v>272</v>
      </c>
      <c r="P116" s="675" t="s">
        <v>272</v>
      </c>
      <c r="Q116" s="675" t="s">
        <v>272</v>
      </c>
      <c r="R116" s="675" t="s">
        <v>272</v>
      </c>
      <c r="S116" s="675" t="s">
        <v>272</v>
      </c>
      <c r="T116" s="675" t="s">
        <v>272</v>
      </c>
      <c r="U116" s="675" t="s">
        <v>272</v>
      </c>
      <c r="V116" s="675" t="s">
        <v>272</v>
      </c>
      <c r="W116" s="675" t="s">
        <v>272</v>
      </c>
      <c r="X116" s="675" t="s">
        <v>272</v>
      </c>
      <c r="Y116" s="675" t="s">
        <v>272</v>
      </c>
      <c r="Z116" s="675" t="s">
        <v>272</v>
      </c>
      <c r="AA116" s="675" t="s">
        <v>272</v>
      </c>
      <c r="AB116" s="675" t="s">
        <v>272</v>
      </c>
      <c r="AC116" s="675" t="s">
        <v>272</v>
      </c>
      <c r="AD116" s="675" t="s">
        <v>272</v>
      </c>
      <c r="AE116" s="675" t="s">
        <v>272</v>
      </c>
      <c r="AF116" s="675" t="s">
        <v>272</v>
      </c>
      <c r="AG116" s="675" t="s">
        <v>272</v>
      </c>
      <c r="AH116" s="675" t="s">
        <v>272</v>
      </c>
      <c r="AI116" s="675" t="s">
        <v>272</v>
      </c>
      <c r="AJ116" s="675" t="s">
        <v>272</v>
      </c>
      <c r="AK116" s="675" t="s">
        <v>272</v>
      </c>
      <c r="AL116" s="675" t="s">
        <v>272</v>
      </c>
      <c r="AM116" s="675" t="s">
        <v>272</v>
      </c>
      <c r="AN116" s="675" t="s">
        <v>272</v>
      </c>
      <c r="AO116" s="675" t="s">
        <v>272</v>
      </c>
      <c r="AP116" s="675" t="s">
        <v>272</v>
      </c>
      <c r="AQ116" s="675" t="s">
        <v>272</v>
      </c>
      <c r="AR116" s="675" t="s">
        <v>272</v>
      </c>
      <c r="AS116" s="675" t="s">
        <v>272</v>
      </c>
      <c r="AT116" s="675" t="s">
        <v>272</v>
      </c>
      <c r="AU116" s="675" t="s">
        <v>272</v>
      </c>
      <c r="AV116" s="675" t="s">
        <v>272</v>
      </c>
      <c r="AW116" s="675" t="s">
        <v>272</v>
      </c>
      <c r="AX116" s="675" t="s">
        <v>272</v>
      </c>
      <c r="AY116" s="675" t="s">
        <v>272</v>
      </c>
      <c r="AZ116" s="675" t="s">
        <v>272</v>
      </c>
      <c r="BA116" s="675" t="s">
        <v>272</v>
      </c>
      <c r="BB116" s="675" t="s">
        <v>272</v>
      </c>
      <c r="BC116" s="675" t="s">
        <v>272</v>
      </c>
      <c r="BD116" s="675" t="s">
        <v>272</v>
      </c>
      <c r="BE116" s="729" t="s">
        <v>272</v>
      </c>
      <c r="BF116" s="495"/>
    </row>
    <row r="117" spans="1:58">
      <c r="A117" s="495" t="s">
        <v>580</v>
      </c>
      <c r="B117" s="425">
        <v>114</v>
      </c>
      <c r="C117" s="495">
        <v>122102</v>
      </c>
      <c r="D117" s="495" t="s">
        <v>541</v>
      </c>
      <c r="E117" s="546" t="s">
        <v>542</v>
      </c>
      <c r="F117" s="546" t="s">
        <v>2457</v>
      </c>
      <c r="G117" s="495" t="s">
        <v>581</v>
      </c>
      <c r="H117" s="495" t="s">
        <v>23</v>
      </c>
      <c r="I117" s="495" t="s">
        <v>481</v>
      </c>
      <c r="J117" s="674">
        <v>26.190476190476193</v>
      </c>
      <c r="K117" s="675" t="s">
        <v>272</v>
      </c>
      <c r="L117" s="675" t="s">
        <v>272</v>
      </c>
      <c r="M117" s="675" t="s">
        <v>272</v>
      </c>
      <c r="N117" s="675" t="s">
        <v>272</v>
      </c>
      <c r="O117" s="675" t="s">
        <v>272</v>
      </c>
      <c r="P117" s="675" t="s">
        <v>272</v>
      </c>
      <c r="Q117" s="675" t="s">
        <v>272</v>
      </c>
      <c r="R117" s="675" t="s">
        <v>272</v>
      </c>
      <c r="S117" s="675" t="s">
        <v>272</v>
      </c>
      <c r="T117" s="675" t="s">
        <v>272</v>
      </c>
      <c r="U117" s="675" t="s">
        <v>272</v>
      </c>
      <c r="V117" s="675" t="s">
        <v>272</v>
      </c>
      <c r="W117" s="675" t="s">
        <v>272</v>
      </c>
      <c r="X117" s="675" t="s">
        <v>272</v>
      </c>
      <c r="Y117" s="675" t="s">
        <v>272</v>
      </c>
      <c r="Z117" s="675" t="s">
        <v>272</v>
      </c>
      <c r="AA117" s="675" t="s">
        <v>272</v>
      </c>
      <c r="AB117" s="675" t="s">
        <v>272</v>
      </c>
      <c r="AC117" s="675" t="s">
        <v>272</v>
      </c>
      <c r="AD117" s="675" t="s">
        <v>272</v>
      </c>
      <c r="AE117" s="675" t="s">
        <v>272</v>
      </c>
      <c r="AF117" s="675" t="s">
        <v>272</v>
      </c>
      <c r="AG117" s="675" t="s">
        <v>272</v>
      </c>
      <c r="AH117" s="675" t="s">
        <v>272</v>
      </c>
      <c r="AI117" s="675" t="s">
        <v>272</v>
      </c>
      <c r="AJ117" s="675" t="s">
        <v>272</v>
      </c>
      <c r="AK117" s="675" t="s">
        <v>272</v>
      </c>
      <c r="AL117" s="675" t="s">
        <v>272</v>
      </c>
      <c r="AM117" s="675" t="s">
        <v>272</v>
      </c>
      <c r="AN117" s="675" t="s">
        <v>272</v>
      </c>
      <c r="AO117" s="675" t="s">
        <v>272</v>
      </c>
      <c r="AP117" s="675" t="s">
        <v>272</v>
      </c>
      <c r="AQ117" s="675" t="s">
        <v>272</v>
      </c>
      <c r="AR117" s="675" t="s">
        <v>272</v>
      </c>
      <c r="AS117" s="675" t="s">
        <v>272</v>
      </c>
      <c r="AT117" s="675" t="s">
        <v>272</v>
      </c>
      <c r="AU117" s="675" t="s">
        <v>272</v>
      </c>
      <c r="AV117" s="675" t="s">
        <v>272</v>
      </c>
      <c r="AW117" s="675" t="s">
        <v>272</v>
      </c>
      <c r="AX117" s="675" t="s">
        <v>272</v>
      </c>
      <c r="AY117" s="675" t="s">
        <v>272</v>
      </c>
      <c r="AZ117" s="675" t="s">
        <v>272</v>
      </c>
      <c r="BA117" s="675" t="s">
        <v>272</v>
      </c>
      <c r="BB117" s="675" t="s">
        <v>272</v>
      </c>
      <c r="BC117" s="675" t="s">
        <v>272</v>
      </c>
      <c r="BD117" s="675" t="s">
        <v>272</v>
      </c>
      <c r="BE117" s="729" t="s">
        <v>272</v>
      </c>
      <c r="BF117" s="495"/>
    </row>
    <row r="118" spans="1:58">
      <c r="A118" s="495" t="s">
        <v>584</v>
      </c>
      <c r="B118" s="425">
        <v>115</v>
      </c>
      <c r="C118" s="495">
        <v>122102</v>
      </c>
      <c r="D118" s="495" t="s">
        <v>541</v>
      </c>
      <c r="E118" s="546" t="s">
        <v>542</v>
      </c>
      <c r="F118" s="546" t="s">
        <v>2457</v>
      </c>
      <c r="G118" s="495" t="s">
        <v>585</v>
      </c>
      <c r="H118" s="495" t="s">
        <v>23</v>
      </c>
      <c r="I118" s="495" t="s">
        <v>481</v>
      </c>
      <c r="J118" s="674">
        <v>26.666666666666668</v>
      </c>
      <c r="K118" s="675" t="s">
        <v>272</v>
      </c>
      <c r="L118" s="675" t="s">
        <v>272</v>
      </c>
      <c r="M118" s="675" t="s">
        <v>272</v>
      </c>
      <c r="N118" s="675" t="s">
        <v>272</v>
      </c>
      <c r="O118" s="675" t="s">
        <v>272</v>
      </c>
      <c r="P118" s="675" t="s">
        <v>272</v>
      </c>
      <c r="Q118" s="675" t="s">
        <v>272</v>
      </c>
      <c r="R118" s="675" t="s">
        <v>272</v>
      </c>
      <c r="S118" s="675" t="s">
        <v>272</v>
      </c>
      <c r="T118" s="675" t="s">
        <v>272</v>
      </c>
      <c r="U118" s="675" t="s">
        <v>272</v>
      </c>
      <c r="V118" s="675" t="s">
        <v>272</v>
      </c>
      <c r="W118" s="675" t="s">
        <v>272</v>
      </c>
      <c r="X118" s="675" t="s">
        <v>272</v>
      </c>
      <c r="Y118" s="675" t="s">
        <v>272</v>
      </c>
      <c r="Z118" s="675" t="s">
        <v>272</v>
      </c>
      <c r="AA118" s="675" t="s">
        <v>272</v>
      </c>
      <c r="AB118" s="675" t="s">
        <v>272</v>
      </c>
      <c r="AC118" s="675" t="s">
        <v>272</v>
      </c>
      <c r="AD118" s="675" t="s">
        <v>272</v>
      </c>
      <c r="AE118" s="675" t="s">
        <v>272</v>
      </c>
      <c r="AF118" s="675" t="s">
        <v>272</v>
      </c>
      <c r="AG118" s="675" t="s">
        <v>272</v>
      </c>
      <c r="AH118" s="675" t="s">
        <v>272</v>
      </c>
      <c r="AI118" s="675" t="s">
        <v>272</v>
      </c>
      <c r="AJ118" s="675" t="s">
        <v>272</v>
      </c>
      <c r="AK118" s="675" t="s">
        <v>272</v>
      </c>
      <c r="AL118" s="675" t="s">
        <v>272</v>
      </c>
      <c r="AM118" s="675" t="s">
        <v>272</v>
      </c>
      <c r="AN118" s="675" t="s">
        <v>272</v>
      </c>
      <c r="AO118" s="675" t="s">
        <v>272</v>
      </c>
      <c r="AP118" s="675" t="s">
        <v>272</v>
      </c>
      <c r="AQ118" s="675" t="s">
        <v>272</v>
      </c>
      <c r="AR118" s="675" t="s">
        <v>272</v>
      </c>
      <c r="AS118" s="675" t="s">
        <v>272</v>
      </c>
      <c r="AT118" s="675" t="s">
        <v>272</v>
      </c>
      <c r="AU118" s="675" t="s">
        <v>272</v>
      </c>
      <c r="AV118" s="675" t="s">
        <v>272</v>
      </c>
      <c r="AW118" s="675" t="s">
        <v>272</v>
      </c>
      <c r="AX118" s="675" t="s">
        <v>272</v>
      </c>
      <c r="AY118" s="675" t="s">
        <v>272</v>
      </c>
      <c r="AZ118" s="675" t="s">
        <v>272</v>
      </c>
      <c r="BA118" s="675" t="s">
        <v>272</v>
      </c>
      <c r="BB118" s="675" t="s">
        <v>272</v>
      </c>
      <c r="BC118" s="675" t="s">
        <v>272</v>
      </c>
      <c r="BD118" s="675" t="s">
        <v>272</v>
      </c>
      <c r="BE118" s="729" t="s">
        <v>272</v>
      </c>
      <c r="BF118" s="495"/>
    </row>
    <row r="119" spans="1:58">
      <c r="A119" s="495" t="s">
        <v>588</v>
      </c>
      <c r="B119" s="425">
        <v>116</v>
      </c>
      <c r="C119" s="495">
        <v>122102</v>
      </c>
      <c r="D119" s="495" t="s">
        <v>541</v>
      </c>
      <c r="E119" s="546" t="s">
        <v>542</v>
      </c>
      <c r="F119" s="546" t="s">
        <v>2457</v>
      </c>
      <c r="G119" s="495" t="s">
        <v>589</v>
      </c>
      <c r="H119" s="495" t="s">
        <v>23</v>
      </c>
      <c r="I119" s="495" t="s">
        <v>481</v>
      </c>
      <c r="J119" s="674">
        <v>26.666666666666668</v>
      </c>
      <c r="K119" s="675" t="s">
        <v>272</v>
      </c>
      <c r="L119" s="675" t="s">
        <v>272</v>
      </c>
      <c r="M119" s="675" t="s">
        <v>272</v>
      </c>
      <c r="N119" s="675" t="s">
        <v>272</v>
      </c>
      <c r="O119" s="675" t="s">
        <v>272</v>
      </c>
      <c r="P119" s="675" t="s">
        <v>272</v>
      </c>
      <c r="Q119" s="675" t="s">
        <v>272</v>
      </c>
      <c r="R119" s="675" t="s">
        <v>272</v>
      </c>
      <c r="S119" s="675" t="s">
        <v>272</v>
      </c>
      <c r="T119" s="675" t="s">
        <v>272</v>
      </c>
      <c r="U119" s="675" t="s">
        <v>272</v>
      </c>
      <c r="V119" s="675" t="s">
        <v>272</v>
      </c>
      <c r="W119" s="675" t="s">
        <v>272</v>
      </c>
      <c r="X119" s="675" t="s">
        <v>272</v>
      </c>
      <c r="Y119" s="675" t="s">
        <v>272</v>
      </c>
      <c r="Z119" s="675" t="s">
        <v>272</v>
      </c>
      <c r="AA119" s="675" t="s">
        <v>272</v>
      </c>
      <c r="AB119" s="675" t="s">
        <v>272</v>
      </c>
      <c r="AC119" s="675" t="s">
        <v>272</v>
      </c>
      <c r="AD119" s="675" t="s">
        <v>272</v>
      </c>
      <c r="AE119" s="675" t="s">
        <v>272</v>
      </c>
      <c r="AF119" s="675" t="s">
        <v>272</v>
      </c>
      <c r="AG119" s="675" t="s">
        <v>272</v>
      </c>
      <c r="AH119" s="675" t="s">
        <v>272</v>
      </c>
      <c r="AI119" s="675" t="s">
        <v>272</v>
      </c>
      <c r="AJ119" s="675" t="s">
        <v>272</v>
      </c>
      <c r="AK119" s="675" t="s">
        <v>272</v>
      </c>
      <c r="AL119" s="675" t="s">
        <v>272</v>
      </c>
      <c r="AM119" s="675" t="s">
        <v>272</v>
      </c>
      <c r="AN119" s="675" t="s">
        <v>272</v>
      </c>
      <c r="AO119" s="675" t="s">
        <v>272</v>
      </c>
      <c r="AP119" s="675" t="s">
        <v>272</v>
      </c>
      <c r="AQ119" s="675" t="s">
        <v>272</v>
      </c>
      <c r="AR119" s="675" t="s">
        <v>272</v>
      </c>
      <c r="AS119" s="675" t="s">
        <v>272</v>
      </c>
      <c r="AT119" s="675" t="s">
        <v>272</v>
      </c>
      <c r="AU119" s="675" t="s">
        <v>272</v>
      </c>
      <c r="AV119" s="675" t="s">
        <v>272</v>
      </c>
      <c r="AW119" s="675" t="s">
        <v>272</v>
      </c>
      <c r="AX119" s="675" t="s">
        <v>272</v>
      </c>
      <c r="AY119" s="675" t="s">
        <v>272</v>
      </c>
      <c r="AZ119" s="675" t="s">
        <v>272</v>
      </c>
      <c r="BA119" s="675" t="s">
        <v>272</v>
      </c>
      <c r="BB119" s="675" t="s">
        <v>272</v>
      </c>
      <c r="BC119" s="675" t="s">
        <v>272</v>
      </c>
      <c r="BD119" s="675" t="s">
        <v>272</v>
      </c>
      <c r="BE119" s="729" t="s">
        <v>272</v>
      </c>
      <c r="BF119" s="495"/>
    </row>
    <row r="120" spans="1:58">
      <c r="A120" s="495" t="s">
        <v>592</v>
      </c>
      <c r="B120" s="425">
        <v>117</v>
      </c>
      <c r="C120" s="495">
        <v>122103</v>
      </c>
      <c r="D120" s="495" t="s">
        <v>593</v>
      </c>
      <c r="E120" s="546" t="s">
        <v>594</v>
      </c>
      <c r="F120" s="546" t="s">
        <v>536</v>
      </c>
      <c r="G120" s="495" t="s">
        <v>168</v>
      </c>
      <c r="H120" s="495" t="s">
        <v>23</v>
      </c>
      <c r="I120" s="495" t="s">
        <v>481</v>
      </c>
      <c r="J120" s="672">
        <v>0.24099999999999999</v>
      </c>
      <c r="K120" s="89" t="s">
        <v>272</v>
      </c>
      <c r="L120" s="89" t="s">
        <v>272</v>
      </c>
      <c r="M120" s="89" t="s">
        <v>272</v>
      </c>
      <c r="N120" s="89" t="s">
        <v>272</v>
      </c>
      <c r="O120" s="89" t="s">
        <v>272</v>
      </c>
      <c r="P120" s="89" t="s">
        <v>272</v>
      </c>
      <c r="Q120" s="89" t="s">
        <v>272</v>
      </c>
      <c r="R120" s="89" t="s">
        <v>272</v>
      </c>
      <c r="S120" s="89" t="s">
        <v>272</v>
      </c>
      <c r="T120" s="89" t="s">
        <v>272</v>
      </c>
      <c r="U120" s="89" t="s">
        <v>272</v>
      </c>
      <c r="V120" s="89" t="s">
        <v>272</v>
      </c>
      <c r="W120" s="89" t="s">
        <v>272</v>
      </c>
      <c r="X120" s="89" t="s">
        <v>272</v>
      </c>
      <c r="Y120" s="89" t="s">
        <v>272</v>
      </c>
      <c r="Z120" s="89" t="s">
        <v>272</v>
      </c>
      <c r="AA120" s="89" t="s">
        <v>272</v>
      </c>
      <c r="AB120" s="89" t="s">
        <v>272</v>
      </c>
      <c r="AC120" s="89" t="s">
        <v>272</v>
      </c>
      <c r="AD120" s="89" t="s">
        <v>272</v>
      </c>
      <c r="AE120" s="89" t="s">
        <v>272</v>
      </c>
      <c r="AF120" s="89" t="s">
        <v>272</v>
      </c>
      <c r="AG120" s="89" t="s">
        <v>272</v>
      </c>
      <c r="AH120" s="89" t="s">
        <v>272</v>
      </c>
      <c r="AI120" s="89" t="s">
        <v>272</v>
      </c>
      <c r="AJ120" s="89" t="s">
        <v>272</v>
      </c>
      <c r="AK120" s="89" t="s">
        <v>272</v>
      </c>
      <c r="AL120" s="89" t="s">
        <v>272</v>
      </c>
      <c r="AM120" s="89" t="s">
        <v>272</v>
      </c>
      <c r="AN120" s="89" t="s">
        <v>272</v>
      </c>
      <c r="AO120" s="89" t="s">
        <v>272</v>
      </c>
      <c r="AP120" s="89" t="s">
        <v>272</v>
      </c>
      <c r="AQ120" s="89" t="s">
        <v>272</v>
      </c>
      <c r="AR120" s="89" t="s">
        <v>272</v>
      </c>
      <c r="AS120" s="89" t="s">
        <v>272</v>
      </c>
      <c r="AT120" s="89" t="s">
        <v>272</v>
      </c>
      <c r="AU120" s="89" t="s">
        <v>272</v>
      </c>
      <c r="AV120" s="89" t="s">
        <v>272</v>
      </c>
      <c r="AW120" s="89" t="s">
        <v>272</v>
      </c>
      <c r="AX120" s="89" t="s">
        <v>272</v>
      </c>
      <c r="AY120" s="89" t="s">
        <v>272</v>
      </c>
      <c r="AZ120" s="89" t="s">
        <v>272</v>
      </c>
      <c r="BA120" s="89" t="s">
        <v>272</v>
      </c>
      <c r="BB120" s="89" t="s">
        <v>272</v>
      </c>
      <c r="BC120" s="89" t="s">
        <v>272</v>
      </c>
      <c r="BD120" s="89" t="s">
        <v>272</v>
      </c>
      <c r="BE120" s="726" t="s">
        <v>272</v>
      </c>
      <c r="BF120" s="495"/>
    </row>
    <row r="121" spans="1:58">
      <c r="A121" s="495" t="s">
        <v>597</v>
      </c>
      <c r="B121" s="425">
        <v>118</v>
      </c>
      <c r="C121" s="495">
        <v>122104</v>
      </c>
      <c r="D121" s="495" t="s">
        <v>598</v>
      </c>
      <c r="E121" s="546" t="s">
        <v>599</v>
      </c>
      <c r="F121" s="546" t="s">
        <v>2457</v>
      </c>
      <c r="G121" s="495" t="s">
        <v>543</v>
      </c>
      <c r="H121" s="495" t="s">
        <v>23</v>
      </c>
      <c r="I121" s="495" t="s">
        <v>481</v>
      </c>
      <c r="J121" s="674">
        <v>78.599999999999994</v>
      </c>
      <c r="K121" s="675">
        <v>63.1</v>
      </c>
      <c r="L121" s="675">
        <v>100</v>
      </c>
      <c r="M121" s="675">
        <v>78.8</v>
      </c>
      <c r="N121" s="675">
        <v>90.3</v>
      </c>
      <c r="O121" s="675">
        <v>92</v>
      </c>
      <c r="P121" s="675">
        <v>100</v>
      </c>
      <c r="Q121" s="675">
        <v>73.099999999999994</v>
      </c>
      <c r="R121" s="675">
        <v>88.6</v>
      </c>
      <c r="S121" s="675">
        <v>84</v>
      </c>
      <c r="T121" s="675">
        <v>100</v>
      </c>
      <c r="U121" s="675">
        <v>72.2</v>
      </c>
      <c r="V121" s="675">
        <v>86.5</v>
      </c>
      <c r="W121" s="675">
        <v>68.3</v>
      </c>
      <c r="X121" s="675">
        <v>30.8</v>
      </c>
      <c r="Y121" s="675">
        <v>90</v>
      </c>
      <c r="Z121" s="675">
        <v>60</v>
      </c>
      <c r="AA121" s="675">
        <v>88.9</v>
      </c>
      <c r="AB121" s="675">
        <v>88.2</v>
      </c>
      <c r="AC121" s="675">
        <v>77.8</v>
      </c>
      <c r="AD121" s="675">
        <v>89.1</v>
      </c>
      <c r="AE121" s="675">
        <v>92.5</v>
      </c>
      <c r="AF121" s="675">
        <v>83.9</v>
      </c>
      <c r="AG121" s="675">
        <v>75</v>
      </c>
      <c r="AH121" s="675">
        <v>92.9</v>
      </c>
      <c r="AI121" s="675">
        <v>77.8</v>
      </c>
      <c r="AJ121" s="675">
        <v>80</v>
      </c>
      <c r="AK121" s="675">
        <v>88.9</v>
      </c>
      <c r="AL121" s="675">
        <v>35.9</v>
      </c>
      <c r="AM121" s="675">
        <v>89.5</v>
      </c>
      <c r="AN121" s="675">
        <v>100</v>
      </c>
      <c r="AO121" s="675">
        <v>36.799999999999997</v>
      </c>
      <c r="AP121" s="675">
        <v>89.5</v>
      </c>
      <c r="AQ121" s="675">
        <v>66.7</v>
      </c>
      <c r="AR121" s="675">
        <v>56.5</v>
      </c>
      <c r="AS121" s="675">
        <v>78.900000000000006</v>
      </c>
      <c r="AT121" s="675">
        <v>81</v>
      </c>
      <c r="AU121" s="675">
        <v>100</v>
      </c>
      <c r="AV121" s="675">
        <v>65</v>
      </c>
      <c r="AW121" s="675">
        <v>50</v>
      </c>
      <c r="AX121" s="675">
        <v>75</v>
      </c>
      <c r="AY121" s="675">
        <v>90</v>
      </c>
      <c r="AZ121" s="675">
        <v>75</v>
      </c>
      <c r="BA121" s="675">
        <v>88.1</v>
      </c>
      <c r="BB121" s="675">
        <v>66.7</v>
      </c>
      <c r="BC121" s="675">
        <v>100</v>
      </c>
      <c r="BD121" s="675">
        <v>90.2</v>
      </c>
      <c r="BE121" s="729">
        <v>83.8</v>
      </c>
      <c r="BF121" s="495"/>
    </row>
    <row r="122" spans="1:58">
      <c r="A122" s="495" t="s">
        <v>603</v>
      </c>
      <c r="B122" s="425">
        <v>119</v>
      </c>
      <c r="C122" s="495">
        <v>122104</v>
      </c>
      <c r="D122" s="495" t="s">
        <v>598</v>
      </c>
      <c r="E122" s="546" t="s">
        <v>599</v>
      </c>
      <c r="F122" s="546" t="s">
        <v>2457</v>
      </c>
      <c r="G122" s="495" t="s">
        <v>548</v>
      </c>
      <c r="H122" s="495" t="s">
        <v>23</v>
      </c>
      <c r="I122" s="495" t="s">
        <v>481</v>
      </c>
      <c r="J122" s="674">
        <v>67.099999999999994</v>
      </c>
      <c r="K122" s="675">
        <v>50</v>
      </c>
      <c r="L122" s="675" t="s">
        <v>272</v>
      </c>
      <c r="M122" s="675" t="s">
        <v>272</v>
      </c>
      <c r="N122" s="675">
        <v>100</v>
      </c>
      <c r="O122" s="675" t="s">
        <v>272</v>
      </c>
      <c r="P122" s="675">
        <v>100</v>
      </c>
      <c r="Q122" s="675" t="s">
        <v>272</v>
      </c>
      <c r="R122" s="675" t="s">
        <v>272</v>
      </c>
      <c r="S122" s="675" t="s">
        <v>272</v>
      </c>
      <c r="T122" s="675" t="s">
        <v>272</v>
      </c>
      <c r="U122" s="675">
        <v>0</v>
      </c>
      <c r="V122" s="675" t="s">
        <v>272</v>
      </c>
      <c r="W122" s="675">
        <v>50</v>
      </c>
      <c r="X122" s="675" t="s">
        <v>272</v>
      </c>
      <c r="Y122" s="675" t="s">
        <v>272</v>
      </c>
      <c r="Z122" s="675">
        <v>0</v>
      </c>
      <c r="AA122" s="675" t="s">
        <v>272</v>
      </c>
      <c r="AB122" s="675" t="s">
        <v>272</v>
      </c>
      <c r="AC122" s="675">
        <v>50</v>
      </c>
      <c r="AD122" s="675">
        <v>100</v>
      </c>
      <c r="AE122" s="675">
        <v>88.9</v>
      </c>
      <c r="AF122" s="675">
        <v>100</v>
      </c>
      <c r="AG122" s="675">
        <v>33.299999999999997</v>
      </c>
      <c r="AH122" s="675">
        <v>100</v>
      </c>
      <c r="AI122" s="675" t="s">
        <v>272</v>
      </c>
      <c r="AJ122" s="675" t="s">
        <v>272</v>
      </c>
      <c r="AK122" s="675" t="s">
        <v>272</v>
      </c>
      <c r="AL122" s="675">
        <v>25</v>
      </c>
      <c r="AM122" s="675" t="s">
        <v>272</v>
      </c>
      <c r="AN122" s="675">
        <v>100</v>
      </c>
      <c r="AO122" s="675" t="s">
        <v>272</v>
      </c>
      <c r="AP122" s="675" t="s">
        <v>272</v>
      </c>
      <c r="AQ122" s="675" t="s">
        <v>272</v>
      </c>
      <c r="AR122" s="675" t="s">
        <v>272</v>
      </c>
      <c r="AS122" s="675" t="s">
        <v>272</v>
      </c>
      <c r="AT122" s="675" t="s">
        <v>272</v>
      </c>
      <c r="AU122" s="675">
        <v>75</v>
      </c>
      <c r="AV122" s="675" t="s">
        <v>272</v>
      </c>
      <c r="AW122" s="675" t="s">
        <v>272</v>
      </c>
      <c r="AX122" s="675">
        <v>100</v>
      </c>
      <c r="AY122" s="675" t="s">
        <v>272</v>
      </c>
      <c r="AZ122" s="675" t="s">
        <v>272</v>
      </c>
      <c r="BA122" s="675">
        <v>100</v>
      </c>
      <c r="BB122" s="675">
        <v>66.7</v>
      </c>
      <c r="BC122" s="675">
        <v>50</v>
      </c>
      <c r="BD122" s="675" t="s">
        <v>272</v>
      </c>
      <c r="BE122" s="729">
        <v>66.7</v>
      </c>
      <c r="BF122" s="495"/>
    </row>
    <row r="123" spans="1:58">
      <c r="A123" s="495" t="s">
        <v>606</v>
      </c>
      <c r="B123" s="425">
        <v>120</v>
      </c>
      <c r="C123" s="495">
        <v>122104</v>
      </c>
      <c r="D123" s="495" t="s">
        <v>598</v>
      </c>
      <c r="E123" s="546" t="s">
        <v>599</v>
      </c>
      <c r="F123" s="546" t="s">
        <v>2457</v>
      </c>
      <c r="G123" s="495" t="s">
        <v>552</v>
      </c>
      <c r="H123" s="495" t="s">
        <v>23</v>
      </c>
      <c r="I123" s="495" t="s">
        <v>481</v>
      </c>
      <c r="J123" s="674">
        <v>77.400000000000006</v>
      </c>
      <c r="K123" s="675">
        <v>62.5</v>
      </c>
      <c r="L123" s="675">
        <v>100</v>
      </c>
      <c r="M123" s="675">
        <v>71.900000000000006</v>
      </c>
      <c r="N123" s="675">
        <v>90</v>
      </c>
      <c r="O123" s="675">
        <v>92</v>
      </c>
      <c r="P123" s="675">
        <v>100</v>
      </c>
      <c r="Q123" s="675">
        <v>69.2</v>
      </c>
      <c r="R123" s="675">
        <v>84.1</v>
      </c>
      <c r="S123" s="675">
        <v>84</v>
      </c>
      <c r="T123" s="675">
        <v>100</v>
      </c>
      <c r="U123" s="675">
        <v>72.5</v>
      </c>
      <c r="V123" s="675">
        <v>81.8</v>
      </c>
      <c r="W123" s="675">
        <v>66.7</v>
      </c>
      <c r="X123" s="675">
        <v>28.6</v>
      </c>
      <c r="Y123" s="675">
        <v>89.7</v>
      </c>
      <c r="Z123" s="675">
        <v>42.9</v>
      </c>
      <c r="AA123" s="675">
        <v>88.9</v>
      </c>
      <c r="AB123" s="675">
        <v>88.2</v>
      </c>
      <c r="AC123" s="675">
        <v>77.8</v>
      </c>
      <c r="AD123" s="675">
        <v>81.7</v>
      </c>
      <c r="AE123" s="675">
        <v>94.6</v>
      </c>
      <c r="AF123" s="675">
        <v>88.9</v>
      </c>
      <c r="AG123" s="675">
        <v>76.900000000000006</v>
      </c>
      <c r="AH123" s="675">
        <v>92.3</v>
      </c>
      <c r="AI123" s="675">
        <v>75</v>
      </c>
      <c r="AJ123" s="675">
        <v>71.400000000000006</v>
      </c>
      <c r="AK123" s="675">
        <v>89.7</v>
      </c>
      <c r="AL123" s="675">
        <v>35</v>
      </c>
      <c r="AM123" s="675">
        <v>89.2</v>
      </c>
      <c r="AN123" s="675">
        <v>100</v>
      </c>
      <c r="AO123" s="675">
        <v>38.9</v>
      </c>
      <c r="AP123" s="675">
        <v>100</v>
      </c>
      <c r="AQ123" s="675">
        <v>57.7</v>
      </c>
      <c r="AR123" s="675">
        <v>56.5</v>
      </c>
      <c r="AS123" s="675">
        <v>78.900000000000006</v>
      </c>
      <c r="AT123" s="675">
        <v>85</v>
      </c>
      <c r="AU123" s="675">
        <v>100</v>
      </c>
      <c r="AV123" s="675">
        <v>65</v>
      </c>
      <c r="AW123" s="675">
        <v>56.7</v>
      </c>
      <c r="AX123" s="675">
        <v>75</v>
      </c>
      <c r="AY123" s="675">
        <v>95</v>
      </c>
      <c r="AZ123" s="675">
        <v>73.7</v>
      </c>
      <c r="BA123" s="675">
        <v>85.7</v>
      </c>
      <c r="BB123" s="675">
        <v>72.2</v>
      </c>
      <c r="BC123" s="675">
        <v>100</v>
      </c>
      <c r="BD123" s="675">
        <v>84.6</v>
      </c>
      <c r="BE123" s="729">
        <v>82.5</v>
      </c>
      <c r="BF123" s="495"/>
    </row>
    <row r="124" spans="1:58">
      <c r="A124" s="495" t="s">
        <v>609</v>
      </c>
      <c r="B124" s="425">
        <v>121</v>
      </c>
      <c r="C124" s="495">
        <v>122104</v>
      </c>
      <c r="D124" s="495" t="s">
        <v>598</v>
      </c>
      <c r="E124" s="546" t="s">
        <v>599</v>
      </c>
      <c r="F124" s="546" t="s">
        <v>2457</v>
      </c>
      <c r="G124" s="495" t="s">
        <v>556</v>
      </c>
      <c r="H124" s="495" t="s">
        <v>23</v>
      </c>
      <c r="I124" s="495" t="s">
        <v>481</v>
      </c>
      <c r="J124" s="674">
        <v>76</v>
      </c>
      <c r="K124" s="675">
        <v>60.2</v>
      </c>
      <c r="L124" s="675">
        <v>100</v>
      </c>
      <c r="M124" s="675">
        <v>69.7</v>
      </c>
      <c r="N124" s="675">
        <v>90.6</v>
      </c>
      <c r="O124" s="675">
        <v>92</v>
      </c>
      <c r="P124" s="675">
        <v>100</v>
      </c>
      <c r="Q124" s="675">
        <v>67.900000000000006</v>
      </c>
      <c r="R124" s="675">
        <v>79.5</v>
      </c>
      <c r="S124" s="675">
        <v>80</v>
      </c>
      <c r="T124" s="675">
        <v>100</v>
      </c>
      <c r="U124" s="675">
        <v>68</v>
      </c>
      <c r="V124" s="675">
        <v>84</v>
      </c>
      <c r="W124" s="675">
        <v>57.9</v>
      </c>
      <c r="X124" s="675">
        <v>32</v>
      </c>
      <c r="Y124" s="675">
        <v>90</v>
      </c>
      <c r="Z124" s="675">
        <v>40</v>
      </c>
      <c r="AA124" s="675">
        <v>89.5</v>
      </c>
      <c r="AB124" s="675">
        <v>88.2</v>
      </c>
      <c r="AC124" s="675">
        <v>77.8</v>
      </c>
      <c r="AD124" s="675">
        <v>76.900000000000006</v>
      </c>
      <c r="AE124" s="675">
        <v>92.7</v>
      </c>
      <c r="AF124" s="675">
        <v>89.7</v>
      </c>
      <c r="AG124" s="675">
        <v>70.7</v>
      </c>
      <c r="AH124" s="675">
        <v>93.1</v>
      </c>
      <c r="AI124" s="675">
        <v>77.8</v>
      </c>
      <c r="AJ124" s="675">
        <v>80.8</v>
      </c>
      <c r="AK124" s="675">
        <v>82.1</v>
      </c>
      <c r="AL124" s="675">
        <v>42.5</v>
      </c>
      <c r="AM124" s="675">
        <v>89.5</v>
      </c>
      <c r="AN124" s="675">
        <v>96.6</v>
      </c>
      <c r="AO124" s="675">
        <v>42.1</v>
      </c>
      <c r="AP124" s="675">
        <v>84.2</v>
      </c>
      <c r="AQ124" s="675">
        <v>57.7</v>
      </c>
      <c r="AR124" s="675">
        <v>56.5</v>
      </c>
      <c r="AS124" s="675">
        <v>78.900000000000006</v>
      </c>
      <c r="AT124" s="675">
        <v>81</v>
      </c>
      <c r="AU124" s="675">
        <v>100</v>
      </c>
      <c r="AV124" s="675">
        <v>65</v>
      </c>
      <c r="AW124" s="675">
        <v>53.3</v>
      </c>
      <c r="AX124" s="675">
        <v>75</v>
      </c>
      <c r="AY124" s="675">
        <v>95</v>
      </c>
      <c r="AZ124" s="675">
        <v>76.2</v>
      </c>
      <c r="BA124" s="675">
        <v>85.7</v>
      </c>
      <c r="BB124" s="675">
        <v>61.1</v>
      </c>
      <c r="BC124" s="675">
        <v>88.9</v>
      </c>
      <c r="BD124" s="675">
        <v>83.3</v>
      </c>
      <c r="BE124" s="729">
        <v>82.5</v>
      </c>
      <c r="BF124" s="495"/>
    </row>
    <row r="125" spans="1:58">
      <c r="A125" s="495" t="s">
        <v>612</v>
      </c>
      <c r="B125" s="425">
        <v>122</v>
      </c>
      <c r="C125" s="495">
        <v>122104</v>
      </c>
      <c r="D125" s="495" t="s">
        <v>598</v>
      </c>
      <c r="E125" s="546" t="s">
        <v>599</v>
      </c>
      <c r="F125" s="546" t="s">
        <v>2457</v>
      </c>
      <c r="G125" s="495" t="s">
        <v>560</v>
      </c>
      <c r="H125" s="495" t="s">
        <v>23</v>
      </c>
      <c r="I125" s="495" t="s">
        <v>481</v>
      </c>
      <c r="J125" s="674">
        <v>78.5</v>
      </c>
      <c r="K125" s="675">
        <v>67.3</v>
      </c>
      <c r="L125" s="675">
        <v>97.5</v>
      </c>
      <c r="M125" s="675">
        <v>78.099999999999994</v>
      </c>
      <c r="N125" s="675">
        <v>88</v>
      </c>
      <c r="O125" s="675">
        <v>95.8</v>
      </c>
      <c r="P125" s="675">
        <v>100</v>
      </c>
      <c r="Q125" s="675">
        <v>71.400000000000006</v>
      </c>
      <c r="R125" s="675">
        <v>86</v>
      </c>
      <c r="S125" s="675">
        <v>84</v>
      </c>
      <c r="T125" s="675">
        <v>97.1</v>
      </c>
      <c r="U125" s="675">
        <v>73.7</v>
      </c>
      <c r="V125" s="675">
        <v>85.7</v>
      </c>
      <c r="W125" s="675">
        <v>64.7</v>
      </c>
      <c r="X125" s="675">
        <v>28.1</v>
      </c>
      <c r="Y125" s="675">
        <v>90</v>
      </c>
      <c r="Z125" s="675">
        <v>60</v>
      </c>
      <c r="AA125" s="675">
        <v>89.5</v>
      </c>
      <c r="AB125" s="675">
        <v>88.2</v>
      </c>
      <c r="AC125" s="675">
        <v>77.8</v>
      </c>
      <c r="AD125" s="675">
        <v>84.7</v>
      </c>
      <c r="AE125" s="675">
        <v>92.5</v>
      </c>
      <c r="AF125" s="675">
        <v>77.8</v>
      </c>
      <c r="AG125" s="675">
        <v>69</v>
      </c>
      <c r="AH125" s="675">
        <v>92.9</v>
      </c>
      <c r="AI125" s="675">
        <v>86.7</v>
      </c>
      <c r="AJ125" s="675">
        <v>68.400000000000006</v>
      </c>
      <c r="AK125" s="675">
        <v>89.5</v>
      </c>
      <c r="AL125" s="675">
        <v>45.5</v>
      </c>
      <c r="AM125" s="675">
        <v>85.7</v>
      </c>
      <c r="AN125" s="675">
        <v>100</v>
      </c>
      <c r="AO125" s="675">
        <v>38.9</v>
      </c>
      <c r="AP125" s="675">
        <v>89.5</v>
      </c>
      <c r="AQ125" s="675">
        <v>69.2</v>
      </c>
      <c r="AR125" s="675">
        <v>56.5</v>
      </c>
      <c r="AS125" s="675">
        <v>76.5</v>
      </c>
      <c r="AT125" s="675">
        <v>78.900000000000006</v>
      </c>
      <c r="AU125" s="675">
        <v>100</v>
      </c>
      <c r="AV125" s="675">
        <v>65</v>
      </c>
      <c r="AW125" s="675">
        <v>51.9</v>
      </c>
      <c r="AX125" s="675">
        <v>75</v>
      </c>
      <c r="AY125" s="675">
        <v>100</v>
      </c>
      <c r="AZ125" s="675">
        <v>75</v>
      </c>
      <c r="BA125" s="675">
        <v>88.1</v>
      </c>
      <c r="BB125" s="675">
        <v>66.7</v>
      </c>
      <c r="BC125" s="675">
        <v>100</v>
      </c>
      <c r="BD125" s="675">
        <v>85</v>
      </c>
      <c r="BE125" s="729">
        <v>87.1</v>
      </c>
      <c r="BF125" s="495"/>
    </row>
    <row r="126" spans="1:58">
      <c r="A126" s="495" t="s">
        <v>615</v>
      </c>
      <c r="B126" s="425">
        <v>123</v>
      </c>
      <c r="C126" s="495">
        <v>122104</v>
      </c>
      <c r="D126" s="495" t="s">
        <v>598</v>
      </c>
      <c r="E126" s="546" t="s">
        <v>599</v>
      </c>
      <c r="F126" s="546" t="s">
        <v>2457</v>
      </c>
      <c r="G126" s="495" t="s">
        <v>564</v>
      </c>
      <c r="H126" s="495" t="s">
        <v>23</v>
      </c>
      <c r="I126" s="495" t="s">
        <v>481</v>
      </c>
      <c r="J126" s="674">
        <v>78.8</v>
      </c>
      <c r="K126" s="675">
        <v>67.599999999999994</v>
      </c>
      <c r="L126" s="675">
        <v>97.5</v>
      </c>
      <c r="M126" s="675">
        <v>74.2</v>
      </c>
      <c r="N126" s="675">
        <v>89.5</v>
      </c>
      <c r="O126" s="675">
        <v>95.8</v>
      </c>
      <c r="P126" s="675">
        <v>100</v>
      </c>
      <c r="Q126" s="675">
        <v>72.3</v>
      </c>
      <c r="R126" s="675">
        <v>85.4</v>
      </c>
      <c r="S126" s="675">
        <v>87.5</v>
      </c>
      <c r="T126" s="675">
        <v>97.1</v>
      </c>
      <c r="U126" s="675">
        <v>76.5</v>
      </c>
      <c r="V126" s="675">
        <v>87</v>
      </c>
      <c r="W126" s="675">
        <v>50</v>
      </c>
      <c r="X126" s="675">
        <v>31</v>
      </c>
      <c r="Y126" s="675">
        <v>89.3</v>
      </c>
      <c r="Z126" s="675">
        <v>53.3</v>
      </c>
      <c r="AA126" s="675">
        <v>89.5</v>
      </c>
      <c r="AB126" s="675">
        <v>88.2</v>
      </c>
      <c r="AC126" s="675">
        <v>75</v>
      </c>
      <c r="AD126" s="675">
        <v>84.6</v>
      </c>
      <c r="AE126" s="675">
        <v>100</v>
      </c>
      <c r="AF126" s="675">
        <v>77.8</v>
      </c>
      <c r="AG126" s="675">
        <v>73.2</v>
      </c>
      <c r="AH126" s="675">
        <v>96.3</v>
      </c>
      <c r="AI126" s="675">
        <v>80</v>
      </c>
      <c r="AJ126" s="675">
        <v>69.2</v>
      </c>
      <c r="AK126" s="675">
        <v>86.1</v>
      </c>
      <c r="AL126" s="675">
        <v>42.9</v>
      </c>
      <c r="AM126" s="675">
        <v>88.2</v>
      </c>
      <c r="AN126" s="675">
        <v>100</v>
      </c>
      <c r="AO126" s="675">
        <v>38.9</v>
      </c>
      <c r="AP126" s="675">
        <v>88.2</v>
      </c>
      <c r="AQ126" s="675">
        <v>69.2</v>
      </c>
      <c r="AR126" s="675">
        <v>56.5</v>
      </c>
      <c r="AS126" s="675">
        <v>77.8</v>
      </c>
      <c r="AT126" s="675">
        <v>91.7</v>
      </c>
      <c r="AU126" s="675">
        <v>100</v>
      </c>
      <c r="AV126" s="675">
        <v>65</v>
      </c>
      <c r="AW126" s="675">
        <v>53.6</v>
      </c>
      <c r="AX126" s="675">
        <v>74.599999999999994</v>
      </c>
      <c r="AY126" s="675">
        <v>100</v>
      </c>
      <c r="AZ126" s="675">
        <v>75</v>
      </c>
      <c r="BA126" s="675">
        <v>88.1</v>
      </c>
      <c r="BB126" s="675">
        <v>66.7</v>
      </c>
      <c r="BC126" s="675">
        <v>100</v>
      </c>
      <c r="BD126" s="675">
        <v>87.5</v>
      </c>
      <c r="BE126" s="729">
        <v>82.4</v>
      </c>
      <c r="BF126" s="495"/>
    </row>
    <row r="127" spans="1:58">
      <c r="A127" s="495" t="s">
        <v>618</v>
      </c>
      <c r="B127" s="425">
        <v>124</v>
      </c>
      <c r="C127" s="495">
        <v>122104</v>
      </c>
      <c r="D127" s="495" t="s">
        <v>598</v>
      </c>
      <c r="E127" s="546" t="s">
        <v>599</v>
      </c>
      <c r="F127" s="546" t="s">
        <v>2457</v>
      </c>
      <c r="G127" s="495" t="s">
        <v>568</v>
      </c>
      <c r="H127" s="495" t="s">
        <v>23</v>
      </c>
      <c r="I127" s="495" t="s">
        <v>481</v>
      </c>
      <c r="J127" s="674">
        <v>68</v>
      </c>
      <c r="K127" s="675">
        <v>50</v>
      </c>
      <c r="L127" s="675">
        <v>80</v>
      </c>
      <c r="M127" s="675">
        <v>66.7</v>
      </c>
      <c r="N127" s="675">
        <v>50</v>
      </c>
      <c r="O127" s="675">
        <v>75</v>
      </c>
      <c r="P127" s="675">
        <v>80</v>
      </c>
      <c r="Q127" s="675">
        <v>68</v>
      </c>
      <c r="R127" s="675">
        <v>100</v>
      </c>
      <c r="S127" s="675">
        <v>33.299999999999997</v>
      </c>
      <c r="T127" s="675">
        <v>100</v>
      </c>
      <c r="U127" s="675">
        <v>58.3</v>
      </c>
      <c r="V127" s="675">
        <v>75</v>
      </c>
      <c r="W127" s="675">
        <v>73.900000000000006</v>
      </c>
      <c r="X127" s="675">
        <v>42.9</v>
      </c>
      <c r="Y127" s="675">
        <v>100</v>
      </c>
      <c r="Z127" s="675">
        <v>25</v>
      </c>
      <c r="AA127" s="675">
        <v>100</v>
      </c>
      <c r="AB127" s="675">
        <v>88.2</v>
      </c>
      <c r="AC127" s="675">
        <v>66.7</v>
      </c>
      <c r="AD127" s="675">
        <v>60</v>
      </c>
      <c r="AE127" s="675">
        <v>92.3</v>
      </c>
      <c r="AF127" s="675">
        <v>66.7</v>
      </c>
      <c r="AG127" s="675">
        <v>59.6</v>
      </c>
      <c r="AH127" s="675">
        <v>94.1</v>
      </c>
      <c r="AI127" s="675">
        <v>80</v>
      </c>
      <c r="AJ127" s="675">
        <v>100</v>
      </c>
      <c r="AK127" s="675">
        <v>82.8</v>
      </c>
      <c r="AL127" s="675">
        <v>33.299999999999997</v>
      </c>
      <c r="AM127" s="675">
        <v>81.3</v>
      </c>
      <c r="AN127" s="675">
        <v>100</v>
      </c>
      <c r="AO127" s="675">
        <v>50</v>
      </c>
      <c r="AP127" s="675">
        <v>66.7</v>
      </c>
      <c r="AQ127" s="675">
        <v>62.5</v>
      </c>
      <c r="AR127" s="675">
        <v>53.3</v>
      </c>
      <c r="AS127" s="675">
        <v>86.7</v>
      </c>
      <c r="AT127" s="675">
        <v>77.8</v>
      </c>
      <c r="AU127" s="675">
        <v>100</v>
      </c>
      <c r="AV127" s="675">
        <v>40</v>
      </c>
      <c r="AW127" s="675">
        <v>0</v>
      </c>
      <c r="AX127" s="675">
        <v>75</v>
      </c>
      <c r="AY127" s="675">
        <v>100</v>
      </c>
      <c r="AZ127" s="675">
        <v>81.8</v>
      </c>
      <c r="BA127" s="675">
        <v>62.5</v>
      </c>
      <c r="BB127" s="675">
        <v>70</v>
      </c>
      <c r="BC127" s="675">
        <v>100</v>
      </c>
      <c r="BD127" s="675">
        <v>100</v>
      </c>
      <c r="BE127" s="729">
        <v>78.3</v>
      </c>
      <c r="BF127" s="495"/>
    </row>
    <row r="128" spans="1:58">
      <c r="A128" s="495" t="s">
        <v>621</v>
      </c>
      <c r="B128" s="425">
        <v>125</v>
      </c>
      <c r="C128" s="495">
        <v>122104</v>
      </c>
      <c r="D128" s="495" t="s">
        <v>598</v>
      </c>
      <c r="E128" s="546" t="s">
        <v>599</v>
      </c>
      <c r="F128" s="546" t="s">
        <v>2457</v>
      </c>
      <c r="G128" s="495" t="s">
        <v>573</v>
      </c>
      <c r="H128" s="495" t="s">
        <v>23</v>
      </c>
      <c r="I128" s="495" t="s">
        <v>481</v>
      </c>
      <c r="J128" s="674">
        <v>69</v>
      </c>
      <c r="K128" s="675">
        <v>39.700000000000003</v>
      </c>
      <c r="L128" s="675">
        <v>100</v>
      </c>
      <c r="M128" s="675">
        <v>50</v>
      </c>
      <c r="N128" s="675">
        <v>50</v>
      </c>
      <c r="O128" s="675">
        <v>100</v>
      </c>
      <c r="P128" s="675">
        <v>75</v>
      </c>
      <c r="Q128" s="675">
        <v>69.400000000000006</v>
      </c>
      <c r="R128" s="675">
        <v>70</v>
      </c>
      <c r="S128" s="675">
        <v>20</v>
      </c>
      <c r="T128" s="675">
        <v>96.8</v>
      </c>
      <c r="U128" s="675">
        <v>55</v>
      </c>
      <c r="V128" s="675">
        <v>76.900000000000006</v>
      </c>
      <c r="W128" s="675">
        <v>69.7</v>
      </c>
      <c r="X128" s="675">
        <v>25</v>
      </c>
      <c r="Y128" s="675">
        <v>100</v>
      </c>
      <c r="Z128" s="675">
        <v>40</v>
      </c>
      <c r="AA128" s="675">
        <v>81.8</v>
      </c>
      <c r="AB128" s="675">
        <v>88.2</v>
      </c>
      <c r="AC128" s="675">
        <v>63.6</v>
      </c>
      <c r="AD128" s="675">
        <v>61.9</v>
      </c>
      <c r="AE128" s="675">
        <v>85.7</v>
      </c>
      <c r="AF128" s="675">
        <v>66.7</v>
      </c>
      <c r="AG128" s="675">
        <v>63.9</v>
      </c>
      <c r="AH128" s="675">
        <v>88.9</v>
      </c>
      <c r="AI128" s="675">
        <v>78.599999999999994</v>
      </c>
      <c r="AJ128" s="675">
        <v>100</v>
      </c>
      <c r="AK128" s="675">
        <v>88.5</v>
      </c>
      <c r="AL128" s="675">
        <v>33.299999999999997</v>
      </c>
      <c r="AM128" s="675">
        <v>84.4</v>
      </c>
      <c r="AN128" s="675">
        <v>100</v>
      </c>
      <c r="AO128" s="675">
        <v>47.4</v>
      </c>
      <c r="AP128" s="675">
        <v>66.7</v>
      </c>
      <c r="AQ128" s="675">
        <v>50</v>
      </c>
      <c r="AR128" s="675">
        <v>63.6</v>
      </c>
      <c r="AS128" s="675">
        <v>80</v>
      </c>
      <c r="AT128" s="675">
        <v>81</v>
      </c>
      <c r="AU128" s="675">
        <v>100</v>
      </c>
      <c r="AV128" s="675">
        <v>100</v>
      </c>
      <c r="AW128" s="675">
        <v>48</v>
      </c>
      <c r="AX128" s="675">
        <v>66.7</v>
      </c>
      <c r="AY128" s="675">
        <v>95</v>
      </c>
      <c r="AZ128" s="675">
        <v>70.599999999999994</v>
      </c>
      <c r="BA128" s="675">
        <v>66.7</v>
      </c>
      <c r="BB128" s="675">
        <v>75</v>
      </c>
      <c r="BC128" s="675">
        <v>75</v>
      </c>
      <c r="BD128" s="675">
        <v>100</v>
      </c>
      <c r="BE128" s="729">
        <v>87</v>
      </c>
      <c r="BF128" s="495"/>
    </row>
    <row r="129" spans="1:58">
      <c r="A129" s="495" t="s">
        <v>624</v>
      </c>
      <c r="B129" s="425">
        <v>126</v>
      </c>
      <c r="C129" s="495">
        <v>122104</v>
      </c>
      <c r="D129" s="495" t="s">
        <v>598</v>
      </c>
      <c r="E129" s="546" t="s">
        <v>599</v>
      </c>
      <c r="F129" s="546" t="s">
        <v>2457</v>
      </c>
      <c r="G129" s="495" t="s">
        <v>577</v>
      </c>
      <c r="H129" s="495" t="s">
        <v>23</v>
      </c>
      <c r="I129" s="495" t="s">
        <v>481</v>
      </c>
      <c r="J129" s="674">
        <v>66</v>
      </c>
      <c r="K129" s="675">
        <v>46.8</v>
      </c>
      <c r="L129" s="675">
        <v>86.7</v>
      </c>
      <c r="M129" s="675">
        <v>50</v>
      </c>
      <c r="N129" s="675">
        <v>75</v>
      </c>
      <c r="O129" s="675">
        <v>66.7</v>
      </c>
      <c r="P129" s="675">
        <v>83.3</v>
      </c>
      <c r="Q129" s="675">
        <v>63.3</v>
      </c>
      <c r="R129" s="675">
        <v>66.7</v>
      </c>
      <c r="S129" s="675">
        <v>50</v>
      </c>
      <c r="T129" s="675">
        <v>100</v>
      </c>
      <c r="U129" s="675">
        <v>46</v>
      </c>
      <c r="V129" s="675">
        <v>79.2</v>
      </c>
      <c r="W129" s="675">
        <v>62.7</v>
      </c>
      <c r="X129" s="675">
        <v>29.6</v>
      </c>
      <c r="Y129" s="675">
        <v>100</v>
      </c>
      <c r="Z129" s="675">
        <v>23.1</v>
      </c>
      <c r="AA129" s="675">
        <v>100</v>
      </c>
      <c r="AB129" s="675">
        <v>88.2</v>
      </c>
      <c r="AC129" s="675">
        <v>72.2</v>
      </c>
      <c r="AD129" s="675">
        <v>57.7</v>
      </c>
      <c r="AE129" s="675">
        <v>83.3</v>
      </c>
      <c r="AF129" s="675">
        <v>68.2</v>
      </c>
      <c r="AG129" s="675">
        <v>67.3</v>
      </c>
      <c r="AH129" s="675">
        <v>90.5</v>
      </c>
      <c r="AI129" s="675">
        <v>69.2</v>
      </c>
      <c r="AJ129" s="675">
        <v>68.8</v>
      </c>
      <c r="AK129" s="675">
        <v>78.599999999999994</v>
      </c>
      <c r="AL129" s="675">
        <v>47.4</v>
      </c>
      <c r="AM129" s="675">
        <v>76.900000000000006</v>
      </c>
      <c r="AN129" s="675">
        <v>100</v>
      </c>
      <c r="AO129" s="675">
        <v>53.8</v>
      </c>
      <c r="AP129" s="675">
        <v>66.7</v>
      </c>
      <c r="AQ129" s="675">
        <v>55</v>
      </c>
      <c r="AR129" s="675">
        <v>57.1</v>
      </c>
      <c r="AS129" s="675">
        <v>75</v>
      </c>
      <c r="AT129" s="675">
        <v>85.7</v>
      </c>
      <c r="AU129" s="675">
        <v>100</v>
      </c>
      <c r="AV129" s="675">
        <v>66.7</v>
      </c>
      <c r="AW129" s="675">
        <v>33.299999999999997</v>
      </c>
      <c r="AX129" s="675">
        <v>55.2</v>
      </c>
      <c r="AY129" s="675">
        <v>100</v>
      </c>
      <c r="AZ129" s="675">
        <v>66.7</v>
      </c>
      <c r="BA129" s="675">
        <v>75</v>
      </c>
      <c r="BB129" s="675">
        <v>61.5</v>
      </c>
      <c r="BC129" s="675">
        <v>100</v>
      </c>
      <c r="BD129" s="675">
        <v>76.900000000000006</v>
      </c>
      <c r="BE129" s="729">
        <v>79.2</v>
      </c>
      <c r="BF129" s="495"/>
    </row>
    <row r="130" spans="1:58">
      <c r="A130" s="495" t="s">
        <v>627</v>
      </c>
      <c r="B130" s="425">
        <v>127</v>
      </c>
      <c r="C130" s="495">
        <v>122104</v>
      </c>
      <c r="D130" s="495" t="s">
        <v>598</v>
      </c>
      <c r="E130" s="546" t="s">
        <v>599</v>
      </c>
      <c r="F130" s="546" t="s">
        <v>2457</v>
      </c>
      <c r="G130" s="495" t="s">
        <v>581</v>
      </c>
      <c r="H130" s="495" t="s">
        <v>23</v>
      </c>
      <c r="I130" s="495" t="s">
        <v>481</v>
      </c>
      <c r="J130" s="674">
        <v>62.6</v>
      </c>
      <c r="K130" s="675">
        <v>45.6</v>
      </c>
      <c r="L130" s="675">
        <v>88.9</v>
      </c>
      <c r="M130" s="675">
        <v>33.299999999999997</v>
      </c>
      <c r="N130" s="675">
        <v>50</v>
      </c>
      <c r="O130" s="675">
        <v>75</v>
      </c>
      <c r="P130" s="675">
        <v>83.3</v>
      </c>
      <c r="Q130" s="675">
        <v>67.900000000000006</v>
      </c>
      <c r="R130" s="675">
        <v>100</v>
      </c>
      <c r="S130" s="675">
        <v>33.299999999999997</v>
      </c>
      <c r="T130" s="675">
        <v>100</v>
      </c>
      <c r="U130" s="675">
        <v>40</v>
      </c>
      <c r="V130" s="675">
        <v>68.8</v>
      </c>
      <c r="W130" s="675">
        <v>67.900000000000006</v>
      </c>
      <c r="X130" s="675">
        <v>28.6</v>
      </c>
      <c r="Y130" s="675" t="s">
        <v>272</v>
      </c>
      <c r="Z130" s="675">
        <v>33.299999999999997</v>
      </c>
      <c r="AA130" s="675">
        <v>100</v>
      </c>
      <c r="AB130" s="675">
        <v>88.2</v>
      </c>
      <c r="AC130" s="675">
        <v>72.2</v>
      </c>
      <c r="AD130" s="675">
        <v>53.8</v>
      </c>
      <c r="AE130" s="675">
        <v>91.7</v>
      </c>
      <c r="AF130" s="675">
        <v>60</v>
      </c>
      <c r="AG130" s="675">
        <v>57.8</v>
      </c>
      <c r="AH130" s="675">
        <v>85.7</v>
      </c>
      <c r="AI130" s="675">
        <v>71.400000000000006</v>
      </c>
      <c r="AJ130" s="675" t="s">
        <v>272</v>
      </c>
      <c r="AK130" s="675">
        <v>80.599999999999994</v>
      </c>
      <c r="AL130" s="675">
        <v>41.2</v>
      </c>
      <c r="AM130" s="675">
        <v>90</v>
      </c>
      <c r="AN130" s="675">
        <v>95.2</v>
      </c>
      <c r="AO130" s="675">
        <v>46.2</v>
      </c>
      <c r="AP130" s="675">
        <v>100</v>
      </c>
      <c r="AQ130" s="675">
        <v>58.8</v>
      </c>
      <c r="AR130" s="675">
        <v>52.6</v>
      </c>
      <c r="AS130" s="675">
        <v>81.8</v>
      </c>
      <c r="AT130" s="675">
        <v>66.7</v>
      </c>
      <c r="AU130" s="675">
        <v>100</v>
      </c>
      <c r="AV130" s="675">
        <v>60</v>
      </c>
      <c r="AW130" s="675">
        <v>33.299999999999997</v>
      </c>
      <c r="AX130" s="675">
        <v>60</v>
      </c>
      <c r="AY130" s="675">
        <v>100</v>
      </c>
      <c r="AZ130" s="675">
        <v>57.1</v>
      </c>
      <c r="BA130" s="675">
        <v>64.7</v>
      </c>
      <c r="BB130" s="675">
        <v>66.7</v>
      </c>
      <c r="BC130" s="675" t="s">
        <v>272</v>
      </c>
      <c r="BD130" s="675">
        <v>66.7</v>
      </c>
      <c r="BE130" s="729">
        <v>78.3</v>
      </c>
      <c r="BF130" s="495"/>
    </row>
    <row r="131" spans="1:58">
      <c r="A131" s="495" t="s">
        <v>630</v>
      </c>
      <c r="B131" s="425">
        <v>128</v>
      </c>
      <c r="C131" s="495">
        <v>122104</v>
      </c>
      <c r="D131" s="495" t="s">
        <v>598</v>
      </c>
      <c r="E131" s="546" t="s">
        <v>599</v>
      </c>
      <c r="F131" s="546" t="s">
        <v>2457</v>
      </c>
      <c r="G131" s="495" t="s">
        <v>585</v>
      </c>
      <c r="H131" s="495" t="s">
        <v>23</v>
      </c>
      <c r="I131" s="495" t="s">
        <v>481</v>
      </c>
      <c r="J131" s="674">
        <v>67.5</v>
      </c>
      <c r="K131" s="675">
        <v>47.5</v>
      </c>
      <c r="L131" s="675">
        <v>91.2</v>
      </c>
      <c r="M131" s="675">
        <v>55.6</v>
      </c>
      <c r="N131" s="675">
        <v>83.3</v>
      </c>
      <c r="O131" s="675">
        <v>73.900000000000006</v>
      </c>
      <c r="P131" s="675">
        <v>94.4</v>
      </c>
      <c r="Q131" s="675">
        <v>62.8</v>
      </c>
      <c r="R131" s="675">
        <v>71.400000000000006</v>
      </c>
      <c r="S131" s="675">
        <v>50</v>
      </c>
      <c r="T131" s="675">
        <v>96.3</v>
      </c>
      <c r="U131" s="675">
        <v>56.1</v>
      </c>
      <c r="V131" s="675">
        <v>63.6</v>
      </c>
      <c r="W131" s="675">
        <v>64.599999999999994</v>
      </c>
      <c r="X131" s="675">
        <v>32.299999999999997</v>
      </c>
      <c r="Y131" s="675">
        <v>93.3</v>
      </c>
      <c r="Z131" s="675">
        <v>35.700000000000003</v>
      </c>
      <c r="AA131" s="675">
        <v>89.5</v>
      </c>
      <c r="AB131" s="675">
        <v>88.2</v>
      </c>
      <c r="AC131" s="675">
        <v>71.400000000000006</v>
      </c>
      <c r="AD131" s="675">
        <v>66.099999999999994</v>
      </c>
      <c r="AE131" s="675">
        <v>96.3</v>
      </c>
      <c r="AF131" s="675">
        <v>80</v>
      </c>
      <c r="AG131" s="675">
        <v>62.7</v>
      </c>
      <c r="AH131" s="675">
        <v>92.6</v>
      </c>
      <c r="AI131" s="675">
        <v>73.7</v>
      </c>
      <c r="AJ131" s="675">
        <v>72.7</v>
      </c>
      <c r="AK131" s="675">
        <v>76.2</v>
      </c>
      <c r="AL131" s="675">
        <v>50</v>
      </c>
      <c r="AM131" s="675">
        <v>80</v>
      </c>
      <c r="AN131" s="675">
        <v>96.4</v>
      </c>
      <c r="AO131" s="675">
        <v>44.4</v>
      </c>
      <c r="AP131" s="675">
        <v>57.1</v>
      </c>
      <c r="AQ131" s="675">
        <v>50</v>
      </c>
      <c r="AR131" s="675">
        <v>60.9</v>
      </c>
      <c r="AS131" s="675">
        <v>73.7</v>
      </c>
      <c r="AT131" s="675">
        <v>76.2</v>
      </c>
      <c r="AU131" s="675">
        <v>100</v>
      </c>
      <c r="AV131" s="675">
        <v>66.7</v>
      </c>
      <c r="AW131" s="675">
        <v>54.2</v>
      </c>
      <c r="AX131" s="675">
        <v>54</v>
      </c>
      <c r="AY131" s="675">
        <v>91.7</v>
      </c>
      <c r="AZ131" s="675">
        <v>65</v>
      </c>
      <c r="BA131" s="675">
        <v>75.7</v>
      </c>
      <c r="BB131" s="675">
        <v>53.3</v>
      </c>
      <c r="BC131" s="675">
        <v>90</v>
      </c>
      <c r="BD131" s="675">
        <v>65.5</v>
      </c>
      <c r="BE131" s="729">
        <v>80.599999999999994</v>
      </c>
      <c r="BF131" s="495"/>
    </row>
    <row r="132" spans="1:58">
      <c r="A132" s="495" t="s">
        <v>633</v>
      </c>
      <c r="B132" s="425">
        <v>129</v>
      </c>
      <c r="C132" s="495">
        <v>122104</v>
      </c>
      <c r="D132" s="495" t="s">
        <v>598</v>
      </c>
      <c r="E132" s="546" t="s">
        <v>599</v>
      </c>
      <c r="F132" s="546" t="s">
        <v>2457</v>
      </c>
      <c r="G132" s="495" t="s">
        <v>589</v>
      </c>
      <c r="H132" s="495" t="s">
        <v>23</v>
      </c>
      <c r="I132" s="495" t="s">
        <v>481</v>
      </c>
      <c r="J132" s="674">
        <v>67.3</v>
      </c>
      <c r="K132" s="675">
        <v>47.5</v>
      </c>
      <c r="L132" s="675">
        <v>89.7</v>
      </c>
      <c r="M132" s="675">
        <v>56.3</v>
      </c>
      <c r="N132" s="675">
        <v>88.5</v>
      </c>
      <c r="O132" s="675">
        <v>75</v>
      </c>
      <c r="P132" s="675">
        <v>95.7</v>
      </c>
      <c r="Q132" s="675">
        <v>66</v>
      </c>
      <c r="R132" s="675">
        <v>70.5</v>
      </c>
      <c r="S132" s="675">
        <v>47.8</v>
      </c>
      <c r="T132" s="675">
        <v>97</v>
      </c>
      <c r="U132" s="675">
        <v>54.1</v>
      </c>
      <c r="V132" s="675">
        <v>68.8</v>
      </c>
      <c r="W132" s="675">
        <v>66</v>
      </c>
      <c r="X132" s="675">
        <v>31.3</v>
      </c>
      <c r="Y132" s="675">
        <v>87.5</v>
      </c>
      <c r="Z132" s="675">
        <v>13.3</v>
      </c>
      <c r="AA132" s="675">
        <v>84.2</v>
      </c>
      <c r="AB132" s="675">
        <v>88.2</v>
      </c>
      <c r="AC132" s="675">
        <v>77.8</v>
      </c>
      <c r="AD132" s="675">
        <v>65.2</v>
      </c>
      <c r="AE132" s="675">
        <v>86.5</v>
      </c>
      <c r="AF132" s="675">
        <v>75.8</v>
      </c>
      <c r="AG132" s="675">
        <v>60.4</v>
      </c>
      <c r="AH132" s="675">
        <v>89.7</v>
      </c>
      <c r="AI132" s="675">
        <v>78.900000000000006</v>
      </c>
      <c r="AJ132" s="675">
        <v>64</v>
      </c>
      <c r="AK132" s="675">
        <v>75.599999999999994</v>
      </c>
      <c r="AL132" s="675">
        <v>48.6</v>
      </c>
      <c r="AM132" s="675">
        <v>75.7</v>
      </c>
      <c r="AN132" s="675">
        <v>96.6</v>
      </c>
      <c r="AO132" s="675">
        <v>42.1</v>
      </c>
      <c r="AP132" s="675">
        <v>57.9</v>
      </c>
      <c r="AQ132" s="675">
        <v>47.8</v>
      </c>
      <c r="AR132" s="675">
        <v>60.9</v>
      </c>
      <c r="AS132" s="675">
        <v>68.400000000000006</v>
      </c>
      <c r="AT132" s="675">
        <v>81</v>
      </c>
      <c r="AU132" s="675">
        <v>100</v>
      </c>
      <c r="AV132" s="675">
        <v>58.8</v>
      </c>
      <c r="AW132" s="675">
        <v>56</v>
      </c>
      <c r="AX132" s="675">
        <v>51.9</v>
      </c>
      <c r="AY132" s="675">
        <v>95</v>
      </c>
      <c r="AZ132" s="675">
        <v>65</v>
      </c>
      <c r="BA132" s="675">
        <v>74.400000000000006</v>
      </c>
      <c r="BB132" s="675">
        <v>50</v>
      </c>
      <c r="BC132" s="675">
        <v>91.3</v>
      </c>
      <c r="BD132" s="675">
        <v>64.3</v>
      </c>
      <c r="BE132" s="729">
        <v>80.599999999999994</v>
      </c>
      <c r="BF132" s="495"/>
    </row>
    <row r="133" spans="1:58">
      <c r="A133" s="495" t="s">
        <v>636</v>
      </c>
      <c r="B133" s="425">
        <v>130</v>
      </c>
      <c r="C133" s="495">
        <v>122201</v>
      </c>
      <c r="D133" s="495" t="s">
        <v>637</v>
      </c>
      <c r="E133" s="546" t="s">
        <v>638</v>
      </c>
      <c r="F133" s="546" t="s">
        <v>639</v>
      </c>
      <c r="G133" s="495" t="s">
        <v>640</v>
      </c>
      <c r="H133" s="495" t="s">
        <v>23</v>
      </c>
      <c r="I133" s="495" t="s">
        <v>481</v>
      </c>
      <c r="J133" s="674">
        <v>79.683470589999999</v>
      </c>
      <c r="K133" s="675">
        <v>71.344499769999999</v>
      </c>
      <c r="L133" s="675">
        <v>78.645833330000002</v>
      </c>
      <c r="M133" s="675">
        <v>81.506196380000006</v>
      </c>
      <c r="N133" s="675">
        <v>92.494824019999996</v>
      </c>
      <c r="O133" s="675">
        <v>79.161676650000004</v>
      </c>
      <c r="P133" s="675">
        <v>81.129032260000002</v>
      </c>
      <c r="Q133" s="675">
        <v>77.555321390000003</v>
      </c>
      <c r="R133" s="675">
        <v>82.600382409999995</v>
      </c>
      <c r="S133" s="675">
        <v>81.916099770000002</v>
      </c>
      <c r="T133" s="675">
        <v>85.298196950000005</v>
      </c>
      <c r="U133" s="675">
        <v>74.322289159999997</v>
      </c>
      <c r="V133" s="675">
        <v>84.864577800000006</v>
      </c>
      <c r="W133" s="675">
        <v>67.580287929999997</v>
      </c>
      <c r="X133" s="675">
        <v>66.994468350000005</v>
      </c>
      <c r="Y133" s="675">
        <v>88.60606061</v>
      </c>
      <c r="Z133" s="675">
        <v>85.079365080000002</v>
      </c>
      <c r="AA133" s="675">
        <v>76.775956280000003</v>
      </c>
      <c r="AB133" s="675">
        <v>70</v>
      </c>
      <c r="AC133" s="675">
        <v>77.010309280000001</v>
      </c>
      <c r="AD133" s="675">
        <v>83</v>
      </c>
      <c r="AE133" s="675">
        <v>84.899845920000004</v>
      </c>
      <c r="AF133" s="675">
        <v>67.370441459999995</v>
      </c>
      <c r="AG133" s="675">
        <v>78.896695289999997</v>
      </c>
      <c r="AH133" s="675">
        <v>70.56530214</v>
      </c>
      <c r="AI133" s="675">
        <v>92.934782609999999</v>
      </c>
      <c r="AJ133" s="675">
        <v>83.514099779999995</v>
      </c>
      <c r="AK133" s="675">
        <v>83.457844179999995</v>
      </c>
      <c r="AL133" s="675">
        <v>76.322213180000006</v>
      </c>
      <c r="AM133" s="675">
        <v>85</v>
      </c>
      <c r="AN133" s="675">
        <v>77.551020410000007</v>
      </c>
      <c r="AO133" s="675">
        <v>87.5</v>
      </c>
      <c r="AP133" s="675">
        <v>81.666666669999998</v>
      </c>
      <c r="AQ133" s="675">
        <v>75.311203320000004</v>
      </c>
      <c r="AR133" s="675">
        <v>74.937655860000007</v>
      </c>
      <c r="AS133" s="675">
        <v>90.163934429999998</v>
      </c>
      <c r="AT133" s="675">
        <v>83.07692308</v>
      </c>
      <c r="AU133" s="675">
        <v>89.182058049999995</v>
      </c>
      <c r="AV133" s="675">
        <v>88.274932609999993</v>
      </c>
      <c r="AW133" s="675">
        <v>89.565217390000001</v>
      </c>
      <c r="AX133" s="675">
        <v>85.367264309999996</v>
      </c>
      <c r="AY133" s="675">
        <v>87.689969599999998</v>
      </c>
      <c r="AZ133" s="675">
        <v>84.584980239999993</v>
      </c>
      <c r="BA133" s="675">
        <v>77.279521669999994</v>
      </c>
      <c r="BB133" s="675">
        <v>89.03846154</v>
      </c>
      <c r="BC133" s="675">
        <v>85.526315789999998</v>
      </c>
      <c r="BD133" s="675">
        <v>90.448717950000002</v>
      </c>
      <c r="BE133" s="729">
        <v>61.467889909999997</v>
      </c>
      <c r="BF133" s="495" t="s">
        <v>3602</v>
      </c>
    </row>
    <row r="134" spans="1:58">
      <c r="A134" s="495" t="s">
        <v>644</v>
      </c>
      <c r="B134" s="425">
        <v>131</v>
      </c>
      <c r="C134" s="495">
        <v>122201</v>
      </c>
      <c r="D134" s="495" t="s">
        <v>637</v>
      </c>
      <c r="E134" s="546" t="s">
        <v>638</v>
      </c>
      <c r="F134" s="546" t="s">
        <v>639</v>
      </c>
      <c r="G134" s="495" t="s">
        <v>645</v>
      </c>
      <c r="H134" s="495" t="s">
        <v>23</v>
      </c>
      <c r="I134" s="495" t="s">
        <v>481</v>
      </c>
      <c r="J134" s="674">
        <v>92.563886960000005</v>
      </c>
      <c r="K134" s="675">
        <v>59.633027519999999</v>
      </c>
      <c r="L134" s="675">
        <v>68.067226890000001</v>
      </c>
      <c r="M134" s="675" t="s">
        <v>272</v>
      </c>
      <c r="N134" s="675">
        <v>99.567099569999996</v>
      </c>
      <c r="O134" s="675" t="s">
        <v>272</v>
      </c>
      <c r="P134" s="675">
        <v>91.666666669999998</v>
      </c>
      <c r="Q134" s="675">
        <v>96.268656719999996</v>
      </c>
      <c r="R134" s="675">
        <v>94.193548390000004</v>
      </c>
      <c r="S134" s="675">
        <v>88.66396761</v>
      </c>
      <c r="T134" s="675">
        <v>98.529411760000002</v>
      </c>
      <c r="U134" s="675">
        <v>95.736122280000004</v>
      </c>
      <c r="V134" s="675">
        <v>96.607431340000005</v>
      </c>
      <c r="W134" s="675">
        <v>79.757085020000005</v>
      </c>
      <c r="X134" s="675">
        <v>97.309970379999996</v>
      </c>
      <c r="Y134" s="675">
        <v>99.691358019999996</v>
      </c>
      <c r="Z134" s="675">
        <v>97.384305839999996</v>
      </c>
      <c r="AA134" s="675">
        <v>94.117647059999996</v>
      </c>
      <c r="AB134" s="675">
        <v>92.703862659999999</v>
      </c>
      <c r="AC134" s="675">
        <v>70.512820509999997</v>
      </c>
      <c r="AD134" s="675">
        <v>75.159235670000001</v>
      </c>
      <c r="AE134" s="675">
        <v>94.074074069999995</v>
      </c>
      <c r="AF134" s="675">
        <v>92.084942080000005</v>
      </c>
      <c r="AG134" s="675">
        <v>95.435244159999996</v>
      </c>
      <c r="AH134" s="675">
        <v>94.344473010000002</v>
      </c>
      <c r="AI134" s="675">
        <v>100</v>
      </c>
      <c r="AJ134" s="675">
        <v>78.947368420000004</v>
      </c>
      <c r="AK134" s="675">
        <v>97.803538739999993</v>
      </c>
      <c r="AL134" s="675">
        <v>77.5</v>
      </c>
      <c r="AM134" s="675">
        <v>96.642685850000007</v>
      </c>
      <c r="AN134" s="675">
        <v>95.593220340000002</v>
      </c>
      <c r="AO134" s="675">
        <v>96.518987339999995</v>
      </c>
      <c r="AP134" s="675">
        <v>90.243902439999999</v>
      </c>
      <c r="AQ134" s="675">
        <v>92.09876543</v>
      </c>
      <c r="AR134" s="675">
        <v>96.047430829999996</v>
      </c>
      <c r="AS134" s="675">
        <v>99.706744869999994</v>
      </c>
      <c r="AT134" s="675">
        <v>93.650793649999997</v>
      </c>
      <c r="AU134" s="675">
        <v>97.444089460000001</v>
      </c>
      <c r="AV134" s="675">
        <v>98.039215690000006</v>
      </c>
      <c r="AW134" s="675">
        <v>83.333333330000002</v>
      </c>
      <c r="AX134" s="675">
        <v>97.432024170000005</v>
      </c>
      <c r="AY134" s="675">
        <v>96.296296299999995</v>
      </c>
      <c r="AZ134" s="675">
        <v>94.661921710000001</v>
      </c>
      <c r="BA134" s="675">
        <v>78.488372089999999</v>
      </c>
      <c r="BB134" s="675">
        <v>94.736842109999998</v>
      </c>
      <c r="BC134" s="675">
        <v>100</v>
      </c>
      <c r="BD134" s="675">
        <v>100</v>
      </c>
      <c r="BE134" s="729">
        <v>64.161849709999998</v>
      </c>
      <c r="BF134" s="495" t="s">
        <v>3602</v>
      </c>
    </row>
    <row r="135" spans="1:58">
      <c r="A135" s="495" t="s">
        <v>648</v>
      </c>
      <c r="B135" s="425">
        <v>132</v>
      </c>
      <c r="C135" s="495">
        <v>122201</v>
      </c>
      <c r="D135" s="495" t="s">
        <v>637</v>
      </c>
      <c r="E135" s="546" t="s">
        <v>638</v>
      </c>
      <c r="F135" s="546" t="s">
        <v>639</v>
      </c>
      <c r="G135" s="495" t="s">
        <v>146</v>
      </c>
      <c r="H135" s="495" t="s">
        <v>23</v>
      </c>
      <c r="I135" s="495" t="s">
        <v>481</v>
      </c>
      <c r="J135" s="674">
        <v>70.248876670000001</v>
      </c>
      <c r="K135" s="675">
        <v>60.945529290000003</v>
      </c>
      <c r="L135" s="675">
        <v>73.005535660000007</v>
      </c>
      <c r="M135" s="675">
        <v>78.510542839999999</v>
      </c>
      <c r="N135" s="675">
        <v>84.520191060000002</v>
      </c>
      <c r="O135" s="675">
        <v>75.280298990000006</v>
      </c>
      <c r="P135" s="675">
        <v>75.463666770000003</v>
      </c>
      <c r="Q135" s="675">
        <v>68.437277690000002</v>
      </c>
      <c r="R135" s="675">
        <v>75.019334880000002</v>
      </c>
      <c r="S135" s="675">
        <v>68.715409260000001</v>
      </c>
      <c r="T135" s="675">
        <v>78.613251160000004</v>
      </c>
      <c r="U135" s="675">
        <v>71.949046859999996</v>
      </c>
      <c r="V135" s="675">
        <v>70.135294650000006</v>
      </c>
      <c r="W135" s="675">
        <v>62.043126469999997</v>
      </c>
      <c r="X135" s="675">
        <v>59.714375390000001</v>
      </c>
      <c r="Y135" s="675">
        <v>81.091510470000003</v>
      </c>
      <c r="Z135" s="675">
        <v>76.462297390000003</v>
      </c>
      <c r="AA135" s="675">
        <v>75.258358659999999</v>
      </c>
      <c r="AB135" s="675">
        <v>69.331395349999994</v>
      </c>
      <c r="AC135" s="675">
        <v>63.921941930000003</v>
      </c>
      <c r="AD135" s="675">
        <v>71.547729380000007</v>
      </c>
      <c r="AE135" s="675">
        <v>74.514038880000001</v>
      </c>
      <c r="AF135" s="675">
        <v>68.989882769999994</v>
      </c>
      <c r="AG135" s="675">
        <v>70.859141589999993</v>
      </c>
      <c r="AH135" s="675">
        <v>62.320441989999999</v>
      </c>
      <c r="AI135" s="675">
        <v>87.881040889999994</v>
      </c>
      <c r="AJ135" s="675">
        <v>73.677363400000004</v>
      </c>
      <c r="AK135" s="675">
        <v>72.446513289999999</v>
      </c>
      <c r="AL135" s="675">
        <v>68.804347829999998</v>
      </c>
      <c r="AM135" s="675">
        <v>78.719008259999995</v>
      </c>
      <c r="AN135" s="675">
        <v>67.139107609999996</v>
      </c>
      <c r="AO135" s="675">
        <v>77.73952955</v>
      </c>
      <c r="AP135" s="675">
        <v>72.689075630000005</v>
      </c>
      <c r="AQ135" s="675">
        <v>74.625374629999996</v>
      </c>
      <c r="AR135" s="675">
        <v>69.701399039999998</v>
      </c>
      <c r="AS135" s="675">
        <v>77.580314419999993</v>
      </c>
      <c r="AT135" s="675">
        <v>78.844169249999993</v>
      </c>
      <c r="AU135" s="675">
        <v>78.071463530000003</v>
      </c>
      <c r="AV135" s="675">
        <v>78.273634759999993</v>
      </c>
      <c r="AW135" s="675">
        <v>81.735751300000004</v>
      </c>
      <c r="AX135" s="675">
        <v>73.898889310000001</v>
      </c>
      <c r="AY135" s="675">
        <v>75.677506780000002</v>
      </c>
      <c r="AZ135" s="675">
        <v>73.430813119999996</v>
      </c>
      <c r="BA135" s="675">
        <v>72.689994530000007</v>
      </c>
      <c r="BB135" s="675">
        <v>75.821287780000006</v>
      </c>
      <c r="BC135" s="675">
        <v>71.961259080000005</v>
      </c>
      <c r="BD135" s="675">
        <v>81.071190950000002</v>
      </c>
      <c r="BE135" s="729">
        <v>55.186509960000002</v>
      </c>
      <c r="BF135" s="495" t="s">
        <v>3602</v>
      </c>
    </row>
    <row r="136" spans="1:58">
      <c r="A136" s="495" t="s">
        <v>651</v>
      </c>
      <c r="B136" s="425">
        <v>133</v>
      </c>
      <c r="C136" s="495">
        <v>122201</v>
      </c>
      <c r="D136" s="495" t="s">
        <v>637</v>
      </c>
      <c r="E136" s="546" t="s">
        <v>638</v>
      </c>
      <c r="F136" s="546" t="s">
        <v>639</v>
      </c>
      <c r="G136" s="495" t="s">
        <v>154</v>
      </c>
      <c r="H136" s="495" t="s">
        <v>23</v>
      </c>
      <c r="I136" s="495" t="s">
        <v>481</v>
      </c>
      <c r="J136" s="674">
        <v>82.625719410000002</v>
      </c>
      <c r="K136" s="675">
        <v>75.14340344</v>
      </c>
      <c r="L136" s="675">
        <v>89.285714290000001</v>
      </c>
      <c r="M136" s="675">
        <v>89.71668416</v>
      </c>
      <c r="N136" s="675">
        <v>83.913764509999993</v>
      </c>
      <c r="O136" s="675">
        <v>86.865671640000002</v>
      </c>
      <c r="P136" s="675">
        <v>88.016528930000007</v>
      </c>
      <c r="Q136" s="675">
        <v>83.82559775</v>
      </c>
      <c r="R136" s="675">
        <v>84.803493450000005</v>
      </c>
      <c r="S136" s="675">
        <v>85.365853659999999</v>
      </c>
      <c r="T136" s="675">
        <v>91.645569620000003</v>
      </c>
      <c r="U136" s="675">
        <v>83.679312809999999</v>
      </c>
      <c r="V136" s="675">
        <v>85.185185189999999</v>
      </c>
      <c r="W136" s="675">
        <v>70.861244020000001</v>
      </c>
      <c r="X136" s="675">
        <v>76.665745090000001</v>
      </c>
      <c r="Y136" s="675">
        <v>90.518331230000001</v>
      </c>
      <c r="Z136" s="675">
        <v>89.416058390000003</v>
      </c>
      <c r="AA136" s="675">
        <v>89.152542370000006</v>
      </c>
      <c r="AB136" s="675">
        <v>70.995671000000002</v>
      </c>
      <c r="AC136" s="675">
        <v>78.482972140000001</v>
      </c>
      <c r="AD136" s="675">
        <v>87.814313350000006</v>
      </c>
      <c r="AE136" s="675">
        <v>90.909090910000003</v>
      </c>
      <c r="AF136" s="675">
        <v>85.762711859999996</v>
      </c>
      <c r="AG136" s="675">
        <v>82.585139319999996</v>
      </c>
      <c r="AH136" s="675">
        <v>84.61538462</v>
      </c>
      <c r="AI136" s="675">
        <v>97.018970190000005</v>
      </c>
      <c r="AJ136" s="675">
        <v>87.759336099999999</v>
      </c>
      <c r="AK136" s="675">
        <v>86.390301129999997</v>
      </c>
      <c r="AL136" s="675">
        <v>80.561330560000002</v>
      </c>
      <c r="AM136" s="675">
        <v>87.012987010000003</v>
      </c>
      <c r="AN136" s="675">
        <v>84.068627449999994</v>
      </c>
      <c r="AO136" s="675">
        <v>89.967105259999997</v>
      </c>
      <c r="AP136" s="675">
        <v>86.868686870000005</v>
      </c>
      <c r="AQ136" s="675">
        <v>76.566125290000002</v>
      </c>
      <c r="AR136" s="675">
        <v>76.17777778</v>
      </c>
      <c r="AS136" s="675">
        <v>94.736842109999998</v>
      </c>
      <c r="AT136" s="675">
        <v>86.14457831</v>
      </c>
      <c r="AU136" s="675">
        <v>95.212765959999999</v>
      </c>
      <c r="AV136" s="675">
        <v>89.898989900000004</v>
      </c>
      <c r="AW136" s="675">
        <v>88.888888890000004</v>
      </c>
      <c r="AX136" s="675">
        <v>87.164179099999998</v>
      </c>
      <c r="AY136" s="675">
        <v>88.888888890000004</v>
      </c>
      <c r="AZ136" s="675">
        <v>86.729222519999993</v>
      </c>
      <c r="BA136" s="675">
        <v>78.362573100000006</v>
      </c>
      <c r="BB136" s="675">
        <v>88.674698800000002</v>
      </c>
      <c r="BC136" s="675">
        <v>76.724137929999998</v>
      </c>
      <c r="BD136" s="675">
        <v>93.84057971</v>
      </c>
      <c r="BE136" s="729">
        <v>60.121457489999997</v>
      </c>
      <c r="BF136" s="495" t="s">
        <v>3602</v>
      </c>
    </row>
    <row r="137" spans="1:58">
      <c r="A137" s="495" t="s">
        <v>654</v>
      </c>
      <c r="B137" s="425">
        <v>134</v>
      </c>
      <c r="C137" s="495">
        <v>122201</v>
      </c>
      <c r="D137" s="495" t="s">
        <v>637</v>
      </c>
      <c r="E137" s="546" t="s">
        <v>638</v>
      </c>
      <c r="F137" s="546" t="s">
        <v>639</v>
      </c>
      <c r="G137" s="495" t="s">
        <v>655</v>
      </c>
      <c r="H137" s="495" t="s">
        <v>23</v>
      </c>
      <c r="I137" s="495" t="s">
        <v>481</v>
      </c>
      <c r="J137" s="674">
        <v>89.827845830000001</v>
      </c>
      <c r="K137" s="675">
        <v>79.200247989999994</v>
      </c>
      <c r="L137" s="675">
        <v>92.043895750000004</v>
      </c>
      <c r="M137" s="675">
        <v>96.301775149999997</v>
      </c>
      <c r="N137" s="675">
        <v>97.46168582</v>
      </c>
      <c r="O137" s="675">
        <v>91.640866869999996</v>
      </c>
      <c r="P137" s="675">
        <v>90.732339600000003</v>
      </c>
      <c r="Q137" s="675">
        <v>90.869183489999998</v>
      </c>
      <c r="R137" s="675">
        <v>88.569518720000005</v>
      </c>
      <c r="S137" s="675">
        <v>92.148508829999997</v>
      </c>
      <c r="T137" s="675">
        <v>95.034337030000003</v>
      </c>
      <c r="U137" s="675">
        <v>87.94917864</v>
      </c>
      <c r="V137" s="675">
        <v>91.484852259999997</v>
      </c>
      <c r="W137" s="675">
        <v>86.881937440000002</v>
      </c>
      <c r="X137" s="675">
        <v>87.754802760000004</v>
      </c>
      <c r="Y137" s="675">
        <v>96.761720639999993</v>
      </c>
      <c r="Z137" s="675">
        <v>92.379835869999994</v>
      </c>
      <c r="AA137" s="675">
        <v>91.949563530000006</v>
      </c>
      <c r="AB137" s="675">
        <v>92.764857879999994</v>
      </c>
      <c r="AC137" s="675">
        <v>83.439490449999994</v>
      </c>
      <c r="AD137" s="675">
        <v>90.402075229999994</v>
      </c>
      <c r="AE137" s="675">
        <v>92.317327770000006</v>
      </c>
      <c r="AF137" s="675">
        <v>86.341059599999994</v>
      </c>
      <c r="AG137" s="675">
        <v>88.035527689999995</v>
      </c>
      <c r="AH137" s="675">
        <v>75.010377750000004</v>
      </c>
      <c r="AI137" s="675">
        <v>96.964440589999995</v>
      </c>
      <c r="AJ137" s="675">
        <v>94.814378309999995</v>
      </c>
      <c r="AK137" s="675">
        <v>94.891089109999996</v>
      </c>
      <c r="AL137" s="675">
        <v>90.258780040000005</v>
      </c>
      <c r="AM137" s="675">
        <v>96.287878789999994</v>
      </c>
      <c r="AN137" s="675">
        <v>88.25</v>
      </c>
      <c r="AO137" s="675">
        <v>96.252927400000004</v>
      </c>
      <c r="AP137" s="675">
        <v>96.485061509999994</v>
      </c>
      <c r="AQ137" s="675">
        <v>93.671521850000005</v>
      </c>
      <c r="AR137" s="675">
        <v>87.726449279999997</v>
      </c>
      <c r="AS137" s="675">
        <v>93.682955899999996</v>
      </c>
      <c r="AT137" s="675">
        <v>91.160949869999996</v>
      </c>
      <c r="AU137" s="675">
        <v>96.417910449999994</v>
      </c>
      <c r="AV137" s="675">
        <v>95.38638985</v>
      </c>
      <c r="AW137" s="675">
        <v>96.226415090000003</v>
      </c>
      <c r="AX137" s="675">
        <v>92.79950341</v>
      </c>
      <c r="AY137" s="675">
        <v>94.117647059999996</v>
      </c>
      <c r="AZ137" s="675">
        <v>91.983695650000001</v>
      </c>
      <c r="BA137" s="675">
        <v>87.07419505</v>
      </c>
      <c r="BB137" s="675">
        <v>88.950276239999994</v>
      </c>
      <c r="BC137" s="675">
        <v>80.410447759999997</v>
      </c>
      <c r="BD137" s="675">
        <v>95.406360419999999</v>
      </c>
      <c r="BE137" s="729">
        <v>77.663934429999998</v>
      </c>
      <c r="BF137" s="495" t="s">
        <v>3602</v>
      </c>
    </row>
    <row r="138" spans="1:58">
      <c r="A138" s="495" t="s">
        <v>658</v>
      </c>
      <c r="B138" s="425">
        <v>135</v>
      </c>
      <c r="C138" s="495">
        <v>122201</v>
      </c>
      <c r="D138" s="495" t="s">
        <v>637</v>
      </c>
      <c r="E138" s="546" t="s">
        <v>638</v>
      </c>
      <c r="F138" s="546" t="s">
        <v>639</v>
      </c>
      <c r="G138" s="495" t="s">
        <v>659</v>
      </c>
      <c r="H138" s="495" t="s">
        <v>23</v>
      </c>
      <c r="I138" s="495" t="s">
        <v>481</v>
      </c>
      <c r="J138" s="674">
        <v>76.578290780000003</v>
      </c>
      <c r="K138" s="675">
        <v>61.595628419999997</v>
      </c>
      <c r="L138" s="675">
        <v>83.229813660000005</v>
      </c>
      <c r="M138" s="675">
        <v>87.003610109999997</v>
      </c>
      <c r="N138" s="675">
        <v>96.177558570000002</v>
      </c>
      <c r="O138" s="675">
        <v>93.700787399999996</v>
      </c>
      <c r="P138" s="675">
        <v>82.066276799999997</v>
      </c>
      <c r="Q138" s="675">
        <v>88.102409640000005</v>
      </c>
      <c r="R138" s="675">
        <v>86.752136750000005</v>
      </c>
      <c r="S138" s="675">
        <v>87.758722649999996</v>
      </c>
      <c r="T138" s="675">
        <v>91.33765468</v>
      </c>
      <c r="U138" s="675">
        <v>66.867469880000002</v>
      </c>
      <c r="V138" s="675">
        <v>78.254211330000004</v>
      </c>
      <c r="W138" s="675">
        <v>78.30894309</v>
      </c>
      <c r="X138" s="675">
        <v>60.371876819999997</v>
      </c>
      <c r="Y138" s="675">
        <v>86.540284360000001</v>
      </c>
      <c r="Z138" s="675">
        <v>83.07692308</v>
      </c>
      <c r="AA138" s="675">
        <v>88.059701489999995</v>
      </c>
      <c r="AB138" s="675">
        <v>80.865603640000003</v>
      </c>
      <c r="AC138" s="675">
        <v>73.921568629999996</v>
      </c>
      <c r="AD138" s="675">
        <v>66.5625</v>
      </c>
      <c r="AE138" s="675">
        <v>89.818181820000007</v>
      </c>
      <c r="AF138" s="675">
        <v>64.660691420000006</v>
      </c>
      <c r="AG138" s="675">
        <v>66.978440079999999</v>
      </c>
      <c r="AH138" s="675">
        <v>77.794676809999999</v>
      </c>
      <c r="AI138" s="675">
        <v>95.918367349999997</v>
      </c>
      <c r="AJ138" s="675">
        <v>83.333333330000002</v>
      </c>
      <c r="AK138" s="675">
        <v>85.105657809999997</v>
      </c>
      <c r="AL138" s="675">
        <v>76.3169544</v>
      </c>
      <c r="AM138" s="675">
        <v>81.471389650000006</v>
      </c>
      <c r="AN138" s="675">
        <v>82.70481144</v>
      </c>
      <c r="AO138" s="675">
        <v>86.897880540000003</v>
      </c>
      <c r="AP138" s="675">
        <v>85.922330099999996</v>
      </c>
      <c r="AQ138" s="675">
        <v>83.813747230000004</v>
      </c>
      <c r="AR138" s="675">
        <v>65.564304460000002</v>
      </c>
      <c r="AS138" s="675">
        <v>77.747747750000002</v>
      </c>
      <c r="AT138" s="675">
        <v>86.817325800000006</v>
      </c>
      <c r="AU138" s="675">
        <v>86.49706458</v>
      </c>
      <c r="AV138" s="675">
        <v>79.779411760000002</v>
      </c>
      <c r="AW138" s="675">
        <v>78.448275859999995</v>
      </c>
      <c r="AX138" s="675">
        <v>78.844095609999997</v>
      </c>
      <c r="AY138" s="675">
        <v>77.187948349999999</v>
      </c>
      <c r="AZ138" s="675">
        <v>83.913764509999993</v>
      </c>
      <c r="BA138" s="675">
        <v>85.926505079999998</v>
      </c>
      <c r="BB138" s="675">
        <v>81.409295349999994</v>
      </c>
      <c r="BC138" s="675">
        <v>73.853658539999998</v>
      </c>
      <c r="BD138" s="675">
        <v>91.832460729999994</v>
      </c>
      <c r="BE138" s="729">
        <v>72.677595629999999</v>
      </c>
      <c r="BF138" s="495" t="s">
        <v>3602</v>
      </c>
    </row>
    <row r="139" spans="1:58">
      <c r="A139" s="495" t="s">
        <v>662</v>
      </c>
      <c r="B139" s="425">
        <v>136</v>
      </c>
      <c r="C139" s="495">
        <v>122202</v>
      </c>
      <c r="D139" s="495" t="s">
        <v>663</v>
      </c>
      <c r="E139" s="546" t="s">
        <v>638</v>
      </c>
      <c r="F139" s="546" t="s">
        <v>639</v>
      </c>
      <c r="G139" s="495" t="s">
        <v>640</v>
      </c>
      <c r="H139" s="495" t="s">
        <v>23</v>
      </c>
      <c r="I139" s="495" t="s">
        <v>481</v>
      </c>
      <c r="J139" s="676">
        <v>7.1263161000000005E-2</v>
      </c>
      <c r="K139" s="677">
        <v>7.0939954E-2</v>
      </c>
      <c r="L139" s="677">
        <v>6.6308369000000006E-2</v>
      </c>
      <c r="M139" s="677">
        <v>8.7468193E-2</v>
      </c>
      <c r="N139" s="677">
        <v>0.120422708</v>
      </c>
      <c r="O139" s="677">
        <v>0.116315956</v>
      </c>
      <c r="P139" s="677">
        <v>7.5063803999999998E-2</v>
      </c>
      <c r="Q139" s="677">
        <v>0.13034572699999999</v>
      </c>
      <c r="R139" s="677">
        <v>5.9658752000000002E-2</v>
      </c>
      <c r="S139" s="677">
        <v>4.0016006E-2</v>
      </c>
      <c r="T139" s="677">
        <v>9.0027008000000006E-2</v>
      </c>
      <c r="U139" s="677">
        <v>4.7206923999999997E-2</v>
      </c>
      <c r="V139" s="677">
        <v>5.6625142000000003E-2</v>
      </c>
      <c r="W139" s="677">
        <v>4.4464205999999999E-2</v>
      </c>
      <c r="X139" s="677">
        <v>7.4994141E-2</v>
      </c>
      <c r="Y139" s="677">
        <v>8.8226644000000007E-2</v>
      </c>
      <c r="Z139" s="677">
        <v>9.1726289000000003E-2</v>
      </c>
      <c r="AA139" s="677">
        <v>8.5702043000000006E-2</v>
      </c>
      <c r="AB139" s="677">
        <v>0.19334880099999999</v>
      </c>
      <c r="AC139" s="677">
        <v>6.2493489999999999E-2</v>
      </c>
      <c r="AD139" s="677">
        <v>5.1056877000000001E-2</v>
      </c>
      <c r="AE139" s="677">
        <v>8.7897599000000007E-2</v>
      </c>
      <c r="AF139" s="677">
        <v>5.8109725000000001E-2</v>
      </c>
      <c r="AG139" s="677">
        <v>6.4030246999999998E-2</v>
      </c>
      <c r="AH139" s="677">
        <v>0.115534083</v>
      </c>
      <c r="AI139" s="677">
        <v>7.0385359999999994E-2</v>
      </c>
      <c r="AJ139" s="677">
        <v>5.7378930000000002E-2</v>
      </c>
      <c r="AK139" s="677">
        <v>9.6890940999999994E-2</v>
      </c>
      <c r="AL139" s="677">
        <v>5.7262835999999998E-2</v>
      </c>
      <c r="AM139" s="677">
        <v>7.5884048999999995E-2</v>
      </c>
      <c r="AN139" s="677">
        <v>0</v>
      </c>
      <c r="AO139" s="677">
        <v>5.5463116999999999E-2</v>
      </c>
      <c r="AP139" s="677">
        <v>0.151975684</v>
      </c>
      <c r="AQ139" s="677">
        <v>5.7883769000000002E-2</v>
      </c>
      <c r="AR139" s="677">
        <v>5.0674605999999997E-2</v>
      </c>
      <c r="AS139" s="677">
        <v>2.9385835999999999E-2</v>
      </c>
      <c r="AT139" s="677">
        <v>2.334812E-2</v>
      </c>
      <c r="AU139" s="677">
        <v>6.9773931999999997E-2</v>
      </c>
      <c r="AV139" s="677">
        <v>5.4183759999999997E-2</v>
      </c>
      <c r="AW139" s="677">
        <v>4.3240127000000003E-2</v>
      </c>
      <c r="AX139" s="677">
        <v>7.3588931999999996E-2</v>
      </c>
      <c r="AY139" s="677">
        <v>0.10154861599999999</v>
      </c>
      <c r="AZ139" s="677">
        <v>0.103412616</v>
      </c>
      <c r="BA139" s="677">
        <v>7.2034133E-2</v>
      </c>
      <c r="BB139" s="677">
        <v>2.0054145999999998E-2</v>
      </c>
      <c r="BC139" s="677">
        <v>6.8189567000000006E-2</v>
      </c>
      <c r="BD139" s="677">
        <v>7.5589598999999993E-2</v>
      </c>
      <c r="BE139" s="730">
        <v>5.3662463000000001E-2</v>
      </c>
      <c r="BF139" s="495" t="s">
        <v>3602</v>
      </c>
    </row>
    <row r="140" spans="1:58">
      <c r="A140" s="495" t="s">
        <v>667</v>
      </c>
      <c r="B140" s="425">
        <v>137</v>
      </c>
      <c r="C140" s="495">
        <v>122202</v>
      </c>
      <c r="D140" s="495" t="s">
        <v>663</v>
      </c>
      <c r="E140" s="546" t="s">
        <v>638</v>
      </c>
      <c r="F140" s="546" t="s">
        <v>639</v>
      </c>
      <c r="G140" s="495" t="s">
        <v>645</v>
      </c>
      <c r="H140" s="495" t="s">
        <v>23</v>
      </c>
      <c r="I140" s="495" t="s">
        <v>481</v>
      </c>
      <c r="J140" s="676">
        <v>0.19961324899999999</v>
      </c>
      <c r="K140" s="677">
        <v>0.28322440100000001</v>
      </c>
      <c r="L140" s="677">
        <v>0.20610057700000001</v>
      </c>
      <c r="M140" s="677" t="s">
        <v>272</v>
      </c>
      <c r="N140" s="677">
        <v>0.34007821799999999</v>
      </c>
      <c r="O140" s="677" t="s">
        <v>272</v>
      </c>
      <c r="P140" s="677">
        <v>0.31372549</v>
      </c>
      <c r="Q140" s="677">
        <v>0.292833291</v>
      </c>
      <c r="R140" s="677">
        <v>0.141911069</v>
      </c>
      <c r="S140" s="677">
        <v>9.1512239999999995E-2</v>
      </c>
      <c r="T140" s="677">
        <v>0.166675085</v>
      </c>
      <c r="U140" s="677">
        <v>0.21564256600000001</v>
      </c>
      <c r="V140" s="677">
        <v>0.17509301799999999</v>
      </c>
      <c r="W140" s="677">
        <v>0.168155151</v>
      </c>
      <c r="X140" s="677">
        <v>0.17417940500000001</v>
      </c>
      <c r="Y140" s="677">
        <v>0.37145952599999998</v>
      </c>
      <c r="Z140" s="677">
        <v>0.15111965899999999</v>
      </c>
      <c r="AA140" s="677">
        <v>0.20880789699999999</v>
      </c>
      <c r="AB140" s="677">
        <v>0.34207525700000002</v>
      </c>
      <c r="AC140" s="677">
        <v>0.12899064800000001</v>
      </c>
      <c r="AD140" s="677">
        <v>6.3694267999999998E-2</v>
      </c>
      <c r="AE140" s="677">
        <v>0.36109773699999997</v>
      </c>
      <c r="AF140" s="677">
        <v>9.1228069999999994E-2</v>
      </c>
      <c r="AG140" s="677">
        <v>0.23893565</v>
      </c>
      <c r="AH140" s="677">
        <v>0.15063643900000001</v>
      </c>
      <c r="AI140" s="677">
        <v>0.119474313</v>
      </c>
      <c r="AJ140" s="677">
        <v>0</v>
      </c>
      <c r="AK140" s="677">
        <v>0.22573363399999999</v>
      </c>
      <c r="AL140" s="677">
        <v>0.21838395899999999</v>
      </c>
      <c r="AM140" s="677">
        <v>0.11876484599999999</v>
      </c>
      <c r="AN140" s="677">
        <v>0.28530670499999999</v>
      </c>
      <c r="AO140" s="677">
        <v>0.16765630500000001</v>
      </c>
      <c r="AP140" s="677">
        <v>0.29985007499999999</v>
      </c>
      <c r="AQ140" s="677">
        <v>0.28949545100000001</v>
      </c>
      <c r="AR140" s="677">
        <v>0.19888953300000001</v>
      </c>
      <c r="AS140" s="677">
        <v>0.26954177899999998</v>
      </c>
      <c r="AT140" s="677">
        <v>8.6430424000000006E-2</v>
      </c>
      <c r="AU140" s="677">
        <v>0.43859649099999998</v>
      </c>
      <c r="AV140" s="677">
        <v>0.362318841</v>
      </c>
      <c r="AW140" s="677">
        <v>0</v>
      </c>
      <c r="AX140" s="677">
        <v>0.24075012700000001</v>
      </c>
      <c r="AY140" s="677">
        <v>0.316789863</v>
      </c>
      <c r="AZ140" s="677">
        <v>0.19856790399999999</v>
      </c>
      <c r="BA140" s="677">
        <v>0.162385592</v>
      </c>
      <c r="BB140" s="677">
        <v>0.13636363600000001</v>
      </c>
      <c r="BC140" s="677">
        <v>0.15588464499999999</v>
      </c>
      <c r="BD140" s="677">
        <v>0.41841004199999998</v>
      </c>
      <c r="BE140" s="730">
        <v>4.4782803000000003E-2</v>
      </c>
      <c r="BF140" s="495" t="s">
        <v>3602</v>
      </c>
    </row>
    <row r="141" spans="1:58">
      <c r="A141" s="495" t="s">
        <v>670</v>
      </c>
      <c r="B141" s="425">
        <v>138</v>
      </c>
      <c r="C141" s="495">
        <v>122202</v>
      </c>
      <c r="D141" s="495" t="s">
        <v>663</v>
      </c>
      <c r="E141" s="546" t="s">
        <v>638</v>
      </c>
      <c r="F141" s="546" t="s">
        <v>639</v>
      </c>
      <c r="G141" s="495" t="s">
        <v>146</v>
      </c>
      <c r="H141" s="495" t="s">
        <v>23</v>
      </c>
      <c r="I141" s="495" t="s">
        <v>481</v>
      </c>
      <c r="J141" s="676">
        <v>0.157074566</v>
      </c>
      <c r="K141" s="677">
        <v>0.175716753</v>
      </c>
      <c r="L141" s="677">
        <v>0.13345880700000001</v>
      </c>
      <c r="M141" s="677">
        <v>0.16272890200000001</v>
      </c>
      <c r="N141" s="677">
        <v>0.13726437899999999</v>
      </c>
      <c r="O141" s="677">
        <v>0.13682678300000001</v>
      </c>
      <c r="P141" s="677">
        <v>0.13453992200000001</v>
      </c>
      <c r="Q141" s="677">
        <v>0.13380973400000001</v>
      </c>
      <c r="R141" s="677">
        <v>0.13117061799999999</v>
      </c>
      <c r="S141" s="677">
        <v>0.112045612</v>
      </c>
      <c r="T141" s="677">
        <v>0.16612433600000001</v>
      </c>
      <c r="U141" s="677">
        <v>0.17725758</v>
      </c>
      <c r="V141" s="677">
        <v>0.11969067799999999</v>
      </c>
      <c r="W141" s="677">
        <v>0.154817028</v>
      </c>
      <c r="X141" s="677">
        <v>0.22457452999999999</v>
      </c>
      <c r="Y141" s="677">
        <v>0.22162061699999999</v>
      </c>
      <c r="Z141" s="677">
        <v>0.21294547799999999</v>
      </c>
      <c r="AA141" s="677">
        <v>0.13221829199999999</v>
      </c>
      <c r="AB141" s="677">
        <v>0.16025640999999999</v>
      </c>
      <c r="AC141" s="677">
        <v>8.1996617999999993E-2</v>
      </c>
      <c r="AD141" s="677">
        <v>8.3769244000000007E-2</v>
      </c>
      <c r="AE141" s="677">
        <v>0.16998191700000001</v>
      </c>
      <c r="AF141" s="677">
        <v>0.14980165200000001</v>
      </c>
      <c r="AG141" s="677">
        <v>0.165928934</v>
      </c>
      <c r="AH141" s="677">
        <v>0.117924528</v>
      </c>
      <c r="AI141" s="677">
        <v>9.7020656999999996E-2</v>
      </c>
      <c r="AJ141" s="677">
        <v>0.18620890300000001</v>
      </c>
      <c r="AK141" s="677">
        <v>0.21815530299999999</v>
      </c>
      <c r="AL141" s="677">
        <v>0.12708858000000001</v>
      </c>
      <c r="AM141" s="677">
        <v>0.204438387</v>
      </c>
      <c r="AN141" s="677">
        <v>0.25902845600000002</v>
      </c>
      <c r="AO141" s="677">
        <v>0.20729684900000001</v>
      </c>
      <c r="AP141" s="677">
        <v>0.11417387</v>
      </c>
      <c r="AQ141" s="677">
        <v>0.14050964499999999</v>
      </c>
      <c r="AR141" s="677">
        <v>0.146969552</v>
      </c>
      <c r="AS141" s="677">
        <v>0.18113417900000001</v>
      </c>
      <c r="AT141" s="677">
        <v>0.114033754</v>
      </c>
      <c r="AU141" s="677">
        <v>0.13927135800000001</v>
      </c>
      <c r="AV141" s="677">
        <v>0.155577623</v>
      </c>
      <c r="AW141" s="677">
        <v>6.4466974999999996E-2</v>
      </c>
      <c r="AX141" s="677">
        <v>0.183801731</v>
      </c>
      <c r="AY141" s="677">
        <v>0.126528891</v>
      </c>
      <c r="AZ141" s="677">
        <v>0.25083106700000002</v>
      </c>
      <c r="BA141" s="677">
        <v>0.13053945</v>
      </c>
      <c r="BB141" s="677">
        <v>0.100495298</v>
      </c>
      <c r="BC141" s="677">
        <v>0.112419199</v>
      </c>
      <c r="BD141" s="677">
        <v>0.14606719100000001</v>
      </c>
      <c r="BE141" s="730">
        <v>8.2074353000000003E-2</v>
      </c>
      <c r="BF141" s="495" t="s">
        <v>3602</v>
      </c>
    </row>
    <row r="142" spans="1:58">
      <c r="A142" s="495" t="s">
        <v>673</v>
      </c>
      <c r="B142" s="425">
        <v>139</v>
      </c>
      <c r="C142" s="495">
        <v>122202</v>
      </c>
      <c r="D142" s="495" t="s">
        <v>663</v>
      </c>
      <c r="E142" s="546" t="s">
        <v>638</v>
      </c>
      <c r="F142" s="546" t="s">
        <v>639</v>
      </c>
      <c r="G142" s="495" t="s">
        <v>154</v>
      </c>
      <c r="H142" s="495" t="s">
        <v>23</v>
      </c>
      <c r="I142" s="495" t="s">
        <v>481</v>
      </c>
      <c r="J142" s="676">
        <v>2.6606205000000001E-2</v>
      </c>
      <c r="K142" s="677">
        <v>3.9853146999999998E-2</v>
      </c>
      <c r="L142" s="677">
        <v>3.6714088999999998E-2</v>
      </c>
      <c r="M142" s="677">
        <v>2.7058368999999999E-2</v>
      </c>
      <c r="N142" s="677">
        <v>3.9427134000000003E-2</v>
      </c>
      <c r="O142" s="677">
        <v>4.0202159000000001E-2</v>
      </c>
      <c r="P142" s="677">
        <v>3.2169610000000001E-2</v>
      </c>
      <c r="Q142" s="677">
        <v>2.5611992E-2</v>
      </c>
      <c r="R142" s="677">
        <v>3.6981058999999997E-2</v>
      </c>
      <c r="S142" s="677">
        <v>2.4118542999999999E-2</v>
      </c>
      <c r="T142" s="677">
        <v>3.1727073000000001E-2</v>
      </c>
      <c r="U142" s="677">
        <v>2.0027237E-2</v>
      </c>
      <c r="V142" s="677">
        <v>2.6932873E-2</v>
      </c>
      <c r="W142" s="677">
        <v>2.3395557000000001E-2</v>
      </c>
      <c r="X142" s="677">
        <v>2.2169912999999999E-2</v>
      </c>
      <c r="Y142" s="677">
        <v>2.5894996E-2</v>
      </c>
      <c r="Z142" s="677">
        <v>1.1438158E-2</v>
      </c>
      <c r="AA142" s="677">
        <v>4.7620666999999998E-2</v>
      </c>
      <c r="AB142" s="677">
        <v>3.9764067E-2</v>
      </c>
      <c r="AC142" s="677">
        <v>1.1652295999999999E-2</v>
      </c>
      <c r="AD142" s="677">
        <v>2.8523695000000002E-2</v>
      </c>
      <c r="AE142" s="677">
        <v>2.3312200000000002E-3</v>
      </c>
      <c r="AF142" s="677">
        <v>1.6173087999999999E-2</v>
      </c>
      <c r="AG142" s="677">
        <v>2.1924793000000001E-2</v>
      </c>
      <c r="AH142" s="677">
        <v>2.2581240999999998E-2</v>
      </c>
      <c r="AI142" s="677">
        <v>4.7562425999999998E-2</v>
      </c>
      <c r="AJ142" s="677">
        <v>2.217885E-2</v>
      </c>
      <c r="AK142" s="677">
        <v>3.1229633E-2</v>
      </c>
      <c r="AL142" s="677">
        <v>2.1237935999999999E-2</v>
      </c>
      <c r="AM142" s="677">
        <v>2.1440823000000001E-2</v>
      </c>
      <c r="AN142" s="677">
        <v>2.2325581000000001E-2</v>
      </c>
      <c r="AO142" s="677">
        <v>4.676831E-2</v>
      </c>
      <c r="AP142" s="677">
        <v>3.2334555000000001E-2</v>
      </c>
      <c r="AQ142" s="677">
        <v>9.3116369999999993E-3</v>
      </c>
      <c r="AR142" s="677">
        <v>2.8094326999999999E-2</v>
      </c>
      <c r="AS142" s="677">
        <v>4.7007208000000002E-2</v>
      </c>
      <c r="AT142" s="677">
        <v>2.0868114E-2</v>
      </c>
      <c r="AU142" s="677">
        <v>2.8495441E-2</v>
      </c>
      <c r="AV142" s="677">
        <v>4.5220966000000001E-2</v>
      </c>
      <c r="AW142" s="677">
        <v>1.6208330999999999E-2</v>
      </c>
      <c r="AX142" s="677">
        <v>3.2095859999999997E-2</v>
      </c>
      <c r="AY142" s="677">
        <v>3.0832477E-2</v>
      </c>
      <c r="AZ142" s="677">
        <v>4.5959609999999998E-2</v>
      </c>
      <c r="BA142" s="677">
        <v>1.2799181E-2</v>
      </c>
      <c r="BB142" s="677">
        <v>3.9998769000000003E-2</v>
      </c>
      <c r="BC142" s="677">
        <v>3.3877250999999997E-2</v>
      </c>
      <c r="BD142" s="677">
        <v>4.2188752000000003E-2</v>
      </c>
      <c r="BE142" s="730">
        <v>1.0928365000000001E-2</v>
      </c>
      <c r="BF142" s="495" t="s">
        <v>3602</v>
      </c>
    </row>
    <row r="143" spans="1:58">
      <c r="A143" s="495" t="s">
        <v>676</v>
      </c>
      <c r="B143" s="425">
        <v>140</v>
      </c>
      <c r="C143" s="495">
        <v>122202</v>
      </c>
      <c r="D143" s="495" t="s">
        <v>663</v>
      </c>
      <c r="E143" s="546" t="s">
        <v>638</v>
      </c>
      <c r="F143" s="546" t="s">
        <v>639</v>
      </c>
      <c r="G143" s="495" t="s">
        <v>655</v>
      </c>
      <c r="H143" s="495" t="s">
        <v>23</v>
      </c>
      <c r="I143" s="495" t="s">
        <v>481</v>
      </c>
      <c r="J143" s="676">
        <v>0.30775946199999998</v>
      </c>
      <c r="K143" s="677">
        <v>0.38128566400000002</v>
      </c>
      <c r="L143" s="677">
        <v>0.31459224000000002</v>
      </c>
      <c r="M143" s="677">
        <v>0.30483482200000001</v>
      </c>
      <c r="N143" s="677">
        <v>0.29713477199999999</v>
      </c>
      <c r="O143" s="677">
        <v>0.17357495000000001</v>
      </c>
      <c r="P143" s="677">
        <v>0.18355972400000001</v>
      </c>
      <c r="Q143" s="677">
        <v>0.26188373599999998</v>
      </c>
      <c r="R143" s="677">
        <v>0.262281555</v>
      </c>
      <c r="S143" s="677">
        <v>0.24338975600000001</v>
      </c>
      <c r="T143" s="677">
        <v>0.25188211900000002</v>
      </c>
      <c r="U143" s="677">
        <v>0.31191583699999997</v>
      </c>
      <c r="V143" s="677">
        <v>0.20451913399999999</v>
      </c>
      <c r="W143" s="677">
        <v>0.35104622299999999</v>
      </c>
      <c r="X143" s="677">
        <v>0.39130839899999997</v>
      </c>
      <c r="Y143" s="677">
        <v>0.32624332099999998</v>
      </c>
      <c r="Z143" s="677">
        <v>0.204014478</v>
      </c>
      <c r="AA143" s="677">
        <v>0.30563404599999999</v>
      </c>
      <c r="AB143" s="677">
        <v>0.39117769499999999</v>
      </c>
      <c r="AC143" s="677">
        <v>0.12787094900000001</v>
      </c>
      <c r="AD143" s="677">
        <v>0.199936528</v>
      </c>
      <c r="AE143" s="677">
        <v>0.26281537799999999</v>
      </c>
      <c r="AF143" s="677">
        <v>0.23259242299999999</v>
      </c>
      <c r="AG143" s="677">
        <v>0.30256915200000001</v>
      </c>
      <c r="AH143" s="677">
        <v>0.25353432399999998</v>
      </c>
      <c r="AI143" s="677">
        <v>0.34789787100000003</v>
      </c>
      <c r="AJ143" s="677">
        <v>0.24675464</v>
      </c>
      <c r="AK143" s="677">
        <v>0.39519228099999998</v>
      </c>
      <c r="AL143" s="677">
        <v>0.31909185899999998</v>
      </c>
      <c r="AM143" s="677">
        <v>0.36148537600000002</v>
      </c>
      <c r="AN143" s="677">
        <v>0.48074069699999999</v>
      </c>
      <c r="AO143" s="677">
        <v>0.48134777400000001</v>
      </c>
      <c r="AP143" s="677">
        <v>0.299292581</v>
      </c>
      <c r="AQ143" s="677">
        <v>0.27979708199999997</v>
      </c>
      <c r="AR143" s="677">
        <v>0.31011186200000002</v>
      </c>
      <c r="AS143" s="677">
        <v>0.48716507399999998</v>
      </c>
      <c r="AT143" s="677">
        <v>0.45435333900000002</v>
      </c>
      <c r="AU143" s="677">
        <v>0.41651668600000002</v>
      </c>
      <c r="AV143" s="677">
        <v>0.23786131699999999</v>
      </c>
      <c r="AW143" s="677">
        <v>0.31507267</v>
      </c>
      <c r="AX143" s="677">
        <v>0.36918452699999998</v>
      </c>
      <c r="AY143" s="677">
        <v>0.224452073</v>
      </c>
      <c r="AZ143" s="677">
        <v>0.42520715199999998</v>
      </c>
      <c r="BA143" s="677">
        <v>0.26756345399999998</v>
      </c>
      <c r="BB143" s="677">
        <v>0.27915177000000002</v>
      </c>
      <c r="BC143" s="677">
        <v>0.29226170699999998</v>
      </c>
      <c r="BD143" s="677">
        <v>0.26025614699999999</v>
      </c>
      <c r="BE143" s="730">
        <v>0.30560649000000001</v>
      </c>
      <c r="BF143" s="495" t="s">
        <v>3602</v>
      </c>
    </row>
    <row r="144" spans="1:58">
      <c r="A144" s="495" t="s">
        <v>679</v>
      </c>
      <c r="B144" s="425">
        <v>141</v>
      </c>
      <c r="C144" s="495">
        <v>122202</v>
      </c>
      <c r="D144" s="495" t="s">
        <v>663</v>
      </c>
      <c r="E144" s="546" t="s">
        <v>638</v>
      </c>
      <c r="F144" s="546" t="s">
        <v>639</v>
      </c>
      <c r="G144" s="495" t="s">
        <v>659</v>
      </c>
      <c r="H144" s="495" t="s">
        <v>23</v>
      </c>
      <c r="I144" s="495" t="s">
        <v>481</v>
      </c>
      <c r="J144" s="676">
        <v>0.15992188900000001</v>
      </c>
      <c r="K144" s="677">
        <v>0.17941874299999999</v>
      </c>
      <c r="L144" s="677">
        <v>0.14729626400000001</v>
      </c>
      <c r="M144" s="677">
        <v>0.162501916</v>
      </c>
      <c r="N144" s="677">
        <v>9.4848242999999999E-2</v>
      </c>
      <c r="O144" s="677">
        <v>0.22055081200000001</v>
      </c>
      <c r="P144" s="677">
        <v>9.4075835999999996E-2</v>
      </c>
      <c r="Q144" s="677">
        <v>0.134296156</v>
      </c>
      <c r="R144" s="677">
        <v>0.140728347</v>
      </c>
      <c r="S144" s="677">
        <v>0.12735297700000001</v>
      </c>
      <c r="T144" s="677">
        <v>0.14186185800000001</v>
      </c>
      <c r="U144" s="677">
        <v>0.11875255</v>
      </c>
      <c r="V144" s="677">
        <v>8.7066325999999999E-2</v>
      </c>
      <c r="W144" s="677">
        <v>0.159684302</v>
      </c>
      <c r="X144" s="677">
        <v>0.14793482099999999</v>
      </c>
      <c r="Y144" s="677">
        <v>0.14827549200000001</v>
      </c>
      <c r="Z144" s="677">
        <v>0.15422298800000001</v>
      </c>
      <c r="AA144" s="677">
        <v>0.146402167</v>
      </c>
      <c r="AB144" s="677">
        <v>0.18184573400000001</v>
      </c>
      <c r="AC144" s="677">
        <v>8.4489192000000005E-2</v>
      </c>
      <c r="AD144" s="677">
        <v>8.6562911000000006E-2</v>
      </c>
      <c r="AE144" s="677">
        <v>0.173974932</v>
      </c>
      <c r="AF144" s="677">
        <v>8.9260278999999998E-2</v>
      </c>
      <c r="AG144" s="677">
        <v>0.111549724</v>
      </c>
      <c r="AH144" s="677">
        <v>9.5717416999999999E-2</v>
      </c>
      <c r="AI144" s="677">
        <v>0.28268995200000002</v>
      </c>
      <c r="AJ144" s="677">
        <v>0.267565157</v>
      </c>
      <c r="AK144" s="677">
        <v>0.26802819500000002</v>
      </c>
      <c r="AL144" s="677">
        <v>0.21592556900000001</v>
      </c>
      <c r="AM144" s="677">
        <v>0.164997054</v>
      </c>
      <c r="AN144" s="677">
        <v>0.24027384600000001</v>
      </c>
      <c r="AO144" s="677">
        <v>0.16166473200000001</v>
      </c>
      <c r="AP144" s="677">
        <v>0.31882360599999998</v>
      </c>
      <c r="AQ144" s="677">
        <v>0.14957790300000001</v>
      </c>
      <c r="AR144" s="677">
        <v>0.14793337100000001</v>
      </c>
      <c r="AS144" s="677">
        <v>0.19387723200000001</v>
      </c>
      <c r="AT144" s="677">
        <v>0.250394644</v>
      </c>
      <c r="AU144" s="677">
        <v>0.159015776</v>
      </c>
      <c r="AV144" s="677">
        <v>0.118148445</v>
      </c>
      <c r="AW144" s="677">
        <v>0.17632019700000001</v>
      </c>
      <c r="AX144" s="677">
        <v>0.18195512899999999</v>
      </c>
      <c r="AY144" s="677">
        <v>0.18866675499999999</v>
      </c>
      <c r="AZ144" s="677">
        <v>0.32279608199999998</v>
      </c>
      <c r="BA144" s="677">
        <v>0.24789377000000001</v>
      </c>
      <c r="BB144" s="677">
        <v>0.15436660399999999</v>
      </c>
      <c r="BC144" s="677">
        <v>0.233744856</v>
      </c>
      <c r="BD144" s="677">
        <v>0.185554576</v>
      </c>
      <c r="BE144" s="730">
        <v>0.159375508</v>
      </c>
      <c r="BF144" s="495" t="s">
        <v>3602</v>
      </c>
    </row>
    <row r="145" spans="1:58">
      <c r="A145" s="495" t="s">
        <v>682</v>
      </c>
      <c r="B145" s="425">
        <v>142</v>
      </c>
      <c r="C145" s="495">
        <v>122203</v>
      </c>
      <c r="D145" s="495" t="s">
        <v>6270</v>
      </c>
      <c r="E145" s="546" t="s">
        <v>638</v>
      </c>
      <c r="F145" s="546" t="s">
        <v>639</v>
      </c>
      <c r="G145" s="495" t="s">
        <v>640</v>
      </c>
      <c r="H145" s="495" t="s">
        <v>23</v>
      </c>
      <c r="I145" s="495" t="s">
        <v>481</v>
      </c>
      <c r="J145" s="674">
        <v>5.857466369</v>
      </c>
      <c r="K145" s="675">
        <v>5.5966556880000002</v>
      </c>
      <c r="L145" s="675">
        <v>6.7006351640000004</v>
      </c>
      <c r="M145" s="675">
        <v>4.170642494</v>
      </c>
      <c r="N145" s="675">
        <v>4.7480953550000002</v>
      </c>
      <c r="O145" s="675">
        <v>8.8294385109999993</v>
      </c>
      <c r="P145" s="675">
        <v>5.5847470350000004</v>
      </c>
      <c r="Q145" s="675">
        <v>5.8903854510000002</v>
      </c>
      <c r="R145" s="675">
        <v>6.2403054530000004</v>
      </c>
      <c r="S145" s="675">
        <v>6.4171122990000002</v>
      </c>
      <c r="T145" s="675">
        <v>7.2121636489999998</v>
      </c>
      <c r="U145" s="675">
        <v>5.2242328870000003</v>
      </c>
      <c r="V145" s="675">
        <v>5.6118495560000001</v>
      </c>
      <c r="W145" s="675">
        <v>6.6918630500000003</v>
      </c>
      <c r="X145" s="675">
        <v>7.6259667210000002</v>
      </c>
      <c r="Y145" s="675">
        <v>5.3916282720000002</v>
      </c>
      <c r="Z145" s="675">
        <v>5.7787561920000003</v>
      </c>
      <c r="AA145" s="675">
        <v>5.2278245959999996</v>
      </c>
      <c r="AB145" s="675">
        <v>5.4137664350000003</v>
      </c>
      <c r="AC145" s="675">
        <v>10.10311426</v>
      </c>
      <c r="AD145" s="675">
        <v>8.1691003779999996</v>
      </c>
      <c r="AE145" s="675">
        <v>7.130692743</v>
      </c>
      <c r="AF145" s="675">
        <v>5.3426764660000003</v>
      </c>
      <c r="AG145" s="675">
        <v>5.8587675700000004</v>
      </c>
      <c r="AH145" s="675">
        <v>5.3880894860000002</v>
      </c>
      <c r="AI145" s="675">
        <v>3.2377265529999999</v>
      </c>
      <c r="AJ145" s="675">
        <v>5.2903373880000002</v>
      </c>
      <c r="AK145" s="675">
        <v>5.3404006730000004</v>
      </c>
      <c r="AL145" s="675">
        <v>4.6917350640000004</v>
      </c>
      <c r="AM145" s="675">
        <v>3.6424343600000002</v>
      </c>
      <c r="AN145" s="675">
        <v>4.7013672340000001</v>
      </c>
      <c r="AO145" s="675">
        <v>5.9900166390000003</v>
      </c>
      <c r="AP145" s="675">
        <v>6.8389057749999997</v>
      </c>
      <c r="AQ145" s="675">
        <v>5.5799953689999997</v>
      </c>
      <c r="AR145" s="675">
        <v>5.0801292199999999</v>
      </c>
      <c r="AS145" s="675">
        <v>5.3776079929999998</v>
      </c>
      <c r="AT145" s="675">
        <v>7.5881391550000004</v>
      </c>
      <c r="AU145" s="675">
        <v>5.2888640799999997</v>
      </c>
      <c r="AV145" s="675">
        <v>5.7434785970000002</v>
      </c>
      <c r="AW145" s="675">
        <v>4.9726145859999997</v>
      </c>
      <c r="AX145" s="675">
        <v>6.3617631909999997</v>
      </c>
      <c r="AY145" s="675">
        <v>8.3523736989999993</v>
      </c>
      <c r="AZ145" s="675">
        <v>6.5408479829999999</v>
      </c>
      <c r="BA145" s="675">
        <v>3.7069873109999998</v>
      </c>
      <c r="BB145" s="675">
        <v>5.2140780109999998</v>
      </c>
      <c r="BC145" s="675">
        <v>3.886805319</v>
      </c>
      <c r="BD145" s="675">
        <v>7.8613182830000001</v>
      </c>
      <c r="BE145" s="729">
        <v>5.8492084789999996</v>
      </c>
      <c r="BF145" s="495"/>
    </row>
    <row r="146" spans="1:58">
      <c r="A146" s="495" t="s">
        <v>687</v>
      </c>
      <c r="B146" s="425">
        <v>143</v>
      </c>
      <c r="C146" s="495">
        <v>122203</v>
      </c>
      <c r="D146" s="495" t="s">
        <v>6270</v>
      </c>
      <c r="E146" s="546" t="s">
        <v>638</v>
      </c>
      <c r="F146" s="546" t="s">
        <v>639</v>
      </c>
      <c r="G146" s="495" t="s">
        <v>645</v>
      </c>
      <c r="H146" s="495" t="s">
        <v>23</v>
      </c>
      <c r="I146" s="495" t="s">
        <v>481</v>
      </c>
      <c r="J146" s="674">
        <v>6.5625254909999997</v>
      </c>
      <c r="K146" s="675">
        <v>7.1241830070000001</v>
      </c>
      <c r="L146" s="675">
        <v>4.9051937350000001</v>
      </c>
      <c r="M146" s="675" t="s">
        <v>272</v>
      </c>
      <c r="N146" s="675">
        <v>3.9279034180000001</v>
      </c>
      <c r="O146" s="675" t="s">
        <v>272</v>
      </c>
      <c r="P146" s="675">
        <v>5.6470588240000001</v>
      </c>
      <c r="Q146" s="675">
        <v>4.1304906240000001</v>
      </c>
      <c r="R146" s="675">
        <v>7.332071902</v>
      </c>
      <c r="S146" s="675">
        <v>5.6508808049999999</v>
      </c>
      <c r="T146" s="675">
        <v>4.4648719630000002</v>
      </c>
      <c r="U146" s="675">
        <v>6.0234541579999998</v>
      </c>
      <c r="V146" s="675">
        <v>9.0318815200000007</v>
      </c>
      <c r="W146" s="675">
        <v>6.4608945850000001</v>
      </c>
      <c r="X146" s="675">
        <v>12.168533589999999</v>
      </c>
      <c r="Y146" s="675">
        <v>5.0147036060000003</v>
      </c>
      <c r="Z146" s="675">
        <v>6.8278609699999997</v>
      </c>
      <c r="AA146" s="675">
        <v>5.0018982540000003</v>
      </c>
      <c r="AB146" s="675">
        <v>6.6419612309999998</v>
      </c>
      <c r="AC146" s="675">
        <v>2.515317639</v>
      </c>
      <c r="AD146" s="675">
        <v>3.3333333330000001</v>
      </c>
      <c r="AE146" s="675">
        <v>6.499759268</v>
      </c>
      <c r="AF146" s="675">
        <v>3.6350877189999999</v>
      </c>
      <c r="AG146" s="675">
        <v>10.23079012</v>
      </c>
      <c r="AH146" s="675">
        <v>5.8597574750000003</v>
      </c>
      <c r="AI146" s="675">
        <v>12.06690562</v>
      </c>
      <c r="AJ146" s="675">
        <v>3.1932773110000001</v>
      </c>
      <c r="AK146" s="675">
        <v>11.9347557</v>
      </c>
      <c r="AL146" s="675">
        <v>2.3823704590000001</v>
      </c>
      <c r="AM146" s="675">
        <v>16.50831354</v>
      </c>
      <c r="AN146" s="675">
        <v>12.62482168</v>
      </c>
      <c r="AO146" s="675">
        <v>2.207474677</v>
      </c>
      <c r="AP146" s="675">
        <v>6.1469265369999997</v>
      </c>
      <c r="AQ146" s="675">
        <v>8.3746898259999991</v>
      </c>
      <c r="AR146" s="675">
        <v>8.3865086600000005</v>
      </c>
      <c r="AS146" s="675">
        <v>7.0702882020000004</v>
      </c>
      <c r="AT146" s="675">
        <v>5.445116681</v>
      </c>
      <c r="AU146" s="675">
        <v>9.1520467839999995</v>
      </c>
      <c r="AV146" s="675">
        <v>9.2391304349999999</v>
      </c>
      <c r="AW146" s="675">
        <v>5.9405940590000004</v>
      </c>
      <c r="AX146" s="675">
        <v>4.1941206280000003</v>
      </c>
      <c r="AY146" s="675">
        <v>2.8511087650000002</v>
      </c>
      <c r="AZ146" s="675">
        <v>3.381671581</v>
      </c>
      <c r="BA146" s="675">
        <v>5.0782403309999999</v>
      </c>
      <c r="BB146" s="675">
        <v>4.3181818180000002</v>
      </c>
      <c r="BC146" s="675">
        <v>2.8838659390000001</v>
      </c>
      <c r="BD146" s="675">
        <v>9.2050209209999991</v>
      </c>
      <c r="BE146" s="729">
        <v>3.8737124939999998</v>
      </c>
      <c r="BF146" s="495"/>
    </row>
    <row r="147" spans="1:58">
      <c r="A147" s="495" t="s">
        <v>690</v>
      </c>
      <c r="B147" s="425">
        <v>144</v>
      </c>
      <c r="C147" s="495">
        <v>122203</v>
      </c>
      <c r="D147" s="495" t="s">
        <v>6270</v>
      </c>
      <c r="E147" s="546" t="s">
        <v>638</v>
      </c>
      <c r="F147" s="546" t="s">
        <v>639</v>
      </c>
      <c r="G147" s="495" t="s">
        <v>146</v>
      </c>
      <c r="H147" s="495" t="s">
        <v>23</v>
      </c>
      <c r="I147" s="495" t="s">
        <v>481</v>
      </c>
      <c r="J147" s="674">
        <v>6.0521041359999996</v>
      </c>
      <c r="K147" s="675">
        <v>6.8782000139999999</v>
      </c>
      <c r="L147" s="675">
        <v>5.2545127899999997</v>
      </c>
      <c r="M147" s="675">
        <v>4.5914268649999999</v>
      </c>
      <c r="N147" s="675">
        <v>4.4523924600000004</v>
      </c>
      <c r="O147" s="675">
        <v>5.4526928679999997</v>
      </c>
      <c r="P147" s="675">
        <v>5.2678785939999999</v>
      </c>
      <c r="Q147" s="675">
        <v>6.0029324260000001</v>
      </c>
      <c r="R147" s="675">
        <v>6.2050100779999999</v>
      </c>
      <c r="S147" s="675">
        <v>4.8690200969999999</v>
      </c>
      <c r="T147" s="675">
        <v>5.5574584690000002</v>
      </c>
      <c r="U147" s="675">
        <v>6.1227495100000002</v>
      </c>
      <c r="V147" s="675">
        <v>5.731101883</v>
      </c>
      <c r="W147" s="675">
        <v>5.9210433159999996</v>
      </c>
      <c r="X147" s="675">
        <v>7.5914530630000003</v>
      </c>
      <c r="Y147" s="675">
        <v>4.8146083820000003</v>
      </c>
      <c r="Z147" s="675">
        <v>5.7013138330000004</v>
      </c>
      <c r="AA147" s="675">
        <v>5.437477275</v>
      </c>
      <c r="AB147" s="675">
        <v>3.8019451809999998</v>
      </c>
      <c r="AC147" s="675">
        <v>5.3835904269999997</v>
      </c>
      <c r="AD147" s="675">
        <v>6.0258009269999997</v>
      </c>
      <c r="AE147" s="675">
        <v>5.8607594939999998</v>
      </c>
      <c r="AF147" s="675">
        <v>5.7581165680000002</v>
      </c>
      <c r="AG147" s="675">
        <v>6.6971845759999997</v>
      </c>
      <c r="AH147" s="675">
        <v>6.4679817039999996</v>
      </c>
      <c r="AI147" s="675">
        <v>5.437199337</v>
      </c>
      <c r="AJ147" s="675">
        <v>6.7093395400000002</v>
      </c>
      <c r="AK147" s="675">
        <v>6.6767476329999997</v>
      </c>
      <c r="AL147" s="675">
        <v>5.0211684349999999</v>
      </c>
      <c r="AM147" s="675">
        <v>5.736126337</v>
      </c>
      <c r="AN147" s="675">
        <v>7.1514377959999997</v>
      </c>
      <c r="AO147" s="675">
        <v>7.2263681589999997</v>
      </c>
      <c r="AP147" s="675">
        <v>6.469852661</v>
      </c>
      <c r="AQ147" s="675">
        <v>7.1517027860000004</v>
      </c>
      <c r="AR147" s="675">
        <v>7.6504041660000004</v>
      </c>
      <c r="AS147" s="675">
        <v>6.7948539319999997</v>
      </c>
      <c r="AT147" s="675">
        <v>7.3665805080000002</v>
      </c>
      <c r="AU147" s="675">
        <v>6.466622353</v>
      </c>
      <c r="AV147" s="675">
        <v>5.6372062229999997</v>
      </c>
      <c r="AW147" s="675">
        <v>4.5244095409999998</v>
      </c>
      <c r="AX147" s="675">
        <v>6.1923396180000001</v>
      </c>
      <c r="AY147" s="675">
        <v>6.9169126949999997</v>
      </c>
      <c r="AZ147" s="675">
        <v>8.4738591719999992</v>
      </c>
      <c r="BA147" s="675">
        <v>6.2014715359999997</v>
      </c>
      <c r="BB147" s="675">
        <v>5.4626372840000004</v>
      </c>
      <c r="BC147" s="675">
        <v>6.4484901480000003</v>
      </c>
      <c r="BD147" s="675">
        <v>6.0147667929999997</v>
      </c>
      <c r="BE147" s="729">
        <v>5.9488707180000002</v>
      </c>
      <c r="BF147" s="495"/>
    </row>
    <row r="148" spans="1:58">
      <c r="A148" s="495" t="s">
        <v>693</v>
      </c>
      <c r="B148" s="425">
        <v>145</v>
      </c>
      <c r="C148" s="495">
        <v>122203</v>
      </c>
      <c r="D148" s="495" t="s">
        <v>6270</v>
      </c>
      <c r="E148" s="546" t="s">
        <v>638</v>
      </c>
      <c r="F148" s="546" t="s">
        <v>639</v>
      </c>
      <c r="G148" s="495" t="s">
        <v>154</v>
      </c>
      <c r="H148" s="495" t="s">
        <v>23</v>
      </c>
      <c r="I148" s="495" t="s">
        <v>481</v>
      </c>
      <c r="J148" s="674">
        <v>1.5284507940000001</v>
      </c>
      <c r="K148" s="675">
        <v>1.263223999</v>
      </c>
      <c r="L148" s="675">
        <v>1.0922441490000001</v>
      </c>
      <c r="M148" s="675">
        <v>1.8419018170000001</v>
      </c>
      <c r="N148" s="675">
        <v>1.9276671919999999</v>
      </c>
      <c r="O148" s="675">
        <v>1.923960487</v>
      </c>
      <c r="P148" s="675">
        <v>1.853582316</v>
      </c>
      <c r="Q148" s="675">
        <v>1.916855387</v>
      </c>
      <c r="R148" s="675">
        <v>1.8410136029999999</v>
      </c>
      <c r="S148" s="675">
        <v>1.3596828409999999</v>
      </c>
      <c r="T148" s="675">
        <v>0.73718786199999997</v>
      </c>
      <c r="U148" s="675">
        <v>1.8652033429999999</v>
      </c>
      <c r="V148" s="675">
        <v>1.0591644950000001</v>
      </c>
      <c r="W148" s="675">
        <v>1.715674202</v>
      </c>
      <c r="X148" s="675">
        <v>2.3584874899999999</v>
      </c>
      <c r="Y148" s="675">
        <v>1.2801838539999999</v>
      </c>
      <c r="Z148" s="675">
        <v>1.044685069</v>
      </c>
      <c r="AA148" s="675">
        <v>1.0034354910000001</v>
      </c>
      <c r="AB148" s="675">
        <v>3.061833123</v>
      </c>
      <c r="AC148" s="675">
        <v>1.505476579</v>
      </c>
      <c r="AD148" s="675">
        <v>2.1066786190000002</v>
      </c>
      <c r="AE148" s="675">
        <v>0.89751958200000004</v>
      </c>
      <c r="AF148" s="675">
        <v>1.0602357680000001</v>
      </c>
      <c r="AG148" s="675">
        <v>1.317527087</v>
      </c>
      <c r="AH148" s="675">
        <v>1.227598382</v>
      </c>
      <c r="AI148" s="675">
        <v>2.1938168849999999</v>
      </c>
      <c r="AJ148" s="675">
        <v>2.1380411640000001</v>
      </c>
      <c r="AK148" s="675">
        <v>1.7359602430000001</v>
      </c>
      <c r="AL148" s="675">
        <v>1.1350496729999999</v>
      </c>
      <c r="AM148" s="675">
        <v>1.1006289309999999</v>
      </c>
      <c r="AN148" s="675">
        <v>1.518139535</v>
      </c>
      <c r="AO148" s="675">
        <v>2.8435132350000001</v>
      </c>
      <c r="AP148" s="675">
        <v>2.1340806209999998</v>
      </c>
      <c r="AQ148" s="675">
        <v>1.00332891</v>
      </c>
      <c r="AR148" s="675">
        <v>1.975382346</v>
      </c>
      <c r="AS148" s="675">
        <v>1.488561579</v>
      </c>
      <c r="AT148" s="675">
        <v>1.7320534219999999</v>
      </c>
      <c r="AU148" s="675">
        <v>0.89285714299999996</v>
      </c>
      <c r="AV148" s="675">
        <v>1.2209660840000001</v>
      </c>
      <c r="AW148" s="675">
        <v>0.19449997299999999</v>
      </c>
      <c r="AX148" s="675">
        <v>1.5360161400000001</v>
      </c>
      <c r="AY148" s="675">
        <v>1.2487153129999999</v>
      </c>
      <c r="AZ148" s="675">
        <v>2.0168158100000002</v>
      </c>
      <c r="BA148" s="675">
        <v>0.62533140700000001</v>
      </c>
      <c r="BB148" s="675">
        <v>1.2768837879999999</v>
      </c>
      <c r="BC148" s="675">
        <v>1.3099203880000001</v>
      </c>
      <c r="BD148" s="675">
        <v>1.746614353</v>
      </c>
      <c r="BE148" s="729">
        <v>1.349653024</v>
      </c>
      <c r="BF148" s="495"/>
    </row>
    <row r="149" spans="1:58">
      <c r="A149" s="495" t="s">
        <v>696</v>
      </c>
      <c r="B149" s="425">
        <v>146</v>
      </c>
      <c r="C149" s="495">
        <v>122203</v>
      </c>
      <c r="D149" s="495" t="s">
        <v>6270</v>
      </c>
      <c r="E149" s="546" t="s">
        <v>638</v>
      </c>
      <c r="F149" s="546" t="s">
        <v>639</v>
      </c>
      <c r="G149" s="495" t="s">
        <v>655</v>
      </c>
      <c r="H149" s="495" t="s">
        <v>23</v>
      </c>
      <c r="I149" s="495" t="s">
        <v>481</v>
      </c>
      <c r="J149" s="674">
        <v>6.3089919380000001</v>
      </c>
      <c r="K149" s="675">
        <v>4.2124231229999998</v>
      </c>
      <c r="L149" s="675">
        <v>5.8804549489999998</v>
      </c>
      <c r="M149" s="675">
        <v>2.3961434850000001</v>
      </c>
      <c r="N149" s="675">
        <v>3.6929607359999999</v>
      </c>
      <c r="O149" s="675">
        <v>6.7277650490000003</v>
      </c>
      <c r="P149" s="675">
        <v>5.1496846109999996</v>
      </c>
      <c r="Q149" s="675">
        <v>3.4684369199999998</v>
      </c>
      <c r="R149" s="675">
        <v>4.4086877080000004</v>
      </c>
      <c r="S149" s="675">
        <v>3.6353578940000002</v>
      </c>
      <c r="T149" s="675">
        <v>5.2979205729999999</v>
      </c>
      <c r="U149" s="675">
        <v>8.4684606359999997</v>
      </c>
      <c r="V149" s="675">
        <v>6.5881444609999997</v>
      </c>
      <c r="W149" s="675">
        <v>8.0354289580000007</v>
      </c>
      <c r="X149" s="675">
        <v>7.0590792870000003</v>
      </c>
      <c r="Y149" s="675">
        <v>5.3149404029999996</v>
      </c>
      <c r="Z149" s="675">
        <v>5.6136887130000002</v>
      </c>
      <c r="AA149" s="675">
        <v>5.9454472059999999</v>
      </c>
      <c r="AB149" s="675">
        <v>6.4419475659999996</v>
      </c>
      <c r="AC149" s="675">
        <v>3.8607190280000001</v>
      </c>
      <c r="AD149" s="675">
        <v>7.3405268169999998</v>
      </c>
      <c r="AE149" s="675">
        <v>5.9946936319999997</v>
      </c>
      <c r="AF149" s="675">
        <v>5.9360207039999997</v>
      </c>
      <c r="AG149" s="675">
        <v>6.8534598510000002</v>
      </c>
      <c r="AH149" s="675">
        <v>6.6387411470000002</v>
      </c>
      <c r="AI149" s="675">
        <v>6.7987499260000002</v>
      </c>
      <c r="AJ149" s="675">
        <v>6.0687336839999997</v>
      </c>
      <c r="AK149" s="675">
        <v>6.8817966259999999</v>
      </c>
      <c r="AL149" s="675">
        <v>7.638437862</v>
      </c>
      <c r="AM149" s="675">
        <v>7.2297075250000002</v>
      </c>
      <c r="AN149" s="675">
        <v>7.1220843970000001</v>
      </c>
      <c r="AO149" s="675">
        <v>7.3405535500000001</v>
      </c>
      <c r="AP149" s="675">
        <v>5.1605296569999997</v>
      </c>
      <c r="AQ149" s="675">
        <v>5.2063176609999999</v>
      </c>
      <c r="AR149" s="675">
        <v>6.1136338459999999</v>
      </c>
      <c r="AS149" s="675">
        <v>10.480294799999999</v>
      </c>
      <c r="AT149" s="675">
        <v>8.009298394</v>
      </c>
      <c r="AU149" s="675">
        <v>5.1678922199999997</v>
      </c>
      <c r="AV149" s="675">
        <v>4.4831687259999997</v>
      </c>
      <c r="AW149" s="675">
        <v>4.848053664</v>
      </c>
      <c r="AX149" s="675">
        <v>7.8949947729999996</v>
      </c>
      <c r="AY149" s="675">
        <v>5.2746237130000004</v>
      </c>
      <c r="AZ149" s="675">
        <v>8.0244221539999998</v>
      </c>
      <c r="BA149" s="675">
        <v>5.2604447939999996</v>
      </c>
      <c r="BB149" s="675">
        <v>7.9778637540000004</v>
      </c>
      <c r="BC149" s="675">
        <v>3.5602789769999998</v>
      </c>
      <c r="BD149" s="675">
        <v>3.8764468189999999</v>
      </c>
      <c r="BE149" s="729">
        <v>8.1346891150000005</v>
      </c>
      <c r="BF149" s="495"/>
    </row>
    <row r="150" spans="1:58">
      <c r="A150" s="495" t="s">
        <v>699</v>
      </c>
      <c r="B150" s="425">
        <v>147</v>
      </c>
      <c r="C150" s="495">
        <v>122203</v>
      </c>
      <c r="D150" s="495" t="s">
        <v>6270</v>
      </c>
      <c r="E150" s="546" t="s">
        <v>638</v>
      </c>
      <c r="F150" s="546" t="s">
        <v>639</v>
      </c>
      <c r="G150" s="495" t="s">
        <v>659</v>
      </c>
      <c r="H150" s="495" t="s">
        <v>23</v>
      </c>
      <c r="I150" s="495" t="s">
        <v>481</v>
      </c>
      <c r="J150" s="674">
        <v>2.467641704</v>
      </c>
      <c r="K150" s="675">
        <v>3.3919039149999999</v>
      </c>
      <c r="L150" s="675">
        <v>2.2802594680000001</v>
      </c>
      <c r="M150" s="675">
        <v>2.5479074050000001</v>
      </c>
      <c r="N150" s="675">
        <v>1.6194089460000001</v>
      </c>
      <c r="O150" s="675">
        <v>2.1546117740000001</v>
      </c>
      <c r="P150" s="675">
        <v>1.3405806570000001</v>
      </c>
      <c r="Q150" s="675">
        <v>1.461846682</v>
      </c>
      <c r="R150" s="675">
        <v>1.8294685159999999</v>
      </c>
      <c r="S150" s="675">
        <v>2.950053209</v>
      </c>
      <c r="T150" s="675">
        <v>2.6748841460000001</v>
      </c>
      <c r="U150" s="675">
        <v>1.920746375</v>
      </c>
      <c r="V150" s="675">
        <v>1.8825930769999999</v>
      </c>
      <c r="W150" s="675">
        <v>2.8220070659999998</v>
      </c>
      <c r="X150" s="675">
        <v>3.0129683690000002</v>
      </c>
      <c r="Y150" s="675">
        <v>2.2671107770000001</v>
      </c>
      <c r="Z150" s="675">
        <v>1.179352263</v>
      </c>
      <c r="AA150" s="675">
        <v>3.6783544400000001</v>
      </c>
      <c r="AB150" s="675">
        <v>2.2175077029999999</v>
      </c>
      <c r="AC150" s="675">
        <v>1.7953953389999999</v>
      </c>
      <c r="AD150" s="675">
        <v>2.3083443039999998</v>
      </c>
      <c r="AE150" s="675">
        <v>2.1746866470000001</v>
      </c>
      <c r="AF150" s="675">
        <v>2.2248599370000002</v>
      </c>
      <c r="AG150" s="675">
        <v>3.0329985239999999</v>
      </c>
      <c r="AH150" s="675">
        <v>2.0301355480000001</v>
      </c>
      <c r="AI150" s="675">
        <v>2.9242705029999998</v>
      </c>
      <c r="AJ150" s="675">
        <v>3.0324051129999998</v>
      </c>
      <c r="AK150" s="675">
        <v>2.6702707129999999</v>
      </c>
      <c r="AL150" s="675">
        <v>2.3910581409999998</v>
      </c>
      <c r="AM150" s="675">
        <v>1.441759969</v>
      </c>
      <c r="AN150" s="675">
        <v>2.5311039430000002</v>
      </c>
      <c r="AO150" s="675">
        <v>2.151384513</v>
      </c>
      <c r="AP150" s="675">
        <v>4.0210813979999998</v>
      </c>
      <c r="AQ150" s="675">
        <v>1.8482091629999999</v>
      </c>
      <c r="AR150" s="675">
        <v>2.818130714</v>
      </c>
      <c r="AS150" s="675">
        <v>3.4710278620000001</v>
      </c>
      <c r="AT150" s="675">
        <v>2.8904251269999999</v>
      </c>
      <c r="AU150" s="675">
        <v>2.1383437249999999</v>
      </c>
      <c r="AV150" s="675">
        <v>1.147727752</v>
      </c>
      <c r="AW150" s="675">
        <v>1.0226571449999999</v>
      </c>
      <c r="AX150" s="675">
        <v>2.3721871010000002</v>
      </c>
      <c r="AY150" s="675">
        <v>2.3070303189999999</v>
      </c>
      <c r="AZ150" s="675">
        <v>3.3559661620000001</v>
      </c>
      <c r="BA150" s="675">
        <v>2.217175745</v>
      </c>
      <c r="BB150" s="675">
        <v>2.1906920219999999</v>
      </c>
      <c r="BC150" s="675">
        <v>3.3744855970000001</v>
      </c>
      <c r="BD150" s="675">
        <v>1.4767051689999999</v>
      </c>
      <c r="BE150" s="729">
        <v>2.3808749389999999</v>
      </c>
      <c r="BF150" s="495"/>
    </row>
    <row r="151" spans="1:58">
      <c r="A151" s="495" t="s">
        <v>702</v>
      </c>
      <c r="B151" s="425">
        <v>148</v>
      </c>
      <c r="C151" s="495">
        <v>123101</v>
      </c>
      <c r="D151" s="495" t="s">
        <v>703</v>
      </c>
      <c r="E151" s="546" t="s">
        <v>704</v>
      </c>
      <c r="F151" s="546" t="s">
        <v>2457</v>
      </c>
      <c r="G151" s="495" t="s">
        <v>706</v>
      </c>
      <c r="H151" s="495" t="s">
        <v>23</v>
      </c>
      <c r="I151" s="495" t="s">
        <v>481</v>
      </c>
      <c r="J151" s="674">
        <v>64.624277456647391</v>
      </c>
      <c r="K151" s="675">
        <v>43.75</v>
      </c>
      <c r="L151" s="675">
        <v>80</v>
      </c>
      <c r="M151" s="675">
        <v>87.878787878787875</v>
      </c>
      <c r="N151" s="675">
        <v>94.285714285714278</v>
      </c>
      <c r="O151" s="675">
        <v>80</v>
      </c>
      <c r="P151" s="675">
        <v>37.142857142857146</v>
      </c>
      <c r="Q151" s="675">
        <v>69.491525423728817</v>
      </c>
      <c r="R151" s="675">
        <v>54.54545454545454</v>
      </c>
      <c r="S151" s="675">
        <v>16</v>
      </c>
      <c r="T151" s="675">
        <v>54.285714285714285</v>
      </c>
      <c r="U151" s="675">
        <v>69.841269841269835</v>
      </c>
      <c r="V151" s="675">
        <v>77.777777777777786</v>
      </c>
      <c r="W151" s="675">
        <v>59.677419354838712</v>
      </c>
      <c r="X151" s="675">
        <v>48.484848484848484</v>
      </c>
      <c r="Y151" s="675">
        <v>53.333333333333336</v>
      </c>
      <c r="Z151" s="675">
        <v>73.333333333333329</v>
      </c>
      <c r="AA151" s="675">
        <v>73.68421052631578</v>
      </c>
      <c r="AB151" s="675">
        <v>41.17647058823529</v>
      </c>
      <c r="AC151" s="675">
        <v>33.333333333333329</v>
      </c>
      <c r="AD151" s="675">
        <v>82.666666666666671</v>
      </c>
      <c r="AE151" s="675">
        <v>73.80952380952381</v>
      </c>
      <c r="AF151" s="675">
        <v>71.428571428571431</v>
      </c>
      <c r="AG151" s="675">
        <v>66.666666666666657</v>
      </c>
      <c r="AH151" s="675">
        <v>86.206896551724128</v>
      </c>
      <c r="AI151" s="675">
        <v>89.473684210526315</v>
      </c>
      <c r="AJ151" s="675">
        <v>76.923076923076934</v>
      </c>
      <c r="AK151" s="675">
        <v>65.116279069767444</v>
      </c>
      <c r="AL151" s="675">
        <v>24.390243902439025</v>
      </c>
      <c r="AM151" s="675">
        <v>71.794871794871796</v>
      </c>
      <c r="AN151" s="675">
        <v>86.666666666666671</v>
      </c>
      <c r="AO151" s="675">
        <v>73.68421052631578</v>
      </c>
      <c r="AP151" s="675">
        <v>57.894736842105267</v>
      </c>
      <c r="AQ151" s="675">
        <v>59.259259259259252</v>
      </c>
      <c r="AR151" s="675">
        <v>95.652173913043484</v>
      </c>
      <c r="AS151" s="675">
        <v>94.73684210526315</v>
      </c>
      <c r="AT151" s="675">
        <v>62.5</v>
      </c>
      <c r="AU151" s="675">
        <v>88.235294117647058</v>
      </c>
      <c r="AV151" s="675">
        <v>95</v>
      </c>
      <c r="AW151" s="675">
        <v>76.666666666666671</v>
      </c>
      <c r="AX151" s="675">
        <v>61.666666666666671</v>
      </c>
      <c r="AY151" s="675">
        <v>35</v>
      </c>
      <c r="AZ151" s="675">
        <v>19.047619047619047</v>
      </c>
      <c r="BA151" s="675">
        <v>80</v>
      </c>
      <c r="BB151" s="675">
        <v>33.333333333333329</v>
      </c>
      <c r="BC151" s="675">
        <v>53.846153846153847</v>
      </c>
      <c r="BD151" s="675">
        <v>65.116279069767444</v>
      </c>
      <c r="BE151" s="729">
        <v>94.871794871794862</v>
      </c>
      <c r="BF151" s="495"/>
    </row>
    <row r="152" spans="1:58">
      <c r="A152" s="495" t="s">
        <v>710</v>
      </c>
      <c r="B152" s="425">
        <v>149</v>
      </c>
      <c r="C152" s="495">
        <v>123101</v>
      </c>
      <c r="D152" s="495" t="s">
        <v>703</v>
      </c>
      <c r="E152" s="546" t="s">
        <v>704</v>
      </c>
      <c r="F152" s="546" t="s">
        <v>2457</v>
      </c>
      <c r="G152" s="495" t="s">
        <v>711</v>
      </c>
      <c r="H152" s="495" t="s">
        <v>23</v>
      </c>
      <c r="I152" s="495" t="s">
        <v>481</v>
      </c>
      <c r="J152" s="674">
        <v>92.902481246393549</v>
      </c>
      <c r="K152" s="675">
        <v>97.159090909090907</v>
      </c>
      <c r="L152" s="675">
        <v>97.5</v>
      </c>
      <c r="M152" s="675">
        <v>93.939393939393938</v>
      </c>
      <c r="N152" s="675">
        <v>28.571428571428569</v>
      </c>
      <c r="O152" s="675">
        <v>96</v>
      </c>
      <c r="P152" s="675">
        <v>97.142857142857139</v>
      </c>
      <c r="Q152" s="675">
        <v>100</v>
      </c>
      <c r="R152" s="675">
        <v>100</v>
      </c>
      <c r="S152" s="675">
        <v>100</v>
      </c>
      <c r="T152" s="675">
        <v>97.142857142857139</v>
      </c>
      <c r="U152" s="675">
        <v>96.825396825396822</v>
      </c>
      <c r="V152" s="675">
        <v>94.444444444444443</v>
      </c>
      <c r="W152" s="675">
        <v>95.161290322580655</v>
      </c>
      <c r="X152" s="675">
        <v>96.969696969696969</v>
      </c>
      <c r="Y152" s="675">
        <v>83.333333333333343</v>
      </c>
      <c r="Z152" s="675">
        <v>86.666666666666671</v>
      </c>
      <c r="AA152" s="675">
        <v>100</v>
      </c>
      <c r="AB152" s="675">
        <v>94.117647058823522</v>
      </c>
      <c r="AC152" s="675">
        <v>100</v>
      </c>
      <c r="AD152" s="675">
        <v>85.526315789473685</v>
      </c>
      <c r="AE152" s="675">
        <v>100</v>
      </c>
      <c r="AF152" s="675">
        <v>97.142857142857139</v>
      </c>
      <c r="AG152" s="675">
        <v>98.148148148148152</v>
      </c>
      <c r="AH152" s="675">
        <v>100</v>
      </c>
      <c r="AI152" s="675">
        <v>100</v>
      </c>
      <c r="AJ152" s="675">
        <v>100</v>
      </c>
      <c r="AK152" s="675">
        <v>100</v>
      </c>
      <c r="AL152" s="675">
        <v>95.121951219512198</v>
      </c>
      <c r="AM152" s="675">
        <v>100</v>
      </c>
      <c r="AN152" s="675">
        <v>100</v>
      </c>
      <c r="AO152" s="675">
        <v>100</v>
      </c>
      <c r="AP152" s="675">
        <v>73.68421052631578</v>
      </c>
      <c r="AQ152" s="675">
        <v>100</v>
      </c>
      <c r="AR152" s="675">
        <v>91.304347826086953</v>
      </c>
      <c r="AS152" s="675">
        <v>100</v>
      </c>
      <c r="AT152" s="675">
        <v>100</v>
      </c>
      <c r="AU152" s="675">
        <v>100</v>
      </c>
      <c r="AV152" s="675">
        <v>100</v>
      </c>
      <c r="AW152" s="675">
        <v>93.333333333333329</v>
      </c>
      <c r="AX152" s="675">
        <v>98.333333333333329</v>
      </c>
      <c r="AY152" s="675">
        <v>100</v>
      </c>
      <c r="AZ152" s="675">
        <v>100</v>
      </c>
      <c r="BA152" s="675">
        <v>40</v>
      </c>
      <c r="BB152" s="675">
        <v>88.888888888888886</v>
      </c>
      <c r="BC152" s="675">
        <v>61.53846153846154</v>
      </c>
      <c r="BD152" s="675">
        <v>86.04651162790698</v>
      </c>
      <c r="BE152" s="729">
        <v>100</v>
      </c>
      <c r="BF152" s="495"/>
    </row>
    <row r="153" spans="1:58">
      <c r="A153" s="495" t="s">
        <v>714</v>
      </c>
      <c r="B153" s="425">
        <v>150</v>
      </c>
      <c r="C153" s="495">
        <v>123101</v>
      </c>
      <c r="D153" s="495" t="s">
        <v>703</v>
      </c>
      <c r="E153" s="546" t="s">
        <v>704</v>
      </c>
      <c r="F153" s="546" t="s">
        <v>2457</v>
      </c>
      <c r="G153" s="495" t="s">
        <v>715</v>
      </c>
      <c r="H153" s="495" t="s">
        <v>23</v>
      </c>
      <c r="I153" s="495" t="s">
        <v>481</v>
      </c>
      <c r="J153" s="674">
        <v>73.063583815028892</v>
      </c>
      <c r="K153" s="675">
        <v>61.363636363636367</v>
      </c>
      <c r="L153" s="675">
        <v>87.5</v>
      </c>
      <c r="M153" s="675">
        <v>87.878787878787875</v>
      </c>
      <c r="N153" s="675">
        <v>77.142857142857153</v>
      </c>
      <c r="O153" s="675">
        <v>96</v>
      </c>
      <c r="P153" s="675">
        <v>77.142857142857153</v>
      </c>
      <c r="Q153" s="675">
        <v>84.745762711864401</v>
      </c>
      <c r="R153" s="675">
        <v>84.090909090909093</v>
      </c>
      <c r="S153" s="675">
        <v>84</v>
      </c>
      <c r="T153" s="675">
        <v>94.285714285714278</v>
      </c>
      <c r="U153" s="675">
        <v>96.825396825396822</v>
      </c>
      <c r="V153" s="675">
        <v>62.962962962962962</v>
      </c>
      <c r="W153" s="675">
        <v>93.333333333333329</v>
      </c>
      <c r="X153" s="675">
        <v>81.818181818181827</v>
      </c>
      <c r="Y153" s="675">
        <v>86.666666666666671</v>
      </c>
      <c r="Z153" s="675">
        <v>33.333333333333329</v>
      </c>
      <c r="AA153" s="675">
        <v>84.210526315789465</v>
      </c>
      <c r="AB153" s="675">
        <v>82.35294117647058</v>
      </c>
      <c r="AC153" s="675">
        <v>40.74074074074074</v>
      </c>
      <c r="AD153" s="675">
        <v>6.666666666666667</v>
      </c>
      <c r="AE153" s="675">
        <v>88.095238095238088</v>
      </c>
      <c r="AF153" s="675">
        <v>88.571428571428569</v>
      </c>
      <c r="AG153" s="675">
        <v>55.555555555555557</v>
      </c>
      <c r="AH153" s="675">
        <v>96.551724137931032</v>
      </c>
      <c r="AI153" s="675">
        <v>94.73684210526315</v>
      </c>
      <c r="AJ153" s="675">
        <v>100</v>
      </c>
      <c r="AK153" s="675">
        <v>83.720930232558146</v>
      </c>
      <c r="AL153" s="675">
        <v>70.731707317073173</v>
      </c>
      <c r="AM153" s="675">
        <v>97.435897435897431</v>
      </c>
      <c r="AN153" s="675">
        <v>76.666666666666671</v>
      </c>
      <c r="AO153" s="675">
        <v>100</v>
      </c>
      <c r="AP153" s="675">
        <v>42.105263157894733</v>
      </c>
      <c r="AQ153" s="675">
        <v>70.370370370370367</v>
      </c>
      <c r="AR153" s="675">
        <v>60.869565217391312</v>
      </c>
      <c r="AS153" s="675">
        <v>94.73684210526315</v>
      </c>
      <c r="AT153" s="675">
        <v>100</v>
      </c>
      <c r="AU153" s="675">
        <v>94.117647058823522</v>
      </c>
      <c r="AV153" s="675">
        <v>0</v>
      </c>
      <c r="AW153" s="675">
        <v>0</v>
      </c>
      <c r="AX153" s="675">
        <v>86.666666666666671</v>
      </c>
      <c r="AY153" s="675">
        <v>100</v>
      </c>
      <c r="AZ153" s="675">
        <v>90.476190476190482</v>
      </c>
      <c r="BA153" s="675">
        <v>80</v>
      </c>
      <c r="BB153" s="675">
        <v>55.555555555555557</v>
      </c>
      <c r="BC153" s="675">
        <v>15.384615384615385</v>
      </c>
      <c r="BD153" s="675">
        <v>58.139534883720934</v>
      </c>
      <c r="BE153" s="729">
        <v>92.682926829268297</v>
      </c>
      <c r="BF153" s="495"/>
    </row>
    <row r="154" spans="1:58">
      <c r="A154" s="495" t="s">
        <v>718</v>
      </c>
      <c r="B154" s="425">
        <v>151</v>
      </c>
      <c r="C154" s="495">
        <v>123101</v>
      </c>
      <c r="D154" s="495" t="s">
        <v>703</v>
      </c>
      <c r="E154" s="546" t="s">
        <v>704</v>
      </c>
      <c r="F154" s="546" t="s">
        <v>2457</v>
      </c>
      <c r="G154" s="495" t="s">
        <v>719</v>
      </c>
      <c r="H154" s="495" t="s">
        <v>23</v>
      </c>
      <c r="I154" s="495" t="s">
        <v>481</v>
      </c>
      <c r="J154" s="674">
        <v>44.592249855407751</v>
      </c>
      <c r="K154" s="675">
        <v>56.81818181818182</v>
      </c>
      <c r="L154" s="675">
        <v>90</v>
      </c>
      <c r="M154" s="675">
        <v>36.363636363636367</v>
      </c>
      <c r="N154" s="675">
        <v>14.285714285714285</v>
      </c>
      <c r="O154" s="675">
        <v>84</v>
      </c>
      <c r="P154" s="675">
        <v>63.636363636363633</v>
      </c>
      <c r="Q154" s="675">
        <v>35.593220338983052</v>
      </c>
      <c r="R154" s="675">
        <v>0</v>
      </c>
      <c r="S154" s="675">
        <v>0</v>
      </c>
      <c r="T154" s="675">
        <v>51.428571428571423</v>
      </c>
      <c r="U154" s="675">
        <v>49.206349206349202</v>
      </c>
      <c r="V154" s="675">
        <v>0</v>
      </c>
      <c r="W154" s="675">
        <v>42.622950819672127</v>
      </c>
      <c r="X154" s="675">
        <v>24.242424242424242</v>
      </c>
      <c r="Y154" s="675">
        <v>96.666666666666671</v>
      </c>
      <c r="Z154" s="675">
        <v>73.333333333333329</v>
      </c>
      <c r="AA154" s="675">
        <v>89.473684210526315</v>
      </c>
      <c r="AB154" s="675">
        <v>100</v>
      </c>
      <c r="AC154" s="675">
        <v>3.7037037037037033</v>
      </c>
      <c r="AD154" s="675">
        <v>14.285714285714285</v>
      </c>
      <c r="AE154" s="675">
        <v>50</v>
      </c>
      <c r="AF154" s="675">
        <v>34.285714285714285</v>
      </c>
      <c r="AG154" s="675">
        <v>22.222222222222221</v>
      </c>
      <c r="AH154" s="675">
        <v>3.4482758620689653</v>
      </c>
      <c r="AI154" s="675">
        <v>100</v>
      </c>
      <c r="AJ154" s="675">
        <v>84.615384615384613</v>
      </c>
      <c r="AK154" s="675">
        <v>46.511627906976742</v>
      </c>
      <c r="AL154" s="675">
        <v>58.536585365853654</v>
      </c>
      <c r="AM154" s="675">
        <v>82.051282051282044</v>
      </c>
      <c r="AN154" s="675">
        <v>80</v>
      </c>
      <c r="AO154" s="675">
        <v>100</v>
      </c>
      <c r="AP154" s="675">
        <v>57.894736842105267</v>
      </c>
      <c r="AQ154" s="675">
        <v>37.037037037037038</v>
      </c>
      <c r="AR154" s="675">
        <v>56.521739130434781</v>
      </c>
      <c r="AS154" s="675">
        <v>63.157894736842103</v>
      </c>
      <c r="AT154" s="675">
        <v>8.3333333333333321</v>
      </c>
      <c r="AU154" s="675">
        <v>41.17647058823529</v>
      </c>
      <c r="AV154" s="675">
        <v>15</v>
      </c>
      <c r="AW154" s="675">
        <v>100</v>
      </c>
      <c r="AX154" s="675">
        <v>55.000000000000007</v>
      </c>
      <c r="AY154" s="675">
        <v>95</v>
      </c>
      <c r="AZ154" s="675">
        <v>14.285714285714285</v>
      </c>
      <c r="BA154" s="675">
        <v>4.4444444444444446</v>
      </c>
      <c r="BB154" s="675">
        <v>16.666666666666664</v>
      </c>
      <c r="BC154" s="675">
        <v>0</v>
      </c>
      <c r="BD154" s="675">
        <v>37.209302325581397</v>
      </c>
      <c r="BE154" s="729">
        <v>41.025641025641022</v>
      </c>
      <c r="BF154" s="495"/>
    </row>
    <row r="155" spans="1:58">
      <c r="A155" s="495" t="s">
        <v>722</v>
      </c>
      <c r="B155" s="425">
        <v>152</v>
      </c>
      <c r="C155" s="495">
        <v>123101</v>
      </c>
      <c r="D155" s="495" t="s">
        <v>703</v>
      </c>
      <c r="E155" s="546" t="s">
        <v>704</v>
      </c>
      <c r="F155" s="546" t="s">
        <v>2457</v>
      </c>
      <c r="G155" s="495" t="s">
        <v>723</v>
      </c>
      <c r="H155" s="495" t="s">
        <v>23</v>
      </c>
      <c r="I155" s="495" t="s">
        <v>481</v>
      </c>
      <c r="J155" s="674">
        <v>74.436090225563916</v>
      </c>
      <c r="K155" s="675">
        <v>39.772727272727273</v>
      </c>
      <c r="L155" s="675">
        <v>97.5</v>
      </c>
      <c r="M155" s="675">
        <v>75.757575757575751</v>
      </c>
      <c r="N155" s="675">
        <v>74.285714285714292</v>
      </c>
      <c r="O155" s="675">
        <v>72</v>
      </c>
      <c r="P155" s="675">
        <v>78.787878787878782</v>
      </c>
      <c r="Q155" s="675">
        <v>89.830508474576277</v>
      </c>
      <c r="R155" s="675">
        <v>47.727272727272727</v>
      </c>
      <c r="S155" s="675">
        <v>12</v>
      </c>
      <c r="T155" s="675">
        <v>88.571428571428569</v>
      </c>
      <c r="U155" s="675">
        <v>88.888888888888886</v>
      </c>
      <c r="V155" s="675">
        <v>66.666666666666657</v>
      </c>
      <c r="W155" s="675">
        <v>90.163934426229503</v>
      </c>
      <c r="X155" s="675">
        <v>75.757575757575751</v>
      </c>
      <c r="Y155" s="675">
        <v>93.333333333333329</v>
      </c>
      <c r="Z155" s="675">
        <v>80</v>
      </c>
      <c r="AA155" s="675">
        <v>78.94736842105263</v>
      </c>
      <c r="AB155" s="675">
        <v>76.470588235294116</v>
      </c>
      <c r="AC155" s="675">
        <v>77.777777777777786</v>
      </c>
      <c r="AD155" s="675">
        <v>75.324675324675326</v>
      </c>
      <c r="AE155" s="675">
        <v>92.857142857142861</v>
      </c>
      <c r="AF155" s="675">
        <v>91.428571428571431</v>
      </c>
      <c r="AG155" s="675">
        <v>74.074074074074076</v>
      </c>
      <c r="AH155" s="675">
        <v>68.965517241379317</v>
      </c>
      <c r="AI155" s="675">
        <v>84.210526315789465</v>
      </c>
      <c r="AJ155" s="675">
        <v>100</v>
      </c>
      <c r="AK155" s="675">
        <v>90.697674418604649</v>
      </c>
      <c r="AL155" s="675">
        <v>85.365853658536579</v>
      </c>
      <c r="AM155" s="675">
        <v>92.307692307692307</v>
      </c>
      <c r="AN155" s="675">
        <v>100</v>
      </c>
      <c r="AO155" s="675">
        <v>78.94736842105263</v>
      </c>
      <c r="AP155" s="675">
        <v>0</v>
      </c>
      <c r="AQ155" s="675">
        <v>88.888888888888886</v>
      </c>
      <c r="AR155" s="675">
        <v>95.652173913043484</v>
      </c>
      <c r="AS155" s="675">
        <v>94.73684210526315</v>
      </c>
      <c r="AT155" s="675">
        <v>45.833333333333329</v>
      </c>
      <c r="AU155" s="675">
        <v>70.588235294117652</v>
      </c>
      <c r="AV155" s="675">
        <v>80</v>
      </c>
      <c r="AW155" s="675">
        <v>93.333333333333329</v>
      </c>
      <c r="AX155" s="675">
        <v>88.333333333333329</v>
      </c>
      <c r="AY155" s="675">
        <v>0</v>
      </c>
      <c r="AZ155" s="675">
        <v>95.238095238095227</v>
      </c>
      <c r="BA155" s="675">
        <v>84.444444444444443</v>
      </c>
      <c r="BB155" s="675">
        <v>66.666666666666657</v>
      </c>
      <c r="BC155" s="675">
        <v>46.153846153846153</v>
      </c>
      <c r="BD155" s="675">
        <v>72.093023255813947</v>
      </c>
      <c r="BE155" s="729">
        <v>79.487179487179489</v>
      </c>
      <c r="BF155" s="495"/>
    </row>
    <row r="156" spans="1:58">
      <c r="A156" s="495" t="s">
        <v>726</v>
      </c>
      <c r="B156" s="425">
        <v>153</v>
      </c>
      <c r="C156" s="495">
        <v>123101</v>
      </c>
      <c r="D156" s="495" t="s">
        <v>703</v>
      </c>
      <c r="E156" s="546" t="s">
        <v>704</v>
      </c>
      <c r="F156" s="546" t="s">
        <v>2457</v>
      </c>
      <c r="G156" s="495" t="s">
        <v>727</v>
      </c>
      <c r="H156" s="495" t="s">
        <v>23</v>
      </c>
      <c r="I156" s="495" t="s">
        <v>481</v>
      </c>
      <c r="J156" s="674">
        <v>6.2137049941927991</v>
      </c>
      <c r="K156" s="675">
        <v>1.1363636363636365</v>
      </c>
      <c r="L156" s="675">
        <v>2.5</v>
      </c>
      <c r="M156" s="675">
        <v>3.0303030303030303</v>
      </c>
      <c r="N156" s="675">
        <v>2.8571428571428572</v>
      </c>
      <c r="O156" s="675">
        <v>0</v>
      </c>
      <c r="P156" s="675">
        <v>0</v>
      </c>
      <c r="Q156" s="675">
        <v>20.33898305084746</v>
      </c>
      <c r="R156" s="675">
        <v>4.5454545454545459</v>
      </c>
      <c r="S156" s="675">
        <v>0</v>
      </c>
      <c r="T156" s="675">
        <v>0</v>
      </c>
      <c r="U156" s="675">
        <v>9.5238095238095237</v>
      </c>
      <c r="V156" s="675">
        <v>1.8518518518518516</v>
      </c>
      <c r="W156" s="675">
        <v>13.114754098360656</v>
      </c>
      <c r="X156" s="675">
        <v>6.4516129032258061</v>
      </c>
      <c r="Y156" s="675">
        <v>0</v>
      </c>
      <c r="Z156" s="675">
        <v>0</v>
      </c>
      <c r="AA156" s="675">
        <v>5.5555555555555554</v>
      </c>
      <c r="AB156" s="675">
        <v>35.294117647058826</v>
      </c>
      <c r="AC156" s="675">
        <v>3.7037037037037033</v>
      </c>
      <c r="AD156" s="675">
        <v>5.4054054054054053</v>
      </c>
      <c r="AE156" s="675">
        <v>7.1428571428571423</v>
      </c>
      <c r="AF156" s="675">
        <v>0</v>
      </c>
      <c r="AG156" s="675">
        <v>0</v>
      </c>
      <c r="AH156" s="675">
        <v>0</v>
      </c>
      <c r="AI156" s="675">
        <v>5.2631578947368416</v>
      </c>
      <c r="AJ156" s="675">
        <v>11.538461538461538</v>
      </c>
      <c r="AK156" s="675">
        <v>16.279069767441861</v>
      </c>
      <c r="AL156" s="675">
        <v>0</v>
      </c>
      <c r="AM156" s="675">
        <v>5.1282051282051277</v>
      </c>
      <c r="AN156" s="675">
        <v>50</v>
      </c>
      <c r="AO156" s="675">
        <v>0</v>
      </c>
      <c r="AP156" s="675">
        <v>0</v>
      </c>
      <c r="AQ156" s="675">
        <v>11.111111111111111</v>
      </c>
      <c r="AR156" s="675">
        <v>0</v>
      </c>
      <c r="AS156" s="675">
        <v>36.84210526315789</v>
      </c>
      <c r="AT156" s="675">
        <v>12.5</v>
      </c>
      <c r="AU156" s="675">
        <v>0</v>
      </c>
      <c r="AV156" s="675">
        <v>5</v>
      </c>
      <c r="AW156" s="675">
        <v>6.666666666666667</v>
      </c>
      <c r="AX156" s="675">
        <v>3.3333333333333335</v>
      </c>
      <c r="AY156" s="675">
        <v>0</v>
      </c>
      <c r="AZ156" s="675">
        <v>4.7619047619047619</v>
      </c>
      <c r="BA156" s="675">
        <v>0</v>
      </c>
      <c r="BB156" s="675">
        <v>0</v>
      </c>
      <c r="BC156" s="675">
        <v>15.384615384615385</v>
      </c>
      <c r="BD156" s="675">
        <v>4.7619047619047619</v>
      </c>
      <c r="BE156" s="729">
        <v>7.6923076923076925</v>
      </c>
      <c r="BF156" s="495"/>
    </row>
    <row r="157" spans="1:58">
      <c r="A157" s="495" t="s">
        <v>730</v>
      </c>
      <c r="B157" s="425">
        <v>154</v>
      </c>
      <c r="C157" s="495">
        <v>123101</v>
      </c>
      <c r="D157" s="495" t="s">
        <v>703</v>
      </c>
      <c r="E157" s="546" t="s">
        <v>704</v>
      </c>
      <c r="F157" s="546" t="s">
        <v>2457</v>
      </c>
      <c r="G157" s="495" t="s">
        <v>731</v>
      </c>
      <c r="H157" s="495" t="s">
        <v>23</v>
      </c>
      <c r="I157" s="495" t="s">
        <v>481</v>
      </c>
      <c r="J157" s="674">
        <v>78.11778290993071</v>
      </c>
      <c r="K157" s="675">
        <v>55.68181818181818</v>
      </c>
      <c r="L157" s="675">
        <v>85</v>
      </c>
      <c r="M157" s="675">
        <v>69.696969696969703</v>
      </c>
      <c r="N157" s="675">
        <v>80</v>
      </c>
      <c r="O157" s="675">
        <v>64</v>
      </c>
      <c r="P157" s="675">
        <v>71.428571428571431</v>
      </c>
      <c r="Q157" s="675">
        <v>83.050847457627114</v>
      </c>
      <c r="R157" s="675">
        <v>84.090909090909093</v>
      </c>
      <c r="S157" s="675">
        <v>80</v>
      </c>
      <c r="T157" s="675">
        <v>100</v>
      </c>
      <c r="U157" s="675">
        <v>74.603174603174608</v>
      </c>
      <c r="V157" s="675">
        <v>98.148148148148152</v>
      </c>
      <c r="W157" s="675">
        <v>83.870967741935488</v>
      </c>
      <c r="X157" s="675">
        <v>100</v>
      </c>
      <c r="Y157" s="675">
        <v>75.862068965517238</v>
      </c>
      <c r="Z157" s="675">
        <v>86.666666666666671</v>
      </c>
      <c r="AA157" s="675">
        <v>100</v>
      </c>
      <c r="AB157" s="675">
        <v>64.705882352941174</v>
      </c>
      <c r="AC157" s="675">
        <v>29.629629629629626</v>
      </c>
      <c r="AD157" s="675">
        <v>56.578947368421048</v>
      </c>
      <c r="AE157" s="675">
        <v>92.857142857142861</v>
      </c>
      <c r="AF157" s="675">
        <v>74.285714285714292</v>
      </c>
      <c r="AG157" s="675">
        <v>66.666666666666657</v>
      </c>
      <c r="AH157" s="675">
        <v>75.862068965517238</v>
      </c>
      <c r="AI157" s="675">
        <v>100</v>
      </c>
      <c r="AJ157" s="675">
        <v>96.15384615384616</v>
      </c>
      <c r="AK157" s="675">
        <v>100</v>
      </c>
      <c r="AL157" s="675">
        <v>58.536585365853654</v>
      </c>
      <c r="AM157" s="675">
        <v>84.615384615384613</v>
      </c>
      <c r="AN157" s="675">
        <v>93.333333333333329</v>
      </c>
      <c r="AO157" s="675">
        <v>84.210526315789465</v>
      </c>
      <c r="AP157" s="675">
        <v>100</v>
      </c>
      <c r="AQ157" s="675">
        <v>92.592592592592595</v>
      </c>
      <c r="AR157" s="675">
        <v>78.260869565217391</v>
      </c>
      <c r="AS157" s="675">
        <v>100</v>
      </c>
      <c r="AT157" s="675">
        <v>91.666666666666657</v>
      </c>
      <c r="AU157" s="675">
        <v>88.235294117647058</v>
      </c>
      <c r="AV157" s="675">
        <v>95</v>
      </c>
      <c r="AW157" s="675">
        <v>93.333333333333329</v>
      </c>
      <c r="AX157" s="675">
        <v>80</v>
      </c>
      <c r="AY157" s="675">
        <v>95</v>
      </c>
      <c r="AZ157" s="675">
        <v>95.238095238095227</v>
      </c>
      <c r="BA157" s="675">
        <v>71.111111111111114</v>
      </c>
      <c r="BB157" s="675">
        <v>66.666666666666657</v>
      </c>
      <c r="BC157" s="675">
        <v>92.307692307692307</v>
      </c>
      <c r="BD157" s="675">
        <v>81.395348837209298</v>
      </c>
      <c r="BE157" s="729">
        <v>51.219512195121951</v>
      </c>
      <c r="BF157" s="495"/>
    </row>
    <row r="158" spans="1:58">
      <c r="A158" s="495" t="s">
        <v>734</v>
      </c>
      <c r="B158" s="425">
        <v>155</v>
      </c>
      <c r="C158" s="495">
        <v>123101</v>
      </c>
      <c r="D158" s="495" t="s">
        <v>703</v>
      </c>
      <c r="E158" s="546" t="s">
        <v>704</v>
      </c>
      <c r="F158" s="546" t="s">
        <v>2457</v>
      </c>
      <c r="G158" s="495" t="s">
        <v>735</v>
      </c>
      <c r="H158" s="495" t="s">
        <v>23</v>
      </c>
      <c r="I158" s="495" t="s">
        <v>481</v>
      </c>
      <c r="J158" s="674">
        <v>61.542991755005893</v>
      </c>
      <c r="K158" s="675">
        <v>40.909090909090914</v>
      </c>
      <c r="L158" s="675">
        <v>75</v>
      </c>
      <c r="M158" s="675">
        <v>63.636363636363633</v>
      </c>
      <c r="N158" s="675">
        <v>94.285714285714278</v>
      </c>
      <c r="O158" s="675">
        <v>56.000000000000007</v>
      </c>
      <c r="P158" s="675">
        <v>51.428571428571423</v>
      </c>
      <c r="Q158" s="675">
        <v>61.016949152542374</v>
      </c>
      <c r="R158" s="675">
        <v>63.636363636363633</v>
      </c>
      <c r="S158" s="675">
        <v>48</v>
      </c>
      <c r="T158" s="675">
        <v>91.428571428571431</v>
      </c>
      <c r="U158" s="675">
        <v>66.666666666666657</v>
      </c>
      <c r="V158" s="675">
        <v>72.222222222222214</v>
      </c>
      <c r="W158" s="675">
        <v>83.333333333333343</v>
      </c>
      <c r="X158" s="675">
        <v>60.606060606060609</v>
      </c>
      <c r="Y158" s="675">
        <v>63.333333333333329</v>
      </c>
      <c r="Z158" s="675">
        <v>6.666666666666667</v>
      </c>
      <c r="AA158" s="675">
        <v>84.210526315789465</v>
      </c>
      <c r="AB158" s="675">
        <v>47.058823529411761</v>
      </c>
      <c r="AC158" s="675">
        <v>14.814814814814813</v>
      </c>
      <c r="AD158" s="675">
        <v>50.980392156862742</v>
      </c>
      <c r="AE158" s="675">
        <v>73.80952380952381</v>
      </c>
      <c r="AF158" s="675">
        <v>62.857142857142854</v>
      </c>
      <c r="AG158" s="675">
        <v>51.851851851851848</v>
      </c>
      <c r="AH158" s="675">
        <v>48.275862068965516</v>
      </c>
      <c r="AI158" s="675">
        <v>84.210526315789465</v>
      </c>
      <c r="AJ158" s="675">
        <v>73.076923076923066</v>
      </c>
      <c r="AK158" s="675">
        <v>90.697674418604649</v>
      </c>
      <c r="AL158" s="675">
        <v>36.585365853658537</v>
      </c>
      <c r="AM158" s="675">
        <v>51.282051282051277</v>
      </c>
      <c r="AN158" s="675">
        <v>90</v>
      </c>
      <c r="AO158" s="675">
        <v>78.94736842105263</v>
      </c>
      <c r="AP158" s="675">
        <v>68.421052631578945</v>
      </c>
      <c r="AQ158" s="675">
        <v>48.148148148148145</v>
      </c>
      <c r="AR158" s="675">
        <v>65.217391304347828</v>
      </c>
      <c r="AS158" s="675">
        <v>73.68421052631578</v>
      </c>
      <c r="AT158" s="675">
        <v>83.333333333333343</v>
      </c>
      <c r="AU158" s="675">
        <v>52.941176470588239</v>
      </c>
      <c r="AV158" s="675">
        <v>80</v>
      </c>
      <c r="AW158" s="675">
        <v>93.333333333333329</v>
      </c>
      <c r="AX158" s="675">
        <v>45</v>
      </c>
      <c r="AY158" s="675">
        <v>70</v>
      </c>
      <c r="AZ158" s="675">
        <v>71.428571428571431</v>
      </c>
      <c r="BA158" s="675">
        <v>48.888888888888886</v>
      </c>
      <c r="BB158" s="675">
        <v>44.444444444444443</v>
      </c>
      <c r="BC158" s="675">
        <v>83.333333333333343</v>
      </c>
      <c r="BD158" s="675">
        <v>76.744186046511629</v>
      </c>
      <c r="BE158" s="729">
        <v>39.024390243902438</v>
      </c>
      <c r="BF158" s="495"/>
    </row>
    <row r="159" spans="1:58">
      <c r="A159" s="495" t="s">
        <v>738</v>
      </c>
      <c r="B159" s="425">
        <v>156</v>
      </c>
      <c r="C159" s="495">
        <v>123101</v>
      </c>
      <c r="D159" s="495" t="s">
        <v>703</v>
      </c>
      <c r="E159" s="546" t="s">
        <v>704</v>
      </c>
      <c r="F159" s="546" t="s">
        <v>2457</v>
      </c>
      <c r="G159" s="495" t="s">
        <v>739</v>
      </c>
      <c r="H159" s="495" t="s">
        <v>23</v>
      </c>
      <c r="I159" s="495" t="s">
        <v>481</v>
      </c>
      <c r="J159" s="674">
        <v>84.241019698725367</v>
      </c>
      <c r="K159" s="675">
        <v>61.363636363636367</v>
      </c>
      <c r="L159" s="675">
        <v>97.5</v>
      </c>
      <c r="M159" s="675">
        <v>93.939393939393938</v>
      </c>
      <c r="N159" s="675">
        <v>91.428571428571431</v>
      </c>
      <c r="O159" s="675">
        <v>96</v>
      </c>
      <c r="P159" s="675">
        <v>81.818181818181827</v>
      </c>
      <c r="Q159" s="675">
        <v>98.305084745762713</v>
      </c>
      <c r="R159" s="675">
        <v>93.181818181818173</v>
      </c>
      <c r="S159" s="675">
        <v>72</v>
      </c>
      <c r="T159" s="675">
        <v>94.285714285714278</v>
      </c>
      <c r="U159" s="675">
        <v>71.428571428571431</v>
      </c>
      <c r="V159" s="675">
        <v>85.18518518518519</v>
      </c>
      <c r="W159" s="675">
        <v>93.220338983050837</v>
      </c>
      <c r="X159" s="675">
        <v>100</v>
      </c>
      <c r="Y159" s="675">
        <v>100</v>
      </c>
      <c r="Z159" s="675">
        <v>53.333333333333336</v>
      </c>
      <c r="AA159" s="675">
        <v>100</v>
      </c>
      <c r="AB159" s="675">
        <v>100</v>
      </c>
      <c r="AC159" s="675">
        <v>74.074074074074076</v>
      </c>
      <c r="AD159" s="675">
        <v>54.54545454545454</v>
      </c>
      <c r="AE159" s="675">
        <v>66.666666666666657</v>
      </c>
      <c r="AF159" s="675">
        <v>91.428571428571431</v>
      </c>
      <c r="AG159" s="675">
        <v>74.074074074074076</v>
      </c>
      <c r="AH159" s="675">
        <v>82.758620689655174</v>
      </c>
      <c r="AI159" s="675">
        <v>100</v>
      </c>
      <c r="AJ159" s="675">
        <v>100</v>
      </c>
      <c r="AK159" s="675">
        <v>93.023255813953483</v>
      </c>
      <c r="AL159" s="675">
        <v>95.121951219512198</v>
      </c>
      <c r="AM159" s="675">
        <v>89.743589743589752</v>
      </c>
      <c r="AN159" s="675">
        <v>86.666666666666671</v>
      </c>
      <c r="AO159" s="675">
        <v>100</v>
      </c>
      <c r="AP159" s="675">
        <v>84.210526315789465</v>
      </c>
      <c r="AQ159" s="675">
        <v>100</v>
      </c>
      <c r="AR159" s="675">
        <v>95.652173913043484</v>
      </c>
      <c r="AS159" s="675">
        <v>100</v>
      </c>
      <c r="AT159" s="675">
        <v>95.833333333333343</v>
      </c>
      <c r="AU159" s="675">
        <v>94.117647058823522</v>
      </c>
      <c r="AV159" s="675">
        <v>100</v>
      </c>
      <c r="AW159" s="675">
        <v>100</v>
      </c>
      <c r="AX159" s="675">
        <v>96.666666666666671</v>
      </c>
      <c r="AY159" s="675">
        <v>100</v>
      </c>
      <c r="AZ159" s="675">
        <v>90.476190476190482</v>
      </c>
      <c r="BA159" s="675">
        <v>71.111111111111114</v>
      </c>
      <c r="BB159" s="675">
        <v>94.444444444444443</v>
      </c>
      <c r="BC159" s="675">
        <v>53.846153846153847</v>
      </c>
      <c r="BD159" s="675">
        <v>76.744186046511629</v>
      </c>
      <c r="BE159" s="729">
        <v>89.473684210526315</v>
      </c>
      <c r="BF159" s="495"/>
    </row>
    <row r="160" spans="1:58">
      <c r="A160" s="495" t="s">
        <v>742</v>
      </c>
      <c r="B160" s="425">
        <v>157</v>
      </c>
      <c r="C160" s="495">
        <v>123101</v>
      </c>
      <c r="D160" s="495" t="s">
        <v>703</v>
      </c>
      <c r="E160" s="546" t="s">
        <v>704</v>
      </c>
      <c r="F160" s="546" t="s">
        <v>2457</v>
      </c>
      <c r="G160" s="495" t="s">
        <v>743</v>
      </c>
      <c r="H160" s="495" t="s">
        <v>23</v>
      </c>
      <c r="I160" s="495" t="s">
        <v>481</v>
      </c>
      <c r="J160" s="674">
        <v>97.041763341067295</v>
      </c>
      <c r="K160" s="675">
        <v>97.727272727272734</v>
      </c>
      <c r="L160" s="675">
        <v>100</v>
      </c>
      <c r="M160" s="675">
        <v>96.875</v>
      </c>
      <c r="N160" s="675">
        <v>100</v>
      </c>
      <c r="O160" s="675">
        <v>100</v>
      </c>
      <c r="P160" s="675">
        <v>100</v>
      </c>
      <c r="Q160" s="675">
        <v>96.610169491525426</v>
      </c>
      <c r="R160" s="675">
        <v>97.727272727272734</v>
      </c>
      <c r="S160" s="675">
        <v>100</v>
      </c>
      <c r="T160" s="675">
        <v>97.142857142857139</v>
      </c>
      <c r="U160" s="675">
        <v>98.412698412698404</v>
      </c>
      <c r="V160" s="675">
        <v>98.148148148148152</v>
      </c>
      <c r="W160" s="675">
        <v>100</v>
      </c>
      <c r="X160" s="675">
        <v>100</v>
      </c>
      <c r="Y160" s="675">
        <v>93.333333333333329</v>
      </c>
      <c r="Z160" s="675">
        <v>86.666666666666671</v>
      </c>
      <c r="AA160" s="675">
        <v>100</v>
      </c>
      <c r="AB160" s="675">
        <v>100</v>
      </c>
      <c r="AC160" s="675">
        <v>96.15384615384616</v>
      </c>
      <c r="AD160" s="675">
        <v>84.415584415584405</v>
      </c>
      <c r="AE160" s="675">
        <v>95.238095238095227</v>
      </c>
      <c r="AF160" s="675">
        <v>100</v>
      </c>
      <c r="AG160" s="675">
        <v>92.592592592592595</v>
      </c>
      <c r="AH160" s="675">
        <v>100</v>
      </c>
      <c r="AI160" s="675">
        <v>100</v>
      </c>
      <c r="AJ160" s="675">
        <v>100</v>
      </c>
      <c r="AK160" s="675">
        <v>100</v>
      </c>
      <c r="AL160" s="675">
        <v>95.121951219512198</v>
      </c>
      <c r="AM160" s="675">
        <v>100</v>
      </c>
      <c r="AN160" s="675">
        <v>96.666666666666671</v>
      </c>
      <c r="AO160" s="675">
        <v>100</v>
      </c>
      <c r="AP160" s="675">
        <v>100</v>
      </c>
      <c r="AQ160" s="675">
        <v>100</v>
      </c>
      <c r="AR160" s="675">
        <v>100</v>
      </c>
      <c r="AS160" s="675">
        <v>100</v>
      </c>
      <c r="AT160" s="675">
        <v>95.833333333333343</v>
      </c>
      <c r="AU160" s="675">
        <v>100</v>
      </c>
      <c r="AV160" s="675">
        <v>95</v>
      </c>
      <c r="AW160" s="675">
        <v>100</v>
      </c>
      <c r="AX160" s="675">
        <v>93.333333333333329</v>
      </c>
      <c r="AY160" s="675">
        <v>100</v>
      </c>
      <c r="AZ160" s="675">
        <v>100</v>
      </c>
      <c r="BA160" s="675">
        <v>95.555555555555557</v>
      </c>
      <c r="BB160" s="675">
        <v>88.888888888888886</v>
      </c>
      <c r="BC160" s="675">
        <v>100</v>
      </c>
      <c r="BD160" s="675">
        <v>97.674418604651152</v>
      </c>
      <c r="BE160" s="729">
        <v>92.10526315789474</v>
      </c>
      <c r="BF160" s="495"/>
    </row>
    <row r="161" spans="1:58">
      <c r="A161" s="495" t="s">
        <v>746</v>
      </c>
      <c r="B161" s="425">
        <v>158</v>
      </c>
      <c r="C161" s="495">
        <v>123101</v>
      </c>
      <c r="D161" s="495" t="s">
        <v>703</v>
      </c>
      <c r="E161" s="546" t="s">
        <v>704</v>
      </c>
      <c r="F161" s="546" t="s">
        <v>2457</v>
      </c>
      <c r="G161" s="495" t="s">
        <v>747</v>
      </c>
      <c r="H161" s="495" t="s">
        <v>23</v>
      </c>
      <c r="I161" s="495" t="s">
        <v>481</v>
      </c>
      <c r="J161" s="674">
        <v>5.2264808362369335</v>
      </c>
      <c r="K161" s="675">
        <v>2.2727272727272729</v>
      </c>
      <c r="L161" s="675">
        <v>0</v>
      </c>
      <c r="M161" s="675">
        <v>0</v>
      </c>
      <c r="N161" s="675">
        <v>2.8571428571428572</v>
      </c>
      <c r="O161" s="675">
        <v>4</v>
      </c>
      <c r="P161" s="675">
        <v>2.8571428571428572</v>
      </c>
      <c r="Q161" s="675">
        <v>15.254237288135593</v>
      </c>
      <c r="R161" s="675">
        <v>2.2727272727272729</v>
      </c>
      <c r="S161" s="675">
        <v>0</v>
      </c>
      <c r="T161" s="675">
        <v>5.7142857142857144</v>
      </c>
      <c r="U161" s="675">
        <v>9.5238095238095237</v>
      </c>
      <c r="V161" s="675">
        <v>3.7037037037037033</v>
      </c>
      <c r="W161" s="675">
        <v>11.475409836065573</v>
      </c>
      <c r="X161" s="675">
        <v>3.225806451612903</v>
      </c>
      <c r="Y161" s="675">
        <v>0</v>
      </c>
      <c r="Z161" s="675">
        <v>13.333333333333334</v>
      </c>
      <c r="AA161" s="675">
        <v>0</v>
      </c>
      <c r="AB161" s="675">
        <v>47.058823529411761</v>
      </c>
      <c r="AC161" s="675">
        <v>3.7037037037037033</v>
      </c>
      <c r="AD161" s="675">
        <v>2.7027027027027026</v>
      </c>
      <c r="AE161" s="675">
        <v>4.7619047619047619</v>
      </c>
      <c r="AF161" s="675">
        <v>0</v>
      </c>
      <c r="AG161" s="675">
        <v>0</v>
      </c>
      <c r="AH161" s="675">
        <v>0</v>
      </c>
      <c r="AI161" s="675">
        <v>10.526315789473683</v>
      </c>
      <c r="AJ161" s="675">
        <v>3.8461538461538463</v>
      </c>
      <c r="AK161" s="675">
        <v>2.3255813953488373</v>
      </c>
      <c r="AL161" s="675">
        <v>0</v>
      </c>
      <c r="AM161" s="675">
        <v>2.5641025641025639</v>
      </c>
      <c r="AN161" s="675">
        <v>40</v>
      </c>
      <c r="AO161" s="675">
        <v>0</v>
      </c>
      <c r="AP161" s="675">
        <v>5.2631578947368416</v>
      </c>
      <c r="AQ161" s="675">
        <v>7.4074074074074066</v>
      </c>
      <c r="AR161" s="675">
        <v>4.3478260869565215</v>
      </c>
      <c r="AS161" s="675">
        <v>21.052631578947366</v>
      </c>
      <c r="AT161" s="675">
        <v>12.5</v>
      </c>
      <c r="AU161" s="675">
        <v>0</v>
      </c>
      <c r="AV161" s="675">
        <v>0</v>
      </c>
      <c r="AW161" s="675">
        <v>3.3333333333333335</v>
      </c>
      <c r="AX161" s="675">
        <v>3.3333333333333335</v>
      </c>
      <c r="AY161" s="675">
        <v>0</v>
      </c>
      <c r="AZ161" s="675">
        <v>9.5238095238095237</v>
      </c>
      <c r="BA161" s="675">
        <v>0</v>
      </c>
      <c r="BB161" s="675">
        <v>5.5555555555555554</v>
      </c>
      <c r="BC161" s="675">
        <v>3.8461538461538463</v>
      </c>
      <c r="BD161" s="675">
        <v>0</v>
      </c>
      <c r="BE161" s="729">
        <v>12.820512820512819</v>
      </c>
      <c r="BF161" s="495"/>
    </row>
    <row r="162" spans="1:58">
      <c r="A162" s="495" t="s">
        <v>750</v>
      </c>
      <c r="B162" s="425">
        <v>159</v>
      </c>
      <c r="C162" s="495">
        <v>123101</v>
      </c>
      <c r="D162" s="495" t="s">
        <v>703</v>
      </c>
      <c r="E162" s="546" t="s">
        <v>704</v>
      </c>
      <c r="F162" s="546" t="s">
        <v>2457</v>
      </c>
      <c r="G162" s="495" t="s">
        <v>751</v>
      </c>
      <c r="H162" s="495" t="s">
        <v>23</v>
      </c>
      <c r="I162" s="495" t="s">
        <v>481</v>
      </c>
      <c r="J162" s="674">
        <v>99.884526558891451</v>
      </c>
      <c r="K162" s="675">
        <v>100</v>
      </c>
      <c r="L162" s="675">
        <v>100</v>
      </c>
      <c r="M162" s="675">
        <v>100</v>
      </c>
      <c r="N162" s="675">
        <v>100</v>
      </c>
      <c r="O162" s="675">
        <v>100</v>
      </c>
      <c r="P162" s="675">
        <v>100</v>
      </c>
      <c r="Q162" s="675">
        <v>100</v>
      </c>
      <c r="R162" s="675">
        <v>100</v>
      </c>
      <c r="S162" s="675">
        <v>100</v>
      </c>
      <c r="T162" s="675">
        <v>100</v>
      </c>
      <c r="U162" s="675">
        <v>100</v>
      </c>
      <c r="V162" s="675">
        <v>100</v>
      </c>
      <c r="W162" s="675">
        <v>100</v>
      </c>
      <c r="X162" s="675">
        <v>100</v>
      </c>
      <c r="Y162" s="675">
        <v>100</v>
      </c>
      <c r="Z162" s="675">
        <v>100</v>
      </c>
      <c r="AA162" s="675">
        <v>100</v>
      </c>
      <c r="AB162" s="675">
        <v>100</v>
      </c>
      <c r="AC162" s="675">
        <v>100</v>
      </c>
      <c r="AD162" s="675">
        <v>100</v>
      </c>
      <c r="AE162" s="675">
        <v>100</v>
      </c>
      <c r="AF162" s="675">
        <v>100</v>
      </c>
      <c r="AG162" s="675">
        <v>98.148148148148152</v>
      </c>
      <c r="AH162" s="675">
        <v>96.551724137931032</v>
      </c>
      <c r="AI162" s="675">
        <v>100</v>
      </c>
      <c r="AJ162" s="675">
        <v>100</v>
      </c>
      <c r="AK162" s="675">
        <v>100</v>
      </c>
      <c r="AL162" s="675">
        <v>100</v>
      </c>
      <c r="AM162" s="675">
        <v>100</v>
      </c>
      <c r="AN162" s="675">
        <v>100</v>
      </c>
      <c r="AO162" s="675">
        <v>100</v>
      </c>
      <c r="AP162" s="675">
        <v>100</v>
      </c>
      <c r="AQ162" s="675">
        <v>100</v>
      </c>
      <c r="AR162" s="675">
        <v>100</v>
      </c>
      <c r="AS162" s="675">
        <v>100</v>
      </c>
      <c r="AT162" s="675">
        <v>100</v>
      </c>
      <c r="AU162" s="675">
        <v>100</v>
      </c>
      <c r="AV162" s="675">
        <v>100</v>
      </c>
      <c r="AW162" s="675">
        <v>100</v>
      </c>
      <c r="AX162" s="675">
        <v>100</v>
      </c>
      <c r="AY162" s="675">
        <v>100</v>
      </c>
      <c r="AZ162" s="675">
        <v>100</v>
      </c>
      <c r="BA162" s="675">
        <v>100</v>
      </c>
      <c r="BB162" s="675">
        <v>100</v>
      </c>
      <c r="BC162" s="675">
        <v>100</v>
      </c>
      <c r="BD162" s="675">
        <v>100</v>
      </c>
      <c r="BE162" s="729">
        <v>100</v>
      </c>
      <c r="BF162" s="495"/>
    </row>
    <row r="163" spans="1:58">
      <c r="A163" s="495" t="s">
        <v>754</v>
      </c>
      <c r="B163" s="425">
        <v>160</v>
      </c>
      <c r="C163" s="495">
        <v>123101</v>
      </c>
      <c r="D163" s="495" t="s">
        <v>703</v>
      </c>
      <c r="E163" s="546" t="s">
        <v>704</v>
      </c>
      <c r="F163" s="546" t="s">
        <v>2457</v>
      </c>
      <c r="G163" s="495" t="s">
        <v>755</v>
      </c>
      <c r="H163" s="495" t="s">
        <v>23</v>
      </c>
      <c r="I163" s="495" t="s">
        <v>481</v>
      </c>
      <c r="J163" s="674">
        <v>97.290930506478219</v>
      </c>
      <c r="K163" s="675">
        <v>96.022727272727266</v>
      </c>
      <c r="L163" s="675">
        <v>100</v>
      </c>
      <c r="M163" s="675">
        <v>100</v>
      </c>
      <c r="N163" s="675">
        <v>100</v>
      </c>
      <c r="O163" s="675">
        <v>100</v>
      </c>
      <c r="P163" s="675">
        <v>97.142857142857139</v>
      </c>
      <c r="Q163" s="675">
        <v>96.610169491525426</v>
      </c>
      <c r="R163" s="675">
        <v>95.454545454545453</v>
      </c>
      <c r="S163" s="675">
        <v>96</v>
      </c>
      <c r="T163" s="675">
        <v>100</v>
      </c>
      <c r="U163" s="675">
        <v>98.412698412698404</v>
      </c>
      <c r="V163" s="675">
        <v>100</v>
      </c>
      <c r="W163" s="675">
        <v>100</v>
      </c>
      <c r="X163" s="675">
        <v>96.969696969696969</v>
      </c>
      <c r="Y163" s="675">
        <v>96.666666666666671</v>
      </c>
      <c r="Z163" s="675">
        <v>100</v>
      </c>
      <c r="AA163" s="675">
        <v>100</v>
      </c>
      <c r="AB163" s="675">
        <v>94.117647058823522</v>
      </c>
      <c r="AC163" s="675">
        <v>92.592592592592595</v>
      </c>
      <c r="AD163" s="675">
        <v>92.156862745098039</v>
      </c>
      <c r="AE163" s="675">
        <v>97.61904761904762</v>
      </c>
      <c r="AF163" s="675">
        <v>97.142857142857139</v>
      </c>
      <c r="AG163" s="675">
        <v>98.148148148148152</v>
      </c>
      <c r="AH163" s="675">
        <v>93.103448275862064</v>
      </c>
      <c r="AI163" s="675">
        <v>100</v>
      </c>
      <c r="AJ163" s="675">
        <v>100</v>
      </c>
      <c r="AK163" s="675">
        <v>97.674418604651152</v>
      </c>
      <c r="AL163" s="675">
        <v>100</v>
      </c>
      <c r="AM163" s="675">
        <v>97.435897435897431</v>
      </c>
      <c r="AN163" s="675">
        <v>100</v>
      </c>
      <c r="AO163" s="675">
        <v>94.73684210526315</v>
      </c>
      <c r="AP163" s="675">
        <v>100</v>
      </c>
      <c r="AQ163" s="675">
        <v>96.296296296296291</v>
      </c>
      <c r="AR163" s="675">
        <v>100</v>
      </c>
      <c r="AS163" s="675">
        <v>100</v>
      </c>
      <c r="AT163" s="675">
        <v>100</v>
      </c>
      <c r="AU163" s="675">
        <v>94.117647058823522</v>
      </c>
      <c r="AV163" s="675">
        <v>100</v>
      </c>
      <c r="AW163" s="675">
        <v>100</v>
      </c>
      <c r="AX163" s="675">
        <v>93.333333333333329</v>
      </c>
      <c r="AY163" s="675">
        <v>85</v>
      </c>
      <c r="AZ163" s="675">
        <v>100</v>
      </c>
      <c r="BA163" s="675">
        <v>93.333333333333329</v>
      </c>
      <c r="BB163" s="675">
        <v>100</v>
      </c>
      <c r="BC163" s="675">
        <v>94.444444444444443</v>
      </c>
      <c r="BD163" s="675">
        <v>100</v>
      </c>
      <c r="BE163" s="729">
        <v>95.121951219512198</v>
      </c>
      <c r="BF163" s="495"/>
    </row>
    <row r="164" spans="1:58">
      <c r="A164" s="495" t="s">
        <v>758</v>
      </c>
      <c r="B164" s="425">
        <v>161</v>
      </c>
      <c r="C164" s="495">
        <v>123101</v>
      </c>
      <c r="D164" s="495" t="s">
        <v>703</v>
      </c>
      <c r="E164" s="546" t="s">
        <v>704</v>
      </c>
      <c r="F164" s="546" t="s">
        <v>2457</v>
      </c>
      <c r="G164" s="495" t="s">
        <v>759</v>
      </c>
      <c r="H164" s="495" t="s">
        <v>23</v>
      </c>
      <c r="I164" s="495" t="s">
        <v>481</v>
      </c>
      <c r="J164" s="674">
        <v>42.699884125144841</v>
      </c>
      <c r="K164" s="675">
        <v>49.43181818181818</v>
      </c>
      <c r="L164" s="675">
        <v>40</v>
      </c>
      <c r="M164" s="675">
        <v>51.515151515151516</v>
      </c>
      <c r="N164" s="675">
        <v>34.285714285714285</v>
      </c>
      <c r="O164" s="675">
        <v>28.000000000000004</v>
      </c>
      <c r="P164" s="675">
        <v>27.27272727272727</v>
      </c>
      <c r="Q164" s="675">
        <v>55.932203389830505</v>
      </c>
      <c r="R164" s="675">
        <v>31.818181818181817</v>
      </c>
      <c r="S164" s="675">
        <v>28.000000000000004</v>
      </c>
      <c r="T164" s="675">
        <v>60</v>
      </c>
      <c r="U164" s="675">
        <v>44.444444444444443</v>
      </c>
      <c r="V164" s="675">
        <v>14.814814814814813</v>
      </c>
      <c r="W164" s="675">
        <v>69.491525423728817</v>
      </c>
      <c r="X164" s="675">
        <v>39.393939393939391</v>
      </c>
      <c r="Y164" s="675">
        <v>56.666666666666664</v>
      </c>
      <c r="Z164" s="675">
        <v>26.666666666666668</v>
      </c>
      <c r="AA164" s="675">
        <v>36.84210526315789</v>
      </c>
      <c r="AB164" s="675">
        <v>64.705882352941174</v>
      </c>
      <c r="AC164" s="675">
        <v>29.629629629629626</v>
      </c>
      <c r="AD164" s="675">
        <v>31.168831168831169</v>
      </c>
      <c r="AE164" s="675">
        <v>57.142857142857139</v>
      </c>
      <c r="AF164" s="675">
        <v>42.857142857142854</v>
      </c>
      <c r="AG164" s="675">
        <v>27.777777777777779</v>
      </c>
      <c r="AH164" s="675">
        <v>20.689655172413794</v>
      </c>
      <c r="AI164" s="675">
        <v>84.210526315789465</v>
      </c>
      <c r="AJ164" s="675">
        <v>46.153846153846153</v>
      </c>
      <c r="AK164" s="675">
        <v>48.837209302325576</v>
      </c>
      <c r="AL164" s="675">
        <v>41.463414634146339</v>
      </c>
      <c r="AM164" s="675">
        <v>58.974358974358978</v>
      </c>
      <c r="AN164" s="675">
        <v>53.333333333333336</v>
      </c>
      <c r="AO164" s="675">
        <v>31.578947368421051</v>
      </c>
      <c r="AP164" s="675">
        <v>52.631578947368418</v>
      </c>
      <c r="AQ164" s="675">
        <v>3.7037037037037033</v>
      </c>
      <c r="AR164" s="675">
        <v>26.086956521739129</v>
      </c>
      <c r="AS164" s="675">
        <v>73.68421052631578</v>
      </c>
      <c r="AT164" s="675">
        <v>66.666666666666657</v>
      </c>
      <c r="AU164" s="675">
        <v>82.35294117647058</v>
      </c>
      <c r="AV164" s="675">
        <v>35</v>
      </c>
      <c r="AW164" s="675">
        <v>70</v>
      </c>
      <c r="AX164" s="675">
        <v>36.666666666666664</v>
      </c>
      <c r="AY164" s="675">
        <v>50</v>
      </c>
      <c r="AZ164" s="675">
        <v>52.380952380952387</v>
      </c>
      <c r="BA164" s="675">
        <v>8.8888888888888893</v>
      </c>
      <c r="BB164" s="675">
        <v>44.444444444444443</v>
      </c>
      <c r="BC164" s="675">
        <v>26.923076923076923</v>
      </c>
      <c r="BD164" s="675">
        <v>25.581395348837212</v>
      </c>
      <c r="BE164" s="729">
        <v>52.631578947368418</v>
      </c>
      <c r="BF164" s="495"/>
    </row>
    <row r="165" spans="1:58">
      <c r="A165" s="495" t="s">
        <v>762</v>
      </c>
      <c r="B165" s="425">
        <v>162</v>
      </c>
      <c r="C165" s="495">
        <v>123101</v>
      </c>
      <c r="D165" s="495" t="s">
        <v>703</v>
      </c>
      <c r="E165" s="546" t="s">
        <v>704</v>
      </c>
      <c r="F165" s="546" t="s">
        <v>2457</v>
      </c>
      <c r="G165" s="495" t="s">
        <v>763</v>
      </c>
      <c r="H165" s="495" t="s">
        <v>23</v>
      </c>
      <c r="I165" s="495" t="s">
        <v>481</v>
      </c>
      <c r="J165" s="674">
        <v>37.064965197215777</v>
      </c>
      <c r="K165" s="675">
        <v>44.31818181818182</v>
      </c>
      <c r="L165" s="675">
        <v>37.5</v>
      </c>
      <c r="M165" s="675">
        <v>50</v>
      </c>
      <c r="N165" s="675">
        <v>14.705882352941178</v>
      </c>
      <c r="O165" s="675">
        <v>28.000000000000004</v>
      </c>
      <c r="P165" s="675">
        <v>24.242424242424242</v>
      </c>
      <c r="Q165" s="675">
        <v>33.898305084745758</v>
      </c>
      <c r="R165" s="675">
        <v>6.8181818181818175</v>
      </c>
      <c r="S165" s="675">
        <v>20</v>
      </c>
      <c r="T165" s="675">
        <v>42.857142857142854</v>
      </c>
      <c r="U165" s="675">
        <v>33.333333333333329</v>
      </c>
      <c r="V165" s="675">
        <v>24.074074074074073</v>
      </c>
      <c r="W165" s="675">
        <v>68.333333333333329</v>
      </c>
      <c r="X165" s="675">
        <v>30.303030303030305</v>
      </c>
      <c r="Y165" s="675">
        <v>53.333333333333336</v>
      </c>
      <c r="Z165" s="675">
        <v>33.333333333333329</v>
      </c>
      <c r="AA165" s="675">
        <v>26.315789473684209</v>
      </c>
      <c r="AB165" s="675">
        <v>64.705882352941174</v>
      </c>
      <c r="AC165" s="675">
        <v>53.846153846153847</v>
      </c>
      <c r="AD165" s="675">
        <v>27.27272727272727</v>
      </c>
      <c r="AE165" s="675">
        <v>52.380952380952387</v>
      </c>
      <c r="AF165" s="675">
        <v>37.142857142857146</v>
      </c>
      <c r="AG165" s="675">
        <v>22.222222222222221</v>
      </c>
      <c r="AH165" s="675">
        <v>20.689655172413794</v>
      </c>
      <c r="AI165" s="675">
        <v>73.68421052631578</v>
      </c>
      <c r="AJ165" s="675">
        <v>38.461538461538467</v>
      </c>
      <c r="AK165" s="675">
        <v>53.488372093023251</v>
      </c>
      <c r="AL165" s="675">
        <v>34.146341463414636</v>
      </c>
      <c r="AM165" s="675">
        <v>58.974358974358978</v>
      </c>
      <c r="AN165" s="675">
        <v>46.666666666666664</v>
      </c>
      <c r="AO165" s="675">
        <v>0</v>
      </c>
      <c r="AP165" s="675">
        <v>15.789473684210526</v>
      </c>
      <c r="AQ165" s="675">
        <v>0</v>
      </c>
      <c r="AR165" s="675">
        <v>17.391304347826086</v>
      </c>
      <c r="AS165" s="675">
        <v>68.421052631578945</v>
      </c>
      <c r="AT165" s="675">
        <v>66.666666666666657</v>
      </c>
      <c r="AU165" s="675">
        <v>64.705882352941174</v>
      </c>
      <c r="AV165" s="675">
        <v>40</v>
      </c>
      <c r="AW165" s="675">
        <v>73.333333333333329</v>
      </c>
      <c r="AX165" s="675">
        <v>36.666666666666664</v>
      </c>
      <c r="AY165" s="675">
        <v>40</v>
      </c>
      <c r="AZ165" s="675">
        <v>52.380952380952387</v>
      </c>
      <c r="BA165" s="675">
        <v>8.8888888888888893</v>
      </c>
      <c r="BB165" s="675">
        <v>16.666666666666664</v>
      </c>
      <c r="BC165" s="675">
        <v>42.307692307692307</v>
      </c>
      <c r="BD165" s="675">
        <v>11.627906976744185</v>
      </c>
      <c r="BE165" s="729">
        <v>47.368421052631575</v>
      </c>
      <c r="BF165" s="495"/>
    </row>
    <row r="166" spans="1:58">
      <c r="A166" s="495" t="s">
        <v>766</v>
      </c>
      <c r="B166" s="425">
        <v>163</v>
      </c>
      <c r="C166" s="495">
        <v>123102</v>
      </c>
      <c r="D166" s="495" t="s">
        <v>767</v>
      </c>
      <c r="E166" s="546" t="s">
        <v>704</v>
      </c>
      <c r="F166" s="546" t="s">
        <v>2457</v>
      </c>
      <c r="G166" s="495" t="s">
        <v>168</v>
      </c>
      <c r="H166" s="495" t="s">
        <v>23</v>
      </c>
      <c r="I166" s="495" t="s">
        <v>481</v>
      </c>
      <c r="J166" s="540">
        <v>14</v>
      </c>
      <c r="K166" s="540">
        <v>0</v>
      </c>
      <c r="L166" s="540" t="s">
        <v>3603</v>
      </c>
      <c r="M166" s="540">
        <v>0</v>
      </c>
      <c r="N166" s="540">
        <v>0</v>
      </c>
      <c r="O166" s="540">
        <v>0</v>
      </c>
      <c r="P166" s="540">
        <v>0</v>
      </c>
      <c r="Q166" s="540">
        <v>0</v>
      </c>
      <c r="R166" s="540">
        <v>0</v>
      </c>
      <c r="S166" s="540">
        <v>0</v>
      </c>
      <c r="T166" s="540" t="s">
        <v>3604</v>
      </c>
      <c r="U166" s="540">
        <v>0</v>
      </c>
      <c r="V166" s="540">
        <v>0</v>
      </c>
      <c r="W166" s="540">
        <v>0</v>
      </c>
      <c r="X166" s="540">
        <v>0</v>
      </c>
      <c r="Y166" s="540">
        <v>0</v>
      </c>
      <c r="Z166" s="540">
        <v>0</v>
      </c>
      <c r="AA166" s="540">
        <v>0</v>
      </c>
      <c r="AB166" s="540" t="s">
        <v>3605</v>
      </c>
      <c r="AC166" s="540">
        <v>0</v>
      </c>
      <c r="AD166" s="540">
        <v>0</v>
      </c>
      <c r="AE166" s="540">
        <v>0</v>
      </c>
      <c r="AF166" s="540">
        <v>0</v>
      </c>
      <c r="AG166" s="540">
        <v>0</v>
      </c>
      <c r="AH166" s="540">
        <v>0</v>
      </c>
      <c r="AI166" s="540">
        <v>0</v>
      </c>
      <c r="AJ166" s="540">
        <v>0</v>
      </c>
      <c r="AK166" s="540" t="s">
        <v>3606</v>
      </c>
      <c r="AL166" s="540">
        <v>0</v>
      </c>
      <c r="AM166" s="540">
        <v>0</v>
      </c>
      <c r="AN166" s="540">
        <v>0</v>
      </c>
      <c r="AO166" s="540">
        <v>0</v>
      </c>
      <c r="AP166" s="540" t="s">
        <v>3605</v>
      </c>
      <c r="AQ166" s="540">
        <v>0</v>
      </c>
      <c r="AR166" s="540" t="s">
        <v>3607</v>
      </c>
      <c r="AS166" s="540" t="s">
        <v>3608</v>
      </c>
      <c r="AT166" s="540">
        <v>0</v>
      </c>
      <c r="AU166" s="540">
        <v>0</v>
      </c>
      <c r="AV166" s="540">
        <v>0</v>
      </c>
      <c r="AW166" s="540">
        <v>0</v>
      </c>
      <c r="AX166" s="540">
        <v>0</v>
      </c>
      <c r="AY166" s="540">
        <v>0</v>
      </c>
      <c r="AZ166" s="540">
        <v>0</v>
      </c>
      <c r="BA166" s="540">
        <v>0</v>
      </c>
      <c r="BB166" s="540" t="s">
        <v>3608</v>
      </c>
      <c r="BC166" s="540" t="s">
        <v>3605</v>
      </c>
      <c r="BD166" s="540">
        <v>0</v>
      </c>
      <c r="BE166" s="728" t="s">
        <v>3605</v>
      </c>
      <c r="BF166" s="495"/>
    </row>
    <row r="167" spans="1:58">
      <c r="A167" s="495" t="s">
        <v>771</v>
      </c>
      <c r="B167" s="425">
        <v>164</v>
      </c>
      <c r="C167" s="495">
        <v>200001</v>
      </c>
      <c r="D167" s="495" t="s">
        <v>772</v>
      </c>
      <c r="E167" s="546" t="s">
        <v>773</v>
      </c>
      <c r="F167" s="546" t="s">
        <v>774</v>
      </c>
      <c r="G167" s="495" t="s">
        <v>168</v>
      </c>
      <c r="H167" s="495" t="s">
        <v>23</v>
      </c>
      <c r="I167" s="495" t="s">
        <v>231</v>
      </c>
      <c r="J167" s="668">
        <v>7.9</v>
      </c>
      <c r="K167" s="669">
        <v>7.7</v>
      </c>
      <c r="L167" s="669">
        <v>8.1</v>
      </c>
      <c r="M167" s="669">
        <v>7.4</v>
      </c>
      <c r="N167" s="669">
        <v>8</v>
      </c>
      <c r="O167" s="669">
        <v>7.9</v>
      </c>
      <c r="P167" s="669">
        <v>8.1</v>
      </c>
      <c r="Q167" s="669">
        <v>8.4</v>
      </c>
      <c r="R167" s="669">
        <v>7.3</v>
      </c>
      <c r="S167" s="669">
        <v>8</v>
      </c>
      <c r="T167" s="669">
        <v>7.8</v>
      </c>
      <c r="U167" s="669">
        <v>7.7</v>
      </c>
      <c r="V167" s="669">
        <v>8</v>
      </c>
      <c r="W167" s="669">
        <v>8.3000000000000007</v>
      </c>
      <c r="X167" s="669">
        <v>7.9</v>
      </c>
      <c r="Y167" s="669">
        <v>8.1999999999999993</v>
      </c>
      <c r="Z167" s="669">
        <v>8</v>
      </c>
      <c r="AA167" s="669">
        <v>8.1</v>
      </c>
      <c r="AB167" s="669">
        <v>7.8</v>
      </c>
      <c r="AC167" s="669">
        <v>7.8</v>
      </c>
      <c r="AD167" s="669">
        <v>8.1999999999999993</v>
      </c>
      <c r="AE167" s="669">
        <v>7.9</v>
      </c>
      <c r="AF167" s="669" t="s">
        <v>2548</v>
      </c>
      <c r="AG167" s="669">
        <v>7.5</v>
      </c>
      <c r="AH167" s="669">
        <v>7.6</v>
      </c>
      <c r="AI167" s="669">
        <v>7.5</v>
      </c>
      <c r="AJ167" s="669">
        <v>7.9</v>
      </c>
      <c r="AK167" s="669">
        <v>7.9</v>
      </c>
      <c r="AL167" s="669">
        <v>7.8</v>
      </c>
      <c r="AM167" s="669" t="s">
        <v>2548</v>
      </c>
      <c r="AN167" s="669">
        <v>8</v>
      </c>
      <c r="AO167" s="669">
        <v>7.7</v>
      </c>
      <c r="AP167" s="669">
        <v>7.8</v>
      </c>
      <c r="AQ167" s="669">
        <v>8.1999999999999993</v>
      </c>
      <c r="AR167" s="669">
        <v>8</v>
      </c>
      <c r="AS167" s="669">
        <v>8.1</v>
      </c>
      <c r="AT167" s="669">
        <v>7.9</v>
      </c>
      <c r="AU167" s="669">
        <v>7.9</v>
      </c>
      <c r="AV167" s="669">
        <v>8.5</v>
      </c>
      <c r="AW167" s="669">
        <v>7.9</v>
      </c>
      <c r="AX167" s="669">
        <v>8.1</v>
      </c>
      <c r="AY167" s="669">
        <v>8.1</v>
      </c>
      <c r="AZ167" s="669">
        <v>8.1999999999999993</v>
      </c>
      <c r="BA167" s="669">
        <v>8.1</v>
      </c>
      <c r="BB167" s="669">
        <v>8.1999999999999993</v>
      </c>
      <c r="BC167" s="669">
        <v>7.9</v>
      </c>
      <c r="BD167" s="669">
        <v>8.4</v>
      </c>
      <c r="BE167" s="725">
        <v>8.4</v>
      </c>
      <c r="BF167" s="495"/>
    </row>
    <row r="168" spans="1:58">
      <c r="A168" s="495" t="s">
        <v>778</v>
      </c>
      <c r="B168" s="425">
        <v>165</v>
      </c>
      <c r="C168" s="495">
        <v>200002</v>
      </c>
      <c r="D168" s="495" t="s">
        <v>779</v>
      </c>
      <c r="E168" s="546" t="s">
        <v>780</v>
      </c>
      <c r="F168" s="546" t="s">
        <v>781</v>
      </c>
      <c r="G168" s="495" t="s">
        <v>168</v>
      </c>
      <c r="H168" s="495" t="s">
        <v>23</v>
      </c>
      <c r="I168" s="495" t="s">
        <v>231</v>
      </c>
      <c r="J168" s="668">
        <v>8.4</v>
      </c>
      <c r="K168" s="669" t="s">
        <v>272</v>
      </c>
      <c r="L168" s="669" t="s">
        <v>272</v>
      </c>
      <c r="M168" s="669" t="s">
        <v>272</v>
      </c>
      <c r="N168" s="669" t="s">
        <v>272</v>
      </c>
      <c r="O168" s="669" t="s">
        <v>272</v>
      </c>
      <c r="P168" s="669" t="s">
        <v>272</v>
      </c>
      <c r="Q168" s="669" t="s">
        <v>272</v>
      </c>
      <c r="R168" s="669" t="s">
        <v>272</v>
      </c>
      <c r="S168" s="669" t="s">
        <v>272</v>
      </c>
      <c r="T168" s="669" t="s">
        <v>272</v>
      </c>
      <c r="U168" s="669" t="s">
        <v>272</v>
      </c>
      <c r="V168" s="669" t="s">
        <v>272</v>
      </c>
      <c r="W168" s="669" t="s">
        <v>272</v>
      </c>
      <c r="X168" s="669" t="s">
        <v>272</v>
      </c>
      <c r="Y168" s="669" t="s">
        <v>272</v>
      </c>
      <c r="Z168" s="669" t="s">
        <v>272</v>
      </c>
      <c r="AA168" s="669" t="s">
        <v>272</v>
      </c>
      <c r="AB168" s="669" t="s">
        <v>272</v>
      </c>
      <c r="AC168" s="669" t="s">
        <v>272</v>
      </c>
      <c r="AD168" s="669" t="s">
        <v>272</v>
      </c>
      <c r="AE168" s="669" t="s">
        <v>272</v>
      </c>
      <c r="AF168" s="669" t="s">
        <v>272</v>
      </c>
      <c r="AG168" s="669" t="s">
        <v>272</v>
      </c>
      <c r="AH168" s="669" t="s">
        <v>272</v>
      </c>
      <c r="AI168" s="669" t="s">
        <v>272</v>
      </c>
      <c r="AJ168" s="669" t="s">
        <v>272</v>
      </c>
      <c r="AK168" s="669" t="s">
        <v>272</v>
      </c>
      <c r="AL168" s="669" t="s">
        <v>272</v>
      </c>
      <c r="AM168" s="669" t="s">
        <v>272</v>
      </c>
      <c r="AN168" s="669" t="s">
        <v>272</v>
      </c>
      <c r="AO168" s="669" t="s">
        <v>272</v>
      </c>
      <c r="AP168" s="669" t="s">
        <v>272</v>
      </c>
      <c r="AQ168" s="669" t="s">
        <v>272</v>
      </c>
      <c r="AR168" s="669" t="s">
        <v>272</v>
      </c>
      <c r="AS168" s="669" t="s">
        <v>272</v>
      </c>
      <c r="AT168" s="669" t="s">
        <v>272</v>
      </c>
      <c r="AU168" s="669" t="s">
        <v>272</v>
      </c>
      <c r="AV168" s="669" t="s">
        <v>272</v>
      </c>
      <c r="AW168" s="669" t="s">
        <v>272</v>
      </c>
      <c r="AX168" s="669" t="s">
        <v>272</v>
      </c>
      <c r="AY168" s="669" t="s">
        <v>272</v>
      </c>
      <c r="AZ168" s="669" t="s">
        <v>272</v>
      </c>
      <c r="BA168" s="669" t="s">
        <v>272</v>
      </c>
      <c r="BB168" s="669" t="s">
        <v>272</v>
      </c>
      <c r="BC168" s="669" t="s">
        <v>272</v>
      </c>
      <c r="BD168" s="669" t="s">
        <v>272</v>
      </c>
      <c r="BE168" s="725" t="s">
        <v>272</v>
      </c>
      <c r="BF168" s="495"/>
    </row>
    <row r="169" spans="1:58">
      <c r="A169" s="495" t="s">
        <v>785</v>
      </c>
      <c r="B169" s="425">
        <v>166</v>
      </c>
      <c r="C169" s="495">
        <v>200003</v>
      </c>
      <c r="D169" s="495" t="s">
        <v>786</v>
      </c>
      <c r="E169" s="546" t="s">
        <v>773</v>
      </c>
      <c r="F169" s="546" t="s">
        <v>774</v>
      </c>
      <c r="G169" s="495" t="s">
        <v>168</v>
      </c>
      <c r="H169" s="495" t="s">
        <v>23</v>
      </c>
      <c r="I169" s="495" t="s">
        <v>231</v>
      </c>
      <c r="J169" s="668">
        <v>7.8</v>
      </c>
      <c r="K169" s="669" t="s">
        <v>272</v>
      </c>
      <c r="L169" s="669" t="s">
        <v>272</v>
      </c>
      <c r="M169" s="669" t="s">
        <v>272</v>
      </c>
      <c r="N169" s="669" t="s">
        <v>272</v>
      </c>
      <c r="O169" s="669" t="s">
        <v>272</v>
      </c>
      <c r="P169" s="669" t="s">
        <v>272</v>
      </c>
      <c r="Q169" s="669" t="s">
        <v>272</v>
      </c>
      <c r="R169" s="669" t="s">
        <v>272</v>
      </c>
      <c r="S169" s="669" t="s">
        <v>272</v>
      </c>
      <c r="T169" s="669" t="s">
        <v>272</v>
      </c>
      <c r="U169" s="669" t="s">
        <v>272</v>
      </c>
      <c r="V169" s="669" t="s">
        <v>272</v>
      </c>
      <c r="W169" s="669" t="s">
        <v>272</v>
      </c>
      <c r="X169" s="669" t="s">
        <v>272</v>
      </c>
      <c r="Y169" s="669" t="s">
        <v>272</v>
      </c>
      <c r="Z169" s="669" t="s">
        <v>272</v>
      </c>
      <c r="AA169" s="669" t="s">
        <v>272</v>
      </c>
      <c r="AB169" s="669" t="s">
        <v>272</v>
      </c>
      <c r="AC169" s="669" t="s">
        <v>272</v>
      </c>
      <c r="AD169" s="669" t="s">
        <v>272</v>
      </c>
      <c r="AE169" s="669" t="s">
        <v>272</v>
      </c>
      <c r="AF169" s="669" t="s">
        <v>272</v>
      </c>
      <c r="AG169" s="669" t="s">
        <v>272</v>
      </c>
      <c r="AH169" s="669" t="s">
        <v>272</v>
      </c>
      <c r="AI169" s="669" t="s">
        <v>272</v>
      </c>
      <c r="AJ169" s="669" t="s">
        <v>272</v>
      </c>
      <c r="AK169" s="669" t="s">
        <v>272</v>
      </c>
      <c r="AL169" s="669" t="s">
        <v>272</v>
      </c>
      <c r="AM169" s="669" t="s">
        <v>272</v>
      </c>
      <c r="AN169" s="669" t="s">
        <v>272</v>
      </c>
      <c r="AO169" s="669" t="s">
        <v>272</v>
      </c>
      <c r="AP169" s="669" t="s">
        <v>272</v>
      </c>
      <c r="AQ169" s="669" t="s">
        <v>272</v>
      </c>
      <c r="AR169" s="669" t="s">
        <v>272</v>
      </c>
      <c r="AS169" s="669" t="s">
        <v>272</v>
      </c>
      <c r="AT169" s="669" t="s">
        <v>272</v>
      </c>
      <c r="AU169" s="669" t="s">
        <v>272</v>
      </c>
      <c r="AV169" s="669" t="s">
        <v>272</v>
      </c>
      <c r="AW169" s="669" t="s">
        <v>272</v>
      </c>
      <c r="AX169" s="669" t="s">
        <v>272</v>
      </c>
      <c r="AY169" s="669" t="s">
        <v>272</v>
      </c>
      <c r="AZ169" s="669" t="s">
        <v>272</v>
      </c>
      <c r="BA169" s="669" t="s">
        <v>272</v>
      </c>
      <c r="BB169" s="669" t="s">
        <v>272</v>
      </c>
      <c r="BC169" s="669" t="s">
        <v>272</v>
      </c>
      <c r="BD169" s="669" t="s">
        <v>272</v>
      </c>
      <c r="BE169" s="725" t="s">
        <v>272</v>
      </c>
      <c r="BF169" s="495"/>
    </row>
    <row r="170" spans="1:58">
      <c r="A170" s="495" t="s">
        <v>790</v>
      </c>
      <c r="B170" s="425">
        <v>167</v>
      </c>
      <c r="C170" s="495">
        <v>200004</v>
      </c>
      <c r="D170" s="495" t="s">
        <v>791</v>
      </c>
      <c r="E170" s="546" t="s">
        <v>773</v>
      </c>
      <c r="F170" s="546" t="s">
        <v>774</v>
      </c>
      <c r="G170" s="495" t="s">
        <v>168</v>
      </c>
      <c r="H170" s="495" t="s">
        <v>23</v>
      </c>
      <c r="I170" s="495" t="s">
        <v>231</v>
      </c>
      <c r="J170" s="563">
        <v>0.75600000000000001</v>
      </c>
      <c r="K170" s="564">
        <v>0.70599999999999996</v>
      </c>
      <c r="L170" s="564">
        <v>0.68100000000000005</v>
      </c>
      <c r="M170" s="564">
        <v>0.76500000000000001</v>
      </c>
      <c r="N170" s="564">
        <v>0.77100000000000002</v>
      </c>
      <c r="O170" s="564">
        <v>0.63700000000000001</v>
      </c>
      <c r="P170" s="564">
        <v>0.79800000000000004</v>
      </c>
      <c r="Q170" s="564">
        <v>0.75900000000000001</v>
      </c>
      <c r="R170" s="564">
        <v>0.73799999999999999</v>
      </c>
      <c r="S170" s="564">
        <v>0.81100000000000005</v>
      </c>
      <c r="T170" s="564">
        <v>0.73099999999999998</v>
      </c>
      <c r="U170" s="564">
        <v>0.70499999999999996</v>
      </c>
      <c r="V170" s="564">
        <v>0.749</v>
      </c>
      <c r="W170" s="564">
        <v>0.84099999999999997</v>
      </c>
      <c r="X170" s="564">
        <v>0.79900000000000004</v>
      </c>
      <c r="Y170" s="564">
        <v>0.754</v>
      </c>
      <c r="Z170" s="564">
        <v>0.71699999999999997</v>
      </c>
      <c r="AA170" s="564">
        <v>0.75800000000000001</v>
      </c>
      <c r="AB170" s="564">
        <v>0.72299999999999998</v>
      </c>
      <c r="AC170" s="564">
        <v>0.70499999999999996</v>
      </c>
      <c r="AD170" s="564">
        <v>0.72799999999999998</v>
      </c>
      <c r="AE170" s="564">
        <v>0.83599999999999997</v>
      </c>
      <c r="AF170" s="564" t="s">
        <v>2548</v>
      </c>
      <c r="AG170" s="564">
        <v>0.67600000000000005</v>
      </c>
      <c r="AH170" s="564">
        <v>0.67600000000000005</v>
      </c>
      <c r="AI170" s="564">
        <v>0.69299999999999995</v>
      </c>
      <c r="AJ170" s="564">
        <v>0.79700000000000004</v>
      </c>
      <c r="AK170" s="564">
        <v>0.78600000000000003</v>
      </c>
      <c r="AL170" s="564">
        <v>0.81499999999999995</v>
      </c>
      <c r="AM170" s="564" t="s">
        <v>2548</v>
      </c>
      <c r="AN170" s="564">
        <v>0.72899999999999998</v>
      </c>
      <c r="AO170" s="564">
        <v>0.76700000000000002</v>
      </c>
      <c r="AP170" s="564">
        <v>0.76600000000000001</v>
      </c>
      <c r="AQ170" s="564">
        <v>0.79200000000000004</v>
      </c>
      <c r="AR170" s="564">
        <v>0.71</v>
      </c>
      <c r="AS170" s="564">
        <v>0.81599999999999995</v>
      </c>
      <c r="AT170" s="564">
        <v>0.71299999999999997</v>
      </c>
      <c r="AU170" s="564">
        <v>0.68600000000000005</v>
      </c>
      <c r="AV170" s="564">
        <v>0.83499999999999996</v>
      </c>
      <c r="AW170" s="564">
        <v>0.77700000000000002</v>
      </c>
      <c r="AX170" s="564">
        <v>0.73199999999999998</v>
      </c>
      <c r="AY170" s="564">
        <v>0.78</v>
      </c>
      <c r="AZ170" s="564">
        <v>0.73699999999999999</v>
      </c>
      <c r="BA170" s="564">
        <v>0.84899999999999998</v>
      </c>
      <c r="BB170" s="564">
        <v>0.74399999999999999</v>
      </c>
      <c r="BC170" s="564">
        <v>0.71799999999999997</v>
      </c>
      <c r="BD170" s="564">
        <v>0.77700000000000002</v>
      </c>
      <c r="BE170" s="727">
        <v>0.78500000000000003</v>
      </c>
      <c r="BF170" s="495"/>
    </row>
    <row r="171" spans="1:58">
      <c r="A171" s="495" t="s">
        <v>794</v>
      </c>
      <c r="B171" s="425">
        <v>168</v>
      </c>
      <c r="C171" s="495">
        <v>200005</v>
      </c>
      <c r="D171" s="495" t="s">
        <v>795</v>
      </c>
      <c r="E171" s="546" t="s">
        <v>773</v>
      </c>
      <c r="F171" s="546" t="s">
        <v>774</v>
      </c>
      <c r="G171" s="495" t="s">
        <v>168</v>
      </c>
      <c r="H171" s="495" t="s">
        <v>23</v>
      </c>
      <c r="I171" s="495" t="s">
        <v>231</v>
      </c>
      <c r="J171" s="563">
        <v>0.75</v>
      </c>
      <c r="K171" s="678">
        <v>0.79800000000000004</v>
      </c>
      <c r="L171" s="678">
        <v>0.77400000000000002</v>
      </c>
      <c r="M171" s="678">
        <v>0.72099999999999997</v>
      </c>
      <c r="N171" s="678">
        <v>0.749</v>
      </c>
      <c r="O171" s="678">
        <v>0.72399999999999998</v>
      </c>
      <c r="P171" s="678">
        <v>0.70599999999999996</v>
      </c>
      <c r="Q171" s="678">
        <v>0.72499999999999998</v>
      </c>
      <c r="R171" s="678">
        <v>0.61299999999999999</v>
      </c>
      <c r="S171" s="678">
        <v>0.74299999999999999</v>
      </c>
      <c r="T171" s="678">
        <v>0.71699999999999997</v>
      </c>
      <c r="U171" s="678">
        <v>0.72</v>
      </c>
      <c r="V171" s="678">
        <v>0.80500000000000005</v>
      </c>
      <c r="W171" s="678">
        <v>0.81200000000000006</v>
      </c>
      <c r="X171" s="678">
        <v>0.71</v>
      </c>
      <c r="Y171" s="678">
        <v>0.68400000000000005</v>
      </c>
      <c r="Z171" s="678">
        <v>0.75</v>
      </c>
      <c r="AA171" s="678">
        <v>0.72099999999999997</v>
      </c>
      <c r="AB171" s="678">
        <v>0.67100000000000004</v>
      </c>
      <c r="AC171" s="678">
        <v>0.76700000000000002</v>
      </c>
      <c r="AD171" s="678">
        <v>0.83099999999999996</v>
      </c>
      <c r="AE171" s="678">
        <v>0.70399999999999996</v>
      </c>
      <c r="AF171" s="211" t="s">
        <v>2548</v>
      </c>
      <c r="AG171" s="678">
        <v>0.69299999999999995</v>
      </c>
      <c r="AH171" s="678">
        <v>0.65900000000000003</v>
      </c>
      <c r="AI171" s="678">
        <v>0.72699999999999998</v>
      </c>
      <c r="AJ171" s="678">
        <v>0.76100000000000001</v>
      </c>
      <c r="AK171" s="678">
        <v>0.76400000000000001</v>
      </c>
      <c r="AL171" s="678">
        <v>0.77300000000000002</v>
      </c>
      <c r="AM171" s="211" t="s">
        <v>2548</v>
      </c>
      <c r="AN171" s="678">
        <v>0.78600000000000003</v>
      </c>
      <c r="AO171" s="678">
        <v>0.70299999999999996</v>
      </c>
      <c r="AP171" s="678">
        <v>0.73699999999999999</v>
      </c>
      <c r="AQ171" s="678">
        <v>0.80300000000000005</v>
      </c>
      <c r="AR171" s="678">
        <v>0.64800000000000002</v>
      </c>
      <c r="AS171" s="678">
        <v>0.74199999999999999</v>
      </c>
      <c r="AT171" s="678">
        <v>0.7</v>
      </c>
      <c r="AU171" s="678">
        <v>0.71699999999999997</v>
      </c>
      <c r="AV171" s="678">
        <v>0.82199999999999995</v>
      </c>
      <c r="AW171" s="678">
        <v>0.77400000000000002</v>
      </c>
      <c r="AX171" s="678">
        <v>0.81899999999999995</v>
      </c>
      <c r="AY171" s="678">
        <v>0.76500000000000001</v>
      </c>
      <c r="AZ171" s="678">
        <v>0.71</v>
      </c>
      <c r="BA171" s="678">
        <v>0.75800000000000001</v>
      </c>
      <c r="BB171" s="678">
        <v>0.80300000000000005</v>
      </c>
      <c r="BC171" s="678">
        <v>0.79300000000000004</v>
      </c>
      <c r="BD171" s="678">
        <v>0.76700000000000002</v>
      </c>
      <c r="BE171" s="731">
        <v>0.71399999999999997</v>
      </c>
      <c r="BF171" s="495"/>
    </row>
    <row r="172" spans="1:58">
      <c r="A172" s="495" t="s">
        <v>798</v>
      </c>
      <c r="B172" s="425">
        <v>169</v>
      </c>
      <c r="C172" s="495">
        <v>200006</v>
      </c>
      <c r="D172" s="495" t="s">
        <v>799</v>
      </c>
      <c r="E172" s="546" t="s">
        <v>773</v>
      </c>
      <c r="F172" s="546" t="s">
        <v>774</v>
      </c>
      <c r="G172" s="495" t="s">
        <v>168</v>
      </c>
      <c r="H172" s="495" t="s">
        <v>23</v>
      </c>
      <c r="I172" s="495" t="s">
        <v>231</v>
      </c>
      <c r="J172" s="563">
        <v>0.34699999999999998</v>
      </c>
      <c r="K172" s="564" t="s">
        <v>272</v>
      </c>
      <c r="L172" s="564" t="s">
        <v>272</v>
      </c>
      <c r="M172" s="564" t="s">
        <v>272</v>
      </c>
      <c r="N172" s="564" t="s">
        <v>272</v>
      </c>
      <c r="O172" s="564" t="s">
        <v>272</v>
      </c>
      <c r="P172" s="564" t="s">
        <v>272</v>
      </c>
      <c r="Q172" s="564" t="s">
        <v>272</v>
      </c>
      <c r="R172" s="564" t="s">
        <v>272</v>
      </c>
      <c r="S172" s="564" t="s">
        <v>272</v>
      </c>
      <c r="T172" s="564" t="s">
        <v>272</v>
      </c>
      <c r="U172" s="564" t="s">
        <v>272</v>
      </c>
      <c r="V172" s="564" t="s">
        <v>272</v>
      </c>
      <c r="W172" s="564" t="s">
        <v>272</v>
      </c>
      <c r="X172" s="564" t="s">
        <v>272</v>
      </c>
      <c r="Y172" s="564" t="s">
        <v>272</v>
      </c>
      <c r="Z172" s="564" t="s">
        <v>272</v>
      </c>
      <c r="AA172" s="564" t="s">
        <v>272</v>
      </c>
      <c r="AB172" s="564" t="s">
        <v>272</v>
      </c>
      <c r="AC172" s="564" t="s">
        <v>272</v>
      </c>
      <c r="AD172" s="564" t="s">
        <v>272</v>
      </c>
      <c r="AE172" s="564" t="s">
        <v>272</v>
      </c>
      <c r="AF172" s="564" t="s">
        <v>272</v>
      </c>
      <c r="AG172" s="564" t="s">
        <v>272</v>
      </c>
      <c r="AH172" s="564" t="s">
        <v>272</v>
      </c>
      <c r="AI172" s="564" t="s">
        <v>272</v>
      </c>
      <c r="AJ172" s="564" t="s">
        <v>272</v>
      </c>
      <c r="AK172" s="564" t="s">
        <v>272</v>
      </c>
      <c r="AL172" s="564" t="s">
        <v>272</v>
      </c>
      <c r="AM172" s="564" t="s">
        <v>272</v>
      </c>
      <c r="AN172" s="564" t="s">
        <v>272</v>
      </c>
      <c r="AO172" s="564" t="s">
        <v>272</v>
      </c>
      <c r="AP172" s="564" t="s">
        <v>272</v>
      </c>
      <c r="AQ172" s="564" t="s">
        <v>272</v>
      </c>
      <c r="AR172" s="564" t="s">
        <v>272</v>
      </c>
      <c r="AS172" s="564" t="s">
        <v>272</v>
      </c>
      <c r="AT172" s="564" t="s">
        <v>272</v>
      </c>
      <c r="AU172" s="564" t="s">
        <v>272</v>
      </c>
      <c r="AV172" s="564" t="s">
        <v>272</v>
      </c>
      <c r="AW172" s="564" t="s">
        <v>272</v>
      </c>
      <c r="AX172" s="564" t="s">
        <v>272</v>
      </c>
      <c r="AY172" s="564" t="s">
        <v>272</v>
      </c>
      <c r="AZ172" s="564" t="s">
        <v>272</v>
      </c>
      <c r="BA172" s="564" t="s">
        <v>272</v>
      </c>
      <c r="BB172" s="564" t="s">
        <v>272</v>
      </c>
      <c r="BC172" s="564" t="s">
        <v>272</v>
      </c>
      <c r="BD172" s="564" t="s">
        <v>272</v>
      </c>
      <c r="BE172" s="727" t="s">
        <v>272</v>
      </c>
      <c r="BF172" s="495"/>
    </row>
    <row r="173" spans="1:58">
      <c r="A173" s="495" t="s">
        <v>802</v>
      </c>
      <c r="B173" s="425">
        <v>170</v>
      </c>
      <c r="C173" s="495">
        <v>200007</v>
      </c>
      <c r="D173" s="495" t="s">
        <v>803</v>
      </c>
      <c r="E173" s="546" t="s">
        <v>773</v>
      </c>
      <c r="F173" s="546" t="s">
        <v>774</v>
      </c>
      <c r="G173" s="495" t="s">
        <v>168</v>
      </c>
      <c r="H173" s="495" t="s">
        <v>23</v>
      </c>
      <c r="I173" s="495" t="s">
        <v>231</v>
      </c>
      <c r="J173" s="563">
        <v>0.24</v>
      </c>
      <c r="K173" s="564" t="s">
        <v>272</v>
      </c>
      <c r="L173" s="564" t="s">
        <v>272</v>
      </c>
      <c r="M173" s="564" t="s">
        <v>272</v>
      </c>
      <c r="N173" s="564" t="s">
        <v>272</v>
      </c>
      <c r="O173" s="564" t="s">
        <v>272</v>
      </c>
      <c r="P173" s="564" t="s">
        <v>272</v>
      </c>
      <c r="Q173" s="564" t="s">
        <v>272</v>
      </c>
      <c r="R173" s="564" t="s">
        <v>272</v>
      </c>
      <c r="S173" s="564" t="s">
        <v>272</v>
      </c>
      <c r="T173" s="564" t="s">
        <v>272</v>
      </c>
      <c r="U173" s="564" t="s">
        <v>272</v>
      </c>
      <c r="V173" s="564" t="s">
        <v>272</v>
      </c>
      <c r="W173" s="564" t="s">
        <v>272</v>
      </c>
      <c r="X173" s="564" t="s">
        <v>272</v>
      </c>
      <c r="Y173" s="564" t="s">
        <v>272</v>
      </c>
      <c r="Z173" s="564" t="s">
        <v>272</v>
      </c>
      <c r="AA173" s="564" t="s">
        <v>272</v>
      </c>
      <c r="AB173" s="564" t="s">
        <v>272</v>
      </c>
      <c r="AC173" s="564" t="s">
        <v>272</v>
      </c>
      <c r="AD173" s="564" t="s">
        <v>272</v>
      </c>
      <c r="AE173" s="564" t="s">
        <v>272</v>
      </c>
      <c r="AF173" s="564" t="s">
        <v>272</v>
      </c>
      <c r="AG173" s="564" t="s">
        <v>272</v>
      </c>
      <c r="AH173" s="564" t="s">
        <v>272</v>
      </c>
      <c r="AI173" s="564" t="s">
        <v>272</v>
      </c>
      <c r="AJ173" s="564" t="s">
        <v>272</v>
      </c>
      <c r="AK173" s="564" t="s">
        <v>272</v>
      </c>
      <c r="AL173" s="564" t="s">
        <v>272</v>
      </c>
      <c r="AM173" s="564" t="s">
        <v>272</v>
      </c>
      <c r="AN173" s="564" t="s">
        <v>272</v>
      </c>
      <c r="AO173" s="564" t="s">
        <v>272</v>
      </c>
      <c r="AP173" s="564" t="s">
        <v>272</v>
      </c>
      <c r="AQ173" s="564" t="s">
        <v>272</v>
      </c>
      <c r="AR173" s="564" t="s">
        <v>272</v>
      </c>
      <c r="AS173" s="564" t="s">
        <v>272</v>
      </c>
      <c r="AT173" s="564" t="s">
        <v>272</v>
      </c>
      <c r="AU173" s="564" t="s">
        <v>272</v>
      </c>
      <c r="AV173" s="564" t="s">
        <v>272</v>
      </c>
      <c r="AW173" s="564" t="s">
        <v>272</v>
      </c>
      <c r="AX173" s="564" t="s">
        <v>272</v>
      </c>
      <c r="AY173" s="564" t="s">
        <v>272</v>
      </c>
      <c r="AZ173" s="564" t="s">
        <v>272</v>
      </c>
      <c r="BA173" s="564" t="s">
        <v>272</v>
      </c>
      <c r="BB173" s="564" t="s">
        <v>272</v>
      </c>
      <c r="BC173" s="564" t="s">
        <v>272</v>
      </c>
      <c r="BD173" s="564" t="s">
        <v>272</v>
      </c>
      <c r="BE173" s="727" t="s">
        <v>272</v>
      </c>
      <c r="BF173" s="495"/>
    </row>
    <row r="174" spans="1:58">
      <c r="A174" s="495" t="s">
        <v>806</v>
      </c>
      <c r="B174" s="425">
        <v>171</v>
      </c>
      <c r="C174" s="495">
        <v>200008</v>
      </c>
      <c r="D174" s="495" t="s">
        <v>807</v>
      </c>
      <c r="E174" s="546" t="s">
        <v>808</v>
      </c>
      <c r="F174" s="546" t="s">
        <v>809</v>
      </c>
      <c r="G174" s="495" t="s">
        <v>168</v>
      </c>
      <c r="H174" s="495" t="s">
        <v>23</v>
      </c>
      <c r="I174" s="495" t="s">
        <v>810</v>
      </c>
      <c r="J174" s="563">
        <v>0.46899999999999997</v>
      </c>
      <c r="K174" s="564">
        <v>0.47699999999999998</v>
      </c>
      <c r="L174" s="564">
        <v>0.46800000000000003</v>
      </c>
      <c r="M174" s="564">
        <v>0.502</v>
      </c>
      <c r="N174" s="564">
        <v>0.499</v>
      </c>
      <c r="O174" s="564">
        <v>0.504</v>
      </c>
      <c r="P174" s="564">
        <v>0.44800000000000001</v>
      </c>
      <c r="Q174" s="564">
        <v>0.50900000000000001</v>
      </c>
      <c r="R174" s="564">
        <v>0.503</v>
      </c>
      <c r="S174" s="564">
        <v>0.48599999999999999</v>
      </c>
      <c r="T174" s="564">
        <v>0.47499999999999998</v>
      </c>
      <c r="U174" s="564">
        <v>0.495</v>
      </c>
      <c r="V174" s="564">
        <v>0.47799999999999998</v>
      </c>
      <c r="W174" s="564">
        <v>0.48699999999999999</v>
      </c>
      <c r="X174" s="564">
        <v>0.51600000000000001</v>
      </c>
      <c r="Y174" s="564">
        <v>0.504</v>
      </c>
      <c r="Z174" s="564">
        <v>0.46100000000000002</v>
      </c>
      <c r="AA174" s="564">
        <v>0.51200000000000001</v>
      </c>
      <c r="AB174" s="564">
        <v>0.48899999999999999</v>
      </c>
      <c r="AC174" s="564">
        <v>0.46200000000000002</v>
      </c>
      <c r="AD174" s="564">
        <v>0.47599999999999998</v>
      </c>
      <c r="AE174" s="564">
        <v>0.47499999999999998</v>
      </c>
      <c r="AF174" s="564">
        <v>0.52600000000000002</v>
      </c>
      <c r="AG174" s="564">
        <v>0.46600000000000003</v>
      </c>
      <c r="AH174" s="564">
        <v>0.46700000000000003</v>
      </c>
      <c r="AI174" s="564">
        <v>0.48599999999999999</v>
      </c>
      <c r="AJ174" s="564">
        <v>0.47799999999999998</v>
      </c>
      <c r="AK174" s="564">
        <v>0.49199999999999999</v>
      </c>
      <c r="AL174" s="564">
        <v>0.45600000000000002</v>
      </c>
      <c r="AM174" s="564">
        <v>0.46300000000000002</v>
      </c>
      <c r="AN174" s="564">
        <v>0.46200000000000002</v>
      </c>
      <c r="AO174" s="564">
        <v>0.41599999999999998</v>
      </c>
      <c r="AP174" s="564">
        <v>0.46400000000000002</v>
      </c>
      <c r="AQ174" s="564">
        <v>0.49</v>
      </c>
      <c r="AR174" s="564">
        <v>0.45200000000000001</v>
      </c>
      <c r="AS174" s="564">
        <v>0.46600000000000003</v>
      </c>
      <c r="AT174" s="564">
        <v>0.46600000000000003</v>
      </c>
      <c r="AU174" s="564">
        <v>0.45300000000000001</v>
      </c>
      <c r="AV174" s="564">
        <v>0.44400000000000001</v>
      </c>
      <c r="AW174" s="564">
        <v>0.443</v>
      </c>
      <c r="AX174" s="564">
        <v>0.46899999999999997</v>
      </c>
      <c r="AY174" s="564">
        <v>0.48499999999999999</v>
      </c>
      <c r="AZ174" s="564">
        <v>0.51600000000000001</v>
      </c>
      <c r="BA174" s="564">
        <v>0.45100000000000001</v>
      </c>
      <c r="BB174" s="564">
        <v>0.438</v>
      </c>
      <c r="BC174" s="564">
        <v>0.49299999999999999</v>
      </c>
      <c r="BD174" s="564">
        <v>0.46</v>
      </c>
      <c r="BE174" s="727">
        <v>0.53400000000000003</v>
      </c>
      <c r="BF174" s="495"/>
    </row>
    <row r="175" spans="1:58">
      <c r="A175" s="495" t="s">
        <v>813</v>
      </c>
      <c r="B175" s="425">
        <v>172</v>
      </c>
      <c r="C175" s="495">
        <v>200009</v>
      </c>
      <c r="D175" s="495" t="s">
        <v>814</v>
      </c>
      <c r="E175" s="546" t="s">
        <v>808</v>
      </c>
      <c r="F175" s="546" t="s">
        <v>809</v>
      </c>
      <c r="G175" s="495" t="s">
        <v>168</v>
      </c>
      <c r="H175" s="495" t="s">
        <v>23</v>
      </c>
      <c r="I175" s="495" t="s">
        <v>810</v>
      </c>
      <c r="J175" s="563">
        <v>0.42099999999999999</v>
      </c>
      <c r="K175" s="564">
        <v>0.42899999999999999</v>
      </c>
      <c r="L175" s="564">
        <v>0.48399999999999999</v>
      </c>
      <c r="M175" s="564">
        <v>0.46300000000000002</v>
      </c>
      <c r="N175" s="564">
        <v>0.44</v>
      </c>
      <c r="O175" s="564">
        <v>0.45900000000000002</v>
      </c>
      <c r="P175" s="564">
        <v>0.41199999999999998</v>
      </c>
      <c r="Q175" s="564">
        <v>0.46100000000000002</v>
      </c>
      <c r="R175" s="564">
        <v>0.443</v>
      </c>
      <c r="S175" s="564">
        <v>0.439</v>
      </c>
      <c r="T175" s="564">
        <v>0.432</v>
      </c>
      <c r="U175" s="564">
        <v>0.47299999999999998</v>
      </c>
      <c r="V175" s="564">
        <v>0.441</v>
      </c>
      <c r="W175" s="564">
        <v>0.42899999999999999</v>
      </c>
      <c r="X175" s="564">
        <v>0.433</v>
      </c>
      <c r="Y175" s="564">
        <v>0.45800000000000002</v>
      </c>
      <c r="Z175" s="564">
        <v>0.45500000000000002</v>
      </c>
      <c r="AA175" s="564">
        <v>0.48499999999999999</v>
      </c>
      <c r="AB175" s="564">
        <v>0.44700000000000001</v>
      </c>
      <c r="AC175" s="564">
        <v>0.41299999999999998</v>
      </c>
      <c r="AD175" s="564">
        <v>0.43099999999999999</v>
      </c>
      <c r="AE175" s="564">
        <v>0.40699999999999997</v>
      </c>
      <c r="AF175" s="564">
        <v>0.44600000000000001</v>
      </c>
      <c r="AG175" s="564">
        <v>0.44500000000000001</v>
      </c>
      <c r="AH175" s="564">
        <v>0.43099999999999999</v>
      </c>
      <c r="AI175" s="564">
        <v>0.47299999999999998</v>
      </c>
      <c r="AJ175" s="564">
        <v>0.39100000000000001</v>
      </c>
      <c r="AK175" s="564">
        <v>0.41399999999999998</v>
      </c>
      <c r="AL175" s="564">
        <v>0.39800000000000002</v>
      </c>
      <c r="AM175" s="564">
        <v>0.44</v>
      </c>
      <c r="AN175" s="564">
        <v>0.45600000000000002</v>
      </c>
      <c r="AO175" s="564">
        <v>0.39900000000000002</v>
      </c>
      <c r="AP175" s="564">
        <v>0.41499999999999998</v>
      </c>
      <c r="AQ175" s="564">
        <v>0.44800000000000001</v>
      </c>
      <c r="AR175" s="564">
        <v>0.39300000000000002</v>
      </c>
      <c r="AS175" s="564">
        <v>0.42699999999999999</v>
      </c>
      <c r="AT175" s="564">
        <v>0.46800000000000003</v>
      </c>
      <c r="AU175" s="564">
        <v>0.44800000000000001</v>
      </c>
      <c r="AV175" s="564">
        <v>0.39900000000000002</v>
      </c>
      <c r="AW175" s="564">
        <v>0.42499999999999999</v>
      </c>
      <c r="AX175" s="564">
        <v>0.42099999999999999</v>
      </c>
      <c r="AY175" s="564">
        <v>0.435</v>
      </c>
      <c r="AZ175" s="564">
        <v>0.44800000000000001</v>
      </c>
      <c r="BA175" s="564">
        <v>0.41299999999999998</v>
      </c>
      <c r="BB175" s="564">
        <v>0.41599999999999998</v>
      </c>
      <c r="BC175" s="564">
        <v>0.433</v>
      </c>
      <c r="BD175" s="564">
        <v>0.40799999999999997</v>
      </c>
      <c r="BE175" s="727">
        <v>0.51600000000000001</v>
      </c>
      <c r="BF175" s="495"/>
    </row>
    <row r="176" spans="1:58">
      <c r="A176" s="495" t="s">
        <v>816</v>
      </c>
      <c r="B176" s="425">
        <v>173</v>
      </c>
      <c r="C176" s="495">
        <v>200010</v>
      </c>
      <c r="D176" s="495" t="s">
        <v>817</v>
      </c>
      <c r="E176" s="546" t="s">
        <v>818</v>
      </c>
      <c r="F176" s="546" t="s">
        <v>809</v>
      </c>
      <c r="G176" s="495" t="s">
        <v>168</v>
      </c>
      <c r="H176" s="495" t="s">
        <v>23</v>
      </c>
      <c r="I176" s="495" t="s">
        <v>810</v>
      </c>
      <c r="J176" s="563">
        <v>0.79100000000000004</v>
      </c>
      <c r="K176" s="564">
        <v>0.85</v>
      </c>
      <c r="L176" s="564">
        <v>0.79200000000000004</v>
      </c>
      <c r="M176" s="564">
        <v>0.90600000000000003</v>
      </c>
      <c r="N176" s="564">
        <v>0.86699999999999999</v>
      </c>
      <c r="O176" s="564">
        <v>0.77600000000000002</v>
      </c>
      <c r="P176" s="564">
        <v>0.85399999999999998</v>
      </c>
      <c r="Q176" s="564">
        <v>0.84099999999999997</v>
      </c>
      <c r="R176" s="564">
        <v>0.82699999999999996</v>
      </c>
      <c r="S176" s="564">
        <v>0.83599999999999997</v>
      </c>
      <c r="T176" s="564">
        <v>0.84499999999999997</v>
      </c>
      <c r="U176" s="564">
        <v>0.85799999999999998</v>
      </c>
      <c r="V176" s="564">
        <v>0.84799999999999998</v>
      </c>
      <c r="W176" s="564">
        <v>0.84</v>
      </c>
      <c r="X176" s="564">
        <v>0.83099999999999996</v>
      </c>
      <c r="Y176" s="564">
        <v>0.84099999999999997</v>
      </c>
      <c r="Z176" s="564">
        <v>0.88100000000000001</v>
      </c>
      <c r="AA176" s="564">
        <v>0.83599999999999997</v>
      </c>
      <c r="AB176" s="564">
        <v>0.86699999999999999</v>
      </c>
      <c r="AC176" s="564">
        <v>0.82099999999999995</v>
      </c>
      <c r="AD176" s="564">
        <v>0.83799999999999997</v>
      </c>
      <c r="AE176" s="564">
        <v>0.83799999999999997</v>
      </c>
      <c r="AF176" s="564">
        <v>0.85099999999999998</v>
      </c>
      <c r="AG176" s="564">
        <v>0.84499999999999997</v>
      </c>
      <c r="AH176" s="564">
        <v>0.86799999999999999</v>
      </c>
      <c r="AI176" s="564">
        <v>0.871</v>
      </c>
      <c r="AJ176" s="564">
        <v>0.85399999999999998</v>
      </c>
      <c r="AK176" s="564">
        <v>0.83399999999999996</v>
      </c>
      <c r="AL176" s="564">
        <v>0.81599999999999995</v>
      </c>
      <c r="AM176" s="564">
        <v>0.85899999999999999</v>
      </c>
      <c r="AN176" s="564">
        <v>0.88900000000000001</v>
      </c>
      <c r="AO176" s="564">
        <v>0.85</v>
      </c>
      <c r="AP176" s="564">
        <v>0.83899999999999997</v>
      </c>
      <c r="AQ176" s="564">
        <v>0.88700000000000001</v>
      </c>
      <c r="AR176" s="564">
        <v>0.875</v>
      </c>
      <c r="AS176" s="564">
        <v>0.88400000000000001</v>
      </c>
      <c r="AT176" s="564">
        <v>0.84</v>
      </c>
      <c r="AU176" s="564">
        <v>0.85099999999999998</v>
      </c>
      <c r="AV176" s="564">
        <v>0.88200000000000001</v>
      </c>
      <c r="AW176" s="564">
        <v>0.876</v>
      </c>
      <c r="AX176" s="564">
        <v>0.88500000000000001</v>
      </c>
      <c r="AY176" s="564">
        <v>0.86099999999999999</v>
      </c>
      <c r="AZ176" s="564">
        <v>0.82899999999999996</v>
      </c>
      <c r="BA176" s="564">
        <v>0.84199999999999997</v>
      </c>
      <c r="BB176" s="564">
        <v>0.90700000000000003</v>
      </c>
      <c r="BC176" s="564">
        <v>0.83299999999999996</v>
      </c>
      <c r="BD176" s="564">
        <v>0.83599999999999997</v>
      </c>
      <c r="BE176" s="727">
        <v>0.83</v>
      </c>
      <c r="BF176" s="495"/>
    </row>
    <row r="177" spans="1:58">
      <c r="A177" s="495" t="s">
        <v>821</v>
      </c>
      <c r="B177" s="425">
        <v>174</v>
      </c>
      <c r="C177" s="495">
        <v>200011</v>
      </c>
      <c r="D177" s="495" t="s">
        <v>822</v>
      </c>
      <c r="E177" s="546" t="s">
        <v>773</v>
      </c>
      <c r="F177" s="546" t="s">
        <v>774</v>
      </c>
      <c r="G177" s="495" t="s">
        <v>168</v>
      </c>
      <c r="H177" s="495" t="s">
        <v>23</v>
      </c>
      <c r="I177" s="495" t="s">
        <v>231</v>
      </c>
      <c r="J177" s="563">
        <v>0.8</v>
      </c>
      <c r="K177" s="564" t="s">
        <v>272</v>
      </c>
      <c r="L177" s="564" t="s">
        <v>272</v>
      </c>
      <c r="M177" s="564" t="s">
        <v>272</v>
      </c>
      <c r="N177" s="564" t="s">
        <v>272</v>
      </c>
      <c r="O177" s="564" t="s">
        <v>272</v>
      </c>
      <c r="P177" s="564" t="s">
        <v>272</v>
      </c>
      <c r="Q177" s="564" t="s">
        <v>272</v>
      </c>
      <c r="R177" s="564" t="s">
        <v>272</v>
      </c>
      <c r="S177" s="564" t="s">
        <v>272</v>
      </c>
      <c r="T177" s="564" t="s">
        <v>272</v>
      </c>
      <c r="U177" s="564" t="s">
        <v>272</v>
      </c>
      <c r="V177" s="564" t="s">
        <v>272</v>
      </c>
      <c r="W177" s="564" t="s">
        <v>272</v>
      </c>
      <c r="X177" s="564" t="s">
        <v>272</v>
      </c>
      <c r="Y177" s="564" t="s">
        <v>272</v>
      </c>
      <c r="Z177" s="564" t="s">
        <v>272</v>
      </c>
      <c r="AA177" s="564" t="s">
        <v>272</v>
      </c>
      <c r="AB177" s="564" t="s">
        <v>272</v>
      </c>
      <c r="AC177" s="564" t="s">
        <v>272</v>
      </c>
      <c r="AD177" s="564" t="s">
        <v>272</v>
      </c>
      <c r="AE177" s="564" t="s">
        <v>272</v>
      </c>
      <c r="AF177" s="564" t="s">
        <v>272</v>
      </c>
      <c r="AG177" s="564" t="s">
        <v>272</v>
      </c>
      <c r="AH177" s="564" t="s">
        <v>272</v>
      </c>
      <c r="AI177" s="564" t="s">
        <v>272</v>
      </c>
      <c r="AJ177" s="564" t="s">
        <v>272</v>
      </c>
      <c r="AK177" s="564" t="s">
        <v>272</v>
      </c>
      <c r="AL177" s="564" t="s">
        <v>272</v>
      </c>
      <c r="AM177" s="564" t="s">
        <v>272</v>
      </c>
      <c r="AN177" s="564" t="s">
        <v>272</v>
      </c>
      <c r="AO177" s="564" t="s">
        <v>272</v>
      </c>
      <c r="AP177" s="564" t="s">
        <v>272</v>
      </c>
      <c r="AQ177" s="564" t="s">
        <v>272</v>
      </c>
      <c r="AR177" s="564" t="s">
        <v>272</v>
      </c>
      <c r="AS177" s="564" t="s">
        <v>272</v>
      </c>
      <c r="AT177" s="564" t="s">
        <v>272</v>
      </c>
      <c r="AU177" s="564" t="s">
        <v>272</v>
      </c>
      <c r="AV177" s="564" t="s">
        <v>272</v>
      </c>
      <c r="AW177" s="564" t="s">
        <v>272</v>
      </c>
      <c r="AX177" s="564" t="s">
        <v>272</v>
      </c>
      <c r="AY177" s="564" t="s">
        <v>272</v>
      </c>
      <c r="AZ177" s="564" t="s">
        <v>272</v>
      </c>
      <c r="BA177" s="564" t="s">
        <v>272</v>
      </c>
      <c r="BB177" s="564" t="s">
        <v>272</v>
      </c>
      <c r="BC177" s="564" t="s">
        <v>272</v>
      </c>
      <c r="BD177" s="564" t="s">
        <v>272</v>
      </c>
      <c r="BE177" s="727" t="s">
        <v>272</v>
      </c>
      <c r="BF177" s="495"/>
    </row>
    <row r="178" spans="1:58">
      <c r="A178" s="495" t="s">
        <v>825</v>
      </c>
      <c r="B178" s="425">
        <v>175</v>
      </c>
      <c r="C178" s="495">
        <v>211101</v>
      </c>
      <c r="D178" s="495" t="s">
        <v>826</v>
      </c>
      <c r="E178" s="546" t="s">
        <v>321</v>
      </c>
      <c r="F178" s="546" t="s">
        <v>2535</v>
      </c>
      <c r="G178" s="495" t="s">
        <v>168</v>
      </c>
      <c r="H178" s="495" t="s">
        <v>23</v>
      </c>
      <c r="I178" s="495" t="s">
        <v>827</v>
      </c>
      <c r="J178" s="540">
        <v>35</v>
      </c>
      <c r="K178" s="89">
        <v>1</v>
      </c>
      <c r="L178" s="89">
        <v>1</v>
      </c>
      <c r="M178" s="89">
        <v>1</v>
      </c>
      <c r="N178" s="89">
        <v>1</v>
      </c>
      <c r="O178" s="89">
        <v>1</v>
      </c>
      <c r="P178" s="89">
        <v>1</v>
      </c>
      <c r="Q178" s="89">
        <v>1</v>
      </c>
      <c r="R178" s="89">
        <v>1</v>
      </c>
      <c r="S178" s="89">
        <v>1</v>
      </c>
      <c r="T178" s="89">
        <v>0</v>
      </c>
      <c r="U178" s="89">
        <v>1</v>
      </c>
      <c r="V178" s="89">
        <v>0</v>
      </c>
      <c r="W178" s="89">
        <v>0</v>
      </c>
      <c r="X178" s="89">
        <v>0</v>
      </c>
      <c r="Y178" s="89">
        <v>1</v>
      </c>
      <c r="Z178" s="89">
        <v>1</v>
      </c>
      <c r="AA178" s="89">
        <v>1</v>
      </c>
      <c r="AB178" s="89">
        <v>1</v>
      </c>
      <c r="AC178" s="89">
        <v>1</v>
      </c>
      <c r="AD178" s="89">
        <v>0</v>
      </c>
      <c r="AE178" s="89">
        <v>1</v>
      </c>
      <c r="AF178" s="89">
        <v>1</v>
      </c>
      <c r="AG178" s="89">
        <v>0</v>
      </c>
      <c r="AH178" s="89">
        <v>1</v>
      </c>
      <c r="AI178" s="89">
        <v>1</v>
      </c>
      <c r="AJ178" s="89">
        <v>1</v>
      </c>
      <c r="AK178" s="89">
        <v>1</v>
      </c>
      <c r="AL178" s="89">
        <v>0</v>
      </c>
      <c r="AM178" s="89">
        <v>0</v>
      </c>
      <c r="AN178" s="89">
        <v>1</v>
      </c>
      <c r="AO178" s="89">
        <v>1</v>
      </c>
      <c r="AP178" s="89">
        <v>1</v>
      </c>
      <c r="AQ178" s="89">
        <v>1</v>
      </c>
      <c r="AR178" s="89">
        <v>1</v>
      </c>
      <c r="AS178" s="89">
        <v>0</v>
      </c>
      <c r="AT178" s="89">
        <v>1</v>
      </c>
      <c r="AU178" s="89">
        <v>1</v>
      </c>
      <c r="AV178" s="89">
        <v>1</v>
      </c>
      <c r="AW178" s="89">
        <v>1</v>
      </c>
      <c r="AX178" s="89">
        <v>1</v>
      </c>
      <c r="AY178" s="89">
        <v>1</v>
      </c>
      <c r="AZ178" s="89">
        <v>1</v>
      </c>
      <c r="BA178" s="89">
        <v>0</v>
      </c>
      <c r="BB178" s="89">
        <v>1</v>
      </c>
      <c r="BC178" s="89">
        <v>0</v>
      </c>
      <c r="BD178" s="89">
        <v>1</v>
      </c>
      <c r="BE178" s="726">
        <v>0</v>
      </c>
      <c r="BF178" s="495"/>
    </row>
    <row r="179" spans="1:58">
      <c r="A179" s="495" t="s">
        <v>831</v>
      </c>
      <c r="B179" s="425">
        <v>176</v>
      </c>
      <c r="C179" s="495">
        <v>211102</v>
      </c>
      <c r="D179" s="495" t="s">
        <v>832</v>
      </c>
      <c r="E179" s="546" t="s">
        <v>773</v>
      </c>
      <c r="F179" s="546" t="s">
        <v>833</v>
      </c>
      <c r="G179" s="495" t="s">
        <v>168</v>
      </c>
      <c r="H179" s="495" t="s">
        <v>23</v>
      </c>
      <c r="I179" s="495" t="s">
        <v>231</v>
      </c>
      <c r="J179" s="563">
        <v>0.34899999999999998</v>
      </c>
      <c r="K179" s="564">
        <v>0.34599999999999997</v>
      </c>
      <c r="L179" s="564">
        <v>0.32800000000000001</v>
      </c>
      <c r="M179" s="564">
        <v>0.42099999999999999</v>
      </c>
      <c r="N179" s="564">
        <v>0.48</v>
      </c>
      <c r="O179" s="564">
        <v>0.35399999999999998</v>
      </c>
      <c r="P179" s="564">
        <v>0.36</v>
      </c>
      <c r="Q179" s="564">
        <v>0.45100000000000001</v>
      </c>
      <c r="R179" s="564">
        <v>0.35</v>
      </c>
      <c r="S179" s="564">
        <v>0.38400000000000001</v>
      </c>
      <c r="T179" s="564">
        <v>0.38800000000000001</v>
      </c>
      <c r="U179" s="564">
        <v>0.27700000000000002</v>
      </c>
      <c r="V179" s="564">
        <v>0.35799999999999998</v>
      </c>
      <c r="W179" s="564">
        <v>0.379</v>
      </c>
      <c r="X179" s="564">
        <v>0.313</v>
      </c>
      <c r="Y179" s="564">
        <v>0.34699999999999998</v>
      </c>
      <c r="Z179" s="564">
        <v>0.33500000000000002</v>
      </c>
      <c r="AA179" s="564">
        <v>0.373</v>
      </c>
      <c r="AB179" s="564">
        <v>0.31900000000000001</v>
      </c>
      <c r="AC179" s="564">
        <v>0.45400000000000001</v>
      </c>
      <c r="AD179" s="564">
        <v>0.314</v>
      </c>
      <c r="AE179" s="564">
        <v>0.39600000000000002</v>
      </c>
      <c r="AF179" s="564" t="s">
        <v>2548</v>
      </c>
      <c r="AG179" s="564">
        <v>0.308</v>
      </c>
      <c r="AH179" s="564">
        <v>0.33700000000000002</v>
      </c>
      <c r="AI179" s="564">
        <v>0.32900000000000001</v>
      </c>
      <c r="AJ179" s="564">
        <v>0.28999999999999998</v>
      </c>
      <c r="AK179" s="564">
        <v>0.35699999999999998</v>
      </c>
      <c r="AL179" s="564">
        <v>0.189</v>
      </c>
      <c r="AM179" s="564" t="s">
        <v>2548</v>
      </c>
      <c r="AN179" s="564">
        <v>0.36499999999999999</v>
      </c>
      <c r="AO179" s="564">
        <v>0.3</v>
      </c>
      <c r="AP179" s="564">
        <v>0.35799999999999998</v>
      </c>
      <c r="AQ179" s="564">
        <v>0.39400000000000002</v>
      </c>
      <c r="AR179" s="564">
        <v>0.214</v>
      </c>
      <c r="AS179" s="564">
        <v>0.35199999999999998</v>
      </c>
      <c r="AT179" s="564">
        <v>0.307</v>
      </c>
      <c r="AU179" s="564">
        <v>0.26800000000000002</v>
      </c>
      <c r="AV179" s="564">
        <v>0.39900000000000002</v>
      </c>
      <c r="AW179" s="564">
        <v>0.35399999999999998</v>
      </c>
      <c r="AX179" s="564">
        <v>0.432</v>
      </c>
      <c r="AY179" s="564">
        <v>0.39</v>
      </c>
      <c r="AZ179" s="564">
        <v>0.36199999999999999</v>
      </c>
      <c r="BA179" s="564">
        <v>0.42899999999999999</v>
      </c>
      <c r="BB179" s="564">
        <v>0.32100000000000001</v>
      </c>
      <c r="BC179" s="564">
        <v>0.40699999999999997</v>
      </c>
      <c r="BD179" s="564">
        <v>0.40100000000000002</v>
      </c>
      <c r="BE179" s="727">
        <v>0.28399999999999997</v>
      </c>
      <c r="BF179" s="495"/>
    </row>
    <row r="180" spans="1:58">
      <c r="A180" s="495" t="s">
        <v>836</v>
      </c>
      <c r="B180" s="425">
        <v>177</v>
      </c>
      <c r="C180" s="495">
        <v>211103</v>
      </c>
      <c r="D180" s="495" t="s">
        <v>837</v>
      </c>
      <c r="E180" s="546" t="s">
        <v>321</v>
      </c>
      <c r="F180" s="546" t="s">
        <v>2535</v>
      </c>
      <c r="G180" s="495" t="s">
        <v>168</v>
      </c>
      <c r="H180" s="495" t="s">
        <v>23</v>
      </c>
      <c r="I180" s="495" t="s">
        <v>827</v>
      </c>
      <c r="J180" s="540">
        <v>19</v>
      </c>
      <c r="K180" s="89">
        <v>1</v>
      </c>
      <c r="L180" s="89">
        <v>0</v>
      </c>
      <c r="M180" s="89">
        <v>1</v>
      </c>
      <c r="N180" s="89">
        <v>0</v>
      </c>
      <c r="O180" s="89">
        <v>0</v>
      </c>
      <c r="P180" s="89">
        <v>0</v>
      </c>
      <c r="Q180" s="89">
        <v>1</v>
      </c>
      <c r="R180" s="89">
        <v>0</v>
      </c>
      <c r="S180" s="89">
        <v>0</v>
      </c>
      <c r="T180" s="89">
        <v>0</v>
      </c>
      <c r="U180" s="89">
        <v>1</v>
      </c>
      <c r="V180" s="89">
        <v>0</v>
      </c>
      <c r="W180" s="89">
        <v>0</v>
      </c>
      <c r="X180" s="89">
        <v>0</v>
      </c>
      <c r="Y180" s="89">
        <v>1</v>
      </c>
      <c r="Z180" s="89">
        <v>1</v>
      </c>
      <c r="AA180" s="89">
        <v>0</v>
      </c>
      <c r="AB180" s="89">
        <v>0</v>
      </c>
      <c r="AC180" s="89">
        <v>0</v>
      </c>
      <c r="AD180" s="89">
        <v>0</v>
      </c>
      <c r="AE180" s="89">
        <v>1</v>
      </c>
      <c r="AF180" s="89">
        <v>1</v>
      </c>
      <c r="AG180" s="89">
        <v>0</v>
      </c>
      <c r="AH180" s="89">
        <v>1</v>
      </c>
      <c r="AI180" s="89">
        <v>1</v>
      </c>
      <c r="AJ180" s="89">
        <v>1</v>
      </c>
      <c r="AK180" s="89">
        <v>1</v>
      </c>
      <c r="AL180" s="89">
        <v>0</v>
      </c>
      <c r="AM180" s="89">
        <v>0</v>
      </c>
      <c r="AN180" s="89">
        <v>0</v>
      </c>
      <c r="AO180" s="89">
        <v>0</v>
      </c>
      <c r="AP180" s="89">
        <v>1</v>
      </c>
      <c r="AQ180" s="89">
        <v>1</v>
      </c>
      <c r="AR180" s="89">
        <v>0</v>
      </c>
      <c r="AS180" s="89">
        <v>0</v>
      </c>
      <c r="AT180" s="89">
        <v>0</v>
      </c>
      <c r="AU180" s="89">
        <v>0</v>
      </c>
      <c r="AV180" s="89">
        <v>1</v>
      </c>
      <c r="AW180" s="89">
        <v>0</v>
      </c>
      <c r="AX180" s="89">
        <v>1</v>
      </c>
      <c r="AY180" s="89">
        <v>1</v>
      </c>
      <c r="AZ180" s="89">
        <v>1</v>
      </c>
      <c r="BA180" s="89">
        <v>0</v>
      </c>
      <c r="BB180" s="89">
        <v>0</v>
      </c>
      <c r="BC180" s="89">
        <v>0</v>
      </c>
      <c r="BD180" s="89">
        <v>1</v>
      </c>
      <c r="BE180" s="726">
        <v>0</v>
      </c>
      <c r="BF180" s="495"/>
    </row>
    <row r="181" spans="1:58">
      <c r="A181" s="495" t="s">
        <v>841</v>
      </c>
      <c r="B181" s="425">
        <v>178</v>
      </c>
      <c r="C181" s="495">
        <v>211104</v>
      </c>
      <c r="D181" s="495" t="s">
        <v>842</v>
      </c>
      <c r="E181" s="546" t="s">
        <v>321</v>
      </c>
      <c r="F181" s="546" t="s">
        <v>2544</v>
      </c>
      <c r="G181" s="495" t="s">
        <v>168</v>
      </c>
      <c r="H181" s="495" t="s">
        <v>23</v>
      </c>
      <c r="I181" s="495" t="s">
        <v>827</v>
      </c>
      <c r="J181" s="563">
        <v>0.93899999999999995</v>
      </c>
      <c r="K181" s="564">
        <v>0.86363636363636398</v>
      </c>
      <c r="L181" s="564">
        <v>0.8</v>
      </c>
      <c r="M181" s="564">
        <v>1</v>
      </c>
      <c r="N181" s="564">
        <v>1</v>
      </c>
      <c r="O181" s="564">
        <v>1</v>
      </c>
      <c r="P181" s="564">
        <v>1</v>
      </c>
      <c r="Q181" s="564">
        <v>1</v>
      </c>
      <c r="R181" s="564">
        <v>1</v>
      </c>
      <c r="S181" s="564">
        <v>1</v>
      </c>
      <c r="T181" s="564">
        <v>1</v>
      </c>
      <c r="U181" s="564">
        <v>0.92857142857142905</v>
      </c>
      <c r="V181" s="564">
        <v>0.875</v>
      </c>
      <c r="W181" s="564">
        <v>0.96666666666666701</v>
      </c>
      <c r="X181" s="564">
        <v>1</v>
      </c>
      <c r="Y181" s="564">
        <v>1</v>
      </c>
      <c r="Z181" s="564">
        <v>0.8</v>
      </c>
      <c r="AA181" s="564">
        <v>0.8</v>
      </c>
      <c r="AB181" s="564">
        <v>0.8</v>
      </c>
      <c r="AC181" s="564">
        <v>0.75</v>
      </c>
      <c r="AD181" s="564">
        <v>1</v>
      </c>
      <c r="AE181" s="564">
        <v>0.875</v>
      </c>
      <c r="AF181" s="564">
        <v>0.92307692307692302</v>
      </c>
      <c r="AG181" s="564">
        <v>0.94736842105263197</v>
      </c>
      <c r="AH181" s="564">
        <v>1</v>
      </c>
      <c r="AI181" s="564">
        <v>0.85714285714285698</v>
      </c>
      <c r="AJ181" s="564">
        <v>0.84615384615384603</v>
      </c>
      <c r="AK181" s="564">
        <v>0.94444444444444398</v>
      </c>
      <c r="AL181" s="564">
        <v>0.94444444444444398</v>
      </c>
      <c r="AM181" s="564">
        <v>0.83333333333333304</v>
      </c>
      <c r="AN181" s="564">
        <v>1</v>
      </c>
      <c r="AO181" s="564">
        <v>1</v>
      </c>
      <c r="AP181" s="564">
        <v>0.8</v>
      </c>
      <c r="AQ181" s="564">
        <v>1</v>
      </c>
      <c r="AR181" s="564">
        <v>1</v>
      </c>
      <c r="AS181" s="564">
        <v>0.875</v>
      </c>
      <c r="AT181" s="564">
        <v>1</v>
      </c>
      <c r="AU181" s="564">
        <v>1</v>
      </c>
      <c r="AV181" s="564">
        <v>0.85714285714285698</v>
      </c>
      <c r="AW181" s="564">
        <v>1</v>
      </c>
      <c r="AX181" s="564">
        <v>0.95833333333333304</v>
      </c>
      <c r="AY181" s="564">
        <v>1</v>
      </c>
      <c r="AZ181" s="564">
        <v>1</v>
      </c>
      <c r="BA181" s="564">
        <v>1</v>
      </c>
      <c r="BB181" s="564">
        <v>0.66666666666666696</v>
      </c>
      <c r="BC181" s="564">
        <v>0.66666666666666696</v>
      </c>
      <c r="BD181" s="564">
        <v>1</v>
      </c>
      <c r="BE181" s="727">
        <v>1</v>
      </c>
      <c r="BF181" s="495"/>
    </row>
    <row r="182" spans="1:58">
      <c r="A182" s="495" t="s">
        <v>844</v>
      </c>
      <c r="B182" s="425">
        <v>179</v>
      </c>
      <c r="C182" s="495">
        <v>211105</v>
      </c>
      <c r="D182" s="495" t="s">
        <v>845</v>
      </c>
      <c r="E182" s="546" t="s">
        <v>321</v>
      </c>
      <c r="F182" s="546" t="s">
        <v>2545</v>
      </c>
      <c r="G182" s="495" t="s">
        <v>168</v>
      </c>
      <c r="H182" s="495" t="s">
        <v>23</v>
      </c>
      <c r="I182" s="495" t="s">
        <v>827</v>
      </c>
      <c r="J182" s="540">
        <v>32</v>
      </c>
      <c r="K182" s="89">
        <v>1</v>
      </c>
      <c r="L182" s="89">
        <v>1</v>
      </c>
      <c r="M182" s="89">
        <v>0</v>
      </c>
      <c r="N182" s="89">
        <v>1</v>
      </c>
      <c r="O182" s="89">
        <v>0</v>
      </c>
      <c r="P182" s="89">
        <v>1</v>
      </c>
      <c r="Q182" s="89">
        <v>1</v>
      </c>
      <c r="R182" s="89">
        <v>1</v>
      </c>
      <c r="S182" s="89">
        <v>1</v>
      </c>
      <c r="T182" s="89">
        <v>1</v>
      </c>
      <c r="U182" s="89">
        <v>1</v>
      </c>
      <c r="V182" s="89">
        <v>1</v>
      </c>
      <c r="W182" s="89">
        <v>1</v>
      </c>
      <c r="X182" s="89">
        <v>0</v>
      </c>
      <c r="Y182" s="89">
        <v>1</v>
      </c>
      <c r="Z182" s="89">
        <v>1</v>
      </c>
      <c r="AA182" s="89">
        <v>1</v>
      </c>
      <c r="AB182" s="89">
        <v>1</v>
      </c>
      <c r="AC182" s="89">
        <v>0</v>
      </c>
      <c r="AD182" s="89">
        <v>1</v>
      </c>
      <c r="AE182" s="89">
        <v>1</v>
      </c>
      <c r="AF182" s="89">
        <v>1</v>
      </c>
      <c r="AG182" s="89">
        <v>0</v>
      </c>
      <c r="AH182" s="89">
        <v>1</v>
      </c>
      <c r="AI182" s="89">
        <v>1</v>
      </c>
      <c r="AJ182" s="89">
        <v>0</v>
      </c>
      <c r="AK182" s="89">
        <v>1</v>
      </c>
      <c r="AL182" s="89">
        <v>1</v>
      </c>
      <c r="AM182" s="89">
        <v>1</v>
      </c>
      <c r="AN182" s="89">
        <v>0</v>
      </c>
      <c r="AO182" s="89">
        <v>0</v>
      </c>
      <c r="AP182" s="89">
        <v>1</v>
      </c>
      <c r="AQ182" s="89">
        <v>1</v>
      </c>
      <c r="AR182" s="89">
        <v>0</v>
      </c>
      <c r="AS182" s="89">
        <v>0</v>
      </c>
      <c r="AT182" s="89">
        <v>0</v>
      </c>
      <c r="AU182" s="89">
        <v>1</v>
      </c>
      <c r="AV182" s="89">
        <v>1</v>
      </c>
      <c r="AW182" s="89">
        <v>1</v>
      </c>
      <c r="AX182" s="89">
        <v>0</v>
      </c>
      <c r="AY182" s="89">
        <v>1</v>
      </c>
      <c r="AZ182" s="89">
        <v>1</v>
      </c>
      <c r="BA182" s="89">
        <v>0</v>
      </c>
      <c r="BB182" s="89">
        <v>0</v>
      </c>
      <c r="BC182" s="89">
        <v>0</v>
      </c>
      <c r="BD182" s="89">
        <v>1</v>
      </c>
      <c r="BE182" s="726">
        <v>1</v>
      </c>
      <c r="BF182" s="495"/>
    </row>
    <row r="183" spans="1:58">
      <c r="A183" s="495" t="s">
        <v>849</v>
      </c>
      <c r="B183" s="425">
        <v>180</v>
      </c>
      <c r="C183" s="495">
        <v>211106</v>
      </c>
      <c r="D183" s="495" t="s">
        <v>850</v>
      </c>
      <c r="E183" s="546" t="s">
        <v>321</v>
      </c>
      <c r="F183" s="546" t="s">
        <v>2544</v>
      </c>
      <c r="G183" s="495" t="s">
        <v>851</v>
      </c>
      <c r="H183" s="495" t="s">
        <v>23</v>
      </c>
      <c r="I183" s="495" t="s">
        <v>827</v>
      </c>
      <c r="J183" s="563">
        <v>0.96299999999999997</v>
      </c>
      <c r="K183" s="564">
        <v>1</v>
      </c>
      <c r="L183" s="564">
        <v>1</v>
      </c>
      <c r="M183" s="564">
        <v>0.4</v>
      </c>
      <c r="N183" s="564">
        <v>1</v>
      </c>
      <c r="O183" s="564">
        <v>1</v>
      </c>
      <c r="P183" s="564">
        <v>0.83299999999999996</v>
      </c>
      <c r="Q183" s="564">
        <v>1</v>
      </c>
      <c r="R183" s="564">
        <v>1</v>
      </c>
      <c r="S183" s="564">
        <v>1</v>
      </c>
      <c r="T183" s="564">
        <v>1</v>
      </c>
      <c r="U183" s="564">
        <v>1</v>
      </c>
      <c r="V183" s="564">
        <v>1</v>
      </c>
      <c r="W183" s="564">
        <v>1</v>
      </c>
      <c r="X183" s="564">
        <v>1</v>
      </c>
      <c r="Y183" s="564">
        <v>1</v>
      </c>
      <c r="Z183" s="564">
        <v>1</v>
      </c>
      <c r="AA183" s="564">
        <v>1</v>
      </c>
      <c r="AB183" s="564">
        <v>0.8</v>
      </c>
      <c r="AC183" s="564">
        <v>1</v>
      </c>
      <c r="AD183" s="564">
        <v>1</v>
      </c>
      <c r="AE183" s="564">
        <v>1</v>
      </c>
      <c r="AF183" s="564">
        <v>1</v>
      </c>
      <c r="AG183" s="564">
        <v>1</v>
      </c>
      <c r="AH183" s="564">
        <v>1</v>
      </c>
      <c r="AI183" s="564">
        <v>1</v>
      </c>
      <c r="AJ183" s="564">
        <v>1</v>
      </c>
      <c r="AK183" s="564">
        <v>1</v>
      </c>
      <c r="AL183" s="564">
        <v>1</v>
      </c>
      <c r="AM183" s="564">
        <v>1</v>
      </c>
      <c r="AN183" s="564">
        <v>0.83299999999999996</v>
      </c>
      <c r="AO183" s="564">
        <v>0.66700000000000004</v>
      </c>
      <c r="AP183" s="564">
        <v>1</v>
      </c>
      <c r="AQ183" s="564">
        <v>1</v>
      </c>
      <c r="AR183" s="564">
        <v>0.83299999999999996</v>
      </c>
      <c r="AS183" s="564">
        <v>0.83299999999999996</v>
      </c>
      <c r="AT183" s="564">
        <v>1</v>
      </c>
      <c r="AU183" s="564">
        <v>1</v>
      </c>
      <c r="AV183" s="564">
        <v>1</v>
      </c>
      <c r="AW183" s="564">
        <v>1</v>
      </c>
      <c r="AX183" s="564">
        <v>1</v>
      </c>
      <c r="AY183" s="564">
        <v>1</v>
      </c>
      <c r="AZ183" s="564">
        <v>1</v>
      </c>
      <c r="BA183" s="564">
        <v>0.85699999999999998</v>
      </c>
      <c r="BB183" s="564">
        <v>0.83299999999999996</v>
      </c>
      <c r="BC183" s="564">
        <v>1</v>
      </c>
      <c r="BD183" s="564">
        <v>1</v>
      </c>
      <c r="BE183" s="727">
        <v>1</v>
      </c>
      <c r="BF183" s="495"/>
    </row>
    <row r="184" spans="1:58">
      <c r="A184" s="495" t="s">
        <v>855</v>
      </c>
      <c r="B184" s="425">
        <v>181</v>
      </c>
      <c r="C184" s="495">
        <v>211106</v>
      </c>
      <c r="D184" s="495" t="s">
        <v>850</v>
      </c>
      <c r="E184" s="546" t="s">
        <v>321</v>
      </c>
      <c r="F184" s="546" t="s">
        <v>2544</v>
      </c>
      <c r="G184" s="495" t="s">
        <v>856</v>
      </c>
      <c r="H184" s="495" t="s">
        <v>23</v>
      </c>
      <c r="I184" s="495" t="s">
        <v>827</v>
      </c>
      <c r="J184" s="563">
        <v>0.55300000000000005</v>
      </c>
      <c r="K184" s="564">
        <v>1</v>
      </c>
      <c r="L184" s="564">
        <v>0</v>
      </c>
      <c r="M184" s="564" t="s">
        <v>272</v>
      </c>
      <c r="N184" s="564">
        <v>1</v>
      </c>
      <c r="O184" s="564">
        <v>0.71399999999999997</v>
      </c>
      <c r="P184" s="564" t="s">
        <v>272</v>
      </c>
      <c r="Q184" s="564" t="s">
        <v>272</v>
      </c>
      <c r="R184" s="564">
        <v>0</v>
      </c>
      <c r="S184" s="564">
        <v>1</v>
      </c>
      <c r="T184" s="564" t="s">
        <v>272</v>
      </c>
      <c r="U184" s="564" t="s">
        <v>272</v>
      </c>
      <c r="V184" s="564">
        <v>0</v>
      </c>
      <c r="W184" s="564">
        <v>1</v>
      </c>
      <c r="X184" s="564" t="s">
        <v>272</v>
      </c>
      <c r="Y184" s="564">
        <v>0</v>
      </c>
      <c r="Z184" s="564" t="s">
        <v>272</v>
      </c>
      <c r="AA184" s="564" t="s">
        <v>272</v>
      </c>
      <c r="AB184" s="564" t="s">
        <v>272</v>
      </c>
      <c r="AC184" s="564">
        <v>0.5</v>
      </c>
      <c r="AD184" s="564">
        <v>0.5</v>
      </c>
      <c r="AE184" s="564" t="s">
        <v>272</v>
      </c>
      <c r="AF184" s="564">
        <v>1</v>
      </c>
      <c r="AG184" s="564" t="s">
        <v>272</v>
      </c>
      <c r="AH184" s="564" t="s">
        <v>272</v>
      </c>
      <c r="AI184" s="564">
        <v>0</v>
      </c>
      <c r="AJ184" s="564">
        <v>1</v>
      </c>
      <c r="AK184" s="564" t="s">
        <v>272</v>
      </c>
      <c r="AL184" s="564">
        <v>1</v>
      </c>
      <c r="AM184" s="564">
        <v>1</v>
      </c>
      <c r="AN184" s="564" t="s">
        <v>272</v>
      </c>
      <c r="AO184" s="564" t="s">
        <v>272</v>
      </c>
      <c r="AP184" s="564" t="s">
        <v>272</v>
      </c>
      <c r="AQ184" s="564">
        <v>0</v>
      </c>
      <c r="AR184" s="564" t="s">
        <v>272</v>
      </c>
      <c r="AS184" s="564">
        <v>0.5</v>
      </c>
      <c r="AT184" s="564">
        <v>0</v>
      </c>
      <c r="AU184" s="564" t="s">
        <v>272</v>
      </c>
      <c r="AV184" s="564" t="s">
        <v>272</v>
      </c>
      <c r="AW184" s="564">
        <v>0</v>
      </c>
      <c r="AX184" s="564">
        <v>1</v>
      </c>
      <c r="AY184" s="564" t="s">
        <v>272</v>
      </c>
      <c r="AZ184" s="564" t="s">
        <v>272</v>
      </c>
      <c r="BA184" s="564" t="s">
        <v>272</v>
      </c>
      <c r="BB184" s="564" t="s">
        <v>272</v>
      </c>
      <c r="BC184" s="564" t="s">
        <v>272</v>
      </c>
      <c r="BD184" s="564">
        <v>0.42899999999999999</v>
      </c>
      <c r="BE184" s="727">
        <v>0.66700000000000004</v>
      </c>
      <c r="BF184" s="495"/>
    </row>
    <row r="185" spans="1:58">
      <c r="A185" s="495" t="s">
        <v>859</v>
      </c>
      <c r="B185" s="425">
        <v>182</v>
      </c>
      <c r="C185" s="495">
        <v>211107</v>
      </c>
      <c r="D185" s="495" t="s">
        <v>860</v>
      </c>
      <c r="E185" s="546" t="s">
        <v>321</v>
      </c>
      <c r="F185" s="546" t="s">
        <v>2544</v>
      </c>
      <c r="G185" s="495" t="s">
        <v>851</v>
      </c>
      <c r="H185" s="495" t="s">
        <v>23</v>
      </c>
      <c r="I185" s="495" t="s">
        <v>827</v>
      </c>
      <c r="J185" s="563">
        <v>0.97099999999999997</v>
      </c>
      <c r="K185" s="564">
        <v>1</v>
      </c>
      <c r="L185" s="564">
        <v>1</v>
      </c>
      <c r="M185" s="564">
        <v>0.5</v>
      </c>
      <c r="N185" s="564">
        <v>1</v>
      </c>
      <c r="O185" s="564">
        <v>1</v>
      </c>
      <c r="P185" s="564">
        <v>1</v>
      </c>
      <c r="Q185" s="564">
        <v>1</v>
      </c>
      <c r="R185" s="564">
        <v>0.88900000000000001</v>
      </c>
      <c r="S185" s="564">
        <v>1</v>
      </c>
      <c r="T185" s="564">
        <v>1</v>
      </c>
      <c r="U185" s="564">
        <v>0.92900000000000005</v>
      </c>
      <c r="V185" s="564">
        <v>1</v>
      </c>
      <c r="W185" s="564">
        <v>1</v>
      </c>
      <c r="X185" s="564">
        <v>1</v>
      </c>
      <c r="Y185" s="564">
        <v>1</v>
      </c>
      <c r="Z185" s="564">
        <v>1</v>
      </c>
      <c r="AA185" s="564">
        <v>1</v>
      </c>
      <c r="AB185" s="564">
        <v>1</v>
      </c>
      <c r="AC185" s="564">
        <v>1</v>
      </c>
      <c r="AD185" s="564">
        <v>1</v>
      </c>
      <c r="AE185" s="564">
        <v>1</v>
      </c>
      <c r="AF185" s="564">
        <v>1</v>
      </c>
      <c r="AG185" s="564">
        <v>1</v>
      </c>
      <c r="AH185" s="564">
        <v>1</v>
      </c>
      <c r="AI185" s="564">
        <v>1</v>
      </c>
      <c r="AJ185" s="564">
        <v>1</v>
      </c>
      <c r="AK185" s="564">
        <v>0.94399999999999995</v>
      </c>
      <c r="AL185" s="564">
        <v>0.94099999999999995</v>
      </c>
      <c r="AM185" s="564">
        <v>1</v>
      </c>
      <c r="AN185" s="564">
        <v>1</v>
      </c>
      <c r="AO185" s="564">
        <v>1</v>
      </c>
      <c r="AP185" s="564">
        <v>1</v>
      </c>
      <c r="AQ185" s="564">
        <v>1</v>
      </c>
      <c r="AR185" s="564">
        <v>1</v>
      </c>
      <c r="AS185" s="564">
        <v>1</v>
      </c>
      <c r="AT185" s="564">
        <v>1</v>
      </c>
      <c r="AU185" s="564">
        <v>1</v>
      </c>
      <c r="AV185" s="564">
        <v>1</v>
      </c>
      <c r="AW185" s="564">
        <v>1</v>
      </c>
      <c r="AX185" s="564">
        <v>0.95499999999999996</v>
      </c>
      <c r="AY185" s="564">
        <v>1</v>
      </c>
      <c r="AZ185" s="564">
        <v>1</v>
      </c>
      <c r="BA185" s="564">
        <v>1</v>
      </c>
      <c r="BB185" s="564">
        <v>0.66700000000000004</v>
      </c>
      <c r="BC185" s="564">
        <v>1</v>
      </c>
      <c r="BD185" s="564">
        <v>1</v>
      </c>
      <c r="BE185" s="727">
        <v>1</v>
      </c>
      <c r="BF185" s="495"/>
    </row>
    <row r="186" spans="1:58">
      <c r="A186" s="495" t="s">
        <v>863</v>
      </c>
      <c r="B186" s="425">
        <v>183</v>
      </c>
      <c r="C186" s="495">
        <v>211107</v>
      </c>
      <c r="D186" s="495" t="s">
        <v>860</v>
      </c>
      <c r="E186" s="546" t="s">
        <v>321</v>
      </c>
      <c r="F186" s="546" t="s">
        <v>2544</v>
      </c>
      <c r="G186" s="495" t="s">
        <v>856</v>
      </c>
      <c r="H186" s="495" t="s">
        <v>23</v>
      </c>
      <c r="I186" s="495" t="s">
        <v>827</v>
      </c>
      <c r="J186" s="563">
        <v>0.83</v>
      </c>
      <c r="K186" s="564">
        <v>1</v>
      </c>
      <c r="L186" s="564">
        <v>1</v>
      </c>
      <c r="M186" s="564" t="s">
        <v>272</v>
      </c>
      <c r="N186" s="564">
        <v>1</v>
      </c>
      <c r="O186" s="564">
        <v>1</v>
      </c>
      <c r="P186" s="564" t="s">
        <v>272</v>
      </c>
      <c r="Q186" s="564" t="s">
        <v>272</v>
      </c>
      <c r="R186" s="564">
        <v>1</v>
      </c>
      <c r="S186" s="564">
        <v>1</v>
      </c>
      <c r="T186" s="564" t="s">
        <v>272</v>
      </c>
      <c r="U186" s="564" t="s">
        <v>272</v>
      </c>
      <c r="V186" s="564">
        <v>1</v>
      </c>
      <c r="W186" s="564">
        <v>1</v>
      </c>
      <c r="X186" s="564" t="s">
        <v>272</v>
      </c>
      <c r="Y186" s="564">
        <v>1</v>
      </c>
      <c r="Z186" s="564" t="s">
        <v>272</v>
      </c>
      <c r="AA186" s="564" t="s">
        <v>272</v>
      </c>
      <c r="AB186" s="564" t="s">
        <v>272</v>
      </c>
      <c r="AC186" s="564">
        <v>1</v>
      </c>
      <c r="AD186" s="564">
        <v>1</v>
      </c>
      <c r="AE186" s="564" t="s">
        <v>272</v>
      </c>
      <c r="AF186" s="564">
        <v>1</v>
      </c>
      <c r="AG186" s="564" t="s">
        <v>272</v>
      </c>
      <c r="AH186" s="564" t="s">
        <v>272</v>
      </c>
      <c r="AI186" s="564">
        <v>0</v>
      </c>
      <c r="AJ186" s="564">
        <v>1</v>
      </c>
      <c r="AK186" s="564" t="s">
        <v>272</v>
      </c>
      <c r="AL186" s="564">
        <v>1</v>
      </c>
      <c r="AM186" s="564">
        <v>1</v>
      </c>
      <c r="AN186" s="564" t="s">
        <v>272</v>
      </c>
      <c r="AO186" s="564" t="s">
        <v>272</v>
      </c>
      <c r="AP186" s="564" t="s">
        <v>272</v>
      </c>
      <c r="AQ186" s="564">
        <v>0</v>
      </c>
      <c r="AR186" s="564" t="s">
        <v>272</v>
      </c>
      <c r="AS186" s="564">
        <v>1</v>
      </c>
      <c r="AT186" s="564">
        <v>0</v>
      </c>
      <c r="AU186" s="564" t="s">
        <v>272</v>
      </c>
      <c r="AV186" s="564" t="s">
        <v>272</v>
      </c>
      <c r="AW186" s="564">
        <v>0</v>
      </c>
      <c r="AX186" s="564">
        <v>1</v>
      </c>
      <c r="AY186" s="564" t="s">
        <v>272</v>
      </c>
      <c r="AZ186" s="564" t="s">
        <v>272</v>
      </c>
      <c r="BA186" s="564" t="s">
        <v>272</v>
      </c>
      <c r="BB186" s="564" t="s">
        <v>272</v>
      </c>
      <c r="BC186" s="564" t="s">
        <v>272</v>
      </c>
      <c r="BD186" s="564">
        <v>0.71399999999999997</v>
      </c>
      <c r="BE186" s="727">
        <v>0.66700000000000004</v>
      </c>
      <c r="BF186" s="495"/>
    </row>
    <row r="187" spans="1:58">
      <c r="A187" s="495" t="s">
        <v>866</v>
      </c>
      <c r="B187" s="425">
        <v>184</v>
      </c>
      <c r="C187" s="495">
        <v>211201</v>
      </c>
      <c r="D187" s="495" t="s">
        <v>867</v>
      </c>
      <c r="E187" s="546" t="s">
        <v>773</v>
      </c>
      <c r="F187" s="546" t="s">
        <v>833</v>
      </c>
      <c r="G187" s="495" t="s">
        <v>168</v>
      </c>
      <c r="H187" s="495" t="s">
        <v>23</v>
      </c>
      <c r="I187" s="495" t="s">
        <v>231</v>
      </c>
      <c r="J187" s="563">
        <v>0.78700000000000003</v>
      </c>
      <c r="K187" s="564">
        <v>0.77700000000000002</v>
      </c>
      <c r="L187" s="564">
        <v>0.84599999999999997</v>
      </c>
      <c r="M187" s="564">
        <v>0.77500000000000002</v>
      </c>
      <c r="N187" s="564">
        <v>0.76600000000000001</v>
      </c>
      <c r="O187" s="564">
        <v>0.69699999999999995</v>
      </c>
      <c r="P187" s="564">
        <v>0.86</v>
      </c>
      <c r="Q187" s="564">
        <v>0.8</v>
      </c>
      <c r="R187" s="564">
        <v>0.58199999999999996</v>
      </c>
      <c r="S187" s="564">
        <v>0.75700000000000001</v>
      </c>
      <c r="T187" s="564">
        <v>0.77300000000000002</v>
      </c>
      <c r="U187" s="564">
        <v>0.77600000000000002</v>
      </c>
      <c r="V187" s="564">
        <v>0.85899999999999999</v>
      </c>
      <c r="W187" s="564">
        <v>0.88300000000000001</v>
      </c>
      <c r="X187" s="564">
        <v>0.73799999999999999</v>
      </c>
      <c r="Y187" s="564">
        <v>0.76500000000000001</v>
      </c>
      <c r="Z187" s="564">
        <v>0.76800000000000002</v>
      </c>
      <c r="AA187" s="564">
        <v>0.73299999999999998</v>
      </c>
      <c r="AB187" s="564">
        <v>0.745</v>
      </c>
      <c r="AC187" s="564">
        <v>0.747</v>
      </c>
      <c r="AD187" s="564">
        <v>0.84199999999999997</v>
      </c>
      <c r="AE187" s="564">
        <v>0.83199999999999996</v>
      </c>
      <c r="AF187" s="564" t="s">
        <v>2548</v>
      </c>
      <c r="AG187" s="564">
        <v>0.73299999999999998</v>
      </c>
      <c r="AH187" s="564">
        <v>0.67700000000000005</v>
      </c>
      <c r="AI187" s="564">
        <v>0.77</v>
      </c>
      <c r="AJ187" s="564">
        <v>0.80800000000000005</v>
      </c>
      <c r="AK187" s="564">
        <v>0.753</v>
      </c>
      <c r="AL187" s="564">
        <v>0.8</v>
      </c>
      <c r="AM187" s="564" t="s">
        <v>2548</v>
      </c>
      <c r="AN187" s="564">
        <v>0.75800000000000001</v>
      </c>
      <c r="AO187" s="564">
        <v>0.69</v>
      </c>
      <c r="AP187" s="564">
        <v>0.75800000000000001</v>
      </c>
      <c r="AQ187" s="564">
        <v>0.84299999999999997</v>
      </c>
      <c r="AR187" s="564">
        <v>0.72099999999999997</v>
      </c>
      <c r="AS187" s="564">
        <v>0.72399999999999998</v>
      </c>
      <c r="AT187" s="564">
        <v>0.748</v>
      </c>
      <c r="AU187" s="564">
        <v>0.751</v>
      </c>
      <c r="AV187" s="564">
        <v>0.86599999999999999</v>
      </c>
      <c r="AW187" s="564">
        <v>0.82</v>
      </c>
      <c r="AX187" s="564">
        <v>0.83899999999999997</v>
      </c>
      <c r="AY187" s="564">
        <v>0.82299999999999995</v>
      </c>
      <c r="AZ187" s="564">
        <v>0.77700000000000002</v>
      </c>
      <c r="BA187" s="564">
        <v>0.83399999999999996</v>
      </c>
      <c r="BB187" s="564">
        <v>0.81799999999999995</v>
      </c>
      <c r="BC187" s="564">
        <v>0.81499999999999995</v>
      </c>
      <c r="BD187" s="564">
        <v>0.82099999999999995</v>
      </c>
      <c r="BE187" s="727">
        <v>0.872</v>
      </c>
      <c r="BF187" s="495"/>
    </row>
    <row r="188" spans="1:58">
      <c r="A188" s="495" t="s">
        <v>870</v>
      </c>
      <c r="B188" s="425">
        <v>185</v>
      </c>
      <c r="C188" s="495">
        <v>211202</v>
      </c>
      <c r="D188" s="495" t="s">
        <v>871</v>
      </c>
      <c r="E188" s="546" t="s">
        <v>1569</v>
      </c>
      <c r="F188" s="546" t="s">
        <v>833</v>
      </c>
      <c r="G188" s="495" t="s">
        <v>168</v>
      </c>
      <c r="H188" s="495" t="s">
        <v>23</v>
      </c>
      <c r="I188" s="495" t="s">
        <v>169</v>
      </c>
      <c r="J188" s="563">
        <v>0.71499999999999997</v>
      </c>
      <c r="K188" s="564">
        <v>0.70799999999999996</v>
      </c>
      <c r="L188" s="564">
        <v>0.66900000000000004</v>
      </c>
      <c r="M188" s="564">
        <v>0.65400000000000003</v>
      </c>
      <c r="N188" s="564">
        <v>0.69599999999999995</v>
      </c>
      <c r="O188" s="564">
        <v>0.71499999999999997</v>
      </c>
      <c r="P188" s="564">
        <v>0.68300000000000005</v>
      </c>
      <c r="Q188" s="564">
        <v>0.75800000000000001</v>
      </c>
      <c r="R188" s="564">
        <v>0.62</v>
      </c>
      <c r="S188" s="564">
        <v>0.55900000000000005</v>
      </c>
      <c r="T188" s="564">
        <v>0.64600000000000002</v>
      </c>
      <c r="U188" s="564">
        <v>0.73599999999999999</v>
      </c>
      <c r="V188" s="564">
        <v>0.61699999999999999</v>
      </c>
      <c r="W188" s="564">
        <v>0.72399999999999998</v>
      </c>
      <c r="X188" s="564">
        <v>0.67300000000000004</v>
      </c>
      <c r="Y188" s="564">
        <v>0.71399999999999997</v>
      </c>
      <c r="Z188" s="564">
        <v>0.75</v>
      </c>
      <c r="AA188" s="564">
        <v>0.68799999999999994</v>
      </c>
      <c r="AB188" s="564">
        <v>0.75900000000000001</v>
      </c>
      <c r="AC188" s="564">
        <v>0.68100000000000005</v>
      </c>
      <c r="AD188" s="564">
        <v>0.64300000000000002</v>
      </c>
      <c r="AE188" s="564">
        <v>0.66700000000000004</v>
      </c>
      <c r="AF188" s="564" t="s">
        <v>2548</v>
      </c>
      <c r="AG188" s="564">
        <v>0.69699999999999995</v>
      </c>
      <c r="AH188" s="564">
        <v>0.71299999999999997</v>
      </c>
      <c r="AI188" s="564">
        <v>0.69799999999999995</v>
      </c>
      <c r="AJ188" s="564">
        <v>0.68700000000000006</v>
      </c>
      <c r="AK188" s="564">
        <v>0.76200000000000001</v>
      </c>
      <c r="AL188" s="564">
        <v>0.71299999999999997</v>
      </c>
      <c r="AM188" s="564" t="s">
        <v>2548</v>
      </c>
      <c r="AN188" s="564">
        <v>0.72199999999999998</v>
      </c>
      <c r="AO188" s="564">
        <v>0.66800000000000004</v>
      </c>
      <c r="AP188" s="564">
        <v>0.67600000000000005</v>
      </c>
      <c r="AQ188" s="564">
        <v>0.7</v>
      </c>
      <c r="AR188" s="564">
        <v>0.79500000000000004</v>
      </c>
      <c r="AS188" s="564">
        <v>0.80300000000000005</v>
      </c>
      <c r="AT188" s="564">
        <v>0.70599999999999996</v>
      </c>
      <c r="AU188" s="564">
        <v>0.80200000000000005</v>
      </c>
      <c r="AV188" s="564">
        <v>0.71899999999999997</v>
      </c>
      <c r="AW188" s="564">
        <v>0.64400000000000002</v>
      </c>
      <c r="AX188" s="564">
        <v>0.65200000000000002</v>
      </c>
      <c r="AY188" s="564">
        <v>0.75800000000000001</v>
      </c>
      <c r="AZ188" s="564">
        <v>0.77700000000000002</v>
      </c>
      <c r="BA188" s="564">
        <v>0.76500000000000001</v>
      </c>
      <c r="BB188" s="564">
        <v>0.77100000000000002</v>
      </c>
      <c r="BC188" s="564">
        <v>0.749</v>
      </c>
      <c r="BD188" s="564">
        <v>0.69399999999999995</v>
      </c>
      <c r="BE188" s="727">
        <v>0.72699999999999998</v>
      </c>
      <c r="BF188" s="495"/>
    </row>
    <row r="189" spans="1:58">
      <c r="A189" s="495" t="s">
        <v>876</v>
      </c>
      <c r="B189" s="425">
        <v>186</v>
      </c>
      <c r="C189" s="495">
        <v>212101</v>
      </c>
      <c r="D189" s="495" t="s">
        <v>877</v>
      </c>
      <c r="E189" s="546" t="s">
        <v>878</v>
      </c>
      <c r="F189" s="546" t="s">
        <v>2560</v>
      </c>
      <c r="G189" s="495" t="s">
        <v>879</v>
      </c>
      <c r="H189" s="495" t="s">
        <v>23</v>
      </c>
      <c r="I189" s="495" t="s">
        <v>880</v>
      </c>
      <c r="J189" s="540">
        <v>13</v>
      </c>
      <c r="K189" s="89">
        <v>1</v>
      </c>
      <c r="L189" s="89">
        <v>0</v>
      </c>
      <c r="M189" s="89">
        <v>0</v>
      </c>
      <c r="N189" s="89">
        <v>1</v>
      </c>
      <c r="O189" s="89">
        <v>0</v>
      </c>
      <c r="P189" s="89">
        <v>0</v>
      </c>
      <c r="Q189" s="89">
        <v>0</v>
      </c>
      <c r="R189" s="89">
        <v>0</v>
      </c>
      <c r="S189" s="89">
        <v>0</v>
      </c>
      <c r="T189" s="89">
        <v>0</v>
      </c>
      <c r="U189" s="89">
        <v>0</v>
      </c>
      <c r="V189" s="89">
        <v>1</v>
      </c>
      <c r="W189" s="89">
        <v>4</v>
      </c>
      <c r="X189" s="89">
        <v>0</v>
      </c>
      <c r="Y189" s="89">
        <v>0</v>
      </c>
      <c r="Z189" s="89">
        <v>0</v>
      </c>
      <c r="AA189" s="89">
        <v>0</v>
      </c>
      <c r="AB189" s="89">
        <v>0</v>
      </c>
      <c r="AC189" s="89">
        <v>0</v>
      </c>
      <c r="AD189" s="89">
        <v>0</v>
      </c>
      <c r="AE189" s="89">
        <v>0</v>
      </c>
      <c r="AF189" s="89">
        <v>1</v>
      </c>
      <c r="AG189" s="89">
        <v>1</v>
      </c>
      <c r="AH189" s="89">
        <v>0</v>
      </c>
      <c r="AI189" s="89">
        <v>0</v>
      </c>
      <c r="AJ189" s="89">
        <v>1</v>
      </c>
      <c r="AK189" s="89">
        <v>1</v>
      </c>
      <c r="AL189" s="89">
        <v>0</v>
      </c>
      <c r="AM189" s="89">
        <v>0</v>
      </c>
      <c r="AN189" s="89">
        <v>0</v>
      </c>
      <c r="AO189" s="89">
        <v>0</v>
      </c>
      <c r="AP189" s="89">
        <v>0</v>
      </c>
      <c r="AQ189" s="89">
        <v>1</v>
      </c>
      <c r="AR189" s="89">
        <v>0</v>
      </c>
      <c r="AS189" s="89">
        <v>0</v>
      </c>
      <c r="AT189" s="89">
        <v>0</v>
      </c>
      <c r="AU189" s="89">
        <v>0</v>
      </c>
      <c r="AV189" s="89">
        <v>0</v>
      </c>
      <c r="AW189" s="89">
        <v>0</v>
      </c>
      <c r="AX189" s="89">
        <v>1</v>
      </c>
      <c r="AY189" s="89">
        <v>0</v>
      </c>
      <c r="AZ189" s="89">
        <v>0</v>
      </c>
      <c r="BA189" s="89">
        <v>0</v>
      </c>
      <c r="BB189" s="89">
        <v>0</v>
      </c>
      <c r="BC189" s="89">
        <v>0</v>
      </c>
      <c r="BD189" s="89">
        <v>0</v>
      </c>
      <c r="BE189" s="726">
        <v>0</v>
      </c>
      <c r="BF189" s="495"/>
    </row>
    <row r="190" spans="1:58">
      <c r="A190" s="495" t="s">
        <v>884</v>
      </c>
      <c r="B190" s="425">
        <v>187</v>
      </c>
      <c r="C190" s="495">
        <v>212101</v>
      </c>
      <c r="D190" s="495" t="s">
        <v>877</v>
      </c>
      <c r="E190" s="546" t="s">
        <v>878</v>
      </c>
      <c r="F190" s="546" t="s">
        <v>2560</v>
      </c>
      <c r="G190" s="495" t="s">
        <v>885</v>
      </c>
      <c r="H190" s="495" t="s">
        <v>23</v>
      </c>
      <c r="I190" s="495" t="s">
        <v>880</v>
      </c>
      <c r="J190" s="540">
        <v>32</v>
      </c>
      <c r="K190" s="89">
        <v>1</v>
      </c>
      <c r="L190" s="89">
        <v>1</v>
      </c>
      <c r="M190" s="89">
        <v>0</v>
      </c>
      <c r="N190" s="89">
        <v>0</v>
      </c>
      <c r="O190" s="89">
        <v>0</v>
      </c>
      <c r="P190" s="89">
        <v>1</v>
      </c>
      <c r="Q190" s="89">
        <v>0</v>
      </c>
      <c r="R190" s="89">
        <v>0</v>
      </c>
      <c r="S190" s="89">
        <v>0</v>
      </c>
      <c r="T190" s="89">
        <v>0</v>
      </c>
      <c r="U190" s="89">
        <v>2</v>
      </c>
      <c r="V190" s="89">
        <v>1</v>
      </c>
      <c r="W190" s="89">
        <v>2</v>
      </c>
      <c r="X190" s="89">
        <v>4</v>
      </c>
      <c r="Y190" s="89">
        <v>1</v>
      </c>
      <c r="Z190" s="89">
        <v>1</v>
      </c>
      <c r="AA190" s="89">
        <v>1</v>
      </c>
      <c r="AB190" s="89">
        <v>0</v>
      </c>
      <c r="AC190" s="89">
        <v>1</v>
      </c>
      <c r="AD190" s="89">
        <v>1</v>
      </c>
      <c r="AE190" s="89">
        <v>0</v>
      </c>
      <c r="AF190" s="89">
        <v>0</v>
      </c>
      <c r="AG190" s="89">
        <v>1</v>
      </c>
      <c r="AH190" s="89">
        <v>1</v>
      </c>
      <c r="AI190" s="89">
        <v>1</v>
      </c>
      <c r="AJ190" s="89">
        <v>0</v>
      </c>
      <c r="AK190" s="89">
        <v>2</v>
      </c>
      <c r="AL190" s="89">
        <v>2</v>
      </c>
      <c r="AM190" s="89">
        <v>1</v>
      </c>
      <c r="AN190" s="89">
        <v>0</v>
      </c>
      <c r="AO190" s="89">
        <v>0</v>
      </c>
      <c r="AP190" s="89">
        <v>0</v>
      </c>
      <c r="AQ190" s="89">
        <v>0</v>
      </c>
      <c r="AR190" s="89">
        <v>2</v>
      </c>
      <c r="AS190" s="89">
        <v>0</v>
      </c>
      <c r="AT190" s="89">
        <v>0</v>
      </c>
      <c r="AU190" s="89">
        <v>0</v>
      </c>
      <c r="AV190" s="89">
        <v>1</v>
      </c>
      <c r="AW190" s="89">
        <v>0</v>
      </c>
      <c r="AX190" s="89">
        <v>1</v>
      </c>
      <c r="AY190" s="89">
        <v>0</v>
      </c>
      <c r="AZ190" s="89">
        <v>1</v>
      </c>
      <c r="BA190" s="89">
        <v>1</v>
      </c>
      <c r="BB190" s="89">
        <v>0</v>
      </c>
      <c r="BC190" s="89">
        <v>0</v>
      </c>
      <c r="BD190" s="89">
        <v>1</v>
      </c>
      <c r="BE190" s="726">
        <v>0</v>
      </c>
      <c r="BF190" s="495"/>
    </row>
    <row r="191" spans="1:58">
      <c r="A191" s="495" t="s">
        <v>888</v>
      </c>
      <c r="B191" s="425">
        <v>188</v>
      </c>
      <c r="C191" s="495">
        <v>212101</v>
      </c>
      <c r="D191" s="495" t="s">
        <v>877</v>
      </c>
      <c r="E191" s="546" t="s">
        <v>878</v>
      </c>
      <c r="F191" s="546" t="s">
        <v>2560</v>
      </c>
      <c r="G191" s="495" t="s">
        <v>889</v>
      </c>
      <c r="H191" s="495" t="s">
        <v>23</v>
      </c>
      <c r="I191" s="495" t="s">
        <v>880</v>
      </c>
      <c r="J191" s="540">
        <v>202</v>
      </c>
      <c r="K191" s="89">
        <v>8</v>
      </c>
      <c r="L191" s="89">
        <v>1</v>
      </c>
      <c r="M191" s="89">
        <v>1</v>
      </c>
      <c r="N191" s="89">
        <v>1</v>
      </c>
      <c r="O191" s="89">
        <v>1</v>
      </c>
      <c r="P191" s="89">
        <v>2</v>
      </c>
      <c r="Q191" s="89">
        <v>1</v>
      </c>
      <c r="R191" s="89">
        <v>3</v>
      </c>
      <c r="S191" s="89">
        <v>4</v>
      </c>
      <c r="T191" s="89">
        <v>2</v>
      </c>
      <c r="U191" s="89">
        <v>5</v>
      </c>
      <c r="V191" s="89">
        <v>5</v>
      </c>
      <c r="W191" s="89">
        <v>22</v>
      </c>
      <c r="X191" s="89">
        <v>11</v>
      </c>
      <c r="Y191" s="89">
        <v>3</v>
      </c>
      <c r="Z191" s="89">
        <v>1</v>
      </c>
      <c r="AA191" s="89">
        <v>2</v>
      </c>
      <c r="AB191" s="89">
        <v>3</v>
      </c>
      <c r="AC191" s="89">
        <v>1</v>
      </c>
      <c r="AD191" s="89">
        <v>6</v>
      </c>
      <c r="AE191" s="89">
        <v>7</v>
      </c>
      <c r="AF191" s="89">
        <v>8</v>
      </c>
      <c r="AG191" s="89">
        <v>15</v>
      </c>
      <c r="AH191" s="89">
        <v>1</v>
      </c>
      <c r="AI191" s="89">
        <v>1</v>
      </c>
      <c r="AJ191" s="89">
        <v>6</v>
      </c>
      <c r="AK191" s="89">
        <v>14</v>
      </c>
      <c r="AL191" s="89">
        <v>6</v>
      </c>
      <c r="AM191" s="89">
        <v>4</v>
      </c>
      <c r="AN191" s="89">
        <v>2</v>
      </c>
      <c r="AO191" s="89">
        <v>2</v>
      </c>
      <c r="AP191" s="89">
        <v>4</v>
      </c>
      <c r="AQ191" s="89">
        <v>5</v>
      </c>
      <c r="AR191" s="89">
        <v>9</v>
      </c>
      <c r="AS191" s="89">
        <v>4</v>
      </c>
      <c r="AT191" s="89">
        <v>1</v>
      </c>
      <c r="AU191" s="89">
        <v>4</v>
      </c>
      <c r="AV191" s="89">
        <v>3</v>
      </c>
      <c r="AW191" s="89">
        <v>2</v>
      </c>
      <c r="AX191" s="89">
        <v>9</v>
      </c>
      <c r="AY191" s="89">
        <v>2</v>
      </c>
      <c r="AZ191" s="89">
        <v>2</v>
      </c>
      <c r="BA191" s="89">
        <v>1</v>
      </c>
      <c r="BB191" s="89">
        <v>2</v>
      </c>
      <c r="BC191" s="89">
        <v>2</v>
      </c>
      <c r="BD191" s="89">
        <v>2</v>
      </c>
      <c r="BE191" s="726">
        <v>1</v>
      </c>
      <c r="BF191" s="495"/>
    </row>
    <row r="192" spans="1:58">
      <c r="A192" s="495" t="s">
        <v>892</v>
      </c>
      <c r="B192" s="425">
        <v>189</v>
      </c>
      <c r="C192" s="495">
        <v>212102</v>
      </c>
      <c r="D192" s="495" t="s">
        <v>893</v>
      </c>
      <c r="E192" s="546" t="s">
        <v>878</v>
      </c>
      <c r="F192" s="546" t="s">
        <v>2560</v>
      </c>
      <c r="G192" s="495" t="s">
        <v>168</v>
      </c>
      <c r="H192" s="495" t="s">
        <v>23</v>
      </c>
      <c r="I192" s="495" t="s">
        <v>880</v>
      </c>
      <c r="J192" s="565">
        <v>1184</v>
      </c>
      <c r="K192" s="89">
        <v>61</v>
      </c>
      <c r="L192" s="89">
        <v>3</v>
      </c>
      <c r="M192" s="89">
        <v>5</v>
      </c>
      <c r="N192" s="89">
        <v>20</v>
      </c>
      <c r="O192" s="89">
        <v>6</v>
      </c>
      <c r="P192" s="89">
        <v>7</v>
      </c>
      <c r="Q192" s="89">
        <v>3</v>
      </c>
      <c r="R192" s="89">
        <v>15</v>
      </c>
      <c r="S192" s="89">
        <v>17</v>
      </c>
      <c r="T192" s="89">
        <v>7</v>
      </c>
      <c r="U192" s="89">
        <v>30</v>
      </c>
      <c r="V192" s="89">
        <v>31</v>
      </c>
      <c r="W192" s="89">
        <v>185</v>
      </c>
      <c r="X192" s="89">
        <v>74</v>
      </c>
      <c r="Y192" s="89">
        <v>11</v>
      </c>
      <c r="Z192" s="89">
        <v>7</v>
      </c>
      <c r="AA192" s="89">
        <v>10</v>
      </c>
      <c r="AB192" s="89">
        <v>7</v>
      </c>
      <c r="AC192" s="89">
        <v>10</v>
      </c>
      <c r="AD192" s="89">
        <v>18</v>
      </c>
      <c r="AE192" s="89">
        <v>41</v>
      </c>
      <c r="AF192" s="89">
        <v>23</v>
      </c>
      <c r="AG192" s="89">
        <v>65</v>
      </c>
      <c r="AH192" s="89">
        <v>10</v>
      </c>
      <c r="AI192" s="89">
        <v>12</v>
      </c>
      <c r="AJ192" s="89">
        <v>58</v>
      </c>
      <c r="AK192" s="89">
        <v>92</v>
      </c>
      <c r="AL192" s="89">
        <v>42</v>
      </c>
      <c r="AM192" s="89">
        <v>32</v>
      </c>
      <c r="AN192" s="89">
        <v>6</v>
      </c>
      <c r="AO192" s="89">
        <v>4</v>
      </c>
      <c r="AP192" s="89">
        <v>13</v>
      </c>
      <c r="AQ192" s="89">
        <v>34</v>
      </c>
      <c r="AR192" s="89">
        <v>45</v>
      </c>
      <c r="AS192" s="89">
        <v>8</v>
      </c>
      <c r="AT192" s="89">
        <v>12</v>
      </c>
      <c r="AU192" s="89">
        <v>21</v>
      </c>
      <c r="AV192" s="89">
        <v>14</v>
      </c>
      <c r="AW192" s="89">
        <v>3</v>
      </c>
      <c r="AX192" s="89">
        <v>54</v>
      </c>
      <c r="AY192" s="89">
        <v>3</v>
      </c>
      <c r="AZ192" s="89">
        <v>12</v>
      </c>
      <c r="BA192" s="89">
        <v>15</v>
      </c>
      <c r="BB192" s="89">
        <v>15</v>
      </c>
      <c r="BC192" s="89">
        <v>6</v>
      </c>
      <c r="BD192" s="89">
        <v>8</v>
      </c>
      <c r="BE192" s="726">
        <v>9</v>
      </c>
      <c r="BF192" s="495"/>
    </row>
    <row r="193" spans="1:58">
      <c r="A193" s="495" t="s">
        <v>897</v>
      </c>
      <c r="B193" s="425">
        <v>190</v>
      </c>
      <c r="C193" s="495">
        <v>212103</v>
      </c>
      <c r="D193" s="495" t="s">
        <v>898</v>
      </c>
      <c r="E193" s="546" t="s">
        <v>878</v>
      </c>
      <c r="F193" s="546" t="s">
        <v>2560</v>
      </c>
      <c r="G193" s="495" t="s">
        <v>168</v>
      </c>
      <c r="H193" s="495" t="s">
        <v>23</v>
      </c>
      <c r="I193" s="495" t="s">
        <v>880</v>
      </c>
      <c r="J193" s="540">
        <v>756</v>
      </c>
      <c r="K193" s="89">
        <v>35</v>
      </c>
      <c r="L193" s="89">
        <v>3</v>
      </c>
      <c r="M193" s="89">
        <v>3</v>
      </c>
      <c r="N193" s="89">
        <v>16</v>
      </c>
      <c r="O193" s="89">
        <v>1</v>
      </c>
      <c r="P193" s="89">
        <v>6</v>
      </c>
      <c r="Q193" s="89">
        <v>1</v>
      </c>
      <c r="R193" s="89">
        <v>4</v>
      </c>
      <c r="S193" s="89">
        <v>12</v>
      </c>
      <c r="T193" s="89">
        <v>2</v>
      </c>
      <c r="U193" s="89">
        <v>35</v>
      </c>
      <c r="V193" s="89">
        <v>18</v>
      </c>
      <c r="W193" s="89">
        <v>108</v>
      </c>
      <c r="X193" s="89">
        <v>39</v>
      </c>
      <c r="Y193" s="89">
        <v>6</v>
      </c>
      <c r="Z193" s="89">
        <v>10</v>
      </c>
      <c r="AA193" s="89">
        <v>11</v>
      </c>
      <c r="AB193" s="89">
        <v>8</v>
      </c>
      <c r="AC193" s="89">
        <v>7</v>
      </c>
      <c r="AD193" s="89">
        <v>13</v>
      </c>
      <c r="AE193" s="89">
        <v>14</v>
      </c>
      <c r="AF193" s="89">
        <v>20</v>
      </c>
      <c r="AG193" s="89">
        <v>42</v>
      </c>
      <c r="AH193" s="89">
        <v>2</v>
      </c>
      <c r="AI193" s="89">
        <v>12</v>
      </c>
      <c r="AJ193" s="89">
        <v>24</v>
      </c>
      <c r="AK193" s="89">
        <v>67</v>
      </c>
      <c r="AL193" s="89">
        <v>27</v>
      </c>
      <c r="AM193" s="89">
        <v>16</v>
      </c>
      <c r="AN193" s="89">
        <v>3</v>
      </c>
      <c r="AO193" s="89">
        <v>3</v>
      </c>
      <c r="AP193" s="89">
        <v>8</v>
      </c>
      <c r="AQ193" s="89">
        <v>35</v>
      </c>
      <c r="AR193" s="89">
        <v>34</v>
      </c>
      <c r="AS193" s="89">
        <v>10</v>
      </c>
      <c r="AT193" s="89">
        <v>2</v>
      </c>
      <c r="AU193" s="89">
        <v>15</v>
      </c>
      <c r="AV193" s="89">
        <v>8</v>
      </c>
      <c r="AW193" s="89">
        <v>3</v>
      </c>
      <c r="AX193" s="89">
        <v>29</v>
      </c>
      <c r="AY193" s="89">
        <v>5</v>
      </c>
      <c r="AZ193" s="89">
        <v>10</v>
      </c>
      <c r="BA193" s="89">
        <v>5</v>
      </c>
      <c r="BB193" s="89">
        <v>3</v>
      </c>
      <c r="BC193" s="89">
        <v>4</v>
      </c>
      <c r="BD193" s="89">
        <v>3</v>
      </c>
      <c r="BE193" s="726">
        <v>14</v>
      </c>
      <c r="BF193" s="495"/>
    </row>
    <row r="194" spans="1:58">
      <c r="A194" s="495" t="s">
        <v>901</v>
      </c>
      <c r="B194" s="425">
        <v>191</v>
      </c>
      <c r="C194" s="495">
        <v>212104</v>
      </c>
      <c r="D194" s="495" t="s">
        <v>902</v>
      </c>
      <c r="E194" s="546" t="s">
        <v>878</v>
      </c>
      <c r="F194" s="546" t="s">
        <v>2560</v>
      </c>
      <c r="G194" s="495" t="s">
        <v>168</v>
      </c>
      <c r="H194" s="495" t="s">
        <v>23</v>
      </c>
      <c r="I194" s="495" t="s">
        <v>880</v>
      </c>
      <c r="J194" s="565">
        <v>1476</v>
      </c>
      <c r="K194" s="89">
        <v>39</v>
      </c>
      <c r="L194" s="89">
        <v>4</v>
      </c>
      <c r="M194" s="89">
        <v>1</v>
      </c>
      <c r="N194" s="89">
        <v>13</v>
      </c>
      <c r="O194" s="89">
        <v>3</v>
      </c>
      <c r="P194" s="89">
        <v>5</v>
      </c>
      <c r="Q194" s="89">
        <v>1</v>
      </c>
      <c r="R194" s="89">
        <v>16</v>
      </c>
      <c r="S194" s="89">
        <v>20</v>
      </c>
      <c r="T194" s="89">
        <v>9</v>
      </c>
      <c r="U194" s="89">
        <v>60</v>
      </c>
      <c r="V194" s="89">
        <v>35</v>
      </c>
      <c r="W194" s="89">
        <v>168</v>
      </c>
      <c r="X194" s="89">
        <v>58</v>
      </c>
      <c r="Y194" s="89">
        <v>20</v>
      </c>
      <c r="Z194" s="89">
        <v>7</v>
      </c>
      <c r="AA194" s="89">
        <v>14</v>
      </c>
      <c r="AB194" s="89">
        <v>8</v>
      </c>
      <c r="AC194" s="89">
        <v>15</v>
      </c>
      <c r="AD194" s="89">
        <v>28</v>
      </c>
      <c r="AE194" s="89">
        <v>56</v>
      </c>
      <c r="AF194" s="89">
        <v>69</v>
      </c>
      <c r="AG194" s="89">
        <v>94</v>
      </c>
      <c r="AH194" s="89">
        <v>20</v>
      </c>
      <c r="AI194" s="89">
        <v>22</v>
      </c>
      <c r="AJ194" s="89">
        <v>65</v>
      </c>
      <c r="AK194" s="89">
        <v>160</v>
      </c>
      <c r="AL194" s="89">
        <v>37</v>
      </c>
      <c r="AM194" s="89">
        <v>63</v>
      </c>
      <c r="AN194" s="89">
        <v>12</v>
      </c>
      <c r="AO194" s="89">
        <v>10</v>
      </c>
      <c r="AP194" s="89">
        <v>29</v>
      </c>
      <c r="AQ194" s="89">
        <v>32</v>
      </c>
      <c r="AR194" s="89">
        <v>56</v>
      </c>
      <c r="AS194" s="89">
        <v>25</v>
      </c>
      <c r="AT194" s="89">
        <v>15</v>
      </c>
      <c r="AU194" s="89">
        <v>21</v>
      </c>
      <c r="AV194" s="89">
        <v>17</v>
      </c>
      <c r="AW194" s="89">
        <v>6</v>
      </c>
      <c r="AX194" s="89">
        <v>46</v>
      </c>
      <c r="AY194" s="89">
        <v>13</v>
      </c>
      <c r="AZ194" s="89">
        <v>19</v>
      </c>
      <c r="BA194" s="89">
        <v>12</v>
      </c>
      <c r="BB194" s="89">
        <v>25</v>
      </c>
      <c r="BC194" s="89">
        <v>8</v>
      </c>
      <c r="BD194" s="89">
        <v>8</v>
      </c>
      <c r="BE194" s="726">
        <v>12</v>
      </c>
      <c r="BF194" s="495"/>
    </row>
    <row r="195" spans="1:58">
      <c r="A195" s="495" t="s">
        <v>905</v>
      </c>
      <c r="B195" s="425">
        <v>192</v>
      </c>
      <c r="C195" s="495">
        <v>212105</v>
      </c>
      <c r="D195" s="495" t="s">
        <v>906</v>
      </c>
      <c r="E195" s="546" t="s">
        <v>878</v>
      </c>
      <c r="F195" s="546" t="s">
        <v>2560</v>
      </c>
      <c r="G195" s="495" t="s">
        <v>168</v>
      </c>
      <c r="H195" s="495" t="s">
        <v>23</v>
      </c>
      <c r="I195" s="495" t="s">
        <v>880</v>
      </c>
      <c r="J195" s="565">
        <v>1055</v>
      </c>
      <c r="K195" s="89">
        <v>110</v>
      </c>
      <c r="L195" s="89">
        <v>16</v>
      </c>
      <c r="M195" s="89">
        <v>0</v>
      </c>
      <c r="N195" s="89">
        <v>48</v>
      </c>
      <c r="O195" s="89">
        <v>0</v>
      </c>
      <c r="P195" s="89">
        <v>21</v>
      </c>
      <c r="Q195" s="89">
        <v>0</v>
      </c>
      <c r="R195" s="89">
        <v>0</v>
      </c>
      <c r="S195" s="89">
        <v>0</v>
      </c>
      <c r="T195" s="89">
        <v>0</v>
      </c>
      <c r="U195" s="89">
        <v>39</v>
      </c>
      <c r="V195" s="89">
        <v>80</v>
      </c>
      <c r="W195" s="89">
        <v>131</v>
      </c>
      <c r="X195" s="89">
        <v>119</v>
      </c>
      <c r="Y195" s="89">
        <v>5</v>
      </c>
      <c r="Z195" s="89">
        <v>7</v>
      </c>
      <c r="AA195" s="89">
        <v>21</v>
      </c>
      <c r="AB195" s="89">
        <v>0</v>
      </c>
      <c r="AC195" s="89">
        <v>24</v>
      </c>
      <c r="AD195" s="89">
        <v>22</v>
      </c>
      <c r="AE195" s="89">
        <v>0</v>
      </c>
      <c r="AF195" s="89">
        <v>21</v>
      </c>
      <c r="AG195" s="89">
        <v>83</v>
      </c>
      <c r="AH195" s="89">
        <v>10</v>
      </c>
      <c r="AI195" s="89">
        <v>46</v>
      </c>
      <c r="AJ195" s="89">
        <v>37</v>
      </c>
      <c r="AK195" s="89">
        <v>49</v>
      </c>
      <c r="AL195" s="89">
        <v>27</v>
      </c>
      <c r="AM195" s="89">
        <v>13</v>
      </c>
      <c r="AN195" s="89">
        <v>0</v>
      </c>
      <c r="AO195" s="89">
        <v>0</v>
      </c>
      <c r="AP195" s="89">
        <v>0</v>
      </c>
      <c r="AQ195" s="89">
        <v>16</v>
      </c>
      <c r="AR195" s="89">
        <v>36</v>
      </c>
      <c r="AS195" s="89">
        <v>0</v>
      </c>
      <c r="AT195" s="89">
        <v>0</v>
      </c>
      <c r="AU195" s="89">
        <v>0</v>
      </c>
      <c r="AV195" s="89">
        <v>24</v>
      </c>
      <c r="AW195" s="89">
        <v>0</v>
      </c>
      <c r="AX195" s="89">
        <v>28</v>
      </c>
      <c r="AY195" s="89">
        <v>0</v>
      </c>
      <c r="AZ195" s="89">
        <v>8</v>
      </c>
      <c r="BA195" s="89">
        <v>8</v>
      </c>
      <c r="BB195" s="89">
        <v>0</v>
      </c>
      <c r="BC195" s="89">
        <v>0</v>
      </c>
      <c r="BD195" s="89">
        <v>6</v>
      </c>
      <c r="BE195" s="726">
        <v>0</v>
      </c>
      <c r="BF195" s="495"/>
    </row>
    <row r="196" spans="1:58">
      <c r="A196" s="495" t="s">
        <v>909</v>
      </c>
      <c r="B196" s="425">
        <v>193</v>
      </c>
      <c r="C196" s="495">
        <v>212201</v>
      </c>
      <c r="D196" s="495" t="s">
        <v>910</v>
      </c>
      <c r="E196" s="546" t="s">
        <v>911</v>
      </c>
      <c r="F196" s="546" t="s">
        <v>2369</v>
      </c>
      <c r="G196" s="495" t="s">
        <v>168</v>
      </c>
      <c r="H196" s="495" t="s">
        <v>23</v>
      </c>
      <c r="I196" s="495" t="s">
        <v>880</v>
      </c>
      <c r="J196" s="565">
        <v>19138</v>
      </c>
      <c r="K196" s="566">
        <v>703</v>
      </c>
      <c r="L196" s="566">
        <v>186</v>
      </c>
      <c r="M196" s="566">
        <v>119</v>
      </c>
      <c r="N196" s="566">
        <v>512</v>
      </c>
      <c r="O196" s="566">
        <v>117</v>
      </c>
      <c r="P196" s="566">
        <v>342</v>
      </c>
      <c r="Q196" s="566">
        <v>128</v>
      </c>
      <c r="R196" s="566">
        <v>237</v>
      </c>
      <c r="S196" s="566">
        <v>207</v>
      </c>
      <c r="T196" s="566">
        <v>131</v>
      </c>
      <c r="U196" s="566">
        <v>545</v>
      </c>
      <c r="V196" s="566">
        <v>718</v>
      </c>
      <c r="W196" s="566">
        <v>2865</v>
      </c>
      <c r="X196" s="566">
        <v>1501</v>
      </c>
      <c r="Y196" s="566">
        <v>302</v>
      </c>
      <c r="Z196" s="566">
        <v>171</v>
      </c>
      <c r="AA196" s="566">
        <v>212</v>
      </c>
      <c r="AB196" s="566">
        <v>149</v>
      </c>
      <c r="AC196" s="566">
        <v>115</v>
      </c>
      <c r="AD196" s="566">
        <v>365</v>
      </c>
      <c r="AE196" s="566">
        <v>297</v>
      </c>
      <c r="AF196" s="566">
        <v>523</v>
      </c>
      <c r="AG196" s="566">
        <v>1178</v>
      </c>
      <c r="AH196" s="566">
        <v>369</v>
      </c>
      <c r="AI196" s="566">
        <v>142</v>
      </c>
      <c r="AJ196" s="566">
        <v>510</v>
      </c>
      <c r="AK196" s="566">
        <v>1664</v>
      </c>
      <c r="AL196" s="566">
        <v>776</v>
      </c>
      <c r="AM196" s="566">
        <v>261</v>
      </c>
      <c r="AN196" s="566">
        <v>111</v>
      </c>
      <c r="AO196" s="566">
        <v>97</v>
      </c>
      <c r="AP196" s="566">
        <v>96</v>
      </c>
      <c r="AQ196" s="566">
        <v>394</v>
      </c>
      <c r="AR196" s="566">
        <v>517</v>
      </c>
      <c r="AS196" s="566">
        <v>121</v>
      </c>
      <c r="AT196" s="566">
        <v>132</v>
      </c>
      <c r="AU196" s="566">
        <v>208</v>
      </c>
      <c r="AV196" s="566">
        <v>216</v>
      </c>
      <c r="AW196" s="566">
        <v>96</v>
      </c>
      <c r="AX196" s="566">
        <v>756</v>
      </c>
      <c r="AY196" s="566">
        <v>88</v>
      </c>
      <c r="AZ196" s="566">
        <v>182</v>
      </c>
      <c r="BA196" s="566">
        <v>259</v>
      </c>
      <c r="BB196" s="566">
        <v>115</v>
      </c>
      <c r="BC196" s="566">
        <v>60</v>
      </c>
      <c r="BD196" s="566">
        <v>266</v>
      </c>
      <c r="BE196" s="732">
        <v>79</v>
      </c>
      <c r="BF196" s="495"/>
    </row>
    <row r="197" spans="1:58">
      <c r="A197" s="495" t="s">
        <v>916</v>
      </c>
      <c r="B197" s="425">
        <v>194</v>
      </c>
      <c r="C197" s="495">
        <v>212202</v>
      </c>
      <c r="D197" s="495" t="s">
        <v>917</v>
      </c>
      <c r="E197" s="546" t="s">
        <v>878</v>
      </c>
      <c r="F197" s="546" t="s">
        <v>2577</v>
      </c>
      <c r="G197" s="495" t="s">
        <v>168</v>
      </c>
      <c r="H197" s="495" t="s">
        <v>23</v>
      </c>
      <c r="I197" s="495" t="s">
        <v>880</v>
      </c>
      <c r="J197" s="565">
        <v>17881</v>
      </c>
      <c r="K197" s="566">
        <v>551</v>
      </c>
      <c r="L197" s="566">
        <v>235</v>
      </c>
      <c r="M197" s="566">
        <v>17</v>
      </c>
      <c r="N197" s="566">
        <v>115</v>
      </c>
      <c r="O197" s="566">
        <v>59</v>
      </c>
      <c r="P197" s="566">
        <v>95</v>
      </c>
      <c r="Q197" s="566">
        <v>57</v>
      </c>
      <c r="R197" s="566">
        <v>242</v>
      </c>
      <c r="S197" s="566">
        <v>91</v>
      </c>
      <c r="T197" s="566">
        <v>107</v>
      </c>
      <c r="U197" s="566">
        <v>1027</v>
      </c>
      <c r="V197" s="566">
        <v>683</v>
      </c>
      <c r="W197" s="566">
        <v>3000</v>
      </c>
      <c r="X197" s="566">
        <v>932</v>
      </c>
      <c r="Y197" s="566">
        <v>124</v>
      </c>
      <c r="Z197" s="566">
        <v>156</v>
      </c>
      <c r="AA197" s="566">
        <v>59</v>
      </c>
      <c r="AB197" s="566">
        <v>109</v>
      </c>
      <c r="AC197" s="566">
        <v>32</v>
      </c>
      <c r="AD197" s="566">
        <v>690</v>
      </c>
      <c r="AE197" s="566">
        <v>176</v>
      </c>
      <c r="AF197" s="566">
        <v>389</v>
      </c>
      <c r="AG197" s="566">
        <v>981</v>
      </c>
      <c r="AH197" s="566">
        <v>153</v>
      </c>
      <c r="AI197" s="566">
        <v>90</v>
      </c>
      <c r="AJ197" s="566">
        <v>303</v>
      </c>
      <c r="AK197" s="566">
        <v>1394</v>
      </c>
      <c r="AL197" s="566">
        <v>1027</v>
      </c>
      <c r="AM197" s="566">
        <v>153</v>
      </c>
      <c r="AN197" s="566">
        <v>121</v>
      </c>
      <c r="AO197" s="566">
        <v>149</v>
      </c>
      <c r="AP197" s="566">
        <v>180</v>
      </c>
      <c r="AQ197" s="566">
        <v>599</v>
      </c>
      <c r="AR197" s="566">
        <v>1217</v>
      </c>
      <c r="AS197" s="566">
        <v>145</v>
      </c>
      <c r="AT197" s="566">
        <v>292</v>
      </c>
      <c r="AU197" s="566">
        <v>248</v>
      </c>
      <c r="AV197" s="566">
        <v>525</v>
      </c>
      <c r="AW197" s="566">
        <v>104</v>
      </c>
      <c r="AX197" s="566">
        <v>636</v>
      </c>
      <c r="AY197" s="566">
        <v>9</v>
      </c>
      <c r="AZ197" s="566">
        <v>146</v>
      </c>
      <c r="BA197" s="566">
        <v>136</v>
      </c>
      <c r="BB197" s="566">
        <v>49</v>
      </c>
      <c r="BC197" s="566">
        <v>49</v>
      </c>
      <c r="BD197" s="566">
        <v>209</v>
      </c>
      <c r="BE197" s="732">
        <v>20</v>
      </c>
      <c r="BF197" s="495"/>
    </row>
    <row r="198" spans="1:58">
      <c r="A198" s="495" t="s">
        <v>921</v>
      </c>
      <c r="B198" s="425">
        <v>195</v>
      </c>
      <c r="C198" s="495">
        <v>212203</v>
      </c>
      <c r="D198" s="495" t="s">
        <v>922</v>
      </c>
      <c r="E198" s="546" t="s">
        <v>911</v>
      </c>
      <c r="F198" s="546" t="s">
        <v>2369</v>
      </c>
      <c r="G198" s="495" t="s">
        <v>168</v>
      </c>
      <c r="H198" s="495" t="s">
        <v>23</v>
      </c>
      <c r="I198" s="495" t="s">
        <v>880</v>
      </c>
      <c r="J198" s="563">
        <v>0.45100000000000001</v>
      </c>
      <c r="K198" s="564">
        <v>0.66</v>
      </c>
      <c r="L198" s="564">
        <v>0.315</v>
      </c>
      <c r="M198" s="564">
        <v>0.13400000000000001</v>
      </c>
      <c r="N198" s="564">
        <v>0.16300000000000001</v>
      </c>
      <c r="O198" s="564">
        <v>0.31</v>
      </c>
      <c r="P198" s="564">
        <v>0.252</v>
      </c>
      <c r="Q198" s="564">
        <v>0.27200000000000002</v>
      </c>
      <c r="R198" s="564">
        <v>0.55200000000000005</v>
      </c>
      <c r="S198" s="564">
        <v>0.36499999999999999</v>
      </c>
      <c r="T198" s="564">
        <v>0.60299999999999998</v>
      </c>
      <c r="U198" s="564">
        <v>0.68300000000000005</v>
      </c>
      <c r="V198" s="564">
        <v>0.56699999999999995</v>
      </c>
      <c r="W198" s="564">
        <v>0.52</v>
      </c>
      <c r="X198" s="564">
        <v>0.54700000000000004</v>
      </c>
      <c r="Y198" s="564">
        <v>0.13200000000000001</v>
      </c>
      <c r="Z198" s="564">
        <v>0.374</v>
      </c>
      <c r="AA198" s="564">
        <v>0.30299999999999999</v>
      </c>
      <c r="AB198" s="564">
        <v>0.34100000000000003</v>
      </c>
      <c r="AC198" s="564">
        <v>0.23499999999999999</v>
      </c>
      <c r="AD198" s="564">
        <v>0.25900000000000001</v>
      </c>
      <c r="AE198" s="564">
        <v>0.378</v>
      </c>
      <c r="AF198" s="564">
        <v>0.52800000000000002</v>
      </c>
      <c r="AG198" s="564">
        <v>0.17799999999999999</v>
      </c>
      <c r="AH198" s="564">
        <v>0.22800000000000001</v>
      </c>
      <c r="AI198" s="564">
        <v>0.26100000000000001</v>
      </c>
      <c r="AJ198" s="564">
        <v>0.41799999999999998</v>
      </c>
      <c r="AK198" s="564">
        <v>0.47599999999999998</v>
      </c>
      <c r="AL198" s="564">
        <v>0.58899999999999997</v>
      </c>
      <c r="AM198" s="564">
        <v>0.39400000000000002</v>
      </c>
      <c r="AN198" s="564">
        <v>0.33900000000000002</v>
      </c>
      <c r="AO198" s="564">
        <v>0.63200000000000001</v>
      </c>
      <c r="AP198" s="564">
        <v>0.56200000000000006</v>
      </c>
      <c r="AQ198" s="564">
        <v>0.56599999999999995</v>
      </c>
      <c r="AR198" s="564">
        <v>0.60399999999999998</v>
      </c>
      <c r="AS198" s="564">
        <v>0.64500000000000002</v>
      </c>
      <c r="AT198" s="564">
        <v>0.59099999999999997</v>
      </c>
      <c r="AU198" s="564">
        <v>0.45700000000000002</v>
      </c>
      <c r="AV198" s="564">
        <v>0.44400000000000001</v>
      </c>
      <c r="AW198" s="564">
        <v>0.371</v>
      </c>
      <c r="AX198" s="564">
        <v>0.45100000000000001</v>
      </c>
      <c r="AY198" s="564">
        <v>0.46</v>
      </c>
      <c r="AZ198" s="564">
        <v>0.22500000000000001</v>
      </c>
      <c r="BA198" s="564">
        <v>0.67300000000000004</v>
      </c>
      <c r="BB198" s="564">
        <v>0.33300000000000002</v>
      </c>
      <c r="BC198" s="564">
        <v>0.41699999999999998</v>
      </c>
      <c r="BD198" s="564">
        <v>0.39800000000000002</v>
      </c>
      <c r="BE198" s="727">
        <v>0.161</v>
      </c>
      <c r="BF198" s="495"/>
    </row>
    <row r="199" spans="1:58">
      <c r="A199" s="495" t="s">
        <v>925</v>
      </c>
      <c r="B199" s="425">
        <v>196</v>
      </c>
      <c r="C199" s="495">
        <v>212204</v>
      </c>
      <c r="D199" s="495" t="s">
        <v>926</v>
      </c>
      <c r="E199" s="546" t="s">
        <v>911</v>
      </c>
      <c r="F199" s="546" t="s">
        <v>2369</v>
      </c>
      <c r="G199" s="495" t="s">
        <v>168</v>
      </c>
      <c r="H199" s="495" t="s">
        <v>23</v>
      </c>
      <c r="I199" s="495" t="s">
        <v>880</v>
      </c>
      <c r="J199" s="563">
        <v>8.2000000000000003E-2</v>
      </c>
      <c r="K199" s="564">
        <v>7.3999999999999996E-2</v>
      </c>
      <c r="L199" s="564">
        <v>4.9000000000000002E-2</v>
      </c>
      <c r="M199" s="564">
        <v>4.2000000000000003E-2</v>
      </c>
      <c r="N199" s="564">
        <v>6.5000000000000002E-2</v>
      </c>
      <c r="O199" s="564">
        <v>3.4000000000000002E-2</v>
      </c>
      <c r="P199" s="564">
        <v>9.4E-2</v>
      </c>
      <c r="Q199" s="564">
        <v>0.126</v>
      </c>
      <c r="R199" s="564">
        <v>0.11600000000000001</v>
      </c>
      <c r="S199" s="564">
        <v>5.5E-2</v>
      </c>
      <c r="T199" s="564">
        <v>9.5000000000000001E-2</v>
      </c>
      <c r="U199" s="564">
        <v>0.108</v>
      </c>
      <c r="V199" s="564">
        <v>0.106</v>
      </c>
      <c r="W199" s="564">
        <v>6.9000000000000006E-2</v>
      </c>
      <c r="X199" s="564">
        <v>7.3999999999999996E-2</v>
      </c>
      <c r="Y199" s="564">
        <v>6.6000000000000003E-2</v>
      </c>
      <c r="Z199" s="564">
        <v>9.7000000000000003E-2</v>
      </c>
      <c r="AA199" s="564">
        <v>0.11799999999999999</v>
      </c>
      <c r="AB199" s="564">
        <v>7.0999999999999994E-2</v>
      </c>
      <c r="AC199" s="564">
        <v>5.1999999999999998E-2</v>
      </c>
      <c r="AD199" s="564">
        <v>4.7E-2</v>
      </c>
      <c r="AE199" s="564">
        <v>0.107</v>
      </c>
      <c r="AF199" s="564">
        <v>7.4999999999999997E-2</v>
      </c>
      <c r="AG199" s="564">
        <v>5.1999999999999998E-2</v>
      </c>
      <c r="AH199" s="564">
        <v>0.108</v>
      </c>
      <c r="AI199" s="564">
        <v>0.109</v>
      </c>
      <c r="AJ199" s="564">
        <v>0.127</v>
      </c>
      <c r="AK199" s="564">
        <v>7.8E-2</v>
      </c>
      <c r="AL199" s="564">
        <v>0.105</v>
      </c>
      <c r="AM199" s="564">
        <v>4.5999999999999999E-2</v>
      </c>
      <c r="AN199" s="564">
        <v>0.11</v>
      </c>
      <c r="AO199" s="564">
        <v>5.2999999999999999E-2</v>
      </c>
      <c r="AP199" s="564">
        <v>0.09</v>
      </c>
      <c r="AQ199" s="564">
        <v>5.0999999999999997E-2</v>
      </c>
      <c r="AR199" s="564">
        <v>8.5999999999999993E-2</v>
      </c>
      <c r="AS199" s="564">
        <v>9.0999999999999998E-2</v>
      </c>
      <c r="AT199" s="564">
        <v>9.8000000000000004E-2</v>
      </c>
      <c r="AU199" s="564">
        <v>8.2000000000000003E-2</v>
      </c>
      <c r="AV199" s="564">
        <v>0.11600000000000001</v>
      </c>
      <c r="AW199" s="564">
        <v>5.6000000000000001E-2</v>
      </c>
      <c r="AX199" s="564">
        <v>6.7000000000000004E-2</v>
      </c>
      <c r="AY199" s="564">
        <v>0.3</v>
      </c>
      <c r="AZ199" s="564">
        <v>9.2999999999999999E-2</v>
      </c>
      <c r="BA199" s="564">
        <v>0.113</v>
      </c>
      <c r="BB199" s="564">
        <v>4.8000000000000001E-2</v>
      </c>
      <c r="BC199" s="564">
        <v>0.11700000000000001</v>
      </c>
      <c r="BD199" s="564">
        <v>0.19500000000000001</v>
      </c>
      <c r="BE199" s="727">
        <v>6.5000000000000002E-2</v>
      </c>
      <c r="BF199" s="495"/>
    </row>
    <row r="200" spans="1:58">
      <c r="A200" s="495" t="s">
        <v>928</v>
      </c>
      <c r="B200" s="425">
        <v>197</v>
      </c>
      <c r="C200" s="495">
        <v>212205</v>
      </c>
      <c r="D200" s="495" t="s">
        <v>929</v>
      </c>
      <c r="E200" s="546" t="s">
        <v>773</v>
      </c>
      <c r="F200" s="546" t="s">
        <v>833</v>
      </c>
      <c r="G200" s="495" t="s">
        <v>168</v>
      </c>
      <c r="H200" s="495" t="s">
        <v>23</v>
      </c>
      <c r="I200" s="495" t="s">
        <v>231</v>
      </c>
      <c r="J200" s="563">
        <v>0.17</v>
      </c>
      <c r="K200" s="564">
        <v>0.16300000000000001</v>
      </c>
      <c r="L200" s="564">
        <v>0.13800000000000001</v>
      </c>
      <c r="M200" s="564">
        <v>0.14099999999999999</v>
      </c>
      <c r="N200" s="564">
        <v>0.183</v>
      </c>
      <c r="O200" s="564">
        <v>0.123</v>
      </c>
      <c r="P200" s="564">
        <v>0.19400000000000001</v>
      </c>
      <c r="Q200" s="564">
        <v>0.153</v>
      </c>
      <c r="R200" s="564">
        <v>0.191</v>
      </c>
      <c r="S200" s="564">
        <v>0.11600000000000001</v>
      </c>
      <c r="T200" s="564">
        <v>0.152</v>
      </c>
      <c r="U200" s="564">
        <v>0.183</v>
      </c>
      <c r="V200" s="564">
        <v>0.25</v>
      </c>
      <c r="W200" s="564">
        <v>0.217</v>
      </c>
      <c r="X200" s="564">
        <v>0.20200000000000001</v>
      </c>
      <c r="Y200" s="564">
        <v>0.17699999999999999</v>
      </c>
      <c r="Z200" s="564">
        <v>0.108</v>
      </c>
      <c r="AA200" s="564">
        <v>0.20100000000000001</v>
      </c>
      <c r="AB200" s="564">
        <v>0.17399999999999999</v>
      </c>
      <c r="AC200" s="564">
        <v>0.105</v>
      </c>
      <c r="AD200" s="564">
        <v>0.17799999999999999</v>
      </c>
      <c r="AE200" s="564">
        <v>0.17399999999999999</v>
      </c>
      <c r="AF200" s="564" t="s">
        <v>2548</v>
      </c>
      <c r="AG200" s="564">
        <v>0.23</v>
      </c>
      <c r="AH200" s="564">
        <v>0.125</v>
      </c>
      <c r="AI200" s="564">
        <v>0.11</v>
      </c>
      <c r="AJ200" s="564">
        <v>0.23</v>
      </c>
      <c r="AK200" s="564">
        <v>0.185</v>
      </c>
      <c r="AL200" s="564">
        <v>0.23100000000000001</v>
      </c>
      <c r="AM200" s="564" t="s">
        <v>2548</v>
      </c>
      <c r="AN200" s="564">
        <v>0.17399999999999999</v>
      </c>
      <c r="AO200" s="564">
        <v>0.113</v>
      </c>
      <c r="AP200" s="564">
        <v>0.14699999999999999</v>
      </c>
      <c r="AQ200" s="564">
        <v>0.182</v>
      </c>
      <c r="AR200" s="564">
        <v>0.14000000000000001</v>
      </c>
      <c r="AS200" s="564">
        <v>0.16500000000000001</v>
      </c>
      <c r="AT200" s="564">
        <v>0.20300000000000001</v>
      </c>
      <c r="AU200" s="564">
        <v>0.155</v>
      </c>
      <c r="AV200" s="564">
        <v>0.157</v>
      </c>
      <c r="AW200" s="564">
        <v>0.16200000000000001</v>
      </c>
      <c r="AX200" s="564">
        <v>0.17899999999999999</v>
      </c>
      <c r="AY200" s="564">
        <v>0.14399999999999999</v>
      </c>
      <c r="AZ200" s="564">
        <v>0.14199999999999999</v>
      </c>
      <c r="BA200" s="564">
        <v>0.114</v>
      </c>
      <c r="BB200" s="564">
        <v>0.113</v>
      </c>
      <c r="BC200" s="564">
        <v>0.13800000000000001</v>
      </c>
      <c r="BD200" s="564">
        <v>0.16</v>
      </c>
      <c r="BE200" s="727">
        <v>0.125</v>
      </c>
      <c r="BF200" s="495"/>
    </row>
    <row r="201" spans="1:58">
      <c r="A201" s="495" t="s">
        <v>931</v>
      </c>
      <c r="B201" s="425">
        <v>198</v>
      </c>
      <c r="C201" s="495">
        <v>213101</v>
      </c>
      <c r="D201" s="495" t="s">
        <v>932</v>
      </c>
      <c r="E201" s="546" t="s">
        <v>321</v>
      </c>
      <c r="F201" s="546" t="s">
        <v>2591</v>
      </c>
      <c r="G201" s="495" t="s">
        <v>933</v>
      </c>
      <c r="H201" s="495" t="s">
        <v>23</v>
      </c>
      <c r="I201" s="495" t="s">
        <v>827</v>
      </c>
      <c r="J201" s="563">
        <v>0.79200000000000004</v>
      </c>
      <c r="K201" s="564">
        <v>0.86699999999999999</v>
      </c>
      <c r="L201" s="564">
        <v>0.69</v>
      </c>
      <c r="M201" s="564">
        <v>0.77</v>
      </c>
      <c r="N201" s="564">
        <v>0.78100000000000003</v>
      </c>
      <c r="O201" s="564">
        <v>0.57999999999999996</v>
      </c>
      <c r="P201" s="564">
        <v>0.47199999999999998</v>
      </c>
      <c r="Q201" s="564">
        <v>0.75900000000000001</v>
      </c>
      <c r="R201" s="564">
        <v>0.66600000000000004</v>
      </c>
      <c r="S201" s="564">
        <v>0.69099999999999995</v>
      </c>
      <c r="T201" s="564">
        <v>0.751</v>
      </c>
      <c r="U201" s="564">
        <v>0.83799999999999997</v>
      </c>
      <c r="V201" s="564">
        <v>0.78200000000000003</v>
      </c>
      <c r="W201" s="564">
        <v>0.83199999999999996</v>
      </c>
      <c r="X201" s="564">
        <v>0.80700000000000005</v>
      </c>
      <c r="Y201" s="564">
        <v>0.68899999999999995</v>
      </c>
      <c r="Z201" s="564">
        <v>0.86899999999999999</v>
      </c>
      <c r="AA201" s="564">
        <v>0.80500000000000005</v>
      </c>
      <c r="AB201" s="564">
        <v>0.83199999999999996</v>
      </c>
      <c r="AC201" s="564">
        <v>0.77600000000000002</v>
      </c>
      <c r="AD201" s="564">
        <v>0.69699999999999995</v>
      </c>
      <c r="AE201" s="564">
        <v>0.61</v>
      </c>
      <c r="AF201" s="564">
        <v>0.81899999999999995</v>
      </c>
      <c r="AG201" s="564">
        <v>0.73099999999999998</v>
      </c>
      <c r="AH201" s="564">
        <v>0.64</v>
      </c>
      <c r="AI201" s="564">
        <v>0.79800000000000004</v>
      </c>
      <c r="AJ201" s="564">
        <v>0.88800000000000001</v>
      </c>
      <c r="AK201" s="564">
        <v>0.94199999999999995</v>
      </c>
      <c r="AL201" s="564">
        <v>0.76200000000000001</v>
      </c>
      <c r="AM201" s="564">
        <v>0.77700000000000002</v>
      </c>
      <c r="AN201" s="564">
        <v>0.83599999999999997</v>
      </c>
      <c r="AO201" s="564">
        <v>0.85799999999999998</v>
      </c>
      <c r="AP201" s="564">
        <v>0.81799999999999995</v>
      </c>
      <c r="AQ201" s="564">
        <v>0.78200000000000003</v>
      </c>
      <c r="AR201" s="564">
        <v>0.81200000000000006</v>
      </c>
      <c r="AS201" s="564">
        <v>0.68300000000000005</v>
      </c>
      <c r="AT201" s="564">
        <v>0.82099999999999995</v>
      </c>
      <c r="AU201" s="564">
        <v>0.81899999999999995</v>
      </c>
      <c r="AV201" s="564">
        <v>0.83499999999999996</v>
      </c>
      <c r="AW201" s="564">
        <v>0.89200000000000002</v>
      </c>
      <c r="AX201" s="564">
        <v>0.85799999999999998</v>
      </c>
      <c r="AY201" s="564">
        <v>0.83099999999999996</v>
      </c>
      <c r="AZ201" s="564">
        <v>0.874</v>
      </c>
      <c r="BA201" s="564">
        <v>0.80400000000000005</v>
      </c>
      <c r="BB201" s="564">
        <v>0.80700000000000005</v>
      </c>
      <c r="BC201" s="564">
        <v>0.61399999999999999</v>
      </c>
      <c r="BD201" s="564">
        <v>0.82899999999999996</v>
      </c>
      <c r="BE201" s="727">
        <v>0.56699999999999995</v>
      </c>
      <c r="BF201" s="495"/>
    </row>
    <row r="202" spans="1:58">
      <c r="A202" s="495" t="s">
        <v>937</v>
      </c>
      <c r="B202" s="425">
        <v>199</v>
      </c>
      <c r="C202" s="495">
        <v>213101</v>
      </c>
      <c r="D202" s="495" t="s">
        <v>932</v>
      </c>
      <c r="E202" s="546" t="s">
        <v>321</v>
      </c>
      <c r="F202" s="546" t="s">
        <v>2591</v>
      </c>
      <c r="G202" s="495" t="s">
        <v>938</v>
      </c>
      <c r="H202" s="495" t="s">
        <v>23</v>
      </c>
      <c r="I202" s="495" t="s">
        <v>827</v>
      </c>
      <c r="J202" s="563">
        <v>0.86699999999999999</v>
      </c>
      <c r="K202" s="564">
        <v>0.93</v>
      </c>
      <c r="L202" s="564">
        <v>0.91100000000000003</v>
      </c>
      <c r="M202" s="564">
        <v>0.95699999999999996</v>
      </c>
      <c r="N202" s="564">
        <v>0.97199999999999998</v>
      </c>
      <c r="O202" s="564">
        <v>0.92200000000000004</v>
      </c>
      <c r="P202" s="564">
        <v>0.85099999999999998</v>
      </c>
      <c r="Q202" s="564">
        <v>0.80400000000000005</v>
      </c>
      <c r="R202" s="564">
        <v>0.81699999999999995</v>
      </c>
      <c r="S202" s="564">
        <v>0.92900000000000005</v>
      </c>
      <c r="T202" s="564">
        <v>0.90700000000000003</v>
      </c>
      <c r="U202" s="564">
        <v>0.88500000000000001</v>
      </c>
      <c r="V202" s="564">
        <v>0.76</v>
      </c>
      <c r="W202" s="564">
        <v>0.86099999999999999</v>
      </c>
      <c r="X202" s="564">
        <v>0.83099999999999996</v>
      </c>
      <c r="Y202" s="564">
        <v>0.73399999999999999</v>
      </c>
      <c r="Z202" s="564">
        <v>0.94299999999999995</v>
      </c>
      <c r="AA202" s="564">
        <v>0.9</v>
      </c>
      <c r="AB202" s="564">
        <v>0.94899999999999995</v>
      </c>
      <c r="AC202" s="564">
        <v>0.85699999999999998</v>
      </c>
      <c r="AD202" s="564">
        <v>0.93</v>
      </c>
      <c r="AE202" s="564">
        <v>0.74</v>
      </c>
      <c r="AF202" s="564">
        <v>0.85499999999999998</v>
      </c>
      <c r="AG202" s="564">
        <v>0.80200000000000005</v>
      </c>
      <c r="AH202" s="564">
        <v>0.92200000000000004</v>
      </c>
      <c r="AI202" s="564">
        <v>0.93200000000000005</v>
      </c>
      <c r="AJ202" s="564">
        <v>0.86199999999999999</v>
      </c>
      <c r="AK202" s="564">
        <v>0.84899999999999998</v>
      </c>
      <c r="AL202" s="564">
        <v>0.88700000000000001</v>
      </c>
      <c r="AM202" s="564">
        <v>0.93700000000000006</v>
      </c>
      <c r="AN202" s="564">
        <v>0.91300000000000003</v>
      </c>
      <c r="AO202" s="564">
        <v>0.93500000000000005</v>
      </c>
      <c r="AP202" s="564">
        <v>0.879</v>
      </c>
      <c r="AQ202" s="564">
        <v>0.81799999999999995</v>
      </c>
      <c r="AR202" s="564">
        <v>0.95499999999999996</v>
      </c>
      <c r="AS202" s="564">
        <v>0.88700000000000001</v>
      </c>
      <c r="AT202" s="564">
        <v>0.70899999999999996</v>
      </c>
      <c r="AU202" s="564">
        <v>0.95</v>
      </c>
      <c r="AV202" s="564">
        <v>0.90800000000000003</v>
      </c>
      <c r="AW202" s="564">
        <v>0.88500000000000001</v>
      </c>
      <c r="AX202" s="564">
        <v>0.87</v>
      </c>
      <c r="AY202" s="564">
        <v>0.83</v>
      </c>
      <c r="AZ202" s="564">
        <v>0.96599999999999997</v>
      </c>
      <c r="BA202" s="564">
        <v>0.89900000000000002</v>
      </c>
      <c r="BB202" s="564">
        <v>0.88600000000000001</v>
      </c>
      <c r="BC202" s="564">
        <v>0.90800000000000003</v>
      </c>
      <c r="BD202" s="564">
        <v>0.85099999999999998</v>
      </c>
      <c r="BE202" s="727">
        <v>0.88100000000000001</v>
      </c>
      <c r="BF202" s="495"/>
    </row>
    <row r="203" spans="1:58">
      <c r="A203" s="495" t="s">
        <v>941</v>
      </c>
      <c r="B203" s="425">
        <v>200</v>
      </c>
      <c r="C203" s="495">
        <v>213101</v>
      </c>
      <c r="D203" s="495" t="s">
        <v>932</v>
      </c>
      <c r="E203" s="546" t="s">
        <v>321</v>
      </c>
      <c r="F203" s="546" t="s">
        <v>2591</v>
      </c>
      <c r="G203" s="495" t="s">
        <v>942</v>
      </c>
      <c r="H203" s="495" t="s">
        <v>23</v>
      </c>
      <c r="I203" s="495" t="s">
        <v>827</v>
      </c>
      <c r="J203" s="563">
        <v>0.65400000000000003</v>
      </c>
      <c r="K203" s="564">
        <v>0.64300000000000002</v>
      </c>
      <c r="L203" s="564">
        <v>0.313</v>
      </c>
      <c r="M203" s="564">
        <v>0.441</v>
      </c>
      <c r="N203" s="564">
        <v>0.71399999999999997</v>
      </c>
      <c r="O203" s="564">
        <v>0.34</v>
      </c>
      <c r="P203" s="564">
        <v>0.46300000000000002</v>
      </c>
      <c r="Q203" s="564">
        <v>0.58899999999999997</v>
      </c>
      <c r="R203" s="564">
        <v>0.46899999999999997</v>
      </c>
      <c r="S203" s="564">
        <v>0.61099999999999999</v>
      </c>
      <c r="T203" s="564">
        <v>0.55600000000000005</v>
      </c>
      <c r="U203" s="564">
        <v>0.72699999999999998</v>
      </c>
      <c r="V203" s="564">
        <v>0.58799999999999997</v>
      </c>
      <c r="W203" s="564">
        <v>0.70799999999999996</v>
      </c>
      <c r="X203" s="564">
        <v>0.59899999999999998</v>
      </c>
      <c r="Y203" s="564">
        <v>0.64100000000000001</v>
      </c>
      <c r="Z203" s="564">
        <v>0.68899999999999995</v>
      </c>
      <c r="AA203" s="564">
        <v>0.70299999999999996</v>
      </c>
      <c r="AB203" s="564">
        <v>0.629</v>
      </c>
      <c r="AC203" s="564">
        <v>0.86799999999999999</v>
      </c>
      <c r="AD203" s="564">
        <v>0.49299999999999999</v>
      </c>
      <c r="AE203" s="564">
        <v>0.43099999999999999</v>
      </c>
      <c r="AF203" s="564">
        <v>0.626</v>
      </c>
      <c r="AG203" s="564">
        <v>0.57899999999999996</v>
      </c>
      <c r="AH203" s="564">
        <v>0.48</v>
      </c>
      <c r="AI203" s="564">
        <v>0.66100000000000003</v>
      </c>
      <c r="AJ203" s="564">
        <v>0.77400000000000002</v>
      </c>
      <c r="AK203" s="564">
        <v>0.78100000000000003</v>
      </c>
      <c r="AL203" s="564">
        <v>0.69499999999999995</v>
      </c>
      <c r="AM203" s="564">
        <v>0.83</v>
      </c>
      <c r="AN203" s="564">
        <v>0.85199999999999998</v>
      </c>
      <c r="AO203" s="564">
        <v>0.86099999999999999</v>
      </c>
      <c r="AP203" s="564">
        <v>0.59899999999999998</v>
      </c>
      <c r="AQ203" s="564">
        <v>0.65500000000000003</v>
      </c>
      <c r="AR203" s="564">
        <v>0.61099999999999999</v>
      </c>
      <c r="AS203" s="564">
        <v>0.65200000000000002</v>
      </c>
      <c r="AT203" s="564">
        <v>0.79</v>
      </c>
      <c r="AU203" s="564">
        <v>0.65600000000000003</v>
      </c>
      <c r="AV203" s="564">
        <v>0.61</v>
      </c>
      <c r="AW203" s="564">
        <v>0.72899999999999998</v>
      </c>
      <c r="AX203" s="564">
        <v>0.83099999999999996</v>
      </c>
      <c r="AY203" s="564">
        <v>0.91100000000000003</v>
      </c>
      <c r="AZ203" s="564">
        <v>0.80800000000000005</v>
      </c>
      <c r="BA203" s="564">
        <v>0.65</v>
      </c>
      <c r="BB203" s="564">
        <v>0.76600000000000001</v>
      </c>
      <c r="BC203" s="564">
        <v>0.45900000000000002</v>
      </c>
      <c r="BD203" s="564">
        <v>0.754</v>
      </c>
      <c r="BE203" s="727">
        <v>0.56499999999999995</v>
      </c>
      <c r="BF203" s="495"/>
    </row>
    <row r="204" spans="1:58">
      <c r="A204" s="495" t="s">
        <v>945</v>
      </c>
      <c r="B204" s="425">
        <v>201</v>
      </c>
      <c r="C204" s="495">
        <v>213101</v>
      </c>
      <c r="D204" s="495" t="s">
        <v>932</v>
      </c>
      <c r="E204" s="546" t="s">
        <v>321</v>
      </c>
      <c r="F204" s="546" t="s">
        <v>2591</v>
      </c>
      <c r="G204" s="495" t="s">
        <v>946</v>
      </c>
      <c r="H204" s="495" t="s">
        <v>23</v>
      </c>
      <c r="I204" s="495" t="s">
        <v>827</v>
      </c>
      <c r="J204" s="563">
        <v>0.96599999999999997</v>
      </c>
      <c r="K204" s="564">
        <v>0.96</v>
      </c>
      <c r="L204" s="564">
        <v>0.94399999999999995</v>
      </c>
      <c r="M204" s="564">
        <v>0.68400000000000005</v>
      </c>
      <c r="N204" s="564">
        <v>0.98799999999999999</v>
      </c>
      <c r="O204" s="564">
        <v>0.64800000000000002</v>
      </c>
      <c r="P204" s="564">
        <v>0.86799999999999999</v>
      </c>
      <c r="Q204" s="564">
        <v>0.92300000000000004</v>
      </c>
      <c r="R204" s="564">
        <v>0.95599999999999996</v>
      </c>
      <c r="S204" s="564">
        <v>0.93700000000000006</v>
      </c>
      <c r="T204" s="564">
        <v>0.93600000000000005</v>
      </c>
      <c r="U204" s="564">
        <v>0.95399999999999996</v>
      </c>
      <c r="V204" s="564">
        <v>0.97099999999999997</v>
      </c>
      <c r="W204" s="564">
        <v>0.98899999999999999</v>
      </c>
      <c r="X204" s="564">
        <v>0.97099999999999997</v>
      </c>
      <c r="Y204" s="564">
        <v>0.75</v>
      </c>
      <c r="Z204" s="564">
        <v>1</v>
      </c>
      <c r="AA204" s="564">
        <v>1</v>
      </c>
      <c r="AB204" s="564">
        <v>0.99</v>
      </c>
      <c r="AC204" s="564">
        <v>0.97</v>
      </c>
      <c r="AD204" s="564">
        <v>0.94699999999999995</v>
      </c>
      <c r="AE204" s="564">
        <v>0.98399999999999999</v>
      </c>
      <c r="AF204" s="564">
        <v>0.99199999999999999</v>
      </c>
      <c r="AG204" s="564">
        <v>0.98699999999999999</v>
      </c>
      <c r="AH204" s="564">
        <v>0.98399999999999999</v>
      </c>
      <c r="AI204" s="564">
        <v>0.97099999999999997</v>
      </c>
      <c r="AJ204" s="564">
        <v>0.98499999999999999</v>
      </c>
      <c r="AK204" s="564">
        <v>0.999</v>
      </c>
      <c r="AL204" s="564">
        <v>1</v>
      </c>
      <c r="AM204" s="564">
        <v>0.92200000000000004</v>
      </c>
      <c r="AN204" s="564">
        <v>0.95</v>
      </c>
      <c r="AO204" s="564">
        <v>0.98899999999999999</v>
      </c>
      <c r="AP204" s="564">
        <v>1</v>
      </c>
      <c r="AQ204" s="564">
        <v>0.997</v>
      </c>
      <c r="AR204" s="564">
        <v>0.98599999999999999</v>
      </c>
      <c r="AS204" s="564">
        <v>0.98599999999999999</v>
      </c>
      <c r="AT204" s="564">
        <v>1</v>
      </c>
      <c r="AU204" s="564">
        <v>0.996</v>
      </c>
      <c r="AV204" s="564">
        <v>1</v>
      </c>
      <c r="AW204" s="564">
        <v>1</v>
      </c>
      <c r="AX204" s="564">
        <v>0.98599999999999999</v>
      </c>
      <c r="AY204" s="564">
        <v>1</v>
      </c>
      <c r="AZ204" s="564">
        <v>0.80500000000000005</v>
      </c>
      <c r="BA204" s="564">
        <v>0.95299999999999996</v>
      </c>
      <c r="BB204" s="564">
        <v>0.65900000000000003</v>
      </c>
      <c r="BC204" s="564">
        <v>1</v>
      </c>
      <c r="BD204" s="564">
        <v>0.99199999999999999</v>
      </c>
      <c r="BE204" s="727">
        <v>0.82099999999999995</v>
      </c>
      <c r="BF204" s="495"/>
    </row>
    <row r="205" spans="1:58">
      <c r="A205" s="495" t="s">
        <v>949</v>
      </c>
      <c r="B205" s="425">
        <v>202</v>
      </c>
      <c r="C205" s="495">
        <v>213101</v>
      </c>
      <c r="D205" s="495" t="s">
        <v>932</v>
      </c>
      <c r="E205" s="546" t="s">
        <v>321</v>
      </c>
      <c r="F205" s="546" t="s">
        <v>2591</v>
      </c>
      <c r="G205" s="495" t="s">
        <v>950</v>
      </c>
      <c r="H205" s="495" t="s">
        <v>23</v>
      </c>
      <c r="I205" s="495" t="s">
        <v>827</v>
      </c>
      <c r="J205" s="563">
        <v>0.434</v>
      </c>
      <c r="K205" s="564">
        <v>0.42299999999999999</v>
      </c>
      <c r="L205" s="564">
        <v>0.153</v>
      </c>
      <c r="M205" s="564">
        <v>0.31900000000000001</v>
      </c>
      <c r="N205" s="564">
        <v>0.47</v>
      </c>
      <c r="O205" s="564">
        <v>0.155</v>
      </c>
      <c r="P205" s="564">
        <v>0.107</v>
      </c>
      <c r="Q205" s="564">
        <v>0.36599999999999999</v>
      </c>
      <c r="R205" s="564">
        <v>0.2</v>
      </c>
      <c r="S205" s="564">
        <v>0.252</v>
      </c>
      <c r="T205" s="564">
        <v>0.25</v>
      </c>
      <c r="U205" s="564">
        <v>0.45800000000000002</v>
      </c>
      <c r="V205" s="564">
        <v>0.436</v>
      </c>
      <c r="W205" s="564">
        <v>0.42899999999999999</v>
      </c>
      <c r="X205" s="564">
        <v>0.35499999999999998</v>
      </c>
      <c r="Y205" s="564">
        <v>0.32</v>
      </c>
      <c r="Z205" s="564">
        <v>0.28799999999999998</v>
      </c>
      <c r="AA205" s="564">
        <v>0.52400000000000002</v>
      </c>
      <c r="AB205" s="564">
        <v>0.61</v>
      </c>
      <c r="AC205" s="564">
        <v>0.65600000000000003</v>
      </c>
      <c r="AD205" s="564">
        <v>0.34100000000000003</v>
      </c>
      <c r="AE205" s="564">
        <v>0.41</v>
      </c>
      <c r="AF205" s="564">
        <v>0.29899999999999999</v>
      </c>
      <c r="AG205" s="564">
        <v>0.39600000000000002</v>
      </c>
      <c r="AH205" s="564">
        <v>0.41899999999999998</v>
      </c>
      <c r="AI205" s="564">
        <v>0.40200000000000002</v>
      </c>
      <c r="AJ205" s="564">
        <v>0.52300000000000002</v>
      </c>
      <c r="AK205" s="564">
        <v>0.59</v>
      </c>
      <c r="AL205" s="564">
        <v>0.52700000000000002</v>
      </c>
      <c r="AM205" s="564">
        <v>0.52500000000000002</v>
      </c>
      <c r="AN205" s="564">
        <v>0.57599999999999996</v>
      </c>
      <c r="AO205" s="564">
        <v>0.53700000000000003</v>
      </c>
      <c r="AP205" s="564">
        <v>0.43099999999999999</v>
      </c>
      <c r="AQ205" s="564">
        <v>0.52900000000000003</v>
      </c>
      <c r="AR205" s="564">
        <v>0.41799999999999998</v>
      </c>
      <c r="AS205" s="564">
        <v>0.315</v>
      </c>
      <c r="AT205" s="564">
        <v>0.47199999999999998</v>
      </c>
      <c r="AU205" s="564">
        <v>0.31900000000000001</v>
      </c>
      <c r="AV205" s="564">
        <v>0.57099999999999995</v>
      </c>
      <c r="AW205" s="564">
        <v>0.13</v>
      </c>
      <c r="AX205" s="564">
        <v>0.48599999999999999</v>
      </c>
      <c r="AY205" s="564">
        <v>0.76400000000000001</v>
      </c>
      <c r="AZ205" s="564">
        <v>0.441</v>
      </c>
      <c r="BA205" s="564">
        <v>0.435</v>
      </c>
      <c r="BB205" s="564">
        <v>0.628</v>
      </c>
      <c r="BC205" s="564">
        <v>0.33900000000000002</v>
      </c>
      <c r="BD205" s="564">
        <v>0.377</v>
      </c>
      <c r="BE205" s="727">
        <v>0.308</v>
      </c>
      <c r="BF205" s="495"/>
    </row>
    <row r="206" spans="1:58">
      <c r="A206" s="495" t="s">
        <v>953</v>
      </c>
      <c r="B206" s="425">
        <v>203</v>
      </c>
      <c r="C206" s="495">
        <v>213101</v>
      </c>
      <c r="D206" s="495" t="s">
        <v>932</v>
      </c>
      <c r="E206" s="546" t="s">
        <v>321</v>
      </c>
      <c r="F206" s="546" t="s">
        <v>2591</v>
      </c>
      <c r="G206" s="495" t="s">
        <v>954</v>
      </c>
      <c r="H206" s="495" t="s">
        <v>23</v>
      </c>
      <c r="I206" s="495" t="s">
        <v>827</v>
      </c>
      <c r="J206" s="563">
        <v>8.7999999999999995E-2</v>
      </c>
      <c r="K206" s="564">
        <v>0.30199999999999999</v>
      </c>
      <c r="L206" s="564">
        <v>0</v>
      </c>
      <c r="M206" s="564">
        <v>0</v>
      </c>
      <c r="N206" s="564">
        <v>6.3E-2</v>
      </c>
      <c r="O206" s="564">
        <v>0</v>
      </c>
      <c r="P206" s="564">
        <v>0</v>
      </c>
      <c r="Q206" s="564">
        <v>6.7000000000000004E-2</v>
      </c>
      <c r="R206" s="564">
        <v>7.3999999999999996E-2</v>
      </c>
      <c r="S206" s="564">
        <v>7.0999999999999994E-2</v>
      </c>
      <c r="T206" s="564">
        <v>0</v>
      </c>
      <c r="U206" s="564">
        <v>0</v>
      </c>
      <c r="V206" s="564">
        <v>0.38500000000000001</v>
      </c>
      <c r="W206" s="564">
        <v>3.1E-2</v>
      </c>
      <c r="X206" s="564">
        <v>6.9000000000000006E-2</v>
      </c>
      <c r="Y206" s="564">
        <v>0.14799999999999999</v>
      </c>
      <c r="Z206" s="564">
        <v>8.3000000000000004E-2</v>
      </c>
      <c r="AA206" s="564">
        <v>0</v>
      </c>
      <c r="AB206" s="564">
        <v>6.7000000000000004E-2</v>
      </c>
      <c r="AC206" s="564">
        <v>0</v>
      </c>
      <c r="AD206" s="564">
        <v>3.5999999999999997E-2</v>
      </c>
      <c r="AE206" s="564">
        <v>4.8000000000000001E-2</v>
      </c>
      <c r="AF206" s="564">
        <v>0.104</v>
      </c>
      <c r="AG206" s="564">
        <v>0.10199999999999999</v>
      </c>
      <c r="AH206" s="564">
        <v>7.6999999999999999E-2</v>
      </c>
      <c r="AI206" s="564">
        <v>0</v>
      </c>
      <c r="AJ206" s="564">
        <v>0</v>
      </c>
      <c r="AK206" s="564">
        <v>8.5000000000000006E-2</v>
      </c>
      <c r="AL206" s="564">
        <v>2.7E-2</v>
      </c>
      <c r="AM206" s="564">
        <v>0</v>
      </c>
      <c r="AN206" s="564">
        <v>0.1</v>
      </c>
      <c r="AO206" s="564">
        <v>0</v>
      </c>
      <c r="AP206" s="564">
        <v>0</v>
      </c>
      <c r="AQ206" s="564">
        <v>3.4000000000000002E-2</v>
      </c>
      <c r="AR206" s="564">
        <v>0.1</v>
      </c>
      <c r="AS206" s="564">
        <v>0.125</v>
      </c>
      <c r="AT206" s="564">
        <v>0.46200000000000002</v>
      </c>
      <c r="AU206" s="564">
        <v>0</v>
      </c>
      <c r="AV206" s="564">
        <v>0.05</v>
      </c>
      <c r="AW206" s="564">
        <v>9.0999999999999998E-2</v>
      </c>
      <c r="AX206" s="564">
        <v>2.1999999999999999E-2</v>
      </c>
      <c r="AY206" s="564">
        <v>0</v>
      </c>
      <c r="AZ206" s="564">
        <v>0</v>
      </c>
      <c r="BA206" s="564">
        <v>0</v>
      </c>
      <c r="BB206" s="564">
        <v>0</v>
      </c>
      <c r="BC206" s="564">
        <v>0</v>
      </c>
      <c r="BD206" s="564">
        <v>0</v>
      </c>
      <c r="BE206" s="727">
        <v>0.4</v>
      </c>
      <c r="BF206" s="495"/>
    </row>
    <row r="207" spans="1:58">
      <c r="A207" s="495" t="s">
        <v>957</v>
      </c>
      <c r="B207" s="425">
        <v>204</v>
      </c>
      <c r="C207" s="495">
        <v>213101</v>
      </c>
      <c r="D207" s="495" t="s">
        <v>932</v>
      </c>
      <c r="E207" s="546" t="s">
        <v>321</v>
      </c>
      <c r="F207" s="546" t="s">
        <v>2591</v>
      </c>
      <c r="G207" s="495" t="s">
        <v>958</v>
      </c>
      <c r="H207" s="495" t="s">
        <v>23</v>
      </c>
      <c r="I207" s="495" t="s">
        <v>827</v>
      </c>
      <c r="J207" s="563">
        <v>0.185</v>
      </c>
      <c r="K207" s="564">
        <v>0.129</v>
      </c>
      <c r="L207" s="564">
        <v>6.7000000000000004E-2</v>
      </c>
      <c r="M207" s="564">
        <v>6.3E-2</v>
      </c>
      <c r="N207" s="564">
        <v>0.14899999999999999</v>
      </c>
      <c r="O207" s="564">
        <v>0.02</v>
      </c>
      <c r="P207" s="564">
        <v>3.9E-2</v>
      </c>
      <c r="Q207" s="564">
        <v>0.13100000000000001</v>
      </c>
      <c r="R207" s="564">
        <v>8.5999999999999993E-2</v>
      </c>
      <c r="S207" s="564">
        <v>4.9000000000000002E-2</v>
      </c>
      <c r="T207" s="564">
        <v>5.8000000000000003E-2</v>
      </c>
      <c r="U207" s="564">
        <v>0.161</v>
      </c>
      <c r="V207" s="564">
        <v>0.13</v>
      </c>
      <c r="W207" s="564">
        <v>0.26100000000000001</v>
      </c>
      <c r="X207" s="564">
        <v>0.13</v>
      </c>
      <c r="Y207" s="564">
        <v>1.0999999999999999E-2</v>
      </c>
      <c r="Z207" s="564">
        <v>0.25900000000000001</v>
      </c>
      <c r="AA207" s="564">
        <v>0.26200000000000001</v>
      </c>
      <c r="AB207" s="564">
        <v>0.10299999999999999</v>
      </c>
      <c r="AC207" s="564">
        <v>0.218</v>
      </c>
      <c r="AD207" s="564">
        <v>0.121</v>
      </c>
      <c r="AE207" s="564">
        <v>0.17299999999999999</v>
      </c>
      <c r="AF207" s="564">
        <v>8.1000000000000003E-2</v>
      </c>
      <c r="AG207" s="564">
        <v>0.129</v>
      </c>
      <c r="AH207" s="564">
        <v>0.26700000000000002</v>
      </c>
      <c r="AI207" s="564">
        <v>0.27300000000000002</v>
      </c>
      <c r="AJ207" s="564">
        <v>0.193</v>
      </c>
      <c r="AK207" s="564">
        <v>0.216</v>
      </c>
      <c r="AL207" s="564">
        <v>0.245</v>
      </c>
      <c r="AM207" s="564">
        <v>0.17399999999999999</v>
      </c>
      <c r="AN207" s="564">
        <v>0.36299999999999999</v>
      </c>
      <c r="AO207" s="564">
        <v>0.13900000000000001</v>
      </c>
      <c r="AP207" s="564">
        <v>0.23699999999999999</v>
      </c>
      <c r="AQ207" s="564">
        <v>0.27700000000000002</v>
      </c>
      <c r="AR207" s="564">
        <v>0.183</v>
      </c>
      <c r="AS207" s="564">
        <v>0.17100000000000001</v>
      </c>
      <c r="AT207" s="564">
        <v>0.23400000000000001</v>
      </c>
      <c r="AU207" s="564">
        <v>0.41799999999999998</v>
      </c>
      <c r="AV207" s="564">
        <v>0.248</v>
      </c>
      <c r="AW207" s="564">
        <v>4.1000000000000002E-2</v>
      </c>
      <c r="AX207" s="564">
        <v>0.19600000000000001</v>
      </c>
      <c r="AY207" s="564">
        <v>0.28299999999999997</v>
      </c>
      <c r="AZ207" s="564">
        <v>0.35399999999999998</v>
      </c>
      <c r="BA207" s="564">
        <v>0.39900000000000002</v>
      </c>
      <c r="BB207" s="564">
        <v>0.17799999999999999</v>
      </c>
      <c r="BC207" s="564">
        <v>4.8000000000000001E-2</v>
      </c>
      <c r="BD207" s="564">
        <v>0.48499999999999999</v>
      </c>
      <c r="BE207" s="727">
        <v>0.23100000000000001</v>
      </c>
      <c r="BF207" s="495"/>
    </row>
    <row r="208" spans="1:58">
      <c r="A208" s="495" t="s">
        <v>961</v>
      </c>
      <c r="B208" s="425">
        <v>205</v>
      </c>
      <c r="C208" s="495">
        <v>213102</v>
      </c>
      <c r="D208" s="495" t="s">
        <v>962</v>
      </c>
      <c r="E208" s="546" t="s">
        <v>321</v>
      </c>
      <c r="F208" s="546" t="s">
        <v>2544</v>
      </c>
      <c r="G208" s="495" t="s">
        <v>168</v>
      </c>
      <c r="H208" s="495" t="s">
        <v>23</v>
      </c>
      <c r="I208" s="495" t="s">
        <v>827</v>
      </c>
      <c r="J208" s="563">
        <v>0.875</v>
      </c>
      <c r="K208" s="564">
        <v>0.90909090909090895</v>
      </c>
      <c r="L208" s="564">
        <v>1</v>
      </c>
      <c r="M208" s="564">
        <v>1</v>
      </c>
      <c r="N208" s="564">
        <v>1</v>
      </c>
      <c r="O208" s="564">
        <v>0.8</v>
      </c>
      <c r="P208" s="564">
        <v>1</v>
      </c>
      <c r="Q208" s="564">
        <v>0.66666666666666696</v>
      </c>
      <c r="R208" s="564">
        <v>1</v>
      </c>
      <c r="S208" s="564">
        <v>0.875</v>
      </c>
      <c r="T208" s="564">
        <v>1</v>
      </c>
      <c r="U208" s="564">
        <v>0.85714285714285698</v>
      </c>
      <c r="V208" s="564">
        <v>0.875</v>
      </c>
      <c r="W208" s="564">
        <v>0.83333333333333304</v>
      </c>
      <c r="X208" s="564">
        <v>0.95454545454545503</v>
      </c>
      <c r="Y208" s="564">
        <v>0.77777777777777801</v>
      </c>
      <c r="Z208" s="564">
        <v>0.8</v>
      </c>
      <c r="AA208" s="564">
        <v>1</v>
      </c>
      <c r="AB208" s="564">
        <v>1</v>
      </c>
      <c r="AC208" s="564">
        <v>0.75</v>
      </c>
      <c r="AD208" s="564">
        <v>0.91666666666666696</v>
      </c>
      <c r="AE208" s="564">
        <v>0.75</v>
      </c>
      <c r="AF208" s="564">
        <v>0.92307692307692302</v>
      </c>
      <c r="AG208" s="564">
        <v>1</v>
      </c>
      <c r="AH208" s="564">
        <v>1</v>
      </c>
      <c r="AI208" s="564">
        <v>0.57142857142857095</v>
      </c>
      <c r="AJ208" s="564">
        <v>0.69230769230769196</v>
      </c>
      <c r="AK208" s="564">
        <v>0.88888888888888895</v>
      </c>
      <c r="AL208" s="564">
        <v>0.88888888888888895</v>
      </c>
      <c r="AM208" s="564">
        <v>0.66666666666666696</v>
      </c>
      <c r="AN208" s="564">
        <v>1</v>
      </c>
      <c r="AO208" s="564">
        <v>1</v>
      </c>
      <c r="AP208" s="564">
        <v>1</v>
      </c>
      <c r="AQ208" s="564">
        <v>0.88888888888888895</v>
      </c>
      <c r="AR208" s="564">
        <v>0.91666666666666696</v>
      </c>
      <c r="AS208" s="564">
        <v>0.875</v>
      </c>
      <c r="AT208" s="564">
        <v>0.4</v>
      </c>
      <c r="AU208" s="564">
        <v>0.8</v>
      </c>
      <c r="AV208" s="564">
        <v>1</v>
      </c>
      <c r="AW208" s="564">
        <v>1</v>
      </c>
      <c r="AX208" s="564">
        <v>1</v>
      </c>
      <c r="AY208" s="564">
        <v>0.75</v>
      </c>
      <c r="AZ208" s="564">
        <v>0.83333333333333304</v>
      </c>
      <c r="BA208" s="564">
        <v>1</v>
      </c>
      <c r="BB208" s="564">
        <v>1</v>
      </c>
      <c r="BC208" s="564">
        <v>0.66666666666666696</v>
      </c>
      <c r="BD208" s="564">
        <v>0.61538461538461497</v>
      </c>
      <c r="BE208" s="727">
        <v>0.33333333333333298</v>
      </c>
      <c r="BF208" s="495"/>
    </row>
    <row r="209" spans="1:58">
      <c r="A209" s="495" t="s">
        <v>965</v>
      </c>
      <c r="B209" s="425">
        <v>206</v>
      </c>
      <c r="C209" s="495">
        <v>213201</v>
      </c>
      <c r="D209" s="495" t="s">
        <v>966</v>
      </c>
      <c r="E209" s="546" t="s">
        <v>967</v>
      </c>
      <c r="F209" s="546" t="s">
        <v>968</v>
      </c>
      <c r="G209" s="495" t="s">
        <v>146</v>
      </c>
      <c r="H209" s="495" t="s">
        <v>23</v>
      </c>
      <c r="I209" s="495" t="s">
        <v>169</v>
      </c>
      <c r="J209" s="679">
        <v>4.1000000000000003E-3</v>
      </c>
      <c r="K209" s="680">
        <v>4.1999999999999997E-3</v>
      </c>
      <c r="L209" s="680">
        <v>2.2000000000000001E-3</v>
      </c>
      <c r="M209" s="680">
        <v>3.3999999999999998E-3</v>
      </c>
      <c r="N209" s="680">
        <v>4.4999999999999997E-3</v>
      </c>
      <c r="O209" s="680">
        <v>8.9999999999999993E-3</v>
      </c>
      <c r="P209" s="680">
        <v>5.0000000000000001E-3</v>
      </c>
      <c r="Q209" s="680">
        <v>8.3000000000000001E-3</v>
      </c>
      <c r="R209" s="680">
        <v>5.0000000000000001E-3</v>
      </c>
      <c r="S209" s="680">
        <v>2.8999999999999998E-3</v>
      </c>
      <c r="T209" s="680">
        <v>5.3E-3</v>
      </c>
      <c r="U209" s="680">
        <v>6.7000000000000002E-3</v>
      </c>
      <c r="V209" s="680">
        <v>2.3999999999999998E-3</v>
      </c>
      <c r="W209" s="680">
        <v>4.4000000000000003E-3</v>
      </c>
      <c r="X209" s="680">
        <v>4.4999999999999997E-3</v>
      </c>
      <c r="Y209" s="680">
        <v>6.4999999999999997E-3</v>
      </c>
      <c r="Z209" s="680">
        <v>8.6E-3</v>
      </c>
      <c r="AA209" s="680">
        <v>4.1000000000000003E-3</v>
      </c>
      <c r="AB209" s="680">
        <v>3.7000000000000002E-3</v>
      </c>
      <c r="AC209" s="680">
        <v>3.8E-3</v>
      </c>
      <c r="AD209" s="680">
        <v>4.3E-3</v>
      </c>
      <c r="AE209" s="680">
        <v>2.8999999999999998E-3</v>
      </c>
      <c r="AF209" s="680">
        <v>4.4000000000000003E-3</v>
      </c>
      <c r="AG209" s="680">
        <v>2.8999999999999998E-3</v>
      </c>
      <c r="AH209" s="681">
        <v>0</v>
      </c>
      <c r="AI209" s="680">
        <v>6.6E-3</v>
      </c>
      <c r="AJ209" s="680">
        <v>1.8E-3</v>
      </c>
      <c r="AK209" s="680">
        <v>3.8E-3</v>
      </c>
      <c r="AL209" s="680">
        <v>4.4999999999999997E-3</v>
      </c>
      <c r="AM209" s="681">
        <v>0</v>
      </c>
      <c r="AN209" s="680">
        <v>7.0000000000000001E-3</v>
      </c>
      <c r="AO209" s="681">
        <v>0</v>
      </c>
      <c r="AP209" s="680">
        <v>2.5000000000000001E-3</v>
      </c>
      <c r="AQ209" s="680">
        <v>1E-3</v>
      </c>
      <c r="AR209" s="680">
        <v>2.5000000000000001E-3</v>
      </c>
      <c r="AS209" s="680">
        <v>4.4000000000000003E-3</v>
      </c>
      <c r="AT209" s="680">
        <v>4.1999999999999997E-3</v>
      </c>
      <c r="AU209" s="680">
        <v>2.0999999999999999E-3</v>
      </c>
      <c r="AV209" s="680">
        <v>3.7000000000000002E-3</v>
      </c>
      <c r="AW209" s="680">
        <v>7.4000000000000003E-3</v>
      </c>
      <c r="AX209" s="680">
        <v>4.3E-3</v>
      </c>
      <c r="AY209" s="681">
        <v>0</v>
      </c>
      <c r="AZ209" s="680">
        <v>8.0999999999999996E-3</v>
      </c>
      <c r="BA209" s="680">
        <v>1.6000000000000001E-3</v>
      </c>
      <c r="BB209" s="680">
        <v>2.8999999999999998E-3</v>
      </c>
      <c r="BC209" s="680">
        <v>8.9999999999999993E-3</v>
      </c>
      <c r="BD209" s="681">
        <v>0</v>
      </c>
      <c r="BE209" s="733">
        <v>0</v>
      </c>
      <c r="BF209" s="495" t="s">
        <v>3609</v>
      </c>
    </row>
    <row r="210" spans="1:58">
      <c r="A210" s="495" t="s">
        <v>972</v>
      </c>
      <c r="B210" s="425">
        <v>207</v>
      </c>
      <c r="C210" s="495">
        <v>213201</v>
      </c>
      <c r="D210" s="495" t="s">
        <v>966</v>
      </c>
      <c r="E210" s="546" t="s">
        <v>967</v>
      </c>
      <c r="F210" s="546" t="s">
        <v>973</v>
      </c>
      <c r="G210" s="495" t="s">
        <v>154</v>
      </c>
      <c r="H210" s="495" t="s">
        <v>23</v>
      </c>
      <c r="I210" s="495" t="s">
        <v>169</v>
      </c>
      <c r="J210" s="679">
        <v>3.2000000000000002E-3</v>
      </c>
      <c r="K210" s="680">
        <v>5.7999999999999996E-3</v>
      </c>
      <c r="L210" s="680">
        <v>4.5999999999999999E-3</v>
      </c>
      <c r="M210" s="681">
        <v>0</v>
      </c>
      <c r="N210" s="680">
        <v>4.4999999999999997E-3</v>
      </c>
      <c r="O210" s="681">
        <v>0</v>
      </c>
      <c r="P210" s="680">
        <v>2.5000000000000001E-3</v>
      </c>
      <c r="Q210" s="680">
        <v>1.0200000000000001E-2</v>
      </c>
      <c r="R210" s="680">
        <v>3.0000000000000001E-3</v>
      </c>
      <c r="S210" s="680">
        <v>2.8E-3</v>
      </c>
      <c r="T210" s="680">
        <v>3.2000000000000002E-3</v>
      </c>
      <c r="U210" s="680">
        <v>3.3999999999999998E-3</v>
      </c>
      <c r="V210" s="680">
        <v>2.7000000000000001E-3</v>
      </c>
      <c r="W210" s="680">
        <v>2E-3</v>
      </c>
      <c r="X210" s="680">
        <v>3.3999999999999998E-3</v>
      </c>
      <c r="Y210" s="680">
        <v>2.5999999999999999E-3</v>
      </c>
      <c r="Z210" s="680">
        <v>5.7000000000000002E-3</v>
      </c>
      <c r="AA210" s="681">
        <v>0</v>
      </c>
      <c r="AB210" s="680">
        <v>3.0999999999999999E-3</v>
      </c>
      <c r="AC210" s="680">
        <v>1.21E-2</v>
      </c>
      <c r="AD210" s="680">
        <v>2.8999999999999998E-3</v>
      </c>
      <c r="AE210" s="680">
        <v>2.2000000000000001E-3</v>
      </c>
      <c r="AF210" s="680">
        <v>3.0000000000000001E-3</v>
      </c>
      <c r="AG210" s="680">
        <v>1.8E-3</v>
      </c>
      <c r="AH210" s="680">
        <v>3.0000000000000001E-3</v>
      </c>
      <c r="AI210" s="680">
        <v>2.8999999999999998E-3</v>
      </c>
      <c r="AJ210" s="680">
        <v>5.8999999999999999E-3</v>
      </c>
      <c r="AK210" s="680">
        <v>2.7000000000000001E-3</v>
      </c>
      <c r="AL210" s="680">
        <v>1.1999999999999999E-3</v>
      </c>
      <c r="AM210" s="680">
        <v>2.5999999999999999E-3</v>
      </c>
      <c r="AN210" s="681">
        <v>0</v>
      </c>
      <c r="AO210" s="680">
        <v>7.9000000000000008E-3</v>
      </c>
      <c r="AP210" s="681">
        <v>0</v>
      </c>
      <c r="AQ210" s="680">
        <v>2.5999999999999999E-3</v>
      </c>
      <c r="AR210" s="680">
        <v>4.4999999999999997E-3</v>
      </c>
      <c r="AS210" s="680">
        <v>1.21E-2</v>
      </c>
      <c r="AT210" s="680">
        <v>3.0000000000000001E-3</v>
      </c>
      <c r="AU210" s="681">
        <v>0</v>
      </c>
      <c r="AV210" s="680">
        <v>3.3999999999999998E-3</v>
      </c>
      <c r="AW210" s="681">
        <v>0</v>
      </c>
      <c r="AX210" s="680">
        <v>3.2000000000000002E-3</v>
      </c>
      <c r="AY210" s="680">
        <v>1.4500000000000001E-2</v>
      </c>
      <c r="AZ210" s="680">
        <v>2.7000000000000001E-3</v>
      </c>
      <c r="BA210" s="680">
        <v>5.5999999999999999E-3</v>
      </c>
      <c r="BB210" s="680">
        <v>2.7000000000000001E-3</v>
      </c>
      <c r="BC210" s="681">
        <v>0</v>
      </c>
      <c r="BD210" s="680">
        <v>5.5999999999999999E-3</v>
      </c>
      <c r="BE210" s="733">
        <v>0</v>
      </c>
      <c r="BF210" s="495" t="s">
        <v>3609</v>
      </c>
    </row>
    <row r="211" spans="1:58">
      <c r="A211" s="495" t="s">
        <v>976</v>
      </c>
      <c r="B211" s="425">
        <v>208</v>
      </c>
      <c r="C211" s="495">
        <v>213201</v>
      </c>
      <c r="D211" s="495" t="s">
        <v>966</v>
      </c>
      <c r="E211" s="546" t="s">
        <v>967</v>
      </c>
      <c r="F211" s="546" t="s">
        <v>973</v>
      </c>
      <c r="G211" s="495" t="s">
        <v>142</v>
      </c>
      <c r="H211" s="495" t="s">
        <v>23</v>
      </c>
      <c r="I211" s="495" t="s">
        <v>169</v>
      </c>
      <c r="J211" s="679">
        <v>3.7000000000000002E-3</v>
      </c>
      <c r="K211" s="680">
        <v>4.5999999999999999E-3</v>
      </c>
      <c r="L211" s="680">
        <v>1.03E-2</v>
      </c>
      <c r="M211" s="680">
        <v>8.8999999999999999E-3</v>
      </c>
      <c r="N211" s="680">
        <v>4.1999999999999997E-3</v>
      </c>
      <c r="O211" s="680">
        <v>5.8999999999999999E-3</v>
      </c>
      <c r="P211" s="680">
        <v>2.5999999999999999E-3</v>
      </c>
      <c r="Q211" s="680">
        <v>2.7000000000000001E-3</v>
      </c>
      <c r="R211" s="680">
        <v>4.3E-3</v>
      </c>
      <c r="S211" s="680">
        <v>1.4200000000000001E-2</v>
      </c>
      <c r="T211" s="680">
        <v>5.7999999999999996E-3</v>
      </c>
      <c r="U211" s="680">
        <v>5.1000000000000004E-3</v>
      </c>
      <c r="V211" s="680">
        <v>4.4999999999999997E-3</v>
      </c>
      <c r="W211" s="680">
        <v>2.7000000000000001E-3</v>
      </c>
      <c r="X211" s="680">
        <v>4.3E-3</v>
      </c>
      <c r="Y211" s="680">
        <v>4.4999999999999997E-3</v>
      </c>
      <c r="Z211" s="680">
        <v>3.5000000000000001E-3</v>
      </c>
      <c r="AA211" s="680">
        <v>4.0000000000000001E-3</v>
      </c>
      <c r="AB211" s="681">
        <v>0</v>
      </c>
      <c r="AC211" s="680">
        <v>8.0999999999999996E-3</v>
      </c>
      <c r="AD211" s="680">
        <v>5.1000000000000004E-3</v>
      </c>
      <c r="AE211" s="680">
        <v>5.8999999999999999E-3</v>
      </c>
      <c r="AF211" s="680">
        <v>5.5999999999999999E-3</v>
      </c>
      <c r="AG211" s="680">
        <v>8.9999999999999998E-4</v>
      </c>
      <c r="AH211" s="681">
        <v>0</v>
      </c>
      <c r="AI211" s="680">
        <v>1.9900000000000001E-2</v>
      </c>
      <c r="AJ211" s="681">
        <v>0</v>
      </c>
      <c r="AK211" s="680">
        <v>2.3999999999999998E-3</v>
      </c>
      <c r="AL211" s="680">
        <v>1.9E-3</v>
      </c>
      <c r="AM211" s="681">
        <v>0</v>
      </c>
      <c r="AN211" s="680">
        <v>1.0500000000000001E-2</v>
      </c>
      <c r="AO211" s="681">
        <v>0</v>
      </c>
      <c r="AP211" s="681">
        <v>0</v>
      </c>
      <c r="AQ211" s="680">
        <v>2.0999999999999999E-3</v>
      </c>
      <c r="AR211" s="680">
        <v>1.1999999999999999E-3</v>
      </c>
      <c r="AS211" s="681">
        <v>0</v>
      </c>
      <c r="AT211" s="680">
        <v>1.03E-2</v>
      </c>
      <c r="AU211" s="680">
        <v>7.9000000000000008E-3</v>
      </c>
      <c r="AV211" s="680">
        <v>6.8999999999999999E-3</v>
      </c>
      <c r="AW211" s="681">
        <v>0</v>
      </c>
      <c r="AX211" s="680">
        <v>3.5000000000000001E-3</v>
      </c>
      <c r="AY211" s="681">
        <v>0</v>
      </c>
      <c r="AZ211" s="681">
        <v>0</v>
      </c>
      <c r="BA211" s="681">
        <v>0</v>
      </c>
      <c r="BB211" s="681">
        <v>0</v>
      </c>
      <c r="BC211" s="681">
        <v>0</v>
      </c>
      <c r="BD211" s="681">
        <v>0</v>
      </c>
      <c r="BE211" s="733">
        <v>0</v>
      </c>
      <c r="BF211" s="495" t="s">
        <v>3609</v>
      </c>
    </row>
    <row r="212" spans="1:58">
      <c r="A212" s="495" t="s">
        <v>979</v>
      </c>
      <c r="B212" s="425">
        <v>209</v>
      </c>
      <c r="C212" s="495">
        <v>213201</v>
      </c>
      <c r="D212" s="495" t="s">
        <v>966</v>
      </c>
      <c r="E212" s="546" t="s">
        <v>967</v>
      </c>
      <c r="F212" s="546" t="s">
        <v>973</v>
      </c>
      <c r="G212" s="495" t="s">
        <v>655</v>
      </c>
      <c r="H212" s="495" t="s">
        <v>23</v>
      </c>
      <c r="I212" s="495" t="s">
        <v>169</v>
      </c>
      <c r="J212" s="679">
        <v>2.0000000000000001E-4</v>
      </c>
      <c r="K212" s="680">
        <v>5.0000000000000001E-4</v>
      </c>
      <c r="L212" s="681">
        <v>0</v>
      </c>
      <c r="M212" s="681">
        <v>0</v>
      </c>
      <c r="N212" s="680">
        <v>1E-3</v>
      </c>
      <c r="O212" s="681">
        <v>0</v>
      </c>
      <c r="P212" s="680">
        <v>1.6999999999999999E-3</v>
      </c>
      <c r="Q212" s="681">
        <v>0</v>
      </c>
      <c r="R212" s="681">
        <v>0</v>
      </c>
      <c r="S212" s="681">
        <v>0</v>
      </c>
      <c r="T212" s="680">
        <v>8.0000000000000004E-4</v>
      </c>
      <c r="U212" s="681">
        <v>0</v>
      </c>
      <c r="V212" s="680">
        <v>6.9999999999999999E-4</v>
      </c>
      <c r="W212" s="680">
        <v>1E-4</v>
      </c>
      <c r="X212" s="681">
        <v>0</v>
      </c>
      <c r="Y212" s="681">
        <v>0</v>
      </c>
      <c r="Z212" s="681">
        <v>0</v>
      </c>
      <c r="AA212" s="681">
        <v>0</v>
      </c>
      <c r="AB212" s="680">
        <v>2.2000000000000001E-3</v>
      </c>
      <c r="AC212" s="681">
        <v>0</v>
      </c>
      <c r="AD212" s="681">
        <v>0</v>
      </c>
      <c r="AE212" s="681">
        <v>0</v>
      </c>
      <c r="AF212" s="680">
        <v>5.9999999999999995E-4</v>
      </c>
      <c r="AG212" s="681">
        <v>0</v>
      </c>
      <c r="AH212" s="681">
        <v>0</v>
      </c>
      <c r="AI212" s="681">
        <v>0</v>
      </c>
      <c r="AJ212" s="681">
        <v>0</v>
      </c>
      <c r="AK212" s="681">
        <v>0</v>
      </c>
      <c r="AL212" s="681">
        <v>0</v>
      </c>
      <c r="AM212" s="681">
        <v>0</v>
      </c>
      <c r="AN212" s="681">
        <v>0</v>
      </c>
      <c r="AO212" s="681">
        <v>0</v>
      </c>
      <c r="AP212" s="681">
        <v>0</v>
      </c>
      <c r="AQ212" s="681">
        <v>0</v>
      </c>
      <c r="AR212" s="681">
        <v>0</v>
      </c>
      <c r="AS212" s="681">
        <v>0</v>
      </c>
      <c r="AT212" s="681">
        <v>0</v>
      </c>
      <c r="AU212" s="681">
        <v>0</v>
      </c>
      <c r="AV212" s="681">
        <v>0</v>
      </c>
      <c r="AW212" s="681">
        <v>0</v>
      </c>
      <c r="AX212" s="680">
        <v>8.0000000000000004E-4</v>
      </c>
      <c r="AY212" s="681">
        <v>0</v>
      </c>
      <c r="AZ212" s="681">
        <v>0</v>
      </c>
      <c r="BA212" s="681">
        <v>0</v>
      </c>
      <c r="BB212" s="681">
        <v>0</v>
      </c>
      <c r="BC212" s="681">
        <v>0</v>
      </c>
      <c r="BD212" s="681">
        <v>0</v>
      </c>
      <c r="BE212" s="733">
        <v>0</v>
      </c>
      <c r="BF212" s="495" t="s">
        <v>3609</v>
      </c>
    </row>
    <row r="213" spans="1:58">
      <c r="A213" s="495" t="s">
        <v>982</v>
      </c>
      <c r="B213" s="425">
        <v>210</v>
      </c>
      <c r="C213" s="495">
        <v>213201</v>
      </c>
      <c r="D213" s="495" t="s">
        <v>966</v>
      </c>
      <c r="E213" s="546" t="s">
        <v>967</v>
      </c>
      <c r="F213" s="546" t="s">
        <v>973</v>
      </c>
      <c r="G213" s="495" t="s">
        <v>983</v>
      </c>
      <c r="H213" s="495" t="s">
        <v>23</v>
      </c>
      <c r="I213" s="495" t="s">
        <v>169</v>
      </c>
      <c r="J213" s="679">
        <v>4.0000000000000002E-4</v>
      </c>
      <c r="K213" s="680">
        <v>2.8E-3</v>
      </c>
      <c r="L213" s="681">
        <v>0</v>
      </c>
      <c r="M213" s="681">
        <v>0</v>
      </c>
      <c r="N213" s="681">
        <v>0</v>
      </c>
      <c r="O213" s="681">
        <v>0</v>
      </c>
      <c r="P213" s="681">
        <v>0</v>
      </c>
      <c r="Q213" s="681">
        <v>0</v>
      </c>
      <c r="R213" s="681">
        <v>0</v>
      </c>
      <c r="S213" s="681">
        <v>0</v>
      </c>
      <c r="T213" s="681">
        <v>0</v>
      </c>
      <c r="U213" s="681">
        <v>0</v>
      </c>
      <c r="V213" s="681">
        <v>0</v>
      </c>
      <c r="W213" s="681">
        <v>0</v>
      </c>
      <c r="X213" s="681">
        <v>0</v>
      </c>
      <c r="Y213" s="681">
        <v>0</v>
      </c>
      <c r="Z213" s="681">
        <v>0</v>
      </c>
      <c r="AA213" s="681">
        <v>0</v>
      </c>
      <c r="AB213" s="681">
        <v>0</v>
      </c>
      <c r="AC213" s="681">
        <v>0</v>
      </c>
      <c r="AD213" s="681">
        <v>0</v>
      </c>
      <c r="AE213" s="681">
        <v>0</v>
      </c>
      <c r="AF213" s="681">
        <v>0</v>
      </c>
      <c r="AG213" s="681">
        <v>0</v>
      </c>
      <c r="AH213" s="681">
        <v>0</v>
      </c>
      <c r="AI213" s="681">
        <v>0</v>
      </c>
      <c r="AJ213" s="680">
        <v>3.2000000000000002E-3</v>
      </c>
      <c r="AK213" s="680">
        <v>1.1999999999999999E-3</v>
      </c>
      <c r="AL213" s="680">
        <v>1.5E-3</v>
      </c>
      <c r="AM213" s="681">
        <v>0</v>
      </c>
      <c r="AN213" s="681">
        <v>0</v>
      </c>
      <c r="AO213" s="681">
        <v>0</v>
      </c>
      <c r="AP213" s="681">
        <v>0</v>
      </c>
      <c r="AQ213" s="681">
        <v>0</v>
      </c>
      <c r="AR213" s="681">
        <v>0</v>
      </c>
      <c r="AS213" s="681">
        <v>0</v>
      </c>
      <c r="AT213" s="680">
        <v>8.6E-3</v>
      </c>
      <c r="AU213" s="681">
        <v>0</v>
      </c>
      <c r="AV213" s="681">
        <v>0</v>
      </c>
      <c r="AW213" s="681">
        <v>0</v>
      </c>
      <c r="AX213" s="680">
        <v>1.8E-3</v>
      </c>
      <c r="AY213" s="681">
        <v>0</v>
      </c>
      <c r="AZ213" s="681">
        <v>0</v>
      </c>
      <c r="BA213" s="681">
        <v>0</v>
      </c>
      <c r="BB213" s="681">
        <v>0</v>
      </c>
      <c r="BC213" s="681">
        <v>0</v>
      </c>
      <c r="BD213" s="681">
        <v>0</v>
      </c>
      <c r="BE213" s="733">
        <v>0</v>
      </c>
      <c r="BF213" s="495" t="s">
        <v>3609</v>
      </c>
    </row>
    <row r="214" spans="1:58">
      <c r="A214" s="495" t="s">
        <v>986</v>
      </c>
      <c r="B214" s="425">
        <v>211</v>
      </c>
      <c r="C214" s="495">
        <v>213201</v>
      </c>
      <c r="D214" s="495" t="s">
        <v>966</v>
      </c>
      <c r="E214" s="546" t="s">
        <v>967</v>
      </c>
      <c r="F214" s="546" t="s">
        <v>973</v>
      </c>
      <c r="G214" s="495" t="s">
        <v>151</v>
      </c>
      <c r="H214" s="495" t="s">
        <v>23</v>
      </c>
      <c r="I214" s="495" t="s">
        <v>169</v>
      </c>
      <c r="J214" s="679">
        <v>5.7999999999999996E-3</v>
      </c>
      <c r="K214" s="681">
        <v>0</v>
      </c>
      <c r="L214" s="681">
        <v>0</v>
      </c>
      <c r="M214" s="681">
        <v>0</v>
      </c>
      <c r="N214" s="681">
        <v>0</v>
      </c>
      <c r="O214" s="681">
        <v>0</v>
      </c>
      <c r="P214" s="680">
        <v>3.6999999999999998E-2</v>
      </c>
      <c r="Q214" s="681">
        <v>0</v>
      </c>
      <c r="R214" s="681">
        <v>0</v>
      </c>
      <c r="S214" s="681">
        <v>0</v>
      </c>
      <c r="T214" s="681">
        <v>0</v>
      </c>
      <c r="U214" s="680">
        <v>1.03E-2</v>
      </c>
      <c r="V214" s="680">
        <v>8.2000000000000007E-3</v>
      </c>
      <c r="W214" s="680">
        <v>4.5999999999999999E-3</v>
      </c>
      <c r="X214" s="680">
        <v>7.9000000000000008E-3</v>
      </c>
      <c r="Y214" s="680">
        <v>1.1900000000000001E-2</v>
      </c>
      <c r="Z214" s="681">
        <v>0</v>
      </c>
      <c r="AA214" s="681">
        <v>0</v>
      </c>
      <c r="AB214" s="681">
        <v>0</v>
      </c>
      <c r="AC214" s="681">
        <v>0</v>
      </c>
      <c r="AD214" s="680">
        <v>2.1700000000000001E-2</v>
      </c>
      <c r="AE214" s="680">
        <v>1.0800000000000001E-2</v>
      </c>
      <c r="AF214" s="680">
        <v>6.0000000000000001E-3</v>
      </c>
      <c r="AG214" s="681">
        <v>0</v>
      </c>
      <c r="AH214" s="681">
        <v>0</v>
      </c>
      <c r="AI214" s="681">
        <v>0</v>
      </c>
      <c r="AJ214" s="680">
        <v>6.1999999999999998E-3</v>
      </c>
      <c r="AK214" s="680">
        <v>5.1000000000000004E-3</v>
      </c>
      <c r="AL214" s="681">
        <v>0</v>
      </c>
      <c r="AM214" s="680">
        <v>3.2300000000000002E-2</v>
      </c>
      <c r="AN214" s="680">
        <v>1.43E-2</v>
      </c>
      <c r="AO214" s="681">
        <v>0</v>
      </c>
      <c r="AP214" s="680">
        <v>2.4400000000000002E-2</v>
      </c>
      <c r="AQ214" s="680">
        <v>1.2699999999999999E-2</v>
      </c>
      <c r="AR214" s="680">
        <v>6.1000000000000004E-3</v>
      </c>
      <c r="AS214" s="680">
        <v>2.3800000000000002E-2</v>
      </c>
      <c r="AT214" s="680">
        <v>2.86E-2</v>
      </c>
      <c r="AU214" s="680">
        <v>1.37E-2</v>
      </c>
      <c r="AV214" s="680">
        <v>1.11E-2</v>
      </c>
      <c r="AW214" s="681">
        <v>0</v>
      </c>
      <c r="AX214" s="680">
        <v>3.0999999999999999E-3</v>
      </c>
      <c r="AY214" s="681">
        <v>0</v>
      </c>
      <c r="AZ214" s="680">
        <v>1.89E-2</v>
      </c>
      <c r="BA214" s="680">
        <v>8.5000000000000006E-3</v>
      </c>
      <c r="BB214" s="681">
        <v>0</v>
      </c>
      <c r="BC214" s="681">
        <v>0</v>
      </c>
      <c r="BD214" s="681">
        <v>0</v>
      </c>
      <c r="BE214" s="733">
        <v>0</v>
      </c>
      <c r="BF214" s="495" t="s">
        <v>3609</v>
      </c>
    </row>
    <row r="215" spans="1:58">
      <c r="A215" s="495" t="s">
        <v>989</v>
      </c>
      <c r="B215" s="425">
        <v>212</v>
      </c>
      <c r="C215" s="495">
        <v>213201</v>
      </c>
      <c r="D215" s="495" t="s">
        <v>966</v>
      </c>
      <c r="E215" s="546" t="s">
        <v>967</v>
      </c>
      <c r="F215" s="546" t="s">
        <v>973</v>
      </c>
      <c r="G215" s="495" t="s">
        <v>990</v>
      </c>
      <c r="H215" s="495" t="s">
        <v>23</v>
      </c>
      <c r="I215" s="495" t="s">
        <v>169</v>
      </c>
      <c r="J215" s="679">
        <v>8.8999999999999999E-3</v>
      </c>
      <c r="K215" s="680">
        <v>9.2999999999999992E-3</v>
      </c>
      <c r="L215" s="681">
        <v>0</v>
      </c>
      <c r="M215" s="680">
        <v>2.3300000000000001E-2</v>
      </c>
      <c r="N215" s="680">
        <v>8.8999999999999999E-3</v>
      </c>
      <c r="O215" s="680">
        <v>1.5900000000000001E-2</v>
      </c>
      <c r="P215" s="680">
        <v>3.6999999999999998E-2</v>
      </c>
      <c r="Q215" s="681">
        <v>0</v>
      </c>
      <c r="R215" s="680">
        <v>9.2999999999999992E-3</v>
      </c>
      <c r="S215" s="680">
        <v>1.9199999999999998E-2</v>
      </c>
      <c r="T215" s="681">
        <v>0</v>
      </c>
      <c r="U215" s="680">
        <v>1.12E-2</v>
      </c>
      <c r="V215" s="680">
        <v>8.0000000000000002E-3</v>
      </c>
      <c r="W215" s="680">
        <v>9.5999999999999992E-3</v>
      </c>
      <c r="X215" s="680">
        <v>1.1299999999999999E-2</v>
      </c>
      <c r="Y215" s="680">
        <v>1.03E-2</v>
      </c>
      <c r="Z215" s="681">
        <v>0</v>
      </c>
      <c r="AA215" s="681">
        <v>0</v>
      </c>
      <c r="AB215" s="681">
        <v>0</v>
      </c>
      <c r="AC215" s="680">
        <v>5.5599999999999997E-2</v>
      </c>
      <c r="AD215" s="681">
        <v>0</v>
      </c>
      <c r="AE215" s="681">
        <v>0</v>
      </c>
      <c r="AF215" s="680">
        <v>1.0999999999999999E-2</v>
      </c>
      <c r="AG215" s="680">
        <v>8.3000000000000001E-3</v>
      </c>
      <c r="AH215" s="681">
        <v>0</v>
      </c>
      <c r="AI215" s="681">
        <v>0</v>
      </c>
      <c r="AJ215" s="681">
        <v>0</v>
      </c>
      <c r="AK215" s="680">
        <v>4.0000000000000001E-3</v>
      </c>
      <c r="AL215" s="680">
        <v>5.1999999999999998E-3</v>
      </c>
      <c r="AM215" s="681">
        <v>0</v>
      </c>
      <c r="AN215" s="680">
        <v>1.7899999999999999E-2</v>
      </c>
      <c r="AO215" s="681">
        <v>0</v>
      </c>
      <c r="AP215" s="681">
        <v>0</v>
      </c>
      <c r="AQ215" s="680">
        <v>1.1900000000000001E-2</v>
      </c>
      <c r="AR215" s="680">
        <v>1.23E-2</v>
      </c>
      <c r="AS215" s="680">
        <v>1.5599999999999999E-2</v>
      </c>
      <c r="AT215" s="680">
        <v>4.4400000000000002E-2</v>
      </c>
      <c r="AU215" s="680">
        <v>3.7699999999999997E-2</v>
      </c>
      <c r="AV215" s="680">
        <v>1.0999999999999999E-2</v>
      </c>
      <c r="AW215" s="681">
        <v>0</v>
      </c>
      <c r="AX215" s="681">
        <v>0</v>
      </c>
      <c r="AY215" s="681">
        <v>0</v>
      </c>
      <c r="AZ215" s="681">
        <v>0</v>
      </c>
      <c r="BA215" s="681">
        <v>0</v>
      </c>
      <c r="BB215" s="680">
        <v>2.1299999999999999E-2</v>
      </c>
      <c r="BC215" s="680">
        <v>4.3499999999999997E-2</v>
      </c>
      <c r="BD215" s="681">
        <v>0</v>
      </c>
      <c r="BE215" s="734">
        <v>4.3499999999999997E-2</v>
      </c>
      <c r="BF215" s="495" t="s">
        <v>3609</v>
      </c>
    </row>
    <row r="216" spans="1:58">
      <c r="A216" s="495" t="s">
        <v>993</v>
      </c>
      <c r="B216" s="425">
        <v>213</v>
      </c>
      <c r="C216" s="495">
        <v>213201</v>
      </c>
      <c r="D216" s="495" t="s">
        <v>966</v>
      </c>
      <c r="E216" s="546" t="s">
        <v>967</v>
      </c>
      <c r="F216" s="546" t="s">
        <v>973</v>
      </c>
      <c r="G216" s="495" t="s">
        <v>994</v>
      </c>
      <c r="H216" s="495" t="s">
        <v>23</v>
      </c>
      <c r="I216" s="495" t="s">
        <v>169</v>
      </c>
      <c r="J216" s="679">
        <v>4.1999999999999997E-3</v>
      </c>
      <c r="K216" s="680">
        <v>3.3999999999999998E-3</v>
      </c>
      <c r="L216" s="681">
        <v>0</v>
      </c>
      <c r="M216" s="681">
        <v>0</v>
      </c>
      <c r="N216" s="680">
        <v>6.7999999999999996E-3</v>
      </c>
      <c r="O216" s="681">
        <v>0</v>
      </c>
      <c r="P216" s="681">
        <v>0</v>
      </c>
      <c r="Q216" s="680">
        <v>1.2200000000000001E-2</v>
      </c>
      <c r="R216" s="680">
        <v>1.47E-2</v>
      </c>
      <c r="S216" s="680">
        <v>1.8499999999999999E-2</v>
      </c>
      <c r="T216" s="681">
        <v>0</v>
      </c>
      <c r="U216" s="680">
        <v>2.2599999999999999E-2</v>
      </c>
      <c r="V216" s="680">
        <v>5.4000000000000003E-3</v>
      </c>
      <c r="W216" s="680">
        <v>3.0999999999999999E-3</v>
      </c>
      <c r="X216" s="680">
        <v>2.3999999999999998E-3</v>
      </c>
      <c r="Y216" s="681">
        <v>0</v>
      </c>
      <c r="Z216" s="681">
        <v>0</v>
      </c>
      <c r="AA216" s="681">
        <v>0</v>
      </c>
      <c r="AB216" s="681">
        <v>0</v>
      </c>
      <c r="AC216" s="681">
        <v>0</v>
      </c>
      <c r="AD216" s="680">
        <v>7.1999999999999998E-3</v>
      </c>
      <c r="AE216" s="681">
        <v>0</v>
      </c>
      <c r="AF216" s="680">
        <v>7.0000000000000001E-3</v>
      </c>
      <c r="AG216" s="681">
        <v>0</v>
      </c>
      <c r="AH216" s="681">
        <v>0</v>
      </c>
      <c r="AI216" s="680">
        <v>1.61E-2</v>
      </c>
      <c r="AJ216" s="680">
        <v>5.4000000000000003E-3</v>
      </c>
      <c r="AK216" s="680">
        <v>5.7999999999999996E-3</v>
      </c>
      <c r="AL216" s="680">
        <v>2.8E-3</v>
      </c>
      <c r="AM216" s="681">
        <v>0</v>
      </c>
      <c r="AN216" s="681">
        <v>0</v>
      </c>
      <c r="AO216" s="681">
        <v>0</v>
      </c>
      <c r="AP216" s="681">
        <v>0</v>
      </c>
      <c r="AQ216" s="681">
        <v>0</v>
      </c>
      <c r="AR216" s="680">
        <v>3.8999999999999998E-3</v>
      </c>
      <c r="AS216" s="681">
        <v>0</v>
      </c>
      <c r="AT216" s="681">
        <v>0</v>
      </c>
      <c r="AU216" s="681">
        <v>0</v>
      </c>
      <c r="AV216" s="680">
        <v>7.9000000000000008E-3</v>
      </c>
      <c r="AW216" s="681">
        <v>0</v>
      </c>
      <c r="AX216" s="681">
        <v>0</v>
      </c>
      <c r="AY216" s="681">
        <v>0</v>
      </c>
      <c r="AZ216" s="681">
        <v>0</v>
      </c>
      <c r="BA216" s="680">
        <v>1.09E-2</v>
      </c>
      <c r="BB216" s="681">
        <v>0</v>
      </c>
      <c r="BC216" s="681">
        <v>0</v>
      </c>
      <c r="BD216" s="681">
        <v>0</v>
      </c>
      <c r="BE216" s="733">
        <v>0</v>
      </c>
      <c r="BF216" s="495" t="s">
        <v>3609</v>
      </c>
    </row>
    <row r="217" spans="1:58">
      <c r="A217" s="495" t="s">
        <v>997</v>
      </c>
      <c r="B217" s="425">
        <v>214</v>
      </c>
      <c r="C217" s="495">
        <v>213202</v>
      </c>
      <c r="D217" s="495" t="s">
        <v>998</v>
      </c>
      <c r="E217" s="546" t="s">
        <v>967</v>
      </c>
      <c r="F217" s="546" t="s">
        <v>999</v>
      </c>
      <c r="G217" s="495" t="s">
        <v>168</v>
      </c>
      <c r="H217" s="495" t="s">
        <v>23</v>
      </c>
      <c r="I217" s="495" t="s">
        <v>169</v>
      </c>
      <c r="J217" s="668">
        <v>41.436959999999999</v>
      </c>
      <c r="K217" s="669">
        <v>37.422939999999997</v>
      </c>
      <c r="L217" s="669">
        <v>48.629510000000003</v>
      </c>
      <c r="M217" s="669">
        <v>36.019559999999998</v>
      </c>
      <c r="N217" s="669">
        <v>45.93103</v>
      </c>
      <c r="O217" s="669">
        <v>40.066580000000002</v>
      </c>
      <c r="P217" s="669">
        <v>42.275860000000002</v>
      </c>
      <c r="Q217" s="669">
        <v>42.523090000000003</v>
      </c>
      <c r="R217" s="669">
        <v>41.353270000000002</v>
      </c>
      <c r="S217" s="669">
        <v>42.067019999999999</v>
      </c>
      <c r="T217" s="669">
        <v>39.955629999999999</v>
      </c>
      <c r="U217" s="669">
        <v>43.890030000000003</v>
      </c>
      <c r="V217" s="669">
        <v>45.016959999999997</v>
      </c>
      <c r="W217" s="669">
        <v>43.501649999999998</v>
      </c>
      <c r="X217" s="669">
        <v>44.229930000000003</v>
      </c>
      <c r="Y217" s="669">
        <v>44.598210000000002</v>
      </c>
      <c r="Z217" s="669">
        <v>36.657699999999998</v>
      </c>
      <c r="AA217" s="669">
        <v>38.508749999999999</v>
      </c>
      <c r="AB217" s="669">
        <v>37.844889999999999</v>
      </c>
      <c r="AC217" s="669">
        <v>48.632680000000001</v>
      </c>
      <c r="AD217" s="669">
        <v>42.237450000000003</v>
      </c>
      <c r="AE217" s="669">
        <v>43.08464</v>
      </c>
      <c r="AF217" s="669">
        <v>42.458379999999998</v>
      </c>
      <c r="AG217" s="669">
        <v>44.122489999999999</v>
      </c>
      <c r="AH217" s="669">
        <v>40.164909999999999</v>
      </c>
      <c r="AI217" s="669">
        <v>40.24</v>
      </c>
      <c r="AJ217" s="669">
        <v>41.391579999999998</v>
      </c>
      <c r="AK217" s="669">
        <v>40.075060000000001</v>
      </c>
      <c r="AL217" s="669">
        <v>40.124130000000001</v>
      </c>
      <c r="AM217" s="669">
        <v>40.079949999999997</v>
      </c>
      <c r="AN217" s="669">
        <v>38.24277</v>
      </c>
      <c r="AO217" s="669">
        <v>41.890659999999997</v>
      </c>
      <c r="AP217" s="669">
        <v>38.922849999999997</v>
      </c>
      <c r="AQ217" s="669">
        <v>36.27111</v>
      </c>
      <c r="AR217" s="669">
        <v>40.599769999999999</v>
      </c>
      <c r="AS217" s="669">
        <v>36.282040000000002</v>
      </c>
      <c r="AT217" s="669">
        <v>35.725230000000003</v>
      </c>
      <c r="AU217" s="669">
        <v>41.364089999999997</v>
      </c>
      <c r="AV217" s="669">
        <v>41.038170000000001</v>
      </c>
      <c r="AW217" s="669">
        <v>32.929259999999999</v>
      </c>
      <c r="AX217" s="669">
        <v>38.336849999999998</v>
      </c>
      <c r="AY217" s="669">
        <v>39.656140000000001</v>
      </c>
      <c r="AZ217" s="669">
        <v>34.148090000000003</v>
      </c>
      <c r="BA217" s="669">
        <v>40.076740000000001</v>
      </c>
      <c r="BB217" s="669">
        <v>36.462499999999999</v>
      </c>
      <c r="BC217" s="669">
        <v>40.691749999999999</v>
      </c>
      <c r="BD217" s="669">
        <v>43.00611</v>
      </c>
      <c r="BE217" s="725">
        <v>43.282760000000003</v>
      </c>
      <c r="BF217" s="495" t="s">
        <v>3609</v>
      </c>
    </row>
    <row r="218" spans="1:58">
      <c r="A218" s="495" t="s">
        <v>1002</v>
      </c>
      <c r="B218" s="425">
        <v>215</v>
      </c>
      <c r="C218" s="495">
        <v>213103</v>
      </c>
      <c r="D218" s="495" t="s">
        <v>1003</v>
      </c>
      <c r="E218" s="546" t="s">
        <v>321</v>
      </c>
      <c r="F218" s="546" t="s">
        <v>2544</v>
      </c>
      <c r="G218" s="495" t="s">
        <v>168</v>
      </c>
      <c r="H218" s="495" t="s">
        <v>23</v>
      </c>
      <c r="I218" s="495" t="s">
        <v>827</v>
      </c>
      <c r="J218" s="563">
        <v>0.72599999999999998</v>
      </c>
      <c r="K218" s="564">
        <v>0.66666666666666663</v>
      </c>
      <c r="L218" s="564">
        <v>0.66666666666666663</v>
      </c>
      <c r="M218" s="564">
        <v>0.6</v>
      </c>
      <c r="N218" s="564">
        <v>0.7142857142857143</v>
      </c>
      <c r="O218" s="564">
        <v>0.66666666666666663</v>
      </c>
      <c r="P218" s="564">
        <v>0.5</v>
      </c>
      <c r="Q218" s="564">
        <v>0.66666666666666663</v>
      </c>
      <c r="R218" s="564">
        <v>0.77777777777777779</v>
      </c>
      <c r="S218" s="564">
        <v>0.66666666666666663</v>
      </c>
      <c r="T218" s="564">
        <v>0.66666666666666663</v>
      </c>
      <c r="U218" s="564">
        <v>0.7857142857142857</v>
      </c>
      <c r="V218" s="564">
        <v>0.66666666666666663</v>
      </c>
      <c r="W218" s="564">
        <v>0.89655172413793105</v>
      </c>
      <c r="X218" s="564">
        <v>0.77272727272727271</v>
      </c>
      <c r="Y218" s="564">
        <v>0.5</v>
      </c>
      <c r="Z218" s="564">
        <v>0.6</v>
      </c>
      <c r="AA218" s="564">
        <v>0.6</v>
      </c>
      <c r="AB218" s="564">
        <v>0.6</v>
      </c>
      <c r="AC218" s="564">
        <v>1</v>
      </c>
      <c r="AD218" s="564">
        <v>0.875</v>
      </c>
      <c r="AE218" s="564">
        <v>1</v>
      </c>
      <c r="AF218" s="564">
        <v>0.91666666666666663</v>
      </c>
      <c r="AG218" s="564">
        <v>0.78947368421052633</v>
      </c>
      <c r="AH218" s="564">
        <v>1</v>
      </c>
      <c r="AI218" s="564">
        <v>0.66666666666666663</v>
      </c>
      <c r="AJ218" s="564">
        <v>0.81818181818181823</v>
      </c>
      <c r="AK218" s="564">
        <v>0.88888888888888884</v>
      </c>
      <c r="AL218" s="564">
        <v>0.76470588235294112</v>
      </c>
      <c r="AM218" s="564">
        <v>0.8</v>
      </c>
      <c r="AN218" s="564">
        <v>0.66666666666666663</v>
      </c>
      <c r="AO218" s="564">
        <v>0.66666666666666663</v>
      </c>
      <c r="AP218" s="564">
        <v>0.6</v>
      </c>
      <c r="AQ218" s="564">
        <v>0.7142857142857143</v>
      </c>
      <c r="AR218" s="564">
        <v>0.66666666666666663</v>
      </c>
      <c r="AS218" s="564">
        <v>0.33333333333333331</v>
      </c>
      <c r="AT218" s="564">
        <v>0.5</v>
      </c>
      <c r="AU218" s="564">
        <v>0.8</v>
      </c>
      <c r="AV218" s="564">
        <v>1</v>
      </c>
      <c r="AW218" s="564">
        <v>1</v>
      </c>
      <c r="AX218" s="564">
        <v>0.54545454545454541</v>
      </c>
      <c r="AY218" s="564">
        <v>0.25</v>
      </c>
      <c r="AZ218" s="564">
        <v>0.83333333333333337</v>
      </c>
      <c r="BA218" s="564">
        <v>0.7142857142857143</v>
      </c>
      <c r="BB218" s="564">
        <v>0.66666666666666663</v>
      </c>
      <c r="BC218" s="564">
        <v>0.33333333333333331</v>
      </c>
      <c r="BD218" s="564">
        <v>0.33333333333333331</v>
      </c>
      <c r="BE218" s="727">
        <v>1</v>
      </c>
      <c r="BF218" s="495"/>
    </row>
    <row r="219" spans="1:58">
      <c r="A219" s="495" t="s">
        <v>1007</v>
      </c>
      <c r="B219" s="425">
        <v>216</v>
      </c>
      <c r="C219" s="495">
        <v>213104</v>
      </c>
      <c r="D219" s="495" t="s">
        <v>1008</v>
      </c>
      <c r="E219" s="546" t="s">
        <v>321</v>
      </c>
      <c r="F219" s="546" t="s">
        <v>2544</v>
      </c>
      <c r="G219" s="495" t="s">
        <v>168</v>
      </c>
      <c r="H219" s="495" t="s">
        <v>23</v>
      </c>
      <c r="I219" s="495" t="s">
        <v>827</v>
      </c>
      <c r="J219" s="563">
        <v>0.96099999999999997</v>
      </c>
      <c r="K219" s="564">
        <v>1</v>
      </c>
      <c r="L219" s="564">
        <v>1</v>
      </c>
      <c r="M219" s="564">
        <v>0.5</v>
      </c>
      <c r="N219" s="564">
        <v>1</v>
      </c>
      <c r="O219" s="564">
        <v>1</v>
      </c>
      <c r="P219" s="564">
        <v>0.83333333333333337</v>
      </c>
      <c r="Q219" s="564">
        <v>1</v>
      </c>
      <c r="R219" s="564">
        <v>1</v>
      </c>
      <c r="S219" s="564">
        <v>1</v>
      </c>
      <c r="T219" s="564">
        <v>1</v>
      </c>
      <c r="U219" s="564">
        <v>1</v>
      </c>
      <c r="V219" s="564">
        <v>1</v>
      </c>
      <c r="W219" s="564">
        <v>0.96551724137931039</v>
      </c>
      <c r="X219" s="564">
        <v>1</v>
      </c>
      <c r="Y219" s="564">
        <v>0.875</v>
      </c>
      <c r="Z219" s="564">
        <v>0.8</v>
      </c>
      <c r="AA219" s="564">
        <v>1</v>
      </c>
      <c r="AB219" s="564">
        <v>0.8</v>
      </c>
      <c r="AC219" s="564">
        <v>1</v>
      </c>
      <c r="AD219" s="564">
        <v>1</v>
      </c>
      <c r="AE219" s="564">
        <v>1</v>
      </c>
      <c r="AF219" s="564">
        <v>1</v>
      </c>
      <c r="AG219" s="564">
        <v>1</v>
      </c>
      <c r="AH219" s="564">
        <v>1</v>
      </c>
      <c r="AI219" s="564">
        <v>0.83333333333333337</v>
      </c>
      <c r="AJ219" s="564">
        <v>1</v>
      </c>
      <c r="AK219" s="564">
        <v>1</v>
      </c>
      <c r="AL219" s="564">
        <v>0.94117647058823528</v>
      </c>
      <c r="AM219" s="564">
        <v>1</v>
      </c>
      <c r="AN219" s="564">
        <v>1</v>
      </c>
      <c r="AO219" s="564">
        <v>1</v>
      </c>
      <c r="AP219" s="564">
        <v>1</v>
      </c>
      <c r="AQ219" s="564">
        <v>1</v>
      </c>
      <c r="AR219" s="564">
        <v>0.91666666666666663</v>
      </c>
      <c r="AS219" s="564">
        <v>0.83333333333333337</v>
      </c>
      <c r="AT219" s="564">
        <v>1</v>
      </c>
      <c r="AU219" s="564">
        <v>1</v>
      </c>
      <c r="AV219" s="564">
        <v>1</v>
      </c>
      <c r="AW219" s="564">
        <v>1</v>
      </c>
      <c r="AX219" s="564">
        <v>0.95454545454545459</v>
      </c>
      <c r="AY219" s="564">
        <v>1</v>
      </c>
      <c r="AZ219" s="564">
        <v>1</v>
      </c>
      <c r="BA219" s="564">
        <v>0.8571428571428571</v>
      </c>
      <c r="BB219" s="564">
        <v>1</v>
      </c>
      <c r="BC219" s="564">
        <v>1</v>
      </c>
      <c r="BD219" s="564">
        <v>1</v>
      </c>
      <c r="BE219" s="727">
        <v>1</v>
      </c>
      <c r="BF219" s="495"/>
    </row>
    <row r="220" spans="1:58">
      <c r="A220" s="495" t="s">
        <v>1010</v>
      </c>
      <c r="B220" s="425">
        <v>217</v>
      </c>
      <c r="C220" s="495">
        <v>213105</v>
      </c>
      <c r="D220" s="495" t="s">
        <v>1011</v>
      </c>
      <c r="E220" s="546" t="s">
        <v>321</v>
      </c>
      <c r="F220" s="546" t="s">
        <v>2544</v>
      </c>
      <c r="G220" s="495" t="s">
        <v>168</v>
      </c>
      <c r="H220" s="495" t="s">
        <v>23</v>
      </c>
      <c r="I220" s="495" t="s">
        <v>827</v>
      </c>
      <c r="J220" s="563">
        <v>0.96599999999999997</v>
      </c>
      <c r="K220" s="564">
        <v>0.95238095238095233</v>
      </c>
      <c r="L220" s="564">
        <v>1</v>
      </c>
      <c r="M220" s="564">
        <v>0.9</v>
      </c>
      <c r="N220" s="564">
        <v>1</v>
      </c>
      <c r="O220" s="564">
        <v>1</v>
      </c>
      <c r="P220" s="564">
        <v>0.66666666666666663</v>
      </c>
      <c r="Q220" s="564">
        <v>1</v>
      </c>
      <c r="R220" s="564">
        <v>1</v>
      </c>
      <c r="S220" s="564">
        <v>1</v>
      </c>
      <c r="T220" s="564">
        <v>0.88888888888888884</v>
      </c>
      <c r="U220" s="564">
        <v>0.9285714285714286</v>
      </c>
      <c r="V220" s="564">
        <v>0.93333333333333335</v>
      </c>
      <c r="W220" s="564">
        <v>1</v>
      </c>
      <c r="X220" s="564">
        <v>0.95454545454545503</v>
      </c>
      <c r="Y220" s="564">
        <v>1</v>
      </c>
      <c r="Z220" s="564">
        <v>1</v>
      </c>
      <c r="AA220" s="564">
        <v>1</v>
      </c>
      <c r="AB220" s="564">
        <v>1</v>
      </c>
      <c r="AC220" s="564">
        <v>1</v>
      </c>
      <c r="AD220" s="564">
        <v>1</v>
      </c>
      <c r="AE220" s="564">
        <v>1</v>
      </c>
      <c r="AF220" s="564">
        <v>0.91666666666666663</v>
      </c>
      <c r="AG220" s="564">
        <v>1</v>
      </c>
      <c r="AH220" s="564">
        <v>1</v>
      </c>
      <c r="AI220" s="564">
        <v>1</v>
      </c>
      <c r="AJ220" s="564">
        <v>1</v>
      </c>
      <c r="AK220" s="564">
        <v>0.94444444444444442</v>
      </c>
      <c r="AL220" s="564">
        <v>1</v>
      </c>
      <c r="AM220" s="564">
        <v>1</v>
      </c>
      <c r="AN220" s="564">
        <v>0.83333333333333337</v>
      </c>
      <c r="AO220" s="564">
        <v>1</v>
      </c>
      <c r="AP220" s="564">
        <v>1</v>
      </c>
      <c r="AQ220" s="564">
        <v>1</v>
      </c>
      <c r="AR220" s="564">
        <v>1</v>
      </c>
      <c r="AS220" s="564">
        <v>0.83333333333333337</v>
      </c>
      <c r="AT220" s="564">
        <v>1</v>
      </c>
      <c r="AU220" s="564">
        <v>1</v>
      </c>
      <c r="AV220" s="564">
        <v>1</v>
      </c>
      <c r="AW220" s="564">
        <v>1</v>
      </c>
      <c r="AX220" s="564">
        <v>0.95454545454545459</v>
      </c>
      <c r="AY220" s="564">
        <v>0.75</v>
      </c>
      <c r="AZ220" s="564">
        <v>1</v>
      </c>
      <c r="BA220" s="564">
        <v>1</v>
      </c>
      <c r="BB220" s="564">
        <v>1</v>
      </c>
      <c r="BC220" s="564">
        <v>1</v>
      </c>
      <c r="BD220" s="564">
        <v>1</v>
      </c>
      <c r="BE220" s="727">
        <v>1</v>
      </c>
      <c r="BF220" s="495"/>
    </row>
    <row r="221" spans="1:58">
      <c r="A221" s="495" t="s">
        <v>1014</v>
      </c>
      <c r="B221" s="425">
        <v>218</v>
      </c>
      <c r="C221" s="495">
        <v>213106</v>
      </c>
      <c r="D221" s="495" t="s">
        <v>1015</v>
      </c>
      <c r="E221" s="546" t="s">
        <v>321</v>
      </c>
      <c r="F221" s="546" t="s">
        <v>2544</v>
      </c>
      <c r="G221" s="495" t="s">
        <v>168</v>
      </c>
      <c r="H221" s="495" t="s">
        <v>23</v>
      </c>
      <c r="I221" s="495" t="s">
        <v>827</v>
      </c>
      <c r="J221" s="563">
        <v>0.499</v>
      </c>
      <c r="K221" s="564">
        <v>0.5714285714285714</v>
      </c>
      <c r="L221" s="564">
        <v>0.66666666666666663</v>
      </c>
      <c r="M221" s="564">
        <v>0.3</v>
      </c>
      <c r="N221" s="564">
        <v>0.42857142857142855</v>
      </c>
      <c r="O221" s="564">
        <v>0.33333333333333331</v>
      </c>
      <c r="P221" s="564">
        <v>0.5</v>
      </c>
      <c r="Q221" s="564">
        <v>0.33333333333333331</v>
      </c>
      <c r="R221" s="564">
        <v>0.66666666666666663</v>
      </c>
      <c r="S221" s="564">
        <v>0.5</v>
      </c>
      <c r="T221" s="564">
        <v>0.22222222222222221</v>
      </c>
      <c r="U221" s="564">
        <v>0.5</v>
      </c>
      <c r="V221" s="564">
        <v>0.46666666666666667</v>
      </c>
      <c r="W221" s="564">
        <v>0.62068965517241381</v>
      </c>
      <c r="X221" s="564">
        <v>0.40909090909090912</v>
      </c>
      <c r="Y221" s="564">
        <v>0.375</v>
      </c>
      <c r="Z221" s="564">
        <v>0.4</v>
      </c>
      <c r="AA221" s="564">
        <v>0.6</v>
      </c>
      <c r="AB221" s="564">
        <v>0.2</v>
      </c>
      <c r="AC221" s="564">
        <v>0.5</v>
      </c>
      <c r="AD221" s="564">
        <v>0.625</v>
      </c>
      <c r="AE221" s="564">
        <v>0.25</v>
      </c>
      <c r="AF221" s="564">
        <v>0.75</v>
      </c>
      <c r="AG221" s="564">
        <v>0.63157894736842102</v>
      </c>
      <c r="AH221" s="564">
        <v>0.4</v>
      </c>
      <c r="AI221" s="564">
        <v>0.5</v>
      </c>
      <c r="AJ221" s="564">
        <v>0.36363636363636365</v>
      </c>
      <c r="AK221" s="564">
        <v>0.55555555555555558</v>
      </c>
      <c r="AL221" s="564">
        <v>0.35294117647058826</v>
      </c>
      <c r="AM221" s="564">
        <v>0.4</v>
      </c>
      <c r="AN221" s="564">
        <v>0.33333333333333331</v>
      </c>
      <c r="AO221" s="564">
        <v>0.66666666666666663</v>
      </c>
      <c r="AP221" s="564">
        <v>0.8</v>
      </c>
      <c r="AQ221" s="564">
        <v>0.14285714285714285</v>
      </c>
      <c r="AR221" s="564">
        <v>0.58333333333333337</v>
      </c>
      <c r="AS221" s="564">
        <v>0.33333333333333331</v>
      </c>
      <c r="AT221" s="564">
        <v>0.5</v>
      </c>
      <c r="AU221" s="564">
        <v>0.6</v>
      </c>
      <c r="AV221" s="564">
        <v>0.2857142857142857</v>
      </c>
      <c r="AW221" s="564">
        <v>0.33333333333333331</v>
      </c>
      <c r="AX221" s="564">
        <v>0.72727272727272729</v>
      </c>
      <c r="AY221" s="564">
        <v>0.5</v>
      </c>
      <c r="AZ221" s="564">
        <v>1</v>
      </c>
      <c r="BA221" s="564">
        <v>0.42857142857142855</v>
      </c>
      <c r="BB221" s="564">
        <v>0.33333333333333331</v>
      </c>
      <c r="BC221" s="564">
        <v>0</v>
      </c>
      <c r="BD221" s="564">
        <v>0.5</v>
      </c>
      <c r="BE221" s="727">
        <v>1</v>
      </c>
      <c r="BF221" s="495"/>
    </row>
    <row r="222" spans="1:58">
      <c r="A222" s="495" t="s">
        <v>1017</v>
      </c>
      <c r="B222" s="425">
        <v>219</v>
      </c>
      <c r="C222" s="495">
        <v>213203</v>
      </c>
      <c r="D222" s="495" t="s">
        <v>1018</v>
      </c>
      <c r="E222" s="546" t="s">
        <v>967</v>
      </c>
      <c r="F222" s="546" t="s">
        <v>999</v>
      </c>
      <c r="G222" s="495" t="s">
        <v>168</v>
      </c>
      <c r="H222" s="495" t="s">
        <v>23</v>
      </c>
      <c r="I222" s="495" t="s">
        <v>169</v>
      </c>
      <c r="J222" s="563">
        <v>0.77500000000000002</v>
      </c>
      <c r="K222" s="564">
        <v>0.876</v>
      </c>
      <c r="L222" s="564">
        <v>0.76500000000000001</v>
      </c>
      <c r="M222" s="564">
        <v>0.60199999999999998</v>
      </c>
      <c r="N222" s="564">
        <v>0.80400000000000005</v>
      </c>
      <c r="O222" s="564">
        <v>0.76700000000000002</v>
      </c>
      <c r="P222" s="564">
        <v>0.84599999999999997</v>
      </c>
      <c r="Q222" s="564">
        <v>0.877</v>
      </c>
      <c r="R222" s="564">
        <v>0.752</v>
      </c>
      <c r="S222" s="564">
        <v>0.92900000000000005</v>
      </c>
      <c r="T222" s="564">
        <v>0.85399999999999998</v>
      </c>
      <c r="U222" s="564">
        <v>0.74099999999999999</v>
      </c>
      <c r="V222" s="564">
        <v>0.79600000000000004</v>
      </c>
      <c r="W222" s="564">
        <v>0.748</v>
      </c>
      <c r="X222" s="564">
        <v>0.81399999999999995</v>
      </c>
      <c r="Y222" s="564">
        <v>0.751</v>
      </c>
      <c r="Z222" s="564">
        <v>0.95799999999999996</v>
      </c>
      <c r="AA222" s="564">
        <v>0.78500000000000003</v>
      </c>
      <c r="AB222" s="564">
        <v>0.88200000000000001</v>
      </c>
      <c r="AC222" s="564">
        <v>0.745</v>
      </c>
      <c r="AD222" s="564">
        <v>0.84399999999999997</v>
      </c>
      <c r="AE222" s="564">
        <v>0.8</v>
      </c>
      <c r="AF222" s="564">
        <v>0.83599999999999997</v>
      </c>
      <c r="AG222" s="564">
        <v>0.80900000000000005</v>
      </c>
      <c r="AH222" s="564">
        <v>0.8</v>
      </c>
      <c r="AI222" s="564">
        <v>0.93899999999999995</v>
      </c>
      <c r="AJ222" s="564">
        <v>0.90100000000000002</v>
      </c>
      <c r="AK222" s="564">
        <v>0.77400000000000002</v>
      </c>
      <c r="AL222" s="564">
        <v>0.83599999999999997</v>
      </c>
      <c r="AM222" s="564">
        <v>0.83</v>
      </c>
      <c r="AN222" s="564">
        <v>0.82899999999999996</v>
      </c>
      <c r="AO222" s="564">
        <v>0.64700000000000002</v>
      </c>
      <c r="AP222" s="564">
        <v>0.91100000000000003</v>
      </c>
      <c r="AQ222" s="564">
        <v>0.83699999999999997</v>
      </c>
      <c r="AR222" s="564">
        <v>0.67700000000000005</v>
      </c>
      <c r="AS222" s="564">
        <v>0.93600000000000005</v>
      </c>
      <c r="AT222" s="564">
        <v>0.78800000000000003</v>
      </c>
      <c r="AU222" s="564">
        <v>0.82799999999999996</v>
      </c>
      <c r="AV222" s="564">
        <v>0.80600000000000005</v>
      </c>
      <c r="AW222" s="564">
        <v>0.89700000000000002</v>
      </c>
      <c r="AX222" s="564">
        <v>0.77700000000000002</v>
      </c>
      <c r="AY222" s="564">
        <v>0.84599999999999997</v>
      </c>
      <c r="AZ222" s="564">
        <v>0.85099999999999998</v>
      </c>
      <c r="BA222" s="564">
        <v>0.63800000000000001</v>
      </c>
      <c r="BB222" s="564">
        <v>0.76500000000000001</v>
      </c>
      <c r="BC222" s="564">
        <v>0.74199999999999999</v>
      </c>
      <c r="BD222" s="564">
        <v>7.1999999999999995E-2</v>
      </c>
      <c r="BE222" s="727">
        <v>0.63600000000000001</v>
      </c>
      <c r="BF222" s="495" t="s">
        <v>3609</v>
      </c>
    </row>
    <row r="223" spans="1:58">
      <c r="A223" s="495" t="s">
        <v>1022</v>
      </c>
      <c r="B223" s="425">
        <v>220</v>
      </c>
      <c r="C223" s="495">
        <v>213204</v>
      </c>
      <c r="D223" s="495" t="s">
        <v>1023</v>
      </c>
      <c r="E223" s="546" t="s">
        <v>967</v>
      </c>
      <c r="F223" s="546" t="s">
        <v>1024</v>
      </c>
      <c r="G223" s="495" t="s">
        <v>168</v>
      </c>
      <c r="H223" s="495" t="s">
        <v>23</v>
      </c>
      <c r="I223" s="495" t="s">
        <v>169</v>
      </c>
      <c r="J223" s="540">
        <v>52.3</v>
      </c>
      <c r="K223" s="89">
        <v>43.7</v>
      </c>
      <c r="L223" s="89">
        <v>47.5</v>
      </c>
      <c r="M223" s="89">
        <v>57.7</v>
      </c>
      <c r="N223" s="89">
        <v>49.2</v>
      </c>
      <c r="O223" s="89">
        <v>41.8</v>
      </c>
      <c r="P223" s="89">
        <v>68.2</v>
      </c>
      <c r="Q223" s="89">
        <v>47.8</v>
      </c>
      <c r="R223" s="89">
        <v>50.5</v>
      </c>
      <c r="S223" s="89">
        <v>50.3</v>
      </c>
      <c r="T223" s="89">
        <v>51.1</v>
      </c>
      <c r="U223" s="89">
        <v>60</v>
      </c>
      <c r="V223" s="89">
        <v>60.7</v>
      </c>
      <c r="W223" s="89">
        <v>57.1</v>
      </c>
      <c r="X223" s="89">
        <v>57.5</v>
      </c>
      <c r="Y223" s="89">
        <v>55.4</v>
      </c>
      <c r="Z223" s="89">
        <v>36.200000000000003</v>
      </c>
      <c r="AA223" s="89">
        <v>49.4</v>
      </c>
      <c r="AB223" s="89">
        <v>42</v>
      </c>
      <c r="AC223" s="89">
        <v>49.8</v>
      </c>
      <c r="AD223" s="89">
        <v>48</v>
      </c>
      <c r="AE223" s="89">
        <v>52.4</v>
      </c>
      <c r="AF223" s="89">
        <v>49.2</v>
      </c>
      <c r="AG223" s="89">
        <v>45.3</v>
      </c>
      <c r="AH223" s="89">
        <v>54.1</v>
      </c>
      <c r="AI223" s="89">
        <v>40.700000000000003</v>
      </c>
      <c r="AJ223" s="89">
        <v>45.4</v>
      </c>
      <c r="AK223" s="89">
        <v>58.2</v>
      </c>
      <c r="AL223" s="89">
        <v>48.5</v>
      </c>
      <c r="AM223" s="89">
        <v>38.1</v>
      </c>
      <c r="AN223" s="89">
        <v>40.799999999999997</v>
      </c>
      <c r="AO223" s="89">
        <v>44.3</v>
      </c>
      <c r="AP223" s="89">
        <v>57.5</v>
      </c>
      <c r="AQ223" s="89">
        <v>41.3</v>
      </c>
      <c r="AR223" s="89">
        <v>49.4</v>
      </c>
      <c r="AS223" s="89">
        <v>45.3</v>
      </c>
      <c r="AT223" s="89">
        <v>43.1</v>
      </c>
      <c r="AU223" s="89">
        <v>49</v>
      </c>
      <c r="AV223" s="89">
        <v>53.6</v>
      </c>
      <c r="AW223" s="89">
        <v>44</v>
      </c>
      <c r="AX223" s="89">
        <v>45</v>
      </c>
      <c r="AY223" s="89">
        <v>46.5</v>
      </c>
      <c r="AZ223" s="89">
        <v>36.4</v>
      </c>
      <c r="BA223" s="89">
        <v>52.8</v>
      </c>
      <c r="BB223" s="89">
        <v>42.5</v>
      </c>
      <c r="BC223" s="89">
        <v>38.5</v>
      </c>
      <c r="BD223" s="89">
        <v>55.1</v>
      </c>
      <c r="BE223" s="726">
        <v>65.900000000000006</v>
      </c>
      <c r="BF223" s="495" t="s">
        <v>3609</v>
      </c>
    </row>
    <row r="224" spans="1:58">
      <c r="A224" s="495" t="s">
        <v>1027</v>
      </c>
      <c r="B224" s="425">
        <v>221</v>
      </c>
      <c r="C224" s="495">
        <v>213204</v>
      </c>
      <c r="D224" s="495" t="s">
        <v>1023</v>
      </c>
      <c r="E224" s="546" t="s">
        <v>967</v>
      </c>
      <c r="F224" s="546" t="s">
        <v>1028</v>
      </c>
      <c r="G224" s="495" t="s">
        <v>168</v>
      </c>
      <c r="H224" s="495" t="s">
        <v>23</v>
      </c>
      <c r="I224" s="495" t="s">
        <v>169</v>
      </c>
      <c r="J224" s="540">
        <v>194.9</v>
      </c>
      <c r="K224" s="89">
        <v>196.9</v>
      </c>
      <c r="L224" s="89">
        <v>199.4</v>
      </c>
      <c r="M224" s="89">
        <v>196.4</v>
      </c>
      <c r="N224" s="89">
        <v>171.8</v>
      </c>
      <c r="O224" s="89">
        <v>199</v>
      </c>
      <c r="P224" s="89">
        <v>185.3</v>
      </c>
      <c r="Q224" s="89">
        <v>220.1</v>
      </c>
      <c r="R224" s="89">
        <v>193.8</v>
      </c>
      <c r="S224" s="89">
        <v>177.2</v>
      </c>
      <c r="T224" s="89">
        <v>200.3</v>
      </c>
      <c r="U224" s="89">
        <v>224.3</v>
      </c>
      <c r="V224" s="89">
        <v>195.4</v>
      </c>
      <c r="W224" s="89">
        <v>206.1</v>
      </c>
      <c r="X224" s="89">
        <v>207.6</v>
      </c>
      <c r="Y224" s="89">
        <v>211.1</v>
      </c>
      <c r="Z224" s="89">
        <v>162.80000000000001</v>
      </c>
      <c r="AA224" s="89">
        <v>160.19999999999999</v>
      </c>
      <c r="AB224" s="89">
        <v>194.3</v>
      </c>
      <c r="AC224" s="89">
        <v>160.69999999999999</v>
      </c>
      <c r="AD224" s="89">
        <v>217.5</v>
      </c>
      <c r="AE224" s="89">
        <v>194.7</v>
      </c>
      <c r="AF224" s="89">
        <v>191.3</v>
      </c>
      <c r="AG224" s="89">
        <v>168.8</v>
      </c>
      <c r="AH224" s="89">
        <v>198.5</v>
      </c>
      <c r="AI224" s="89">
        <v>176.1</v>
      </c>
      <c r="AJ224" s="89">
        <v>177.5</v>
      </c>
      <c r="AK224" s="89">
        <v>193.9</v>
      </c>
      <c r="AL224" s="89">
        <v>193.6</v>
      </c>
      <c r="AM224" s="89">
        <v>201.9</v>
      </c>
      <c r="AN224" s="89">
        <v>166.8</v>
      </c>
      <c r="AO224" s="89">
        <v>145</v>
      </c>
      <c r="AP224" s="89">
        <v>194.1</v>
      </c>
      <c r="AQ224" s="89">
        <v>188.1</v>
      </c>
      <c r="AR224" s="89">
        <v>206.3</v>
      </c>
      <c r="AS224" s="89">
        <v>158.80000000000001</v>
      </c>
      <c r="AT224" s="89">
        <v>163.1</v>
      </c>
      <c r="AU224" s="89">
        <v>164.8</v>
      </c>
      <c r="AV224" s="89">
        <v>178.1</v>
      </c>
      <c r="AW224" s="89">
        <v>188.4</v>
      </c>
      <c r="AX224" s="89">
        <v>208.3</v>
      </c>
      <c r="AY224" s="89">
        <v>159</v>
      </c>
      <c r="AZ224" s="89">
        <v>196</v>
      </c>
      <c r="BA224" s="89">
        <v>217.6</v>
      </c>
      <c r="BB224" s="89">
        <v>143.6</v>
      </c>
      <c r="BC224" s="89">
        <v>172.8</v>
      </c>
      <c r="BD224" s="89">
        <v>159.19999999999999</v>
      </c>
      <c r="BE224" s="726">
        <v>217</v>
      </c>
      <c r="BF224" s="495" t="s">
        <v>3609</v>
      </c>
    </row>
    <row r="225" spans="1:58">
      <c r="A225" s="495" t="s">
        <v>1031</v>
      </c>
      <c r="B225" s="425">
        <v>222</v>
      </c>
      <c r="C225" s="495">
        <v>213107</v>
      </c>
      <c r="D225" s="495" t="s">
        <v>1032</v>
      </c>
      <c r="E225" s="546" t="s">
        <v>321</v>
      </c>
      <c r="F225" s="546" t="s">
        <v>2544</v>
      </c>
      <c r="G225" s="495" t="s">
        <v>168</v>
      </c>
      <c r="H225" s="495" t="s">
        <v>23</v>
      </c>
      <c r="I225" s="495" t="s">
        <v>827</v>
      </c>
      <c r="J225" s="563">
        <v>0.90700000000000003</v>
      </c>
      <c r="K225" s="564">
        <v>0.952380952380952</v>
      </c>
      <c r="L225" s="564">
        <v>1</v>
      </c>
      <c r="M225" s="564">
        <v>0.8</v>
      </c>
      <c r="N225" s="564">
        <v>1</v>
      </c>
      <c r="O225" s="564">
        <v>1</v>
      </c>
      <c r="P225" s="564">
        <v>1</v>
      </c>
      <c r="Q225" s="564">
        <v>0.83333333333333304</v>
      </c>
      <c r="R225" s="564">
        <v>0.88888888888888895</v>
      </c>
      <c r="S225" s="564">
        <v>1</v>
      </c>
      <c r="T225" s="564">
        <v>0.88888888888888895</v>
      </c>
      <c r="U225" s="564">
        <v>0.85714285714285698</v>
      </c>
      <c r="V225" s="564">
        <v>0.93333333333333302</v>
      </c>
      <c r="W225" s="564">
        <v>1</v>
      </c>
      <c r="X225" s="564">
        <v>0.90909090909090895</v>
      </c>
      <c r="Y225" s="564">
        <v>0.875</v>
      </c>
      <c r="Z225" s="564">
        <v>0.8</v>
      </c>
      <c r="AA225" s="564">
        <v>0.8</v>
      </c>
      <c r="AB225" s="564">
        <v>0.8</v>
      </c>
      <c r="AC225" s="564">
        <v>0.5</v>
      </c>
      <c r="AD225" s="564">
        <v>1</v>
      </c>
      <c r="AE225" s="564">
        <v>1</v>
      </c>
      <c r="AF225" s="564">
        <v>0.91666666666666696</v>
      </c>
      <c r="AG225" s="564">
        <v>0.94736842105263197</v>
      </c>
      <c r="AH225" s="564">
        <v>1</v>
      </c>
      <c r="AI225" s="564">
        <v>1</v>
      </c>
      <c r="AJ225" s="564">
        <v>0.81818181818181801</v>
      </c>
      <c r="AK225" s="564">
        <v>0.88888888888888895</v>
      </c>
      <c r="AL225" s="564">
        <v>0.82352941176470595</v>
      </c>
      <c r="AM225" s="564">
        <v>0.8</v>
      </c>
      <c r="AN225" s="564">
        <v>1</v>
      </c>
      <c r="AO225" s="564">
        <v>0.33333333333333298</v>
      </c>
      <c r="AP225" s="564">
        <v>0.8</v>
      </c>
      <c r="AQ225" s="564">
        <v>0.85714285714285698</v>
      </c>
      <c r="AR225" s="564">
        <v>1</v>
      </c>
      <c r="AS225" s="564">
        <v>1</v>
      </c>
      <c r="AT225" s="564">
        <v>1</v>
      </c>
      <c r="AU225" s="564">
        <v>0.8</v>
      </c>
      <c r="AV225" s="564">
        <v>0.85714285714285698</v>
      </c>
      <c r="AW225" s="564">
        <v>0.66666666666666696</v>
      </c>
      <c r="AX225" s="564">
        <v>0.90909090909090895</v>
      </c>
      <c r="AY225" s="564">
        <v>1</v>
      </c>
      <c r="AZ225" s="564">
        <v>1</v>
      </c>
      <c r="BA225" s="564">
        <v>0.71428571428571397</v>
      </c>
      <c r="BB225" s="564">
        <v>1</v>
      </c>
      <c r="BC225" s="564">
        <v>1</v>
      </c>
      <c r="BD225" s="564">
        <v>0.83333333333333304</v>
      </c>
      <c r="BE225" s="727">
        <v>1</v>
      </c>
      <c r="BF225" s="495"/>
    </row>
    <row r="226" spans="1:58">
      <c r="A226" s="495" t="s">
        <v>1035</v>
      </c>
      <c r="B226" s="425">
        <v>223</v>
      </c>
      <c r="C226" s="495">
        <v>213108</v>
      </c>
      <c r="D226" s="495" t="s">
        <v>1036</v>
      </c>
      <c r="E226" s="546" t="s">
        <v>321</v>
      </c>
      <c r="F226" s="546" t="s">
        <v>2544</v>
      </c>
      <c r="G226" s="495" t="s">
        <v>851</v>
      </c>
      <c r="H226" s="495" t="s">
        <v>23</v>
      </c>
      <c r="I226" s="495" t="s">
        <v>827</v>
      </c>
      <c r="J226" s="563">
        <v>0.998</v>
      </c>
      <c r="K226" s="564">
        <v>1</v>
      </c>
      <c r="L226" s="564">
        <v>1</v>
      </c>
      <c r="M226" s="564">
        <v>1</v>
      </c>
      <c r="N226" s="564">
        <v>1</v>
      </c>
      <c r="O226" s="564">
        <v>1</v>
      </c>
      <c r="P226" s="564">
        <v>1</v>
      </c>
      <c r="Q226" s="564">
        <v>1</v>
      </c>
      <c r="R226" s="564">
        <v>1</v>
      </c>
      <c r="S226" s="564">
        <v>1</v>
      </c>
      <c r="T226" s="564">
        <v>1</v>
      </c>
      <c r="U226" s="564">
        <v>1</v>
      </c>
      <c r="V226" s="564">
        <v>1</v>
      </c>
      <c r="W226" s="564">
        <v>1</v>
      </c>
      <c r="X226" s="564">
        <v>1</v>
      </c>
      <c r="Y226" s="564">
        <v>1</v>
      </c>
      <c r="Z226" s="564">
        <v>1</v>
      </c>
      <c r="AA226" s="564">
        <v>1</v>
      </c>
      <c r="AB226" s="564">
        <v>0.8</v>
      </c>
      <c r="AC226" s="564">
        <v>1</v>
      </c>
      <c r="AD226" s="564">
        <v>1</v>
      </c>
      <c r="AE226" s="564">
        <v>1</v>
      </c>
      <c r="AF226" s="564">
        <v>1</v>
      </c>
      <c r="AG226" s="564">
        <v>1</v>
      </c>
      <c r="AH226" s="564">
        <v>1</v>
      </c>
      <c r="AI226" s="564">
        <v>1</v>
      </c>
      <c r="AJ226" s="564">
        <v>1</v>
      </c>
      <c r="AK226" s="564">
        <v>1</v>
      </c>
      <c r="AL226" s="564">
        <v>1</v>
      </c>
      <c r="AM226" s="564">
        <v>1</v>
      </c>
      <c r="AN226" s="564">
        <v>1</v>
      </c>
      <c r="AO226" s="564">
        <v>1</v>
      </c>
      <c r="AP226" s="564">
        <v>1</v>
      </c>
      <c r="AQ226" s="564">
        <v>1</v>
      </c>
      <c r="AR226" s="564">
        <v>1</v>
      </c>
      <c r="AS226" s="564">
        <v>1</v>
      </c>
      <c r="AT226" s="564">
        <v>1</v>
      </c>
      <c r="AU226" s="564">
        <v>1</v>
      </c>
      <c r="AV226" s="564">
        <v>1</v>
      </c>
      <c r="AW226" s="564">
        <v>1</v>
      </c>
      <c r="AX226" s="564">
        <v>1</v>
      </c>
      <c r="AY226" s="564">
        <v>1</v>
      </c>
      <c r="AZ226" s="564">
        <v>1</v>
      </c>
      <c r="BA226" s="564">
        <v>1</v>
      </c>
      <c r="BB226" s="564">
        <v>1</v>
      </c>
      <c r="BC226" s="564">
        <v>1</v>
      </c>
      <c r="BD226" s="564">
        <v>1</v>
      </c>
      <c r="BE226" s="727">
        <v>1</v>
      </c>
      <c r="BF226" s="495"/>
    </row>
    <row r="227" spans="1:58">
      <c r="A227" s="495" t="s">
        <v>1039</v>
      </c>
      <c r="B227" s="425">
        <v>224</v>
      </c>
      <c r="C227" s="495">
        <v>213108</v>
      </c>
      <c r="D227" s="495" t="s">
        <v>1036</v>
      </c>
      <c r="E227" s="546" t="s">
        <v>321</v>
      </c>
      <c r="F227" s="546" t="s">
        <v>2544</v>
      </c>
      <c r="G227" s="495" t="s">
        <v>856</v>
      </c>
      <c r="H227" s="495" t="s">
        <v>23</v>
      </c>
      <c r="I227" s="495" t="s">
        <v>827</v>
      </c>
      <c r="J227" s="563">
        <v>1</v>
      </c>
      <c r="K227" s="564">
        <v>1</v>
      </c>
      <c r="L227" s="564">
        <v>1</v>
      </c>
      <c r="M227" s="564" t="s">
        <v>272</v>
      </c>
      <c r="N227" s="564">
        <v>1</v>
      </c>
      <c r="O227" s="564">
        <v>1</v>
      </c>
      <c r="P227" s="564" t="s">
        <v>272</v>
      </c>
      <c r="Q227" s="564" t="s">
        <v>272</v>
      </c>
      <c r="R227" s="564">
        <v>1</v>
      </c>
      <c r="S227" s="564">
        <v>1</v>
      </c>
      <c r="T227" s="564" t="s">
        <v>272</v>
      </c>
      <c r="U227" s="564" t="s">
        <v>272</v>
      </c>
      <c r="V227" s="564">
        <v>1</v>
      </c>
      <c r="W227" s="564">
        <v>1</v>
      </c>
      <c r="X227" s="564" t="s">
        <v>272</v>
      </c>
      <c r="Y227" s="564">
        <v>1</v>
      </c>
      <c r="Z227" s="564" t="s">
        <v>272</v>
      </c>
      <c r="AA227" s="564" t="s">
        <v>272</v>
      </c>
      <c r="AB227" s="564" t="s">
        <v>272</v>
      </c>
      <c r="AC227" s="564">
        <v>1</v>
      </c>
      <c r="AD227" s="564">
        <v>1</v>
      </c>
      <c r="AE227" s="564" t="s">
        <v>272</v>
      </c>
      <c r="AF227" s="564">
        <v>1</v>
      </c>
      <c r="AG227" s="564" t="s">
        <v>272</v>
      </c>
      <c r="AH227" s="564" t="s">
        <v>272</v>
      </c>
      <c r="AI227" s="564">
        <v>1</v>
      </c>
      <c r="AJ227" s="564">
        <v>0.5</v>
      </c>
      <c r="AK227" s="564" t="s">
        <v>272</v>
      </c>
      <c r="AL227" s="564">
        <v>1</v>
      </c>
      <c r="AM227" s="564">
        <v>1</v>
      </c>
      <c r="AN227" s="564" t="s">
        <v>272</v>
      </c>
      <c r="AO227" s="564" t="s">
        <v>272</v>
      </c>
      <c r="AP227" s="564" t="s">
        <v>272</v>
      </c>
      <c r="AQ227" s="564">
        <v>1</v>
      </c>
      <c r="AR227" s="564" t="s">
        <v>272</v>
      </c>
      <c r="AS227" s="564">
        <v>1</v>
      </c>
      <c r="AT227" s="564">
        <v>1</v>
      </c>
      <c r="AU227" s="564" t="s">
        <v>272</v>
      </c>
      <c r="AV227" s="564" t="s">
        <v>272</v>
      </c>
      <c r="AW227" s="564">
        <v>1</v>
      </c>
      <c r="AX227" s="564">
        <v>1</v>
      </c>
      <c r="AY227" s="564" t="s">
        <v>272</v>
      </c>
      <c r="AZ227" s="564" t="s">
        <v>272</v>
      </c>
      <c r="BA227" s="564" t="s">
        <v>272</v>
      </c>
      <c r="BB227" s="564" t="s">
        <v>272</v>
      </c>
      <c r="BC227" s="564" t="s">
        <v>272</v>
      </c>
      <c r="BD227" s="564">
        <v>1</v>
      </c>
      <c r="BE227" s="727">
        <v>1</v>
      </c>
      <c r="BF227" s="495"/>
    </row>
    <row r="228" spans="1:58">
      <c r="A228" s="495" t="s">
        <v>1042</v>
      </c>
      <c r="B228" s="425">
        <v>225</v>
      </c>
      <c r="C228" s="495">
        <v>213109</v>
      </c>
      <c r="D228" s="495" t="s">
        <v>1043</v>
      </c>
      <c r="E228" s="546" t="s">
        <v>321</v>
      </c>
      <c r="F228" s="546" t="s">
        <v>2544</v>
      </c>
      <c r="G228" s="495" t="s">
        <v>851</v>
      </c>
      <c r="H228" s="495" t="s">
        <v>23</v>
      </c>
      <c r="I228" s="495" t="s">
        <v>827</v>
      </c>
      <c r="J228" s="563">
        <v>0.83399999999999996</v>
      </c>
      <c r="K228" s="564">
        <v>0.85699999999999998</v>
      </c>
      <c r="L228" s="564">
        <v>1</v>
      </c>
      <c r="M228" s="564">
        <v>0.6</v>
      </c>
      <c r="N228" s="564">
        <v>0.85699999999999998</v>
      </c>
      <c r="O228" s="564">
        <v>1</v>
      </c>
      <c r="P228" s="564">
        <v>0.83299999999999996</v>
      </c>
      <c r="Q228" s="564">
        <v>0.66700000000000004</v>
      </c>
      <c r="R228" s="564">
        <v>0.66700000000000004</v>
      </c>
      <c r="S228" s="564">
        <v>0.83299999999999996</v>
      </c>
      <c r="T228" s="564">
        <v>0.66700000000000004</v>
      </c>
      <c r="U228" s="564">
        <v>0.78600000000000003</v>
      </c>
      <c r="V228" s="564">
        <v>0.8</v>
      </c>
      <c r="W228" s="564">
        <v>0.93100000000000005</v>
      </c>
      <c r="X228" s="564">
        <v>0.72699999999999998</v>
      </c>
      <c r="Y228" s="564">
        <v>0.75</v>
      </c>
      <c r="Z228" s="564">
        <v>0.8</v>
      </c>
      <c r="AA228" s="564">
        <v>0.8</v>
      </c>
      <c r="AB228" s="564">
        <v>1</v>
      </c>
      <c r="AC228" s="564">
        <v>0.5</v>
      </c>
      <c r="AD228" s="564">
        <v>0.625</v>
      </c>
      <c r="AE228" s="564">
        <v>1</v>
      </c>
      <c r="AF228" s="564">
        <v>0.91700000000000004</v>
      </c>
      <c r="AG228" s="564">
        <v>0.89500000000000002</v>
      </c>
      <c r="AH228" s="564">
        <v>1</v>
      </c>
      <c r="AI228" s="564">
        <v>0.83299999999999996</v>
      </c>
      <c r="AJ228" s="564">
        <v>1</v>
      </c>
      <c r="AK228" s="564">
        <v>0.94399999999999995</v>
      </c>
      <c r="AL228" s="564">
        <v>0.82399999999999995</v>
      </c>
      <c r="AM228" s="564">
        <v>0.8</v>
      </c>
      <c r="AN228" s="564">
        <v>1</v>
      </c>
      <c r="AO228" s="564">
        <v>0.66700000000000004</v>
      </c>
      <c r="AP228" s="564">
        <v>0.8</v>
      </c>
      <c r="AQ228" s="564">
        <v>0.42899999999999999</v>
      </c>
      <c r="AR228" s="564">
        <v>0.91700000000000004</v>
      </c>
      <c r="AS228" s="564">
        <v>1</v>
      </c>
      <c r="AT228" s="564">
        <v>0.75</v>
      </c>
      <c r="AU228" s="564">
        <v>0.8</v>
      </c>
      <c r="AV228" s="564">
        <v>1</v>
      </c>
      <c r="AW228" s="564">
        <v>0.33300000000000002</v>
      </c>
      <c r="AX228" s="564">
        <v>0.72699999999999998</v>
      </c>
      <c r="AY228" s="564">
        <v>1</v>
      </c>
      <c r="AZ228" s="564">
        <v>1</v>
      </c>
      <c r="BA228" s="564">
        <v>0.85699999999999998</v>
      </c>
      <c r="BB228" s="564">
        <v>1</v>
      </c>
      <c r="BC228" s="564">
        <v>0.66700000000000004</v>
      </c>
      <c r="BD228" s="564">
        <v>1</v>
      </c>
      <c r="BE228" s="727">
        <v>1</v>
      </c>
      <c r="BF228" s="495"/>
    </row>
    <row r="229" spans="1:58">
      <c r="A229" s="495" t="s">
        <v>1046</v>
      </c>
      <c r="B229" s="425">
        <v>226</v>
      </c>
      <c r="C229" s="495">
        <v>213109</v>
      </c>
      <c r="D229" s="495" t="s">
        <v>1043</v>
      </c>
      <c r="E229" s="546" t="s">
        <v>321</v>
      </c>
      <c r="F229" s="546" t="s">
        <v>2544</v>
      </c>
      <c r="G229" s="495" t="s">
        <v>856</v>
      </c>
      <c r="H229" s="495" t="s">
        <v>23</v>
      </c>
      <c r="I229" s="495" t="s">
        <v>827</v>
      </c>
      <c r="J229" s="563">
        <v>0.70199999999999996</v>
      </c>
      <c r="K229" s="564">
        <v>0</v>
      </c>
      <c r="L229" s="564">
        <v>1</v>
      </c>
      <c r="M229" s="564" t="s">
        <v>272</v>
      </c>
      <c r="N229" s="564">
        <v>1</v>
      </c>
      <c r="O229" s="564">
        <v>0.57099999999999995</v>
      </c>
      <c r="P229" s="564" t="s">
        <v>272</v>
      </c>
      <c r="Q229" s="564" t="s">
        <v>272</v>
      </c>
      <c r="R229" s="564">
        <v>1</v>
      </c>
      <c r="S229" s="564">
        <v>1</v>
      </c>
      <c r="T229" s="564" t="s">
        <v>272</v>
      </c>
      <c r="U229" s="564" t="s">
        <v>272</v>
      </c>
      <c r="V229" s="564">
        <v>0</v>
      </c>
      <c r="W229" s="564">
        <v>1</v>
      </c>
      <c r="X229" s="564" t="s">
        <v>272</v>
      </c>
      <c r="Y229" s="564">
        <v>0</v>
      </c>
      <c r="Z229" s="564" t="s">
        <v>272</v>
      </c>
      <c r="AA229" s="564" t="s">
        <v>272</v>
      </c>
      <c r="AB229" s="564" t="s">
        <v>272</v>
      </c>
      <c r="AC229" s="564">
        <v>0.5</v>
      </c>
      <c r="AD229" s="564">
        <v>0.75</v>
      </c>
      <c r="AE229" s="564" t="s">
        <v>272</v>
      </c>
      <c r="AF229" s="564">
        <v>1</v>
      </c>
      <c r="AG229" s="564" t="s">
        <v>272</v>
      </c>
      <c r="AH229" s="564" t="s">
        <v>272</v>
      </c>
      <c r="AI229" s="564">
        <v>1</v>
      </c>
      <c r="AJ229" s="564">
        <v>0.5</v>
      </c>
      <c r="AK229" s="564" t="s">
        <v>272</v>
      </c>
      <c r="AL229" s="564">
        <v>0</v>
      </c>
      <c r="AM229" s="564">
        <v>0</v>
      </c>
      <c r="AN229" s="564" t="s">
        <v>272</v>
      </c>
      <c r="AO229" s="564" t="s">
        <v>272</v>
      </c>
      <c r="AP229" s="564" t="s">
        <v>272</v>
      </c>
      <c r="AQ229" s="564">
        <v>0</v>
      </c>
      <c r="AR229" s="564" t="s">
        <v>272</v>
      </c>
      <c r="AS229" s="564">
        <v>1</v>
      </c>
      <c r="AT229" s="564">
        <v>1</v>
      </c>
      <c r="AU229" s="564" t="s">
        <v>272</v>
      </c>
      <c r="AV229" s="564" t="s">
        <v>272</v>
      </c>
      <c r="AW229" s="564">
        <v>0</v>
      </c>
      <c r="AX229" s="564">
        <v>1</v>
      </c>
      <c r="AY229" s="564" t="s">
        <v>272</v>
      </c>
      <c r="AZ229" s="564" t="s">
        <v>272</v>
      </c>
      <c r="BA229" s="564" t="s">
        <v>272</v>
      </c>
      <c r="BB229" s="564" t="s">
        <v>272</v>
      </c>
      <c r="BC229" s="564" t="s">
        <v>272</v>
      </c>
      <c r="BD229" s="564">
        <v>1</v>
      </c>
      <c r="BE229" s="727">
        <v>1</v>
      </c>
      <c r="BF229" s="495"/>
    </row>
    <row r="230" spans="1:58">
      <c r="A230" s="495" t="s">
        <v>1049</v>
      </c>
      <c r="B230" s="425">
        <v>227</v>
      </c>
      <c r="C230" s="495">
        <v>213110</v>
      </c>
      <c r="D230" s="495" t="s">
        <v>1050</v>
      </c>
      <c r="E230" s="546" t="s">
        <v>321</v>
      </c>
      <c r="F230" s="546" t="s">
        <v>2544</v>
      </c>
      <c r="G230" s="495" t="s">
        <v>168</v>
      </c>
      <c r="H230" s="495" t="s">
        <v>23</v>
      </c>
      <c r="I230" s="495" t="s">
        <v>827</v>
      </c>
      <c r="J230" s="563">
        <v>1</v>
      </c>
      <c r="K230" s="564">
        <v>1</v>
      </c>
      <c r="L230" s="564">
        <v>1</v>
      </c>
      <c r="M230" s="564">
        <v>1</v>
      </c>
      <c r="N230" s="564">
        <v>1</v>
      </c>
      <c r="O230" s="564">
        <v>1</v>
      </c>
      <c r="P230" s="564">
        <v>1</v>
      </c>
      <c r="Q230" s="564">
        <v>1</v>
      </c>
      <c r="R230" s="564">
        <v>1</v>
      </c>
      <c r="S230" s="564">
        <v>1</v>
      </c>
      <c r="T230" s="564">
        <v>1</v>
      </c>
      <c r="U230" s="564">
        <v>1</v>
      </c>
      <c r="V230" s="564">
        <v>1</v>
      </c>
      <c r="W230" s="564">
        <v>1</v>
      </c>
      <c r="X230" s="564">
        <v>1</v>
      </c>
      <c r="Y230" s="564">
        <v>1</v>
      </c>
      <c r="Z230" s="564">
        <v>1</v>
      </c>
      <c r="AA230" s="564">
        <v>1</v>
      </c>
      <c r="AB230" s="564">
        <v>1</v>
      </c>
      <c r="AC230" s="564">
        <v>1</v>
      </c>
      <c r="AD230" s="564">
        <v>1</v>
      </c>
      <c r="AE230" s="564">
        <v>1</v>
      </c>
      <c r="AF230" s="564">
        <v>1</v>
      </c>
      <c r="AG230" s="564">
        <v>1</v>
      </c>
      <c r="AH230" s="564">
        <v>1</v>
      </c>
      <c r="AI230" s="564">
        <v>1</v>
      </c>
      <c r="AJ230" s="564">
        <v>1</v>
      </c>
      <c r="AK230" s="564">
        <v>1</v>
      </c>
      <c r="AL230" s="564">
        <v>1</v>
      </c>
      <c r="AM230" s="564">
        <v>1</v>
      </c>
      <c r="AN230" s="564">
        <v>1</v>
      </c>
      <c r="AO230" s="564">
        <v>1</v>
      </c>
      <c r="AP230" s="564">
        <v>1</v>
      </c>
      <c r="AQ230" s="564">
        <v>1</v>
      </c>
      <c r="AR230" s="564">
        <v>1</v>
      </c>
      <c r="AS230" s="564">
        <v>1</v>
      </c>
      <c r="AT230" s="564">
        <v>1</v>
      </c>
      <c r="AU230" s="564">
        <v>1</v>
      </c>
      <c r="AV230" s="564">
        <v>1</v>
      </c>
      <c r="AW230" s="564">
        <v>1</v>
      </c>
      <c r="AX230" s="564">
        <v>1</v>
      </c>
      <c r="AY230" s="564">
        <v>1</v>
      </c>
      <c r="AZ230" s="564">
        <v>1</v>
      </c>
      <c r="BA230" s="564">
        <v>1</v>
      </c>
      <c r="BB230" s="564">
        <v>1</v>
      </c>
      <c r="BC230" s="564">
        <v>1</v>
      </c>
      <c r="BD230" s="564">
        <v>1</v>
      </c>
      <c r="BE230" s="727">
        <v>1</v>
      </c>
      <c r="BF230" s="495"/>
    </row>
    <row r="231" spans="1:58">
      <c r="A231" s="495" t="s">
        <v>1053</v>
      </c>
      <c r="B231" s="425">
        <v>228</v>
      </c>
      <c r="C231" s="495">
        <v>213111</v>
      </c>
      <c r="D231" s="495" t="s">
        <v>1054</v>
      </c>
      <c r="E231" s="546" t="s">
        <v>321</v>
      </c>
      <c r="F231" s="546" t="s">
        <v>2544</v>
      </c>
      <c r="G231" s="495" t="s">
        <v>168</v>
      </c>
      <c r="H231" s="495" t="s">
        <v>23</v>
      </c>
      <c r="I231" s="495" t="s">
        <v>827</v>
      </c>
      <c r="J231" s="563">
        <v>1</v>
      </c>
      <c r="K231" s="564">
        <v>1</v>
      </c>
      <c r="L231" s="564">
        <v>1</v>
      </c>
      <c r="M231" s="564">
        <v>1</v>
      </c>
      <c r="N231" s="564">
        <v>1</v>
      </c>
      <c r="O231" s="564">
        <v>1</v>
      </c>
      <c r="P231" s="564">
        <v>1</v>
      </c>
      <c r="Q231" s="564">
        <v>1</v>
      </c>
      <c r="R231" s="564">
        <v>1</v>
      </c>
      <c r="S231" s="564">
        <v>1</v>
      </c>
      <c r="T231" s="564">
        <v>1</v>
      </c>
      <c r="U231" s="564">
        <v>1</v>
      </c>
      <c r="V231" s="564">
        <v>1</v>
      </c>
      <c r="W231" s="564">
        <v>1</v>
      </c>
      <c r="X231" s="564">
        <v>1</v>
      </c>
      <c r="Y231" s="564">
        <v>1</v>
      </c>
      <c r="Z231" s="564">
        <v>1</v>
      </c>
      <c r="AA231" s="564">
        <v>1</v>
      </c>
      <c r="AB231" s="564">
        <v>1</v>
      </c>
      <c r="AC231" s="564">
        <v>1</v>
      </c>
      <c r="AD231" s="564">
        <v>1</v>
      </c>
      <c r="AE231" s="564">
        <v>1</v>
      </c>
      <c r="AF231" s="564">
        <v>1</v>
      </c>
      <c r="AG231" s="564">
        <v>1</v>
      </c>
      <c r="AH231" s="564">
        <v>1</v>
      </c>
      <c r="AI231" s="564">
        <v>1</v>
      </c>
      <c r="AJ231" s="564">
        <v>1</v>
      </c>
      <c r="AK231" s="564">
        <v>1</v>
      </c>
      <c r="AL231" s="564">
        <v>1</v>
      </c>
      <c r="AM231" s="564">
        <v>1</v>
      </c>
      <c r="AN231" s="564">
        <v>1</v>
      </c>
      <c r="AO231" s="564">
        <v>1</v>
      </c>
      <c r="AP231" s="564">
        <v>1</v>
      </c>
      <c r="AQ231" s="564">
        <v>1</v>
      </c>
      <c r="AR231" s="564">
        <v>1</v>
      </c>
      <c r="AS231" s="564">
        <v>1</v>
      </c>
      <c r="AT231" s="564">
        <v>1</v>
      </c>
      <c r="AU231" s="564">
        <v>1</v>
      </c>
      <c r="AV231" s="564">
        <v>1</v>
      </c>
      <c r="AW231" s="564">
        <v>1</v>
      </c>
      <c r="AX231" s="564">
        <v>1</v>
      </c>
      <c r="AY231" s="564">
        <v>1</v>
      </c>
      <c r="AZ231" s="564">
        <v>1</v>
      </c>
      <c r="BA231" s="564">
        <v>1</v>
      </c>
      <c r="BB231" s="564">
        <v>1</v>
      </c>
      <c r="BC231" s="564">
        <v>1</v>
      </c>
      <c r="BD231" s="564">
        <v>1</v>
      </c>
      <c r="BE231" s="727">
        <v>1</v>
      </c>
      <c r="BF231" s="495"/>
    </row>
    <row r="232" spans="1:58">
      <c r="A232" s="495" t="s">
        <v>1058</v>
      </c>
      <c r="B232" s="425">
        <v>229</v>
      </c>
      <c r="C232" s="495">
        <v>213205</v>
      </c>
      <c r="D232" s="495" t="s">
        <v>1059</v>
      </c>
      <c r="E232" s="546" t="s">
        <v>967</v>
      </c>
      <c r="F232" s="546" t="s">
        <v>1060</v>
      </c>
      <c r="G232" s="495" t="s">
        <v>168</v>
      </c>
      <c r="H232" s="495" t="s">
        <v>23</v>
      </c>
      <c r="I232" s="495" t="s">
        <v>169</v>
      </c>
      <c r="J232" s="563">
        <v>0.53100000000000003</v>
      </c>
      <c r="K232" s="564">
        <v>0.54600000000000004</v>
      </c>
      <c r="L232" s="564">
        <v>0.48899999999999999</v>
      </c>
      <c r="M232" s="564">
        <v>0.53300000000000003</v>
      </c>
      <c r="N232" s="564">
        <v>0.51500000000000001</v>
      </c>
      <c r="O232" s="564">
        <v>0.54100000000000004</v>
      </c>
      <c r="P232" s="564">
        <v>0.58899999999999997</v>
      </c>
      <c r="Q232" s="564">
        <v>0.627</v>
      </c>
      <c r="R232" s="564">
        <v>0.53300000000000003</v>
      </c>
      <c r="S232" s="564">
        <v>0.59599999999999997</v>
      </c>
      <c r="T232" s="564">
        <v>0.52</v>
      </c>
      <c r="U232" s="564">
        <v>0.54</v>
      </c>
      <c r="V232" s="564">
        <v>0.57899999999999996</v>
      </c>
      <c r="W232" s="564">
        <v>0.53400000000000003</v>
      </c>
      <c r="X232" s="564">
        <v>0.48399999999999999</v>
      </c>
      <c r="Y232" s="564">
        <v>0.59299999999999997</v>
      </c>
      <c r="Z232" s="564">
        <v>0.41899999999999998</v>
      </c>
      <c r="AA232" s="564">
        <v>0.55100000000000005</v>
      </c>
      <c r="AB232" s="564">
        <v>0.51</v>
      </c>
      <c r="AC232" s="564">
        <v>0.54700000000000004</v>
      </c>
      <c r="AD232" s="564">
        <v>0.60899999999999999</v>
      </c>
      <c r="AE232" s="564">
        <v>0.51700000000000002</v>
      </c>
      <c r="AF232" s="564">
        <v>0.47299999999999998</v>
      </c>
      <c r="AG232" s="564">
        <v>0.58499999999999996</v>
      </c>
      <c r="AH232" s="564">
        <v>0.56399999999999995</v>
      </c>
      <c r="AI232" s="564">
        <v>0.63600000000000001</v>
      </c>
      <c r="AJ232" s="564">
        <v>0.46400000000000002</v>
      </c>
      <c r="AK232" s="564">
        <v>0.46500000000000002</v>
      </c>
      <c r="AL232" s="564">
        <v>0.51300000000000001</v>
      </c>
      <c r="AM232" s="564">
        <v>0.504</v>
      </c>
      <c r="AN232" s="564">
        <v>0.46</v>
      </c>
      <c r="AO232" s="564">
        <v>0.60899999999999999</v>
      </c>
      <c r="AP232" s="564">
        <v>0.53</v>
      </c>
      <c r="AQ232" s="564">
        <v>0.44600000000000001</v>
      </c>
      <c r="AR232" s="564">
        <v>0.54500000000000004</v>
      </c>
      <c r="AS232" s="564">
        <v>0.48899999999999999</v>
      </c>
      <c r="AT232" s="564">
        <v>0.60699999999999998</v>
      </c>
      <c r="AU232" s="564">
        <v>0.53200000000000003</v>
      </c>
      <c r="AV232" s="564">
        <v>0.56599999999999995</v>
      </c>
      <c r="AW232" s="564">
        <v>0.61</v>
      </c>
      <c r="AX232" s="564">
        <v>0.53300000000000003</v>
      </c>
      <c r="AY232" s="564">
        <v>0.53700000000000003</v>
      </c>
      <c r="AZ232" s="564">
        <v>0.51500000000000001</v>
      </c>
      <c r="BA232" s="564">
        <v>0.50900000000000001</v>
      </c>
      <c r="BB232" s="564">
        <v>0.57799999999999996</v>
      </c>
      <c r="BC232" s="564">
        <v>0.58599999999999997</v>
      </c>
      <c r="BD232" s="564">
        <v>0.51800000000000002</v>
      </c>
      <c r="BE232" s="727">
        <v>0.68700000000000006</v>
      </c>
      <c r="BF232" s="495" t="s">
        <v>3609</v>
      </c>
    </row>
    <row r="233" spans="1:58">
      <c r="A233" s="495" t="s">
        <v>1064</v>
      </c>
      <c r="B233" s="425">
        <v>230</v>
      </c>
      <c r="C233" s="495">
        <v>213205</v>
      </c>
      <c r="D233" s="495" t="s">
        <v>1059</v>
      </c>
      <c r="E233" s="546" t="s">
        <v>967</v>
      </c>
      <c r="F233" s="546" t="s">
        <v>1065</v>
      </c>
      <c r="G233" s="495" t="s">
        <v>168</v>
      </c>
      <c r="H233" s="495" t="s">
        <v>23</v>
      </c>
      <c r="I233" s="495" t="s">
        <v>169</v>
      </c>
      <c r="J233" s="563">
        <v>0.67</v>
      </c>
      <c r="K233" s="564">
        <v>0.66900000000000004</v>
      </c>
      <c r="L233" s="564">
        <v>0.628</v>
      </c>
      <c r="M233" s="564">
        <v>0.625</v>
      </c>
      <c r="N233" s="564">
        <v>0.70899999999999996</v>
      </c>
      <c r="O233" s="564">
        <v>0.72899999999999998</v>
      </c>
      <c r="P233" s="564">
        <v>0.78800000000000003</v>
      </c>
      <c r="Q233" s="564">
        <v>0.625</v>
      </c>
      <c r="R233" s="564">
        <v>0.69</v>
      </c>
      <c r="S233" s="564">
        <v>0.75</v>
      </c>
      <c r="T233" s="564">
        <v>0.73899999999999999</v>
      </c>
      <c r="U233" s="564">
        <v>0.71299999999999997</v>
      </c>
      <c r="V233" s="564">
        <v>0.68100000000000005</v>
      </c>
      <c r="W233" s="564">
        <v>0.66800000000000004</v>
      </c>
      <c r="X233" s="564">
        <v>0.65</v>
      </c>
      <c r="Y233" s="564">
        <v>0.67300000000000004</v>
      </c>
      <c r="Z233" s="564">
        <v>0.65</v>
      </c>
      <c r="AA233" s="564">
        <v>0.59399999999999997</v>
      </c>
      <c r="AB233" s="564">
        <v>0.67300000000000004</v>
      </c>
      <c r="AC233" s="564">
        <v>0.90600000000000003</v>
      </c>
      <c r="AD233" s="564">
        <v>0.53900000000000003</v>
      </c>
      <c r="AE233" s="564">
        <v>0.71499999999999997</v>
      </c>
      <c r="AF233" s="564">
        <v>0.67800000000000005</v>
      </c>
      <c r="AG233" s="564">
        <v>0.69599999999999995</v>
      </c>
      <c r="AH233" s="564">
        <v>0.623</v>
      </c>
      <c r="AI233" s="564">
        <v>0.72099999999999997</v>
      </c>
      <c r="AJ233" s="564">
        <v>0.65400000000000003</v>
      </c>
      <c r="AK233" s="564">
        <v>0.63100000000000001</v>
      </c>
      <c r="AL233" s="564">
        <v>0.60499999999999998</v>
      </c>
      <c r="AM233" s="564">
        <v>0.7</v>
      </c>
      <c r="AN233" s="564">
        <v>0.627</v>
      </c>
      <c r="AO233" s="564">
        <v>0.67600000000000005</v>
      </c>
      <c r="AP233" s="564">
        <v>0.56799999999999995</v>
      </c>
      <c r="AQ233" s="564">
        <v>0.625</v>
      </c>
      <c r="AR233" s="564">
        <v>0.64400000000000002</v>
      </c>
      <c r="AS233" s="564">
        <v>0.75</v>
      </c>
      <c r="AT233" s="564">
        <v>0.54800000000000004</v>
      </c>
      <c r="AU233" s="564">
        <v>0.69599999999999995</v>
      </c>
      <c r="AV233" s="564">
        <v>0.72399999999999998</v>
      </c>
      <c r="AW233" s="564">
        <v>0.79500000000000004</v>
      </c>
      <c r="AX233" s="564">
        <v>0.67600000000000005</v>
      </c>
      <c r="AY233" s="564">
        <v>0.64600000000000002</v>
      </c>
      <c r="AZ233" s="564">
        <v>0.52600000000000002</v>
      </c>
      <c r="BA233" s="564">
        <v>0.55400000000000005</v>
      </c>
      <c r="BB233" s="564">
        <v>0.77800000000000002</v>
      </c>
      <c r="BC233" s="564">
        <v>0.55600000000000005</v>
      </c>
      <c r="BD233" s="564">
        <v>0.65400000000000003</v>
      </c>
      <c r="BE233" s="727">
        <v>0.78900000000000003</v>
      </c>
      <c r="BF233" s="495" t="s">
        <v>3609</v>
      </c>
    </row>
    <row r="234" spans="1:58">
      <c r="A234" s="495" t="s">
        <v>1068</v>
      </c>
      <c r="B234" s="425">
        <v>231</v>
      </c>
      <c r="C234" s="495">
        <v>213205</v>
      </c>
      <c r="D234" s="495" t="s">
        <v>1059</v>
      </c>
      <c r="E234" s="546" t="s">
        <v>967</v>
      </c>
      <c r="F234" s="546" t="s">
        <v>1069</v>
      </c>
      <c r="G234" s="495" t="s">
        <v>168</v>
      </c>
      <c r="H234" s="495" t="s">
        <v>23</v>
      </c>
      <c r="I234" s="495" t="s">
        <v>169</v>
      </c>
      <c r="J234" s="563">
        <v>0.4</v>
      </c>
      <c r="K234" s="564">
        <v>0.372</v>
      </c>
      <c r="L234" s="564">
        <v>0.64900000000000002</v>
      </c>
      <c r="M234" s="564">
        <v>0.52200000000000002</v>
      </c>
      <c r="N234" s="564">
        <v>0.47399999999999998</v>
      </c>
      <c r="O234" s="564">
        <v>0.44400000000000001</v>
      </c>
      <c r="P234" s="564">
        <v>0.36799999999999999</v>
      </c>
      <c r="Q234" s="564">
        <v>0.42899999999999999</v>
      </c>
      <c r="R234" s="564">
        <v>0.38100000000000001</v>
      </c>
      <c r="S234" s="564">
        <v>0.45300000000000001</v>
      </c>
      <c r="T234" s="564">
        <v>0.25600000000000001</v>
      </c>
      <c r="U234" s="564">
        <v>0.41299999999999998</v>
      </c>
      <c r="V234" s="564">
        <v>0.378</v>
      </c>
      <c r="W234" s="564">
        <v>0.35499999999999998</v>
      </c>
      <c r="X234" s="564">
        <v>0.44900000000000001</v>
      </c>
      <c r="Y234" s="564">
        <v>0.32</v>
      </c>
      <c r="Z234" s="564">
        <v>0.41099999999999998</v>
      </c>
      <c r="AA234" s="564">
        <v>0.38400000000000001</v>
      </c>
      <c r="AB234" s="564">
        <v>0.435</v>
      </c>
      <c r="AC234" s="564">
        <v>0.27800000000000002</v>
      </c>
      <c r="AD234" s="564">
        <v>0.39500000000000002</v>
      </c>
      <c r="AE234" s="564">
        <v>0.439</v>
      </c>
      <c r="AF234" s="564">
        <v>0.42599999999999999</v>
      </c>
      <c r="AG234" s="564">
        <v>0.41399999999999998</v>
      </c>
      <c r="AH234" s="564">
        <v>0.4</v>
      </c>
      <c r="AI234" s="564">
        <v>0.4</v>
      </c>
      <c r="AJ234" s="564">
        <v>0.42099999999999999</v>
      </c>
      <c r="AK234" s="564">
        <v>0.33800000000000002</v>
      </c>
      <c r="AL234" s="564">
        <v>0.40400000000000003</v>
      </c>
      <c r="AM234" s="564">
        <v>0.38900000000000001</v>
      </c>
      <c r="AN234" s="564">
        <v>0.47</v>
      </c>
      <c r="AO234" s="564">
        <v>0.377</v>
      </c>
      <c r="AP234" s="564">
        <v>0.378</v>
      </c>
      <c r="AQ234" s="564">
        <v>0.45600000000000002</v>
      </c>
      <c r="AR234" s="564">
        <v>0.44800000000000001</v>
      </c>
      <c r="AS234" s="564">
        <v>0.49199999999999999</v>
      </c>
      <c r="AT234" s="564">
        <v>0.47099999999999997</v>
      </c>
      <c r="AU234" s="564">
        <v>0.53800000000000003</v>
      </c>
      <c r="AV234" s="564">
        <v>0.44</v>
      </c>
      <c r="AW234" s="564">
        <v>0.59099999999999997</v>
      </c>
      <c r="AX234" s="564">
        <v>0.373</v>
      </c>
      <c r="AY234" s="564">
        <v>0.47899999999999998</v>
      </c>
      <c r="AZ234" s="564">
        <v>0.375</v>
      </c>
      <c r="BA234" s="564">
        <v>0.5</v>
      </c>
      <c r="BB234" s="564">
        <v>0.375</v>
      </c>
      <c r="BC234" s="564">
        <v>0.25</v>
      </c>
      <c r="BD234" s="564">
        <v>0.36099999999999999</v>
      </c>
      <c r="BE234" s="727">
        <v>0.42899999999999999</v>
      </c>
      <c r="BF234" s="495" t="s">
        <v>3609</v>
      </c>
    </row>
    <row r="235" spans="1:58">
      <c r="A235" s="495" t="s">
        <v>1072</v>
      </c>
      <c r="B235" s="425">
        <v>232</v>
      </c>
      <c r="C235" s="495">
        <v>213206</v>
      </c>
      <c r="D235" s="495" t="s">
        <v>1073</v>
      </c>
      <c r="E235" s="546" t="s">
        <v>967</v>
      </c>
      <c r="F235" s="546" t="s">
        <v>1074</v>
      </c>
      <c r="G235" s="495" t="s">
        <v>168</v>
      </c>
      <c r="H235" s="495" t="s">
        <v>23</v>
      </c>
      <c r="I235" s="495" t="s">
        <v>169</v>
      </c>
      <c r="J235" s="668">
        <v>44.580030000000001</v>
      </c>
      <c r="K235" s="669">
        <v>44.229700000000001</v>
      </c>
      <c r="L235" s="669">
        <v>44.217950000000002</v>
      </c>
      <c r="M235" s="669">
        <v>44.389940000000003</v>
      </c>
      <c r="N235" s="669">
        <v>44.157539999999997</v>
      </c>
      <c r="O235" s="669">
        <v>41.491660000000003</v>
      </c>
      <c r="P235" s="669">
        <v>45.942450000000001</v>
      </c>
      <c r="Q235" s="669">
        <v>40.53913</v>
      </c>
      <c r="R235" s="669">
        <v>44.788460000000001</v>
      </c>
      <c r="S235" s="669">
        <v>42.968499999999999</v>
      </c>
      <c r="T235" s="669">
        <v>47.69388</v>
      </c>
      <c r="U235" s="669">
        <v>47.640090000000001</v>
      </c>
      <c r="V235" s="669">
        <v>42.904640000000001</v>
      </c>
      <c r="W235" s="669">
        <v>47.229349999999997</v>
      </c>
      <c r="X235" s="669">
        <v>47.132379999999998</v>
      </c>
      <c r="Y235" s="669">
        <v>40.658290000000001</v>
      </c>
      <c r="Z235" s="669">
        <v>42.402439999999999</v>
      </c>
      <c r="AA235" s="669">
        <v>42.217390000000002</v>
      </c>
      <c r="AB235" s="669">
        <v>45.861699999999999</v>
      </c>
      <c r="AC235" s="669">
        <v>39.789470000000001</v>
      </c>
      <c r="AD235" s="669">
        <v>42.668509999999998</v>
      </c>
      <c r="AE235" s="669">
        <v>46.121389999999998</v>
      </c>
      <c r="AF235" s="669">
        <v>43.4375</v>
      </c>
      <c r="AG235" s="669">
        <v>43.56747</v>
      </c>
      <c r="AH235" s="669">
        <v>38.647060000000003</v>
      </c>
      <c r="AI235" s="669">
        <v>42.075949999999999</v>
      </c>
      <c r="AJ235" s="669">
        <v>47.53886</v>
      </c>
      <c r="AK235" s="669">
        <v>45.7029</v>
      </c>
      <c r="AL235" s="669">
        <v>44.399459999999998</v>
      </c>
      <c r="AM235" s="669">
        <v>43.62162</v>
      </c>
      <c r="AN235" s="669">
        <v>46.323230000000002</v>
      </c>
      <c r="AO235" s="669">
        <v>36.295459999999999</v>
      </c>
      <c r="AP235" s="669">
        <v>43.513890000000004</v>
      </c>
      <c r="AQ235" s="669">
        <v>48.730060000000002</v>
      </c>
      <c r="AR235" s="669">
        <v>43.192590000000003</v>
      </c>
      <c r="AS235" s="669">
        <v>46.286879999999996</v>
      </c>
      <c r="AT235" s="669">
        <v>40.103090000000002</v>
      </c>
      <c r="AU235" s="669">
        <v>48.658540000000002</v>
      </c>
      <c r="AV235" s="669">
        <v>43.475000000000001</v>
      </c>
      <c r="AW235" s="669">
        <v>33.518990000000002</v>
      </c>
      <c r="AX235" s="669">
        <v>43.05442</v>
      </c>
      <c r="AY235" s="669">
        <v>45.264710000000001</v>
      </c>
      <c r="AZ235" s="669">
        <v>40.802630000000001</v>
      </c>
      <c r="BA235" s="669">
        <v>48.823009999999996</v>
      </c>
      <c r="BB235" s="669">
        <v>46.926470000000002</v>
      </c>
      <c r="BC235" s="669">
        <v>43.894739999999999</v>
      </c>
      <c r="BD235" s="669">
        <v>40.28</v>
      </c>
      <c r="BE235" s="725">
        <v>42.211539999999999</v>
      </c>
      <c r="BF235" s="741" t="s">
        <v>3609</v>
      </c>
    </row>
    <row r="236" spans="1:58">
      <c r="A236" s="495" t="s">
        <v>1077</v>
      </c>
      <c r="B236" s="425">
        <v>233</v>
      </c>
      <c r="C236" s="495">
        <v>213206</v>
      </c>
      <c r="D236" s="495" t="s">
        <v>1073</v>
      </c>
      <c r="E236" s="546" t="s">
        <v>967</v>
      </c>
      <c r="F236" s="546" t="s">
        <v>1065</v>
      </c>
      <c r="G236" s="495" t="s">
        <v>168</v>
      </c>
      <c r="H236" s="495" t="s">
        <v>23</v>
      </c>
      <c r="I236" s="495" t="s">
        <v>169</v>
      </c>
      <c r="J236" s="668">
        <v>43.765079999999998</v>
      </c>
      <c r="K236" s="669">
        <v>41.488370000000003</v>
      </c>
      <c r="L236" s="669">
        <v>50.037039999999998</v>
      </c>
      <c r="M236" s="669">
        <v>40.28302</v>
      </c>
      <c r="N236" s="669">
        <v>44.302630000000001</v>
      </c>
      <c r="O236" s="669">
        <v>38.144739999999999</v>
      </c>
      <c r="P236" s="669">
        <v>46.134329999999999</v>
      </c>
      <c r="Q236" s="669">
        <v>46.938769999999998</v>
      </c>
      <c r="R236" s="669">
        <v>47.210529999999999</v>
      </c>
      <c r="S236" s="669">
        <v>41.758620000000001</v>
      </c>
      <c r="T236" s="669">
        <v>44.369230000000002</v>
      </c>
      <c r="U236" s="669">
        <v>43.25</v>
      </c>
      <c r="V236" s="669">
        <v>44.439309999999999</v>
      </c>
      <c r="W236" s="669">
        <v>47.593269999999997</v>
      </c>
      <c r="X236" s="669">
        <v>44.479170000000003</v>
      </c>
      <c r="Y236" s="669">
        <v>44.17</v>
      </c>
      <c r="Z236" s="669">
        <v>44.2</v>
      </c>
      <c r="AA236" s="669">
        <v>49.771430000000002</v>
      </c>
      <c r="AB236" s="669">
        <v>44.575760000000002</v>
      </c>
      <c r="AC236" s="669">
        <v>45.965519999999998</v>
      </c>
      <c r="AD236" s="669">
        <v>41.208329999999997</v>
      </c>
      <c r="AE236" s="669">
        <v>43.29524</v>
      </c>
      <c r="AF236" s="669">
        <v>44.403359999999999</v>
      </c>
      <c r="AG236" s="669">
        <v>45.357140000000001</v>
      </c>
      <c r="AH236" s="669">
        <v>37.806449999999998</v>
      </c>
      <c r="AI236" s="669">
        <v>42.255809999999997</v>
      </c>
      <c r="AJ236" s="669">
        <v>44.290700000000001</v>
      </c>
      <c r="AK236" s="669">
        <v>43.338979999999999</v>
      </c>
      <c r="AL236" s="669">
        <v>44.354430000000001</v>
      </c>
      <c r="AM236" s="669">
        <v>39.122450000000001</v>
      </c>
      <c r="AN236" s="669">
        <v>38.638300000000001</v>
      </c>
      <c r="AO236" s="669">
        <v>34.200000000000003</v>
      </c>
      <c r="AP236" s="669">
        <v>42.84</v>
      </c>
      <c r="AQ236" s="669">
        <v>40.098590000000002</v>
      </c>
      <c r="AR236" s="669">
        <v>44.38655</v>
      </c>
      <c r="AS236" s="669">
        <v>45.328130000000002</v>
      </c>
      <c r="AT236" s="669">
        <v>40</v>
      </c>
      <c r="AU236" s="669">
        <v>53.191490000000002</v>
      </c>
      <c r="AV236" s="669">
        <v>41.470590000000001</v>
      </c>
      <c r="AW236" s="669">
        <v>39.224139999999998</v>
      </c>
      <c r="AX236" s="669">
        <v>41.294119999999999</v>
      </c>
      <c r="AY236" s="669">
        <v>35.483870000000003</v>
      </c>
      <c r="AZ236" s="669">
        <v>41.611109999999996</v>
      </c>
      <c r="BA236" s="669">
        <v>50.942860000000003</v>
      </c>
      <c r="BB236" s="669">
        <v>45.976190000000003</v>
      </c>
      <c r="BC236" s="669">
        <v>43</v>
      </c>
      <c r="BD236" s="669">
        <v>33.533329999999999</v>
      </c>
      <c r="BE236" s="725">
        <v>37.733330000000002</v>
      </c>
      <c r="BF236" s="741" t="s">
        <v>3610</v>
      </c>
    </row>
    <row r="237" spans="1:58">
      <c r="A237" s="495" t="s">
        <v>1080</v>
      </c>
      <c r="B237" s="425">
        <v>234</v>
      </c>
      <c r="C237" s="495">
        <v>213206</v>
      </c>
      <c r="D237" s="495" t="s">
        <v>1073</v>
      </c>
      <c r="E237" s="546" t="s">
        <v>967</v>
      </c>
      <c r="F237" s="546" t="s">
        <v>1069</v>
      </c>
      <c r="G237" s="495" t="s">
        <v>168</v>
      </c>
      <c r="H237" s="495" t="s">
        <v>23</v>
      </c>
      <c r="I237" s="495" t="s">
        <v>169</v>
      </c>
      <c r="J237" s="668">
        <v>55.5</v>
      </c>
      <c r="K237" s="669">
        <v>53.2</v>
      </c>
      <c r="L237" s="669">
        <v>47.9</v>
      </c>
      <c r="M237" s="669">
        <v>54.9</v>
      </c>
      <c r="N237" s="669">
        <v>58.6</v>
      </c>
      <c r="O237" s="669">
        <v>58.1</v>
      </c>
      <c r="P237" s="669">
        <v>59.6</v>
      </c>
      <c r="Q237" s="669">
        <v>58.8</v>
      </c>
      <c r="R237" s="669">
        <v>62.8</v>
      </c>
      <c r="S237" s="669">
        <v>57.1</v>
      </c>
      <c r="T237" s="669">
        <v>54.2</v>
      </c>
      <c r="U237" s="669">
        <v>55.5</v>
      </c>
      <c r="V237" s="669">
        <v>58.7</v>
      </c>
      <c r="W237" s="669">
        <v>61</v>
      </c>
      <c r="X237" s="669">
        <v>57.2</v>
      </c>
      <c r="Y237" s="669">
        <v>53.6</v>
      </c>
      <c r="Z237" s="669">
        <v>50.2</v>
      </c>
      <c r="AA237" s="669">
        <v>56.6</v>
      </c>
      <c r="AB237" s="669">
        <v>50.7</v>
      </c>
      <c r="AC237" s="669">
        <v>51.5</v>
      </c>
      <c r="AD237" s="669">
        <v>52.7</v>
      </c>
      <c r="AE237" s="669">
        <v>61.2</v>
      </c>
      <c r="AF237" s="669">
        <v>56.2</v>
      </c>
      <c r="AG237" s="669">
        <v>56.6</v>
      </c>
      <c r="AH237" s="669">
        <v>54.9</v>
      </c>
      <c r="AI237" s="669">
        <v>58.4</v>
      </c>
      <c r="AJ237" s="669">
        <v>53.6</v>
      </c>
      <c r="AK237" s="669">
        <v>54.1</v>
      </c>
      <c r="AL237" s="669">
        <v>55.1</v>
      </c>
      <c r="AM237" s="669">
        <v>52.5</v>
      </c>
      <c r="AN237" s="669">
        <v>58.1</v>
      </c>
      <c r="AO237" s="669">
        <v>38.200000000000003</v>
      </c>
      <c r="AP237" s="669">
        <v>48.9</v>
      </c>
      <c r="AQ237" s="669">
        <v>47.4</v>
      </c>
      <c r="AR237" s="669">
        <v>53.9</v>
      </c>
      <c r="AS237" s="669">
        <v>48.2</v>
      </c>
      <c r="AT237" s="669">
        <v>52.5</v>
      </c>
      <c r="AU237" s="669">
        <v>65.900000000000006</v>
      </c>
      <c r="AV237" s="669">
        <v>53.8</v>
      </c>
      <c r="AW237" s="669">
        <v>63.8</v>
      </c>
      <c r="AX237" s="669">
        <v>52.3</v>
      </c>
      <c r="AY237" s="669">
        <v>50.2</v>
      </c>
      <c r="AZ237" s="669">
        <v>38.5</v>
      </c>
      <c r="BA237" s="669">
        <v>53.6</v>
      </c>
      <c r="BB237" s="669">
        <v>61.4</v>
      </c>
      <c r="BC237" s="669">
        <v>52.6</v>
      </c>
      <c r="BD237" s="669">
        <v>45.8</v>
      </c>
      <c r="BE237" s="725">
        <v>67</v>
      </c>
      <c r="BF237" s="741" t="s">
        <v>3609</v>
      </c>
    </row>
    <row r="238" spans="1:58">
      <c r="A238" s="495" t="s">
        <v>1083</v>
      </c>
      <c r="B238" s="425">
        <v>235</v>
      </c>
      <c r="C238" s="495">
        <v>213207</v>
      </c>
      <c r="D238" s="495" t="s">
        <v>1084</v>
      </c>
      <c r="E238" s="546" t="s">
        <v>1085</v>
      </c>
      <c r="F238" s="546" t="s">
        <v>705</v>
      </c>
      <c r="G238" s="495" t="s">
        <v>168</v>
      </c>
      <c r="H238" s="495" t="s">
        <v>23</v>
      </c>
      <c r="I238" s="495" t="s">
        <v>1086</v>
      </c>
      <c r="J238" s="563">
        <v>0.16900000000000001</v>
      </c>
      <c r="K238" s="564" t="s">
        <v>272</v>
      </c>
      <c r="L238" s="564" t="s">
        <v>272</v>
      </c>
      <c r="M238" s="564" t="s">
        <v>272</v>
      </c>
      <c r="N238" s="564" t="s">
        <v>272</v>
      </c>
      <c r="O238" s="564" t="s">
        <v>272</v>
      </c>
      <c r="P238" s="564" t="s">
        <v>272</v>
      </c>
      <c r="Q238" s="564" t="s">
        <v>272</v>
      </c>
      <c r="R238" s="564" t="s">
        <v>272</v>
      </c>
      <c r="S238" s="564" t="s">
        <v>272</v>
      </c>
      <c r="T238" s="564" t="s">
        <v>272</v>
      </c>
      <c r="U238" s="564" t="s">
        <v>272</v>
      </c>
      <c r="V238" s="564" t="s">
        <v>272</v>
      </c>
      <c r="W238" s="564" t="s">
        <v>272</v>
      </c>
      <c r="X238" s="564" t="s">
        <v>272</v>
      </c>
      <c r="Y238" s="564" t="s">
        <v>272</v>
      </c>
      <c r="Z238" s="564" t="s">
        <v>272</v>
      </c>
      <c r="AA238" s="564" t="s">
        <v>272</v>
      </c>
      <c r="AB238" s="564" t="s">
        <v>272</v>
      </c>
      <c r="AC238" s="564" t="s">
        <v>272</v>
      </c>
      <c r="AD238" s="564" t="s">
        <v>272</v>
      </c>
      <c r="AE238" s="564" t="s">
        <v>272</v>
      </c>
      <c r="AF238" s="564" t="s">
        <v>272</v>
      </c>
      <c r="AG238" s="564" t="s">
        <v>272</v>
      </c>
      <c r="AH238" s="564" t="s">
        <v>272</v>
      </c>
      <c r="AI238" s="564" t="s">
        <v>272</v>
      </c>
      <c r="AJ238" s="564" t="s">
        <v>272</v>
      </c>
      <c r="AK238" s="564" t="s">
        <v>272</v>
      </c>
      <c r="AL238" s="564" t="s">
        <v>272</v>
      </c>
      <c r="AM238" s="564" t="s">
        <v>272</v>
      </c>
      <c r="AN238" s="564" t="s">
        <v>272</v>
      </c>
      <c r="AO238" s="564" t="s">
        <v>272</v>
      </c>
      <c r="AP238" s="564" t="s">
        <v>272</v>
      </c>
      <c r="AQ238" s="564" t="s">
        <v>272</v>
      </c>
      <c r="AR238" s="564" t="s">
        <v>272</v>
      </c>
      <c r="AS238" s="564" t="s">
        <v>272</v>
      </c>
      <c r="AT238" s="564" t="s">
        <v>272</v>
      </c>
      <c r="AU238" s="564" t="s">
        <v>272</v>
      </c>
      <c r="AV238" s="564" t="s">
        <v>272</v>
      </c>
      <c r="AW238" s="564" t="s">
        <v>272</v>
      </c>
      <c r="AX238" s="564" t="s">
        <v>272</v>
      </c>
      <c r="AY238" s="564" t="s">
        <v>272</v>
      </c>
      <c r="AZ238" s="564" t="s">
        <v>272</v>
      </c>
      <c r="BA238" s="564" t="s">
        <v>272</v>
      </c>
      <c r="BB238" s="564" t="s">
        <v>272</v>
      </c>
      <c r="BC238" s="564" t="s">
        <v>272</v>
      </c>
      <c r="BD238" s="564" t="s">
        <v>272</v>
      </c>
      <c r="BE238" s="727" t="s">
        <v>272</v>
      </c>
      <c r="BF238" s="495"/>
    </row>
    <row r="239" spans="1:58">
      <c r="A239" s="495" t="s">
        <v>1090</v>
      </c>
      <c r="B239" s="425">
        <v>236</v>
      </c>
      <c r="C239" s="495">
        <v>214101</v>
      </c>
      <c r="D239" s="495" t="s">
        <v>1091</v>
      </c>
      <c r="E239" s="546" t="s">
        <v>1217</v>
      </c>
      <c r="F239" s="580" t="s">
        <v>3611</v>
      </c>
      <c r="G239" s="495" t="s">
        <v>1093</v>
      </c>
      <c r="H239" s="495" t="s">
        <v>23</v>
      </c>
      <c r="I239" s="495" t="s">
        <v>1094</v>
      </c>
      <c r="J239" s="565">
        <v>664638</v>
      </c>
      <c r="K239" s="566">
        <v>60341</v>
      </c>
      <c r="L239" s="566">
        <v>2543</v>
      </c>
      <c r="M239" s="566">
        <v>3788</v>
      </c>
      <c r="N239" s="566">
        <v>8316</v>
      </c>
      <c r="O239" s="566">
        <v>234</v>
      </c>
      <c r="P239" s="566">
        <v>3143</v>
      </c>
      <c r="Q239" s="566">
        <v>2518</v>
      </c>
      <c r="R239" s="566">
        <v>10275</v>
      </c>
      <c r="S239" s="566">
        <v>7280</v>
      </c>
      <c r="T239" s="566">
        <v>4332</v>
      </c>
      <c r="U239" s="566">
        <v>7832</v>
      </c>
      <c r="V239" s="566">
        <v>33552</v>
      </c>
      <c r="W239" s="566">
        <v>114547</v>
      </c>
      <c r="X239" s="566">
        <v>45427</v>
      </c>
      <c r="Y239" s="566">
        <v>3879</v>
      </c>
      <c r="Z239" s="566">
        <v>3878</v>
      </c>
      <c r="AA239" s="566">
        <v>3971</v>
      </c>
      <c r="AB239" s="566">
        <v>8763</v>
      </c>
      <c r="AC239" s="566">
        <v>2194</v>
      </c>
      <c r="AD239" s="566">
        <v>17022</v>
      </c>
      <c r="AE239" s="566">
        <v>5031</v>
      </c>
      <c r="AF239" s="566">
        <v>18894</v>
      </c>
      <c r="AG239" s="566">
        <v>33236</v>
      </c>
      <c r="AH239" s="566">
        <v>1187</v>
      </c>
      <c r="AI239" s="566">
        <v>3738</v>
      </c>
      <c r="AJ239" s="566">
        <v>18708</v>
      </c>
      <c r="AK239" s="566">
        <v>71809</v>
      </c>
      <c r="AL239" s="566">
        <v>35731</v>
      </c>
      <c r="AM239" s="566">
        <v>8005</v>
      </c>
      <c r="AN239" s="566">
        <v>5472</v>
      </c>
      <c r="AO239" s="566">
        <v>240</v>
      </c>
      <c r="AP239" s="566">
        <v>6527</v>
      </c>
      <c r="AQ239" s="566">
        <v>6938</v>
      </c>
      <c r="AR239" s="566">
        <v>12839</v>
      </c>
      <c r="AS239" s="566">
        <v>1432</v>
      </c>
      <c r="AT239" s="566">
        <v>4386</v>
      </c>
      <c r="AU239" s="566">
        <v>7471</v>
      </c>
      <c r="AV239" s="566">
        <v>4210</v>
      </c>
      <c r="AW239" s="566">
        <v>1640</v>
      </c>
      <c r="AX239" s="566">
        <v>36889</v>
      </c>
      <c r="AY239" s="566">
        <v>4172</v>
      </c>
      <c r="AZ239" s="566">
        <v>14300</v>
      </c>
      <c r="BA239" s="566">
        <v>3448</v>
      </c>
      <c r="BB239" s="566">
        <v>3245</v>
      </c>
      <c r="BC239" s="566">
        <v>1850</v>
      </c>
      <c r="BD239" s="566">
        <v>7478</v>
      </c>
      <c r="BE239" s="732">
        <v>1927</v>
      </c>
      <c r="BF239" s="495"/>
    </row>
    <row r="240" spans="1:58">
      <c r="A240" s="495" t="s">
        <v>1098</v>
      </c>
      <c r="B240" s="425">
        <v>237</v>
      </c>
      <c r="C240" s="495">
        <v>214101</v>
      </c>
      <c r="D240" s="495" t="s">
        <v>1091</v>
      </c>
      <c r="E240" s="546" t="s">
        <v>1217</v>
      </c>
      <c r="F240" s="580" t="s">
        <v>3611</v>
      </c>
      <c r="G240" s="495" t="s">
        <v>1099</v>
      </c>
      <c r="H240" s="495" t="s">
        <v>23</v>
      </c>
      <c r="I240" s="495" t="s">
        <v>1094</v>
      </c>
      <c r="J240" s="565">
        <v>57076</v>
      </c>
      <c r="K240" s="566">
        <v>3881</v>
      </c>
      <c r="L240" s="566">
        <v>183</v>
      </c>
      <c r="M240" s="566">
        <v>359</v>
      </c>
      <c r="N240" s="566">
        <v>1016</v>
      </c>
      <c r="O240" s="566">
        <v>46</v>
      </c>
      <c r="P240" s="566">
        <v>364</v>
      </c>
      <c r="Q240" s="566">
        <v>215</v>
      </c>
      <c r="R240" s="566">
        <v>700</v>
      </c>
      <c r="S240" s="566">
        <v>672</v>
      </c>
      <c r="T240" s="566">
        <v>404</v>
      </c>
      <c r="U240" s="566">
        <v>1085</v>
      </c>
      <c r="V240" s="566">
        <v>2787</v>
      </c>
      <c r="W240" s="566">
        <v>9926</v>
      </c>
      <c r="X240" s="566">
        <v>3623</v>
      </c>
      <c r="Y240" s="566">
        <v>379</v>
      </c>
      <c r="Z240" s="566">
        <v>496</v>
      </c>
      <c r="AA240" s="566">
        <v>375</v>
      </c>
      <c r="AB240" s="566">
        <v>686</v>
      </c>
      <c r="AC240" s="566">
        <v>237</v>
      </c>
      <c r="AD240" s="566">
        <v>1382</v>
      </c>
      <c r="AE240" s="566">
        <v>766</v>
      </c>
      <c r="AF240" s="566">
        <v>1892</v>
      </c>
      <c r="AG240" s="566">
        <v>4342</v>
      </c>
      <c r="AH240" s="566">
        <v>256</v>
      </c>
      <c r="AI240" s="566">
        <v>465</v>
      </c>
      <c r="AJ240" s="566">
        <v>1403</v>
      </c>
      <c r="AK240" s="566">
        <v>5494</v>
      </c>
      <c r="AL240" s="566">
        <v>2687</v>
      </c>
      <c r="AM240" s="566">
        <v>565</v>
      </c>
      <c r="AN240" s="566">
        <v>445</v>
      </c>
      <c r="AO240" s="566">
        <v>70</v>
      </c>
      <c r="AP240" s="566">
        <v>430</v>
      </c>
      <c r="AQ240" s="566">
        <v>703</v>
      </c>
      <c r="AR240" s="566">
        <v>1218</v>
      </c>
      <c r="AS240" s="566">
        <v>182</v>
      </c>
      <c r="AT240" s="566">
        <v>364</v>
      </c>
      <c r="AU240" s="566">
        <v>451</v>
      </c>
      <c r="AV240" s="566">
        <v>540</v>
      </c>
      <c r="AW240" s="566">
        <v>251</v>
      </c>
      <c r="AX240" s="566">
        <v>2822</v>
      </c>
      <c r="AY240" s="566">
        <v>330</v>
      </c>
      <c r="AZ240" s="566">
        <v>780</v>
      </c>
      <c r="BA240" s="566">
        <v>415</v>
      </c>
      <c r="BB240" s="566">
        <v>296</v>
      </c>
      <c r="BC240" s="566">
        <v>225</v>
      </c>
      <c r="BD240" s="566">
        <v>651</v>
      </c>
      <c r="BE240" s="732">
        <v>217</v>
      </c>
      <c r="BF240" s="495"/>
    </row>
    <row r="241" spans="1:58">
      <c r="A241" s="495" t="s">
        <v>1102</v>
      </c>
      <c r="B241" s="425">
        <v>238</v>
      </c>
      <c r="C241" s="495">
        <v>214102</v>
      </c>
      <c r="D241" s="495" t="s">
        <v>1103</v>
      </c>
      <c r="E241" s="546" t="s">
        <v>1217</v>
      </c>
      <c r="F241" s="580" t="s">
        <v>3611</v>
      </c>
      <c r="G241" s="495" t="s">
        <v>1093</v>
      </c>
      <c r="H241" s="495" t="s">
        <v>23</v>
      </c>
      <c r="I241" s="495" t="s">
        <v>1094</v>
      </c>
      <c r="J241" s="565">
        <v>210551</v>
      </c>
      <c r="K241" s="566">
        <v>12200</v>
      </c>
      <c r="L241" s="566">
        <v>982</v>
      </c>
      <c r="M241" s="566">
        <v>862</v>
      </c>
      <c r="N241" s="566">
        <v>4025</v>
      </c>
      <c r="O241" s="566">
        <v>468</v>
      </c>
      <c r="P241" s="566">
        <v>1785</v>
      </c>
      <c r="Q241" s="566">
        <v>2686</v>
      </c>
      <c r="R241" s="566">
        <v>2685</v>
      </c>
      <c r="S241" s="566">
        <v>2146</v>
      </c>
      <c r="T241" s="566">
        <v>4574</v>
      </c>
      <c r="U241" s="566">
        <v>5978</v>
      </c>
      <c r="V241" s="566">
        <v>11093</v>
      </c>
      <c r="W241" s="566">
        <v>19169</v>
      </c>
      <c r="X241" s="566">
        <v>7452</v>
      </c>
      <c r="Y241" s="566">
        <v>1616</v>
      </c>
      <c r="Z241" s="566">
        <v>1390</v>
      </c>
      <c r="AA241" s="566">
        <v>1747</v>
      </c>
      <c r="AB241" s="566">
        <v>1295</v>
      </c>
      <c r="AC241" s="566">
        <v>274</v>
      </c>
      <c r="AD241" s="566">
        <v>4311</v>
      </c>
      <c r="AE241" s="566">
        <v>2791</v>
      </c>
      <c r="AF241" s="566">
        <v>3866</v>
      </c>
      <c r="AG241" s="566">
        <v>13396</v>
      </c>
      <c r="AH241" s="566">
        <v>2097</v>
      </c>
      <c r="AI241" s="566">
        <v>4565</v>
      </c>
      <c r="AJ241" s="566">
        <v>7335</v>
      </c>
      <c r="AK241" s="566">
        <v>27279</v>
      </c>
      <c r="AL241" s="566">
        <v>13456</v>
      </c>
      <c r="AM241" s="566">
        <v>1998</v>
      </c>
      <c r="AN241" s="566">
        <v>1566</v>
      </c>
      <c r="AO241" s="566">
        <v>641</v>
      </c>
      <c r="AP241" s="566">
        <v>812</v>
      </c>
      <c r="AQ241" s="566">
        <v>4449</v>
      </c>
      <c r="AR241" s="566">
        <v>4912</v>
      </c>
      <c r="AS241" s="566">
        <v>1616</v>
      </c>
      <c r="AT241" s="566">
        <v>3470</v>
      </c>
      <c r="AU241" s="566">
        <v>1929</v>
      </c>
      <c r="AV241" s="566">
        <v>2282</v>
      </c>
      <c r="AW241" s="566">
        <v>1961</v>
      </c>
      <c r="AX241" s="566">
        <v>8325</v>
      </c>
      <c r="AY241" s="566">
        <v>1017</v>
      </c>
      <c r="AZ241" s="566">
        <v>1730</v>
      </c>
      <c r="BA241" s="566">
        <v>2779</v>
      </c>
      <c r="BB241" s="566">
        <v>2666</v>
      </c>
      <c r="BC241" s="566">
        <v>1906</v>
      </c>
      <c r="BD241" s="566">
        <v>1243</v>
      </c>
      <c r="BE241" s="732">
        <v>3726</v>
      </c>
      <c r="BF241" s="495"/>
    </row>
    <row r="242" spans="1:58">
      <c r="A242" s="495" t="s">
        <v>1107</v>
      </c>
      <c r="B242" s="425">
        <v>239</v>
      </c>
      <c r="C242" s="495">
        <v>214102</v>
      </c>
      <c r="D242" s="495" t="s">
        <v>1103</v>
      </c>
      <c r="E242" s="546" t="s">
        <v>1217</v>
      </c>
      <c r="F242" s="580" t="s">
        <v>3611</v>
      </c>
      <c r="G242" s="495" t="s">
        <v>1099</v>
      </c>
      <c r="H242" s="495" t="s">
        <v>23</v>
      </c>
      <c r="I242" s="495" t="s">
        <v>1094</v>
      </c>
      <c r="J242" s="565">
        <v>70332</v>
      </c>
      <c r="K242" s="566">
        <v>3692</v>
      </c>
      <c r="L242" s="566">
        <v>369</v>
      </c>
      <c r="M242" s="566">
        <v>380</v>
      </c>
      <c r="N242" s="566">
        <v>1483</v>
      </c>
      <c r="O242" s="566">
        <v>186</v>
      </c>
      <c r="P242" s="566">
        <v>586</v>
      </c>
      <c r="Q242" s="566">
        <v>817</v>
      </c>
      <c r="R242" s="566">
        <v>930</v>
      </c>
      <c r="S242" s="566">
        <v>830</v>
      </c>
      <c r="T242" s="566">
        <v>1389</v>
      </c>
      <c r="U242" s="566">
        <v>2083</v>
      </c>
      <c r="V242" s="566">
        <v>3946</v>
      </c>
      <c r="W242" s="566">
        <v>6319</v>
      </c>
      <c r="X242" s="566">
        <v>2606</v>
      </c>
      <c r="Y242" s="566">
        <v>569</v>
      </c>
      <c r="Z242" s="566">
        <v>486</v>
      </c>
      <c r="AA242" s="566">
        <v>564</v>
      </c>
      <c r="AB242" s="566">
        <v>469</v>
      </c>
      <c r="AC242" s="566">
        <v>105</v>
      </c>
      <c r="AD242" s="566">
        <v>1446</v>
      </c>
      <c r="AE242" s="566">
        <v>1217</v>
      </c>
      <c r="AF242" s="566">
        <v>1293</v>
      </c>
      <c r="AG242" s="566">
        <v>5708</v>
      </c>
      <c r="AH242" s="566">
        <v>696</v>
      </c>
      <c r="AI242" s="566">
        <v>1338</v>
      </c>
      <c r="AJ242" s="566">
        <v>2340</v>
      </c>
      <c r="AK242" s="566">
        <v>8979</v>
      </c>
      <c r="AL242" s="566">
        <v>4166</v>
      </c>
      <c r="AM242" s="566">
        <v>685</v>
      </c>
      <c r="AN242" s="566">
        <v>493</v>
      </c>
      <c r="AO242" s="566">
        <v>203</v>
      </c>
      <c r="AP242" s="566">
        <v>260</v>
      </c>
      <c r="AQ242" s="566">
        <v>1249</v>
      </c>
      <c r="AR242" s="566">
        <v>1598</v>
      </c>
      <c r="AS242" s="566">
        <v>440</v>
      </c>
      <c r="AT242" s="566">
        <v>828</v>
      </c>
      <c r="AU242" s="566">
        <v>703</v>
      </c>
      <c r="AV242" s="566">
        <v>648</v>
      </c>
      <c r="AW242" s="566">
        <v>620</v>
      </c>
      <c r="AX242" s="566">
        <v>2702</v>
      </c>
      <c r="AY242" s="566">
        <v>353</v>
      </c>
      <c r="AZ242" s="566">
        <v>656</v>
      </c>
      <c r="BA242" s="566">
        <v>922</v>
      </c>
      <c r="BB242" s="566">
        <v>839</v>
      </c>
      <c r="BC242" s="566">
        <v>604</v>
      </c>
      <c r="BD242" s="566">
        <v>318</v>
      </c>
      <c r="BE242" s="732">
        <v>1219</v>
      </c>
      <c r="BF242" s="495"/>
    </row>
    <row r="243" spans="1:58">
      <c r="A243" s="495" t="s">
        <v>1110</v>
      </c>
      <c r="B243" s="425">
        <v>240</v>
      </c>
      <c r="C243" s="495">
        <v>214103</v>
      </c>
      <c r="D243" s="495" t="s">
        <v>1111</v>
      </c>
      <c r="E243" s="546" t="s">
        <v>321</v>
      </c>
      <c r="F243" s="546" t="s">
        <v>2544</v>
      </c>
      <c r="G243" s="495" t="s">
        <v>168</v>
      </c>
      <c r="H243" s="495" t="s">
        <v>23</v>
      </c>
      <c r="I243" s="495" t="s">
        <v>323</v>
      </c>
      <c r="J243" s="540">
        <v>43</v>
      </c>
      <c r="K243" s="89">
        <v>1</v>
      </c>
      <c r="L243" s="89">
        <v>1</v>
      </c>
      <c r="M243" s="89">
        <v>1</v>
      </c>
      <c r="N243" s="89">
        <v>1</v>
      </c>
      <c r="O243" s="89">
        <v>1</v>
      </c>
      <c r="P243" s="89">
        <v>1</v>
      </c>
      <c r="Q243" s="89">
        <v>1</v>
      </c>
      <c r="R243" s="89">
        <v>1</v>
      </c>
      <c r="S243" s="89">
        <v>1</v>
      </c>
      <c r="T243" s="89">
        <v>0</v>
      </c>
      <c r="U243" s="89">
        <v>1</v>
      </c>
      <c r="V243" s="89">
        <v>1</v>
      </c>
      <c r="W243" s="89">
        <v>0</v>
      </c>
      <c r="X243" s="89">
        <v>1</v>
      </c>
      <c r="Y243" s="89">
        <v>1</v>
      </c>
      <c r="Z243" s="89">
        <v>1</v>
      </c>
      <c r="AA243" s="89">
        <v>1</v>
      </c>
      <c r="AB243" s="89">
        <v>1</v>
      </c>
      <c r="AC243" s="89">
        <v>1</v>
      </c>
      <c r="AD243" s="89">
        <v>1</v>
      </c>
      <c r="AE243" s="89">
        <v>1</v>
      </c>
      <c r="AF243" s="89">
        <v>1</v>
      </c>
      <c r="AG243" s="89">
        <v>1</v>
      </c>
      <c r="AH243" s="89">
        <v>1</v>
      </c>
      <c r="AI243" s="89">
        <v>1</v>
      </c>
      <c r="AJ243" s="89">
        <v>1</v>
      </c>
      <c r="AK243" s="89">
        <v>1</v>
      </c>
      <c r="AL243" s="89">
        <v>1</v>
      </c>
      <c r="AM243" s="89">
        <v>1</v>
      </c>
      <c r="AN243" s="89">
        <v>1</v>
      </c>
      <c r="AO243" s="89">
        <v>1</v>
      </c>
      <c r="AP243" s="89">
        <v>1</v>
      </c>
      <c r="AQ243" s="89">
        <v>1</v>
      </c>
      <c r="AR243" s="89">
        <v>1</v>
      </c>
      <c r="AS243" s="89">
        <v>0</v>
      </c>
      <c r="AT243" s="89">
        <v>1</v>
      </c>
      <c r="AU243" s="89">
        <v>1</v>
      </c>
      <c r="AV243" s="89">
        <v>1</v>
      </c>
      <c r="AW243" s="89">
        <v>1</v>
      </c>
      <c r="AX243" s="89">
        <v>1</v>
      </c>
      <c r="AY243" s="89">
        <v>1</v>
      </c>
      <c r="AZ243" s="89">
        <v>1</v>
      </c>
      <c r="BA243" s="89">
        <v>0</v>
      </c>
      <c r="BB243" s="89">
        <v>1</v>
      </c>
      <c r="BC243" s="89">
        <v>1</v>
      </c>
      <c r="BD243" s="89">
        <v>1</v>
      </c>
      <c r="BE243" s="726">
        <v>1</v>
      </c>
      <c r="BF243" s="495"/>
    </row>
    <row r="244" spans="1:58">
      <c r="A244" s="495" t="s">
        <v>1113</v>
      </c>
      <c r="B244" s="425">
        <v>241</v>
      </c>
      <c r="C244" s="495">
        <v>214104</v>
      </c>
      <c r="D244" s="495" t="s">
        <v>1114</v>
      </c>
      <c r="E244" s="546" t="s">
        <v>321</v>
      </c>
      <c r="F244" s="546" t="s">
        <v>2544</v>
      </c>
      <c r="G244" s="495" t="s">
        <v>168</v>
      </c>
      <c r="H244" s="495" t="s">
        <v>23</v>
      </c>
      <c r="I244" s="495" t="s">
        <v>1115</v>
      </c>
      <c r="J244" s="563">
        <v>1</v>
      </c>
      <c r="K244" s="564">
        <v>1</v>
      </c>
      <c r="L244" s="564">
        <v>1</v>
      </c>
      <c r="M244" s="564">
        <v>1</v>
      </c>
      <c r="N244" s="564">
        <v>1</v>
      </c>
      <c r="O244" s="564">
        <v>1</v>
      </c>
      <c r="P244" s="564">
        <v>1</v>
      </c>
      <c r="Q244" s="564">
        <v>1</v>
      </c>
      <c r="R244" s="564">
        <v>1</v>
      </c>
      <c r="S244" s="564">
        <v>1</v>
      </c>
      <c r="T244" s="564">
        <v>1</v>
      </c>
      <c r="U244" s="564">
        <v>1</v>
      </c>
      <c r="V244" s="564">
        <v>1</v>
      </c>
      <c r="W244" s="564">
        <v>1</v>
      </c>
      <c r="X244" s="564">
        <v>1</v>
      </c>
      <c r="Y244" s="564">
        <v>1</v>
      </c>
      <c r="Z244" s="564">
        <v>1</v>
      </c>
      <c r="AA244" s="564">
        <v>1</v>
      </c>
      <c r="AB244" s="564">
        <v>1</v>
      </c>
      <c r="AC244" s="564">
        <v>1</v>
      </c>
      <c r="AD244" s="564">
        <v>1</v>
      </c>
      <c r="AE244" s="564">
        <v>1</v>
      </c>
      <c r="AF244" s="564">
        <v>1</v>
      </c>
      <c r="AG244" s="564">
        <v>1</v>
      </c>
      <c r="AH244" s="564">
        <v>1</v>
      </c>
      <c r="AI244" s="564">
        <v>1</v>
      </c>
      <c r="AJ244" s="564">
        <v>1</v>
      </c>
      <c r="AK244" s="564">
        <v>1</v>
      </c>
      <c r="AL244" s="564">
        <v>1</v>
      </c>
      <c r="AM244" s="564">
        <v>1</v>
      </c>
      <c r="AN244" s="564">
        <v>1</v>
      </c>
      <c r="AO244" s="564">
        <v>1</v>
      </c>
      <c r="AP244" s="564">
        <v>1</v>
      </c>
      <c r="AQ244" s="564">
        <v>1</v>
      </c>
      <c r="AR244" s="564">
        <v>1</v>
      </c>
      <c r="AS244" s="564">
        <v>1</v>
      </c>
      <c r="AT244" s="564">
        <v>1</v>
      </c>
      <c r="AU244" s="564">
        <v>1</v>
      </c>
      <c r="AV244" s="564">
        <v>1</v>
      </c>
      <c r="AW244" s="564">
        <v>1</v>
      </c>
      <c r="AX244" s="564">
        <v>1</v>
      </c>
      <c r="AY244" s="564">
        <v>1</v>
      </c>
      <c r="AZ244" s="564">
        <v>1</v>
      </c>
      <c r="BA244" s="564">
        <v>1</v>
      </c>
      <c r="BB244" s="564">
        <v>1</v>
      </c>
      <c r="BC244" s="564">
        <v>1</v>
      </c>
      <c r="BD244" s="564">
        <v>1</v>
      </c>
      <c r="BE244" s="727">
        <v>1</v>
      </c>
      <c r="BF244" s="495"/>
    </row>
    <row r="245" spans="1:58">
      <c r="A245" s="495" t="s">
        <v>1118</v>
      </c>
      <c r="B245" s="425">
        <v>242</v>
      </c>
      <c r="C245" s="495">
        <v>214105</v>
      </c>
      <c r="D245" s="495" t="s">
        <v>1119</v>
      </c>
      <c r="E245" s="546" t="s">
        <v>321</v>
      </c>
      <c r="F245" s="546" t="s">
        <v>2560</v>
      </c>
      <c r="G245" s="495" t="s">
        <v>168</v>
      </c>
      <c r="H245" s="495" t="s">
        <v>23</v>
      </c>
      <c r="I245" s="495" t="s">
        <v>827</v>
      </c>
      <c r="J245" s="563">
        <v>0.91800000000000004</v>
      </c>
      <c r="K245" s="564">
        <v>0.90909090909090906</v>
      </c>
      <c r="L245" s="564">
        <v>0.8</v>
      </c>
      <c r="M245" s="564">
        <v>0.9</v>
      </c>
      <c r="N245" s="564">
        <v>1</v>
      </c>
      <c r="O245" s="564">
        <v>0.4</v>
      </c>
      <c r="P245" s="564">
        <v>1</v>
      </c>
      <c r="Q245" s="564">
        <v>0.8571428571428571</v>
      </c>
      <c r="R245" s="564">
        <v>1</v>
      </c>
      <c r="S245" s="564">
        <v>1</v>
      </c>
      <c r="T245" s="564">
        <v>1</v>
      </c>
      <c r="U245" s="564">
        <v>0.93333333333333335</v>
      </c>
      <c r="V245" s="564">
        <v>0.875</v>
      </c>
      <c r="W245" s="564">
        <v>1</v>
      </c>
      <c r="X245" s="564">
        <v>0.95652173913043481</v>
      </c>
      <c r="Y245" s="564">
        <v>1</v>
      </c>
      <c r="Z245" s="564">
        <v>1</v>
      </c>
      <c r="AA245" s="564">
        <v>1</v>
      </c>
      <c r="AB245" s="564">
        <v>1</v>
      </c>
      <c r="AC245" s="564">
        <v>0.75</v>
      </c>
      <c r="AD245" s="564">
        <v>0.91666666666666663</v>
      </c>
      <c r="AE245" s="564">
        <v>1</v>
      </c>
      <c r="AF245" s="564">
        <v>1</v>
      </c>
      <c r="AG245" s="564">
        <v>1</v>
      </c>
      <c r="AH245" s="564">
        <v>1</v>
      </c>
      <c r="AI245" s="564">
        <v>1</v>
      </c>
      <c r="AJ245" s="564">
        <v>0.92307692307692313</v>
      </c>
      <c r="AK245" s="564">
        <v>1</v>
      </c>
      <c r="AL245" s="564">
        <v>1</v>
      </c>
      <c r="AM245" s="564">
        <v>0.66666666666666663</v>
      </c>
      <c r="AN245" s="564">
        <v>0.83333333333333337</v>
      </c>
      <c r="AO245" s="564">
        <v>1</v>
      </c>
      <c r="AP245" s="564">
        <v>1</v>
      </c>
      <c r="AQ245" s="564">
        <v>0.8</v>
      </c>
      <c r="AR245" s="564">
        <v>1</v>
      </c>
      <c r="AS245" s="564">
        <v>0.625</v>
      </c>
      <c r="AT245" s="564">
        <v>1</v>
      </c>
      <c r="AU245" s="564">
        <v>1</v>
      </c>
      <c r="AV245" s="564">
        <v>1</v>
      </c>
      <c r="AW245" s="564">
        <v>0.75</v>
      </c>
      <c r="AX245" s="564">
        <v>0.875</v>
      </c>
      <c r="AY245" s="564">
        <v>1</v>
      </c>
      <c r="AZ245" s="564">
        <v>1</v>
      </c>
      <c r="BA245" s="564">
        <v>0.8571428571428571</v>
      </c>
      <c r="BB245" s="564">
        <v>0.83333333333333337</v>
      </c>
      <c r="BC245" s="564">
        <v>1</v>
      </c>
      <c r="BD245" s="564">
        <v>0.84615384615384615</v>
      </c>
      <c r="BE245" s="727">
        <v>1</v>
      </c>
      <c r="BF245" s="495"/>
    </row>
    <row r="246" spans="1:58">
      <c r="A246" s="495" t="s">
        <v>1123</v>
      </c>
      <c r="B246" s="425">
        <v>243</v>
      </c>
      <c r="C246" s="495">
        <v>214201</v>
      </c>
      <c r="D246" s="495" t="s">
        <v>1124</v>
      </c>
      <c r="E246" s="546" t="s">
        <v>773</v>
      </c>
      <c r="F246" s="546" t="s">
        <v>833</v>
      </c>
      <c r="G246" s="495" t="s">
        <v>168</v>
      </c>
      <c r="H246" s="495" t="s">
        <v>23</v>
      </c>
      <c r="I246" s="495" t="s">
        <v>231</v>
      </c>
      <c r="J246" s="563">
        <v>0.48799999999999999</v>
      </c>
      <c r="K246" s="564">
        <v>0.47099999999999997</v>
      </c>
      <c r="L246" s="564">
        <v>0.54200000000000004</v>
      </c>
      <c r="M246" s="564">
        <v>0.51900000000000002</v>
      </c>
      <c r="N246" s="564">
        <v>0.47599999999999998</v>
      </c>
      <c r="O246" s="564">
        <v>0.55000000000000004</v>
      </c>
      <c r="P246" s="564">
        <v>0.45</v>
      </c>
      <c r="Q246" s="564">
        <v>0.51600000000000001</v>
      </c>
      <c r="R246" s="564">
        <v>0.40799999999999997</v>
      </c>
      <c r="S246" s="564">
        <v>0.45600000000000002</v>
      </c>
      <c r="T246" s="564">
        <v>0.438</v>
      </c>
      <c r="U246" s="564">
        <v>0.57599999999999996</v>
      </c>
      <c r="V246" s="564">
        <v>0.498</v>
      </c>
      <c r="W246" s="564">
        <v>0.54</v>
      </c>
      <c r="X246" s="564">
        <v>0.436</v>
      </c>
      <c r="Y246" s="564">
        <v>0.51900000000000002</v>
      </c>
      <c r="Z246" s="564">
        <v>0.442</v>
      </c>
      <c r="AA246" s="564">
        <v>0.51100000000000001</v>
      </c>
      <c r="AB246" s="564">
        <v>0.52100000000000002</v>
      </c>
      <c r="AC246" s="564">
        <v>0.49199999999999999</v>
      </c>
      <c r="AD246" s="564">
        <v>0.49</v>
      </c>
      <c r="AE246" s="564">
        <v>0.45200000000000001</v>
      </c>
      <c r="AF246" s="564" t="s">
        <v>2548</v>
      </c>
      <c r="AG246" s="564">
        <v>0.34599999999999997</v>
      </c>
      <c r="AH246" s="564">
        <v>0.36599999999999999</v>
      </c>
      <c r="AI246" s="564">
        <v>0.441</v>
      </c>
      <c r="AJ246" s="564">
        <v>0.497</v>
      </c>
      <c r="AK246" s="564">
        <v>0.48499999999999999</v>
      </c>
      <c r="AL246" s="564">
        <v>0.38900000000000001</v>
      </c>
      <c r="AM246" s="564" t="s">
        <v>2548</v>
      </c>
      <c r="AN246" s="564">
        <v>0.55300000000000005</v>
      </c>
      <c r="AO246" s="564">
        <v>0.435</v>
      </c>
      <c r="AP246" s="564">
        <v>0.49299999999999999</v>
      </c>
      <c r="AQ246" s="564">
        <v>0.505</v>
      </c>
      <c r="AR246" s="564">
        <v>0.40799999999999997</v>
      </c>
      <c r="AS246" s="564">
        <v>0.47899999999999998</v>
      </c>
      <c r="AT246" s="564">
        <v>0.45200000000000001</v>
      </c>
      <c r="AU246" s="564">
        <v>0.41899999999999998</v>
      </c>
      <c r="AV246" s="564">
        <v>0.59199999999999997</v>
      </c>
      <c r="AW246" s="564">
        <v>0.59699999999999998</v>
      </c>
      <c r="AX246" s="564">
        <v>0.59699999999999998</v>
      </c>
      <c r="AY246" s="564">
        <v>0.65800000000000003</v>
      </c>
      <c r="AZ246" s="564">
        <v>0.53700000000000003</v>
      </c>
      <c r="BA246" s="564">
        <v>0.51900000000000002</v>
      </c>
      <c r="BB246" s="564">
        <v>0.53900000000000003</v>
      </c>
      <c r="BC246" s="564">
        <v>0.60699999999999998</v>
      </c>
      <c r="BD246" s="564">
        <v>0.56899999999999995</v>
      </c>
      <c r="BE246" s="727">
        <v>0.53700000000000003</v>
      </c>
      <c r="BF246" s="495"/>
    </row>
    <row r="247" spans="1:58">
      <c r="A247" s="495" t="s">
        <v>1127</v>
      </c>
      <c r="B247" s="425">
        <v>244</v>
      </c>
      <c r="C247" s="495">
        <v>214202</v>
      </c>
      <c r="D247" s="495" t="s">
        <v>1128</v>
      </c>
      <c r="E247" s="546" t="s">
        <v>773</v>
      </c>
      <c r="F247" s="546" t="s">
        <v>833</v>
      </c>
      <c r="G247" s="495" t="s">
        <v>168</v>
      </c>
      <c r="H247" s="495" t="s">
        <v>23</v>
      </c>
      <c r="I247" s="495" t="s">
        <v>231</v>
      </c>
      <c r="J247" s="563">
        <v>0.69099999999999995</v>
      </c>
      <c r="K247" s="564">
        <v>0.73299999999999998</v>
      </c>
      <c r="L247" s="564">
        <v>0.7</v>
      </c>
      <c r="M247" s="564">
        <v>0.73199999999999998</v>
      </c>
      <c r="N247" s="564">
        <v>0.64600000000000002</v>
      </c>
      <c r="O247" s="564">
        <v>0.61199999999999999</v>
      </c>
      <c r="P247" s="564">
        <v>0.66100000000000003</v>
      </c>
      <c r="Q247" s="564">
        <v>0.68500000000000005</v>
      </c>
      <c r="R247" s="564">
        <v>0.53300000000000003</v>
      </c>
      <c r="S247" s="564">
        <v>0.72499999999999998</v>
      </c>
      <c r="T247" s="564">
        <v>0.59799999999999998</v>
      </c>
      <c r="U247" s="564">
        <v>0.69499999999999995</v>
      </c>
      <c r="V247" s="564">
        <v>0.73199999999999998</v>
      </c>
      <c r="W247" s="564">
        <v>0.78</v>
      </c>
      <c r="X247" s="564">
        <v>0.61099999999999999</v>
      </c>
      <c r="Y247" s="564">
        <v>0.70099999999999996</v>
      </c>
      <c r="Z247" s="564">
        <v>0.67</v>
      </c>
      <c r="AA247" s="564">
        <v>0.66700000000000004</v>
      </c>
      <c r="AB247" s="564">
        <v>0.66200000000000003</v>
      </c>
      <c r="AC247" s="564">
        <v>0.66800000000000004</v>
      </c>
      <c r="AD247" s="564">
        <v>0.69799999999999995</v>
      </c>
      <c r="AE247" s="564">
        <v>0.72499999999999998</v>
      </c>
      <c r="AF247" s="564" t="s">
        <v>2548</v>
      </c>
      <c r="AG247" s="564">
        <v>0.59299999999999997</v>
      </c>
      <c r="AH247" s="564">
        <v>0.621</v>
      </c>
      <c r="AI247" s="564">
        <v>0.625</v>
      </c>
      <c r="AJ247" s="564">
        <v>0.73299999999999998</v>
      </c>
      <c r="AK247" s="564">
        <v>0.64800000000000002</v>
      </c>
      <c r="AL247" s="564">
        <v>0.64600000000000002</v>
      </c>
      <c r="AM247" s="564" t="s">
        <v>2548</v>
      </c>
      <c r="AN247" s="564">
        <v>0.72299999999999998</v>
      </c>
      <c r="AO247" s="564">
        <v>0.64</v>
      </c>
      <c r="AP247" s="564">
        <v>0.66900000000000004</v>
      </c>
      <c r="AQ247" s="564">
        <v>0.73699999999999999</v>
      </c>
      <c r="AR247" s="564">
        <v>0.627</v>
      </c>
      <c r="AS247" s="564">
        <v>0.70199999999999996</v>
      </c>
      <c r="AT247" s="564">
        <v>0.65400000000000003</v>
      </c>
      <c r="AU247" s="564">
        <v>0.72799999999999998</v>
      </c>
      <c r="AV247" s="564">
        <v>0.77900000000000003</v>
      </c>
      <c r="AW247" s="564">
        <v>0.68700000000000006</v>
      </c>
      <c r="AX247" s="564">
        <v>0.71499999999999997</v>
      </c>
      <c r="AY247" s="564">
        <v>0.71199999999999997</v>
      </c>
      <c r="AZ247" s="564">
        <v>0.72899999999999998</v>
      </c>
      <c r="BA247" s="564">
        <v>0.754</v>
      </c>
      <c r="BB247" s="564">
        <v>0.72599999999999998</v>
      </c>
      <c r="BC247" s="564">
        <v>0.69</v>
      </c>
      <c r="BD247" s="564">
        <v>0.70399999999999996</v>
      </c>
      <c r="BE247" s="727">
        <v>0.77300000000000002</v>
      </c>
      <c r="BF247" s="495"/>
    </row>
    <row r="248" spans="1:58">
      <c r="A248" s="495" t="s">
        <v>1131</v>
      </c>
      <c r="B248" s="425">
        <v>245</v>
      </c>
      <c r="C248" s="495">
        <v>215101</v>
      </c>
      <c r="D248" s="495" t="s">
        <v>1132</v>
      </c>
      <c r="E248" s="546" t="s">
        <v>1133</v>
      </c>
      <c r="F248" s="546" t="s">
        <v>2665</v>
      </c>
      <c r="G248" s="495" t="s">
        <v>168</v>
      </c>
      <c r="H248" s="495" t="s">
        <v>23</v>
      </c>
      <c r="I248" s="495" t="s">
        <v>1135</v>
      </c>
      <c r="J248" s="540" t="s">
        <v>2666</v>
      </c>
      <c r="K248" s="540" t="s">
        <v>3612</v>
      </c>
      <c r="L248" s="540" t="s">
        <v>3613</v>
      </c>
      <c r="M248" s="540" t="s">
        <v>3614</v>
      </c>
      <c r="N248" s="540" t="s">
        <v>3615</v>
      </c>
      <c r="O248" s="540" t="s">
        <v>3616</v>
      </c>
      <c r="P248" s="540" t="s">
        <v>3617</v>
      </c>
      <c r="Q248" s="540" t="s">
        <v>3618</v>
      </c>
      <c r="R248" s="540" t="s">
        <v>3619</v>
      </c>
      <c r="S248" s="540" t="s">
        <v>3620</v>
      </c>
      <c r="T248" s="540" t="s">
        <v>3621</v>
      </c>
      <c r="U248" s="540" t="s">
        <v>3622</v>
      </c>
      <c r="V248" s="540" t="s">
        <v>3623</v>
      </c>
      <c r="W248" s="540" t="s">
        <v>3624</v>
      </c>
      <c r="X248" s="540" t="s">
        <v>3625</v>
      </c>
      <c r="Y248" s="540" t="s">
        <v>3626</v>
      </c>
      <c r="Z248" s="540" t="s">
        <v>3627</v>
      </c>
      <c r="AA248" s="540" t="s">
        <v>3628</v>
      </c>
      <c r="AB248" s="540" t="s">
        <v>3629</v>
      </c>
      <c r="AC248" s="540" t="s">
        <v>3630</v>
      </c>
      <c r="AD248" s="540" t="s">
        <v>3631</v>
      </c>
      <c r="AE248" s="540" t="s">
        <v>3632</v>
      </c>
      <c r="AF248" s="540" t="s">
        <v>3633</v>
      </c>
      <c r="AG248" s="540" t="s">
        <v>3634</v>
      </c>
      <c r="AH248" s="540" t="s">
        <v>3635</v>
      </c>
      <c r="AI248" s="540" t="s">
        <v>3636</v>
      </c>
      <c r="AJ248" s="540" t="s">
        <v>3637</v>
      </c>
      <c r="AK248" s="540" t="s">
        <v>3638</v>
      </c>
      <c r="AL248" s="540" t="s">
        <v>3639</v>
      </c>
      <c r="AM248" s="540" t="s">
        <v>3640</v>
      </c>
      <c r="AN248" s="540" t="s">
        <v>3641</v>
      </c>
      <c r="AO248" s="540" t="s">
        <v>3642</v>
      </c>
      <c r="AP248" s="540" t="s">
        <v>3643</v>
      </c>
      <c r="AQ248" s="540" t="s">
        <v>3644</v>
      </c>
      <c r="AR248" s="540" t="s">
        <v>3645</v>
      </c>
      <c r="AS248" s="540" t="s">
        <v>3646</v>
      </c>
      <c r="AT248" s="540" t="s">
        <v>3647</v>
      </c>
      <c r="AU248" s="540" t="s">
        <v>3648</v>
      </c>
      <c r="AV248" s="540" t="s">
        <v>3649</v>
      </c>
      <c r="AW248" s="540" t="s">
        <v>3650</v>
      </c>
      <c r="AX248" s="540" t="s">
        <v>3651</v>
      </c>
      <c r="AY248" s="540" t="s">
        <v>3652</v>
      </c>
      <c r="AZ248" s="540" t="s">
        <v>3653</v>
      </c>
      <c r="BA248" s="540" t="s">
        <v>3654</v>
      </c>
      <c r="BB248" s="540" t="s">
        <v>3655</v>
      </c>
      <c r="BC248" s="540" t="s">
        <v>3656</v>
      </c>
      <c r="BD248" s="540" t="s">
        <v>3657</v>
      </c>
      <c r="BE248" s="728" t="s">
        <v>3658</v>
      </c>
      <c r="BF248" s="495"/>
    </row>
    <row r="249" spans="1:58">
      <c r="A249" s="495" t="s">
        <v>1139</v>
      </c>
      <c r="B249" s="425">
        <v>246</v>
      </c>
      <c r="C249" s="495">
        <v>215102</v>
      </c>
      <c r="D249" s="495" t="s">
        <v>1140</v>
      </c>
      <c r="E249" s="546" t="s">
        <v>321</v>
      </c>
      <c r="F249" s="546" t="s">
        <v>2544</v>
      </c>
      <c r="G249" s="495" t="s">
        <v>168</v>
      </c>
      <c r="H249" s="495" t="s">
        <v>23</v>
      </c>
      <c r="I249" s="495" t="s">
        <v>323</v>
      </c>
      <c r="J249" s="563">
        <v>0.92665036674816603</v>
      </c>
      <c r="K249" s="564">
        <v>0.66666666666666696</v>
      </c>
      <c r="L249" s="564">
        <v>1</v>
      </c>
      <c r="M249" s="564">
        <v>1</v>
      </c>
      <c r="N249" s="564">
        <v>0.85714285714285698</v>
      </c>
      <c r="O249" s="564">
        <v>1</v>
      </c>
      <c r="P249" s="564">
        <v>0.83333333333333304</v>
      </c>
      <c r="Q249" s="564">
        <v>0.83333333333333304</v>
      </c>
      <c r="R249" s="564">
        <v>0.77777777777777801</v>
      </c>
      <c r="S249" s="564">
        <v>0.83333333333333304</v>
      </c>
      <c r="T249" s="564">
        <v>0.88888888888888895</v>
      </c>
      <c r="U249" s="564">
        <v>0.92857142857142905</v>
      </c>
      <c r="V249" s="564">
        <v>1</v>
      </c>
      <c r="W249" s="564">
        <v>0.96551724137931005</v>
      </c>
      <c r="X249" s="564">
        <v>1</v>
      </c>
      <c r="Y249" s="564">
        <v>1</v>
      </c>
      <c r="Z249" s="564">
        <v>1</v>
      </c>
      <c r="AA249" s="564">
        <v>0.6</v>
      </c>
      <c r="AB249" s="564">
        <v>1</v>
      </c>
      <c r="AC249" s="564">
        <v>1</v>
      </c>
      <c r="AD249" s="564">
        <v>1</v>
      </c>
      <c r="AE249" s="564">
        <v>0.875</v>
      </c>
      <c r="AF249" s="564">
        <v>0.91666666666666696</v>
      </c>
      <c r="AG249" s="564">
        <v>0.94736842105263197</v>
      </c>
      <c r="AH249" s="564">
        <v>1</v>
      </c>
      <c r="AI249" s="564">
        <v>1</v>
      </c>
      <c r="AJ249" s="564">
        <v>1</v>
      </c>
      <c r="AK249" s="564">
        <v>1</v>
      </c>
      <c r="AL249" s="564">
        <v>0.94117647058823495</v>
      </c>
      <c r="AM249" s="564">
        <v>0.8</v>
      </c>
      <c r="AN249" s="564">
        <v>1</v>
      </c>
      <c r="AO249" s="564">
        <v>0.66666666666666696</v>
      </c>
      <c r="AP249" s="564">
        <v>1</v>
      </c>
      <c r="AQ249" s="564">
        <v>1</v>
      </c>
      <c r="AR249" s="564">
        <v>0.91666666666666696</v>
      </c>
      <c r="AS249" s="564">
        <v>1</v>
      </c>
      <c r="AT249" s="564">
        <v>1</v>
      </c>
      <c r="AU249" s="564">
        <v>1</v>
      </c>
      <c r="AV249" s="564">
        <v>1</v>
      </c>
      <c r="AW249" s="564">
        <v>0.33333333333333298</v>
      </c>
      <c r="AX249" s="564">
        <v>0.95454545454545503</v>
      </c>
      <c r="AY249" s="564">
        <v>1</v>
      </c>
      <c r="AZ249" s="564">
        <v>1</v>
      </c>
      <c r="BA249" s="564">
        <v>1</v>
      </c>
      <c r="BB249" s="564">
        <v>0.83333333333333304</v>
      </c>
      <c r="BC249" s="564">
        <v>1</v>
      </c>
      <c r="BD249" s="564">
        <v>0.83333333333333304</v>
      </c>
      <c r="BE249" s="727">
        <v>1</v>
      </c>
      <c r="BF249" s="495"/>
    </row>
    <row r="250" spans="1:58">
      <c r="A250" s="495" t="s">
        <v>1143</v>
      </c>
      <c r="B250" s="425">
        <v>247</v>
      </c>
      <c r="C250" s="495">
        <v>215103</v>
      </c>
      <c r="D250" s="495" t="s">
        <v>1144</v>
      </c>
      <c r="E250" s="546" t="s">
        <v>321</v>
      </c>
      <c r="F250" s="546" t="s">
        <v>2544</v>
      </c>
      <c r="G250" s="495" t="s">
        <v>168</v>
      </c>
      <c r="H250" s="495" t="s">
        <v>23</v>
      </c>
      <c r="I250" s="495" t="s">
        <v>323</v>
      </c>
      <c r="J250" s="563">
        <v>0.98533007334963296</v>
      </c>
      <c r="K250" s="564">
        <v>1</v>
      </c>
      <c r="L250" s="564">
        <v>1</v>
      </c>
      <c r="M250" s="564">
        <v>1</v>
      </c>
      <c r="N250" s="564">
        <v>1</v>
      </c>
      <c r="O250" s="564">
        <v>1</v>
      </c>
      <c r="P250" s="564">
        <v>1</v>
      </c>
      <c r="Q250" s="564">
        <v>1</v>
      </c>
      <c r="R250" s="564">
        <v>1</v>
      </c>
      <c r="S250" s="564">
        <v>1</v>
      </c>
      <c r="T250" s="564">
        <v>1</v>
      </c>
      <c r="U250" s="564">
        <v>1</v>
      </c>
      <c r="V250" s="564">
        <v>1</v>
      </c>
      <c r="W250" s="564">
        <v>1</v>
      </c>
      <c r="X250" s="564">
        <v>1</v>
      </c>
      <c r="Y250" s="564">
        <v>1</v>
      </c>
      <c r="Z250" s="564">
        <v>1</v>
      </c>
      <c r="AA250" s="564">
        <v>1</v>
      </c>
      <c r="AB250" s="564">
        <v>1</v>
      </c>
      <c r="AC250" s="564">
        <v>1</v>
      </c>
      <c r="AD250" s="564">
        <v>1</v>
      </c>
      <c r="AE250" s="564">
        <v>1</v>
      </c>
      <c r="AF250" s="564">
        <v>0.91666666666666696</v>
      </c>
      <c r="AG250" s="564">
        <v>1</v>
      </c>
      <c r="AH250" s="564">
        <v>1</v>
      </c>
      <c r="AI250" s="564">
        <v>1</v>
      </c>
      <c r="AJ250" s="564">
        <v>0.81818181818181801</v>
      </c>
      <c r="AK250" s="564">
        <v>0.94444444444444398</v>
      </c>
      <c r="AL250" s="564">
        <v>0.94117647058823495</v>
      </c>
      <c r="AM250" s="564">
        <v>1</v>
      </c>
      <c r="AN250" s="564">
        <v>1</v>
      </c>
      <c r="AO250" s="564">
        <v>1</v>
      </c>
      <c r="AP250" s="564">
        <v>1</v>
      </c>
      <c r="AQ250" s="564">
        <v>1</v>
      </c>
      <c r="AR250" s="564">
        <v>1</v>
      </c>
      <c r="AS250" s="564">
        <v>1</v>
      </c>
      <c r="AT250" s="564">
        <v>1</v>
      </c>
      <c r="AU250" s="564">
        <v>1</v>
      </c>
      <c r="AV250" s="564">
        <v>1</v>
      </c>
      <c r="AW250" s="564">
        <v>1</v>
      </c>
      <c r="AX250" s="564">
        <v>0.95454545454545503</v>
      </c>
      <c r="AY250" s="564">
        <v>1</v>
      </c>
      <c r="AZ250" s="564">
        <v>1</v>
      </c>
      <c r="BA250" s="564">
        <v>1</v>
      </c>
      <c r="BB250" s="564">
        <v>1</v>
      </c>
      <c r="BC250" s="564">
        <v>1</v>
      </c>
      <c r="BD250" s="564">
        <v>1</v>
      </c>
      <c r="BE250" s="727">
        <v>1</v>
      </c>
      <c r="BF250" s="495"/>
    </row>
    <row r="251" spans="1:58">
      <c r="A251" s="495" t="s">
        <v>1147</v>
      </c>
      <c r="B251" s="425">
        <v>248</v>
      </c>
      <c r="C251" s="495">
        <v>215201</v>
      </c>
      <c r="D251" s="495" t="s">
        <v>1148</v>
      </c>
      <c r="E251" s="546" t="s">
        <v>967</v>
      </c>
      <c r="F251" s="546" t="s">
        <v>400</v>
      </c>
      <c r="G251" s="495" t="s">
        <v>168</v>
      </c>
      <c r="H251" s="495" t="s">
        <v>23</v>
      </c>
      <c r="I251" s="495" t="s">
        <v>169</v>
      </c>
      <c r="J251" s="563">
        <v>0.42399999999999999</v>
      </c>
      <c r="K251" s="564">
        <v>0.51300000000000001</v>
      </c>
      <c r="L251" s="564">
        <v>0.374</v>
      </c>
      <c r="M251" s="564">
        <v>0.49199999999999999</v>
      </c>
      <c r="N251" s="564">
        <v>0.46</v>
      </c>
      <c r="O251" s="564">
        <v>0.31900000000000001</v>
      </c>
      <c r="P251" s="564">
        <v>0.44900000000000001</v>
      </c>
      <c r="Q251" s="564">
        <v>0.59299999999999997</v>
      </c>
      <c r="R251" s="564">
        <v>0.45700000000000002</v>
      </c>
      <c r="S251" s="564">
        <v>0.46700000000000003</v>
      </c>
      <c r="T251" s="564">
        <v>0.47699999999999998</v>
      </c>
      <c r="U251" s="564">
        <v>0.4</v>
      </c>
      <c r="V251" s="564">
        <v>0.39800000000000002</v>
      </c>
      <c r="W251" s="564">
        <v>0.28299999999999997</v>
      </c>
      <c r="X251" s="564">
        <v>0.41499999999999998</v>
      </c>
      <c r="Y251" s="564">
        <v>0.26600000000000001</v>
      </c>
      <c r="Z251" s="564">
        <v>0.42899999999999999</v>
      </c>
      <c r="AA251" s="564">
        <v>0.58199999999999996</v>
      </c>
      <c r="AB251" s="564">
        <v>0.55500000000000005</v>
      </c>
      <c r="AC251" s="564">
        <v>0.20799999999999999</v>
      </c>
      <c r="AD251" s="564">
        <v>0.503</v>
      </c>
      <c r="AE251" s="564">
        <v>0.46700000000000003</v>
      </c>
      <c r="AF251" s="564">
        <v>0.46200000000000002</v>
      </c>
      <c r="AG251" s="564">
        <v>0.41899999999999998</v>
      </c>
      <c r="AH251" s="564">
        <v>0.313</v>
      </c>
      <c r="AI251" s="564">
        <v>0.47199999999999998</v>
      </c>
      <c r="AJ251" s="564">
        <v>0.45200000000000001</v>
      </c>
      <c r="AK251" s="564">
        <v>0.39200000000000002</v>
      </c>
      <c r="AL251" s="564">
        <v>0.47399999999999998</v>
      </c>
      <c r="AM251" s="564">
        <v>0.34300000000000003</v>
      </c>
      <c r="AN251" s="564">
        <v>0.438</v>
      </c>
      <c r="AO251" s="564">
        <v>0.54900000000000004</v>
      </c>
      <c r="AP251" s="564">
        <v>0.42899999999999999</v>
      </c>
      <c r="AQ251" s="564">
        <v>0.46899999999999997</v>
      </c>
      <c r="AR251" s="564">
        <v>0.42099999999999999</v>
      </c>
      <c r="AS251" s="564">
        <v>0.52100000000000002</v>
      </c>
      <c r="AT251" s="564">
        <v>0.42199999999999999</v>
      </c>
      <c r="AU251" s="564">
        <v>0.43099999999999999</v>
      </c>
      <c r="AV251" s="564">
        <v>0.51100000000000001</v>
      </c>
      <c r="AW251" s="564">
        <v>0.42399999999999999</v>
      </c>
      <c r="AX251" s="564">
        <v>0.50800000000000001</v>
      </c>
      <c r="AY251" s="564">
        <v>0.42799999999999999</v>
      </c>
      <c r="AZ251" s="564">
        <v>0.56000000000000005</v>
      </c>
      <c r="BA251" s="564">
        <v>0.34200000000000003</v>
      </c>
      <c r="BB251" s="564">
        <v>0.36599999999999999</v>
      </c>
      <c r="BC251" s="564">
        <v>0.434</v>
      </c>
      <c r="BD251" s="564">
        <v>0.45200000000000001</v>
      </c>
      <c r="BE251" s="727">
        <v>0.49</v>
      </c>
      <c r="BF251" s="495" t="s">
        <v>3609</v>
      </c>
    </row>
    <row r="252" spans="1:58">
      <c r="A252" s="495" t="s">
        <v>1152</v>
      </c>
      <c r="B252" s="425">
        <v>249</v>
      </c>
      <c r="C252" s="495">
        <v>216101</v>
      </c>
      <c r="D252" s="495" t="s">
        <v>1153</v>
      </c>
      <c r="E252" s="546" t="s">
        <v>321</v>
      </c>
      <c r="F252" s="546" t="s">
        <v>3659</v>
      </c>
      <c r="G252" s="495" t="s">
        <v>168</v>
      </c>
      <c r="H252" s="495" t="s">
        <v>23</v>
      </c>
      <c r="I252" s="495" t="s">
        <v>323</v>
      </c>
      <c r="J252" s="565">
        <v>14610</v>
      </c>
      <c r="K252" s="566">
        <v>481</v>
      </c>
      <c r="L252" s="566">
        <v>330</v>
      </c>
      <c r="M252" s="566">
        <v>9</v>
      </c>
      <c r="N252" s="566">
        <v>140</v>
      </c>
      <c r="O252" s="566">
        <v>584</v>
      </c>
      <c r="P252" s="566">
        <v>248</v>
      </c>
      <c r="Q252" s="566">
        <v>106</v>
      </c>
      <c r="R252" s="566">
        <v>61</v>
      </c>
      <c r="S252" s="566">
        <v>296</v>
      </c>
      <c r="T252" s="566">
        <v>219</v>
      </c>
      <c r="U252" s="566">
        <v>81</v>
      </c>
      <c r="V252" s="566">
        <v>838</v>
      </c>
      <c r="W252" s="566">
        <v>1306</v>
      </c>
      <c r="X252" s="566">
        <v>689</v>
      </c>
      <c r="Y252" s="566">
        <v>84</v>
      </c>
      <c r="Z252" s="566">
        <v>268</v>
      </c>
      <c r="AA252" s="566">
        <v>76</v>
      </c>
      <c r="AB252" s="566">
        <v>502</v>
      </c>
      <c r="AC252" s="566">
        <v>23</v>
      </c>
      <c r="AD252" s="566">
        <v>545</v>
      </c>
      <c r="AE252" s="566">
        <v>123</v>
      </c>
      <c r="AF252" s="566">
        <v>777</v>
      </c>
      <c r="AG252" s="566">
        <v>1436</v>
      </c>
      <c r="AH252" s="566">
        <v>35</v>
      </c>
      <c r="AI252" s="566">
        <v>367</v>
      </c>
      <c r="AJ252" s="566">
        <v>286</v>
      </c>
      <c r="AK252" s="566">
        <v>506</v>
      </c>
      <c r="AL252" s="566">
        <v>877</v>
      </c>
      <c r="AM252" s="566">
        <v>197</v>
      </c>
      <c r="AN252" s="566">
        <v>8</v>
      </c>
      <c r="AO252" s="566">
        <v>105</v>
      </c>
      <c r="AP252" s="566">
        <v>105</v>
      </c>
      <c r="AQ252" s="566">
        <v>340</v>
      </c>
      <c r="AR252" s="566">
        <v>141</v>
      </c>
      <c r="AS252" s="566">
        <v>412</v>
      </c>
      <c r="AT252" s="566">
        <v>87</v>
      </c>
      <c r="AU252" s="566">
        <v>37</v>
      </c>
      <c r="AV252" s="566">
        <v>150</v>
      </c>
      <c r="AW252" s="566">
        <v>30</v>
      </c>
      <c r="AX252" s="566">
        <v>368</v>
      </c>
      <c r="AY252" s="566">
        <v>164</v>
      </c>
      <c r="AZ252" s="566">
        <v>49</v>
      </c>
      <c r="BA252" s="566">
        <v>41</v>
      </c>
      <c r="BB252" s="566">
        <v>407</v>
      </c>
      <c r="BC252" s="566">
        <v>55</v>
      </c>
      <c r="BD252" s="566">
        <v>560</v>
      </c>
      <c r="BE252" s="732">
        <v>61</v>
      </c>
      <c r="BF252" s="495"/>
    </row>
    <row r="253" spans="1:58">
      <c r="A253" s="495" t="s">
        <v>1157</v>
      </c>
      <c r="B253" s="425">
        <v>250</v>
      </c>
      <c r="C253" s="495">
        <v>216102</v>
      </c>
      <c r="D253" s="495" t="s">
        <v>1158</v>
      </c>
      <c r="E253" s="546" t="s">
        <v>1133</v>
      </c>
      <c r="F253" s="546" t="s">
        <v>2665</v>
      </c>
      <c r="G253" s="495" t="s">
        <v>168</v>
      </c>
      <c r="H253" s="495" t="s">
        <v>23</v>
      </c>
      <c r="I253" s="495" t="s">
        <v>1135</v>
      </c>
      <c r="J253" s="540" t="s">
        <v>3660</v>
      </c>
      <c r="K253" s="540" t="s">
        <v>3661</v>
      </c>
      <c r="L253" s="540" t="s">
        <v>3662</v>
      </c>
      <c r="M253" s="540" t="s">
        <v>3663</v>
      </c>
      <c r="N253" s="540" t="s">
        <v>3664</v>
      </c>
      <c r="O253" s="540" t="s">
        <v>3665</v>
      </c>
      <c r="P253" s="540" t="s">
        <v>3666</v>
      </c>
      <c r="Q253" s="540" t="s">
        <v>3667</v>
      </c>
      <c r="R253" s="540" t="s">
        <v>3668</v>
      </c>
      <c r="S253" s="540" t="s">
        <v>3669</v>
      </c>
      <c r="T253" s="540" t="s">
        <v>3670</v>
      </c>
      <c r="U253" s="540" t="s">
        <v>3671</v>
      </c>
      <c r="V253" s="540" t="s">
        <v>3672</v>
      </c>
      <c r="W253" s="540" t="s">
        <v>3673</v>
      </c>
      <c r="X253" s="540" t="s">
        <v>3674</v>
      </c>
      <c r="Y253" s="540" t="s">
        <v>3675</v>
      </c>
      <c r="Z253" s="540" t="s">
        <v>3676</v>
      </c>
      <c r="AA253" s="540" t="s">
        <v>3677</v>
      </c>
      <c r="AB253" s="540" t="s">
        <v>3678</v>
      </c>
      <c r="AC253" s="540" t="s">
        <v>3679</v>
      </c>
      <c r="AD253" s="540" t="s">
        <v>3680</v>
      </c>
      <c r="AE253" s="540" t="s">
        <v>3681</v>
      </c>
      <c r="AF253" s="540" t="s">
        <v>3682</v>
      </c>
      <c r="AG253" s="540" t="s">
        <v>3683</v>
      </c>
      <c r="AH253" s="540" t="s">
        <v>3684</v>
      </c>
      <c r="AI253" s="540" t="s">
        <v>3685</v>
      </c>
      <c r="AJ253" s="540" t="s">
        <v>3686</v>
      </c>
      <c r="AK253" s="540" t="s">
        <v>3687</v>
      </c>
      <c r="AL253" s="540" t="s">
        <v>3688</v>
      </c>
      <c r="AM253" s="540" t="s">
        <v>3689</v>
      </c>
      <c r="AN253" s="540" t="s">
        <v>3690</v>
      </c>
      <c r="AO253" s="540" t="s">
        <v>3691</v>
      </c>
      <c r="AP253" s="540" t="s">
        <v>3692</v>
      </c>
      <c r="AQ253" s="540" t="s">
        <v>3693</v>
      </c>
      <c r="AR253" s="540" t="s">
        <v>3694</v>
      </c>
      <c r="AS253" s="540" t="s">
        <v>3695</v>
      </c>
      <c r="AT253" s="540" t="s">
        <v>3696</v>
      </c>
      <c r="AU253" s="540" t="s">
        <v>3697</v>
      </c>
      <c r="AV253" s="540" t="s">
        <v>3698</v>
      </c>
      <c r="AW253" s="540" t="s">
        <v>3699</v>
      </c>
      <c r="AX253" s="540" t="s">
        <v>3700</v>
      </c>
      <c r="AY253" s="540" t="s">
        <v>3701</v>
      </c>
      <c r="AZ253" s="540" t="s">
        <v>3702</v>
      </c>
      <c r="BA253" s="540" t="s">
        <v>3703</v>
      </c>
      <c r="BB253" s="540" t="s">
        <v>3704</v>
      </c>
      <c r="BC253" s="540" t="s">
        <v>3705</v>
      </c>
      <c r="BD253" s="540" t="s">
        <v>3706</v>
      </c>
      <c r="BE253" s="728" t="s">
        <v>3707</v>
      </c>
      <c r="BF253" s="495"/>
    </row>
    <row r="254" spans="1:58">
      <c r="A254" s="495" t="s">
        <v>1160</v>
      </c>
      <c r="B254" s="425">
        <v>251</v>
      </c>
      <c r="C254" s="495">
        <v>216103</v>
      </c>
      <c r="D254" s="495" t="s">
        <v>1161</v>
      </c>
      <c r="E254" s="546" t="s">
        <v>321</v>
      </c>
      <c r="F254" s="546" t="s">
        <v>2544</v>
      </c>
      <c r="G254" s="495" t="s">
        <v>168</v>
      </c>
      <c r="H254" s="495" t="s">
        <v>23</v>
      </c>
      <c r="I254" s="495" t="s">
        <v>323</v>
      </c>
      <c r="J254" s="563">
        <v>0.570175438596491</v>
      </c>
      <c r="K254" s="564">
        <v>0.63636363636363602</v>
      </c>
      <c r="L254" s="564">
        <v>0.8</v>
      </c>
      <c r="M254" s="564">
        <v>0.6</v>
      </c>
      <c r="N254" s="564">
        <v>0.625</v>
      </c>
      <c r="O254" s="564">
        <v>0.4</v>
      </c>
      <c r="P254" s="564">
        <v>0.16666666666666699</v>
      </c>
      <c r="Q254" s="564">
        <v>0.5</v>
      </c>
      <c r="R254" s="564">
        <v>0.8</v>
      </c>
      <c r="S254" s="564">
        <v>0.75</v>
      </c>
      <c r="T254" s="564">
        <v>0.55555555555555602</v>
      </c>
      <c r="U254" s="564">
        <v>0.85714285714285698</v>
      </c>
      <c r="V254" s="564">
        <v>0.4375</v>
      </c>
      <c r="W254" s="564">
        <v>0.63333333333333297</v>
      </c>
      <c r="X254" s="564">
        <v>0.54545454545454497</v>
      </c>
      <c r="Y254" s="564">
        <v>0.44444444444444398</v>
      </c>
      <c r="Z254" s="564">
        <v>1</v>
      </c>
      <c r="AA254" s="564">
        <v>0</v>
      </c>
      <c r="AB254" s="564">
        <v>0.6</v>
      </c>
      <c r="AC254" s="564">
        <v>0.5</v>
      </c>
      <c r="AD254" s="564">
        <v>0.75</v>
      </c>
      <c r="AE254" s="564">
        <v>0.375</v>
      </c>
      <c r="AF254" s="564">
        <v>0.76923076923076905</v>
      </c>
      <c r="AG254" s="564">
        <v>0.73684210526315796</v>
      </c>
      <c r="AH254" s="564">
        <v>0.6</v>
      </c>
      <c r="AI254" s="564">
        <v>0.71428571428571397</v>
      </c>
      <c r="AJ254" s="564">
        <v>0.46153846153846201</v>
      </c>
      <c r="AK254" s="564">
        <v>0.72222222222222199</v>
      </c>
      <c r="AL254" s="564">
        <v>0.72222222222222199</v>
      </c>
      <c r="AM254" s="564">
        <v>0.5</v>
      </c>
      <c r="AN254" s="564">
        <v>0.5</v>
      </c>
      <c r="AO254" s="564">
        <v>0.66666666666666696</v>
      </c>
      <c r="AP254" s="564">
        <v>0.6</v>
      </c>
      <c r="AQ254" s="564">
        <v>0.22222222222222199</v>
      </c>
      <c r="AR254" s="564">
        <v>0.75</v>
      </c>
      <c r="AS254" s="564">
        <v>0.25</v>
      </c>
      <c r="AT254" s="564">
        <v>0.4</v>
      </c>
      <c r="AU254" s="564">
        <v>0.8</v>
      </c>
      <c r="AV254" s="564">
        <v>0.14285714285714299</v>
      </c>
      <c r="AW254" s="564">
        <v>0.25</v>
      </c>
      <c r="AX254" s="564">
        <v>0.54166666666666696</v>
      </c>
      <c r="AY254" s="564">
        <v>0.25</v>
      </c>
      <c r="AZ254" s="564">
        <v>0.33333333333333298</v>
      </c>
      <c r="BA254" s="564">
        <v>0.57142857142857095</v>
      </c>
      <c r="BB254" s="564">
        <v>0.16666666666666699</v>
      </c>
      <c r="BC254" s="564">
        <v>1</v>
      </c>
      <c r="BD254" s="564">
        <v>0.38461538461538503</v>
      </c>
      <c r="BE254" s="727">
        <v>0.5</v>
      </c>
      <c r="BF254" s="495"/>
    </row>
    <row r="255" spans="1:58">
      <c r="A255" s="495" t="s">
        <v>1164</v>
      </c>
      <c r="B255" s="425">
        <v>252</v>
      </c>
      <c r="C255" s="495">
        <v>216104</v>
      </c>
      <c r="D255" s="495" t="s">
        <v>1165</v>
      </c>
      <c r="E255" s="546" t="s">
        <v>1217</v>
      </c>
      <c r="F255" s="580" t="s">
        <v>3611</v>
      </c>
      <c r="G255" s="495" t="s">
        <v>1093</v>
      </c>
      <c r="H255" s="495" t="s">
        <v>23</v>
      </c>
      <c r="I255" s="495" t="s">
        <v>1094</v>
      </c>
      <c r="J255" s="565">
        <v>23293</v>
      </c>
      <c r="K255" s="566">
        <v>276</v>
      </c>
      <c r="L255" s="566">
        <v>989</v>
      </c>
      <c r="M255" s="566">
        <v>905</v>
      </c>
      <c r="N255" s="566">
        <v>394</v>
      </c>
      <c r="O255" s="566" t="s">
        <v>272</v>
      </c>
      <c r="P255" s="566">
        <v>66</v>
      </c>
      <c r="Q255" s="566" t="s">
        <v>272</v>
      </c>
      <c r="R255" s="566">
        <v>266</v>
      </c>
      <c r="S255" s="566">
        <v>99</v>
      </c>
      <c r="T255" s="566">
        <v>592</v>
      </c>
      <c r="U255" s="566">
        <v>527</v>
      </c>
      <c r="V255" s="566">
        <v>1298</v>
      </c>
      <c r="W255" s="566">
        <v>3925</v>
      </c>
      <c r="X255" s="566">
        <v>903</v>
      </c>
      <c r="Y255" s="566">
        <v>449</v>
      </c>
      <c r="Z255" s="566" t="s">
        <v>272</v>
      </c>
      <c r="AA255" s="566" t="s">
        <v>272</v>
      </c>
      <c r="AB255" s="566">
        <v>39</v>
      </c>
      <c r="AC255" s="566" t="s">
        <v>272</v>
      </c>
      <c r="AD255" s="566">
        <v>1192</v>
      </c>
      <c r="AE255" s="566">
        <v>460</v>
      </c>
      <c r="AF255" s="566">
        <v>895</v>
      </c>
      <c r="AG255" s="566">
        <v>3725</v>
      </c>
      <c r="AH255" s="566">
        <v>239</v>
      </c>
      <c r="AI255" s="566">
        <v>332</v>
      </c>
      <c r="AJ255" s="566">
        <v>422</v>
      </c>
      <c r="AK255" s="566">
        <v>1719</v>
      </c>
      <c r="AL255" s="566">
        <v>1050</v>
      </c>
      <c r="AM255" s="566" t="s">
        <v>272</v>
      </c>
      <c r="AN255" s="566">
        <v>93</v>
      </c>
      <c r="AO255" s="566" t="s">
        <v>272</v>
      </c>
      <c r="AP255" s="566" t="s">
        <v>272</v>
      </c>
      <c r="AQ255" s="566">
        <v>479</v>
      </c>
      <c r="AR255" s="566">
        <v>489</v>
      </c>
      <c r="AS255" s="566" t="s">
        <v>272</v>
      </c>
      <c r="AT255" s="566" t="s">
        <v>272</v>
      </c>
      <c r="AU255" s="566" t="s">
        <v>272</v>
      </c>
      <c r="AV255" s="566">
        <v>62</v>
      </c>
      <c r="AW255" s="566">
        <v>95</v>
      </c>
      <c r="AX255" s="566">
        <v>715</v>
      </c>
      <c r="AY255" s="89">
        <v>11</v>
      </c>
      <c r="AZ255" s="89" t="s">
        <v>272</v>
      </c>
      <c r="BA255" s="89">
        <v>341</v>
      </c>
      <c r="BB255" s="89" t="s">
        <v>272</v>
      </c>
      <c r="BC255" s="89">
        <v>229</v>
      </c>
      <c r="BD255" s="89">
        <v>17</v>
      </c>
      <c r="BE255" s="726" t="s">
        <v>272</v>
      </c>
      <c r="BF255" s="495"/>
    </row>
    <row r="256" spans="1:58">
      <c r="A256" s="495" t="s">
        <v>1168</v>
      </c>
      <c r="B256" s="425">
        <v>253</v>
      </c>
      <c r="C256" s="495">
        <v>216104</v>
      </c>
      <c r="D256" s="495" t="s">
        <v>1165</v>
      </c>
      <c r="E256" s="546" t="s">
        <v>1217</v>
      </c>
      <c r="F256" s="580" t="s">
        <v>3611</v>
      </c>
      <c r="G256" s="495" t="s">
        <v>1099</v>
      </c>
      <c r="H256" s="495" t="s">
        <v>23</v>
      </c>
      <c r="I256" s="495" t="s">
        <v>1094</v>
      </c>
      <c r="J256" s="565">
        <v>9775</v>
      </c>
      <c r="K256" s="566">
        <v>109</v>
      </c>
      <c r="L256" s="566">
        <v>197</v>
      </c>
      <c r="M256" s="566">
        <v>218</v>
      </c>
      <c r="N256" s="566">
        <v>184</v>
      </c>
      <c r="O256" s="566" t="s">
        <v>272</v>
      </c>
      <c r="P256" s="566">
        <v>38</v>
      </c>
      <c r="Q256" s="566" t="s">
        <v>272</v>
      </c>
      <c r="R256" s="566">
        <v>164</v>
      </c>
      <c r="S256" s="566">
        <v>68</v>
      </c>
      <c r="T256" s="566">
        <v>251</v>
      </c>
      <c r="U256" s="566">
        <v>280</v>
      </c>
      <c r="V256" s="566">
        <v>482</v>
      </c>
      <c r="W256" s="566">
        <v>2077</v>
      </c>
      <c r="X256" s="566">
        <v>495</v>
      </c>
      <c r="Y256" s="566">
        <v>274</v>
      </c>
      <c r="Z256" s="566" t="s">
        <v>272</v>
      </c>
      <c r="AA256" s="566" t="s">
        <v>272</v>
      </c>
      <c r="AB256" s="566">
        <v>21</v>
      </c>
      <c r="AC256" s="566" t="s">
        <v>272</v>
      </c>
      <c r="AD256" s="566">
        <v>264</v>
      </c>
      <c r="AE256" s="566">
        <v>253</v>
      </c>
      <c r="AF256" s="566">
        <v>378</v>
      </c>
      <c r="AG256" s="566">
        <v>1369</v>
      </c>
      <c r="AH256" s="566">
        <v>155</v>
      </c>
      <c r="AI256" s="566">
        <v>155</v>
      </c>
      <c r="AJ256" s="566">
        <v>123</v>
      </c>
      <c r="AK256" s="566">
        <v>677</v>
      </c>
      <c r="AL256" s="566">
        <v>354</v>
      </c>
      <c r="AM256" s="566" t="s">
        <v>272</v>
      </c>
      <c r="AN256" s="566">
        <v>59</v>
      </c>
      <c r="AO256" s="566" t="s">
        <v>272</v>
      </c>
      <c r="AP256" s="566" t="s">
        <v>272</v>
      </c>
      <c r="AQ256" s="566">
        <v>354</v>
      </c>
      <c r="AR256" s="566">
        <v>258</v>
      </c>
      <c r="AS256" s="566" t="s">
        <v>272</v>
      </c>
      <c r="AT256" s="566" t="s">
        <v>272</v>
      </c>
      <c r="AU256" s="566" t="s">
        <v>272</v>
      </c>
      <c r="AV256" s="566">
        <v>21</v>
      </c>
      <c r="AW256" s="566">
        <v>72</v>
      </c>
      <c r="AX256" s="566">
        <v>236</v>
      </c>
      <c r="AY256" s="89" t="s">
        <v>3708</v>
      </c>
      <c r="AZ256" s="89" t="s">
        <v>272</v>
      </c>
      <c r="BA256" s="89">
        <v>140</v>
      </c>
      <c r="BB256" s="89" t="s">
        <v>272</v>
      </c>
      <c r="BC256" s="89">
        <v>39</v>
      </c>
      <c r="BD256" s="89" t="s">
        <v>3708</v>
      </c>
      <c r="BE256" s="726" t="s">
        <v>272</v>
      </c>
      <c r="BF256" s="495"/>
    </row>
    <row r="257" spans="1:58">
      <c r="A257" s="495" t="s">
        <v>1171</v>
      </c>
      <c r="B257" s="425">
        <v>254</v>
      </c>
      <c r="C257" s="495">
        <v>216105</v>
      </c>
      <c r="D257" s="495" t="s">
        <v>1172</v>
      </c>
      <c r="E257" s="546" t="s">
        <v>321</v>
      </c>
      <c r="F257" s="546" t="s">
        <v>2544</v>
      </c>
      <c r="G257" s="495" t="s">
        <v>168</v>
      </c>
      <c r="H257" s="495" t="s">
        <v>23</v>
      </c>
      <c r="I257" s="495" t="s">
        <v>323</v>
      </c>
      <c r="J257" s="563">
        <v>0.90789473684210498</v>
      </c>
      <c r="K257" s="564">
        <v>0.90909090909090895</v>
      </c>
      <c r="L257" s="564">
        <v>1</v>
      </c>
      <c r="M257" s="564">
        <v>1</v>
      </c>
      <c r="N257" s="564">
        <v>1</v>
      </c>
      <c r="O257" s="564">
        <v>0.6</v>
      </c>
      <c r="P257" s="564">
        <v>0.83333333333333304</v>
      </c>
      <c r="Q257" s="564">
        <v>1</v>
      </c>
      <c r="R257" s="564">
        <v>1</v>
      </c>
      <c r="S257" s="564">
        <v>1</v>
      </c>
      <c r="T257" s="564">
        <v>1</v>
      </c>
      <c r="U257" s="564">
        <v>1</v>
      </c>
      <c r="V257" s="564">
        <v>0.9375</v>
      </c>
      <c r="W257" s="564">
        <v>0.93333333333333302</v>
      </c>
      <c r="X257" s="564">
        <v>0.90909090909090895</v>
      </c>
      <c r="Y257" s="564">
        <v>0.66666666666666696</v>
      </c>
      <c r="Z257" s="564">
        <v>1</v>
      </c>
      <c r="AA257" s="564">
        <v>1</v>
      </c>
      <c r="AB257" s="564">
        <v>1</v>
      </c>
      <c r="AC257" s="564">
        <v>0.75</v>
      </c>
      <c r="AD257" s="564">
        <v>0.91666666666666696</v>
      </c>
      <c r="AE257" s="564">
        <v>0.875</v>
      </c>
      <c r="AF257" s="564">
        <v>0.92307692307692302</v>
      </c>
      <c r="AG257" s="564">
        <v>1</v>
      </c>
      <c r="AH257" s="564">
        <v>1</v>
      </c>
      <c r="AI257" s="564">
        <v>0.71428571428571397</v>
      </c>
      <c r="AJ257" s="564">
        <v>0.84615384615384603</v>
      </c>
      <c r="AK257" s="564">
        <v>0.94444444444444398</v>
      </c>
      <c r="AL257" s="564">
        <v>0.94444444444444398</v>
      </c>
      <c r="AM257" s="564">
        <v>1</v>
      </c>
      <c r="AN257" s="564">
        <v>0.83333333333333304</v>
      </c>
      <c r="AO257" s="564">
        <v>1</v>
      </c>
      <c r="AP257" s="564">
        <v>1</v>
      </c>
      <c r="AQ257" s="564">
        <v>0.77777777777777801</v>
      </c>
      <c r="AR257" s="564">
        <v>1</v>
      </c>
      <c r="AS257" s="564">
        <v>0.75</v>
      </c>
      <c r="AT257" s="564">
        <v>1</v>
      </c>
      <c r="AU257" s="564">
        <v>1</v>
      </c>
      <c r="AV257" s="564">
        <v>0.85714285714285698</v>
      </c>
      <c r="AW257" s="564">
        <v>0.5</v>
      </c>
      <c r="AX257" s="564">
        <v>0.91666666666666696</v>
      </c>
      <c r="AY257" s="564">
        <v>1</v>
      </c>
      <c r="AZ257" s="564">
        <v>1</v>
      </c>
      <c r="BA257" s="564">
        <v>0.57142857142857095</v>
      </c>
      <c r="BB257" s="564">
        <v>1</v>
      </c>
      <c r="BC257" s="564">
        <v>1</v>
      </c>
      <c r="BD257" s="564">
        <v>0.76923076923076905</v>
      </c>
      <c r="BE257" s="727">
        <v>0.83333333333333304</v>
      </c>
      <c r="BF257" s="495"/>
    </row>
    <row r="258" spans="1:58">
      <c r="A258" s="495" t="s">
        <v>1174</v>
      </c>
      <c r="B258" s="425">
        <v>255</v>
      </c>
      <c r="C258" s="495">
        <v>216106</v>
      </c>
      <c r="D258" s="495" t="s">
        <v>1032</v>
      </c>
      <c r="E258" s="546" t="s">
        <v>321</v>
      </c>
      <c r="F258" s="546" t="s">
        <v>2544</v>
      </c>
      <c r="G258" s="495" t="s">
        <v>168</v>
      </c>
      <c r="H258" s="495" t="s">
        <v>23</v>
      </c>
      <c r="I258" s="495" t="s">
        <v>827</v>
      </c>
      <c r="J258" s="563">
        <v>0.90700000000000003</v>
      </c>
      <c r="K258" s="564">
        <v>0.952380952380952</v>
      </c>
      <c r="L258" s="564">
        <v>1</v>
      </c>
      <c r="M258" s="564">
        <v>0.8</v>
      </c>
      <c r="N258" s="564">
        <v>1</v>
      </c>
      <c r="O258" s="564">
        <v>1</v>
      </c>
      <c r="P258" s="564">
        <v>1</v>
      </c>
      <c r="Q258" s="564">
        <v>0.83333333333333304</v>
      </c>
      <c r="R258" s="564">
        <v>0.88888888888888895</v>
      </c>
      <c r="S258" s="564">
        <v>1</v>
      </c>
      <c r="T258" s="564">
        <v>0.88888888888888895</v>
      </c>
      <c r="U258" s="564">
        <v>0.85714285714285698</v>
      </c>
      <c r="V258" s="564">
        <v>0.93333333333333302</v>
      </c>
      <c r="W258" s="564">
        <v>1</v>
      </c>
      <c r="X258" s="564">
        <v>0.90909090909090895</v>
      </c>
      <c r="Y258" s="564">
        <v>0.875</v>
      </c>
      <c r="Z258" s="564">
        <v>0.8</v>
      </c>
      <c r="AA258" s="564">
        <v>0.8</v>
      </c>
      <c r="AB258" s="564">
        <v>0.8</v>
      </c>
      <c r="AC258" s="564">
        <v>0.5</v>
      </c>
      <c r="AD258" s="564">
        <v>1</v>
      </c>
      <c r="AE258" s="564">
        <v>1</v>
      </c>
      <c r="AF258" s="564">
        <v>0.91666666666666696</v>
      </c>
      <c r="AG258" s="564">
        <v>0.94736842105263197</v>
      </c>
      <c r="AH258" s="564">
        <v>1</v>
      </c>
      <c r="AI258" s="564">
        <v>1</v>
      </c>
      <c r="AJ258" s="564">
        <v>0.81818181818181801</v>
      </c>
      <c r="AK258" s="564">
        <v>0.88888888888888895</v>
      </c>
      <c r="AL258" s="564">
        <v>0.82352941176470595</v>
      </c>
      <c r="AM258" s="564">
        <v>0.8</v>
      </c>
      <c r="AN258" s="564">
        <v>1</v>
      </c>
      <c r="AO258" s="564">
        <v>0.33333333333333298</v>
      </c>
      <c r="AP258" s="564">
        <v>0.8</v>
      </c>
      <c r="AQ258" s="564">
        <v>0.85714285714285698</v>
      </c>
      <c r="AR258" s="564">
        <v>1</v>
      </c>
      <c r="AS258" s="564">
        <v>1</v>
      </c>
      <c r="AT258" s="564">
        <v>1</v>
      </c>
      <c r="AU258" s="564">
        <v>0.8</v>
      </c>
      <c r="AV258" s="564">
        <v>0.85714285714285698</v>
      </c>
      <c r="AW258" s="564">
        <v>0.66666666666666696</v>
      </c>
      <c r="AX258" s="564">
        <v>0.90909090909090895</v>
      </c>
      <c r="AY258" s="564">
        <v>1</v>
      </c>
      <c r="AZ258" s="564">
        <v>1</v>
      </c>
      <c r="BA258" s="564">
        <v>0.71428571428571397</v>
      </c>
      <c r="BB258" s="564">
        <v>1</v>
      </c>
      <c r="BC258" s="564">
        <v>1</v>
      </c>
      <c r="BD258" s="564">
        <v>0.83333333333333304</v>
      </c>
      <c r="BE258" s="727">
        <v>1</v>
      </c>
      <c r="BF258" s="495"/>
    </row>
    <row r="259" spans="1:58">
      <c r="A259" s="495" t="s">
        <v>1176</v>
      </c>
      <c r="B259" s="425">
        <v>256</v>
      </c>
      <c r="C259" s="495">
        <v>216107</v>
      </c>
      <c r="D259" s="495" t="s">
        <v>1036</v>
      </c>
      <c r="E259" s="546" t="s">
        <v>321</v>
      </c>
      <c r="F259" s="546" t="s">
        <v>2544</v>
      </c>
      <c r="G259" s="495" t="s">
        <v>851</v>
      </c>
      <c r="H259" s="495" t="s">
        <v>23</v>
      </c>
      <c r="I259" s="495" t="s">
        <v>827</v>
      </c>
      <c r="J259" s="563">
        <v>0.998</v>
      </c>
      <c r="K259" s="564">
        <v>1</v>
      </c>
      <c r="L259" s="564">
        <v>1</v>
      </c>
      <c r="M259" s="564">
        <v>1</v>
      </c>
      <c r="N259" s="564">
        <v>1</v>
      </c>
      <c r="O259" s="564">
        <v>1</v>
      </c>
      <c r="P259" s="564">
        <v>1</v>
      </c>
      <c r="Q259" s="564">
        <v>1</v>
      </c>
      <c r="R259" s="564">
        <v>1</v>
      </c>
      <c r="S259" s="564">
        <v>1</v>
      </c>
      <c r="T259" s="564">
        <v>1</v>
      </c>
      <c r="U259" s="564">
        <v>1</v>
      </c>
      <c r="V259" s="564">
        <v>1</v>
      </c>
      <c r="W259" s="564">
        <v>1</v>
      </c>
      <c r="X259" s="564">
        <v>1</v>
      </c>
      <c r="Y259" s="564">
        <v>1</v>
      </c>
      <c r="Z259" s="564">
        <v>1</v>
      </c>
      <c r="AA259" s="564">
        <v>1</v>
      </c>
      <c r="AB259" s="564">
        <v>0.8</v>
      </c>
      <c r="AC259" s="564">
        <v>1</v>
      </c>
      <c r="AD259" s="564">
        <v>1</v>
      </c>
      <c r="AE259" s="564">
        <v>1</v>
      </c>
      <c r="AF259" s="564">
        <v>1</v>
      </c>
      <c r="AG259" s="564">
        <v>1</v>
      </c>
      <c r="AH259" s="564">
        <v>1</v>
      </c>
      <c r="AI259" s="564">
        <v>1</v>
      </c>
      <c r="AJ259" s="564">
        <v>1</v>
      </c>
      <c r="AK259" s="564">
        <v>1</v>
      </c>
      <c r="AL259" s="564">
        <v>1</v>
      </c>
      <c r="AM259" s="564">
        <v>1</v>
      </c>
      <c r="AN259" s="564">
        <v>1</v>
      </c>
      <c r="AO259" s="564">
        <v>1</v>
      </c>
      <c r="AP259" s="564">
        <v>1</v>
      </c>
      <c r="AQ259" s="564">
        <v>1</v>
      </c>
      <c r="AR259" s="564">
        <v>1</v>
      </c>
      <c r="AS259" s="564">
        <v>1</v>
      </c>
      <c r="AT259" s="564">
        <v>1</v>
      </c>
      <c r="AU259" s="564">
        <v>1</v>
      </c>
      <c r="AV259" s="564">
        <v>1</v>
      </c>
      <c r="AW259" s="564">
        <v>1</v>
      </c>
      <c r="AX259" s="564">
        <v>1</v>
      </c>
      <c r="AY259" s="564">
        <v>1</v>
      </c>
      <c r="AZ259" s="564">
        <v>1</v>
      </c>
      <c r="BA259" s="564">
        <v>1</v>
      </c>
      <c r="BB259" s="564">
        <v>1</v>
      </c>
      <c r="BC259" s="564">
        <v>1</v>
      </c>
      <c r="BD259" s="564">
        <v>1</v>
      </c>
      <c r="BE259" s="727">
        <v>1</v>
      </c>
      <c r="BF259" s="495"/>
    </row>
    <row r="260" spans="1:58">
      <c r="A260" s="495" t="s">
        <v>1178</v>
      </c>
      <c r="B260" s="425">
        <v>257</v>
      </c>
      <c r="C260" s="495">
        <v>216107</v>
      </c>
      <c r="D260" s="495" t="s">
        <v>1036</v>
      </c>
      <c r="E260" s="546" t="s">
        <v>321</v>
      </c>
      <c r="F260" s="546" t="s">
        <v>2544</v>
      </c>
      <c r="G260" s="495" t="s">
        <v>856</v>
      </c>
      <c r="H260" s="495" t="s">
        <v>23</v>
      </c>
      <c r="I260" s="495" t="s">
        <v>827</v>
      </c>
      <c r="J260" s="563">
        <v>1</v>
      </c>
      <c r="K260" s="564">
        <v>1</v>
      </c>
      <c r="L260" s="564">
        <v>1</v>
      </c>
      <c r="M260" s="564" t="s">
        <v>272</v>
      </c>
      <c r="N260" s="564">
        <v>1</v>
      </c>
      <c r="O260" s="564">
        <v>1</v>
      </c>
      <c r="P260" s="564" t="s">
        <v>272</v>
      </c>
      <c r="Q260" s="564" t="s">
        <v>272</v>
      </c>
      <c r="R260" s="564">
        <v>1</v>
      </c>
      <c r="S260" s="564">
        <v>1</v>
      </c>
      <c r="T260" s="564" t="s">
        <v>272</v>
      </c>
      <c r="U260" s="564" t="s">
        <v>272</v>
      </c>
      <c r="V260" s="564">
        <v>1</v>
      </c>
      <c r="W260" s="564">
        <v>1</v>
      </c>
      <c r="X260" s="564" t="s">
        <v>272</v>
      </c>
      <c r="Y260" s="564">
        <v>1</v>
      </c>
      <c r="Z260" s="564" t="s">
        <v>272</v>
      </c>
      <c r="AA260" s="564" t="s">
        <v>272</v>
      </c>
      <c r="AB260" s="564" t="s">
        <v>272</v>
      </c>
      <c r="AC260" s="564">
        <v>1</v>
      </c>
      <c r="AD260" s="564">
        <v>1</v>
      </c>
      <c r="AE260" s="564" t="s">
        <v>272</v>
      </c>
      <c r="AF260" s="564">
        <v>1</v>
      </c>
      <c r="AG260" s="564" t="s">
        <v>272</v>
      </c>
      <c r="AH260" s="564" t="s">
        <v>272</v>
      </c>
      <c r="AI260" s="564">
        <v>1</v>
      </c>
      <c r="AJ260" s="564">
        <v>0.5</v>
      </c>
      <c r="AK260" s="564" t="s">
        <v>272</v>
      </c>
      <c r="AL260" s="564">
        <v>1</v>
      </c>
      <c r="AM260" s="564">
        <v>1</v>
      </c>
      <c r="AN260" s="564" t="s">
        <v>272</v>
      </c>
      <c r="AO260" s="564" t="s">
        <v>272</v>
      </c>
      <c r="AP260" s="564" t="s">
        <v>272</v>
      </c>
      <c r="AQ260" s="564">
        <v>1</v>
      </c>
      <c r="AR260" s="564" t="s">
        <v>272</v>
      </c>
      <c r="AS260" s="564">
        <v>1</v>
      </c>
      <c r="AT260" s="564">
        <v>1</v>
      </c>
      <c r="AU260" s="564" t="s">
        <v>272</v>
      </c>
      <c r="AV260" s="564" t="s">
        <v>272</v>
      </c>
      <c r="AW260" s="564">
        <v>1</v>
      </c>
      <c r="AX260" s="564">
        <v>1</v>
      </c>
      <c r="AY260" s="564" t="s">
        <v>272</v>
      </c>
      <c r="AZ260" s="564" t="s">
        <v>272</v>
      </c>
      <c r="BA260" s="564" t="s">
        <v>272</v>
      </c>
      <c r="BB260" s="564" t="s">
        <v>272</v>
      </c>
      <c r="BC260" s="564" t="s">
        <v>272</v>
      </c>
      <c r="BD260" s="564">
        <v>1</v>
      </c>
      <c r="BE260" s="727">
        <v>1</v>
      </c>
      <c r="BF260" s="495"/>
    </row>
    <row r="261" spans="1:58">
      <c r="A261" s="495" t="s">
        <v>1181</v>
      </c>
      <c r="B261" s="425">
        <v>258</v>
      </c>
      <c r="C261" s="495">
        <v>216108</v>
      </c>
      <c r="D261" s="495" t="s">
        <v>1043</v>
      </c>
      <c r="E261" s="546" t="s">
        <v>321</v>
      </c>
      <c r="F261" s="546" t="s">
        <v>2544</v>
      </c>
      <c r="G261" s="495" t="s">
        <v>851</v>
      </c>
      <c r="H261" s="495" t="s">
        <v>23</v>
      </c>
      <c r="I261" s="495" t="s">
        <v>827</v>
      </c>
      <c r="J261" s="563">
        <v>0.83399999999999996</v>
      </c>
      <c r="K261" s="564">
        <v>0.85699999999999998</v>
      </c>
      <c r="L261" s="564">
        <v>1</v>
      </c>
      <c r="M261" s="564">
        <v>0.6</v>
      </c>
      <c r="N261" s="564">
        <v>0.85699999999999998</v>
      </c>
      <c r="O261" s="564">
        <v>1</v>
      </c>
      <c r="P261" s="564">
        <v>0.83299999999999996</v>
      </c>
      <c r="Q261" s="564">
        <v>0.66700000000000004</v>
      </c>
      <c r="R261" s="564">
        <v>0.66700000000000004</v>
      </c>
      <c r="S261" s="564">
        <v>0.83299999999999996</v>
      </c>
      <c r="T261" s="564">
        <v>0.66700000000000004</v>
      </c>
      <c r="U261" s="564">
        <v>0.78600000000000003</v>
      </c>
      <c r="V261" s="564">
        <v>0.8</v>
      </c>
      <c r="W261" s="564">
        <v>0.93100000000000005</v>
      </c>
      <c r="X261" s="564">
        <v>0.72699999999999998</v>
      </c>
      <c r="Y261" s="564">
        <v>0.75</v>
      </c>
      <c r="Z261" s="564">
        <v>0.8</v>
      </c>
      <c r="AA261" s="564">
        <v>0.8</v>
      </c>
      <c r="AB261" s="564">
        <v>1</v>
      </c>
      <c r="AC261" s="564">
        <v>0.5</v>
      </c>
      <c r="AD261" s="564">
        <v>0.625</v>
      </c>
      <c r="AE261" s="564">
        <v>1</v>
      </c>
      <c r="AF261" s="564">
        <v>0.91700000000000004</v>
      </c>
      <c r="AG261" s="564">
        <v>0.89500000000000002</v>
      </c>
      <c r="AH261" s="564">
        <v>1</v>
      </c>
      <c r="AI261" s="564">
        <v>0.83299999999999996</v>
      </c>
      <c r="AJ261" s="564">
        <v>1</v>
      </c>
      <c r="AK261" s="564">
        <v>0.94399999999999995</v>
      </c>
      <c r="AL261" s="564">
        <v>0.82399999999999995</v>
      </c>
      <c r="AM261" s="564">
        <v>0.8</v>
      </c>
      <c r="AN261" s="564">
        <v>1</v>
      </c>
      <c r="AO261" s="564">
        <v>0.66700000000000004</v>
      </c>
      <c r="AP261" s="564">
        <v>0.8</v>
      </c>
      <c r="AQ261" s="564">
        <v>0.42899999999999999</v>
      </c>
      <c r="AR261" s="564">
        <v>0.91700000000000004</v>
      </c>
      <c r="AS261" s="564">
        <v>1</v>
      </c>
      <c r="AT261" s="564">
        <v>0.75</v>
      </c>
      <c r="AU261" s="564">
        <v>0.8</v>
      </c>
      <c r="AV261" s="564">
        <v>1</v>
      </c>
      <c r="AW261" s="564">
        <v>0.33300000000000002</v>
      </c>
      <c r="AX261" s="564">
        <v>0.72699999999999998</v>
      </c>
      <c r="AY261" s="564">
        <v>1</v>
      </c>
      <c r="AZ261" s="564">
        <v>1</v>
      </c>
      <c r="BA261" s="564">
        <v>0.85699999999999998</v>
      </c>
      <c r="BB261" s="564">
        <v>1</v>
      </c>
      <c r="BC261" s="564">
        <v>0.66700000000000004</v>
      </c>
      <c r="BD261" s="564">
        <v>1</v>
      </c>
      <c r="BE261" s="727">
        <v>1</v>
      </c>
      <c r="BF261" s="495"/>
    </row>
    <row r="262" spans="1:58">
      <c r="A262" s="495" t="s">
        <v>1183</v>
      </c>
      <c r="B262" s="425">
        <v>259</v>
      </c>
      <c r="C262" s="495">
        <v>216108</v>
      </c>
      <c r="D262" s="495" t="s">
        <v>1043</v>
      </c>
      <c r="E262" s="546" t="s">
        <v>321</v>
      </c>
      <c r="F262" s="546" t="s">
        <v>2544</v>
      </c>
      <c r="G262" s="495" t="s">
        <v>856</v>
      </c>
      <c r="H262" s="495" t="s">
        <v>23</v>
      </c>
      <c r="I262" s="495" t="s">
        <v>827</v>
      </c>
      <c r="J262" s="563">
        <v>0.70199999999999996</v>
      </c>
      <c r="K262" s="564">
        <v>0</v>
      </c>
      <c r="L262" s="564">
        <v>1</v>
      </c>
      <c r="M262" s="564" t="s">
        <v>272</v>
      </c>
      <c r="N262" s="564">
        <v>1</v>
      </c>
      <c r="O262" s="564">
        <v>0.57099999999999995</v>
      </c>
      <c r="P262" s="564" t="s">
        <v>272</v>
      </c>
      <c r="Q262" s="564" t="s">
        <v>272</v>
      </c>
      <c r="R262" s="564">
        <v>1</v>
      </c>
      <c r="S262" s="564">
        <v>1</v>
      </c>
      <c r="T262" s="564" t="s">
        <v>272</v>
      </c>
      <c r="U262" s="564" t="s">
        <v>272</v>
      </c>
      <c r="V262" s="564">
        <v>0</v>
      </c>
      <c r="W262" s="564">
        <v>1</v>
      </c>
      <c r="X262" s="564" t="s">
        <v>272</v>
      </c>
      <c r="Y262" s="564">
        <v>0</v>
      </c>
      <c r="Z262" s="564" t="s">
        <v>272</v>
      </c>
      <c r="AA262" s="564" t="s">
        <v>272</v>
      </c>
      <c r="AB262" s="564" t="s">
        <v>272</v>
      </c>
      <c r="AC262" s="564">
        <v>0.5</v>
      </c>
      <c r="AD262" s="564">
        <v>0.75</v>
      </c>
      <c r="AE262" s="564" t="s">
        <v>272</v>
      </c>
      <c r="AF262" s="564">
        <v>1</v>
      </c>
      <c r="AG262" s="564" t="s">
        <v>272</v>
      </c>
      <c r="AH262" s="564" t="s">
        <v>272</v>
      </c>
      <c r="AI262" s="564">
        <v>1</v>
      </c>
      <c r="AJ262" s="564">
        <v>0.5</v>
      </c>
      <c r="AK262" s="564" t="s">
        <v>272</v>
      </c>
      <c r="AL262" s="564">
        <v>0</v>
      </c>
      <c r="AM262" s="564">
        <v>0</v>
      </c>
      <c r="AN262" s="564" t="s">
        <v>272</v>
      </c>
      <c r="AO262" s="564" t="s">
        <v>272</v>
      </c>
      <c r="AP262" s="564" t="s">
        <v>272</v>
      </c>
      <c r="AQ262" s="564">
        <v>0</v>
      </c>
      <c r="AR262" s="564" t="s">
        <v>272</v>
      </c>
      <c r="AS262" s="564">
        <v>1</v>
      </c>
      <c r="AT262" s="564">
        <v>1</v>
      </c>
      <c r="AU262" s="564" t="s">
        <v>272</v>
      </c>
      <c r="AV262" s="564" t="s">
        <v>272</v>
      </c>
      <c r="AW262" s="564">
        <v>0</v>
      </c>
      <c r="AX262" s="564">
        <v>1</v>
      </c>
      <c r="AY262" s="564" t="s">
        <v>272</v>
      </c>
      <c r="AZ262" s="564" t="s">
        <v>272</v>
      </c>
      <c r="BA262" s="564" t="s">
        <v>272</v>
      </c>
      <c r="BB262" s="564" t="s">
        <v>272</v>
      </c>
      <c r="BC262" s="564" t="s">
        <v>272</v>
      </c>
      <c r="BD262" s="564">
        <v>1</v>
      </c>
      <c r="BE262" s="727">
        <v>1</v>
      </c>
      <c r="BF262" s="495"/>
    </row>
    <row r="263" spans="1:58" ht="30.75" customHeight="1">
      <c r="A263" s="495" t="s">
        <v>1186</v>
      </c>
      <c r="B263" s="425">
        <v>260</v>
      </c>
      <c r="C263" s="495">
        <v>216109</v>
      </c>
      <c r="D263" s="495" t="s">
        <v>1187</v>
      </c>
      <c r="E263" s="546" t="s">
        <v>1188</v>
      </c>
      <c r="F263" s="546" t="s">
        <v>1189</v>
      </c>
      <c r="G263" s="495" t="s">
        <v>168</v>
      </c>
      <c r="H263" s="495" t="s">
        <v>23</v>
      </c>
      <c r="I263" s="495" t="s">
        <v>1190</v>
      </c>
      <c r="J263" s="558" t="s">
        <v>3709</v>
      </c>
      <c r="K263" s="89" t="s">
        <v>272</v>
      </c>
      <c r="L263" s="89" t="s">
        <v>272</v>
      </c>
      <c r="M263" s="89" t="s">
        <v>272</v>
      </c>
      <c r="N263" s="89" t="s">
        <v>272</v>
      </c>
      <c r="O263" s="89" t="s">
        <v>272</v>
      </c>
      <c r="P263" s="89" t="s">
        <v>272</v>
      </c>
      <c r="Q263" s="89" t="s">
        <v>272</v>
      </c>
      <c r="R263" s="89" t="s">
        <v>272</v>
      </c>
      <c r="S263" s="89" t="s">
        <v>272</v>
      </c>
      <c r="T263" s="89" t="s">
        <v>272</v>
      </c>
      <c r="U263" s="89" t="s">
        <v>272</v>
      </c>
      <c r="V263" s="89" t="s">
        <v>272</v>
      </c>
      <c r="W263" s="89" t="s">
        <v>272</v>
      </c>
      <c r="X263" s="89" t="s">
        <v>272</v>
      </c>
      <c r="Y263" s="89" t="s">
        <v>272</v>
      </c>
      <c r="Z263" s="89" t="s">
        <v>272</v>
      </c>
      <c r="AA263" s="89" t="s">
        <v>272</v>
      </c>
      <c r="AB263" s="89" t="s">
        <v>272</v>
      </c>
      <c r="AC263" s="89" t="s">
        <v>272</v>
      </c>
      <c r="AD263" s="89" t="s">
        <v>272</v>
      </c>
      <c r="AE263" s="89" t="s">
        <v>272</v>
      </c>
      <c r="AF263" s="89" t="s">
        <v>272</v>
      </c>
      <c r="AG263" s="89" t="s">
        <v>272</v>
      </c>
      <c r="AH263" s="89" t="s">
        <v>272</v>
      </c>
      <c r="AI263" s="89" t="s">
        <v>272</v>
      </c>
      <c r="AJ263" s="89" t="s">
        <v>272</v>
      </c>
      <c r="AK263" s="89" t="s">
        <v>272</v>
      </c>
      <c r="AL263" s="89" t="s">
        <v>272</v>
      </c>
      <c r="AM263" s="89" t="s">
        <v>272</v>
      </c>
      <c r="AN263" s="89" t="s">
        <v>272</v>
      </c>
      <c r="AO263" s="89" t="s">
        <v>272</v>
      </c>
      <c r="AP263" s="89" t="s">
        <v>272</v>
      </c>
      <c r="AQ263" s="89" t="s">
        <v>272</v>
      </c>
      <c r="AR263" s="89" t="s">
        <v>272</v>
      </c>
      <c r="AS263" s="89" t="s">
        <v>272</v>
      </c>
      <c r="AT263" s="89" t="s">
        <v>272</v>
      </c>
      <c r="AU263" s="89" t="s">
        <v>272</v>
      </c>
      <c r="AV263" s="89" t="s">
        <v>272</v>
      </c>
      <c r="AW263" s="89" t="s">
        <v>272</v>
      </c>
      <c r="AX263" s="89" t="s">
        <v>272</v>
      </c>
      <c r="AY263" s="89" t="s">
        <v>272</v>
      </c>
      <c r="AZ263" s="89" t="s">
        <v>272</v>
      </c>
      <c r="BA263" s="89" t="s">
        <v>272</v>
      </c>
      <c r="BB263" s="89" t="s">
        <v>272</v>
      </c>
      <c r="BC263" s="89" t="s">
        <v>272</v>
      </c>
      <c r="BD263" s="89" t="s">
        <v>272</v>
      </c>
      <c r="BE263" s="726" t="s">
        <v>272</v>
      </c>
      <c r="BF263" s="495"/>
    </row>
    <row r="264" spans="1:58">
      <c r="A264" s="495" t="s">
        <v>1192</v>
      </c>
      <c r="B264" s="425">
        <v>261</v>
      </c>
      <c r="C264" s="495">
        <v>216201</v>
      </c>
      <c r="D264" s="495" t="s">
        <v>1193</v>
      </c>
      <c r="E264" s="546" t="s">
        <v>773</v>
      </c>
      <c r="F264" s="546" t="s">
        <v>833</v>
      </c>
      <c r="G264" s="495" t="s">
        <v>168</v>
      </c>
      <c r="H264" s="495" t="s">
        <v>23</v>
      </c>
      <c r="I264" s="495" t="s">
        <v>231</v>
      </c>
      <c r="J264" s="563">
        <v>0.61899999999999999</v>
      </c>
      <c r="K264" s="564">
        <v>0.59199999999999997</v>
      </c>
      <c r="L264" s="564">
        <v>0.60099999999999998</v>
      </c>
      <c r="M264" s="564">
        <v>0.63200000000000001</v>
      </c>
      <c r="N264" s="564">
        <v>0.68500000000000005</v>
      </c>
      <c r="O264" s="564">
        <v>0.59399999999999997</v>
      </c>
      <c r="P264" s="564">
        <v>0.59699999999999998</v>
      </c>
      <c r="Q264" s="564">
        <v>0.69899999999999995</v>
      </c>
      <c r="R264" s="564">
        <v>0.66400000000000003</v>
      </c>
      <c r="S264" s="564">
        <v>0.63600000000000001</v>
      </c>
      <c r="T264" s="564">
        <v>0.60899999999999999</v>
      </c>
      <c r="U264" s="564">
        <v>0.68300000000000005</v>
      </c>
      <c r="V264" s="564">
        <v>0.64500000000000002</v>
      </c>
      <c r="W264" s="564">
        <v>0.67700000000000005</v>
      </c>
      <c r="X264" s="564">
        <v>0.56799999999999995</v>
      </c>
      <c r="Y264" s="564">
        <v>0.64</v>
      </c>
      <c r="Z264" s="564">
        <v>0.53600000000000003</v>
      </c>
      <c r="AA264" s="564">
        <v>0.57899999999999996</v>
      </c>
      <c r="AB264" s="564">
        <v>0.56699999999999995</v>
      </c>
      <c r="AC264" s="564">
        <v>0.64</v>
      </c>
      <c r="AD264" s="564">
        <v>0.65100000000000002</v>
      </c>
      <c r="AE264" s="564">
        <v>0.60399999999999998</v>
      </c>
      <c r="AF264" s="564" t="s">
        <v>2548</v>
      </c>
      <c r="AG264" s="564">
        <v>0.59399999999999997</v>
      </c>
      <c r="AH264" s="564">
        <v>0.54800000000000004</v>
      </c>
      <c r="AI264" s="564">
        <v>0.54900000000000004</v>
      </c>
      <c r="AJ264" s="564">
        <v>0.626</v>
      </c>
      <c r="AK264" s="564">
        <v>0.67600000000000005</v>
      </c>
      <c r="AL264" s="564">
        <v>0.55600000000000005</v>
      </c>
      <c r="AM264" s="564" t="s">
        <v>2548</v>
      </c>
      <c r="AN264" s="564">
        <v>0.58099999999999996</v>
      </c>
      <c r="AO264" s="564">
        <v>0.60699999999999998</v>
      </c>
      <c r="AP264" s="564">
        <v>0.64600000000000002</v>
      </c>
      <c r="AQ264" s="564">
        <v>0.69499999999999995</v>
      </c>
      <c r="AR264" s="564">
        <v>0.59099999999999997</v>
      </c>
      <c r="AS264" s="564">
        <v>0.66200000000000003</v>
      </c>
      <c r="AT264" s="564">
        <v>0.59699999999999998</v>
      </c>
      <c r="AU264" s="564">
        <v>0.58499999999999996</v>
      </c>
      <c r="AV264" s="564">
        <v>0.627</v>
      </c>
      <c r="AW264" s="564">
        <v>0.63600000000000001</v>
      </c>
      <c r="AX264" s="564">
        <v>0.67</v>
      </c>
      <c r="AY264" s="564">
        <v>0.59099999999999997</v>
      </c>
      <c r="AZ264" s="564">
        <v>0.66100000000000003</v>
      </c>
      <c r="BA264" s="564">
        <v>0.61599999999999999</v>
      </c>
      <c r="BB264" s="564">
        <v>0.70799999999999996</v>
      </c>
      <c r="BC264" s="564">
        <v>0.67600000000000005</v>
      </c>
      <c r="BD264" s="564">
        <v>0.65900000000000003</v>
      </c>
      <c r="BE264" s="727">
        <v>0.70499999999999996</v>
      </c>
      <c r="BF264" s="495"/>
    </row>
    <row r="265" spans="1:58">
      <c r="A265" s="495" t="s">
        <v>1196</v>
      </c>
      <c r="B265" s="425">
        <v>262</v>
      </c>
      <c r="C265" s="495">
        <v>216202</v>
      </c>
      <c r="D265" s="495" t="s">
        <v>1197</v>
      </c>
      <c r="E265" s="546" t="s">
        <v>773</v>
      </c>
      <c r="F265" s="546" t="s">
        <v>833</v>
      </c>
      <c r="G265" s="495" t="s">
        <v>168</v>
      </c>
      <c r="H265" s="495" t="s">
        <v>23</v>
      </c>
      <c r="I265" s="495" t="s">
        <v>231</v>
      </c>
      <c r="J265" s="563">
        <v>0.46500000000000002</v>
      </c>
      <c r="K265" s="564">
        <v>0.56799999999999995</v>
      </c>
      <c r="L265" s="564">
        <v>0.52100000000000002</v>
      </c>
      <c r="M265" s="564">
        <v>0.44400000000000001</v>
      </c>
      <c r="N265" s="564">
        <v>0.48199999999999998</v>
      </c>
      <c r="O265" s="564">
        <v>0.51</v>
      </c>
      <c r="P265" s="564">
        <v>0.498</v>
      </c>
      <c r="Q265" s="564">
        <v>0.54300000000000004</v>
      </c>
      <c r="R265" s="564">
        <v>0.45700000000000002</v>
      </c>
      <c r="S265" s="564">
        <v>0.502</v>
      </c>
      <c r="T265" s="564">
        <v>0.372</v>
      </c>
      <c r="U265" s="564">
        <v>0.36899999999999999</v>
      </c>
      <c r="V265" s="564">
        <v>0.434</v>
      </c>
      <c r="W265" s="564">
        <v>0.49199999999999999</v>
      </c>
      <c r="X265" s="564">
        <v>0.311</v>
      </c>
      <c r="Y265" s="564">
        <v>0.48099999999999998</v>
      </c>
      <c r="Z265" s="564">
        <v>0.41</v>
      </c>
      <c r="AA265" s="564">
        <v>0.36499999999999999</v>
      </c>
      <c r="AB265" s="564">
        <v>0.434</v>
      </c>
      <c r="AC265" s="564">
        <v>0.51300000000000001</v>
      </c>
      <c r="AD265" s="564">
        <v>0.497</v>
      </c>
      <c r="AE265" s="564">
        <v>0.46700000000000003</v>
      </c>
      <c r="AF265" s="564" t="s">
        <v>2548</v>
      </c>
      <c r="AG265" s="564">
        <v>0.42099999999999999</v>
      </c>
      <c r="AH265" s="564">
        <v>0.376</v>
      </c>
      <c r="AI265" s="564">
        <v>0.43</v>
      </c>
      <c r="AJ265" s="564">
        <v>0.504</v>
      </c>
      <c r="AK265" s="564">
        <v>0.47699999999999998</v>
      </c>
      <c r="AL265" s="564">
        <v>0.46500000000000002</v>
      </c>
      <c r="AM265" s="564" t="s">
        <v>2548</v>
      </c>
      <c r="AN265" s="564">
        <v>0.497</v>
      </c>
      <c r="AO265" s="564">
        <v>0.41499999999999998</v>
      </c>
      <c r="AP265" s="564">
        <v>0.43</v>
      </c>
      <c r="AQ265" s="564">
        <v>0.47899999999999998</v>
      </c>
      <c r="AR265" s="564">
        <v>0.439</v>
      </c>
      <c r="AS265" s="564">
        <v>0.48699999999999999</v>
      </c>
      <c r="AT265" s="564">
        <v>0.44500000000000001</v>
      </c>
      <c r="AU265" s="564">
        <v>0.35899999999999999</v>
      </c>
      <c r="AV265" s="564">
        <v>0.49199999999999999</v>
      </c>
      <c r="AW265" s="564">
        <v>0.51800000000000002</v>
      </c>
      <c r="AX265" s="564">
        <v>0.47799999999999998</v>
      </c>
      <c r="AY265" s="564">
        <v>0.53900000000000003</v>
      </c>
      <c r="AZ265" s="564">
        <v>0.48</v>
      </c>
      <c r="BA265" s="564">
        <v>0.49399999999999999</v>
      </c>
      <c r="BB265" s="564">
        <v>0.497</v>
      </c>
      <c r="BC265" s="564">
        <v>0.40400000000000003</v>
      </c>
      <c r="BD265" s="564">
        <v>0.45300000000000001</v>
      </c>
      <c r="BE265" s="727">
        <v>0.48199999999999998</v>
      </c>
      <c r="BF265" s="495"/>
    </row>
    <row r="266" spans="1:58">
      <c r="A266" s="495" t="s">
        <v>1201</v>
      </c>
      <c r="B266" s="425">
        <v>263</v>
      </c>
      <c r="C266" s="495">
        <v>216203</v>
      </c>
      <c r="D266" s="495" t="s">
        <v>1202</v>
      </c>
      <c r="E266" s="546" t="s">
        <v>773</v>
      </c>
      <c r="F266" s="546" t="s">
        <v>833</v>
      </c>
      <c r="G266" s="495" t="s">
        <v>168</v>
      </c>
      <c r="H266" s="495" t="s">
        <v>23</v>
      </c>
      <c r="I266" s="495" t="s">
        <v>231</v>
      </c>
      <c r="J266" s="563">
        <v>0.28299999999999997</v>
      </c>
      <c r="K266" s="564">
        <v>0.27200000000000002</v>
      </c>
      <c r="L266" s="564">
        <v>0.224</v>
      </c>
      <c r="M266" s="564">
        <v>0.19500000000000001</v>
      </c>
      <c r="N266" s="564">
        <v>0.29299999999999998</v>
      </c>
      <c r="O266" s="564">
        <v>0.28999999999999998</v>
      </c>
      <c r="P266" s="564">
        <v>0.31900000000000001</v>
      </c>
      <c r="Q266" s="564">
        <v>0.28499999999999998</v>
      </c>
      <c r="R266" s="564">
        <v>0.36099999999999999</v>
      </c>
      <c r="S266" s="564">
        <v>0.23599999999999999</v>
      </c>
      <c r="T266" s="564">
        <v>0.33300000000000002</v>
      </c>
      <c r="U266" s="564">
        <v>0.24399999999999999</v>
      </c>
      <c r="V266" s="564">
        <v>0.25600000000000001</v>
      </c>
      <c r="W266" s="564">
        <v>0.28000000000000003</v>
      </c>
      <c r="X266" s="564">
        <v>0.30299999999999999</v>
      </c>
      <c r="Y266" s="564">
        <v>0.25600000000000001</v>
      </c>
      <c r="Z266" s="564">
        <v>0.29199999999999998</v>
      </c>
      <c r="AA266" s="564">
        <v>0.26400000000000001</v>
      </c>
      <c r="AB266" s="564">
        <v>0.33</v>
      </c>
      <c r="AC266" s="564">
        <v>0.32800000000000001</v>
      </c>
      <c r="AD266" s="564">
        <v>0.26100000000000001</v>
      </c>
      <c r="AE266" s="564">
        <v>0.249</v>
      </c>
      <c r="AF266" s="564" t="s">
        <v>2548</v>
      </c>
      <c r="AG266" s="564">
        <v>0.317</v>
      </c>
      <c r="AH266" s="564">
        <v>0.26700000000000002</v>
      </c>
      <c r="AI266" s="564">
        <v>0.27700000000000002</v>
      </c>
      <c r="AJ266" s="564">
        <v>0.25</v>
      </c>
      <c r="AK266" s="564">
        <v>0.32100000000000001</v>
      </c>
      <c r="AL266" s="564">
        <v>0.33200000000000002</v>
      </c>
      <c r="AM266" s="564" t="s">
        <v>2548</v>
      </c>
      <c r="AN266" s="564">
        <v>0.27500000000000002</v>
      </c>
      <c r="AO266" s="564">
        <v>0.27</v>
      </c>
      <c r="AP266" s="564">
        <v>0.29899999999999999</v>
      </c>
      <c r="AQ266" s="564">
        <v>0.35899999999999999</v>
      </c>
      <c r="AR266" s="564">
        <v>0.20399999999999999</v>
      </c>
      <c r="AS266" s="564">
        <v>0.183</v>
      </c>
      <c r="AT266" s="564">
        <v>0.42</v>
      </c>
      <c r="AU266" s="564">
        <v>0.32300000000000001</v>
      </c>
      <c r="AV266" s="564">
        <v>0.34699999999999998</v>
      </c>
      <c r="AW266" s="564">
        <v>0.22800000000000001</v>
      </c>
      <c r="AX266" s="564">
        <v>0.29299999999999998</v>
      </c>
      <c r="AY266" s="564">
        <v>0.36599999999999999</v>
      </c>
      <c r="AZ266" s="564">
        <v>0.20200000000000001</v>
      </c>
      <c r="BA266" s="564">
        <v>0.23699999999999999</v>
      </c>
      <c r="BB266" s="564">
        <v>0.28399999999999997</v>
      </c>
      <c r="BC266" s="564">
        <v>0.308</v>
      </c>
      <c r="BD266" s="564">
        <v>0.29399999999999998</v>
      </c>
      <c r="BE266" s="727">
        <v>0.316</v>
      </c>
      <c r="BF266" s="495"/>
    </row>
    <row r="267" spans="1:58">
      <c r="A267" s="495" t="s">
        <v>1205</v>
      </c>
      <c r="B267" s="425">
        <v>264</v>
      </c>
      <c r="C267" s="495">
        <v>216204</v>
      </c>
      <c r="D267" s="495" t="s">
        <v>1206</v>
      </c>
      <c r="E267" s="546" t="s">
        <v>967</v>
      </c>
      <c r="F267" s="546" t="s">
        <v>1207</v>
      </c>
      <c r="G267" s="495" t="s">
        <v>168</v>
      </c>
      <c r="H267" s="495" t="s">
        <v>23</v>
      </c>
      <c r="I267" s="495" t="s">
        <v>169</v>
      </c>
      <c r="J267" s="563">
        <v>0.91459999999999997</v>
      </c>
      <c r="K267" s="564">
        <v>0.91339999999999999</v>
      </c>
      <c r="L267" s="564">
        <v>0.93230000000000002</v>
      </c>
      <c r="M267" s="564">
        <v>0.92020000000000002</v>
      </c>
      <c r="N267" s="564">
        <v>0.94620000000000004</v>
      </c>
      <c r="O267" s="564">
        <v>0.86229999999999996</v>
      </c>
      <c r="P267" s="564">
        <v>0.94210000000000005</v>
      </c>
      <c r="Q267" s="564">
        <v>0.87050000000000005</v>
      </c>
      <c r="R267" s="564">
        <v>0.9395</v>
      </c>
      <c r="S267" s="564">
        <v>0.93079999999999996</v>
      </c>
      <c r="T267" s="564">
        <v>0.91080000000000005</v>
      </c>
      <c r="U267" s="564">
        <v>0.88049999999999995</v>
      </c>
      <c r="V267" s="564">
        <v>0.89049999999999996</v>
      </c>
      <c r="W267" s="564">
        <v>0.91569999999999996</v>
      </c>
      <c r="X267" s="564">
        <v>0.92349999999999999</v>
      </c>
      <c r="Y267" s="564">
        <v>0.90439999999999998</v>
      </c>
      <c r="Z267" s="564">
        <v>0.82899999999999996</v>
      </c>
      <c r="AA267" s="564">
        <v>0.91239999999999999</v>
      </c>
      <c r="AB267" s="564">
        <v>0.89700000000000002</v>
      </c>
      <c r="AC267" s="564">
        <v>0.91639999999999999</v>
      </c>
      <c r="AD267" s="564">
        <v>0.93</v>
      </c>
      <c r="AE267" s="564">
        <v>0.92710000000000004</v>
      </c>
      <c r="AF267" s="564">
        <v>0.92949999999999999</v>
      </c>
      <c r="AG267" s="564">
        <v>0.93489999999999995</v>
      </c>
      <c r="AH267" s="564">
        <v>0.89390000000000003</v>
      </c>
      <c r="AI267" s="564">
        <v>0.92400000000000004</v>
      </c>
      <c r="AJ267" s="564">
        <v>0.88890000000000002</v>
      </c>
      <c r="AK267" s="564">
        <v>0.93330000000000002</v>
      </c>
      <c r="AL267" s="564">
        <v>0.91059999999999997</v>
      </c>
      <c r="AM267" s="564">
        <v>0.89100000000000001</v>
      </c>
      <c r="AN267" s="564">
        <v>0.93610000000000004</v>
      </c>
      <c r="AO267" s="564">
        <v>0.94240000000000002</v>
      </c>
      <c r="AP267" s="564">
        <v>0.90200000000000002</v>
      </c>
      <c r="AQ267" s="564">
        <v>0.90539999999999998</v>
      </c>
      <c r="AR267" s="564">
        <v>0.86980000000000002</v>
      </c>
      <c r="AS267" s="564">
        <v>0.93859999999999999</v>
      </c>
      <c r="AT267" s="564">
        <v>0.91639999999999999</v>
      </c>
      <c r="AU267" s="564">
        <v>0.90390000000000004</v>
      </c>
      <c r="AV267" s="564">
        <v>0.87439999999999996</v>
      </c>
      <c r="AW267" s="564">
        <v>0.87819999999999998</v>
      </c>
      <c r="AX267" s="564">
        <v>0.93989999999999996</v>
      </c>
      <c r="AY267" s="564">
        <v>0.92689999999999995</v>
      </c>
      <c r="AZ267" s="564">
        <v>0.93669999999999998</v>
      </c>
      <c r="BA267" s="564">
        <v>0.87529999999999997</v>
      </c>
      <c r="BB267" s="564">
        <v>0.94259999999999999</v>
      </c>
      <c r="BC267" s="564">
        <v>0.93779999999999997</v>
      </c>
      <c r="BD267" s="564">
        <v>0.93289999999999995</v>
      </c>
      <c r="BE267" s="727">
        <v>0.94550000000000001</v>
      </c>
      <c r="BF267" s="495" t="s">
        <v>3609</v>
      </c>
    </row>
    <row r="268" spans="1:58">
      <c r="A268" s="495" t="s">
        <v>1211</v>
      </c>
      <c r="B268" s="425">
        <v>265</v>
      </c>
      <c r="C268" s="495">
        <v>217101</v>
      </c>
      <c r="D268" s="495" t="s">
        <v>1212</v>
      </c>
      <c r="E268" s="546" t="s">
        <v>321</v>
      </c>
      <c r="F268" s="546" t="s">
        <v>2591</v>
      </c>
      <c r="G268" s="495" t="s">
        <v>168</v>
      </c>
      <c r="H268" s="495" t="s">
        <v>23</v>
      </c>
      <c r="I268" s="495" t="s">
        <v>323</v>
      </c>
      <c r="J268" s="565">
        <v>157180</v>
      </c>
      <c r="K268" s="566">
        <v>6334</v>
      </c>
      <c r="L268" s="566">
        <v>410</v>
      </c>
      <c r="M268" s="566">
        <v>2999</v>
      </c>
      <c r="N268" s="566">
        <v>3078</v>
      </c>
      <c r="O268" s="566">
        <v>1742</v>
      </c>
      <c r="P268" s="566">
        <v>2203</v>
      </c>
      <c r="Q268" s="566">
        <v>1267</v>
      </c>
      <c r="R268" s="566">
        <v>3098</v>
      </c>
      <c r="S268" s="566">
        <v>2018</v>
      </c>
      <c r="T268" s="566">
        <v>4043</v>
      </c>
      <c r="U268" s="566">
        <v>5061</v>
      </c>
      <c r="V268" s="566">
        <v>10971</v>
      </c>
      <c r="W268" s="566">
        <v>19450</v>
      </c>
      <c r="X268" s="566">
        <v>6218</v>
      </c>
      <c r="Y268" s="566">
        <v>2020</v>
      </c>
      <c r="Z268" s="566">
        <v>849</v>
      </c>
      <c r="AA268" s="566">
        <v>726</v>
      </c>
      <c r="AB268" s="566">
        <v>1918</v>
      </c>
      <c r="AC268" s="566">
        <v>1072</v>
      </c>
      <c r="AD268" s="566">
        <v>3929</v>
      </c>
      <c r="AE268" s="566">
        <v>2291</v>
      </c>
      <c r="AF268" s="566">
        <v>5295</v>
      </c>
      <c r="AG268" s="566">
        <v>9527</v>
      </c>
      <c r="AH268" s="566">
        <v>1270</v>
      </c>
      <c r="AI268" s="566">
        <v>1615</v>
      </c>
      <c r="AJ268" s="566">
        <v>3169</v>
      </c>
      <c r="AK268" s="566">
        <v>11341</v>
      </c>
      <c r="AL268" s="566">
        <v>6638</v>
      </c>
      <c r="AM268" s="566">
        <v>1611</v>
      </c>
      <c r="AN268" s="566">
        <v>1892</v>
      </c>
      <c r="AO268" s="566">
        <v>382</v>
      </c>
      <c r="AP268" s="566">
        <v>1993</v>
      </c>
      <c r="AQ268" s="566">
        <v>2000</v>
      </c>
      <c r="AR268" s="566">
        <v>3423</v>
      </c>
      <c r="AS268" s="566">
        <v>882</v>
      </c>
      <c r="AT268" s="566">
        <v>660</v>
      </c>
      <c r="AU268" s="566">
        <v>1330</v>
      </c>
      <c r="AV268" s="566">
        <v>1466</v>
      </c>
      <c r="AW268" s="566">
        <v>931</v>
      </c>
      <c r="AX268" s="566">
        <v>9439</v>
      </c>
      <c r="AY268" s="566">
        <v>829</v>
      </c>
      <c r="AZ268" s="566">
        <v>2416</v>
      </c>
      <c r="BA268" s="566">
        <v>2233</v>
      </c>
      <c r="BB268" s="566">
        <v>731</v>
      </c>
      <c r="BC268" s="566">
        <v>603</v>
      </c>
      <c r="BD268" s="566">
        <v>2963</v>
      </c>
      <c r="BE268" s="732">
        <v>844</v>
      </c>
      <c r="BF268" s="495"/>
    </row>
    <row r="269" spans="1:58">
      <c r="A269" s="495" t="s">
        <v>1215</v>
      </c>
      <c r="B269" s="425">
        <v>266</v>
      </c>
      <c r="C269" s="495">
        <v>217102</v>
      </c>
      <c r="D269" s="495" t="s">
        <v>1216</v>
      </c>
      <c r="E269" s="546" t="s">
        <v>1217</v>
      </c>
      <c r="F269" s="580" t="s">
        <v>3611</v>
      </c>
      <c r="G269" s="495" t="s">
        <v>1093</v>
      </c>
      <c r="H269" s="495" t="s">
        <v>23</v>
      </c>
      <c r="I269" s="495" t="s">
        <v>1094</v>
      </c>
      <c r="J269" s="565">
        <v>143280</v>
      </c>
      <c r="K269" s="566">
        <v>6312</v>
      </c>
      <c r="L269" s="566">
        <v>819</v>
      </c>
      <c r="M269" s="566">
        <v>969</v>
      </c>
      <c r="N269" s="566">
        <v>1641</v>
      </c>
      <c r="O269" s="566">
        <v>1379</v>
      </c>
      <c r="P269" s="566">
        <v>2240</v>
      </c>
      <c r="Q269" s="566">
        <v>1376</v>
      </c>
      <c r="R269" s="566">
        <v>2670</v>
      </c>
      <c r="S269" s="566">
        <v>3218</v>
      </c>
      <c r="T269" s="566">
        <v>4116</v>
      </c>
      <c r="U269" s="566">
        <v>3798</v>
      </c>
      <c r="V269" s="566">
        <v>6183</v>
      </c>
      <c r="W269" s="566">
        <v>12909</v>
      </c>
      <c r="X269" s="566">
        <v>8086</v>
      </c>
      <c r="Y269" s="566">
        <v>1311</v>
      </c>
      <c r="Z269" s="566">
        <v>1405</v>
      </c>
      <c r="AA269" s="566">
        <v>1029</v>
      </c>
      <c r="AB269" s="566">
        <v>1421</v>
      </c>
      <c r="AC269" s="566">
        <v>277</v>
      </c>
      <c r="AD269" s="566">
        <v>3117</v>
      </c>
      <c r="AE269" s="566">
        <v>2696</v>
      </c>
      <c r="AF269" s="566">
        <v>3031</v>
      </c>
      <c r="AG269" s="566">
        <v>9165</v>
      </c>
      <c r="AH269" s="566">
        <v>1356</v>
      </c>
      <c r="AI269" s="566">
        <v>2125</v>
      </c>
      <c r="AJ269" s="566">
        <v>3847</v>
      </c>
      <c r="AK269" s="566">
        <v>15635</v>
      </c>
      <c r="AL269" s="566">
        <v>6805</v>
      </c>
      <c r="AM269" s="566">
        <v>1222</v>
      </c>
      <c r="AN269" s="566">
        <v>356</v>
      </c>
      <c r="AO269" s="566">
        <v>1963</v>
      </c>
      <c r="AP269" s="566">
        <v>541</v>
      </c>
      <c r="AQ269" s="566">
        <v>2798</v>
      </c>
      <c r="AR269" s="566">
        <v>5278</v>
      </c>
      <c r="AS269" s="566">
        <v>1643</v>
      </c>
      <c r="AT269" s="566">
        <v>417</v>
      </c>
      <c r="AU269" s="566">
        <v>1350</v>
      </c>
      <c r="AV269" s="566">
        <v>1756</v>
      </c>
      <c r="AW269" s="566">
        <v>679</v>
      </c>
      <c r="AX269" s="566">
        <v>5601</v>
      </c>
      <c r="AY269" s="566">
        <v>663</v>
      </c>
      <c r="AZ269" s="566">
        <v>2317</v>
      </c>
      <c r="BA269" s="566">
        <v>862</v>
      </c>
      <c r="BB269" s="566">
        <v>2580</v>
      </c>
      <c r="BC269" s="566">
        <v>644</v>
      </c>
      <c r="BD269" s="566">
        <v>2267</v>
      </c>
      <c r="BE269" s="732">
        <v>1407</v>
      </c>
      <c r="BF269" s="495"/>
    </row>
    <row r="270" spans="1:58">
      <c r="A270" s="495" t="s">
        <v>1220</v>
      </c>
      <c r="B270" s="425">
        <v>267</v>
      </c>
      <c r="C270" s="495">
        <v>217102</v>
      </c>
      <c r="D270" s="495" t="s">
        <v>1216</v>
      </c>
      <c r="E270" s="546" t="s">
        <v>1217</v>
      </c>
      <c r="F270" s="580" t="s">
        <v>3611</v>
      </c>
      <c r="G270" s="495" t="s">
        <v>1099</v>
      </c>
      <c r="H270" s="495" t="s">
        <v>23</v>
      </c>
      <c r="I270" s="495" t="s">
        <v>1094</v>
      </c>
      <c r="J270" s="565">
        <v>141386</v>
      </c>
      <c r="K270" s="566">
        <v>6192</v>
      </c>
      <c r="L270" s="566">
        <v>817</v>
      </c>
      <c r="M270" s="566">
        <v>963</v>
      </c>
      <c r="N270" s="566">
        <v>1625</v>
      </c>
      <c r="O270" s="566">
        <v>1371</v>
      </c>
      <c r="P270" s="566">
        <v>2205</v>
      </c>
      <c r="Q270" s="566">
        <v>1364</v>
      </c>
      <c r="R270" s="566">
        <v>2610</v>
      </c>
      <c r="S270" s="566">
        <v>3191</v>
      </c>
      <c r="T270" s="566">
        <v>4063</v>
      </c>
      <c r="U270" s="566">
        <v>3775</v>
      </c>
      <c r="V270" s="566">
        <v>6146</v>
      </c>
      <c r="W270" s="566">
        <v>12791</v>
      </c>
      <c r="X270" s="566">
        <v>7967</v>
      </c>
      <c r="Y270" s="566">
        <v>1304</v>
      </c>
      <c r="Z270" s="566">
        <v>1395</v>
      </c>
      <c r="AA270" s="566">
        <v>1026</v>
      </c>
      <c r="AB270" s="566">
        <v>1411</v>
      </c>
      <c r="AC270" s="566">
        <v>276</v>
      </c>
      <c r="AD270" s="566">
        <v>3092</v>
      </c>
      <c r="AE270" s="566">
        <v>2663</v>
      </c>
      <c r="AF270" s="566">
        <v>3011</v>
      </c>
      <c r="AG270" s="566">
        <v>9078</v>
      </c>
      <c r="AH270" s="566">
        <v>1351</v>
      </c>
      <c r="AI270" s="566">
        <v>2100</v>
      </c>
      <c r="AJ270" s="566">
        <v>3764</v>
      </c>
      <c r="AK270" s="566">
        <v>15336</v>
      </c>
      <c r="AL270" s="566">
        <v>6715</v>
      </c>
      <c r="AM270" s="566">
        <v>1211</v>
      </c>
      <c r="AN270" s="566">
        <v>355</v>
      </c>
      <c r="AO270" s="566">
        <v>1896</v>
      </c>
      <c r="AP270" s="566">
        <v>540</v>
      </c>
      <c r="AQ270" s="566">
        <v>2742</v>
      </c>
      <c r="AR270" s="566">
        <v>5190</v>
      </c>
      <c r="AS270" s="566">
        <v>1625</v>
      </c>
      <c r="AT270" s="566">
        <v>417</v>
      </c>
      <c r="AU270" s="566">
        <v>1335</v>
      </c>
      <c r="AV270" s="566">
        <v>1734</v>
      </c>
      <c r="AW270" s="566">
        <v>672</v>
      </c>
      <c r="AX270" s="566">
        <v>5502</v>
      </c>
      <c r="AY270" s="566">
        <v>663</v>
      </c>
      <c r="AZ270" s="566">
        <v>2287</v>
      </c>
      <c r="BA270" s="566">
        <v>857</v>
      </c>
      <c r="BB270" s="566">
        <v>2502</v>
      </c>
      <c r="BC270" s="566">
        <v>641</v>
      </c>
      <c r="BD270" s="566">
        <v>2226</v>
      </c>
      <c r="BE270" s="732">
        <v>1389</v>
      </c>
      <c r="BF270" s="495"/>
    </row>
    <row r="271" spans="1:58">
      <c r="A271" s="495" t="s">
        <v>1223</v>
      </c>
      <c r="B271" s="425">
        <v>268</v>
      </c>
      <c r="C271" s="495">
        <v>217103</v>
      </c>
      <c r="D271" s="495" t="s">
        <v>1224</v>
      </c>
      <c r="E271" s="546" t="s">
        <v>321</v>
      </c>
      <c r="F271" s="546" t="s">
        <v>2591</v>
      </c>
      <c r="G271" s="495" t="s">
        <v>168</v>
      </c>
      <c r="H271" s="495" t="s">
        <v>23</v>
      </c>
      <c r="I271" s="495" t="s">
        <v>323</v>
      </c>
      <c r="J271" s="565">
        <v>31173</v>
      </c>
      <c r="K271" s="566">
        <v>1303</v>
      </c>
      <c r="L271" s="566">
        <v>269</v>
      </c>
      <c r="M271" s="566">
        <v>192</v>
      </c>
      <c r="N271" s="566">
        <v>595</v>
      </c>
      <c r="O271" s="566">
        <v>223</v>
      </c>
      <c r="P271" s="566">
        <v>60</v>
      </c>
      <c r="Q271" s="566">
        <v>587</v>
      </c>
      <c r="R271" s="566">
        <v>713</v>
      </c>
      <c r="S271" s="566">
        <v>625</v>
      </c>
      <c r="T271" s="566">
        <v>405</v>
      </c>
      <c r="U271" s="566">
        <v>989</v>
      </c>
      <c r="V271" s="566">
        <v>2045</v>
      </c>
      <c r="W271" s="566">
        <v>4373</v>
      </c>
      <c r="X271" s="566">
        <v>1938</v>
      </c>
      <c r="Y271" s="566">
        <v>1006</v>
      </c>
      <c r="Z271" s="566">
        <v>192</v>
      </c>
      <c r="AA271" s="566">
        <v>352</v>
      </c>
      <c r="AB271" s="566">
        <v>150</v>
      </c>
      <c r="AC271" s="566">
        <v>278</v>
      </c>
      <c r="AD271" s="566">
        <v>433</v>
      </c>
      <c r="AE271" s="566">
        <v>380</v>
      </c>
      <c r="AF271" s="566">
        <v>416</v>
      </c>
      <c r="AG271" s="566">
        <v>1257</v>
      </c>
      <c r="AH271" s="566">
        <v>208</v>
      </c>
      <c r="AI271" s="566">
        <v>336</v>
      </c>
      <c r="AJ271" s="566">
        <v>1053</v>
      </c>
      <c r="AK271" s="566">
        <v>2032</v>
      </c>
      <c r="AL271" s="566">
        <v>1263</v>
      </c>
      <c r="AM271" s="566">
        <v>181</v>
      </c>
      <c r="AN271" s="566">
        <v>369</v>
      </c>
      <c r="AO271" s="566">
        <v>59</v>
      </c>
      <c r="AP271" s="566">
        <v>225</v>
      </c>
      <c r="AQ271" s="566">
        <v>728</v>
      </c>
      <c r="AR271" s="566">
        <v>454</v>
      </c>
      <c r="AS271" s="566">
        <v>427</v>
      </c>
      <c r="AT271" s="566">
        <v>203</v>
      </c>
      <c r="AU271" s="566">
        <v>200</v>
      </c>
      <c r="AV271" s="566">
        <v>584</v>
      </c>
      <c r="AW271" s="566">
        <v>81</v>
      </c>
      <c r="AX271" s="566">
        <v>1520</v>
      </c>
      <c r="AY271" s="566">
        <v>338</v>
      </c>
      <c r="AZ271" s="566">
        <v>569</v>
      </c>
      <c r="BA271" s="566">
        <v>343</v>
      </c>
      <c r="BB271" s="566">
        <v>136</v>
      </c>
      <c r="BC271" s="566">
        <v>68</v>
      </c>
      <c r="BD271" s="566">
        <v>933</v>
      </c>
      <c r="BE271" s="732">
        <v>82</v>
      </c>
      <c r="BF271" s="495"/>
    </row>
    <row r="272" spans="1:58">
      <c r="A272" s="495" t="s">
        <v>1228</v>
      </c>
      <c r="B272" s="425">
        <v>269</v>
      </c>
      <c r="C272" s="495">
        <v>217104</v>
      </c>
      <c r="D272" s="495" t="s">
        <v>1229</v>
      </c>
      <c r="E272" s="546" t="s">
        <v>321</v>
      </c>
      <c r="F272" s="546" t="s">
        <v>2591</v>
      </c>
      <c r="G272" s="495" t="s">
        <v>168</v>
      </c>
      <c r="H272" s="495" t="s">
        <v>23</v>
      </c>
      <c r="I272" s="495" t="s">
        <v>323</v>
      </c>
      <c r="J272" s="668">
        <v>2.2000000000000002</v>
      </c>
      <c r="K272" s="669">
        <v>1.3181818181818199</v>
      </c>
      <c r="L272" s="669">
        <v>2.6</v>
      </c>
      <c r="M272" s="669">
        <v>4.0999999999999996</v>
      </c>
      <c r="N272" s="669">
        <v>1.125</v>
      </c>
      <c r="O272" s="669">
        <v>1.1000000000000001</v>
      </c>
      <c r="P272" s="669">
        <v>3.8333333333333299</v>
      </c>
      <c r="Q272" s="669">
        <v>0.5</v>
      </c>
      <c r="R272" s="669">
        <v>2</v>
      </c>
      <c r="S272" s="669">
        <v>2.125</v>
      </c>
      <c r="T272" s="669">
        <v>2.3333333333333299</v>
      </c>
      <c r="U272" s="669">
        <v>1.78571428571429</v>
      </c>
      <c r="V272" s="669">
        <v>2.5</v>
      </c>
      <c r="W272" s="669">
        <v>2.6</v>
      </c>
      <c r="X272" s="669">
        <v>1.86363636363636</v>
      </c>
      <c r="Y272" s="669">
        <v>0.77777777777777801</v>
      </c>
      <c r="Z272" s="669">
        <v>6.6</v>
      </c>
      <c r="AA272" s="669">
        <v>1.2</v>
      </c>
      <c r="AB272" s="669">
        <v>3</v>
      </c>
      <c r="AC272" s="669">
        <v>1</v>
      </c>
      <c r="AD272" s="669">
        <v>2.6666666666666701</v>
      </c>
      <c r="AE272" s="669">
        <v>1</v>
      </c>
      <c r="AF272" s="669">
        <v>4.9230769230769198</v>
      </c>
      <c r="AG272" s="669">
        <v>2.2105263157894699</v>
      </c>
      <c r="AH272" s="669">
        <v>2.4</v>
      </c>
      <c r="AI272" s="669">
        <v>1.5714285714285701</v>
      </c>
      <c r="AJ272" s="669">
        <v>2.1538461538461502</v>
      </c>
      <c r="AK272" s="669">
        <v>3.5555555555555598</v>
      </c>
      <c r="AL272" s="669">
        <v>3.0555555555555598</v>
      </c>
      <c r="AM272" s="669">
        <v>2.5</v>
      </c>
      <c r="AN272" s="669">
        <v>1</v>
      </c>
      <c r="AO272" s="669">
        <v>1.3333333333333299</v>
      </c>
      <c r="AP272" s="669">
        <v>3.4</v>
      </c>
      <c r="AQ272" s="669">
        <v>0.55555555555555602</v>
      </c>
      <c r="AR272" s="669">
        <v>1.25</v>
      </c>
      <c r="AS272" s="669">
        <v>0.375</v>
      </c>
      <c r="AT272" s="669">
        <v>8.8000000000000007</v>
      </c>
      <c r="AU272" s="669">
        <v>1.2</v>
      </c>
      <c r="AV272" s="669">
        <v>2.5714285714285698</v>
      </c>
      <c r="AW272" s="669">
        <v>2</v>
      </c>
      <c r="AX272" s="669">
        <v>1.875</v>
      </c>
      <c r="AY272" s="669">
        <v>1.5</v>
      </c>
      <c r="AZ272" s="669">
        <v>4.1666666666666696</v>
      </c>
      <c r="BA272" s="669">
        <v>1.28571428571429</v>
      </c>
      <c r="BB272" s="669">
        <v>1.8333333333333299</v>
      </c>
      <c r="BC272" s="669">
        <v>0.33333333333333298</v>
      </c>
      <c r="BD272" s="669">
        <v>1.07692307692308</v>
      </c>
      <c r="BE272" s="725">
        <v>1.5</v>
      </c>
      <c r="BF272" s="495"/>
    </row>
    <row r="273" spans="1:58">
      <c r="A273" s="495" t="s">
        <v>1231</v>
      </c>
      <c r="B273" s="425">
        <v>270</v>
      </c>
      <c r="C273" s="495">
        <v>217105</v>
      </c>
      <c r="D273" s="495" t="s">
        <v>1232</v>
      </c>
      <c r="E273" s="546" t="s">
        <v>1217</v>
      </c>
      <c r="F273" s="580" t="s">
        <v>3611</v>
      </c>
      <c r="G273" s="495" t="s">
        <v>1093</v>
      </c>
      <c r="H273" s="495" t="s">
        <v>23</v>
      </c>
      <c r="I273" s="495" t="s">
        <v>1094</v>
      </c>
      <c r="J273" s="540">
        <v>306</v>
      </c>
      <c r="K273" s="89" t="s">
        <v>3708</v>
      </c>
      <c r="L273" s="89">
        <v>12</v>
      </c>
      <c r="M273" s="89" t="s">
        <v>3708</v>
      </c>
      <c r="N273" s="89" t="s">
        <v>3708</v>
      </c>
      <c r="O273" s="89" t="s">
        <v>272</v>
      </c>
      <c r="P273" s="89" t="s">
        <v>272</v>
      </c>
      <c r="Q273" s="89" t="s">
        <v>3708</v>
      </c>
      <c r="R273" s="89" t="s">
        <v>272</v>
      </c>
      <c r="S273" s="89" t="s">
        <v>3708</v>
      </c>
      <c r="T273" s="89" t="s">
        <v>3708</v>
      </c>
      <c r="U273" s="89" t="s">
        <v>3708</v>
      </c>
      <c r="V273" s="89">
        <v>13</v>
      </c>
      <c r="W273" s="89">
        <v>32</v>
      </c>
      <c r="X273" s="89">
        <v>16</v>
      </c>
      <c r="Y273" s="89" t="s">
        <v>3708</v>
      </c>
      <c r="Z273" s="89" t="s">
        <v>272</v>
      </c>
      <c r="AA273" s="89" t="s">
        <v>3708</v>
      </c>
      <c r="AB273" s="89" t="s">
        <v>3708</v>
      </c>
      <c r="AC273" s="89" t="s">
        <v>272</v>
      </c>
      <c r="AD273" s="89" t="s">
        <v>3708</v>
      </c>
      <c r="AE273" s="89" t="s">
        <v>3708</v>
      </c>
      <c r="AF273" s="89" t="s">
        <v>3708</v>
      </c>
      <c r="AG273" s="89" t="s">
        <v>3708</v>
      </c>
      <c r="AH273" s="89" t="s">
        <v>3708</v>
      </c>
      <c r="AI273" s="89" t="s">
        <v>3708</v>
      </c>
      <c r="AJ273" s="89">
        <v>15</v>
      </c>
      <c r="AK273" s="89">
        <v>32</v>
      </c>
      <c r="AL273" s="89">
        <v>29</v>
      </c>
      <c r="AM273" s="89" t="s">
        <v>3708</v>
      </c>
      <c r="AN273" s="89" t="s">
        <v>3708</v>
      </c>
      <c r="AO273" s="89" t="s">
        <v>3708</v>
      </c>
      <c r="AP273" s="89" t="s">
        <v>3708</v>
      </c>
      <c r="AQ273" s="89" t="s">
        <v>3708</v>
      </c>
      <c r="AR273" s="89" t="s">
        <v>3708</v>
      </c>
      <c r="AS273" s="89" t="s">
        <v>272</v>
      </c>
      <c r="AT273" s="89" t="s">
        <v>272</v>
      </c>
      <c r="AU273" s="89" t="s">
        <v>3708</v>
      </c>
      <c r="AV273" s="89" t="s">
        <v>3708</v>
      </c>
      <c r="AW273" s="89" t="s">
        <v>272</v>
      </c>
      <c r="AX273" s="89" t="s">
        <v>3708</v>
      </c>
      <c r="AY273" s="89">
        <v>14</v>
      </c>
      <c r="AZ273" s="89" t="s">
        <v>272</v>
      </c>
      <c r="BA273" s="89" t="s">
        <v>3708</v>
      </c>
      <c r="BB273" s="89" t="s">
        <v>3708</v>
      </c>
      <c r="BC273" s="89" t="s">
        <v>272</v>
      </c>
      <c r="BD273" s="89" t="s">
        <v>3708</v>
      </c>
      <c r="BE273" s="726">
        <v>27</v>
      </c>
      <c r="BF273" s="495"/>
    </row>
    <row r="274" spans="1:58">
      <c r="A274" s="495" t="s">
        <v>1236</v>
      </c>
      <c r="B274" s="425">
        <v>271</v>
      </c>
      <c r="C274" s="495">
        <v>217105</v>
      </c>
      <c r="D274" s="495" t="s">
        <v>1232</v>
      </c>
      <c r="E274" s="546" t="s">
        <v>1217</v>
      </c>
      <c r="F274" s="580" t="s">
        <v>3611</v>
      </c>
      <c r="G274" s="495" t="s">
        <v>1099</v>
      </c>
      <c r="H274" s="495" t="s">
        <v>23</v>
      </c>
      <c r="I274" s="495" t="s">
        <v>1094</v>
      </c>
      <c r="J274" s="540">
        <v>295</v>
      </c>
      <c r="K274" s="89" t="s">
        <v>3708</v>
      </c>
      <c r="L274" s="89">
        <v>12</v>
      </c>
      <c r="M274" s="89" t="s">
        <v>3708</v>
      </c>
      <c r="N274" s="89" t="s">
        <v>3708</v>
      </c>
      <c r="O274" s="89" t="s">
        <v>272</v>
      </c>
      <c r="P274" s="89" t="s">
        <v>272</v>
      </c>
      <c r="Q274" s="89" t="s">
        <v>3708</v>
      </c>
      <c r="R274" s="89" t="s">
        <v>272</v>
      </c>
      <c r="S274" s="89" t="s">
        <v>3708</v>
      </c>
      <c r="T274" s="89" t="s">
        <v>3708</v>
      </c>
      <c r="U274" s="89" t="s">
        <v>3708</v>
      </c>
      <c r="V274" s="89">
        <v>11</v>
      </c>
      <c r="W274" s="89">
        <v>28</v>
      </c>
      <c r="X274" s="89">
        <v>16</v>
      </c>
      <c r="Y274" s="89" t="s">
        <v>3708</v>
      </c>
      <c r="Z274" s="89" t="s">
        <v>272</v>
      </c>
      <c r="AA274" s="89" t="s">
        <v>3708</v>
      </c>
      <c r="AB274" s="89" t="s">
        <v>3708</v>
      </c>
      <c r="AC274" s="89" t="s">
        <v>272</v>
      </c>
      <c r="AD274" s="89" t="s">
        <v>3708</v>
      </c>
      <c r="AE274" s="89" t="s">
        <v>3708</v>
      </c>
      <c r="AF274" s="89" t="s">
        <v>3708</v>
      </c>
      <c r="AG274" s="89" t="s">
        <v>3708</v>
      </c>
      <c r="AH274" s="89" t="s">
        <v>3708</v>
      </c>
      <c r="AI274" s="89" t="s">
        <v>3708</v>
      </c>
      <c r="AJ274" s="89">
        <v>15</v>
      </c>
      <c r="AK274" s="89">
        <v>32</v>
      </c>
      <c r="AL274" s="89">
        <v>28</v>
      </c>
      <c r="AM274" s="89" t="s">
        <v>3708</v>
      </c>
      <c r="AN274" s="89" t="s">
        <v>3708</v>
      </c>
      <c r="AO274" s="89" t="s">
        <v>3708</v>
      </c>
      <c r="AP274" s="89" t="s">
        <v>3708</v>
      </c>
      <c r="AQ274" s="89" t="s">
        <v>3708</v>
      </c>
      <c r="AR274" s="89" t="s">
        <v>3708</v>
      </c>
      <c r="AS274" s="89" t="s">
        <v>272</v>
      </c>
      <c r="AT274" s="89" t="s">
        <v>272</v>
      </c>
      <c r="AU274" s="89" t="s">
        <v>3708</v>
      </c>
      <c r="AV274" s="89" t="s">
        <v>3708</v>
      </c>
      <c r="AW274" s="89" t="s">
        <v>272</v>
      </c>
      <c r="AX274" s="89" t="s">
        <v>3708</v>
      </c>
      <c r="AY274" s="89">
        <v>14</v>
      </c>
      <c r="AZ274" s="89" t="s">
        <v>272</v>
      </c>
      <c r="BA274" s="89" t="s">
        <v>3708</v>
      </c>
      <c r="BB274" s="89" t="s">
        <v>3708</v>
      </c>
      <c r="BC274" s="89" t="s">
        <v>272</v>
      </c>
      <c r="BD274" s="89" t="s">
        <v>3708</v>
      </c>
      <c r="BE274" s="726">
        <v>27</v>
      </c>
      <c r="BF274" s="495"/>
    </row>
    <row r="275" spans="1:58" ht="19.5" customHeight="1">
      <c r="A275" s="682" t="str">
        <f>緩和ケア!C18&amp;緩和ケア!F18</f>
        <v>217106緩和的放射線照射の実施数: M001-3(直線加速器による放射線治療)の2（1以外の場合）の件数（算定回数）</v>
      </c>
      <c r="B275" s="425" t="s">
        <v>1239</v>
      </c>
      <c r="C275" s="495">
        <v>217106</v>
      </c>
      <c r="D275" s="495" t="s">
        <v>3710</v>
      </c>
      <c r="E275" s="546" t="s">
        <v>1217</v>
      </c>
      <c r="F275" s="580" t="s">
        <v>3611</v>
      </c>
      <c r="G275" s="495" t="s">
        <v>1255</v>
      </c>
      <c r="H275" s="495" t="s">
        <v>23</v>
      </c>
      <c r="I275" s="495" t="s">
        <v>1094</v>
      </c>
      <c r="J275" s="565">
        <v>5245</v>
      </c>
      <c r="K275" s="566">
        <v>495</v>
      </c>
      <c r="L275" s="566">
        <v>23</v>
      </c>
      <c r="M275" s="566">
        <v>27</v>
      </c>
      <c r="N275" s="566">
        <v>38</v>
      </c>
      <c r="O275" s="566">
        <v>14</v>
      </c>
      <c r="P275" s="566">
        <v>110</v>
      </c>
      <c r="Q275" s="566">
        <v>34</v>
      </c>
      <c r="R275" s="566">
        <v>24</v>
      </c>
      <c r="S275" s="566">
        <v>79</v>
      </c>
      <c r="T275" s="566">
        <v>53</v>
      </c>
      <c r="U275" s="566">
        <v>310</v>
      </c>
      <c r="V275" s="566">
        <v>506</v>
      </c>
      <c r="W275" s="566">
        <v>929</v>
      </c>
      <c r="X275" s="566">
        <v>407</v>
      </c>
      <c r="Y275" s="566">
        <v>125</v>
      </c>
      <c r="Z275" s="566">
        <v>18</v>
      </c>
      <c r="AA275" s="566">
        <v>22</v>
      </c>
      <c r="AB275" s="566" t="s">
        <v>3708</v>
      </c>
      <c r="AC275" s="566" t="s">
        <v>272</v>
      </c>
      <c r="AD275" s="566">
        <v>112</v>
      </c>
      <c r="AE275" s="566">
        <v>37</v>
      </c>
      <c r="AF275" s="566">
        <v>288</v>
      </c>
      <c r="AG275" s="566">
        <v>140</v>
      </c>
      <c r="AH275" s="566">
        <v>13</v>
      </c>
      <c r="AI275" s="566">
        <v>43</v>
      </c>
      <c r="AJ275" s="566">
        <v>84</v>
      </c>
      <c r="AK275" s="566">
        <v>424</v>
      </c>
      <c r="AL275" s="566">
        <v>292</v>
      </c>
      <c r="AM275" s="566">
        <v>10</v>
      </c>
      <c r="AN275" s="566">
        <v>34</v>
      </c>
      <c r="AO275" s="566" t="s">
        <v>3708</v>
      </c>
      <c r="AP275" s="566" t="s">
        <v>3708</v>
      </c>
      <c r="AQ275" s="566">
        <v>109</v>
      </c>
      <c r="AR275" s="566">
        <v>52</v>
      </c>
      <c r="AS275" s="566">
        <v>12</v>
      </c>
      <c r="AT275" s="566">
        <v>23</v>
      </c>
      <c r="AU275" s="566">
        <v>12</v>
      </c>
      <c r="AV275" s="566">
        <v>73</v>
      </c>
      <c r="AW275" s="566" t="s">
        <v>272</v>
      </c>
      <c r="AX275" s="566">
        <v>19</v>
      </c>
      <c r="AY275" s="566">
        <v>33</v>
      </c>
      <c r="AZ275" s="566">
        <v>52</v>
      </c>
      <c r="BA275" s="566">
        <v>66</v>
      </c>
      <c r="BB275" s="566" t="s">
        <v>3708</v>
      </c>
      <c r="BC275" s="566">
        <v>10</v>
      </c>
      <c r="BD275" s="566">
        <v>30</v>
      </c>
      <c r="BE275" s="732">
        <v>52</v>
      </c>
      <c r="BF275" s="495"/>
    </row>
    <row r="276" spans="1:58" ht="19.5" customHeight="1">
      <c r="A276" s="682" t="str">
        <f>緩和ケア!C19&amp;緩和ケア!F19</f>
        <v>217106緩和的放射線照射の実施数: M001-3(直線加速器による放射線治療)の2（1以外の場合）の件数(患者数）</v>
      </c>
      <c r="B276" s="425" t="s">
        <v>1243</v>
      </c>
      <c r="C276" s="495">
        <v>217106</v>
      </c>
      <c r="D276" s="495" t="s">
        <v>3710</v>
      </c>
      <c r="E276" s="546" t="s">
        <v>1217</v>
      </c>
      <c r="F276" s="580" t="s">
        <v>3611</v>
      </c>
      <c r="G276" s="495" t="s">
        <v>1099</v>
      </c>
      <c r="H276" s="495" t="s">
        <v>23</v>
      </c>
      <c r="I276" s="495" t="s">
        <v>1094</v>
      </c>
      <c r="J276" s="565">
        <v>4549</v>
      </c>
      <c r="K276" s="566">
        <v>424</v>
      </c>
      <c r="L276" s="566">
        <v>22</v>
      </c>
      <c r="M276" s="566">
        <v>25</v>
      </c>
      <c r="N276" s="566">
        <v>37</v>
      </c>
      <c r="O276" s="566">
        <v>14</v>
      </c>
      <c r="P276" s="566">
        <v>107</v>
      </c>
      <c r="Q276" s="566">
        <v>30</v>
      </c>
      <c r="R276" s="566">
        <v>23</v>
      </c>
      <c r="S276" s="566">
        <v>68</v>
      </c>
      <c r="T276" s="566">
        <v>48</v>
      </c>
      <c r="U276" s="566">
        <v>248</v>
      </c>
      <c r="V276" s="566">
        <v>446</v>
      </c>
      <c r="W276" s="566">
        <v>797</v>
      </c>
      <c r="X276" s="566">
        <v>384</v>
      </c>
      <c r="Y276" s="566">
        <v>113</v>
      </c>
      <c r="Z276" s="566">
        <v>17</v>
      </c>
      <c r="AA276" s="566">
        <v>22</v>
      </c>
      <c r="AB276" s="566" t="s">
        <v>3708</v>
      </c>
      <c r="AC276" s="566" t="s">
        <v>272</v>
      </c>
      <c r="AD276" s="566">
        <v>94</v>
      </c>
      <c r="AE276" s="566">
        <v>31</v>
      </c>
      <c r="AF276" s="566">
        <v>242</v>
      </c>
      <c r="AG276" s="566">
        <v>124</v>
      </c>
      <c r="AH276" s="566">
        <v>13</v>
      </c>
      <c r="AI276" s="566">
        <v>40</v>
      </c>
      <c r="AJ276" s="566">
        <v>79</v>
      </c>
      <c r="AK276" s="566">
        <v>333</v>
      </c>
      <c r="AL276" s="566">
        <v>264</v>
      </c>
      <c r="AM276" s="566">
        <v>10</v>
      </c>
      <c r="AN276" s="566">
        <v>26</v>
      </c>
      <c r="AO276" s="566" t="s">
        <v>3708</v>
      </c>
      <c r="AP276" s="566" t="s">
        <v>3708</v>
      </c>
      <c r="AQ276" s="566">
        <v>90</v>
      </c>
      <c r="AR276" s="566">
        <v>47</v>
      </c>
      <c r="AS276" s="566">
        <v>12</v>
      </c>
      <c r="AT276" s="566">
        <v>21</v>
      </c>
      <c r="AU276" s="566" t="s">
        <v>3708</v>
      </c>
      <c r="AV276" s="566">
        <v>59</v>
      </c>
      <c r="AW276" s="566" t="s">
        <v>272</v>
      </c>
      <c r="AX276" s="566">
        <v>19</v>
      </c>
      <c r="AY276" s="566">
        <v>30</v>
      </c>
      <c r="AZ276" s="566">
        <v>39</v>
      </c>
      <c r="BA276" s="566">
        <v>47</v>
      </c>
      <c r="BB276" s="566" t="s">
        <v>3708</v>
      </c>
      <c r="BC276" s="566">
        <v>10</v>
      </c>
      <c r="BD276" s="566">
        <v>28</v>
      </c>
      <c r="BE276" s="732">
        <v>46</v>
      </c>
      <c r="BF276" s="538"/>
    </row>
    <row r="277" spans="1:58">
      <c r="A277" s="495" t="s">
        <v>3711</v>
      </c>
      <c r="B277" s="425">
        <v>272</v>
      </c>
      <c r="C277" s="495">
        <v>217107</v>
      </c>
      <c r="D277" s="495" t="s">
        <v>2727</v>
      </c>
      <c r="E277" s="546" t="s">
        <v>321</v>
      </c>
      <c r="F277" s="546" t="s">
        <v>2591</v>
      </c>
      <c r="G277" s="495" t="s">
        <v>168</v>
      </c>
      <c r="H277" s="495" t="s">
        <v>23</v>
      </c>
      <c r="I277" s="495" t="s">
        <v>323</v>
      </c>
      <c r="J277" s="565">
        <v>5855</v>
      </c>
      <c r="K277" s="566">
        <v>290</v>
      </c>
      <c r="L277" s="566">
        <v>38</v>
      </c>
      <c r="M277" s="566">
        <v>62</v>
      </c>
      <c r="N277" s="566">
        <v>84</v>
      </c>
      <c r="O277" s="566">
        <v>27</v>
      </c>
      <c r="P277" s="566">
        <v>0</v>
      </c>
      <c r="Q277" s="566">
        <v>38</v>
      </c>
      <c r="R277" s="566">
        <v>153</v>
      </c>
      <c r="S277" s="566">
        <v>55</v>
      </c>
      <c r="T277" s="566">
        <v>95</v>
      </c>
      <c r="U277" s="566">
        <v>364</v>
      </c>
      <c r="V277" s="566">
        <v>218</v>
      </c>
      <c r="W277" s="566">
        <v>419</v>
      </c>
      <c r="X277" s="566">
        <v>680</v>
      </c>
      <c r="Y277" s="566">
        <v>18</v>
      </c>
      <c r="Z277" s="566">
        <v>37</v>
      </c>
      <c r="AA277" s="566">
        <v>8</v>
      </c>
      <c r="AB277" s="566">
        <v>28</v>
      </c>
      <c r="AC277" s="566">
        <v>46</v>
      </c>
      <c r="AD277" s="566">
        <v>82</v>
      </c>
      <c r="AE277" s="566">
        <v>68</v>
      </c>
      <c r="AF277" s="566">
        <v>27</v>
      </c>
      <c r="AG277" s="566">
        <v>231</v>
      </c>
      <c r="AH277" s="566">
        <v>17</v>
      </c>
      <c r="AI277" s="566">
        <v>293</v>
      </c>
      <c r="AJ277" s="566">
        <v>344</v>
      </c>
      <c r="AK277" s="566">
        <v>436</v>
      </c>
      <c r="AL277" s="566">
        <v>209</v>
      </c>
      <c r="AM277" s="566">
        <v>3</v>
      </c>
      <c r="AN277" s="566">
        <v>34</v>
      </c>
      <c r="AO277" s="566">
        <v>9</v>
      </c>
      <c r="AP277" s="566">
        <v>37</v>
      </c>
      <c r="AQ277" s="566">
        <v>54</v>
      </c>
      <c r="AR277" s="566">
        <v>62</v>
      </c>
      <c r="AS277" s="566">
        <v>71</v>
      </c>
      <c r="AT277" s="566">
        <v>55</v>
      </c>
      <c r="AU277" s="566">
        <v>22</v>
      </c>
      <c r="AV277" s="566">
        <v>73</v>
      </c>
      <c r="AW277" s="566">
        <v>13</v>
      </c>
      <c r="AX277" s="566">
        <v>450</v>
      </c>
      <c r="AY277" s="566">
        <v>155</v>
      </c>
      <c r="AZ277" s="566">
        <v>47</v>
      </c>
      <c r="BA277" s="566">
        <v>29</v>
      </c>
      <c r="BB277" s="566">
        <v>37</v>
      </c>
      <c r="BC277" s="566">
        <v>0</v>
      </c>
      <c r="BD277" s="566">
        <v>316</v>
      </c>
      <c r="BE277" s="732">
        <v>21</v>
      </c>
      <c r="BF277" s="495"/>
    </row>
    <row r="278" spans="1:58">
      <c r="A278" s="495" t="s">
        <v>3712</v>
      </c>
      <c r="B278" s="425">
        <v>273</v>
      </c>
      <c r="C278" s="495">
        <v>217108</v>
      </c>
      <c r="D278" s="495" t="s">
        <v>3713</v>
      </c>
      <c r="E278" s="546" t="s">
        <v>1217</v>
      </c>
      <c r="F278" s="580" t="s">
        <v>3611</v>
      </c>
      <c r="G278" s="495" t="s">
        <v>1093</v>
      </c>
      <c r="H278" s="495" t="s">
        <v>23</v>
      </c>
      <c r="I278" s="495" t="s">
        <v>1094</v>
      </c>
      <c r="J278" s="565">
        <v>664638</v>
      </c>
      <c r="K278" s="566">
        <v>60341</v>
      </c>
      <c r="L278" s="566">
        <v>2543</v>
      </c>
      <c r="M278" s="566">
        <v>3788</v>
      </c>
      <c r="N278" s="566">
        <v>8316</v>
      </c>
      <c r="O278" s="566">
        <v>234</v>
      </c>
      <c r="P278" s="566">
        <v>3143</v>
      </c>
      <c r="Q278" s="566">
        <v>2518</v>
      </c>
      <c r="R278" s="566">
        <v>10275</v>
      </c>
      <c r="S278" s="566">
        <v>7280</v>
      </c>
      <c r="T278" s="566">
        <v>4332</v>
      </c>
      <c r="U278" s="566">
        <v>7832</v>
      </c>
      <c r="V278" s="566">
        <v>33552</v>
      </c>
      <c r="W278" s="566">
        <v>114547</v>
      </c>
      <c r="X278" s="566">
        <v>45427</v>
      </c>
      <c r="Y278" s="566">
        <v>3879</v>
      </c>
      <c r="Z278" s="566">
        <v>3878</v>
      </c>
      <c r="AA278" s="566">
        <v>3971</v>
      </c>
      <c r="AB278" s="566">
        <v>8763</v>
      </c>
      <c r="AC278" s="566">
        <v>2194</v>
      </c>
      <c r="AD278" s="566">
        <v>17022</v>
      </c>
      <c r="AE278" s="566">
        <v>5031</v>
      </c>
      <c r="AF278" s="566">
        <v>18894</v>
      </c>
      <c r="AG278" s="566">
        <v>33236</v>
      </c>
      <c r="AH278" s="566">
        <v>1187</v>
      </c>
      <c r="AI278" s="566">
        <v>3738</v>
      </c>
      <c r="AJ278" s="566">
        <v>18708</v>
      </c>
      <c r="AK278" s="566">
        <v>71809</v>
      </c>
      <c r="AL278" s="566">
        <v>35731</v>
      </c>
      <c r="AM278" s="566">
        <v>8005</v>
      </c>
      <c r="AN278" s="566">
        <v>5472</v>
      </c>
      <c r="AO278" s="566">
        <v>240</v>
      </c>
      <c r="AP278" s="566">
        <v>6527</v>
      </c>
      <c r="AQ278" s="566">
        <v>6938</v>
      </c>
      <c r="AR278" s="566">
        <v>12839</v>
      </c>
      <c r="AS278" s="566">
        <v>1432</v>
      </c>
      <c r="AT278" s="566">
        <v>4386</v>
      </c>
      <c r="AU278" s="566">
        <v>7471</v>
      </c>
      <c r="AV278" s="566">
        <v>4210</v>
      </c>
      <c r="AW278" s="566">
        <v>1640</v>
      </c>
      <c r="AX278" s="566">
        <v>36889</v>
      </c>
      <c r="AY278" s="566">
        <v>4172</v>
      </c>
      <c r="AZ278" s="566">
        <v>14300</v>
      </c>
      <c r="BA278" s="566">
        <v>3448</v>
      </c>
      <c r="BB278" s="566">
        <v>3245</v>
      </c>
      <c r="BC278" s="566">
        <v>1850</v>
      </c>
      <c r="BD278" s="566">
        <v>7478</v>
      </c>
      <c r="BE278" s="732">
        <v>1927</v>
      </c>
      <c r="BF278" s="495"/>
    </row>
    <row r="279" spans="1:58">
      <c r="A279" s="495" t="s">
        <v>3714</v>
      </c>
      <c r="B279" s="425">
        <v>274</v>
      </c>
      <c r="C279" s="495">
        <v>217108</v>
      </c>
      <c r="D279" s="495" t="s">
        <v>1100</v>
      </c>
      <c r="E279" s="546" t="s">
        <v>1217</v>
      </c>
      <c r="F279" s="580" t="s">
        <v>3611</v>
      </c>
      <c r="G279" s="495" t="s">
        <v>1099</v>
      </c>
      <c r="H279" s="495" t="s">
        <v>23</v>
      </c>
      <c r="I279" s="495" t="s">
        <v>1094</v>
      </c>
      <c r="J279" s="565">
        <v>57076</v>
      </c>
      <c r="K279" s="566">
        <v>3881</v>
      </c>
      <c r="L279" s="566">
        <v>183</v>
      </c>
      <c r="M279" s="566">
        <v>359</v>
      </c>
      <c r="N279" s="566">
        <v>1016</v>
      </c>
      <c r="O279" s="566">
        <v>46</v>
      </c>
      <c r="P279" s="566">
        <v>364</v>
      </c>
      <c r="Q279" s="566">
        <v>215</v>
      </c>
      <c r="R279" s="566">
        <v>700</v>
      </c>
      <c r="S279" s="566">
        <v>672</v>
      </c>
      <c r="T279" s="566">
        <v>404</v>
      </c>
      <c r="U279" s="566">
        <v>1085</v>
      </c>
      <c r="V279" s="566">
        <v>2787</v>
      </c>
      <c r="W279" s="566">
        <v>9926</v>
      </c>
      <c r="X279" s="566">
        <v>3623</v>
      </c>
      <c r="Y279" s="566">
        <v>379</v>
      </c>
      <c r="Z279" s="566">
        <v>496</v>
      </c>
      <c r="AA279" s="566">
        <v>375</v>
      </c>
      <c r="AB279" s="566">
        <v>686</v>
      </c>
      <c r="AC279" s="566">
        <v>237</v>
      </c>
      <c r="AD279" s="566">
        <v>1382</v>
      </c>
      <c r="AE279" s="566">
        <v>766</v>
      </c>
      <c r="AF279" s="566">
        <v>1892</v>
      </c>
      <c r="AG279" s="566">
        <v>4342</v>
      </c>
      <c r="AH279" s="566">
        <v>256</v>
      </c>
      <c r="AI279" s="566">
        <v>465</v>
      </c>
      <c r="AJ279" s="566">
        <v>1403</v>
      </c>
      <c r="AK279" s="566">
        <v>5494</v>
      </c>
      <c r="AL279" s="566">
        <v>2687</v>
      </c>
      <c r="AM279" s="566">
        <v>565</v>
      </c>
      <c r="AN279" s="566">
        <v>445</v>
      </c>
      <c r="AO279" s="566">
        <v>70</v>
      </c>
      <c r="AP279" s="566">
        <v>430</v>
      </c>
      <c r="AQ279" s="566">
        <v>703</v>
      </c>
      <c r="AR279" s="566">
        <v>1218</v>
      </c>
      <c r="AS279" s="566">
        <v>182</v>
      </c>
      <c r="AT279" s="566">
        <v>364</v>
      </c>
      <c r="AU279" s="566">
        <v>451</v>
      </c>
      <c r="AV279" s="566">
        <v>540</v>
      </c>
      <c r="AW279" s="566">
        <v>251</v>
      </c>
      <c r="AX279" s="566">
        <v>2822</v>
      </c>
      <c r="AY279" s="566">
        <v>330</v>
      </c>
      <c r="AZ279" s="566">
        <v>780</v>
      </c>
      <c r="BA279" s="566">
        <v>415</v>
      </c>
      <c r="BB279" s="566">
        <v>296</v>
      </c>
      <c r="BC279" s="566">
        <v>225</v>
      </c>
      <c r="BD279" s="566">
        <v>651</v>
      </c>
      <c r="BE279" s="732">
        <v>217</v>
      </c>
      <c r="BF279" s="495"/>
    </row>
    <row r="280" spans="1:58">
      <c r="A280" s="567"/>
      <c r="B280" s="568">
        <v>275</v>
      </c>
      <c r="C280" s="567"/>
      <c r="D280" s="567"/>
      <c r="E280" s="569"/>
      <c r="F280" s="569"/>
      <c r="G280" s="567"/>
      <c r="H280" s="567"/>
      <c r="I280" s="567"/>
      <c r="J280" s="683"/>
      <c r="K280" s="684"/>
      <c r="L280" s="684"/>
      <c r="M280" s="684"/>
      <c r="N280" s="684"/>
      <c r="O280" s="684"/>
      <c r="P280" s="684"/>
      <c r="Q280" s="684"/>
      <c r="R280" s="684"/>
      <c r="S280" s="684"/>
      <c r="T280" s="684"/>
      <c r="U280" s="684"/>
      <c r="V280" s="684"/>
      <c r="W280" s="684"/>
      <c r="X280" s="684"/>
      <c r="Y280" s="684"/>
      <c r="Z280" s="684"/>
      <c r="AA280" s="684"/>
      <c r="AB280" s="684"/>
      <c r="AC280" s="684"/>
      <c r="AD280" s="684"/>
      <c r="AE280" s="684"/>
      <c r="AF280" s="684"/>
      <c r="AG280" s="684"/>
      <c r="AH280" s="684"/>
      <c r="AI280" s="684"/>
      <c r="AJ280" s="684"/>
      <c r="AK280" s="684"/>
      <c r="AL280" s="684"/>
      <c r="AM280" s="684"/>
      <c r="AN280" s="684"/>
      <c r="AO280" s="684"/>
      <c r="AP280" s="684"/>
      <c r="AQ280" s="684"/>
      <c r="AR280" s="684"/>
      <c r="AS280" s="684"/>
      <c r="AT280" s="684"/>
      <c r="AU280" s="684"/>
      <c r="AV280" s="684"/>
      <c r="AW280" s="684"/>
      <c r="AX280" s="684"/>
      <c r="AY280" s="684"/>
      <c r="AZ280" s="684"/>
      <c r="BA280" s="684"/>
      <c r="BB280" s="684"/>
      <c r="BC280" s="684"/>
      <c r="BD280" s="684"/>
      <c r="BE280" s="735"/>
      <c r="BF280" s="742"/>
    </row>
    <row r="281" spans="1:58">
      <c r="A281" s="495" t="s">
        <v>3715</v>
      </c>
      <c r="B281" s="425">
        <v>276</v>
      </c>
      <c r="C281" s="495">
        <v>217109</v>
      </c>
      <c r="D281" s="495" t="s">
        <v>1797</v>
      </c>
      <c r="E281" s="546" t="s">
        <v>1268</v>
      </c>
      <c r="F281" s="546" t="s">
        <v>1269</v>
      </c>
      <c r="G281" s="495" t="s">
        <v>168</v>
      </c>
      <c r="H281" s="495" t="s">
        <v>23</v>
      </c>
      <c r="I281" s="495" t="s">
        <v>1135</v>
      </c>
      <c r="J281" s="565">
        <v>171779</v>
      </c>
      <c r="K281" s="566">
        <v>6440</v>
      </c>
      <c r="L281" s="566">
        <v>1670</v>
      </c>
      <c r="M281" s="566">
        <v>1941</v>
      </c>
      <c r="N281" s="566">
        <v>2126</v>
      </c>
      <c r="O281" s="566">
        <v>2149</v>
      </c>
      <c r="P281" s="566">
        <v>1964</v>
      </c>
      <c r="Q281" s="566">
        <v>2289</v>
      </c>
      <c r="R281" s="566">
        <v>3037</v>
      </c>
      <c r="S281" s="566">
        <v>2892</v>
      </c>
      <c r="T281" s="566">
        <v>2140</v>
      </c>
      <c r="U281" s="566">
        <v>5068</v>
      </c>
      <c r="V281" s="566">
        <v>6155</v>
      </c>
      <c r="W281" s="566">
        <v>22058</v>
      </c>
      <c r="X281" s="566">
        <v>9729</v>
      </c>
      <c r="Y281" s="566">
        <v>2082</v>
      </c>
      <c r="Z281" s="566">
        <v>2477</v>
      </c>
      <c r="AA281" s="566">
        <v>1780</v>
      </c>
      <c r="AB281" s="566">
        <v>1635</v>
      </c>
      <c r="AC281" s="566">
        <v>1160</v>
      </c>
      <c r="AD281" s="566">
        <v>3068</v>
      </c>
      <c r="AE281" s="566">
        <v>2712</v>
      </c>
      <c r="AF281" s="566">
        <v>4093</v>
      </c>
      <c r="AG281" s="566">
        <v>9482</v>
      </c>
      <c r="AH281" s="566">
        <v>2175</v>
      </c>
      <c r="AI281" s="566">
        <v>2170</v>
      </c>
      <c r="AJ281" s="566">
        <v>4114</v>
      </c>
      <c r="AK281" s="566">
        <v>13152</v>
      </c>
      <c r="AL281" s="566">
        <v>7641</v>
      </c>
      <c r="AM281" s="566">
        <v>2338</v>
      </c>
      <c r="AN281" s="566">
        <v>2080</v>
      </c>
      <c r="AO281" s="566">
        <v>1071</v>
      </c>
      <c r="AP281" s="566">
        <v>1839</v>
      </c>
      <c r="AQ281" s="566">
        <v>3227</v>
      </c>
      <c r="AR281" s="566">
        <v>4421</v>
      </c>
      <c r="AS281" s="566">
        <v>1795</v>
      </c>
      <c r="AT281" s="566">
        <v>1309</v>
      </c>
      <c r="AU281" s="566">
        <v>1685</v>
      </c>
      <c r="AV281" s="566">
        <v>1909</v>
      </c>
      <c r="AW281" s="566">
        <v>1033</v>
      </c>
      <c r="AX281" s="566">
        <v>7731</v>
      </c>
      <c r="AY281" s="566">
        <v>1222</v>
      </c>
      <c r="AZ281" s="566">
        <v>2272</v>
      </c>
      <c r="BA281" s="566">
        <v>2901</v>
      </c>
      <c r="BB281" s="566">
        <v>1691</v>
      </c>
      <c r="BC281" s="566">
        <v>1349</v>
      </c>
      <c r="BD281" s="566">
        <v>2325</v>
      </c>
      <c r="BE281" s="732">
        <v>2182</v>
      </c>
      <c r="BF281" s="495"/>
    </row>
    <row r="282" spans="1:58">
      <c r="A282" s="495" t="s">
        <v>1272</v>
      </c>
      <c r="B282" s="425">
        <v>277</v>
      </c>
      <c r="C282" s="495">
        <v>217201</v>
      </c>
      <c r="D282" s="495" t="s">
        <v>1273</v>
      </c>
      <c r="E282" s="546" t="s">
        <v>1274</v>
      </c>
      <c r="F282" s="546" t="s">
        <v>3716</v>
      </c>
      <c r="G282" s="495" t="s">
        <v>1276</v>
      </c>
      <c r="H282" s="495" t="s">
        <v>23</v>
      </c>
      <c r="I282" s="495" t="s">
        <v>1277</v>
      </c>
      <c r="J282" s="563">
        <v>0.75</v>
      </c>
      <c r="K282" s="564">
        <v>0.77400000000000002</v>
      </c>
      <c r="L282" s="564">
        <v>0.76400000000000001</v>
      </c>
      <c r="M282" s="564">
        <v>0.80800000000000005</v>
      </c>
      <c r="N282" s="564">
        <v>0.746</v>
      </c>
      <c r="O282" s="564">
        <v>0.74299999999999999</v>
      </c>
      <c r="P282" s="564">
        <v>0.73299999999999998</v>
      </c>
      <c r="Q282" s="564">
        <v>0.69099999999999995</v>
      </c>
      <c r="R282" s="564">
        <v>0.61899999999999999</v>
      </c>
      <c r="S282" s="564">
        <v>0.78500000000000003</v>
      </c>
      <c r="T282" s="564">
        <v>0.7</v>
      </c>
      <c r="U282" s="564">
        <v>0.69299999999999995</v>
      </c>
      <c r="V282" s="564">
        <v>0.75</v>
      </c>
      <c r="W282" s="564">
        <v>0.76200000000000001</v>
      </c>
      <c r="X282" s="564">
        <v>0.66300000000000003</v>
      </c>
      <c r="Y282" s="564">
        <v>0.76400000000000001</v>
      </c>
      <c r="Z282" s="564">
        <v>0.67800000000000005</v>
      </c>
      <c r="AA282" s="564">
        <v>0.73299999999999998</v>
      </c>
      <c r="AB282" s="564">
        <v>0.72699999999999998</v>
      </c>
      <c r="AC282" s="564">
        <v>0.76800000000000002</v>
      </c>
      <c r="AD282" s="564">
        <v>0.76600000000000001</v>
      </c>
      <c r="AE282" s="564">
        <v>0.76400000000000001</v>
      </c>
      <c r="AF282" s="564" t="s">
        <v>2548</v>
      </c>
      <c r="AG282" s="564">
        <v>0.67300000000000004</v>
      </c>
      <c r="AH282" s="564">
        <v>0.7</v>
      </c>
      <c r="AI282" s="564">
        <v>0.69299999999999995</v>
      </c>
      <c r="AJ282" s="564">
        <v>0.77200000000000002</v>
      </c>
      <c r="AK282" s="564">
        <v>0.82</v>
      </c>
      <c r="AL282" s="564">
        <v>0.70899999999999996</v>
      </c>
      <c r="AM282" s="564" t="s">
        <v>2548</v>
      </c>
      <c r="AN282" s="564">
        <v>0.77600000000000002</v>
      </c>
      <c r="AO282" s="564">
        <v>0.70799999999999996</v>
      </c>
      <c r="AP282" s="564">
        <v>0.751</v>
      </c>
      <c r="AQ282" s="564">
        <v>0.79</v>
      </c>
      <c r="AR282" s="564">
        <v>0.73099999999999998</v>
      </c>
      <c r="AS282" s="564">
        <v>0.745</v>
      </c>
      <c r="AT282" s="564">
        <v>0.73099999999999998</v>
      </c>
      <c r="AU282" s="564">
        <v>0.72799999999999998</v>
      </c>
      <c r="AV282" s="564">
        <v>0.86299999999999999</v>
      </c>
      <c r="AW282" s="564">
        <v>0.75600000000000001</v>
      </c>
      <c r="AX282" s="564">
        <v>0.76800000000000002</v>
      </c>
      <c r="AY282" s="564">
        <v>0.79</v>
      </c>
      <c r="AZ282" s="564">
        <v>0.749</v>
      </c>
      <c r="BA282" s="564">
        <v>0.76900000000000002</v>
      </c>
      <c r="BB282" s="564">
        <v>0.80300000000000005</v>
      </c>
      <c r="BC282" s="564">
        <v>0.8</v>
      </c>
      <c r="BD282" s="564">
        <v>0.72699999999999998</v>
      </c>
      <c r="BE282" s="727">
        <v>0.80100000000000005</v>
      </c>
      <c r="BF282" s="495"/>
    </row>
    <row r="283" spans="1:58">
      <c r="A283" s="495" t="s">
        <v>1281</v>
      </c>
      <c r="B283" s="425">
        <v>278</v>
      </c>
      <c r="C283" s="495">
        <v>217201</v>
      </c>
      <c r="D283" s="495" t="s">
        <v>1273</v>
      </c>
      <c r="E283" s="546" t="s">
        <v>1274</v>
      </c>
      <c r="F283" s="546" t="s">
        <v>3716</v>
      </c>
      <c r="G283" s="495" t="s">
        <v>1282</v>
      </c>
      <c r="H283" s="495" t="s">
        <v>23</v>
      </c>
      <c r="I283" s="495" t="s">
        <v>1277</v>
      </c>
      <c r="J283" s="563">
        <v>0.82399999999999995</v>
      </c>
      <c r="K283" s="564">
        <v>0.84099999999999997</v>
      </c>
      <c r="L283" s="564">
        <v>0.81</v>
      </c>
      <c r="M283" s="564">
        <v>0.82599999999999996</v>
      </c>
      <c r="N283" s="564">
        <v>0.81399999999999995</v>
      </c>
      <c r="O283" s="564">
        <v>0.84099999999999997</v>
      </c>
      <c r="P283" s="564">
        <v>0.83099999999999996</v>
      </c>
      <c r="Q283" s="564">
        <v>0.80200000000000005</v>
      </c>
      <c r="R283" s="564">
        <v>0.81100000000000005</v>
      </c>
      <c r="S283" s="564">
        <v>0.79400000000000004</v>
      </c>
      <c r="T283" s="564">
        <v>0.83699999999999997</v>
      </c>
      <c r="U283" s="564">
        <v>0.80100000000000005</v>
      </c>
      <c r="V283" s="564">
        <v>0.81299999999999994</v>
      </c>
      <c r="W283" s="564">
        <v>0.84099999999999997</v>
      </c>
      <c r="X283" s="564">
        <v>0.81</v>
      </c>
      <c r="Y283" s="564">
        <v>0.83599999999999997</v>
      </c>
      <c r="Z283" s="564">
        <v>0.83199999999999996</v>
      </c>
      <c r="AA283" s="564">
        <v>0.84</v>
      </c>
      <c r="AB283" s="564">
        <v>0.83099999999999996</v>
      </c>
      <c r="AC283" s="564">
        <v>0.82599999999999996</v>
      </c>
      <c r="AD283" s="564">
        <v>0.85799999999999998</v>
      </c>
      <c r="AE283" s="564">
        <v>0.83599999999999997</v>
      </c>
      <c r="AF283" s="564">
        <v>0.82</v>
      </c>
      <c r="AG283" s="564">
        <v>0.81</v>
      </c>
      <c r="AH283" s="564">
        <v>0.81399999999999995</v>
      </c>
      <c r="AI283" s="564">
        <v>0.85199999999999998</v>
      </c>
      <c r="AJ283" s="564">
        <v>0.84</v>
      </c>
      <c r="AK283" s="564">
        <v>0.79100000000000004</v>
      </c>
      <c r="AL283" s="564">
        <v>0.83899999999999997</v>
      </c>
      <c r="AM283" s="564">
        <v>0.82599999999999996</v>
      </c>
      <c r="AN283" s="564">
        <v>0.79400000000000004</v>
      </c>
      <c r="AO283" s="564">
        <v>0.84599999999999997</v>
      </c>
      <c r="AP283" s="564">
        <v>0.83299999999999996</v>
      </c>
      <c r="AQ283" s="564">
        <v>0.82599999999999996</v>
      </c>
      <c r="AR283" s="564">
        <v>0.81100000000000005</v>
      </c>
      <c r="AS283" s="564">
        <v>0.82899999999999996</v>
      </c>
      <c r="AT283" s="564">
        <v>0.83499999999999996</v>
      </c>
      <c r="AU283" s="564">
        <v>0.84299999999999997</v>
      </c>
      <c r="AV283" s="564">
        <v>0.83299999999999996</v>
      </c>
      <c r="AW283" s="564">
        <v>0.82199999999999995</v>
      </c>
      <c r="AX283" s="564">
        <v>0.83099999999999996</v>
      </c>
      <c r="AY283" s="564">
        <v>0.82199999999999995</v>
      </c>
      <c r="AZ283" s="564">
        <v>0.83</v>
      </c>
      <c r="BA283" s="564">
        <v>0.85599999999999998</v>
      </c>
      <c r="BB283" s="564">
        <v>0.84499999999999997</v>
      </c>
      <c r="BC283" s="564">
        <v>0.81299999999999994</v>
      </c>
      <c r="BD283" s="564">
        <v>0.86</v>
      </c>
      <c r="BE283" s="727">
        <v>0.85099999999999998</v>
      </c>
      <c r="BF283" s="495"/>
    </row>
    <row r="284" spans="1:58">
      <c r="A284" s="495" t="s">
        <v>1285</v>
      </c>
      <c r="B284" s="425">
        <v>279</v>
      </c>
      <c r="C284" s="495">
        <v>217202</v>
      </c>
      <c r="D284" s="495" t="s">
        <v>3717</v>
      </c>
      <c r="E284" s="546" t="s">
        <v>1287</v>
      </c>
      <c r="F284" s="546" t="s">
        <v>168</v>
      </c>
      <c r="G284" s="495" t="s">
        <v>168</v>
      </c>
      <c r="H284" s="495" t="s">
        <v>23</v>
      </c>
      <c r="I284" s="495" t="s">
        <v>1135</v>
      </c>
      <c r="J284" s="675" t="s">
        <v>272</v>
      </c>
      <c r="K284" s="675" t="s">
        <v>272</v>
      </c>
      <c r="L284" s="675" t="s">
        <v>272</v>
      </c>
      <c r="M284" s="675" t="s">
        <v>272</v>
      </c>
      <c r="N284" s="675" t="s">
        <v>272</v>
      </c>
      <c r="O284" s="675" t="s">
        <v>272</v>
      </c>
      <c r="P284" s="675" t="s">
        <v>272</v>
      </c>
      <c r="Q284" s="675" t="s">
        <v>272</v>
      </c>
      <c r="R284" s="675" t="s">
        <v>272</v>
      </c>
      <c r="S284" s="675" t="s">
        <v>272</v>
      </c>
      <c r="T284" s="675" t="s">
        <v>272</v>
      </c>
      <c r="U284" s="675" t="s">
        <v>272</v>
      </c>
      <c r="V284" s="675" t="s">
        <v>272</v>
      </c>
      <c r="W284" s="675" t="s">
        <v>272</v>
      </c>
      <c r="X284" s="675" t="s">
        <v>272</v>
      </c>
      <c r="Y284" s="675" t="s">
        <v>272</v>
      </c>
      <c r="Z284" s="675" t="s">
        <v>272</v>
      </c>
      <c r="AA284" s="675" t="s">
        <v>272</v>
      </c>
      <c r="AB284" s="675" t="s">
        <v>272</v>
      </c>
      <c r="AC284" s="675" t="s">
        <v>272</v>
      </c>
      <c r="AD284" s="675" t="s">
        <v>272</v>
      </c>
      <c r="AE284" s="675" t="s">
        <v>272</v>
      </c>
      <c r="AF284" s="675" t="s">
        <v>272</v>
      </c>
      <c r="AG284" s="675" t="s">
        <v>272</v>
      </c>
      <c r="AH284" s="675" t="s">
        <v>272</v>
      </c>
      <c r="AI284" s="675" t="s">
        <v>272</v>
      </c>
      <c r="AJ284" s="675" t="s">
        <v>272</v>
      </c>
      <c r="AK284" s="675" t="s">
        <v>272</v>
      </c>
      <c r="AL284" s="675" t="s">
        <v>272</v>
      </c>
      <c r="AM284" s="675" t="s">
        <v>272</v>
      </c>
      <c r="AN284" s="675" t="s">
        <v>272</v>
      </c>
      <c r="AO284" s="675" t="s">
        <v>272</v>
      </c>
      <c r="AP284" s="675" t="s">
        <v>272</v>
      </c>
      <c r="AQ284" s="675" t="s">
        <v>272</v>
      </c>
      <c r="AR284" s="675" t="s">
        <v>272</v>
      </c>
      <c r="AS284" s="675" t="s">
        <v>272</v>
      </c>
      <c r="AT284" s="675" t="s">
        <v>272</v>
      </c>
      <c r="AU284" s="675" t="s">
        <v>272</v>
      </c>
      <c r="AV284" s="675" t="s">
        <v>272</v>
      </c>
      <c r="AW284" s="675" t="s">
        <v>272</v>
      </c>
      <c r="AX284" s="675" t="s">
        <v>272</v>
      </c>
      <c r="AY284" s="675" t="s">
        <v>272</v>
      </c>
      <c r="AZ284" s="675" t="s">
        <v>272</v>
      </c>
      <c r="BA284" s="675" t="s">
        <v>272</v>
      </c>
      <c r="BB284" s="675" t="s">
        <v>272</v>
      </c>
      <c r="BC284" s="675" t="s">
        <v>272</v>
      </c>
      <c r="BD284" s="675" t="s">
        <v>272</v>
      </c>
      <c r="BE284" s="729" t="s">
        <v>272</v>
      </c>
      <c r="BF284" s="495"/>
    </row>
    <row r="285" spans="1:58">
      <c r="A285" s="495" t="s">
        <v>1291</v>
      </c>
      <c r="B285" s="425">
        <v>280</v>
      </c>
      <c r="C285" s="495">
        <v>217203</v>
      </c>
      <c r="D285" s="495" t="s">
        <v>1197</v>
      </c>
      <c r="E285" s="546" t="s">
        <v>773</v>
      </c>
      <c r="F285" s="546" t="s">
        <v>833</v>
      </c>
      <c r="G285" s="495" t="s">
        <v>168</v>
      </c>
      <c r="H285" s="495" t="s">
        <v>23</v>
      </c>
      <c r="I285" s="495" t="s">
        <v>231</v>
      </c>
      <c r="J285" s="563">
        <v>0.46500000000000002</v>
      </c>
      <c r="K285" s="564">
        <v>0.56799999999999995</v>
      </c>
      <c r="L285" s="564">
        <v>0.52100000000000002</v>
      </c>
      <c r="M285" s="564">
        <v>0.44400000000000001</v>
      </c>
      <c r="N285" s="564">
        <v>0.48199999999999998</v>
      </c>
      <c r="O285" s="564">
        <v>0.51</v>
      </c>
      <c r="P285" s="564">
        <v>0.498</v>
      </c>
      <c r="Q285" s="564">
        <v>0.54300000000000004</v>
      </c>
      <c r="R285" s="564">
        <v>0.45700000000000002</v>
      </c>
      <c r="S285" s="564">
        <v>0.502</v>
      </c>
      <c r="T285" s="564">
        <v>0.372</v>
      </c>
      <c r="U285" s="564">
        <v>0.36899999999999999</v>
      </c>
      <c r="V285" s="564">
        <v>0.434</v>
      </c>
      <c r="W285" s="564">
        <v>0.49199999999999999</v>
      </c>
      <c r="X285" s="564">
        <v>0.311</v>
      </c>
      <c r="Y285" s="564">
        <v>0.48099999999999998</v>
      </c>
      <c r="Z285" s="564">
        <v>0.41</v>
      </c>
      <c r="AA285" s="564">
        <v>0.36499999999999999</v>
      </c>
      <c r="AB285" s="564">
        <v>0.434</v>
      </c>
      <c r="AC285" s="564">
        <v>0.51300000000000001</v>
      </c>
      <c r="AD285" s="564">
        <v>0.497</v>
      </c>
      <c r="AE285" s="564">
        <v>0.46700000000000003</v>
      </c>
      <c r="AF285" s="564" t="s">
        <v>2548</v>
      </c>
      <c r="AG285" s="564">
        <v>0.42099999999999999</v>
      </c>
      <c r="AH285" s="564">
        <v>0.376</v>
      </c>
      <c r="AI285" s="564">
        <v>0.43</v>
      </c>
      <c r="AJ285" s="564">
        <v>0.504</v>
      </c>
      <c r="AK285" s="564">
        <v>0.47699999999999998</v>
      </c>
      <c r="AL285" s="564">
        <v>0.46500000000000002</v>
      </c>
      <c r="AM285" s="564" t="s">
        <v>2548</v>
      </c>
      <c r="AN285" s="564">
        <v>0.497</v>
      </c>
      <c r="AO285" s="564">
        <v>0.41499999999999998</v>
      </c>
      <c r="AP285" s="564">
        <v>0.43</v>
      </c>
      <c r="AQ285" s="564">
        <v>0.47899999999999998</v>
      </c>
      <c r="AR285" s="564">
        <v>0.439</v>
      </c>
      <c r="AS285" s="564">
        <v>0.48699999999999999</v>
      </c>
      <c r="AT285" s="564">
        <v>0.44500000000000001</v>
      </c>
      <c r="AU285" s="564">
        <v>0.35899999999999999</v>
      </c>
      <c r="AV285" s="564">
        <v>0.49199999999999999</v>
      </c>
      <c r="AW285" s="564">
        <v>0.51800000000000002</v>
      </c>
      <c r="AX285" s="564">
        <v>0.47799999999999998</v>
      </c>
      <c r="AY285" s="564">
        <v>0.53900000000000003</v>
      </c>
      <c r="AZ285" s="564">
        <v>0.48</v>
      </c>
      <c r="BA285" s="564">
        <v>0.49399999999999999</v>
      </c>
      <c r="BB285" s="564">
        <v>0.497</v>
      </c>
      <c r="BC285" s="564">
        <v>0.40400000000000003</v>
      </c>
      <c r="BD285" s="564">
        <v>0.45300000000000001</v>
      </c>
      <c r="BE285" s="727">
        <v>0.48199999999999998</v>
      </c>
      <c r="BF285" s="495"/>
    </row>
    <row r="286" spans="1:58">
      <c r="A286" s="495" t="s">
        <v>1293</v>
      </c>
      <c r="B286" s="425">
        <v>281</v>
      </c>
      <c r="C286" s="495">
        <v>217204</v>
      </c>
      <c r="D286" s="495" t="s">
        <v>1294</v>
      </c>
      <c r="E286" s="546" t="s">
        <v>773</v>
      </c>
      <c r="F286" s="546" t="s">
        <v>833</v>
      </c>
      <c r="G286" s="495" t="s">
        <v>168</v>
      </c>
      <c r="H286" s="495" t="s">
        <v>23</v>
      </c>
      <c r="I286" s="495" t="s">
        <v>231</v>
      </c>
      <c r="J286" s="563">
        <v>0.32800000000000001</v>
      </c>
      <c r="K286" s="564">
        <v>0.35599999999999998</v>
      </c>
      <c r="L286" s="564">
        <v>0.442</v>
      </c>
      <c r="M286" s="564">
        <v>0.35699999999999998</v>
      </c>
      <c r="N286" s="564">
        <v>0.30599999999999999</v>
      </c>
      <c r="O286" s="564">
        <v>0.316</v>
      </c>
      <c r="P286" s="564">
        <v>0.309</v>
      </c>
      <c r="Q286" s="564">
        <v>0.39800000000000002</v>
      </c>
      <c r="R286" s="564">
        <v>0.32600000000000001</v>
      </c>
      <c r="S286" s="564">
        <v>0.34899999999999998</v>
      </c>
      <c r="T286" s="564">
        <v>0.23899999999999999</v>
      </c>
      <c r="U286" s="564">
        <v>0.254</v>
      </c>
      <c r="V286" s="564">
        <v>0.253</v>
      </c>
      <c r="W286" s="564">
        <v>0.33</v>
      </c>
      <c r="X286" s="564">
        <v>0.25700000000000001</v>
      </c>
      <c r="Y286" s="564">
        <v>0.316</v>
      </c>
      <c r="Z286" s="564">
        <v>0.224</v>
      </c>
      <c r="AA286" s="564">
        <v>0.312</v>
      </c>
      <c r="AB286" s="564">
        <v>0.33300000000000002</v>
      </c>
      <c r="AC286" s="564">
        <v>0.38500000000000001</v>
      </c>
      <c r="AD286" s="564">
        <v>0.34200000000000003</v>
      </c>
      <c r="AE286" s="564">
        <v>0.28699999999999998</v>
      </c>
      <c r="AF286" s="564" t="s">
        <v>2548</v>
      </c>
      <c r="AG286" s="564">
        <v>0.309</v>
      </c>
      <c r="AH286" s="564">
        <v>0.29499999999999998</v>
      </c>
      <c r="AI286" s="564">
        <v>0.34899999999999998</v>
      </c>
      <c r="AJ286" s="564">
        <v>0.36499999999999999</v>
      </c>
      <c r="AK286" s="564">
        <v>0.35</v>
      </c>
      <c r="AL286" s="564">
        <v>0.314</v>
      </c>
      <c r="AM286" s="564" t="s">
        <v>2548</v>
      </c>
      <c r="AN286" s="564">
        <v>0.33</v>
      </c>
      <c r="AO286" s="564">
        <v>0.28199999999999997</v>
      </c>
      <c r="AP286" s="564">
        <v>0.312</v>
      </c>
      <c r="AQ286" s="564">
        <v>0.32400000000000001</v>
      </c>
      <c r="AR286" s="564">
        <v>0.26500000000000001</v>
      </c>
      <c r="AS286" s="564">
        <v>0.40600000000000003</v>
      </c>
      <c r="AT286" s="564">
        <v>0.26200000000000001</v>
      </c>
      <c r="AU286" s="564">
        <v>0.21099999999999999</v>
      </c>
      <c r="AV286" s="564">
        <v>0.38600000000000001</v>
      </c>
      <c r="AW286" s="564">
        <v>0.40899999999999997</v>
      </c>
      <c r="AX286" s="564">
        <v>0.372</v>
      </c>
      <c r="AY286" s="564">
        <v>0.443</v>
      </c>
      <c r="AZ286" s="564">
        <v>0.36499999999999999</v>
      </c>
      <c r="BA286" s="564">
        <v>0.36599999999999999</v>
      </c>
      <c r="BB286" s="564">
        <v>0.42499999999999999</v>
      </c>
      <c r="BC286" s="564">
        <v>0.311</v>
      </c>
      <c r="BD286" s="564">
        <v>0.35399999999999998</v>
      </c>
      <c r="BE286" s="727">
        <v>0.371</v>
      </c>
      <c r="BF286" s="495"/>
    </row>
    <row r="287" spans="1:58">
      <c r="A287" s="495" t="s">
        <v>1296</v>
      </c>
      <c r="B287" s="425">
        <v>282</v>
      </c>
      <c r="C287" s="495">
        <v>217205</v>
      </c>
      <c r="D287" s="495" t="s">
        <v>1297</v>
      </c>
      <c r="E287" s="546" t="s">
        <v>773</v>
      </c>
      <c r="F287" s="546" t="s">
        <v>833</v>
      </c>
      <c r="G287" s="495" t="s">
        <v>168</v>
      </c>
      <c r="H287" s="495" t="s">
        <v>23</v>
      </c>
      <c r="I287" s="495" t="s">
        <v>231</v>
      </c>
      <c r="J287" s="563">
        <v>0.76300000000000001</v>
      </c>
      <c r="K287" s="564">
        <v>0.67500000000000004</v>
      </c>
      <c r="L287" s="564">
        <v>0.73299999999999998</v>
      </c>
      <c r="M287" s="564">
        <v>0.80600000000000005</v>
      </c>
      <c r="N287" s="564">
        <v>0.79900000000000004</v>
      </c>
      <c r="O287" s="564">
        <v>0.77400000000000002</v>
      </c>
      <c r="P287" s="564">
        <v>0.77900000000000003</v>
      </c>
      <c r="Q287" s="564">
        <v>0.73099999999999998</v>
      </c>
      <c r="R287" s="564">
        <v>0.70899999999999996</v>
      </c>
      <c r="S287" s="564">
        <v>0.92200000000000004</v>
      </c>
      <c r="T287" s="564">
        <v>0.79700000000000004</v>
      </c>
      <c r="U287" s="564">
        <v>0.72599999999999998</v>
      </c>
      <c r="V287" s="564">
        <v>0.79400000000000004</v>
      </c>
      <c r="W287" s="564">
        <v>0.754</v>
      </c>
      <c r="X287" s="564">
        <v>0.75700000000000001</v>
      </c>
      <c r="Y287" s="564">
        <v>0.76900000000000002</v>
      </c>
      <c r="Z287" s="564">
        <v>0.70599999999999996</v>
      </c>
      <c r="AA287" s="564">
        <v>0.749</v>
      </c>
      <c r="AB287" s="564">
        <v>0.77100000000000002</v>
      </c>
      <c r="AC287" s="564">
        <v>0.84499999999999997</v>
      </c>
      <c r="AD287" s="564">
        <v>0.77800000000000002</v>
      </c>
      <c r="AE287" s="564">
        <v>0.78600000000000003</v>
      </c>
      <c r="AF287" s="564" t="s">
        <v>2548</v>
      </c>
      <c r="AG287" s="564">
        <v>0.82899999999999996</v>
      </c>
      <c r="AH287" s="564">
        <v>0.80300000000000005</v>
      </c>
      <c r="AI287" s="564">
        <v>0.80200000000000005</v>
      </c>
      <c r="AJ287" s="564">
        <v>0.76800000000000002</v>
      </c>
      <c r="AK287" s="564">
        <v>0.65800000000000003</v>
      </c>
      <c r="AL287" s="564">
        <v>0.72599999999999998</v>
      </c>
      <c r="AM287" s="564" t="s">
        <v>2548</v>
      </c>
      <c r="AN287" s="564">
        <v>0.76900000000000002</v>
      </c>
      <c r="AO287" s="564">
        <v>0.78100000000000003</v>
      </c>
      <c r="AP287" s="564">
        <v>0.77100000000000002</v>
      </c>
      <c r="AQ287" s="564">
        <v>0.80300000000000005</v>
      </c>
      <c r="AR287" s="564">
        <v>0.78800000000000003</v>
      </c>
      <c r="AS287" s="564">
        <v>0.72399999999999998</v>
      </c>
      <c r="AT287" s="564">
        <v>0.88400000000000001</v>
      </c>
      <c r="AU287" s="564">
        <v>0.73199999999999998</v>
      </c>
      <c r="AV287" s="564">
        <v>0.79600000000000004</v>
      </c>
      <c r="AW287" s="564">
        <v>0.66700000000000004</v>
      </c>
      <c r="AX287" s="564">
        <v>0.82799999999999996</v>
      </c>
      <c r="AY287" s="564">
        <v>0.76700000000000002</v>
      </c>
      <c r="AZ287" s="564">
        <v>0.85099999999999998</v>
      </c>
      <c r="BA287" s="564">
        <v>0.74299999999999999</v>
      </c>
      <c r="BB287" s="564">
        <v>0.79500000000000004</v>
      </c>
      <c r="BC287" s="564">
        <v>0.82299999999999995</v>
      </c>
      <c r="BD287" s="564">
        <v>0.80100000000000005</v>
      </c>
      <c r="BE287" s="727">
        <v>0.79900000000000004</v>
      </c>
      <c r="BF287" s="495"/>
    </row>
    <row r="288" spans="1:58">
      <c r="A288" s="495" t="s">
        <v>1299</v>
      </c>
      <c r="B288" s="425">
        <v>283</v>
      </c>
      <c r="C288" s="495">
        <v>217206</v>
      </c>
      <c r="D288" s="495" t="s">
        <v>1300</v>
      </c>
      <c r="E288" s="546" t="s">
        <v>773</v>
      </c>
      <c r="F288" s="546" t="s">
        <v>833</v>
      </c>
      <c r="G288" s="495" t="s">
        <v>168</v>
      </c>
      <c r="H288" s="495" t="s">
        <v>23</v>
      </c>
      <c r="I288" s="495" t="s">
        <v>231</v>
      </c>
      <c r="J288" s="563">
        <v>0.47699999999999998</v>
      </c>
      <c r="K288" s="564">
        <v>0.36299999999999999</v>
      </c>
      <c r="L288" s="564">
        <v>0.48899999999999999</v>
      </c>
      <c r="M288" s="564">
        <v>0.46700000000000003</v>
      </c>
      <c r="N288" s="564">
        <v>0.48899999999999999</v>
      </c>
      <c r="O288" s="564">
        <v>0.45400000000000001</v>
      </c>
      <c r="P288" s="564">
        <v>0.54800000000000004</v>
      </c>
      <c r="Q288" s="564">
        <v>0.495</v>
      </c>
      <c r="R288" s="564">
        <v>0.44</v>
      </c>
      <c r="S288" s="564">
        <v>0.42699999999999999</v>
      </c>
      <c r="T288" s="564">
        <v>0.41799999999999998</v>
      </c>
      <c r="U288" s="564">
        <v>0.46</v>
      </c>
      <c r="V288" s="564">
        <v>0.55100000000000005</v>
      </c>
      <c r="W288" s="564">
        <v>0.48499999999999999</v>
      </c>
      <c r="X288" s="564">
        <v>0.44900000000000001</v>
      </c>
      <c r="Y288" s="564">
        <v>0.42</v>
      </c>
      <c r="Z288" s="564">
        <v>0.38200000000000001</v>
      </c>
      <c r="AA288" s="564">
        <v>0.51900000000000002</v>
      </c>
      <c r="AB288" s="564">
        <v>0.53400000000000003</v>
      </c>
      <c r="AC288" s="564">
        <v>0.503</v>
      </c>
      <c r="AD288" s="564">
        <v>0.54500000000000004</v>
      </c>
      <c r="AE288" s="564">
        <v>0.497</v>
      </c>
      <c r="AF288" s="564" t="s">
        <v>2548</v>
      </c>
      <c r="AG288" s="564">
        <v>0.47499999999999998</v>
      </c>
      <c r="AH288" s="564">
        <v>0.40500000000000003</v>
      </c>
      <c r="AI288" s="564">
        <v>0.46800000000000003</v>
      </c>
      <c r="AJ288" s="564">
        <v>0.43099999999999999</v>
      </c>
      <c r="AK288" s="564">
        <v>0.40100000000000002</v>
      </c>
      <c r="AL288" s="564">
        <v>0.38900000000000001</v>
      </c>
      <c r="AM288" s="564" t="s">
        <v>2548</v>
      </c>
      <c r="AN288" s="564">
        <v>0.43</v>
      </c>
      <c r="AO288" s="564">
        <v>0.45900000000000002</v>
      </c>
      <c r="AP288" s="564">
        <v>0.53700000000000003</v>
      </c>
      <c r="AQ288" s="564">
        <v>0.56999999999999995</v>
      </c>
      <c r="AR288" s="564">
        <v>0.45900000000000002</v>
      </c>
      <c r="AS288" s="564">
        <v>0.48099999999999998</v>
      </c>
      <c r="AT288" s="564">
        <v>0.47199999999999998</v>
      </c>
      <c r="AU288" s="564">
        <v>0.435</v>
      </c>
      <c r="AV288" s="564">
        <v>0.56399999999999995</v>
      </c>
      <c r="AW288" s="564">
        <v>0.49199999999999999</v>
      </c>
      <c r="AX288" s="564">
        <v>0.54800000000000004</v>
      </c>
      <c r="AY288" s="564">
        <v>0.50600000000000001</v>
      </c>
      <c r="AZ288" s="564">
        <v>0.438</v>
      </c>
      <c r="BA288" s="564">
        <v>0.56499999999999995</v>
      </c>
      <c r="BB288" s="564">
        <v>0.55300000000000005</v>
      </c>
      <c r="BC288" s="564">
        <v>0.439</v>
      </c>
      <c r="BD288" s="564">
        <v>0.54400000000000004</v>
      </c>
      <c r="BE288" s="727">
        <v>0.52600000000000002</v>
      </c>
      <c r="BF288" s="495"/>
    </row>
    <row r="289" spans="1:58">
      <c r="A289" s="495" t="s">
        <v>1302</v>
      </c>
      <c r="B289" s="425">
        <v>284</v>
      </c>
      <c r="C289" s="495">
        <v>217207</v>
      </c>
      <c r="D289" s="495" t="s">
        <v>1303</v>
      </c>
      <c r="E289" s="546" t="s">
        <v>773</v>
      </c>
      <c r="F289" s="546" t="s">
        <v>833</v>
      </c>
      <c r="G289" s="495" t="s">
        <v>168</v>
      </c>
      <c r="H289" s="495" t="s">
        <v>23</v>
      </c>
      <c r="I289" s="495" t="s">
        <v>231</v>
      </c>
      <c r="J289" s="563">
        <v>0.71899999999999997</v>
      </c>
      <c r="K289" s="564">
        <v>0.77700000000000002</v>
      </c>
      <c r="L289" s="564">
        <v>0.72399999999999998</v>
      </c>
      <c r="M289" s="564">
        <v>0.73499999999999999</v>
      </c>
      <c r="N289" s="564">
        <v>0.73499999999999999</v>
      </c>
      <c r="O289" s="564">
        <v>0.65</v>
      </c>
      <c r="P289" s="564">
        <v>0.72599999999999998</v>
      </c>
      <c r="Q289" s="564">
        <v>0.76100000000000001</v>
      </c>
      <c r="R289" s="564">
        <v>0.57899999999999996</v>
      </c>
      <c r="S289" s="564">
        <v>0.68400000000000005</v>
      </c>
      <c r="T289" s="564">
        <v>0.67300000000000004</v>
      </c>
      <c r="U289" s="564">
        <v>0.74299999999999999</v>
      </c>
      <c r="V289" s="564">
        <v>0.72899999999999998</v>
      </c>
      <c r="W289" s="564">
        <v>0.74199999999999999</v>
      </c>
      <c r="X289" s="564">
        <v>0.68799999999999994</v>
      </c>
      <c r="Y289" s="564">
        <v>0.64900000000000002</v>
      </c>
      <c r="Z289" s="564">
        <v>0.71099999999999997</v>
      </c>
      <c r="AA289" s="564">
        <v>0.67</v>
      </c>
      <c r="AB289" s="564">
        <v>0.69799999999999995</v>
      </c>
      <c r="AC289" s="564">
        <v>0.68100000000000005</v>
      </c>
      <c r="AD289" s="564">
        <v>0.78600000000000003</v>
      </c>
      <c r="AE289" s="564">
        <v>0.74199999999999999</v>
      </c>
      <c r="AF289" s="564" t="s">
        <v>2548</v>
      </c>
      <c r="AG289" s="564">
        <v>0.69399999999999995</v>
      </c>
      <c r="AH289" s="564">
        <v>0.63600000000000001</v>
      </c>
      <c r="AI289" s="564">
        <v>0.57899999999999996</v>
      </c>
      <c r="AJ289" s="564">
        <v>0.76</v>
      </c>
      <c r="AK289" s="564">
        <v>0.71</v>
      </c>
      <c r="AL289" s="564">
        <v>0.68600000000000005</v>
      </c>
      <c r="AM289" s="564" t="s">
        <v>2548</v>
      </c>
      <c r="AN289" s="564">
        <v>0.74199999999999999</v>
      </c>
      <c r="AO289" s="564">
        <v>0.63800000000000001</v>
      </c>
      <c r="AP289" s="564">
        <v>0.66300000000000003</v>
      </c>
      <c r="AQ289" s="564">
        <v>0.70899999999999996</v>
      </c>
      <c r="AR289" s="564">
        <v>0.70299999999999996</v>
      </c>
      <c r="AS289" s="564">
        <v>0.71899999999999997</v>
      </c>
      <c r="AT289" s="564">
        <v>0.66700000000000004</v>
      </c>
      <c r="AU289" s="564">
        <v>0.72599999999999998</v>
      </c>
      <c r="AV289" s="564">
        <v>0.79800000000000004</v>
      </c>
      <c r="AW289" s="564">
        <v>0.76500000000000001</v>
      </c>
      <c r="AX289" s="564">
        <v>0.74299999999999999</v>
      </c>
      <c r="AY289" s="564">
        <v>0.751</v>
      </c>
      <c r="AZ289" s="564">
        <v>0.76</v>
      </c>
      <c r="BA289" s="564">
        <v>0.73099999999999998</v>
      </c>
      <c r="BB289" s="564">
        <v>0.751</v>
      </c>
      <c r="BC289" s="564">
        <v>0.78800000000000003</v>
      </c>
      <c r="BD289" s="564">
        <v>0.71599999999999997</v>
      </c>
      <c r="BE289" s="727">
        <v>0.78600000000000003</v>
      </c>
      <c r="BF289" s="495"/>
    </row>
    <row r="290" spans="1:58">
      <c r="A290" s="495" t="s">
        <v>1305</v>
      </c>
      <c r="B290" s="425">
        <v>285</v>
      </c>
      <c r="C290" s="495">
        <v>217208</v>
      </c>
      <c r="D290" s="495" t="s">
        <v>1306</v>
      </c>
      <c r="E290" s="546" t="s">
        <v>1085</v>
      </c>
      <c r="F290" s="546" t="s">
        <v>705</v>
      </c>
      <c r="G290" s="495" t="s">
        <v>168</v>
      </c>
      <c r="H290" s="495" t="s">
        <v>23</v>
      </c>
      <c r="I290" s="495" t="s">
        <v>1086</v>
      </c>
      <c r="J290" s="672">
        <v>0.497</v>
      </c>
      <c r="K290" s="89" t="s">
        <v>272</v>
      </c>
      <c r="L290" s="89" t="s">
        <v>272</v>
      </c>
      <c r="M290" s="89" t="s">
        <v>272</v>
      </c>
      <c r="N290" s="89" t="s">
        <v>272</v>
      </c>
      <c r="O290" s="89" t="s">
        <v>272</v>
      </c>
      <c r="P290" s="89" t="s">
        <v>272</v>
      </c>
      <c r="Q290" s="89" t="s">
        <v>272</v>
      </c>
      <c r="R290" s="89" t="s">
        <v>272</v>
      </c>
      <c r="S290" s="89" t="s">
        <v>272</v>
      </c>
      <c r="T290" s="89" t="s">
        <v>272</v>
      </c>
      <c r="U290" s="89" t="s">
        <v>272</v>
      </c>
      <c r="V290" s="89" t="s">
        <v>272</v>
      </c>
      <c r="W290" s="89" t="s">
        <v>272</v>
      </c>
      <c r="X290" s="89" t="s">
        <v>272</v>
      </c>
      <c r="Y290" s="89" t="s">
        <v>272</v>
      </c>
      <c r="Z290" s="89" t="s">
        <v>272</v>
      </c>
      <c r="AA290" s="89" t="s">
        <v>272</v>
      </c>
      <c r="AB290" s="89" t="s">
        <v>272</v>
      </c>
      <c r="AC290" s="89" t="s">
        <v>272</v>
      </c>
      <c r="AD290" s="89" t="s">
        <v>272</v>
      </c>
      <c r="AE290" s="89" t="s">
        <v>272</v>
      </c>
      <c r="AF290" s="89" t="s">
        <v>272</v>
      </c>
      <c r="AG290" s="89" t="s">
        <v>272</v>
      </c>
      <c r="AH290" s="89" t="s">
        <v>272</v>
      </c>
      <c r="AI290" s="89" t="s">
        <v>272</v>
      </c>
      <c r="AJ290" s="89" t="s">
        <v>272</v>
      </c>
      <c r="AK290" s="89" t="s">
        <v>272</v>
      </c>
      <c r="AL290" s="89" t="s">
        <v>272</v>
      </c>
      <c r="AM290" s="89" t="s">
        <v>272</v>
      </c>
      <c r="AN290" s="89" t="s">
        <v>272</v>
      </c>
      <c r="AO290" s="89" t="s">
        <v>272</v>
      </c>
      <c r="AP290" s="89" t="s">
        <v>272</v>
      </c>
      <c r="AQ290" s="89" t="s">
        <v>272</v>
      </c>
      <c r="AR290" s="89" t="s">
        <v>272</v>
      </c>
      <c r="AS290" s="89" t="s">
        <v>272</v>
      </c>
      <c r="AT290" s="89" t="s">
        <v>272</v>
      </c>
      <c r="AU290" s="89" t="s">
        <v>272</v>
      </c>
      <c r="AV290" s="89" t="s">
        <v>272</v>
      </c>
      <c r="AW290" s="89" t="s">
        <v>272</v>
      </c>
      <c r="AX290" s="89" t="s">
        <v>272</v>
      </c>
      <c r="AY290" s="89" t="s">
        <v>272</v>
      </c>
      <c r="AZ290" s="89" t="s">
        <v>272</v>
      </c>
      <c r="BA290" s="89" t="s">
        <v>272</v>
      </c>
      <c r="BB290" s="89" t="s">
        <v>272</v>
      </c>
      <c r="BC290" s="89" t="s">
        <v>272</v>
      </c>
      <c r="BD290" s="89" t="s">
        <v>272</v>
      </c>
      <c r="BE290" s="726" t="s">
        <v>272</v>
      </c>
      <c r="BF290" s="495"/>
    </row>
    <row r="291" spans="1:58">
      <c r="A291" s="495" t="s">
        <v>1310</v>
      </c>
      <c r="B291" s="425">
        <v>286</v>
      </c>
      <c r="C291" s="495">
        <v>217209</v>
      </c>
      <c r="D291" s="495" t="s">
        <v>1311</v>
      </c>
      <c r="E291" s="546" t="s">
        <v>1085</v>
      </c>
      <c r="F291" s="546" t="s">
        <v>705</v>
      </c>
      <c r="G291" s="495" t="s">
        <v>168</v>
      </c>
      <c r="H291" s="495" t="s">
        <v>23</v>
      </c>
      <c r="I291" s="495" t="s">
        <v>1086</v>
      </c>
      <c r="J291" s="672">
        <v>0.439</v>
      </c>
      <c r="K291" s="89" t="s">
        <v>272</v>
      </c>
      <c r="L291" s="89" t="s">
        <v>272</v>
      </c>
      <c r="M291" s="89" t="s">
        <v>272</v>
      </c>
      <c r="N291" s="89" t="s">
        <v>272</v>
      </c>
      <c r="O291" s="89" t="s">
        <v>272</v>
      </c>
      <c r="P291" s="89" t="s">
        <v>272</v>
      </c>
      <c r="Q291" s="89" t="s">
        <v>272</v>
      </c>
      <c r="R291" s="89" t="s">
        <v>272</v>
      </c>
      <c r="S291" s="89" t="s">
        <v>272</v>
      </c>
      <c r="T291" s="89" t="s">
        <v>272</v>
      </c>
      <c r="U291" s="89" t="s">
        <v>272</v>
      </c>
      <c r="V291" s="89" t="s">
        <v>272</v>
      </c>
      <c r="W291" s="89" t="s">
        <v>272</v>
      </c>
      <c r="X291" s="89" t="s">
        <v>272</v>
      </c>
      <c r="Y291" s="89" t="s">
        <v>272</v>
      </c>
      <c r="Z291" s="89" t="s">
        <v>272</v>
      </c>
      <c r="AA291" s="89" t="s">
        <v>272</v>
      </c>
      <c r="AB291" s="89" t="s">
        <v>272</v>
      </c>
      <c r="AC291" s="89" t="s">
        <v>272</v>
      </c>
      <c r="AD291" s="89" t="s">
        <v>272</v>
      </c>
      <c r="AE291" s="89" t="s">
        <v>272</v>
      </c>
      <c r="AF291" s="89" t="s">
        <v>272</v>
      </c>
      <c r="AG291" s="89" t="s">
        <v>272</v>
      </c>
      <c r="AH291" s="89" t="s">
        <v>272</v>
      </c>
      <c r="AI291" s="89" t="s">
        <v>272</v>
      </c>
      <c r="AJ291" s="89" t="s">
        <v>272</v>
      </c>
      <c r="AK291" s="89" t="s">
        <v>272</v>
      </c>
      <c r="AL291" s="89" t="s">
        <v>272</v>
      </c>
      <c r="AM291" s="89" t="s">
        <v>272</v>
      </c>
      <c r="AN291" s="89" t="s">
        <v>272</v>
      </c>
      <c r="AO291" s="89" t="s">
        <v>272</v>
      </c>
      <c r="AP291" s="89" t="s">
        <v>272</v>
      </c>
      <c r="AQ291" s="89" t="s">
        <v>272</v>
      </c>
      <c r="AR291" s="89" t="s">
        <v>272</v>
      </c>
      <c r="AS291" s="89" t="s">
        <v>272</v>
      </c>
      <c r="AT291" s="89" t="s">
        <v>272</v>
      </c>
      <c r="AU291" s="89" t="s">
        <v>272</v>
      </c>
      <c r="AV291" s="89" t="s">
        <v>272</v>
      </c>
      <c r="AW291" s="89" t="s">
        <v>272</v>
      </c>
      <c r="AX291" s="89" t="s">
        <v>272</v>
      </c>
      <c r="AY291" s="89" t="s">
        <v>272</v>
      </c>
      <c r="AZ291" s="89" t="s">
        <v>272</v>
      </c>
      <c r="BA291" s="89" t="s">
        <v>272</v>
      </c>
      <c r="BB291" s="89" t="s">
        <v>272</v>
      </c>
      <c r="BC291" s="89" t="s">
        <v>272</v>
      </c>
      <c r="BD291" s="89" t="s">
        <v>272</v>
      </c>
      <c r="BE291" s="726" t="s">
        <v>272</v>
      </c>
      <c r="BF291" s="495"/>
    </row>
    <row r="292" spans="1:58">
      <c r="A292" s="495" t="s">
        <v>1314</v>
      </c>
      <c r="B292" s="425">
        <v>287</v>
      </c>
      <c r="C292" s="495">
        <v>218101</v>
      </c>
      <c r="D292" s="495" t="s">
        <v>1315</v>
      </c>
      <c r="E292" s="546" t="s">
        <v>321</v>
      </c>
      <c r="F292" s="546" t="s">
        <v>2544</v>
      </c>
      <c r="G292" s="495" t="s">
        <v>168</v>
      </c>
      <c r="H292" s="495" t="s">
        <v>23</v>
      </c>
      <c r="I292" s="495" t="s">
        <v>1316</v>
      </c>
      <c r="J292" s="563">
        <v>0.86799999999999999</v>
      </c>
      <c r="K292" s="564">
        <v>0.77272727272727304</v>
      </c>
      <c r="L292" s="564">
        <v>1</v>
      </c>
      <c r="M292" s="564">
        <v>1</v>
      </c>
      <c r="N292" s="564">
        <v>0.875</v>
      </c>
      <c r="O292" s="564">
        <v>0.8</v>
      </c>
      <c r="P292" s="564">
        <v>0.83333333333333304</v>
      </c>
      <c r="Q292" s="564">
        <v>0.66666666666666696</v>
      </c>
      <c r="R292" s="564">
        <v>0.7</v>
      </c>
      <c r="S292" s="564">
        <v>1</v>
      </c>
      <c r="T292" s="564">
        <v>0.88888888888888895</v>
      </c>
      <c r="U292" s="564">
        <v>0.78571428571428603</v>
      </c>
      <c r="V292" s="564">
        <v>0.8125</v>
      </c>
      <c r="W292" s="564">
        <v>0.96666666666666701</v>
      </c>
      <c r="X292" s="564">
        <v>0.77272727272727304</v>
      </c>
      <c r="Y292" s="564">
        <v>0.77777777777777801</v>
      </c>
      <c r="Z292" s="564">
        <v>1</v>
      </c>
      <c r="AA292" s="564">
        <v>1</v>
      </c>
      <c r="AB292" s="564">
        <v>0.6</v>
      </c>
      <c r="AC292" s="564">
        <v>1</v>
      </c>
      <c r="AD292" s="564">
        <v>0.91666666666666696</v>
      </c>
      <c r="AE292" s="564">
        <v>0.75</v>
      </c>
      <c r="AF292" s="564">
        <v>1</v>
      </c>
      <c r="AG292" s="564">
        <v>0.94736842105263197</v>
      </c>
      <c r="AH292" s="564">
        <v>1</v>
      </c>
      <c r="AI292" s="564">
        <v>0.85714285714285698</v>
      </c>
      <c r="AJ292" s="564">
        <v>0.84615384615384603</v>
      </c>
      <c r="AK292" s="564">
        <v>0.94444444444444398</v>
      </c>
      <c r="AL292" s="564">
        <v>0.72222222222222199</v>
      </c>
      <c r="AM292" s="564">
        <v>1</v>
      </c>
      <c r="AN292" s="564">
        <v>0.83333333333333304</v>
      </c>
      <c r="AO292" s="564">
        <v>1</v>
      </c>
      <c r="AP292" s="564">
        <v>0.8</v>
      </c>
      <c r="AQ292" s="564">
        <v>1</v>
      </c>
      <c r="AR292" s="564">
        <v>0.91666666666666696</v>
      </c>
      <c r="AS292" s="564">
        <v>1</v>
      </c>
      <c r="AT292" s="564">
        <v>1</v>
      </c>
      <c r="AU292" s="564">
        <v>1</v>
      </c>
      <c r="AV292" s="564">
        <v>0.85714285714285698</v>
      </c>
      <c r="AW292" s="564">
        <v>1</v>
      </c>
      <c r="AX292" s="564">
        <v>0.79166666666666696</v>
      </c>
      <c r="AY292" s="564">
        <v>0.75</v>
      </c>
      <c r="AZ292" s="564">
        <v>1</v>
      </c>
      <c r="BA292" s="564">
        <v>0.85714285714285698</v>
      </c>
      <c r="BB292" s="564">
        <v>0.5</v>
      </c>
      <c r="BC292" s="564">
        <v>0.33333333333333298</v>
      </c>
      <c r="BD292" s="564">
        <v>1</v>
      </c>
      <c r="BE292" s="727">
        <v>1</v>
      </c>
      <c r="BF292" s="495"/>
    </row>
    <row r="293" spans="1:58">
      <c r="A293" s="495" t="s">
        <v>1319</v>
      </c>
      <c r="B293" s="425">
        <v>288</v>
      </c>
      <c r="C293" s="495">
        <v>218102</v>
      </c>
      <c r="D293" s="495" t="s">
        <v>1320</v>
      </c>
      <c r="E293" s="546" t="s">
        <v>321</v>
      </c>
      <c r="F293" s="546" t="s">
        <v>2591</v>
      </c>
      <c r="G293" s="495" t="s">
        <v>168</v>
      </c>
      <c r="H293" s="495" t="s">
        <v>23</v>
      </c>
      <c r="I293" s="495" t="s">
        <v>1316</v>
      </c>
      <c r="J293" s="565">
        <v>2131</v>
      </c>
      <c r="K293" s="89">
        <v>24</v>
      </c>
      <c r="L293" s="89">
        <v>4</v>
      </c>
      <c r="M293" s="89">
        <v>1</v>
      </c>
      <c r="N293" s="89">
        <v>11</v>
      </c>
      <c r="O293" s="89">
        <v>37</v>
      </c>
      <c r="P293" s="89">
        <v>7</v>
      </c>
      <c r="Q293" s="89">
        <v>2</v>
      </c>
      <c r="R293" s="89">
        <v>12</v>
      </c>
      <c r="S293" s="89">
        <v>110</v>
      </c>
      <c r="T293" s="89">
        <v>22</v>
      </c>
      <c r="U293" s="89">
        <v>14</v>
      </c>
      <c r="V293" s="89">
        <v>265</v>
      </c>
      <c r="W293" s="89">
        <v>501</v>
      </c>
      <c r="X293" s="89">
        <v>67</v>
      </c>
      <c r="Y293" s="89">
        <v>9</v>
      </c>
      <c r="Z293" s="89">
        <v>16</v>
      </c>
      <c r="AA293" s="89">
        <v>8</v>
      </c>
      <c r="AB293" s="89">
        <v>1</v>
      </c>
      <c r="AC293" s="89">
        <v>9</v>
      </c>
      <c r="AD293" s="89">
        <v>26</v>
      </c>
      <c r="AE293" s="89">
        <v>161</v>
      </c>
      <c r="AF293" s="89">
        <v>89</v>
      </c>
      <c r="AG293" s="89">
        <v>123</v>
      </c>
      <c r="AH293" s="89">
        <v>23</v>
      </c>
      <c r="AI293" s="89">
        <v>8</v>
      </c>
      <c r="AJ293" s="89">
        <v>108</v>
      </c>
      <c r="AK293" s="89">
        <v>125</v>
      </c>
      <c r="AL293" s="89">
        <v>26</v>
      </c>
      <c r="AM293" s="89">
        <v>7</v>
      </c>
      <c r="AN293" s="89">
        <v>1</v>
      </c>
      <c r="AO293" s="89">
        <v>10</v>
      </c>
      <c r="AP293" s="89">
        <v>17</v>
      </c>
      <c r="AQ293" s="89">
        <v>5</v>
      </c>
      <c r="AR293" s="89">
        <v>30</v>
      </c>
      <c r="AS293" s="89">
        <v>44</v>
      </c>
      <c r="AT293" s="89">
        <v>2</v>
      </c>
      <c r="AU293" s="89">
        <v>11</v>
      </c>
      <c r="AV293" s="89">
        <v>57</v>
      </c>
      <c r="AW293" s="89">
        <v>5</v>
      </c>
      <c r="AX293" s="89">
        <v>51</v>
      </c>
      <c r="AY293" s="89">
        <v>2</v>
      </c>
      <c r="AZ293" s="89">
        <v>8</v>
      </c>
      <c r="BA293" s="89">
        <v>44</v>
      </c>
      <c r="BB293" s="89">
        <v>10</v>
      </c>
      <c r="BC293" s="89">
        <v>0</v>
      </c>
      <c r="BD293" s="89">
        <v>12</v>
      </c>
      <c r="BE293" s="726">
        <v>6</v>
      </c>
      <c r="BF293" s="495"/>
    </row>
    <row r="294" spans="1:58">
      <c r="A294" s="495" t="s">
        <v>1322</v>
      </c>
      <c r="B294" s="425">
        <v>289</v>
      </c>
      <c r="C294" s="495">
        <v>218103</v>
      </c>
      <c r="D294" s="495" t="s">
        <v>1323</v>
      </c>
      <c r="E294" s="546" t="s">
        <v>1324</v>
      </c>
      <c r="F294" s="546" t="s">
        <v>1134</v>
      </c>
      <c r="G294" s="495" t="s">
        <v>168</v>
      </c>
      <c r="H294" s="495" t="s">
        <v>23</v>
      </c>
      <c r="I294" s="495" t="s">
        <v>1326</v>
      </c>
      <c r="J294" s="540" t="s">
        <v>3718</v>
      </c>
      <c r="K294" s="89" t="s">
        <v>272</v>
      </c>
      <c r="L294" s="89" t="s">
        <v>272</v>
      </c>
      <c r="M294" s="89" t="s">
        <v>272</v>
      </c>
      <c r="N294" s="89" t="s">
        <v>272</v>
      </c>
      <c r="O294" s="89" t="s">
        <v>272</v>
      </c>
      <c r="P294" s="89" t="s">
        <v>272</v>
      </c>
      <c r="Q294" s="89" t="s">
        <v>272</v>
      </c>
      <c r="R294" s="89" t="s">
        <v>272</v>
      </c>
      <c r="S294" s="89" t="s">
        <v>272</v>
      </c>
      <c r="T294" s="89" t="s">
        <v>272</v>
      </c>
      <c r="U294" s="89" t="s">
        <v>272</v>
      </c>
      <c r="V294" s="89" t="s">
        <v>272</v>
      </c>
      <c r="W294" s="89" t="s">
        <v>272</v>
      </c>
      <c r="X294" s="89" t="s">
        <v>272</v>
      </c>
      <c r="Y294" s="89" t="s">
        <v>272</v>
      </c>
      <c r="Z294" s="89" t="s">
        <v>272</v>
      </c>
      <c r="AA294" s="89" t="s">
        <v>272</v>
      </c>
      <c r="AB294" s="89" t="s">
        <v>272</v>
      </c>
      <c r="AC294" s="89" t="s">
        <v>272</v>
      </c>
      <c r="AD294" s="89" t="s">
        <v>272</v>
      </c>
      <c r="AE294" s="89" t="s">
        <v>272</v>
      </c>
      <c r="AF294" s="89" t="s">
        <v>272</v>
      </c>
      <c r="AG294" s="89" t="s">
        <v>272</v>
      </c>
      <c r="AH294" s="89" t="s">
        <v>272</v>
      </c>
      <c r="AI294" s="89" t="s">
        <v>272</v>
      </c>
      <c r="AJ294" s="89" t="s">
        <v>272</v>
      </c>
      <c r="AK294" s="89" t="s">
        <v>272</v>
      </c>
      <c r="AL294" s="89" t="s">
        <v>272</v>
      </c>
      <c r="AM294" s="89" t="s">
        <v>272</v>
      </c>
      <c r="AN294" s="89" t="s">
        <v>272</v>
      </c>
      <c r="AO294" s="89" t="s">
        <v>272</v>
      </c>
      <c r="AP294" s="89" t="s">
        <v>272</v>
      </c>
      <c r="AQ294" s="89" t="s">
        <v>272</v>
      </c>
      <c r="AR294" s="89" t="s">
        <v>272</v>
      </c>
      <c r="AS294" s="89" t="s">
        <v>272</v>
      </c>
      <c r="AT294" s="89" t="s">
        <v>272</v>
      </c>
      <c r="AU294" s="89" t="s">
        <v>272</v>
      </c>
      <c r="AV294" s="89" t="s">
        <v>272</v>
      </c>
      <c r="AW294" s="89" t="s">
        <v>272</v>
      </c>
      <c r="AX294" s="89" t="s">
        <v>272</v>
      </c>
      <c r="AY294" s="89" t="s">
        <v>272</v>
      </c>
      <c r="AZ294" s="89" t="s">
        <v>272</v>
      </c>
      <c r="BA294" s="89" t="s">
        <v>272</v>
      </c>
      <c r="BB294" s="89" t="s">
        <v>272</v>
      </c>
      <c r="BC294" s="89" t="s">
        <v>272</v>
      </c>
      <c r="BD294" s="89" t="s">
        <v>272</v>
      </c>
      <c r="BE294" s="726" t="s">
        <v>272</v>
      </c>
      <c r="BF294" s="495"/>
    </row>
    <row r="295" spans="1:58" ht="19.5" customHeight="1">
      <c r="A295" s="495" t="s">
        <v>1329</v>
      </c>
      <c r="B295" s="425">
        <v>290</v>
      </c>
      <c r="C295" s="495">
        <v>218201</v>
      </c>
      <c r="D295" s="495" t="s">
        <v>1330</v>
      </c>
      <c r="E295" s="546" t="s">
        <v>1331</v>
      </c>
      <c r="F295" s="548" t="s">
        <v>3719</v>
      </c>
      <c r="G295" s="495" t="s">
        <v>1333</v>
      </c>
      <c r="H295" s="495" t="s">
        <v>23</v>
      </c>
      <c r="I295" s="495" t="s">
        <v>231</v>
      </c>
      <c r="J295" s="563">
        <v>0.52</v>
      </c>
      <c r="K295" s="564" t="s">
        <v>272</v>
      </c>
      <c r="L295" s="564" t="s">
        <v>272</v>
      </c>
      <c r="M295" s="564" t="s">
        <v>272</v>
      </c>
      <c r="N295" s="564" t="s">
        <v>272</v>
      </c>
      <c r="O295" s="564" t="s">
        <v>272</v>
      </c>
      <c r="P295" s="564" t="s">
        <v>272</v>
      </c>
      <c r="Q295" s="564" t="s">
        <v>272</v>
      </c>
      <c r="R295" s="564" t="s">
        <v>272</v>
      </c>
      <c r="S295" s="564" t="s">
        <v>272</v>
      </c>
      <c r="T295" s="564" t="s">
        <v>272</v>
      </c>
      <c r="U295" s="564" t="s">
        <v>272</v>
      </c>
      <c r="V295" s="564" t="s">
        <v>272</v>
      </c>
      <c r="W295" s="564" t="s">
        <v>272</v>
      </c>
      <c r="X295" s="564" t="s">
        <v>272</v>
      </c>
      <c r="Y295" s="564" t="s">
        <v>272</v>
      </c>
      <c r="Z295" s="564" t="s">
        <v>272</v>
      </c>
      <c r="AA295" s="564" t="s">
        <v>272</v>
      </c>
      <c r="AB295" s="564" t="s">
        <v>272</v>
      </c>
      <c r="AC295" s="564" t="s">
        <v>272</v>
      </c>
      <c r="AD295" s="564" t="s">
        <v>272</v>
      </c>
      <c r="AE295" s="564" t="s">
        <v>272</v>
      </c>
      <c r="AF295" s="564" t="s">
        <v>272</v>
      </c>
      <c r="AG295" s="564" t="s">
        <v>272</v>
      </c>
      <c r="AH295" s="564" t="s">
        <v>272</v>
      </c>
      <c r="AI295" s="564" t="s">
        <v>272</v>
      </c>
      <c r="AJ295" s="564" t="s">
        <v>272</v>
      </c>
      <c r="AK295" s="564" t="s">
        <v>272</v>
      </c>
      <c r="AL295" s="564" t="s">
        <v>272</v>
      </c>
      <c r="AM295" s="564" t="s">
        <v>272</v>
      </c>
      <c r="AN295" s="564" t="s">
        <v>272</v>
      </c>
      <c r="AO295" s="564" t="s">
        <v>272</v>
      </c>
      <c r="AP295" s="564" t="s">
        <v>272</v>
      </c>
      <c r="AQ295" s="564" t="s">
        <v>272</v>
      </c>
      <c r="AR295" s="564" t="s">
        <v>272</v>
      </c>
      <c r="AS295" s="564" t="s">
        <v>272</v>
      </c>
      <c r="AT295" s="564" t="s">
        <v>272</v>
      </c>
      <c r="AU295" s="564" t="s">
        <v>272</v>
      </c>
      <c r="AV295" s="564" t="s">
        <v>272</v>
      </c>
      <c r="AW295" s="564" t="s">
        <v>272</v>
      </c>
      <c r="AX295" s="564" t="s">
        <v>272</v>
      </c>
      <c r="AY295" s="564" t="s">
        <v>272</v>
      </c>
      <c r="AZ295" s="564" t="s">
        <v>272</v>
      </c>
      <c r="BA295" s="564" t="s">
        <v>272</v>
      </c>
      <c r="BB295" s="564" t="s">
        <v>272</v>
      </c>
      <c r="BC295" s="564" t="s">
        <v>272</v>
      </c>
      <c r="BD295" s="564" t="s">
        <v>272</v>
      </c>
      <c r="BE295" s="727" t="s">
        <v>272</v>
      </c>
      <c r="BF295" s="495"/>
    </row>
    <row r="296" spans="1:58">
      <c r="A296" s="495" t="s">
        <v>1337</v>
      </c>
      <c r="B296" s="425">
        <v>291</v>
      </c>
      <c r="C296" s="495">
        <v>218201</v>
      </c>
      <c r="D296" s="495" t="s">
        <v>1330</v>
      </c>
      <c r="E296" s="546" t="s">
        <v>1331</v>
      </c>
      <c r="F296" s="546" t="s">
        <v>3719</v>
      </c>
      <c r="G296" s="495" t="s">
        <v>1338</v>
      </c>
      <c r="H296" s="495" t="s">
        <v>23</v>
      </c>
      <c r="I296" s="495" t="s">
        <v>231</v>
      </c>
      <c r="J296" s="563">
        <v>0.53800000000000003</v>
      </c>
      <c r="K296" s="564" t="s">
        <v>272</v>
      </c>
      <c r="L296" s="564" t="s">
        <v>272</v>
      </c>
      <c r="M296" s="564" t="s">
        <v>272</v>
      </c>
      <c r="N296" s="564" t="s">
        <v>272</v>
      </c>
      <c r="O296" s="564" t="s">
        <v>272</v>
      </c>
      <c r="P296" s="564" t="s">
        <v>272</v>
      </c>
      <c r="Q296" s="564" t="s">
        <v>272</v>
      </c>
      <c r="R296" s="564" t="s">
        <v>272</v>
      </c>
      <c r="S296" s="564" t="s">
        <v>272</v>
      </c>
      <c r="T296" s="564" t="s">
        <v>272</v>
      </c>
      <c r="U296" s="564" t="s">
        <v>272</v>
      </c>
      <c r="V296" s="564" t="s">
        <v>272</v>
      </c>
      <c r="W296" s="564" t="s">
        <v>272</v>
      </c>
      <c r="X296" s="564" t="s">
        <v>272</v>
      </c>
      <c r="Y296" s="564" t="s">
        <v>272</v>
      </c>
      <c r="Z296" s="564" t="s">
        <v>272</v>
      </c>
      <c r="AA296" s="564" t="s">
        <v>272</v>
      </c>
      <c r="AB296" s="564" t="s">
        <v>272</v>
      </c>
      <c r="AC296" s="564" t="s">
        <v>272</v>
      </c>
      <c r="AD296" s="564" t="s">
        <v>272</v>
      </c>
      <c r="AE296" s="564" t="s">
        <v>272</v>
      </c>
      <c r="AF296" s="564" t="s">
        <v>272</v>
      </c>
      <c r="AG296" s="564" t="s">
        <v>272</v>
      </c>
      <c r="AH296" s="564" t="s">
        <v>272</v>
      </c>
      <c r="AI296" s="564" t="s">
        <v>272</v>
      </c>
      <c r="AJ296" s="564" t="s">
        <v>272</v>
      </c>
      <c r="AK296" s="564" t="s">
        <v>272</v>
      </c>
      <c r="AL296" s="564" t="s">
        <v>272</v>
      </c>
      <c r="AM296" s="564" t="s">
        <v>272</v>
      </c>
      <c r="AN296" s="564" t="s">
        <v>272</v>
      </c>
      <c r="AO296" s="564" t="s">
        <v>272</v>
      </c>
      <c r="AP296" s="564" t="s">
        <v>272</v>
      </c>
      <c r="AQ296" s="564" t="s">
        <v>272</v>
      </c>
      <c r="AR296" s="564" t="s">
        <v>272</v>
      </c>
      <c r="AS296" s="564" t="s">
        <v>272</v>
      </c>
      <c r="AT296" s="564" t="s">
        <v>272</v>
      </c>
      <c r="AU296" s="564" t="s">
        <v>272</v>
      </c>
      <c r="AV296" s="564" t="s">
        <v>272</v>
      </c>
      <c r="AW296" s="564" t="s">
        <v>272</v>
      </c>
      <c r="AX296" s="564" t="s">
        <v>272</v>
      </c>
      <c r="AY296" s="564" t="s">
        <v>272</v>
      </c>
      <c r="AZ296" s="564" t="s">
        <v>272</v>
      </c>
      <c r="BA296" s="564" t="s">
        <v>272</v>
      </c>
      <c r="BB296" s="564" t="s">
        <v>272</v>
      </c>
      <c r="BC296" s="564" t="s">
        <v>272</v>
      </c>
      <c r="BD296" s="564" t="s">
        <v>272</v>
      </c>
      <c r="BE296" s="727" t="s">
        <v>272</v>
      </c>
      <c r="BF296" s="495"/>
    </row>
    <row r="297" spans="1:58">
      <c r="A297" s="495" t="s">
        <v>1341</v>
      </c>
      <c r="B297" s="425">
        <v>292</v>
      </c>
      <c r="C297" s="495">
        <v>218202</v>
      </c>
      <c r="D297" s="495" t="s">
        <v>1342</v>
      </c>
      <c r="E297" s="545" t="s">
        <v>3720</v>
      </c>
      <c r="F297" s="546" t="s">
        <v>3346</v>
      </c>
      <c r="G297" s="495" t="s">
        <v>168</v>
      </c>
      <c r="H297" s="495" t="s">
        <v>23</v>
      </c>
      <c r="I297" s="495" t="s">
        <v>1326</v>
      </c>
      <c r="J297" s="540">
        <v>14</v>
      </c>
      <c r="K297" s="89" t="s">
        <v>272</v>
      </c>
      <c r="L297" s="89" t="s">
        <v>272</v>
      </c>
      <c r="M297" s="89" t="s">
        <v>272</v>
      </c>
      <c r="N297" s="89" t="s">
        <v>272</v>
      </c>
      <c r="O297" s="89" t="s">
        <v>272</v>
      </c>
      <c r="P297" s="89" t="s">
        <v>272</v>
      </c>
      <c r="Q297" s="89" t="s">
        <v>272</v>
      </c>
      <c r="R297" s="89" t="s">
        <v>272</v>
      </c>
      <c r="S297" s="89" t="s">
        <v>272</v>
      </c>
      <c r="T297" s="89" t="s">
        <v>272</v>
      </c>
      <c r="U297" s="89" t="s">
        <v>272</v>
      </c>
      <c r="V297" s="89" t="s">
        <v>272</v>
      </c>
      <c r="W297" s="89" t="s">
        <v>272</v>
      </c>
      <c r="X297" s="89" t="s">
        <v>272</v>
      </c>
      <c r="Y297" s="89" t="s">
        <v>272</v>
      </c>
      <c r="Z297" s="89" t="s">
        <v>272</v>
      </c>
      <c r="AA297" s="89" t="s">
        <v>272</v>
      </c>
      <c r="AB297" s="89" t="s">
        <v>272</v>
      </c>
      <c r="AC297" s="89" t="s">
        <v>272</v>
      </c>
      <c r="AD297" s="89" t="s">
        <v>272</v>
      </c>
      <c r="AE297" s="89" t="s">
        <v>272</v>
      </c>
      <c r="AF297" s="89" t="s">
        <v>272</v>
      </c>
      <c r="AG297" s="89" t="s">
        <v>272</v>
      </c>
      <c r="AH297" s="89" t="s">
        <v>272</v>
      </c>
      <c r="AI297" s="89" t="s">
        <v>272</v>
      </c>
      <c r="AJ297" s="89" t="s">
        <v>272</v>
      </c>
      <c r="AK297" s="89" t="s">
        <v>272</v>
      </c>
      <c r="AL297" s="89" t="s">
        <v>272</v>
      </c>
      <c r="AM297" s="89" t="s">
        <v>272</v>
      </c>
      <c r="AN297" s="89" t="s">
        <v>272</v>
      </c>
      <c r="AO297" s="89" t="s">
        <v>272</v>
      </c>
      <c r="AP297" s="89" t="s">
        <v>272</v>
      </c>
      <c r="AQ297" s="89" t="s">
        <v>272</v>
      </c>
      <c r="AR297" s="89" t="s">
        <v>272</v>
      </c>
      <c r="AS297" s="89" t="s">
        <v>272</v>
      </c>
      <c r="AT297" s="89" t="s">
        <v>272</v>
      </c>
      <c r="AU297" s="89" t="s">
        <v>272</v>
      </c>
      <c r="AV297" s="89" t="s">
        <v>272</v>
      </c>
      <c r="AW297" s="89" t="s">
        <v>272</v>
      </c>
      <c r="AX297" s="89" t="s">
        <v>272</v>
      </c>
      <c r="AY297" s="89" t="s">
        <v>272</v>
      </c>
      <c r="AZ297" s="89" t="s">
        <v>272</v>
      </c>
      <c r="BA297" s="89" t="s">
        <v>272</v>
      </c>
      <c r="BB297" s="89" t="s">
        <v>272</v>
      </c>
      <c r="BC297" s="89" t="s">
        <v>272</v>
      </c>
      <c r="BD297" s="89" t="s">
        <v>272</v>
      </c>
      <c r="BE297" s="726" t="s">
        <v>272</v>
      </c>
      <c r="BF297" s="495"/>
    </row>
    <row r="298" spans="1:58">
      <c r="A298" s="495" t="s">
        <v>1347</v>
      </c>
      <c r="B298" s="425">
        <v>293</v>
      </c>
      <c r="C298" s="495">
        <v>220101</v>
      </c>
      <c r="D298" s="495" t="s">
        <v>1348</v>
      </c>
      <c r="E298" s="545" t="s">
        <v>1349</v>
      </c>
      <c r="F298" s="545" t="s">
        <v>1350</v>
      </c>
      <c r="G298" s="495" t="s">
        <v>168</v>
      </c>
      <c r="H298" s="495" t="s">
        <v>23</v>
      </c>
      <c r="I298" s="495" t="s">
        <v>1351</v>
      </c>
      <c r="J298" s="540" t="s">
        <v>3721</v>
      </c>
      <c r="K298" s="89" t="s">
        <v>272</v>
      </c>
      <c r="L298" s="89" t="s">
        <v>272</v>
      </c>
      <c r="M298" s="89" t="s">
        <v>272</v>
      </c>
      <c r="N298" s="89" t="s">
        <v>272</v>
      </c>
      <c r="O298" s="89" t="s">
        <v>272</v>
      </c>
      <c r="P298" s="89" t="s">
        <v>272</v>
      </c>
      <c r="Q298" s="89" t="s">
        <v>272</v>
      </c>
      <c r="R298" s="89" t="s">
        <v>272</v>
      </c>
      <c r="S298" s="89" t="s">
        <v>272</v>
      </c>
      <c r="T298" s="89" t="s">
        <v>272</v>
      </c>
      <c r="U298" s="89" t="s">
        <v>272</v>
      </c>
      <c r="V298" s="89" t="s">
        <v>272</v>
      </c>
      <c r="W298" s="89" t="s">
        <v>272</v>
      </c>
      <c r="X298" s="89" t="s">
        <v>272</v>
      </c>
      <c r="Y298" s="89" t="s">
        <v>272</v>
      </c>
      <c r="Z298" s="89" t="s">
        <v>272</v>
      </c>
      <c r="AA298" s="89" t="s">
        <v>272</v>
      </c>
      <c r="AB298" s="89" t="s">
        <v>272</v>
      </c>
      <c r="AC298" s="89" t="s">
        <v>272</v>
      </c>
      <c r="AD298" s="89" t="s">
        <v>272</v>
      </c>
      <c r="AE298" s="89" t="s">
        <v>272</v>
      </c>
      <c r="AF298" s="89" t="s">
        <v>272</v>
      </c>
      <c r="AG298" s="89" t="s">
        <v>272</v>
      </c>
      <c r="AH298" s="89" t="s">
        <v>272</v>
      </c>
      <c r="AI298" s="89" t="s">
        <v>272</v>
      </c>
      <c r="AJ298" s="89" t="s">
        <v>272</v>
      </c>
      <c r="AK298" s="89" t="s">
        <v>272</v>
      </c>
      <c r="AL298" s="89" t="s">
        <v>272</v>
      </c>
      <c r="AM298" s="89" t="s">
        <v>272</v>
      </c>
      <c r="AN298" s="89" t="s">
        <v>272</v>
      </c>
      <c r="AO298" s="89" t="s">
        <v>272</v>
      </c>
      <c r="AP298" s="89" t="s">
        <v>272</v>
      </c>
      <c r="AQ298" s="89" t="s">
        <v>272</v>
      </c>
      <c r="AR298" s="89" t="s">
        <v>272</v>
      </c>
      <c r="AS298" s="89" t="s">
        <v>272</v>
      </c>
      <c r="AT298" s="89" t="s">
        <v>272</v>
      </c>
      <c r="AU298" s="89" t="s">
        <v>272</v>
      </c>
      <c r="AV298" s="89" t="s">
        <v>272</v>
      </c>
      <c r="AW298" s="89" t="s">
        <v>272</v>
      </c>
      <c r="AX298" s="89" t="s">
        <v>272</v>
      </c>
      <c r="AY298" s="89" t="s">
        <v>272</v>
      </c>
      <c r="AZ298" s="89" t="s">
        <v>272</v>
      </c>
      <c r="BA298" s="89" t="s">
        <v>272</v>
      </c>
      <c r="BB298" s="89" t="s">
        <v>272</v>
      </c>
      <c r="BC298" s="89" t="s">
        <v>272</v>
      </c>
      <c r="BD298" s="89" t="s">
        <v>272</v>
      </c>
      <c r="BE298" s="726" t="s">
        <v>272</v>
      </c>
      <c r="BF298" s="495"/>
    </row>
    <row r="299" spans="1:58" ht="31.5">
      <c r="A299" s="495" t="s">
        <v>1354</v>
      </c>
      <c r="B299" s="425">
        <v>294</v>
      </c>
      <c r="C299" s="495">
        <v>220102</v>
      </c>
      <c r="D299" s="495" t="s">
        <v>1355</v>
      </c>
      <c r="E299" s="546" t="s">
        <v>1349</v>
      </c>
      <c r="F299" s="546" t="s">
        <v>3722</v>
      </c>
      <c r="G299" s="495" t="s">
        <v>3723</v>
      </c>
      <c r="H299" s="495" t="s">
        <v>23</v>
      </c>
      <c r="I299" s="495" t="s">
        <v>1351</v>
      </c>
      <c r="J299" s="558" t="s">
        <v>3724</v>
      </c>
      <c r="K299" s="89" t="s">
        <v>272</v>
      </c>
      <c r="L299" s="89" t="s">
        <v>272</v>
      </c>
      <c r="M299" s="89" t="s">
        <v>272</v>
      </c>
      <c r="N299" s="89" t="s">
        <v>272</v>
      </c>
      <c r="O299" s="89" t="s">
        <v>272</v>
      </c>
      <c r="P299" s="89" t="s">
        <v>272</v>
      </c>
      <c r="Q299" s="89" t="s">
        <v>272</v>
      </c>
      <c r="R299" s="89" t="s">
        <v>272</v>
      </c>
      <c r="S299" s="89" t="s">
        <v>272</v>
      </c>
      <c r="T299" s="89" t="s">
        <v>272</v>
      </c>
      <c r="U299" s="89" t="s">
        <v>272</v>
      </c>
      <c r="V299" s="89" t="s">
        <v>272</v>
      </c>
      <c r="W299" s="89" t="s">
        <v>272</v>
      </c>
      <c r="X299" s="89" t="s">
        <v>272</v>
      </c>
      <c r="Y299" s="89" t="s">
        <v>272</v>
      </c>
      <c r="Z299" s="89" t="s">
        <v>272</v>
      </c>
      <c r="AA299" s="89" t="s">
        <v>272</v>
      </c>
      <c r="AB299" s="89" t="s">
        <v>272</v>
      </c>
      <c r="AC299" s="89" t="s">
        <v>272</v>
      </c>
      <c r="AD299" s="89" t="s">
        <v>272</v>
      </c>
      <c r="AE299" s="89" t="s">
        <v>272</v>
      </c>
      <c r="AF299" s="89" t="s">
        <v>272</v>
      </c>
      <c r="AG299" s="89" t="s">
        <v>272</v>
      </c>
      <c r="AH299" s="89" t="s">
        <v>272</v>
      </c>
      <c r="AI299" s="89" t="s">
        <v>272</v>
      </c>
      <c r="AJ299" s="89" t="s">
        <v>272</v>
      </c>
      <c r="AK299" s="89" t="s">
        <v>272</v>
      </c>
      <c r="AL299" s="89" t="s">
        <v>272</v>
      </c>
      <c r="AM299" s="89" t="s">
        <v>272</v>
      </c>
      <c r="AN299" s="89" t="s">
        <v>272</v>
      </c>
      <c r="AO299" s="89" t="s">
        <v>272</v>
      </c>
      <c r="AP299" s="89" t="s">
        <v>272</v>
      </c>
      <c r="AQ299" s="89" t="s">
        <v>272</v>
      </c>
      <c r="AR299" s="89" t="s">
        <v>272</v>
      </c>
      <c r="AS299" s="89" t="s">
        <v>272</v>
      </c>
      <c r="AT299" s="89" t="s">
        <v>272</v>
      </c>
      <c r="AU299" s="89" t="s">
        <v>272</v>
      </c>
      <c r="AV299" s="89" t="s">
        <v>272</v>
      </c>
      <c r="AW299" s="89" t="s">
        <v>272</v>
      </c>
      <c r="AX299" s="89" t="s">
        <v>272</v>
      </c>
      <c r="AY299" s="89" t="s">
        <v>272</v>
      </c>
      <c r="AZ299" s="89" t="s">
        <v>272</v>
      </c>
      <c r="BA299" s="89" t="s">
        <v>272</v>
      </c>
      <c r="BB299" s="89" t="s">
        <v>272</v>
      </c>
      <c r="BC299" s="89" t="s">
        <v>272</v>
      </c>
      <c r="BD299" s="89" t="s">
        <v>272</v>
      </c>
      <c r="BE299" s="726" t="s">
        <v>272</v>
      </c>
      <c r="BF299" s="495"/>
    </row>
    <row r="300" spans="1:58" ht="31.5">
      <c r="A300" s="495" t="s">
        <v>1360</v>
      </c>
      <c r="B300" s="425">
        <v>295</v>
      </c>
      <c r="C300" s="495">
        <v>220102</v>
      </c>
      <c r="D300" s="495" t="s">
        <v>1355</v>
      </c>
      <c r="E300" s="546" t="s">
        <v>1349</v>
      </c>
      <c r="F300" s="546" t="s">
        <v>3725</v>
      </c>
      <c r="G300" s="495" t="s">
        <v>3726</v>
      </c>
      <c r="H300" s="495" t="s">
        <v>23</v>
      </c>
      <c r="I300" s="495" t="s">
        <v>1351</v>
      </c>
      <c r="J300" s="686" t="s">
        <v>3727</v>
      </c>
      <c r="K300" s="89" t="s">
        <v>272</v>
      </c>
      <c r="L300" s="89" t="s">
        <v>272</v>
      </c>
      <c r="M300" s="89" t="s">
        <v>272</v>
      </c>
      <c r="N300" s="89" t="s">
        <v>272</v>
      </c>
      <c r="O300" s="89" t="s">
        <v>272</v>
      </c>
      <c r="P300" s="89" t="s">
        <v>272</v>
      </c>
      <c r="Q300" s="89" t="s">
        <v>272</v>
      </c>
      <c r="R300" s="89" t="s">
        <v>272</v>
      </c>
      <c r="S300" s="89" t="s">
        <v>272</v>
      </c>
      <c r="T300" s="89" t="s">
        <v>272</v>
      </c>
      <c r="U300" s="89" t="s">
        <v>272</v>
      </c>
      <c r="V300" s="89" t="s">
        <v>272</v>
      </c>
      <c r="W300" s="89" t="s">
        <v>272</v>
      </c>
      <c r="X300" s="89" t="s">
        <v>272</v>
      </c>
      <c r="Y300" s="89" t="s">
        <v>272</v>
      </c>
      <c r="Z300" s="89" t="s">
        <v>272</v>
      </c>
      <c r="AA300" s="89" t="s">
        <v>272</v>
      </c>
      <c r="AB300" s="89" t="s">
        <v>272</v>
      </c>
      <c r="AC300" s="89" t="s">
        <v>272</v>
      </c>
      <c r="AD300" s="89" t="s">
        <v>272</v>
      </c>
      <c r="AE300" s="89" t="s">
        <v>272</v>
      </c>
      <c r="AF300" s="89" t="s">
        <v>272</v>
      </c>
      <c r="AG300" s="89" t="s">
        <v>272</v>
      </c>
      <c r="AH300" s="89" t="s">
        <v>272</v>
      </c>
      <c r="AI300" s="89" t="s">
        <v>272</v>
      </c>
      <c r="AJ300" s="89" t="s">
        <v>272</v>
      </c>
      <c r="AK300" s="89" t="s">
        <v>272</v>
      </c>
      <c r="AL300" s="89" t="s">
        <v>272</v>
      </c>
      <c r="AM300" s="89" t="s">
        <v>272</v>
      </c>
      <c r="AN300" s="89" t="s">
        <v>272</v>
      </c>
      <c r="AO300" s="89" t="s">
        <v>272</v>
      </c>
      <c r="AP300" s="89" t="s">
        <v>272</v>
      </c>
      <c r="AQ300" s="89" t="s">
        <v>272</v>
      </c>
      <c r="AR300" s="89" t="s">
        <v>272</v>
      </c>
      <c r="AS300" s="89" t="s">
        <v>272</v>
      </c>
      <c r="AT300" s="89" t="s">
        <v>272</v>
      </c>
      <c r="AU300" s="89" t="s">
        <v>272</v>
      </c>
      <c r="AV300" s="89" t="s">
        <v>272</v>
      </c>
      <c r="AW300" s="89" t="s">
        <v>272</v>
      </c>
      <c r="AX300" s="89" t="s">
        <v>272</v>
      </c>
      <c r="AY300" s="89" t="s">
        <v>272</v>
      </c>
      <c r="AZ300" s="89" t="s">
        <v>272</v>
      </c>
      <c r="BA300" s="89" t="s">
        <v>272</v>
      </c>
      <c r="BB300" s="89" t="s">
        <v>272</v>
      </c>
      <c r="BC300" s="89" t="s">
        <v>272</v>
      </c>
      <c r="BD300" s="89" t="s">
        <v>272</v>
      </c>
      <c r="BE300" s="726" t="s">
        <v>272</v>
      </c>
      <c r="BF300" s="495"/>
    </row>
    <row r="301" spans="1:58" ht="31.5">
      <c r="A301" s="495" t="s">
        <v>1364</v>
      </c>
      <c r="B301" s="425">
        <v>296</v>
      </c>
      <c r="C301" s="495">
        <v>220102</v>
      </c>
      <c r="D301" s="495" t="s">
        <v>1355</v>
      </c>
      <c r="E301" s="546" t="s">
        <v>1349</v>
      </c>
      <c r="F301" s="546" t="s">
        <v>3728</v>
      </c>
      <c r="G301" s="495" t="s">
        <v>3729</v>
      </c>
      <c r="H301" s="495" t="s">
        <v>23</v>
      </c>
      <c r="I301" s="495" t="s">
        <v>1351</v>
      </c>
      <c r="J301" s="558" t="s">
        <v>3730</v>
      </c>
      <c r="K301" s="89" t="s">
        <v>272</v>
      </c>
      <c r="L301" s="89" t="s">
        <v>272</v>
      </c>
      <c r="M301" s="89" t="s">
        <v>272</v>
      </c>
      <c r="N301" s="89" t="s">
        <v>272</v>
      </c>
      <c r="O301" s="89" t="s">
        <v>272</v>
      </c>
      <c r="P301" s="89" t="s">
        <v>272</v>
      </c>
      <c r="Q301" s="89" t="s">
        <v>272</v>
      </c>
      <c r="R301" s="89" t="s">
        <v>272</v>
      </c>
      <c r="S301" s="89" t="s">
        <v>272</v>
      </c>
      <c r="T301" s="89" t="s">
        <v>272</v>
      </c>
      <c r="U301" s="89" t="s">
        <v>272</v>
      </c>
      <c r="V301" s="89" t="s">
        <v>272</v>
      </c>
      <c r="W301" s="89" t="s">
        <v>272</v>
      </c>
      <c r="X301" s="89" t="s">
        <v>272</v>
      </c>
      <c r="Y301" s="89" t="s">
        <v>272</v>
      </c>
      <c r="Z301" s="89" t="s">
        <v>272</v>
      </c>
      <c r="AA301" s="89" t="s">
        <v>272</v>
      </c>
      <c r="AB301" s="89" t="s">
        <v>272</v>
      </c>
      <c r="AC301" s="89" t="s">
        <v>272</v>
      </c>
      <c r="AD301" s="89" t="s">
        <v>272</v>
      </c>
      <c r="AE301" s="89" t="s">
        <v>272</v>
      </c>
      <c r="AF301" s="89" t="s">
        <v>272</v>
      </c>
      <c r="AG301" s="89" t="s">
        <v>272</v>
      </c>
      <c r="AH301" s="89" t="s">
        <v>272</v>
      </c>
      <c r="AI301" s="89" t="s">
        <v>272</v>
      </c>
      <c r="AJ301" s="89" t="s">
        <v>272</v>
      </c>
      <c r="AK301" s="89" t="s">
        <v>272</v>
      </c>
      <c r="AL301" s="89" t="s">
        <v>272</v>
      </c>
      <c r="AM301" s="89" t="s">
        <v>272</v>
      </c>
      <c r="AN301" s="89" t="s">
        <v>272</v>
      </c>
      <c r="AO301" s="89" t="s">
        <v>272</v>
      </c>
      <c r="AP301" s="89" t="s">
        <v>272</v>
      </c>
      <c r="AQ301" s="89" t="s">
        <v>272</v>
      </c>
      <c r="AR301" s="89" t="s">
        <v>272</v>
      </c>
      <c r="AS301" s="89" t="s">
        <v>272</v>
      </c>
      <c r="AT301" s="89" t="s">
        <v>272</v>
      </c>
      <c r="AU301" s="89" t="s">
        <v>272</v>
      </c>
      <c r="AV301" s="89" t="s">
        <v>272</v>
      </c>
      <c r="AW301" s="89" t="s">
        <v>272</v>
      </c>
      <c r="AX301" s="89" t="s">
        <v>272</v>
      </c>
      <c r="AY301" s="89" t="s">
        <v>272</v>
      </c>
      <c r="AZ301" s="89" t="s">
        <v>272</v>
      </c>
      <c r="BA301" s="89" t="s">
        <v>272</v>
      </c>
      <c r="BB301" s="89" t="s">
        <v>272</v>
      </c>
      <c r="BC301" s="89" t="s">
        <v>272</v>
      </c>
      <c r="BD301" s="89" t="s">
        <v>272</v>
      </c>
      <c r="BE301" s="726" t="s">
        <v>272</v>
      </c>
      <c r="BF301" s="495"/>
    </row>
    <row r="302" spans="1:58">
      <c r="A302" s="495" t="s">
        <v>1368</v>
      </c>
      <c r="B302" s="425">
        <v>297</v>
      </c>
      <c r="C302" s="495">
        <v>220103</v>
      </c>
      <c r="D302" s="495" t="s">
        <v>1369</v>
      </c>
      <c r="E302" s="546" t="s">
        <v>321</v>
      </c>
      <c r="F302" s="546" t="s">
        <v>2591</v>
      </c>
      <c r="G302" s="495" t="s">
        <v>168</v>
      </c>
      <c r="H302" s="495" t="s">
        <v>23</v>
      </c>
      <c r="I302" s="495" t="s">
        <v>827</v>
      </c>
      <c r="J302" s="559" t="s">
        <v>3731</v>
      </c>
      <c r="K302" s="559" t="s">
        <v>3731</v>
      </c>
      <c r="L302" s="559" t="s">
        <v>3731</v>
      </c>
      <c r="M302" s="559" t="s">
        <v>3731</v>
      </c>
      <c r="N302" s="559" t="s">
        <v>3731</v>
      </c>
      <c r="O302" s="559" t="s">
        <v>3731</v>
      </c>
      <c r="P302" s="559" t="s">
        <v>3731</v>
      </c>
      <c r="Q302" s="559" t="s">
        <v>3731</v>
      </c>
      <c r="R302" s="559" t="s">
        <v>3731</v>
      </c>
      <c r="S302" s="559" t="s">
        <v>3731</v>
      </c>
      <c r="T302" s="559" t="s">
        <v>3731</v>
      </c>
      <c r="U302" s="559" t="s">
        <v>3731</v>
      </c>
      <c r="V302" s="559" t="s">
        <v>3731</v>
      </c>
      <c r="W302" s="559" t="s">
        <v>3731</v>
      </c>
      <c r="X302" s="559" t="s">
        <v>3731</v>
      </c>
      <c r="Y302" s="559" t="s">
        <v>3731</v>
      </c>
      <c r="Z302" s="559" t="s">
        <v>3731</v>
      </c>
      <c r="AA302" s="559" t="s">
        <v>3731</v>
      </c>
      <c r="AB302" s="559" t="s">
        <v>3731</v>
      </c>
      <c r="AC302" s="559" t="s">
        <v>3731</v>
      </c>
      <c r="AD302" s="559" t="s">
        <v>3731</v>
      </c>
      <c r="AE302" s="559" t="s">
        <v>3731</v>
      </c>
      <c r="AF302" s="559" t="s">
        <v>3731</v>
      </c>
      <c r="AG302" s="559" t="s">
        <v>3731</v>
      </c>
      <c r="AH302" s="559" t="s">
        <v>3731</v>
      </c>
      <c r="AI302" s="559" t="s">
        <v>3731</v>
      </c>
      <c r="AJ302" s="559" t="s">
        <v>3731</v>
      </c>
      <c r="AK302" s="559" t="s">
        <v>3731</v>
      </c>
      <c r="AL302" s="559" t="s">
        <v>3731</v>
      </c>
      <c r="AM302" s="559" t="s">
        <v>3731</v>
      </c>
      <c r="AN302" s="559" t="s">
        <v>3731</v>
      </c>
      <c r="AO302" s="559" t="s">
        <v>3731</v>
      </c>
      <c r="AP302" s="559" t="s">
        <v>3731</v>
      </c>
      <c r="AQ302" s="559" t="s">
        <v>3731</v>
      </c>
      <c r="AR302" s="559" t="s">
        <v>3731</v>
      </c>
      <c r="AS302" s="559" t="s">
        <v>3731</v>
      </c>
      <c r="AT302" s="559" t="s">
        <v>3731</v>
      </c>
      <c r="AU302" s="559" t="s">
        <v>3731</v>
      </c>
      <c r="AV302" s="559" t="s">
        <v>3731</v>
      </c>
      <c r="AW302" s="559" t="s">
        <v>3731</v>
      </c>
      <c r="AX302" s="559" t="s">
        <v>3731</v>
      </c>
      <c r="AY302" s="559" t="s">
        <v>3731</v>
      </c>
      <c r="AZ302" s="559" t="s">
        <v>3731</v>
      </c>
      <c r="BA302" s="559" t="s">
        <v>3731</v>
      </c>
      <c r="BB302" s="559" t="s">
        <v>3731</v>
      </c>
      <c r="BC302" s="559" t="s">
        <v>3731</v>
      </c>
      <c r="BD302" s="559" t="s">
        <v>3731</v>
      </c>
      <c r="BE302" s="736" t="s">
        <v>3731</v>
      </c>
      <c r="BF302" s="495"/>
    </row>
    <row r="303" spans="1:58">
      <c r="A303" s="495" t="s">
        <v>1373</v>
      </c>
      <c r="B303" s="425">
        <v>298</v>
      </c>
      <c r="C303" s="495">
        <v>220104</v>
      </c>
      <c r="D303" s="495" t="s">
        <v>1374</v>
      </c>
      <c r="E303" s="546" t="s">
        <v>1349</v>
      </c>
      <c r="F303" s="546" t="s">
        <v>1375</v>
      </c>
      <c r="G303" s="495" t="s">
        <v>168</v>
      </c>
      <c r="H303" s="495" t="s">
        <v>23</v>
      </c>
      <c r="I303" s="495" t="s">
        <v>1351</v>
      </c>
      <c r="J303" s="540" t="s">
        <v>3732</v>
      </c>
      <c r="K303" s="89" t="s">
        <v>272</v>
      </c>
      <c r="L303" s="89" t="s">
        <v>272</v>
      </c>
      <c r="M303" s="89" t="s">
        <v>272</v>
      </c>
      <c r="N303" s="89" t="s">
        <v>272</v>
      </c>
      <c r="O303" s="89" t="s">
        <v>272</v>
      </c>
      <c r="P303" s="89" t="s">
        <v>272</v>
      </c>
      <c r="Q303" s="89" t="s">
        <v>272</v>
      </c>
      <c r="R303" s="89" t="s">
        <v>272</v>
      </c>
      <c r="S303" s="89" t="s">
        <v>272</v>
      </c>
      <c r="T303" s="89" t="s">
        <v>272</v>
      </c>
      <c r="U303" s="89" t="s">
        <v>272</v>
      </c>
      <c r="V303" s="89" t="s">
        <v>272</v>
      </c>
      <c r="W303" s="89" t="s">
        <v>272</v>
      </c>
      <c r="X303" s="89" t="s">
        <v>272</v>
      </c>
      <c r="Y303" s="89" t="s">
        <v>272</v>
      </c>
      <c r="Z303" s="89" t="s">
        <v>272</v>
      </c>
      <c r="AA303" s="89" t="s">
        <v>272</v>
      </c>
      <c r="AB303" s="89" t="s">
        <v>272</v>
      </c>
      <c r="AC303" s="89" t="s">
        <v>272</v>
      </c>
      <c r="AD303" s="89" t="s">
        <v>272</v>
      </c>
      <c r="AE303" s="89" t="s">
        <v>272</v>
      </c>
      <c r="AF303" s="89" t="s">
        <v>272</v>
      </c>
      <c r="AG303" s="89" t="s">
        <v>272</v>
      </c>
      <c r="AH303" s="89" t="s">
        <v>272</v>
      </c>
      <c r="AI303" s="89" t="s">
        <v>272</v>
      </c>
      <c r="AJ303" s="89" t="s">
        <v>272</v>
      </c>
      <c r="AK303" s="89" t="s">
        <v>272</v>
      </c>
      <c r="AL303" s="89" t="s">
        <v>272</v>
      </c>
      <c r="AM303" s="89" t="s">
        <v>272</v>
      </c>
      <c r="AN303" s="89" t="s">
        <v>272</v>
      </c>
      <c r="AO303" s="89" t="s">
        <v>272</v>
      </c>
      <c r="AP303" s="89" t="s">
        <v>272</v>
      </c>
      <c r="AQ303" s="89" t="s">
        <v>272</v>
      </c>
      <c r="AR303" s="89" t="s">
        <v>272</v>
      </c>
      <c r="AS303" s="89" t="s">
        <v>272</v>
      </c>
      <c r="AT303" s="89" t="s">
        <v>272</v>
      </c>
      <c r="AU303" s="89" t="s">
        <v>272</v>
      </c>
      <c r="AV303" s="89" t="s">
        <v>272</v>
      </c>
      <c r="AW303" s="89" t="s">
        <v>272</v>
      </c>
      <c r="AX303" s="89" t="s">
        <v>272</v>
      </c>
      <c r="AY303" s="89" t="s">
        <v>272</v>
      </c>
      <c r="AZ303" s="89" t="s">
        <v>272</v>
      </c>
      <c r="BA303" s="89" t="s">
        <v>272</v>
      </c>
      <c r="BB303" s="89" t="s">
        <v>272</v>
      </c>
      <c r="BC303" s="89" t="s">
        <v>272</v>
      </c>
      <c r="BD303" s="89" t="s">
        <v>272</v>
      </c>
      <c r="BE303" s="726" t="s">
        <v>272</v>
      </c>
      <c r="BF303" s="495"/>
    </row>
    <row r="304" spans="1:58">
      <c r="A304" s="495" t="s">
        <v>1378</v>
      </c>
      <c r="B304" s="425">
        <v>299</v>
      </c>
      <c r="C304" s="495">
        <v>220105</v>
      </c>
      <c r="D304" s="495" t="s">
        <v>1379</v>
      </c>
      <c r="E304" s="546" t="s">
        <v>321</v>
      </c>
      <c r="F304" s="546" t="s">
        <v>2591</v>
      </c>
      <c r="G304" s="495" t="s">
        <v>168</v>
      </c>
      <c r="H304" s="495" t="s">
        <v>23</v>
      </c>
      <c r="I304" s="495" t="s">
        <v>827</v>
      </c>
      <c r="J304" s="559" t="s">
        <v>3733</v>
      </c>
      <c r="K304" s="559" t="s">
        <v>3733</v>
      </c>
      <c r="L304" s="559" t="s">
        <v>3733</v>
      </c>
      <c r="M304" s="559" t="s">
        <v>3733</v>
      </c>
      <c r="N304" s="559" t="s">
        <v>3733</v>
      </c>
      <c r="O304" s="559" t="s">
        <v>3733</v>
      </c>
      <c r="P304" s="559" t="s">
        <v>3733</v>
      </c>
      <c r="Q304" s="559" t="s">
        <v>3733</v>
      </c>
      <c r="R304" s="559" t="s">
        <v>3733</v>
      </c>
      <c r="S304" s="559" t="s">
        <v>3733</v>
      </c>
      <c r="T304" s="559" t="s">
        <v>3733</v>
      </c>
      <c r="U304" s="559" t="s">
        <v>3733</v>
      </c>
      <c r="V304" s="559" t="s">
        <v>3733</v>
      </c>
      <c r="W304" s="559" t="s">
        <v>3733</v>
      </c>
      <c r="X304" s="559" t="s">
        <v>3733</v>
      </c>
      <c r="Y304" s="559" t="s">
        <v>3733</v>
      </c>
      <c r="Z304" s="559" t="s">
        <v>3733</v>
      </c>
      <c r="AA304" s="559" t="s">
        <v>3733</v>
      </c>
      <c r="AB304" s="559" t="s">
        <v>3733</v>
      </c>
      <c r="AC304" s="559" t="s">
        <v>3733</v>
      </c>
      <c r="AD304" s="559" t="s">
        <v>3733</v>
      </c>
      <c r="AE304" s="559" t="s">
        <v>3733</v>
      </c>
      <c r="AF304" s="559" t="s">
        <v>3733</v>
      </c>
      <c r="AG304" s="559" t="s">
        <v>3733</v>
      </c>
      <c r="AH304" s="559" t="s">
        <v>3733</v>
      </c>
      <c r="AI304" s="559" t="s">
        <v>3733</v>
      </c>
      <c r="AJ304" s="559" t="s">
        <v>3733</v>
      </c>
      <c r="AK304" s="559" t="s">
        <v>3733</v>
      </c>
      <c r="AL304" s="559" t="s">
        <v>3733</v>
      </c>
      <c r="AM304" s="559" t="s">
        <v>3733</v>
      </c>
      <c r="AN304" s="559" t="s">
        <v>3733</v>
      </c>
      <c r="AO304" s="559" t="s">
        <v>3733</v>
      </c>
      <c r="AP304" s="559" t="s">
        <v>3733</v>
      </c>
      <c r="AQ304" s="559" t="s">
        <v>3733</v>
      </c>
      <c r="AR304" s="559" t="s">
        <v>3733</v>
      </c>
      <c r="AS304" s="559" t="s">
        <v>3733</v>
      </c>
      <c r="AT304" s="559" t="s">
        <v>3733</v>
      </c>
      <c r="AU304" s="559" t="s">
        <v>3733</v>
      </c>
      <c r="AV304" s="559" t="s">
        <v>3733</v>
      </c>
      <c r="AW304" s="559" t="s">
        <v>3733</v>
      </c>
      <c r="AX304" s="559" t="s">
        <v>3733</v>
      </c>
      <c r="AY304" s="559" t="s">
        <v>3733</v>
      </c>
      <c r="AZ304" s="559" t="s">
        <v>3733</v>
      </c>
      <c r="BA304" s="559" t="s">
        <v>3733</v>
      </c>
      <c r="BB304" s="559" t="s">
        <v>3733</v>
      </c>
      <c r="BC304" s="559" t="s">
        <v>3733</v>
      </c>
      <c r="BD304" s="559" t="s">
        <v>3733</v>
      </c>
      <c r="BE304" s="736" t="s">
        <v>3733</v>
      </c>
      <c r="BF304" s="495"/>
    </row>
    <row r="305" spans="1:58">
      <c r="A305" s="495" t="s">
        <v>1382</v>
      </c>
      <c r="B305" s="425">
        <v>300</v>
      </c>
      <c r="C305" s="495">
        <v>220106</v>
      </c>
      <c r="D305" s="495" t="s">
        <v>1383</v>
      </c>
      <c r="E305" s="546" t="s">
        <v>1384</v>
      </c>
      <c r="F305" s="546" t="s">
        <v>1385</v>
      </c>
      <c r="G305" s="495" t="s">
        <v>1386</v>
      </c>
      <c r="H305" s="495" t="s">
        <v>23</v>
      </c>
      <c r="I305" s="495" t="s">
        <v>1351</v>
      </c>
      <c r="J305" s="540">
        <v>23</v>
      </c>
      <c r="K305" s="89" t="s">
        <v>272</v>
      </c>
      <c r="L305" s="89" t="s">
        <v>272</v>
      </c>
      <c r="M305" s="89" t="s">
        <v>272</v>
      </c>
      <c r="N305" s="89" t="s">
        <v>272</v>
      </c>
      <c r="O305" s="89" t="s">
        <v>272</v>
      </c>
      <c r="P305" s="89" t="s">
        <v>272</v>
      </c>
      <c r="Q305" s="89" t="s">
        <v>272</v>
      </c>
      <c r="R305" s="89" t="s">
        <v>272</v>
      </c>
      <c r="S305" s="89" t="s">
        <v>272</v>
      </c>
      <c r="T305" s="89" t="s">
        <v>272</v>
      </c>
      <c r="U305" s="89" t="s">
        <v>272</v>
      </c>
      <c r="V305" s="89" t="s">
        <v>272</v>
      </c>
      <c r="W305" s="89" t="s">
        <v>272</v>
      </c>
      <c r="X305" s="89" t="s">
        <v>272</v>
      </c>
      <c r="Y305" s="89" t="s">
        <v>272</v>
      </c>
      <c r="Z305" s="89" t="s">
        <v>272</v>
      </c>
      <c r="AA305" s="89" t="s">
        <v>272</v>
      </c>
      <c r="AB305" s="89" t="s">
        <v>272</v>
      </c>
      <c r="AC305" s="89" t="s">
        <v>272</v>
      </c>
      <c r="AD305" s="89" t="s">
        <v>272</v>
      </c>
      <c r="AE305" s="89" t="s">
        <v>272</v>
      </c>
      <c r="AF305" s="89" t="s">
        <v>272</v>
      </c>
      <c r="AG305" s="89" t="s">
        <v>272</v>
      </c>
      <c r="AH305" s="89" t="s">
        <v>272</v>
      </c>
      <c r="AI305" s="89" t="s">
        <v>272</v>
      </c>
      <c r="AJ305" s="89" t="s">
        <v>272</v>
      </c>
      <c r="AK305" s="89" t="s">
        <v>272</v>
      </c>
      <c r="AL305" s="89" t="s">
        <v>272</v>
      </c>
      <c r="AM305" s="89" t="s">
        <v>272</v>
      </c>
      <c r="AN305" s="89" t="s">
        <v>272</v>
      </c>
      <c r="AO305" s="89" t="s">
        <v>272</v>
      </c>
      <c r="AP305" s="89" t="s">
        <v>272</v>
      </c>
      <c r="AQ305" s="89" t="s">
        <v>272</v>
      </c>
      <c r="AR305" s="89" t="s">
        <v>272</v>
      </c>
      <c r="AS305" s="89" t="s">
        <v>272</v>
      </c>
      <c r="AT305" s="89" t="s">
        <v>272</v>
      </c>
      <c r="AU305" s="89" t="s">
        <v>272</v>
      </c>
      <c r="AV305" s="89" t="s">
        <v>272</v>
      </c>
      <c r="AW305" s="89" t="s">
        <v>272</v>
      </c>
      <c r="AX305" s="89" t="s">
        <v>272</v>
      </c>
      <c r="AY305" s="89" t="s">
        <v>272</v>
      </c>
      <c r="AZ305" s="89" t="s">
        <v>272</v>
      </c>
      <c r="BA305" s="89" t="s">
        <v>272</v>
      </c>
      <c r="BB305" s="89" t="s">
        <v>272</v>
      </c>
      <c r="BC305" s="89" t="s">
        <v>272</v>
      </c>
      <c r="BD305" s="89" t="s">
        <v>272</v>
      </c>
      <c r="BE305" s="726" t="s">
        <v>272</v>
      </c>
      <c r="BF305" s="495"/>
    </row>
    <row r="306" spans="1:58">
      <c r="A306" s="495" t="s">
        <v>1390</v>
      </c>
      <c r="B306" s="425">
        <v>301</v>
      </c>
      <c r="C306" s="495">
        <v>220106</v>
      </c>
      <c r="D306" s="495" t="s">
        <v>1383</v>
      </c>
      <c r="E306" s="546" t="s">
        <v>1384</v>
      </c>
      <c r="F306" s="546" t="s">
        <v>1385</v>
      </c>
      <c r="G306" s="495" t="s">
        <v>1391</v>
      </c>
      <c r="H306" s="495" t="s">
        <v>23</v>
      </c>
      <c r="I306" s="495" t="s">
        <v>1351</v>
      </c>
      <c r="J306" s="563">
        <v>0.65700000000000003</v>
      </c>
      <c r="K306" s="89" t="s">
        <v>272</v>
      </c>
      <c r="L306" s="89" t="s">
        <v>272</v>
      </c>
      <c r="M306" s="89" t="s">
        <v>272</v>
      </c>
      <c r="N306" s="89" t="s">
        <v>272</v>
      </c>
      <c r="O306" s="89" t="s">
        <v>272</v>
      </c>
      <c r="P306" s="89" t="s">
        <v>272</v>
      </c>
      <c r="Q306" s="89" t="s">
        <v>272</v>
      </c>
      <c r="R306" s="89" t="s">
        <v>272</v>
      </c>
      <c r="S306" s="89" t="s">
        <v>272</v>
      </c>
      <c r="T306" s="89" t="s">
        <v>272</v>
      </c>
      <c r="U306" s="89" t="s">
        <v>272</v>
      </c>
      <c r="V306" s="89" t="s">
        <v>272</v>
      </c>
      <c r="W306" s="89" t="s">
        <v>272</v>
      </c>
      <c r="X306" s="89" t="s">
        <v>272</v>
      </c>
      <c r="Y306" s="89" t="s">
        <v>272</v>
      </c>
      <c r="Z306" s="89" t="s">
        <v>272</v>
      </c>
      <c r="AA306" s="89" t="s">
        <v>272</v>
      </c>
      <c r="AB306" s="89" t="s">
        <v>272</v>
      </c>
      <c r="AC306" s="89" t="s">
        <v>272</v>
      </c>
      <c r="AD306" s="89" t="s">
        <v>272</v>
      </c>
      <c r="AE306" s="89" t="s">
        <v>272</v>
      </c>
      <c r="AF306" s="89" t="s">
        <v>272</v>
      </c>
      <c r="AG306" s="89" t="s">
        <v>272</v>
      </c>
      <c r="AH306" s="89" t="s">
        <v>272</v>
      </c>
      <c r="AI306" s="89" t="s">
        <v>272</v>
      </c>
      <c r="AJ306" s="89" t="s">
        <v>272</v>
      </c>
      <c r="AK306" s="89" t="s">
        <v>272</v>
      </c>
      <c r="AL306" s="89" t="s">
        <v>272</v>
      </c>
      <c r="AM306" s="89" t="s">
        <v>272</v>
      </c>
      <c r="AN306" s="89" t="s">
        <v>272</v>
      </c>
      <c r="AO306" s="89" t="s">
        <v>272</v>
      </c>
      <c r="AP306" s="89" t="s">
        <v>272</v>
      </c>
      <c r="AQ306" s="89" t="s">
        <v>272</v>
      </c>
      <c r="AR306" s="89" t="s">
        <v>272</v>
      </c>
      <c r="AS306" s="89" t="s">
        <v>272</v>
      </c>
      <c r="AT306" s="89" t="s">
        <v>272</v>
      </c>
      <c r="AU306" s="89" t="s">
        <v>272</v>
      </c>
      <c r="AV306" s="89" t="s">
        <v>272</v>
      </c>
      <c r="AW306" s="89" t="s">
        <v>272</v>
      </c>
      <c r="AX306" s="89" t="s">
        <v>272</v>
      </c>
      <c r="AY306" s="89" t="s">
        <v>272</v>
      </c>
      <c r="AZ306" s="89" t="s">
        <v>272</v>
      </c>
      <c r="BA306" s="89" t="s">
        <v>272</v>
      </c>
      <c r="BB306" s="89" t="s">
        <v>272</v>
      </c>
      <c r="BC306" s="89" t="s">
        <v>272</v>
      </c>
      <c r="BD306" s="89" t="s">
        <v>272</v>
      </c>
      <c r="BE306" s="726" t="s">
        <v>272</v>
      </c>
      <c r="BF306" s="495"/>
    </row>
    <row r="307" spans="1:58">
      <c r="A307" s="495" t="s">
        <v>1394</v>
      </c>
      <c r="B307" s="425">
        <v>302</v>
      </c>
      <c r="C307" s="495">
        <v>220201</v>
      </c>
      <c r="D307" s="495" t="s">
        <v>1395</v>
      </c>
      <c r="E307" s="546" t="s">
        <v>773</v>
      </c>
      <c r="F307" s="546" t="s">
        <v>833</v>
      </c>
      <c r="G307" s="495" t="s">
        <v>168</v>
      </c>
      <c r="H307" s="495" t="s">
        <v>23</v>
      </c>
      <c r="I307" s="495" t="s">
        <v>231</v>
      </c>
      <c r="J307" s="563">
        <v>0.75700000000000001</v>
      </c>
      <c r="K307" s="564" t="s">
        <v>272</v>
      </c>
      <c r="L307" s="564" t="s">
        <v>272</v>
      </c>
      <c r="M307" s="564" t="s">
        <v>272</v>
      </c>
      <c r="N307" s="564" t="s">
        <v>272</v>
      </c>
      <c r="O307" s="564" t="s">
        <v>272</v>
      </c>
      <c r="P307" s="564" t="s">
        <v>272</v>
      </c>
      <c r="Q307" s="564" t="s">
        <v>272</v>
      </c>
      <c r="R307" s="564" t="s">
        <v>272</v>
      </c>
      <c r="S307" s="564" t="s">
        <v>272</v>
      </c>
      <c r="T307" s="564" t="s">
        <v>272</v>
      </c>
      <c r="U307" s="564" t="s">
        <v>272</v>
      </c>
      <c r="V307" s="564" t="s">
        <v>272</v>
      </c>
      <c r="W307" s="564" t="s">
        <v>272</v>
      </c>
      <c r="X307" s="564" t="s">
        <v>272</v>
      </c>
      <c r="Y307" s="564" t="s">
        <v>272</v>
      </c>
      <c r="Z307" s="564" t="s">
        <v>272</v>
      </c>
      <c r="AA307" s="564" t="s">
        <v>272</v>
      </c>
      <c r="AB307" s="564" t="s">
        <v>272</v>
      </c>
      <c r="AC307" s="564" t="s">
        <v>272</v>
      </c>
      <c r="AD307" s="564" t="s">
        <v>272</v>
      </c>
      <c r="AE307" s="564" t="s">
        <v>272</v>
      </c>
      <c r="AF307" s="564" t="s">
        <v>272</v>
      </c>
      <c r="AG307" s="564" t="s">
        <v>272</v>
      </c>
      <c r="AH307" s="564" t="s">
        <v>272</v>
      </c>
      <c r="AI307" s="564" t="s">
        <v>272</v>
      </c>
      <c r="AJ307" s="564" t="s">
        <v>272</v>
      </c>
      <c r="AK307" s="564" t="s">
        <v>272</v>
      </c>
      <c r="AL307" s="564" t="s">
        <v>272</v>
      </c>
      <c r="AM307" s="564" t="s">
        <v>272</v>
      </c>
      <c r="AN307" s="564" t="s">
        <v>272</v>
      </c>
      <c r="AO307" s="564" t="s">
        <v>272</v>
      </c>
      <c r="AP307" s="564" t="s">
        <v>272</v>
      </c>
      <c r="AQ307" s="564" t="s">
        <v>272</v>
      </c>
      <c r="AR307" s="564" t="s">
        <v>272</v>
      </c>
      <c r="AS307" s="564" t="s">
        <v>272</v>
      </c>
      <c r="AT307" s="564" t="s">
        <v>272</v>
      </c>
      <c r="AU307" s="564" t="s">
        <v>272</v>
      </c>
      <c r="AV307" s="564" t="s">
        <v>272</v>
      </c>
      <c r="AW307" s="564" t="s">
        <v>272</v>
      </c>
      <c r="AX307" s="564" t="s">
        <v>272</v>
      </c>
      <c r="AY307" s="564" t="s">
        <v>272</v>
      </c>
      <c r="AZ307" s="564" t="s">
        <v>272</v>
      </c>
      <c r="BA307" s="564" t="s">
        <v>272</v>
      </c>
      <c r="BB307" s="564" t="s">
        <v>272</v>
      </c>
      <c r="BC307" s="564" t="s">
        <v>272</v>
      </c>
      <c r="BD307" s="564" t="s">
        <v>272</v>
      </c>
      <c r="BE307" s="727" t="s">
        <v>272</v>
      </c>
      <c r="BF307" s="495"/>
    </row>
    <row r="308" spans="1:58">
      <c r="A308" s="495" t="s">
        <v>1398</v>
      </c>
      <c r="B308" s="425">
        <v>303</v>
      </c>
      <c r="C308" s="495">
        <v>220202</v>
      </c>
      <c r="D308" s="495" t="s">
        <v>1399</v>
      </c>
      <c r="E308" s="546" t="s">
        <v>1400</v>
      </c>
      <c r="F308" s="546" t="s">
        <v>2796</v>
      </c>
      <c r="G308" s="495" t="s">
        <v>168</v>
      </c>
      <c r="H308" s="495" t="s">
        <v>23</v>
      </c>
      <c r="I308" s="495" t="s">
        <v>169</v>
      </c>
      <c r="J308" s="565">
        <v>80372</v>
      </c>
      <c r="K308" s="566">
        <v>2843</v>
      </c>
      <c r="L308" s="566">
        <v>623</v>
      </c>
      <c r="M308" s="566">
        <v>578</v>
      </c>
      <c r="N308" s="566">
        <v>1502</v>
      </c>
      <c r="O308" s="566">
        <v>671</v>
      </c>
      <c r="P308" s="566">
        <v>694</v>
      </c>
      <c r="Q308" s="566">
        <v>961</v>
      </c>
      <c r="R308" s="566">
        <v>1419</v>
      </c>
      <c r="S308" s="566">
        <v>1329</v>
      </c>
      <c r="T308" s="566">
        <v>1073</v>
      </c>
      <c r="U308" s="566">
        <v>2607</v>
      </c>
      <c r="V308" s="566">
        <v>3452</v>
      </c>
      <c r="W308" s="566">
        <v>11149</v>
      </c>
      <c r="X308" s="566">
        <v>5120</v>
      </c>
      <c r="Y308" s="566">
        <v>1656</v>
      </c>
      <c r="Z308" s="566">
        <v>769</v>
      </c>
      <c r="AA308" s="566">
        <v>832</v>
      </c>
      <c r="AB308" s="566">
        <v>584</v>
      </c>
      <c r="AC308" s="566">
        <v>661</v>
      </c>
      <c r="AD308" s="566">
        <v>1501</v>
      </c>
      <c r="AE308" s="566">
        <v>986</v>
      </c>
      <c r="AF308" s="566">
        <v>2584</v>
      </c>
      <c r="AG308" s="566">
        <v>4885</v>
      </c>
      <c r="AH308" s="566">
        <v>970</v>
      </c>
      <c r="AI308" s="566">
        <v>683</v>
      </c>
      <c r="AJ308" s="566">
        <v>2265</v>
      </c>
      <c r="AK308" s="566">
        <v>4840</v>
      </c>
      <c r="AL308" s="566">
        <v>3645</v>
      </c>
      <c r="AM308" s="566">
        <v>988</v>
      </c>
      <c r="AN308" s="566">
        <v>849</v>
      </c>
      <c r="AO308" s="566">
        <v>512</v>
      </c>
      <c r="AP308" s="566">
        <v>576</v>
      </c>
      <c r="AQ308" s="566">
        <v>1487</v>
      </c>
      <c r="AR308" s="566">
        <v>2292</v>
      </c>
      <c r="AS308" s="566">
        <v>687</v>
      </c>
      <c r="AT308" s="566">
        <v>514</v>
      </c>
      <c r="AU308" s="566">
        <v>770</v>
      </c>
      <c r="AV308" s="566">
        <v>1073</v>
      </c>
      <c r="AW308" s="566">
        <v>349</v>
      </c>
      <c r="AX308" s="566">
        <v>3650</v>
      </c>
      <c r="AY308" s="566">
        <v>649</v>
      </c>
      <c r="AZ308" s="566">
        <v>1121</v>
      </c>
      <c r="BA308" s="566">
        <v>1296</v>
      </c>
      <c r="BB308" s="566">
        <v>753</v>
      </c>
      <c r="BC308" s="566">
        <v>301</v>
      </c>
      <c r="BD308" s="566">
        <v>1083</v>
      </c>
      <c r="BE308" s="732">
        <v>540</v>
      </c>
      <c r="BF308" s="495"/>
    </row>
    <row r="309" spans="1:58">
      <c r="A309" s="495" t="s">
        <v>1403</v>
      </c>
      <c r="B309" s="425">
        <v>304</v>
      </c>
      <c r="C309" s="495">
        <v>220203</v>
      </c>
      <c r="D309" s="495" t="s">
        <v>1404</v>
      </c>
      <c r="E309" s="546" t="s">
        <v>773</v>
      </c>
      <c r="F309" s="546" t="s">
        <v>833</v>
      </c>
      <c r="G309" s="495" t="s">
        <v>168</v>
      </c>
      <c r="H309" s="495" t="s">
        <v>23</v>
      </c>
      <c r="I309" s="495" t="s">
        <v>231</v>
      </c>
      <c r="J309" s="540" t="s">
        <v>2799</v>
      </c>
      <c r="K309" s="89" t="s">
        <v>272</v>
      </c>
      <c r="L309" s="89" t="s">
        <v>272</v>
      </c>
      <c r="M309" s="89" t="s">
        <v>272</v>
      </c>
      <c r="N309" s="89" t="s">
        <v>272</v>
      </c>
      <c r="O309" s="89" t="s">
        <v>272</v>
      </c>
      <c r="P309" s="89" t="s">
        <v>272</v>
      </c>
      <c r="Q309" s="89" t="s">
        <v>272</v>
      </c>
      <c r="R309" s="89" t="s">
        <v>272</v>
      </c>
      <c r="S309" s="89" t="s">
        <v>272</v>
      </c>
      <c r="T309" s="89" t="s">
        <v>272</v>
      </c>
      <c r="U309" s="89" t="s">
        <v>272</v>
      </c>
      <c r="V309" s="89" t="s">
        <v>272</v>
      </c>
      <c r="W309" s="89" t="s">
        <v>272</v>
      </c>
      <c r="X309" s="89" t="s">
        <v>272</v>
      </c>
      <c r="Y309" s="89" t="s">
        <v>272</v>
      </c>
      <c r="Z309" s="89" t="s">
        <v>272</v>
      </c>
      <c r="AA309" s="89" t="s">
        <v>272</v>
      </c>
      <c r="AB309" s="89" t="s">
        <v>272</v>
      </c>
      <c r="AC309" s="89" t="s">
        <v>272</v>
      </c>
      <c r="AD309" s="89" t="s">
        <v>272</v>
      </c>
      <c r="AE309" s="89" t="s">
        <v>272</v>
      </c>
      <c r="AF309" s="89" t="s">
        <v>272</v>
      </c>
      <c r="AG309" s="89" t="s">
        <v>272</v>
      </c>
      <c r="AH309" s="89" t="s">
        <v>272</v>
      </c>
      <c r="AI309" s="89" t="s">
        <v>272</v>
      </c>
      <c r="AJ309" s="89" t="s">
        <v>272</v>
      </c>
      <c r="AK309" s="89" t="s">
        <v>272</v>
      </c>
      <c r="AL309" s="89" t="s">
        <v>272</v>
      </c>
      <c r="AM309" s="89" t="s">
        <v>272</v>
      </c>
      <c r="AN309" s="89" t="s">
        <v>272</v>
      </c>
      <c r="AO309" s="89" t="s">
        <v>272</v>
      </c>
      <c r="AP309" s="89" t="s">
        <v>272</v>
      </c>
      <c r="AQ309" s="89" t="s">
        <v>272</v>
      </c>
      <c r="AR309" s="89" t="s">
        <v>272</v>
      </c>
      <c r="AS309" s="89" t="s">
        <v>272</v>
      </c>
      <c r="AT309" s="89" t="s">
        <v>272</v>
      </c>
      <c r="AU309" s="89" t="s">
        <v>272</v>
      </c>
      <c r="AV309" s="89" t="s">
        <v>272</v>
      </c>
      <c r="AW309" s="89" t="s">
        <v>272</v>
      </c>
      <c r="AX309" s="89" t="s">
        <v>272</v>
      </c>
      <c r="AY309" s="89" t="s">
        <v>272</v>
      </c>
      <c r="AZ309" s="89" t="s">
        <v>272</v>
      </c>
      <c r="BA309" s="89" t="s">
        <v>272</v>
      </c>
      <c r="BB309" s="89" t="s">
        <v>272</v>
      </c>
      <c r="BC309" s="89" t="s">
        <v>272</v>
      </c>
      <c r="BD309" s="89" t="s">
        <v>272</v>
      </c>
      <c r="BE309" s="726" t="s">
        <v>272</v>
      </c>
      <c r="BF309" s="495"/>
    </row>
    <row r="310" spans="1:58">
      <c r="A310" s="495" t="s">
        <v>1408</v>
      </c>
      <c r="B310" s="425">
        <v>305</v>
      </c>
      <c r="C310" s="495">
        <v>220107</v>
      </c>
      <c r="D310" s="495" t="s">
        <v>1409</v>
      </c>
      <c r="E310" s="546" t="s">
        <v>321</v>
      </c>
      <c r="F310" s="546" t="s">
        <v>2802</v>
      </c>
      <c r="G310" s="495" t="s">
        <v>168</v>
      </c>
      <c r="H310" s="495" t="s">
        <v>23</v>
      </c>
      <c r="I310" s="495" t="s">
        <v>827</v>
      </c>
      <c r="J310" s="540">
        <v>455</v>
      </c>
      <c r="K310" s="89">
        <v>22</v>
      </c>
      <c r="L310" s="89">
        <v>5</v>
      </c>
      <c r="M310" s="89">
        <v>10</v>
      </c>
      <c r="N310" s="89">
        <v>8</v>
      </c>
      <c r="O310" s="89">
        <v>10</v>
      </c>
      <c r="P310" s="89">
        <v>6</v>
      </c>
      <c r="Q310" s="89">
        <v>6</v>
      </c>
      <c r="R310" s="89">
        <v>10</v>
      </c>
      <c r="S310" s="89">
        <v>8</v>
      </c>
      <c r="T310" s="89">
        <v>9</v>
      </c>
      <c r="U310" s="89">
        <v>14</v>
      </c>
      <c r="V310" s="89">
        <v>16</v>
      </c>
      <c r="W310" s="89">
        <v>30</v>
      </c>
      <c r="X310" s="89">
        <v>22</v>
      </c>
      <c r="Y310" s="89">
        <v>9</v>
      </c>
      <c r="Z310" s="89">
        <v>5</v>
      </c>
      <c r="AA310" s="89">
        <v>5</v>
      </c>
      <c r="AB310" s="89">
        <v>5</v>
      </c>
      <c r="AC310" s="89">
        <v>4</v>
      </c>
      <c r="AD310" s="89">
        <v>12</v>
      </c>
      <c r="AE310" s="89">
        <v>8</v>
      </c>
      <c r="AF310" s="89">
        <v>13</v>
      </c>
      <c r="AG310" s="89">
        <v>19</v>
      </c>
      <c r="AH310" s="89">
        <v>5</v>
      </c>
      <c r="AI310" s="89">
        <v>7</v>
      </c>
      <c r="AJ310" s="89">
        <v>13</v>
      </c>
      <c r="AK310" s="89">
        <v>18</v>
      </c>
      <c r="AL310" s="89">
        <v>18</v>
      </c>
      <c r="AM310" s="89">
        <v>6</v>
      </c>
      <c r="AN310" s="89">
        <v>6</v>
      </c>
      <c r="AO310" s="89">
        <v>3</v>
      </c>
      <c r="AP310" s="89">
        <v>5</v>
      </c>
      <c r="AQ310" s="89">
        <v>9</v>
      </c>
      <c r="AR310" s="89">
        <v>12</v>
      </c>
      <c r="AS310" s="89">
        <v>8</v>
      </c>
      <c r="AT310" s="89">
        <v>5</v>
      </c>
      <c r="AU310" s="89">
        <v>5</v>
      </c>
      <c r="AV310" s="89">
        <v>7</v>
      </c>
      <c r="AW310" s="89">
        <v>4</v>
      </c>
      <c r="AX310" s="89">
        <v>24</v>
      </c>
      <c r="AY310" s="89">
        <v>4</v>
      </c>
      <c r="AZ310" s="89">
        <v>6</v>
      </c>
      <c r="BA310" s="89">
        <v>7</v>
      </c>
      <c r="BB310" s="89">
        <v>6</v>
      </c>
      <c r="BC310" s="89">
        <v>3</v>
      </c>
      <c r="BD310" s="89">
        <v>12</v>
      </c>
      <c r="BE310" s="726">
        <v>6</v>
      </c>
      <c r="BF310" s="495"/>
    </row>
    <row r="311" spans="1:58">
      <c r="A311" s="495" t="s">
        <v>3734</v>
      </c>
      <c r="B311" s="425" t="s">
        <v>1414</v>
      </c>
      <c r="C311" s="495">
        <v>220108</v>
      </c>
      <c r="D311" s="495" t="s">
        <v>3735</v>
      </c>
      <c r="E311" s="546" t="s">
        <v>321</v>
      </c>
      <c r="F311" s="546" t="s">
        <v>2802</v>
      </c>
      <c r="G311" s="495" t="s">
        <v>3736</v>
      </c>
      <c r="H311" s="495" t="s">
        <v>23</v>
      </c>
      <c r="I311" s="495" t="s">
        <v>827</v>
      </c>
      <c r="J311" s="540">
        <v>359</v>
      </c>
      <c r="K311" s="89">
        <v>15</v>
      </c>
      <c r="L311" s="89"/>
      <c r="M311" s="89">
        <v>3</v>
      </c>
      <c r="N311" s="89">
        <v>7</v>
      </c>
      <c r="O311" s="89">
        <v>4</v>
      </c>
      <c r="P311" s="89">
        <v>4</v>
      </c>
      <c r="Q311" s="89">
        <v>4</v>
      </c>
      <c r="R311" s="89">
        <v>7</v>
      </c>
      <c r="S311" s="89">
        <v>5</v>
      </c>
      <c r="T311" s="89">
        <v>6</v>
      </c>
      <c r="U311" s="89">
        <v>9</v>
      </c>
      <c r="V311" s="89">
        <v>16</v>
      </c>
      <c r="W311" s="89">
        <v>30</v>
      </c>
      <c r="X311" s="89">
        <v>18</v>
      </c>
      <c r="Y311" s="89">
        <v>6</v>
      </c>
      <c r="Z311" s="89">
        <v>4</v>
      </c>
      <c r="AA311" s="89">
        <v>4</v>
      </c>
      <c r="AB311" s="89">
        <v>5</v>
      </c>
      <c r="AC311" s="89"/>
      <c r="AD311" s="89">
        <v>11</v>
      </c>
      <c r="AE311" s="89">
        <v>8</v>
      </c>
      <c r="AF311" s="89">
        <v>13</v>
      </c>
      <c r="AG311" s="89">
        <v>15</v>
      </c>
      <c r="AH311" s="89">
        <v>5</v>
      </c>
      <c r="AI311" s="89">
        <v>5</v>
      </c>
      <c r="AJ311" s="89">
        <v>13</v>
      </c>
      <c r="AK311" s="89">
        <v>17</v>
      </c>
      <c r="AL311" s="89">
        <v>16</v>
      </c>
      <c r="AM311" s="89">
        <v>6</v>
      </c>
      <c r="AN311" s="89">
        <v>5</v>
      </c>
      <c r="AO311" s="89">
        <v>2</v>
      </c>
      <c r="AP311" s="89">
        <v>5</v>
      </c>
      <c r="AQ311" s="89">
        <v>5</v>
      </c>
      <c r="AR311" s="89">
        <v>10</v>
      </c>
      <c r="AS311" s="89">
        <v>6</v>
      </c>
      <c r="AT311" s="89">
        <v>3</v>
      </c>
      <c r="AU311" s="89">
        <v>4</v>
      </c>
      <c r="AV311" s="89">
        <v>6</v>
      </c>
      <c r="AW311" s="89">
        <v>3</v>
      </c>
      <c r="AX311" s="89">
        <v>19</v>
      </c>
      <c r="AY311" s="89">
        <v>3</v>
      </c>
      <c r="AZ311" s="89">
        <v>6</v>
      </c>
      <c r="BA311" s="89">
        <v>4</v>
      </c>
      <c r="BB311" s="89">
        <v>6</v>
      </c>
      <c r="BC311" s="89">
        <v>2</v>
      </c>
      <c r="BD311" s="89">
        <v>9</v>
      </c>
      <c r="BE311" s="726">
        <v>5</v>
      </c>
      <c r="BF311" s="495"/>
    </row>
    <row r="312" spans="1:58">
      <c r="A312" s="495" t="s">
        <v>3734</v>
      </c>
      <c r="B312" s="425" t="s">
        <v>1418</v>
      </c>
      <c r="C312" s="495">
        <v>220108</v>
      </c>
      <c r="D312" s="495" t="s">
        <v>2804</v>
      </c>
      <c r="E312" s="546" t="s">
        <v>321</v>
      </c>
      <c r="F312" s="546" t="s">
        <v>2802</v>
      </c>
      <c r="G312" s="495" t="s">
        <v>3737</v>
      </c>
      <c r="H312" s="495" t="s">
        <v>23</v>
      </c>
      <c r="I312" s="495" t="s">
        <v>827</v>
      </c>
      <c r="J312" s="540">
        <v>46</v>
      </c>
      <c r="K312" s="89">
        <v>2</v>
      </c>
      <c r="L312" s="89">
        <v>0</v>
      </c>
      <c r="M312" s="89">
        <v>2</v>
      </c>
      <c r="N312" s="89">
        <v>0</v>
      </c>
      <c r="O312" s="89">
        <v>3</v>
      </c>
      <c r="P312" s="89">
        <v>1</v>
      </c>
      <c r="Q312" s="89">
        <v>0</v>
      </c>
      <c r="R312" s="89">
        <v>2</v>
      </c>
      <c r="S312" s="89">
        <v>1</v>
      </c>
      <c r="T312" s="89">
        <v>1</v>
      </c>
      <c r="U312" s="89">
        <v>1</v>
      </c>
      <c r="V312" s="89">
        <v>3</v>
      </c>
      <c r="W312" s="89">
        <v>1</v>
      </c>
      <c r="X312" s="89">
        <v>2</v>
      </c>
      <c r="Y312" s="89">
        <v>1</v>
      </c>
      <c r="Z312" s="89">
        <v>0</v>
      </c>
      <c r="AA312" s="89">
        <v>0</v>
      </c>
      <c r="AB312" s="89">
        <v>0</v>
      </c>
      <c r="AC312" s="89">
        <v>1</v>
      </c>
      <c r="AD312" s="89">
        <v>2</v>
      </c>
      <c r="AE312" s="89">
        <v>0</v>
      </c>
      <c r="AF312" s="89">
        <v>1</v>
      </c>
      <c r="AG312" s="89">
        <v>1</v>
      </c>
      <c r="AH312" s="89">
        <v>0</v>
      </c>
      <c r="AI312" s="89">
        <v>1</v>
      </c>
      <c r="AJ312" s="89">
        <v>1</v>
      </c>
      <c r="AK312" s="89">
        <v>0</v>
      </c>
      <c r="AL312" s="89">
        <v>0</v>
      </c>
      <c r="AM312" s="89">
        <v>1</v>
      </c>
      <c r="AN312" s="89">
        <v>1</v>
      </c>
      <c r="AO312" s="89">
        <v>0</v>
      </c>
      <c r="AP312" s="89">
        <v>0</v>
      </c>
      <c r="AQ312" s="89">
        <v>2</v>
      </c>
      <c r="AR312" s="89">
        <v>0</v>
      </c>
      <c r="AS312" s="89">
        <v>1</v>
      </c>
      <c r="AT312" s="89">
        <v>0</v>
      </c>
      <c r="AU312" s="89">
        <v>0</v>
      </c>
      <c r="AV312" s="89">
        <v>0</v>
      </c>
      <c r="AW312" s="89">
        <v>1</v>
      </c>
      <c r="AX312" s="89">
        <v>3</v>
      </c>
      <c r="AY312" s="89">
        <v>0</v>
      </c>
      <c r="AZ312" s="89">
        <v>0</v>
      </c>
      <c r="BA312" s="89">
        <v>0</v>
      </c>
      <c r="BB312" s="89">
        <v>0</v>
      </c>
      <c r="BC312" s="89">
        <v>0</v>
      </c>
      <c r="BD312" s="89">
        <v>7</v>
      </c>
      <c r="BE312" s="726">
        <v>3</v>
      </c>
      <c r="BF312" s="495"/>
    </row>
    <row r="313" spans="1:58">
      <c r="A313" s="495" t="s">
        <v>1421</v>
      </c>
      <c r="B313" s="425">
        <v>307</v>
      </c>
      <c r="C313" s="495">
        <v>220109</v>
      </c>
      <c r="D313" s="495" t="s">
        <v>1422</v>
      </c>
      <c r="E313" s="546" t="s">
        <v>321</v>
      </c>
      <c r="F313" s="546" t="s">
        <v>2802</v>
      </c>
      <c r="G313" s="495" t="s">
        <v>168</v>
      </c>
      <c r="H313" s="495" t="s">
        <v>23</v>
      </c>
      <c r="I313" s="495" t="s">
        <v>827</v>
      </c>
      <c r="J313" s="540">
        <v>165</v>
      </c>
      <c r="K313" s="89">
        <v>6</v>
      </c>
      <c r="L313" s="89">
        <v>1</v>
      </c>
      <c r="M313" s="89">
        <v>3</v>
      </c>
      <c r="N313" s="89">
        <v>1</v>
      </c>
      <c r="O313" s="89">
        <v>1</v>
      </c>
      <c r="P313" s="89">
        <v>3</v>
      </c>
      <c r="Q313" s="89">
        <v>1</v>
      </c>
      <c r="R313" s="89">
        <v>3</v>
      </c>
      <c r="S313" s="89">
        <v>3</v>
      </c>
      <c r="T313" s="89">
        <v>1</v>
      </c>
      <c r="U313" s="89">
        <v>3</v>
      </c>
      <c r="V313" s="89">
        <v>8</v>
      </c>
      <c r="W313" s="89">
        <v>15</v>
      </c>
      <c r="X313" s="89">
        <v>6</v>
      </c>
      <c r="Y313" s="89">
        <v>2</v>
      </c>
      <c r="Z313" s="89">
        <v>1</v>
      </c>
      <c r="AA313" s="89">
        <v>3</v>
      </c>
      <c r="AB313" s="89">
        <v>1</v>
      </c>
      <c r="AC313" s="89">
        <v>1</v>
      </c>
      <c r="AD313" s="89">
        <v>0</v>
      </c>
      <c r="AE313" s="89">
        <v>4</v>
      </c>
      <c r="AF313" s="89">
        <v>4</v>
      </c>
      <c r="AG313" s="89">
        <v>8</v>
      </c>
      <c r="AH313" s="89">
        <v>4</v>
      </c>
      <c r="AI313" s="89">
        <v>2</v>
      </c>
      <c r="AJ313" s="89">
        <v>3</v>
      </c>
      <c r="AK313" s="89">
        <v>12</v>
      </c>
      <c r="AL313" s="89">
        <v>9</v>
      </c>
      <c r="AM313" s="89">
        <v>2</v>
      </c>
      <c r="AN313" s="89">
        <v>1</v>
      </c>
      <c r="AO313" s="89">
        <v>1</v>
      </c>
      <c r="AP313" s="89">
        <v>2</v>
      </c>
      <c r="AQ313" s="89">
        <v>1</v>
      </c>
      <c r="AR313" s="89">
        <v>8</v>
      </c>
      <c r="AS313" s="89">
        <v>4</v>
      </c>
      <c r="AT313" s="89">
        <v>3</v>
      </c>
      <c r="AU313" s="89">
        <v>1</v>
      </c>
      <c r="AV313" s="89">
        <v>3</v>
      </c>
      <c r="AW313" s="89">
        <v>1</v>
      </c>
      <c r="AX313" s="89">
        <v>11</v>
      </c>
      <c r="AY313" s="89">
        <v>3</v>
      </c>
      <c r="AZ313" s="89">
        <v>3</v>
      </c>
      <c r="BA313" s="89">
        <v>2</v>
      </c>
      <c r="BB313" s="89">
        <v>5</v>
      </c>
      <c r="BC313" s="89">
        <v>1</v>
      </c>
      <c r="BD313" s="89">
        <v>3</v>
      </c>
      <c r="BE313" s="726">
        <v>1</v>
      </c>
      <c r="BF313" s="495"/>
    </row>
    <row r="314" spans="1:58">
      <c r="A314" s="495" t="s">
        <v>1426</v>
      </c>
      <c r="B314" s="425">
        <v>308</v>
      </c>
      <c r="C314" s="495">
        <v>220204</v>
      </c>
      <c r="D314" s="495" t="s">
        <v>1427</v>
      </c>
      <c r="E314" s="546" t="s">
        <v>1428</v>
      </c>
      <c r="F314" s="546" t="s">
        <v>2796</v>
      </c>
      <c r="G314" s="495" t="s">
        <v>168</v>
      </c>
      <c r="H314" s="495" t="s">
        <v>23</v>
      </c>
      <c r="I314" s="495" t="s">
        <v>827</v>
      </c>
      <c r="J314" s="565">
        <v>21243</v>
      </c>
      <c r="K314" s="566">
        <v>894</v>
      </c>
      <c r="L314" s="566">
        <v>197</v>
      </c>
      <c r="M314" s="566">
        <v>200</v>
      </c>
      <c r="N314" s="566">
        <v>401</v>
      </c>
      <c r="O314" s="566">
        <v>145</v>
      </c>
      <c r="P314" s="566">
        <v>162</v>
      </c>
      <c r="Q314" s="566">
        <v>283</v>
      </c>
      <c r="R314" s="566">
        <v>351</v>
      </c>
      <c r="S314" s="566">
        <v>431</v>
      </c>
      <c r="T314" s="566">
        <v>278</v>
      </c>
      <c r="U314" s="566">
        <v>626</v>
      </c>
      <c r="V314" s="566">
        <v>1159</v>
      </c>
      <c r="W314" s="566">
        <v>2397</v>
      </c>
      <c r="X314" s="566">
        <v>1377</v>
      </c>
      <c r="Y314" s="566">
        <v>398</v>
      </c>
      <c r="Z314" s="566">
        <v>257</v>
      </c>
      <c r="AA314" s="566">
        <v>193</v>
      </c>
      <c r="AB314" s="566">
        <v>178</v>
      </c>
      <c r="AC314" s="566">
        <v>131</v>
      </c>
      <c r="AD314" s="566">
        <v>422</v>
      </c>
      <c r="AE314" s="566">
        <v>397</v>
      </c>
      <c r="AF314" s="566">
        <v>850</v>
      </c>
      <c r="AG314" s="566">
        <v>1215</v>
      </c>
      <c r="AH314" s="566">
        <v>278</v>
      </c>
      <c r="AI314" s="566">
        <v>215</v>
      </c>
      <c r="AJ314" s="566">
        <v>534</v>
      </c>
      <c r="AK314" s="566">
        <v>1363</v>
      </c>
      <c r="AL314" s="566">
        <v>911</v>
      </c>
      <c r="AM314" s="566">
        <v>338</v>
      </c>
      <c r="AN314" s="566">
        <v>302</v>
      </c>
      <c r="AO314" s="566">
        <v>82</v>
      </c>
      <c r="AP314" s="566">
        <v>140</v>
      </c>
      <c r="AQ314" s="566">
        <v>364</v>
      </c>
      <c r="AR314" s="566">
        <v>622</v>
      </c>
      <c r="AS314" s="566">
        <v>226</v>
      </c>
      <c r="AT314" s="566">
        <v>105</v>
      </c>
      <c r="AU314" s="566">
        <v>160</v>
      </c>
      <c r="AV314" s="566">
        <v>275</v>
      </c>
      <c r="AW314" s="566">
        <v>143</v>
      </c>
      <c r="AX314" s="566">
        <v>989</v>
      </c>
      <c r="AY314" s="566">
        <v>128</v>
      </c>
      <c r="AZ314" s="566">
        <v>235</v>
      </c>
      <c r="BA314" s="566">
        <v>272</v>
      </c>
      <c r="BB314" s="566">
        <v>227</v>
      </c>
      <c r="BC314" s="566">
        <v>68</v>
      </c>
      <c r="BD314" s="566">
        <v>242</v>
      </c>
      <c r="BE314" s="732">
        <v>82</v>
      </c>
      <c r="BF314" s="495"/>
    </row>
    <row r="315" spans="1:58">
      <c r="A315" s="495" t="s">
        <v>1432</v>
      </c>
      <c r="B315" s="425">
        <v>309</v>
      </c>
      <c r="C315" s="495">
        <v>230101</v>
      </c>
      <c r="D315" s="495" t="s">
        <v>1433</v>
      </c>
      <c r="E315" s="546" t="s">
        <v>1434</v>
      </c>
      <c r="F315" s="546" t="s">
        <v>2544</v>
      </c>
      <c r="G315" s="495" t="s">
        <v>168</v>
      </c>
      <c r="H315" s="495" t="s">
        <v>23</v>
      </c>
      <c r="I315" s="495" t="s">
        <v>1435</v>
      </c>
      <c r="J315" s="540">
        <v>727</v>
      </c>
      <c r="K315" s="89">
        <v>34</v>
      </c>
      <c r="L315" s="89">
        <v>7</v>
      </c>
      <c r="M315" s="89">
        <v>8</v>
      </c>
      <c r="N315" s="89">
        <v>11</v>
      </c>
      <c r="O315" s="89">
        <v>26</v>
      </c>
      <c r="P315" s="89">
        <v>3</v>
      </c>
      <c r="Q315" s="89">
        <v>10</v>
      </c>
      <c r="R315" s="89">
        <v>9</v>
      </c>
      <c r="S315" s="89">
        <v>10</v>
      </c>
      <c r="T315" s="89">
        <v>7</v>
      </c>
      <c r="U315" s="89">
        <v>35</v>
      </c>
      <c r="V315" s="89">
        <v>37</v>
      </c>
      <c r="W315" s="89">
        <v>99</v>
      </c>
      <c r="X315" s="89">
        <v>51</v>
      </c>
      <c r="Y315" s="89">
        <v>7</v>
      </c>
      <c r="Z315" s="89">
        <v>2</v>
      </c>
      <c r="AA315" s="89">
        <v>6</v>
      </c>
      <c r="AB315" s="89">
        <v>7</v>
      </c>
      <c r="AC315" s="89">
        <v>5</v>
      </c>
      <c r="AD315" s="89">
        <v>12</v>
      </c>
      <c r="AE315" s="89">
        <v>11</v>
      </c>
      <c r="AF315" s="89">
        <v>24</v>
      </c>
      <c r="AG315" s="89">
        <v>36</v>
      </c>
      <c r="AH315" s="89">
        <v>14</v>
      </c>
      <c r="AI315" s="89">
        <v>5</v>
      </c>
      <c r="AJ315" s="89">
        <v>22</v>
      </c>
      <c r="AK315" s="89">
        <v>49</v>
      </c>
      <c r="AL315" s="89">
        <v>39</v>
      </c>
      <c r="AM315" s="89">
        <v>2</v>
      </c>
      <c r="AN315" s="89">
        <v>5</v>
      </c>
      <c r="AO315" s="89">
        <v>2</v>
      </c>
      <c r="AP315" s="89">
        <v>3</v>
      </c>
      <c r="AQ315" s="89">
        <v>6</v>
      </c>
      <c r="AR315" s="89">
        <v>21</v>
      </c>
      <c r="AS315" s="89">
        <v>12</v>
      </c>
      <c r="AT315" s="89">
        <v>3</v>
      </c>
      <c r="AU315" s="89">
        <v>9</v>
      </c>
      <c r="AV315" s="89">
        <v>14</v>
      </c>
      <c r="AW315" s="89">
        <v>4</v>
      </c>
      <c r="AX315" s="89">
        <v>28</v>
      </c>
      <c r="AY315" s="89">
        <v>2</v>
      </c>
      <c r="AZ315" s="89">
        <v>4</v>
      </c>
      <c r="BA315" s="89">
        <v>6</v>
      </c>
      <c r="BB315" s="89">
        <v>4</v>
      </c>
      <c r="BC315" s="89">
        <v>6</v>
      </c>
      <c r="BD315" s="89">
        <v>4</v>
      </c>
      <c r="BE315" s="726">
        <v>6</v>
      </c>
      <c r="BF315" s="495"/>
    </row>
    <row r="316" spans="1:58">
      <c r="A316" s="495" t="s">
        <v>1438</v>
      </c>
      <c r="B316" s="425">
        <v>310</v>
      </c>
      <c r="C316" s="495">
        <v>230102</v>
      </c>
      <c r="D316" s="495" t="s">
        <v>1439</v>
      </c>
      <c r="E316" s="546" t="s">
        <v>1434</v>
      </c>
      <c r="F316" s="546" t="s">
        <v>2544</v>
      </c>
      <c r="G316" s="495" t="s">
        <v>168</v>
      </c>
      <c r="H316" s="495" t="s">
        <v>23</v>
      </c>
      <c r="I316" s="495" t="s">
        <v>1435</v>
      </c>
      <c r="J316" s="540">
        <v>593</v>
      </c>
      <c r="K316" s="89">
        <v>24</v>
      </c>
      <c r="L316" s="89">
        <v>2</v>
      </c>
      <c r="M316" s="89">
        <v>7</v>
      </c>
      <c r="N316" s="89">
        <v>7</v>
      </c>
      <c r="O316" s="89">
        <v>6</v>
      </c>
      <c r="P316" s="89">
        <v>1</v>
      </c>
      <c r="Q316" s="89">
        <v>8</v>
      </c>
      <c r="R316" s="89">
        <v>16</v>
      </c>
      <c r="S316" s="89">
        <v>9</v>
      </c>
      <c r="T316" s="89">
        <v>7</v>
      </c>
      <c r="U316" s="89">
        <v>14</v>
      </c>
      <c r="V316" s="89">
        <v>12</v>
      </c>
      <c r="W316" s="89">
        <v>127</v>
      </c>
      <c r="X316" s="89">
        <v>18</v>
      </c>
      <c r="Y316" s="89">
        <v>8</v>
      </c>
      <c r="Z316" s="89">
        <v>2</v>
      </c>
      <c r="AA316" s="89">
        <v>19</v>
      </c>
      <c r="AB316" s="89">
        <v>4</v>
      </c>
      <c r="AC316" s="89">
        <v>1</v>
      </c>
      <c r="AD316" s="89">
        <v>8</v>
      </c>
      <c r="AE316" s="89">
        <v>2</v>
      </c>
      <c r="AF316" s="89">
        <v>24</v>
      </c>
      <c r="AG316" s="89">
        <v>37</v>
      </c>
      <c r="AH316" s="89">
        <v>16</v>
      </c>
      <c r="AI316" s="89">
        <v>4</v>
      </c>
      <c r="AJ316" s="89">
        <v>21</v>
      </c>
      <c r="AK316" s="89">
        <v>51</v>
      </c>
      <c r="AL316" s="89">
        <v>31</v>
      </c>
      <c r="AM316" s="89">
        <v>3</v>
      </c>
      <c r="AN316" s="89">
        <v>3</v>
      </c>
      <c r="AO316" s="89">
        <v>2</v>
      </c>
      <c r="AP316" s="89">
        <v>4</v>
      </c>
      <c r="AQ316" s="89">
        <v>4</v>
      </c>
      <c r="AR316" s="89">
        <v>11</v>
      </c>
      <c r="AS316" s="89">
        <v>9</v>
      </c>
      <c r="AT316" s="89">
        <v>2</v>
      </c>
      <c r="AU316" s="89">
        <v>7</v>
      </c>
      <c r="AV316" s="89">
        <v>11</v>
      </c>
      <c r="AW316" s="89">
        <v>3</v>
      </c>
      <c r="AX316" s="89">
        <v>25</v>
      </c>
      <c r="AY316" s="89">
        <v>1</v>
      </c>
      <c r="AZ316" s="89">
        <v>4</v>
      </c>
      <c r="BA316" s="89">
        <v>2</v>
      </c>
      <c r="BB316" s="89">
        <v>1</v>
      </c>
      <c r="BC316" s="89">
        <v>2</v>
      </c>
      <c r="BD316" s="89">
        <v>7</v>
      </c>
      <c r="BE316" s="726">
        <v>6</v>
      </c>
      <c r="BF316" s="495"/>
    </row>
    <row r="317" spans="1:58">
      <c r="A317" s="495" t="s">
        <v>1442</v>
      </c>
      <c r="B317" s="425">
        <v>311</v>
      </c>
      <c r="C317" s="495">
        <v>230103</v>
      </c>
      <c r="D317" s="495" t="s">
        <v>1443</v>
      </c>
      <c r="E317" s="546" t="s">
        <v>1434</v>
      </c>
      <c r="F317" s="546" t="s">
        <v>2544</v>
      </c>
      <c r="G317" s="495" t="s">
        <v>168</v>
      </c>
      <c r="H317" s="495" t="s">
        <v>23</v>
      </c>
      <c r="I317" s="495" t="s">
        <v>1435</v>
      </c>
      <c r="J317" s="540">
        <v>566</v>
      </c>
      <c r="K317" s="89">
        <v>40</v>
      </c>
      <c r="L317" s="89">
        <v>5</v>
      </c>
      <c r="M317" s="89">
        <v>10</v>
      </c>
      <c r="N317" s="89">
        <v>13</v>
      </c>
      <c r="O317" s="89">
        <v>16</v>
      </c>
      <c r="P317" s="89">
        <v>9</v>
      </c>
      <c r="Q317" s="89">
        <v>4</v>
      </c>
      <c r="R317" s="89">
        <v>18</v>
      </c>
      <c r="S317" s="89">
        <v>4</v>
      </c>
      <c r="T317" s="89">
        <v>2</v>
      </c>
      <c r="U317" s="89">
        <v>13</v>
      </c>
      <c r="V317" s="89">
        <v>15</v>
      </c>
      <c r="W317" s="89">
        <v>61</v>
      </c>
      <c r="X317" s="89">
        <v>22</v>
      </c>
      <c r="Y317" s="89">
        <v>8</v>
      </c>
      <c r="Z317" s="89">
        <v>2</v>
      </c>
      <c r="AA317" s="89">
        <v>5</v>
      </c>
      <c r="AB317" s="89">
        <v>7</v>
      </c>
      <c r="AC317" s="89">
        <v>5</v>
      </c>
      <c r="AD317" s="89">
        <v>8</v>
      </c>
      <c r="AE317" s="89">
        <v>4</v>
      </c>
      <c r="AF317" s="89">
        <v>20</v>
      </c>
      <c r="AG317" s="89">
        <v>36</v>
      </c>
      <c r="AH317" s="89">
        <v>15</v>
      </c>
      <c r="AI317" s="89">
        <v>6</v>
      </c>
      <c r="AJ317" s="89">
        <v>25</v>
      </c>
      <c r="AK317" s="89">
        <v>25</v>
      </c>
      <c r="AL317" s="89">
        <v>31</v>
      </c>
      <c r="AM317" s="89">
        <v>8</v>
      </c>
      <c r="AN317" s="89">
        <v>5</v>
      </c>
      <c r="AO317" s="89">
        <v>4</v>
      </c>
      <c r="AP317" s="89">
        <v>1</v>
      </c>
      <c r="AQ317" s="89">
        <v>9</v>
      </c>
      <c r="AR317" s="89">
        <v>7</v>
      </c>
      <c r="AS317" s="89">
        <v>3</v>
      </c>
      <c r="AT317" s="89">
        <v>12</v>
      </c>
      <c r="AU317" s="89">
        <v>18</v>
      </c>
      <c r="AV317" s="89">
        <v>5</v>
      </c>
      <c r="AW317" s="89">
        <v>3</v>
      </c>
      <c r="AX317" s="89">
        <v>41</v>
      </c>
      <c r="AY317" s="89">
        <v>3</v>
      </c>
      <c r="AZ317" s="89">
        <v>2</v>
      </c>
      <c r="BA317" s="89">
        <v>4</v>
      </c>
      <c r="BB317" s="89">
        <v>2</v>
      </c>
      <c r="BC317" s="89">
        <v>1</v>
      </c>
      <c r="BD317" s="89">
        <v>3</v>
      </c>
      <c r="BE317" s="726">
        <v>6</v>
      </c>
      <c r="BF317" s="495"/>
    </row>
    <row r="318" spans="1:58">
      <c r="A318" s="495" t="s">
        <v>1446</v>
      </c>
      <c r="B318" s="425">
        <v>312</v>
      </c>
      <c r="C318" s="495">
        <v>230104</v>
      </c>
      <c r="D318" s="495" t="s">
        <v>1447</v>
      </c>
      <c r="E318" s="546" t="s">
        <v>1434</v>
      </c>
      <c r="F318" s="546" t="s">
        <v>2544</v>
      </c>
      <c r="G318" s="495" t="s">
        <v>168</v>
      </c>
      <c r="H318" s="495" t="s">
        <v>23</v>
      </c>
      <c r="I318" s="495" t="s">
        <v>1435</v>
      </c>
      <c r="J318" s="540">
        <v>204</v>
      </c>
      <c r="K318" s="89">
        <v>7</v>
      </c>
      <c r="L318" s="89">
        <v>0</v>
      </c>
      <c r="M318" s="89">
        <v>0</v>
      </c>
      <c r="N318" s="89">
        <v>7</v>
      </c>
      <c r="O318" s="89">
        <v>4</v>
      </c>
      <c r="P318" s="89">
        <v>1</v>
      </c>
      <c r="Q318" s="89">
        <v>4</v>
      </c>
      <c r="R318" s="89">
        <v>3</v>
      </c>
      <c r="S318" s="89">
        <v>1</v>
      </c>
      <c r="T318" s="89">
        <v>1</v>
      </c>
      <c r="U318" s="89">
        <v>8</v>
      </c>
      <c r="V318" s="89">
        <v>14</v>
      </c>
      <c r="W318" s="89">
        <v>26</v>
      </c>
      <c r="X318" s="89">
        <v>30</v>
      </c>
      <c r="Y318" s="89">
        <v>7</v>
      </c>
      <c r="Z318" s="89">
        <v>0</v>
      </c>
      <c r="AA318" s="89">
        <v>2</v>
      </c>
      <c r="AB318" s="89">
        <v>1</v>
      </c>
      <c r="AC318" s="89">
        <v>1</v>
      </c>
      <c r="AD318" s="89">
        <v>2</v>
      </c>
      <c r="AE318" s="89">
        <v>1</v>
      </c>
      <c r="AF318" s="89">
        <v>8</v>
      </c>
      <c r="AG318" s="89">
        <v>10</v>
      </c>
      <c r="AH318" s="89">
        <v>2</v>
      </c>
      <c r="AI318" s="89">
        <v>2</v>
      </c>
      <c r="AJ318" s="89">
        <v>3</v>
      </c>
      <c r="AK318" s="89">
        <v>6</v>
      </c>
      <c r="AL318" s="89">
        <v>16</v>
      </c>
      <c r="AM318" s="89">
        <v>1</v>
      </c>
      <c r="AN318" s="89">
        <v>1</v>
      </c>
      <c r="AO318" s="89">
        <v>0</v>
      </c>
      <c r="AP318" s="89">
        <v>0</v>
      </c>
      <c r="AQ318" s="89">
        <v>2</v>
      </c>
      <c r="AR318" s="89">
        <v>1</v>
      </c>
      <c r="AS318" s="89">
        <v>1</v>
      </c>
      <c r="AT318" s="89">
        <v>0</v>
      </c>
      <c r="AU318" s="89">
        <v>5</v>
      </c>
      <c r="AV318" s="89">
        <v>3</v>
      </c>
      <c r="AW318" s="89">
        <v>8</v>
      </c>
      <c r="AX318" s="89">
        <v>7</v>
      </c>
      <c r="AY318" s="89">
        <v>2</v>
      </c>
      <c r="AZ318" s="89">
        <v>0</v>
      </c>
      <c r="BA318" s="89">
        <v>4</v>
      </c>
      <c r="BB318" s="89">
        <v>0</v>
      </c>
      <c r="BC318" s="89">
        <v>0</v>
      </c>
      <c r="BD318" s="89">
        <v>0</v>
      </c>
      <c r="BE318" s="726">
        <v>2</v>
      </c>
      <c r="BF318" s="495"/>
    </row>
    <row r="319" spans="1:58">
      <c r="A319" s="495" t="s">
        <v>1450</v>
      </c>
      <c r="B319" s="425">
        <v>313</v>
      </c>
      <c r="C319" s="495">
        <v>230105</v>
      </c>
      <c r="D319" s="495" t="s">
        <v>1451</v>
      </c>
      <c r="E319" s="546" t="s">
        <v>1434</v>
      </c>
      <c r="F319" s="546" t="s">
        <v>2544</v>
      </c>
      <c r="G319" s="495" t="s">
        <v>168</v>
      </c>
      <c r="H319" s="495" t="s">
        <v>23</v>
      </c>
      <c r="I319" s="495" t="s">
        <v>1435</v>
      </c>
      <c r="J319" s="540">
        <v>223</v>
      </c>
      <c r="K319" s="89">
        <v>8</v>
      </c>
      <c r="L319" s="89">
        <v>0</v>
      </c>
      <c r="M319" s="89">
        <v>2</v>
      </c>
      <c r="N319" s="89">
        <v>26</v>
      </c>
      <c r="O319" s="89">
        <v>2</v>
      </c>
      <c r="P319" s="89">
        <v>0</v>
      </c>
      <c r="Q319" s="89">
        <v>0</v>
      </c>
      <c r="R319" s="89">
        <v>1</v>
      </c>
      <c r="S319" s="89">
        <v>9</v>
      </c>
      <c r="T319" s="89">
        <v>3</v>
      </c>
      <c r="U319" s="89">
        <v>3</v>
      </c>
      <c r="V319" s="89">
        <v>6</v>
      </c>
      <c r="W319" s="89">
        <v>28</v>
      </c>
      <c r="X319" s="89">
        <v>9</v>
      </c>
      <c r="Y319" s="89">
        <v>1</v>
      </c>
      <c r="Z319" s="89">
        <v>1</v>
      </c>
      <c r="AA319" s="89">
        <v>2</v>
      </c>
      <c r="AB319" s="89">
        <v>2</v>
      </c>
      <c r="AC319" s="89">
        <v>0</v>
      </c>
      <c r="AD319" s="89">
        <v>1</v>
      </c>
      <c r="AE319" s="89">
        <v>1</v>
      </c>
      <c r="AF319" s="89">
        <v>20</v>
      </c>
      <c r="AG319" s="89">
        <v>9</v>
      </c>
      <c r="AH319" s="89">
        <v>2</v>
      </c>
      <c r="AI319" s="89">
        <v>1</v>
      </c>
      <c r="AJ319" s="89">
        <v>5</v>
      </c>
      <c r="AK319" s="89">
        <v>37</v>
      </c>
      <c r="AL319" s="89">
        <v>7</v>
      </c>
      <c r="AM319" s="89">
        <v>0</v>
      </c>
      <c r="AN319" s="89">
        <v>3</v>
      </c>
      <c r="AO319" s="89">
        <v>0</v>
      </c>
      <c r="AP319" s="89">
        <v>1</v>
      </c>
      <c r="AQ319" s="89">
        <v>4</v>
      </c>
      <c r="AR319" s="89">
        <v>3</v>
      </c>
      <c r="AS319" s="89">
        <v>0</v>
      </c>
      <c r="AT319" s="89">
        <v>0</v>
      </c>
      <c r="AU319" s="89">
        <v>3</v>
      </c>
      <c r="AV319" s="89">
        <v>4</v>
      </c>
      <c r="AW319" s="89">
        <v>2</v>
      </c>
      <c r="AX319" s="89">
        <v>4</v>
      </c>
      <c r="AY319" s="89">
        <v>0</v>
      </c>
      <c r="AZ319" s="89">
        <v>1</v>
      </c>
      <c r="BA319" s="89">
        <v>2</v>
      </c>
      <c r="BB319" s="89">
        <v>2</v>
      </c>
      <c r="BC319" s="89">
        <v>3</v>
      </c>
      <c r="BD319" s="89">
        <v>0</v>
      </c>
      <c r="BE319" s="726">
        <v>5</v>
      </c>
      <c r="BF319" s="495"/>
    </row>
    <row r="320" spans="1:58">
      <c r="A320" s="495" t="s">
        <v>1454</v>
      </c>
      <c r="B320" s="425">
        <v>314</v>
      </c>
      <c r="C320" s="495">
        <v>230106</v>
      </c>
      <c r="D320" s="495" t="s">
        <v>1455</v>
      </c>
      <c r="E320" s="546" t="s">
        <v>321</v>
      </c>
      <c r="F320" s="546" t="s">
        <v>2545</v>
      </c>
      <c r="G320" s="495" t="s">
        <v>168</v>
      </c>
      <c r="H320" s="495" t="s">
        <v>23</v>
      </c>
      <c r="I320" s="495" t="s">
        <v>827</v>
      </c>
      <c r="J320" s="540">
        <v>25</v>
      </c>
      <c r="K320" s="89">
        <v>1</v>
      </c>
      <c r="L320" s="89">
        <v>0</v>
      </c>
      <c r="M320" s="89">
        <v>0</v>
      </c>
      <c r="N320" s="89">
        <v>1</v>
      </c>
      <c r="O320" s="89">
        <v>1</v>
      </c>
      <c r="P320" s="89">
        <v>0</v>
      </c>
      <c r="Q320" s="89">
        <v>1</v>
      </c>
      <c r="R320" s="89">
        <v>0</v>
      </c>
      <c r="S320" s="89">
        <v>1</v>
      </c>
      <c r="T320" s="89">
        <v>0</v>
      </c>
      <c r="U320" s="89">
        <v>1</v>
      </c>
      <c r="V320" s="89">
        <v>1</v>
      </c>
      <c r="W320" s="89">
        <v>0</v>
      </c>
      <c r="X320" s="89">
        <v>0</v>
      </c>
      <c r="Y320" s="89">
        <v>1</v>
      </c>
      <c r="Z320" s="89">
        <v>1</v>
      </c>
      <c r="AA320" s="89">
        <v>1</v>
      </c>
      <c r="AB320" s="89">
        <v>0</v>
      </c>
      <c r="AC320" s="89">
        <v>1</v>
      </c>
      <c r="AD320" s="89">
        <v>1</v>
      </c>
      <c r="AE320" s="89">
        <v>0</v>
      </c>
      <c r="AF320" s="89">
        <v>1</v>
      </c>
      <c r="AG320" s="89">
        <v>0</v>
      </c>
      <c r="AH320" s="89">
        <v>1</v>
      </c>
      <c r="AI320" s="89">
        <v>1</v>
      </c>
      <c r="AJ320" s="89">
        <v>1</v>
      </c>
      <c r="AK320" s="89">
        <v>1</v>
      </c>
      <c r="AL320" s="89">
        <v>1</v>
      </c>
      <c r="AM320" s="89">
        <v>1</v>
      </c>
      <c r="AN320" s="89">
        <v>0</v>
      </c>
      <c r="AO320" s="89">
        <v>0</v>
      </c>
      <c r="AP320" s="89">
        <v>1</v>
      </c>
      <c r="AQ320" s="89">
        <v>1</v>
      </c>
      <c r="AR320" s="89">
        <v>0</v>
      </c>
      <c r="AS320" s="89">
        <v>0</v>
      </c>
      <c r="AT320" s="89">
        <v>0</v>
      </c>
      <c r="AU320" s="89">
        <v>0</v>
      </c>
      <c r="AV320" s="89">
        <v>0</v>
      </c>
      <c r="AW320" s="89">
        <v>1</v>
      </c>
      <c r="AX320" s="89">
        <v>0</v>
      </c>
      <c r="AY320" s="89">
        <v>1</v>
      </c>
      <c r="AZ320" s="89">
        <v>0</v>
      </c>
      <c r="BA320" s="89">
        <v>0</v>
      </c>
      <c r="BB320" s="89">
        <v>0</v>
      </c>
      <c r="BC320" s="89">
        <v>0</v>
      </c>
      <c r="BD320" s="89">
        <v>1</v>
      </c>
      <c r="BE320" s="726">
        <v>1</v>
      </c>
      <c r="BF320" s="495"/>
    </row>
    <row r="321" spans="1:58">
      <c r="A321" s="495" t="s">
        <v>3738</v>
      </c>
      <c r="B321" s="425">
        <v>315</v>
      </c>
      <c r="C321" s="495">
        <v>230107</v>
      </c>
      <c r="D321" s="545" t="s">
        <v>1459</v>
      </c>
      <c r="E321" s="546" t="s">
        <v>1434</v>
      </c>
      <c r="F321" s="546" t="s">
        <v>2591</v>
      </c>
      <c r="G321" s="495" t="s">
        <v>168</v>
      </c>
      <c r="H321" s="495" t="s">
        <v>23</v>
      </c>
      <c r="I321" s="495" t="s">
        <v>1435</v>
      </c>
      <c r="J321" s="540">
        <v>123</v>
      </c>
      <c r="K321" s="89">
        <v>9</v>
      </c>
      <c r="L321" s="89">
        <v>2</v>
      </c>
      <c r="M321" s="89">
        <v>2</v>
      </c>
      <c r="N321" s="89">
        <v>2</v>
      </c>
      <c r="O321" s="89">
        <v>2</v>
      </c>
      <c r="P321" s="89">
        <v>1</v>
      </c>
      <c r="Q321" s="89">
        <v>1</v>
      </c>
      <c r="R321" s="89">
        <v>2</v>
      </c>
      <c r="S321" s="89">
        <v>1</v>
      </c>
      <c r="T321" s="89">
        <v>0</v>
      </c>
      <c r="U321" s="89">
        <v>4</v>
      </c>
      <c r="V321" s="89">
        <v>5</v>
      </c>
      <c r="W321" s="89">
        <v>14</v>
      </c>
      <c r="X321" s="89">
        <v>6</v>
      </c>
      <c r="Y321" s="89">
        <v>2</v>
      </c>
      <c r="Z321" s="89">
        <v>1</v>
      </c>
      <c r="AA321" s="89">
        <v>1</v>
      </c>
      <c r="AB321" s="89">
        <v>2</v>
      </c>
      <c r="AC321" s="89">
        <v>1</v>
      </c>
      <c r="AD321" s="89">
        <v>2</v>
      </c>
      <c r="AE321" s="89">
        <v>2</v>
      </c>
      <c r="AF321" s="89">
        <v>4</v>
      </c>
      <c r="AG321" s="89">
        <v>7</v>
      </c>
      <c r="AH321" s="89">
        <v>1</v>
      </c>
      <c r="AI321" s="89">
        <v>2</v>
      </c>
      <c r="AJ321" s="89">
        <v>5</v>
      </c>
      <c r="AK321" s="89">
        <v>8</v>
      </c>
      <c r="AL321" s="89">
        <v>9</v>
      </c>
      <c r="AM321" s="89">
        <v>1</v>
      </c>
      <c r="AN321" s="89">
        <v>2</v>
      </c>
      <c r="AO321" s="89">
        <v>0</v>
      </c>
      <c r="AP321" s="89">
        <v>1</v>
      </c>
      <c r="AQ321" s="89">
        <v>2</v>
      </c>
      <c r="AR321" s="89">
        <v>2</v>
      </c>
      <c r="AS321" s="89">
        <v>0</v>
      </c>
      <c r="AT321" s="89">
        <v>2</v>
      </c>
      <c r="AU321" s="89">
        <v>1</v>
      </c>
      <c r="AV321" s="89">
        <v>2</v>
      </c>
      <c r="AW321" s="89">
        <v>0</v>
      </c>
      <c r="AX321" s="89">
        <v>5</v>
      </c>
      <c r="AY321" s="89">
        <v>1</v>
      </c>
      <c r="AZ321" s="89">
        <v>1</v>
      </c>
      <c r="BA321" s="89">
        <v>1</v>
      </c>
      <c r="BB321" s="89">
        <v>1</v>
      </c>
      <c r="BC321" s="89">
        <v>1</v>
      </c>
      <c r="BD321" s="89">
        <v>0</v>
      </c>
      <c r="BE321" s="726">
        <v>2</v>
      </c>
      <c r="BF321" s="495"/>
    </row>
    <row r="322" spans="1:58">
      <c r="A322" s="495" t="s">
        <v>1462</v>
      </c>
      <c r="B322" s="425">
        <v>316</v>
      </c>
      <c r="C322" s="495">
        <v>230201</v>
      </c>
      <c r="D322" s="495" t="s">
        <v>1463</v>
      </c>
      <c r="E322" s="546" t="s">
        <v>1464</v>
      </c>
      <c r="F322" s="546" t="s">
        <v>1465</v>
      </c>
      <c r="G322" s="495" t="s">
        <v>168</v>
      </c>
      <c r="H322" s="495" t="s">
        <v>23</v>
      </c>
      <c r="I322" s="495" t="s">
        <v>1466</v>
      </c>
      <c r="J322" s="563">
        <v>0.33300000000000002</v>
      </c>
      <c r="K322" s="564">
        <v>0.38600000000000001</v>
      </c>
      <c r="L322" s="564" t="s">
        <v>272</v>
      </c>
      <c r="M322" s="564" t="s">
        <v>272</v>
      </c>
      <c r="N322" s="564">
        <v>0.94</v>
      </c>
      <c r="O322" s="564" t="s">
        <v>272</v>
      </c>
      <c r="P322" s="564" t="s">
        <v>272</v>
      </c>
      <c r="Q322" s="564" t="s">
        <v>272</v>
      </c>
      <c r="R322" s="564" t="s">
        <v>272</v>
      </c>
      <c r="S322" s="564" t="s">
        <v>272</v>
      </c>
      <c r="T322" s="564" t="s">
        <v>272</v>
      </c>
      <c r="U322" s="564">
        <v>0.63</v>
      </c>
      <c r="V322" s="564" t="s">
        <v>272</v>
      </c>
      <c r="W322" s="564">
        <v>0.46200000000000002</v>
      </c>
      <c r="X322" s="564">
        <v>0.55200000000000005</v>
      </c>
      <c r="Y322" s="564" t="s">
        <v>272</v>
      </c>
      <c r="Z322" s="564" t="s">
        <v>272</v>
      </c>
      <c r="AA322" s="564" t="s">
        <v>272</v>
      </c>
      <c r="AB322" s="564" t="s">
        <v>272</v>
      </c>
      <c r="AC322" s="564" t="s">
        <v>272</v>
      </c>
      <c r="AD322" s="564" t="s">
        <v>272</v>
      </c>
      <c r="AE322" s="564" t="s">
        <v>272</v>
      </c>
      <c r="AF322" s="564">
        <v>0.51800000000000002</v>
      </c>
      <c r="AG322" s="564">
        <v>0.317</v>
      </c>
      <c r="AH322" s="564">
        <v>0.83299999999999996</v>
      </c>
      <c r="AI322" s="564" t="s">
        <v>272</v>
      </c>
      <c r="AJ322" s="564">
        <v>0.876</v>
      </c>
      <c r="AK322" s="564">
        <v>0.33900000000000002</v>
      </c>
      <c r="AL322" s="564">
        <v>0.60199999999999998</v>
      </c>
      <c r="AM322" s="564" t="s">
        <v>272</v>
      </c>
      <c r="AN322" s="564" t="s">
        <v>272</v>
      </c>
      <c r="AO322" s="564" t="s">
        <v>272</v>
      </c>
      <c r="AP322" s="564" t="s">
        <v>272</v>
      </c>
      <c r="AQ322" s="564" t="s">
        <v>272</v>
      </c>
      <c r="AR322" s="564">
        <v>0.66700000000000004</v>
      </c>
      <c r="AS322" s="564" t="s">
        <v>272</v>
      </c>
      <c r="AT322" s="564" t="s">
        <v>272</v>
      </c>
      <c r="AU322" s="564" t="s">
        <v>272</v>
      </c>
      <c r="AV322" s="564" t="s">
        <v>272</v>
      </c>
      <c r="AW322" s="564" t="s">
        <v>272</v>
      </c>
      <c r="AX322" s="564">
        <v>0.42799999999999999</v>
      </c>
      <c r="AY322" s="564" t="s">
        <v>272</v>
      </c>
      <c r="AZ322" s="564" t="s">
        <v>272</v>
      </c>
      <c r="BA322" s="564" t="s">
        <v>272</v>
      </c>
      <c r="BB322" s="564" t="s">
        <v>272</v>
      </c>
      <c r="BC322" s="564" t="s">
        <v>272</v>
      </c>
      <c r="BD322" s="564" t="s">
        <v>272</v>
      </c>
      <c r="BE322" s="727" t="s">
        <v>272</v>
      </c>
      <c r="BF322" s="495"/>
    </row>
    <row r="323" spans="1:58">
      <c r="A323" s="495" t="s">
        <v>1470</v>
      </c>
      <c r="B323" s="425">
        <v>317</v>
      </c>
      <c r="C323" s="495">
        <v>230202</v>
      </c>
      <c r="D323" s="495" t="s">
        <v>1471</v>
      </c>
      <c r="E323" s="546" t="s">
        <v>780</v>
      </c>
      <c r="F323" s="546" t="s">
        <v>1472</v>
      </c>
      <c r="G323" s="495" t="s">
        <v>168</v>
      </c>
      <c r="H323" s="495" t="s">
        <v>23</v>
      </c>
      <c r="I323" s="495" t="s">
        <v>231</v>
      </c>
      <c r="J323" s="563">
        <v>0.39700000000000002</v>
      </c>
      <c r="K323" s="564" t="s">
        <v>272</v>
      </c>
      <c r="L323" s="564" t="s">
        <v>272</v>
      </c>
      <c r="M323" s="564" t="s">
        <v>272</v>
      </c>
      <c r="N323" s="564" t="s">
        <v>272</v>
      </c>
      <c r="O323" s="564" t="s">
        <v>272</v>
      </c>
      <c r="P323" s="564" t="s">
        <v>272</v>
      </c>
      <c r="Q323" s="564" t="s">
        <v>272</v>
      </c>
      <c r="R323" s="564" t="s">
        <v>272</v>
      </c>
      <c r="S323" s="564" t="s">
        <v>272</v>
      </c>
      <c r="T323" s="564" t="s">
        <v>272</v>
      </c>
      <c r="U323" s="564" t="s">
        <v>272</v>
      </c>
      <c r="V323" s="564" t="s">
        <v>272</v>
      </c>
      <c r="W323" s="564" t="s">
        <v>272</v>
      </c>
      <c r="X323" s="564" t="s">
        <v>272</v>
      </c>
      <c r="Y323" s="564" t="s">
        <v>272</v>
      </c>
      <c r="Z323" s="564" t="s">
        <v>272</v>
      </c>
      <c r="AA323" s="564" t="s">
        <v>272</v>
      </c>
      <c r="AB323" s="564" t="s">
        <v>272</v>
      </c>
      <c r="AC323" s="564" t="s">
        <v>272</v>
      </c>
      <c r="AD323" s="564" t="s">
        <v>272</v>
      </c>
      <c r="AE323" s="564" t="s">
        <v>272</v>
      </c>
      <c r="AF323" s="564" t="s">
        <v>272</v>
      </c>
      <c r="AG323" s="564" t="s">
        <v>272</v>
      </c>
      <c r="AH323" s="564" t="s">
        <v>272</v>
      </c>
      <c r="AI323" s="564" t="s">
        <v>272</v>
      </c>
      <c r="AJ323" s="564" t="s">
        <v>272</v>
      </c>
      <c r="AK323" s="564" t="s">
        <v>272</v>
      </c>
      <c r="AL323" s="564" t="s">
        <v>272</v>
      </c>
      <c r="AM323" s="564" t="s">
        <v>272</v>
      </c>
      <c r="AN323" s="564" t="s">
        <v>272</v>
      </c>
      <c r="AO323" s="564" t="s">
        <v>272</v>
      </c>
      <c r="AP323" s="564" t="s">
        <v>272</v>
      </c>
      <c r="AQ323" s="564" t="s">
        <v>272</v>
      </c>
      <c r="AR323" s="564" t="s">
        <v>272</v>
      </c>
      <c r="AS323" s="564" t="s">
        <v>272</v>
      </c>
      <c r="AT323" s="564" t="s">
        <v>272</v>
      </c>
      <c r="AU323" s="564" t="s">
        <v>272</v>
      </c>
      <c r="AV323" s="564" t="s">
        <v>272</v>
      </c>
      <c r="AW323" s="564" t="s">
        <v>272</v>
      </c>
      <c r="AX323" s="564" t="s">
        <v>272</v>
      </c>
      <c r="AY323" s="564" t="s">
        <v>272</v>
      </c>
      <c r="AZ323" s="564" t="s">
        <v>272</v>
      </c>
      <c r="BA323" s="564" t="s">
        <v>272</v>
      </c>
      <c r="BB323" s="564" t="s">
        <v>272</v>
      </c>
      <c r="BC323" s="564" t="s">
        <v>272</v>
      </c>
      <c r="BD323" s="564" t="s">
        <v>272</v>
      </c>
      <c r="BE323" s="727" t="s">
        <v>272</v>
      </c>
      <c r="BF323" s="495"/>
    </row>
    <row r="324" spans="1:58">
      <c r="A324" s="495" t="s">
        <v>1476</v>
      </c>
      <c r="B324" s="425">
        <v>318</v>
      </c>
      <c r="C324" s="495">
        <v>230203</v>
      </c>
      <c r="D324" s="495" t="s">
        <v>1477</v>
      </c>
      <c r="E324" s="546" t="s">
        <v>780</v>
      </c>
      <c r="F324" s="546" t="s">
        <v>1478</v>
      </c>
      <c r="G324" s="495" t="s">
        <v>168</v>
      </c>
      <c r="H324" s="495" t="s">
        <v>23</v>
      </c>
      <c r="I324" s="495" t="s">
        <v>231</v>
      </c>
      <c r="J324" s="563">
        <v>0.52900000000000003</v>
      </c>
      <c r="K324" s="564" t="s">
        <v>272</v>
      </c>
      <c r="L324" s="564" t="s">
        <v>272</v>
      </c>
      <c r="M324" s="564" t="s">
        <v>272</v>
      </c>
      <c r="N324" s="564" t="s">
        <v>272</v>
      </c>
      <c r="O324" s="564" t="s">
        <v>272</v>
      </c>
      <c r="P324" s="564" t="s">
        <v>272</v>
      </c>
      <c r="Q324" s="564" t="s">
        <v>272</v>
      </c>
      <c r="R324" s="564" t="s">
        <v>272</v>
      </c>
      <c r="S324" s="564" t="s">
        <v>272</v>
      </c>
      <c r="T324" s="564" t="s">
        <v>272</v>
      </c>
      <c r="U324" s="564" t="s">
        <v>272</v>
      </c>
      <c r="V324" s="564" t="s">
        <v>272</v>
      </c>
      <c r="W324" s="564" t="s">
        <v>272</v>
      </c>
      <c r="X324" s="564" t="s">
        <v>272</v>
      </c>
      <c r="Y324" s="564" t="s">
        <v>272</v>
      </c>
      <c r="Z324" s="564" t="s">
        <v>272</v>
      </c>
      <c r="AA324" s="564" t="s">
        <v>272</v>
      </c>
      <c r="AB324" s="564" t="s">
        <v>272</v>
      </c>
      <c r="AC324" s="564" t="s">
        <v>272</v>
      </c>
      <c r="AD324" s="564" t="s">
        <v>272</v>
      </c>
      <c r="AE324" s="564" t="s">
        <v>272</v>
      </c>
      <c r="AF324" s="564" t="s">
        <v>272</v>
      </c>
      <c r="AG324" s="564" t="s">
        <v>272</v>
      </c>
      <c r="AH324" s="564" t="s">
        <v>272</v>
      </c>
      <c r="AI324" s="564" t="s">
        <v>272</v>
      </c>
      <c r="AJ324" s="564" t="s">
        <v>272</v>
      </c>
      <c r="AK324" s="564" t="s">
        <v>272</v>
      </c>
      <c r="AL324" s="564" t="s">
        <v>272</v>
      </c>
      <c r="AM324" s="564" t="s">
        <v>272</v>
      </c>
      <c r="AN324" s="564" t="s">
        <v>272</v>
      </c>
      <c r="AO324" s="564" t="s">
        <v>272</v>
      </c>
      <c r="AP324" s="564" t="s">
        <v>272</v>
      </c>
      <c r="AQ324" s="564" t="s">
        <v>272</v>
      </c>
      <c r="AR324" s="564" t="s">
        <v>272</v>
      </c>
      <c r="AS324" s="564" t="s">
        <v>272</v>
      </c>
      <c r="AT324" s="564" t="s">
        <v>272</v>
      </c>
      <c r="AU324" s="564" t="s">
        <v>272</v>
      </c>
      <c r="AV324" s="564" t="s">
        <v>272</v>
      </c>
      <c r="AW324" s="564" t="s">
        <v>272</v>
      </c>
      <c r="AX324" s="564" t="s">
        <v>272</v>
      </c>
      <c r="AY324" s="564" t="s">
        <v>272</v>
      </c>
      <c r="AZ324" s="564" t="s">
        <v>272</v>
      </c>
      <c r="BA324" s="564" t="s">
        <v>272</v>
      </c>
      <c r="BB324" s="564" t="s">
        <v>272</v>
      </c>
      <c r="BC324" s="564" t="s">
        <v>272</v>
      </c>
      <c r="BD324" s="564" t="s">
        <v>272</v>
      </c>
      <c r="BE324" s="727" t="s">
        <v>272</v>
      </c>
      <c r="BF324" s="495"/>
    </row>
    <row r="325" spans="1:58">
      <c r="A325" s="495" t="s">
        <v>1482</v>
      </c>
      <c r="B325" s="425">
        <v>319</v>
      </c>
      <c r="C325" s="495">
        <v>230204</v>
      </c>
      <c r="D325" s="495" t="s">
        <v>1483</v>
      </c>
      <c r="E325" s="546" t="s">
        <v>1484</v>
      </c>
      <c r="F325" s="546" t="s">
        <v>2591</v>
      </c>
      <c r="G325" s="495" t="s">
        <v>168</v>
      </c>
      <c r="H325" s="495" t="s">
        <v>23</v>
      </c>
      <c r="I325" s="495" t="s">
        <v>1435</v>
      </c>
      <c r="J325" s="540">
        <v>84</v>
      </c>
      <c r="K325" s="89">
        <v>3</v>
      </c>
      <c r="L325" s="89" t="s">
        <v>272</v>
      </c>
      <c r="M325" s="89" t="s">
        <v>272</v>
      </c>
      <c r="N325" s="89">
        <v>0</v>
      </c>
      <c r="O325" s="89" t="s">
        <v>272</v>
      </c>
      <c r="P325" s="89" t="s">
        <v>272</v>
      </c>
      <c r="Q325" s="89" t="s">
        <v>272</v>
      </c>
      <c r="R325" s="89" t="s">
        <v>272</v>
      </c>
      <c r="S325" s="89" t="s">
        <v>272</v>
      </c>
      <c r="T325" s="89" t="s">
        <v>272</v>
      </c>
      <c r="U325" s="89">
        <v>9</v>
      </c>
      <c r="V325" s="89" t="s">
        <v>272</v>
      </c>
      <c r="W325" s="89">
        <v>9</v>
      </c>
      <c r="X325" s="89">
        <v>17</v>
      </c>
      <c r="Y325" s="89" t="s">
        <v>272</v>
      </c>
      <c r="Z325" s="89" t="s">
        <v>272</v>
      </c>
      <c r="AA325" s="89" t="s">
        <v>272</v>
      </c>
      <c r="AB325" s="89" t="s">
        <v>272</v>
      </c>
      <c r="AC325" s="89" t="s">
        <v>272</v>
      </c>
      <c r="AD325" s="89" t="s">
        <v>272</v>
      </c>
      <c r="AE325" s="89" t="s">
        <v>272</v>
      </c>
      <c r="AF325" s="89">
        <v>1</v>
      </c>
      <c r="AG325" s="89">
        <v>1</v>
      </c>
      <c r="AH325" s="89">
        <v>3</v>
      </c>
      <c r="AI325" s="89" t="s">
        <v>272</v>
      </c>
      <c r="AJ325" s="89">
        <v>7</v>
      </c>
      <c r="AK325" s="89">
        <v>10</v>
      </c>
      <c r="AL325" s="89">
        <v>3</v>
      </c>
      <c r="AM325" s="89" t="s">
        <v>272</v>
      </c>
      <c r="AN325" s="89" t="s">
        <v>272</v>
      </c>
      <c r="AO325" s="89" t="s">
        <v>272</v>
      </c>
      <c r="AP325" s="89" t="s">
        <v>272</v>
      </c>
      <c r="AQ325" s="89" t="s">
        <v>272</v>
      </c>
      <c r="AR325" s="89">
        <v>4</v>
      </c>
      <c r="AS325" s="89" t="s">
        <v>272</v>
      </c>
      <c r="AT325" s="89" t="s">
        <v>272</v>
      </c>
      <c r="AU325" s="89" t="s">
        <v>272</v>
      </c>
      <c r="AV325" s="89" t="s">
        <v>272</v>
      </c>
      <c r="AW325" s="89" t="s">
        <v>272</v>
      </c>
      <c r="AX325" s="89">
        <v>17</v>
      </c>
      <c r="AY325" s="89" t="s">
        <v>272</v>
      </c>
      <c r="AZ325" s="89" t="s">
        <v>272</v>
      </c>
      <c r="BA325" s="89" t="s">
        <v>272</v>
      </c>
      <c r="BB325" s="89" t="s">
        <v>272</v>
      </c>
      <c r="BC325" s="89" t="s">
        <v>272</v>
      </c>
      <c r="BD325" s="89" t="s">
        <v>272</v>
      </c>
      <c r="BE325" s="726" t="s">
        <v>272</v>
      </c>
      <c r="BF325" s="495"/>
    </row>
    <row r="326" spans="1:58">
      <c r="A326" s="495" t="s">
        <v>1487</v>
      </c>
      <c r="B326" s="425">
        <v>320</v>
      </c>
      <c r="C326" s="495">
        <v>230108</v>
      </c>
      <c r="D326" s="495" t="s">
        <v>1488</v>
      </c>
      <c r="E326" s="546" t="s">
        <v>321</v>
      </c>
      <c r="F326" s="546" t="s">
        <v>2544</v>
      </c>
      <c r="G326" s="495" t="s">
        <v>168</v>
      </c>
      <c r="H326" s="495" t="s">
        <v>23</v>
      </c>
      <c r="I326" s="495" t="s">
        <v>1490</v>
      </c>
      <c r="J326" s="563">
        <v>0.230263157894737</v>
      </c>
      <c r="K326" s="564">
        <v>0.22727272727272699</v>
      </c>
      <c r="L326" s="564">
        <v>0</v>
      </c>
      <c r="M326" s="564">
        <v>0</v>
      </c>
      <c r="N326" s="564">
        <v>0.25</v>
      </c>
      <c r="O326" s="564">
        <v>0.1</v>
      </c>
      <c r="P326" s="564">
        <v>0.33333333333333298</v>
      </c>
      <c r="Q326" s="564">
        <v>0.16666666666666699</v>
      </c>
      <c r="R326" s="564">
        <v>0.1</v>
      </c>
      <c r="S326" s="564">
        <v>0</v>
      </c>
      <c r="T326" s="564">
        <v>0.11111111111111099</v>
      </c>
      <c r="U326" s="564">
        <v>0.35714285714285698</v>
      </c>
      <c r="V326" s="564">
        <v>0.25</v>
      </c>
      <c r="W326" s="564">
        <v>0.5</v>
      </c>
      <c r="X326" s="564">
        <v>0.13636363636363599</v>
      </c>
      <c r="Y326" s="564">
        <v>0</v>
      </c>
      <c r="Z326" s="564">
        <v>0.4</v>
      </c>
      <c r="AA326" s="564">
        <v>0</v>
      </c>
      <c r="AB326" s="564">
        <v>0.2</v>
      </c>
      <c r="AC326" s="564">
        <v>0</v>
      </c>
      <c r="AD326" s="564">
        <v>8.3333333333333301E-2</v>
      </c>
      <c r="AE326" s="564">
        <v>0.375</v>
      </c>
      <c r="AF326" s="564">
        <v>0.53846153846153799</v>
      </c>
      <c r="AG326" s="564">
        <v>0.52631578947368396</v>
      </c>
      <c r="AH326" s="564">
        <v>0.2</v>
      </c>
      <c r="AI326" s="564">
        <v>0</v>
      </c>
      <c r="AJ326" s="564">
        <v>7.69230769230769E-2</v>
      </c>
      <c r="AK326" s="564">
        <v>0.5</v>
      </c>
      <c r="AL326" s="564">
        <v>0.16666666666666699</v>
      </c>
      <c r="AM326" s="564">
        <v>0.16666666666666699</v>
      </c>
      <c r="AN326" s="564">
        <v>0.16666666666666699</v>
      </c>
      <c r="AO326" s="564">
        <v>0</v>
      </c>
      <c r="AP326" s="564">
        <v>0.6</v>
      </c>
      <c r="AQ326" s="564">
        <v>0</v>
      </c>
      <c r="AR326" s="564">
        <v>0.41666666666666702</v>
      </c>
      <c r="AS326" s="564">
        <v>0.125</v>
      </c>
      <c r="AT326" s="564">
        <v>0</v>
      </c>
      <c r="AU326" s="564">
        <v>0.2</v>
      </c>
      <c r="AV326" s="564">
        <v>0.14285714285714299</v>
      </c>
      <c r="AW326" s="564">
        <v>0</v>
      </c>
      <c r="AX326" s="564">
        <v>8.3333333333333301E-2</v>
      </c>
      <c r="AY326" s="564">
        <v>0</v>
      </c>
      <c r="AZ326" s="564">
        <v>0</v>
      </c>
      <c r="BA326" s="564">
        <v>0.28571428571428598</v>
      </c>
      <c r="BB326" s="564">
        <v>0.33333333333333298</v>
      </c>
      <c r="BC326" s="564">
        <v>0</v>
      </c>
      <c r="BD326" s="564">
        <v>0.53846153846153799</v>
      </c>
      <c r="BE326" s="727">
        <v>0.16666666666666699</v>
      </c>
      <c r="BF326" s="495"/>
    </row>
    <row r="327" spans="1:58">
      <c r="A327" s="495" t="s">
        <v>1492</v>
      </c>
      <c r="B327" s="425">
        <v>321</v>
      </c>
      <c r="C327" s="495">
        <v>230205</v>
      </c>
      <c r="D327" s="495" t="s">
        <v>1493</v>
      </c>
      <c r="E327" s="546" t="s">
        <v>773</v>
      </c>
      <c r="F327" s="546" t="s">
        <v>833</v>
      </c>
      <c r="G327" s="495" t="s">
        <v>168</v>
      </c>
      <c r="H327" s="495" t="s">
        <v>23</v>
      </c>
      <c r="I327" s="495" t="s">
        <v>231</v>
      </c>
      <c r="J327" s="563">
        <v>0.89</v>
      </c>
      <c r="K327" s="564" t="s">
        <v>272</v>
      </c>
      <c r="L327" s="564" t="s">
        <v>272</v>
      </c>
      <c r="M327" s="564" t="s">
        <v>272</v>
      </c>
      <c r="N327" s="564" t="s">
        <v>272</v>
      </c>
      <c r="O327" s="564" t="s">
        <v>272</v>
      </c>
      <c r="P327" s="564" t="s">
        <v>272</v>
      </c>
      <c r="Q327" s="564" t="s">
        <v>272</v>
      </c>
      <c r="R327" s="564" t="s">
        <v>272</v>
      </c>
      <c r="S327" s="564" t="s">
        <v>272</v>
      </c>
      <c r="T327" s="564" t="s">
        <v>272</v>
      </c>
      <c r="U327" s="564" t="s">
        <v>272</v>
      </c>
      <c r="V327" s="564" t="s">
        <v>272</v>
      </c>
      <c r="W327" s="564" t="s">
        <v>272</v>
      </c>
      <c r="X327" s="564" t="s">
        <v>272</v>
      </c>
      <c r="Y327" s="564" t="s">
        <v>272</v>
      </c>
      <c r="Z327" s="564" t="s">
        <v>272</v>
      </c>
      <c r="AA327" s="564" t="s">
        <v>272</v>
      </c>
      <c r="AB327" s="564" t="s">
        <v>272</v>
      </c>
      <c r="AC327" s="564" t="s">
        <v>272</v>
      </c>
      <c r="AD327" s="564" t="s">
        <v>272</v>
      </c>
      <c r="AE327" s="564" t="s">
        <v>272</v>
      </c>
      <c r="AF327" s="564" t="s">
        <v>272</v>
      </c>
      <c r="AG327" s="564" t="s">
        <v>272</v>
      </c>
      <c r="AH327" s="564" t="s">
        <v>272</v>
      </c>
      <c r="AI327" s="564" t="s">
        <v>272</v>
      </c>
      <c r="AJ327" s="564" t="s">
        <v>272</v>
      </c>
      <c r="AK327" s="564" t="s">
        <v>272</v>
      </c>
      <c r="AL327" s="564" t="s">
        <v>272</v>
      </c>
      <c r="AM327" s="564" t="s">
        <v>272</v>
      </c>
      <c r="AN327" s="564" t="s">
        <v>272</v>
      </c>
      <c r="AO327" s="564" t="s">
        <v>272</v>
      </c>
      <c r="AP327" s="564" t="s">
        <v>272</v>
      </c>
      <c r="AQ327" s="564" t="s">
        <v>272</v>
      </c>
      <c r="AR327" s="564" t="s">
        <v>272</v>
      </c>
      <c r="AS327" s="564" t="s">
        <v>272</v>
      </c>
      <c r="AT327" s="564" t="s">
        <v>272</v>
      </c>
      <c r="AU327" s="564" t="s">
        <v>272</v>
      </c>
      <c r="AV327" s="564" t="s">
        <v>272</v>
      </c>
      <c r="AW327" s="564" t="s">
        <v>272</v>
      </c>
      <c r="AX327" s="564" t="s">
        <v>272</v>
      </c>
      <c r="AY327" s="564" t="s">
        <v>272</v>
      </c>
      <c r="AZ327" s="564" t="s">
        <v>272</v>
      </c>
      <c r="BA327" s="564" t="s">
        <v>272</v>
      </c>
      <c r="BB327" s="564" t="s">
        <v>272</v>
      </c>
      <c r="BC327" s="564" t="s">
        <v>272</v>
      </c>
      <c r="BD327" s="564" t="s">
        <v>272</v>
      </c>
      <c r="BE327" s="727" t="s">
        <v>272</v>
      </c>
      <c r="BF327" s="495"/>
    </row>
    <row r="328" spans="1:58">
      <c r="A328" s="495" t="s">
        <v>1496</v>
      </c>
      <c r="B328" s="425">
        <v>322</v>
      </c>
      <c r="C328" s="495">
        <v>230206</v>
      </c>
      <c r="D328" s="495" t="s">
        <v>1497</v>
      </c>
      <c r="E328" s="546" t="s">
        <v>773</v>
      </c>
      <c r="F328" s="546" t="s">
        <v>833</v>
      </c>
      <c r="G328" s="495" t="s">
        <v>168</v>
      </c>
      <c r="H328" s="495" t="s">
        <v>23</v>
      </c>
      <c r="I328" s="495" t="s">
        <v>231</v>
      </c>
      <c r="J328" s="563">
        <v>0.46300000000000002</v>
      </c>
      <c r="K328" s="564" t="s">
        <v>272</v>
      </c>
      <c r="L328" s="564" t="s">
        <v>272</v>
      </c>
      <c r="M328" s="564" t="s">
        <v>272</v>
      </c>
      <c r="N328" s="564" t="s">
        <v>272</v>
      </c>
      <c r="O328" s="564" t="s">
        <v>272</v>
      </c>
      <c r="P328" s="564" t="s">
        <v>272</v>
      </c>
      <c r="Q328" s="564" t="s">
        <v>272</v>
      </c>
      <c r="R328" s="564" t="s">
        <v>272</v>
      </c>
      <c r="S328" s="564" t="s">
        <v>272</v>
      </c>
      <c r="T328" s="564" t="s">
        <v>272</v>
      </c>
      <c r="U328" s="564" t="s">
        <v>272</v>
      </c>
      <c r="V328" s="564" t="s">
        <v>272</v>
      </c>
      <c r="W328" s="564" t="s">
        <v>272</v>
      </c>
      <c r="X328" s="564" t="s">
        <v>272</v>
      </c>
      <c r="Y328" s="564" t="s">
        <v>272</v>
      </c>
      <c r="Z328" s="564" t="s">
        <v>272</v>
      </c>
      <c r="AA328" s="564" t="s">
        <v>272</v>
      </c>
      <c r="AB328" s="564" t="s">
        <v>272</v>
      </c>
      <c r="AC328" s="564" t="s">
        <v>272</v>
      </c>
      <c r="AD328" s="564" t="s">
        <v>272</v>
      </c>
      <c r="AE328" s="564" t="s">
        <v>272</v>
      </c>
      <c r="AF328" s="564" t="s">
        <v>272</v>
      </c>
      <c r="AG328" s="564" t="s">
        <v>272</v>
      </c>
      <c r="AH328" s="564" t="s">
        <v>272</v>
      </c>
      <c r="AI328" s="564" t="s">
        <v>272</v>
      </c>
      <c r="AJ328" s="564" t="s">
        <v>272</v>
      </c>
      <c r="AK328" s="564" t="s">
        <v>272</v>
      </c>
      <c r="AL328" s="564" t="s">
        <v>272</v>
      </c>
      <c r="AM328" s="564" t="s">
        <v>272</v>
      </c>
      <c r="AN328" s="564" t="s">
        <v>272</v>
      </c>
      <c r="AO328" s="564" t="s">
        <v>272</v>
      </c>
      <c r="AP328" s="564" t="s">
        <v>272</v>
      </c>
      <c r="AQ328" s="564" t="s">
        <v>272</v>
      </c>
      <c r="AR328" s="564" t="s">
        <v>272</v>
      </c>
      <c r="AS328" s="564" t="s">
        <v>272</v>
      </c>
      <c r="AT328" s="564" t="s">
        <v>272</v>
      </c>
      <c r="AU328" s="564" t="s">
        <v>272</v>
      </c>
      <c r="AV328" s="564" t="s">
        <v>272</v>
      </c>
      <c r="AW328" s="564" t="s">
        <v>272</v>
      </c>
      <c r="AX328" s="564" t="s">
        <v>272</v>
      </c>
      <c r="AY328" s="564" t="s">
        <v>272</v>
      </c>
      <c r="AZ328" s="564" t="s">
        <v>272</v>
      </c>
      <c r="BA328" s="564" t="s">
        <v>272</v>
      </c>
      <c r="BB328" s="564" t="s">
        <v>272</v>
      </c>
      <c r="BC328" s="564" t="s">
        <v>272</v>
      </c>
      <c r="BD328" s="564" t="s">
        <v>272</v>
      </c>
      <c r="BE328" s="727" t="s">
        <v>272</v>
      </c>
      <c r="BF328" s="495"/>
    </row>
    <row r="329" spans="1:58">
      <c r="A329" s="495" t="s">
        <v>1500</v>
      </c>
      <c r="B329" s="425">
        <v>323</v>
      </c>
      <c r="C329" s="495">
        <v>230207</v>
      </c>
      <c r="D329" s="495" t="s">
        <v>1330</v>
      </c>
      <c r="E329" s="546" t="s">
        <v>1501</v>
      </c>
      <c r="F329" s="546" t="s">
        <v>3719</v>
      </c>
      <c r="G329" s="495" t="s">
        <v>1333</v>
      </c>
      <c r="H329" s="495" t="s">
        <v>23</v>
      </c>
      <c r="I329" s="495" t="s">
        <v>231</v>
      </c>
      <c r="J329" s="563">
        <v>0.52</v>
      </c>
      <c r="K329" s="564" t="s">
        <v>272</v>
      </c>
      <c r="L329" s="564" t="s">
        <v>272</v>
      </c>
      <c r="M329" s="564" t="s">
        <v>272</v>
      </c>
      <c r="N329" s="564" t="s">
        <v>272</v>
      </c>
      <c r="O329" s="564" t="s">
        <v>272</v>
      </c>
      <c r="P329" s="564" t="s">
        <v>272</v>
      </c>
      <c r="Q329" s="564" t="s">
        <v>272</v>
      </c>
      <c r="R329" s="564" t="s">
        <v>272</v>
      </c>
      <c r="S329" s="564" t="s">
        <v>272</v>
      </c>
      <c r="T329" s="564" t="s">
        <v>272</v>
      </c>
      <c r="U329" s="564" t="s">
        <v>272</v>
      </c>
      <c r="V329" s="564" t="s">
        <v>272</v>
      </c>
      <c r="W329" s="564" t="s">
        <v>272</v>
      </c>
      <c r="X329" s="564" t="s">
        <v>272</v>
      </c>
      <c r="Y329" s="564" t="s">
        <v>272</v>
      </c>
      <c r="Z329" s="564" t="s">
        <v>272</v>
      </c>
      <c r="AA329" s="564" t="s">
        <v>272</v>
      </c>
      <c r="AB329" s="564" t="s">
        <v>272</v>
      </c>
      <c r="AC329" s="564" t="s">
        <v>272</v>
      </c>
      <c r="AD329" s="564" t="s">
        <v>272</v>
      </c>
      <c r="AE329" s="564" t="s">
        <v>272</v>
      </c>
      <c r="AF329" s="564" t="s">
        <v>272</v>
      </c>
      <c r="AG329" s="564" t="s">
        <v>272</v>
      </c>
      <c r="AH329" s="564" t="s">
        <v>272</v>
      </c>
      <c r="AI329" s="564" t="s">
        <v>272</v>
      </c>
      <c r="AJ329" s="564" t="s">
        <v>272</v>
      </c>
      <c r="AK329" s="564" t="s">
        <v>272</v>
      </c>
      <c r="AL329" s="564" t="s">
        <v>272</v>
      </c>
      <c r="AM329" s="564" t="s">
        <v>272</v>
      </c>
      <c r="AN329" s="564" t="s">
        <v>272</v>
      </c>
      <c r="AO329" s="564" t="s">
        <v>272</v>
      </c>
      <c r="AP329" s="564" t="s">
        <v>272</v>
      </c>
      <c r="AQ329" s="564" t="s">
        <v>272</v>
      </c>
      <c r="AR329" s="564" t="s">
        <v>272</v>
      </c>
      <c r="AS329" s="564" t="s">
        <v>272</v>
      </c>
      <c r="AT329" s="564" t="s">
        <v>272</v>
      </c>
      <c r="AU329" s="564" t="s">
        <v>272</v>
      </c>
      <c r="AV329" s="564" t="s">
        <v>272</v>
      </c>
      <c r="AW329" s="564" t="s">
        <v>272</v>
      </c>
      <c r="AX329" s="564" t="s">
        <v>272</v>
      </c>
      <c r="AY329" s="564" t="s">
        <v>272</v>
      </c>
      <c r="AZ329" s="564" t="s">
        <v>272</v>
      </c>
      <c r="BA329" s="564" t="s">
        <v>272</v>
      </c>
      <c r="BB329" s="564" t="s">
        <v>272</v>
      </c>
      <c r="BC329" s="564" t="s">
        <v>272</v>
      </c>
      <c r="BD329" s="564" t="s">
        <v>272</v>
      </c>
      <c r="BE329" s="727" t="s">
        <v>272</v>
      </c>
      <c r="BF329" s="495"/>
    </row>
    <row r="330" spans="1:58">
      <c r="A330" s="495" t="s">
        <v>1503</v>
      </c>
      <c r="B330" s="425">
        <v>324</v>
      </c>
      <c r="C330" s="495">
        <v>230207</v>
      </c>
      <c r="D330" s="495" t="s">
        <v>1330</v>
      </c>
      <c r="E330" s="546" t="s">
        <v>1501</v>
      </c>
      <c r="F330" s="546" t="s">
        <v>3719</v>
      </c>
      <c r="G330" s="495" t="s">
        <v>1338</v>
      </c>
      <c r="H330" s="495" t="s">
        <v>23</v>
      </c>
      <c r="I330" s="495" t="s">
        <v>231</v>
      </c>
      <c r="J330" s="563">
        <v>0.53800000000000003</v>
      </c>
      <c r="K330" s="564" t="s">
        <v>272</v>
      </c>
      <c r="L330" s="564" t="s">
        <v>272</v>
      </c>
      <c r="M330" s="564" t="s">
        <v>272</v>
      </c>
      <c r="N330" s="564" t="s">
        <v>272</v>
      </c>
      <c r="O330" s="564" t="s">
        <v>272</v>
      </c>
      <c r="P330" s="564" t="s">
        <v>272</v>
      </c>
      <c r="Q330" s="564" t="s">
        <v>272</v>
      </c>
      <c r="R330" s="564" t="s">
        <v>272</v>
      </c>
      <c r="S330" s="564" t="s">
        <v>272</v>
      </c>
      <c r="T330" s="564" t="s">
        <v>272</v>
      </c>
      <c r="U330" s="564" t="s">
        <v>272</v>
      </c>
      <c r="V330" s="564" t="s">
        <v>272</v>
      </c>
      <c r="W330" s="564" t="s">
        <v>272</v>
      </c>
      <c r="X330" s="564" t="s">
        <v>272</v>
      </c>
      <c r="Y330" s="564" t="s">
        <v>272</v>
      </c>
      <c r="Z330" s="564" t="s">
        <v>272</v>
      </c>
      <c r="AA330" s="564" t="s">
        <v>272</v>
      </c>
      <c r="AB330" s="564" t="s">
        <v>272</v>
      </c>
      <c r="AC330" s="564" t="s">
        <v>272</v>
      </c>
      <c r="AD330" s="564" t="s">
        <v>272</v>
      </c>
      <c r="AE330" s="564" t="s">
        <v>272</v>
      </c>
      <c r="AF330" s="564" t="s">
        <v>272</v>
      </c>
      <c r="AG330" s="564" t="s">
        <v>272</v>
      </c>
      <c r="AH330" s="564" t="s">
        <v>272</v>
      </c>
      <c r="AI330" s="564" t="s">
        <v>272</v>
      </c>
      <c r="AJ330" s="564" t="s">
        <v>272</v>
      </c>
      <c r="AK330" s="564" t="s">
        <v>272</v>
      </c>
      <c r="AL330" s="564" t="s">
        <v>272</v>
      </c>
      <c r="AM330" s="564" t="s">
        <v>272</v>
      </c>
      <c r="AN330" s="564" t="s">
        <v>272</v>
      </c>
      <c r="AO330" s="564" t="s">
        <v>272</v>
      </c>
      <c r="AP330" s="564" t="s">
        <v>272</v>
      </c>
      <c r="AQ330" s="564" t="s">
        <v>272</v>
      </c>
      <c r="AR330" s="564" t="s">
        <v>272</v>
      </c>
      <c r="AS330" s="564" t="s">
        <v>272</v>
      </c>
      <c r="AT330" s="564" t="s">
        <v>272</v>
      </c>
      <c r="AU330" s="564" t="s">
        <v>272</v>
      </c>
      <c r="AV330" s="564" t="s">
        <v>272</v>
      </c>
      <c r="AW330" s="564" t="s">
        <v>272</v>
      </c>
      <c r="AX330" s="564" t="s">
        <v>272</v>
      </c>
      <c r="AY330" s="564" t="s">
        <v>272</v>
      </c>
      <c r="AZ330" s="564" t="s">
        <v>272</v>
      </c>
      <c r="BA330" s="564" t="s">
        <v>272</v>
      </c>
      <c r="BB330" s="564" t="s">
        <v>272</v>
      </c>
      <c r="BC330" s="564" t="s">
        <v>272</v>
      </c>
      <c r="BD330" s="564" t="s">
        <v>272</v>
      </c>
      <c r="BE330" s="727" t="s">
        <v>272</v>
      </c>
      <c r="BF330" s="495"/>
    </row>
    <row r="331" spans="1:58">
      <c r="A331" s="495" t="s">
        <v>1505</v>
      </c>
      <c r="B331" s="425">
        <v>325</v>
      </c>
      <c r="C331" s="495">
        <v>240101</v>
      </c>
      <c r="D331" s="495" t="s">
        <v>1506</v>
      </c>
      <c r="E331" s="546" t="s">
        <v>321</v>
      </c>
      <c r="F331" s="546" t="s">
        <v>2544</v>
      </c>
      <c r="G331" s="495" t="s">
        <v>168</v>
      </c>
      <c r="H331" s="495" t="s">
        <v>23</v>
      </c>
      <c r="I331" s="495" t="s">
        <v>323</v>
      </c>
      <c r="J331" s="563">
        <v>0.97587719298245601</v>
      </c>
      <c r="K331" s="564">
        <v>0.95454545454545503</v>
      </c>
      <c r="L331" s="564">
        <v>1</v>
      </c>
      <c r="M331" s="564">
        <v>0.9</v>
      </c>
      <c r="N331" s="564">
        <v>1</v>
      </c>
      <c r="O331" s="564">
        <v>0.9</v>
      </c>
      <c r="P331" s="564">
        <v>1</v>
      </c>
      <c r="Q331" s="564">
        <v>1</v>
      </c>
      <c r="R331" s="564">
        <v>1</v>
      </c>
      <c r="S331" s="564">
        <v>0.875</v>
      </c>
      <c r="T331" s="564">
        <v>0.88888888888888895</v>
      </c>
      <c r="U331" s="564">
        <v>0.92857142857142905</v>
      </c>
      <c r="V331" s="564">
        <v>1</v>
      </c>
      <c r="W331" s="564">
        <v>1</v>
      </c>
      <c r="X331" s="564">
        <v>1</v>
      </c>
      <c r="Y331" s="564">
        <v>1</v>
      </c>
      <c r="Z331" s="564">
        <v>1</v>
      </c>
      <c r="AA331" s="564">
        <v>1</v>
      </c>
      <c r="AB331" s="564">
        <v>1</v>
      </c>
      <c r="AC331" s="564">
        <v>1</v>
      </c>
      <c r="AD331" s="564">
        <v>0.83333333333333304</v>
      </c>
      <c r="AE331" s="564">
        <v>1</v>
      </c>
      <c r="AF331" s="564">
        <v>1</v>
      </c>
      <c r="AG331" s="564">
        <v>1</v>
      </c>
      <c r="AH331" s="564">
        <v>1</v>
      </c>
      <c r="AI331" s="564">
        <v>1</v>
      </c>
      <c r="AJ331" s="564">
        <v>1</v>
      </c>
      <c r="AK331" s="564">
        <v>1</v>
      </c>
      <c r="AL331" s="564">
        <v>1</v>
      </c>
      <c r="AM331" s="564">
        <v>1</v>
      </c>
      <c r="AN331" s="564">
        <v>1</v>
      </c>
      <c r="AO331" s="564">
        <v>0.66666666666666696</v>
      </c>
      <c r="AP331" s="564">
        <v>1</v>
      </c>
      <c r="AQ331" s="564">
        <v>0.88888888888888895</v>
      </c>
      <c r="AR331" s="564">
        <v>1</v>
      </c>
      <c r="AS331" s="564">
        <v>1</v>
      </c>
      <c r="AT331" s="564">
        <v>1</v>
      </c>
      <c r="AU331" s="564">
        <v>1</v>
      </c>
      <c r="AV331" s="564">
        <v>1</v>
      </c>
      <c r="AW331" s="564">
        <v>1</v>
      </c>
      <c r="AX331" s="564">
        <v>0.95833333333333304</v>
      </c>
      <c r="AY331" s="564">
        <v>1</v>
      </c>
      <c r="AZ331" s="564">
        <v>1</v>
      </c>
      <c r="BA331" s="564">
        <v>1</v>
      </c>
      <c r="BB331" s="564">
        <v>1</v>
      </c>
      <c r="BC331" s="564">
        <v>1</v>
      </c>
      <c r="BD331" s="564">
        <v>1</v>
      </c>
      <c r="BE331" s="727">
        <v>1</v>
      </c>
      <c r="BF331" s="495"/>
    </row>
    <row r="332" spans="1:58">
      <c r="A332" s="495" t="s">
        <v>1509</v>
      </c>
      <c r="B332" s="425">
        <v>326</v>
      </c>
      <c r="C332" s="495">
        <v>240102</v>
      </c>
      <c r="D332" s="495" t="s">
        <v>1510</v>
      </c>
      <c r="E332" s="546" t="s">
        <v>321</v>
      </c>
      <c r="F332" s="546" t="s">
        <v>2544</v>
      </c>
      <c r="G332" s="495" t="s">
        <v>168</v>
      </c>
      <c r="H332" s="495" t="s">
        <v>23</v>
      </c>
      <c r="I332" s="495" t="s">
        <v>323</v>
      </c>
      <c r="J332" s="563">
        <v>0.99561403508771895</v>
      </c>
      <c r="K332" s="564">
        <v>1</v>
      </c>
      <c r="L332" s="564">
        <v>1</v>
      </c>
      <c r="M332" s="564">
        <v>1</v>
      </c>
      <c r="N332" s="564">
        <v>1</v>
      </c>
      <c r="O332" s="564">
        <v>1</v>
      </c>
      <c r="P332" s="564">
        <v>1</v>
      </c>
      <c r="Q332" s="564">
        <v>1</v>
      </c>
      <c r="R332" s="564">
        <v>1</v>
      </c>
      <c r="S332" s="564">
        <v>1</v>
      </c>
      <c r="T332" s="564">
        <v>1</v>
      </c>
      <c r="U332" s="564">
        <v>1</v>
      </c>
      <c r="V332" s="564">
        <v>0.9375</v>
      </c>
      <c r="W332" s="564">
        <v>1</v>
      </c>
      <c r="X332" s="564">
        <v>1</v>
      </c>
      <c r="Y332" s="564">
        <v>1</v>
      </c>
      <c r="Z332" s="564">
        <v>1</v>
      </c>
      <c r="AA332" s="564">
        <v>1</v>
      </c>
      <c r="AB332" s="564">
        <v>1</v>
      </c>
      <c r="AC332" s="564">
        <v>1</v>
      </c>
      <c r="AD332" s="564">
        <v>1</v>
      </c>
      <c r="AE332" s="564">
        <v>1</v>
      </c>
      <c r="AF332" s="564">
        <v>1</v>
      </c>
      <c r="AG332" s="564">
        <v>1</v>
      </c>
      <c r="AH332" s="564">
        <v>1</v>
      </c>
      <c r="AI332" s="564">
        <v>1</v>
      </c>
      <c r="AJ332" s="564">
        <v>1</v>
      </c>
      <c r="AK332" s="564">
        <v>1</v>
      </c>
      <c r="AL332" s="564">
        <v>1</v>
      </c>
      <c r="AM332" s="564">
        <v>1</v>
      </c>
      <c r="AN332" s="564">
        <v>1</v>
      </c>
      <c r="AO332" s="564">
        <v>1</v>
      </c>
      <c r="AP332" s="564">
        <v>1</v>
      </c>
      <c r="AQ332" s="564">
        <v>1</v>
      </c>
      <c r="AR332" s="564">
        <v>1</v>
      </c>
      <c r="AS332" s="564">
        <v>1</v>
      </c>
      <c r="AT332" s="564">
        <v>1</v>
      </c>
      <c r="AU332" s="564">
        <v>1</v>
      </c>
      <c r="AV332" s="564">
        <v>1</v>
      </c>
      <c r="AW332" s="564">
        <v>1</v>
      </c>
      <c r="AX332" s="564">
        <v>1</v>
      </c>
      <c r="AY332" s="564">
        <v>1</v>
      </c>
      <c r="AZ332" s="564">
        <v>1</v>
      </c>
      <c r="BA332" s="564">
        <v>1</v>
      </c>
      <c r="BB332" s="564">
        <v>1</v>
      </c>
      <c r="BC332" s="564">
        <v>1</v>
      </c>
      <c r="BD332" s="564">
        <v>1</v>
      </c>
      <c r="BE332" s="727">
        <v>0.83333333333333304</v>
      </c>
      <c r="BF332" s="495"/>
    </row>
    <row r="333" spans="1:58">
      <c r="A333" s="495" t="s">
        <v>1513</v>
      </c>
      <c r="B333" s="425">
        <v>327</v>
      </c>
      <c r="C333" s="495">
        <v>240201</v>
      </c>
      <c r="D333" s="495" t="s">
        <v>1514</v>
      </c>
      <c r="E333" s="546" t="s">
        <v>808</v>
      </c>
      <c r="F333" s="546" t="s">
        <v>1515</v>
      </c>
      <c r="G333" s="495" t="s">
        <v>168</v>
      </c>
      <c r="H333" s="495" t="s">
        <v>23</v>
      </c>
      <c r="I333" s="495" t="s">
        <v>810</v>
      </c>
      <c r="J333" s="563">
        <v>0.79400000000000004</v>
      </c>
      <c r="K333" s="564">
        <v>0.77</v>
      </c>
      <c r="L333" s="564">
        <v>0.75800000000000001</v>
      </c>
      <c r="M333" s="564">
        <v>0.79100000000000004</v>
      </c>
      <c r="N333" s="564">
        <v>0.79300000000000004</v>
      </c>
      <c r="O333" s="564">
        <v>0.78700000000000003</v>
      </c>
      <c r="P333" s="564">
        <v>0.80500000000000005</v>
      </c>
      <c r="Q333" s="564">
        <v>0.77400000000000002</v>
      </c>
      <c r="R333" s="564">
        <v>0.76</v>
      </c>
      <c r="S333" s="564">
        <v>0.76100000000000001</v>
      </c>
      <c r="T333" s="564">
        <v>0.79700000000000004</v>
      </c>
      <c r="U333" s="564">
        <v>0.748</v>
      </c>
      <c r="V333" s="564">
        <v>0.76800000000000002</v>
      </c>
      <c r="W333" s="564">
        <v>0.78600000000000003</v>
      </c>
      <c r="X333" s="564">
        <v>0.755</v>
      </c>
      <c r="Y333" s="564">
        <v>0.77800000000000002</v>
      </c>
      <c r="Z333" s="564">
        <v>0.79600000000000004</v>
      </c>
      <c r="AA333" s="564">
        <v>0.81</v>
      </c>
      <c r="AB333" s="564">
        <v>0.80600000000000005</v>
      </c>
      <c r="AC333" s="564">
        <v>0.8</v>
      </c>
      <c r="AD333" s="564">
        <v>0.81899999999999995</v>
      </c>
      <c r="AE333" s="564">
        <v>0.79600000000000004</v>
      </c>
      <c r="AF333" s="564">
        <v>0.78800000000000003</v>
      </c>
      <c r="AG333" s="564">
        <v>0.78100000000000003</v>
      </c>
      <c r="AH333" s="564">
        <v>0.79800000000000004</v>
      </c>
      <c r="AI333" s="564">
        <v>0.79100000000000004</v>
      </c>
      <c r="AJ333" s="564">
        <v>0.78900000000000003</v>
      </c>
      <c r="AK333" s="564">
        <v>0.76300000000000001</v>
      </c>
      <c r="AL333" s="564">
        <v>0.81200000000000006</v>
      </c>
      <c r="AM333" s="564">
        <v>0.81200000000000006</v>
      </c>
      <c r="AN333" s="564">
        <v>0.78800000000000003</v>
      </c>
      <c r="AO333" s="564">
        <v>0.81399999999999995</v>
      </c>
      <c r="AP333" s="564">
        <v>0.82</v>
      </c>
      <c r="AQ333" s="564">
        <v>0.81200000000000006</v>
      </c>
      <c r="AR333" s="564">
        <v>0.81799999999999995</v>
      </c>
      <c r="AS333" s="564">
        <v>0.81299999999999994</v>
      </c>
      <c r="AT333" s="564">
        <v>0.79300000000000004</v>
      </c>
      <c r="AU333" s="564">
        <v>0.81799999999999995</v>
      </c>
      <c r="AV333" s="564">
        <v>0.80900000000000005</v>
      </c>
      <c r="AW333" s="564">
        <v>0.79900000000000004</v>
      </c>
      <c r="AX333" s="564">
        <v>0.79700000000000004</v>
      </c>
      <c r="AY333" s="564">
        <v>0.81</v>
      </c>
      <c r="AZ333" s="564">
        <v>0.79500000000000004</v>
      </c>
      <c r="BA333" s="564">
        <v>0.81799999999999995</v>
      </c>
      <c r="BB333" s="564">
        <v>0.81599999999999995</v>
      </c>
      <c r="BC333" s="564">
        <v>0.79500000000000004</v>
      </c>
      <c r="BD333" s="564">
        <v>0.84299999999999997</v>
      </c>
      <c r="BE333" s="727">
        <v>0.81299999999999994</v>
      </c>
      <c r="BF333" s="495"/>
    </row>
    <row r="334" spans="1:58">
      <c r="A334" s="495" t="s">
        <v>1519</v>
      </c>
      <c r="B334" s="425">
        <v>328</v>
      </c>
      <c r="C334" s="495">
        <v>240202</v>
      </c>
      <c r="D334" s="495" t="s">
        <v>1520</v>
      </c>
      <c r="E334" s="546" t="s">
        <v>808</v>
      </c>
      <c r="F334" s="546" t="s">
        <v>1515</v>
      </c>
      <c r="G334" s="495" t="s">
        <v>168</v>
      </c>
      <c r="H334" s="495" t="s">
        <v>23</v>
      </c>
      <c r="I334" s="495" t="s">
        <v>810</v>
      </c>
      <c r="J334" s="563">
        <v>0.35699999999999998</v>
      </c>
      <c r="K334" s="564">
        <v>0.38100000000000001</v>
      </c>
      <c r="L334" s="564">
        <v>0.30299999999999999</v>
      </c>
      <c r="M334" s="564">
        <v>0.34799999999999998</v>
      </c>
      <c r="N334" s="564">
        <v>0.38700000000000001</v>
      </c>
      <c r="O334" s="564">
        <v>0.34200000000000003</v>
      </c>
      <c r="P334" s="564">
        <v>0.377</v>
      </c>
      <c r="Q334" s="564">
        <v>0.28000000000000003</v>
      </c>
      <c r="R334" s="564">
        <v>0.32700000000000001</v>
      </c>
      <c r="S334" s="564">
        <v>0.34300000000000003</v>
      </c>
      <c r="T334" s="564">
        <v>0.35799999999999998</v>
      </c>
      <c r="U334" s="564">
        <v>0.32500000000000001</v>
      </c>
      <c r="V334" s="564">
        <v>0.377</v>
      </c>
      <c r="W334" s="564">
        <v>0.36399999999999999</v>
      </c>
      <c r="X334" s="564">
        <v>0.36299999999999999</v>
      </c>
      <c r="Y334" s="564">
        <v>0.28199999999999997</v>
      </c>
      <c r="Z334" s="564">
        <v>0.33100000000000002</v>
      </c>
      <c r="AA334" s="564">
        <v>0.33300000000000002</v>
      </c>
      <c r="AB334" s="564">
        <v>0.317</v>
      </c>
      <c r="AC334" s="564">
        <v>0.35599999999999998</v>
      </c>
      <c r="AD334" s="564">
        <v>0.35399999999999998</v>
      </c>
      <c r="AE334" s="564">
        <v>0.38600000000000001</v>
      </c>
      <c r="AF334" s="564">
        <v>0.34599999999999997</v>
      </c>
      <c r="AG334" s="564">
        <v>0.34799999999999998</v>
      </c>
      <c r="AH334" s="564">
        <v>0.35899999999999999</v>
      </c>
      <c r="AI334" s="564">
        <v>0.34499999999999997</v>
      </c>
      <c r="AJ334" s="564">
        <v>0.40500000000000003</v>
      </c>
      <c r="AK334" s="564">
        <v>0.38</v>
      </c>
      <c r="AL334" s="564">
        <v>0.39700000000000002</v>
      </c>
      <c r="AM334" s="564">
        <v>0.38100000000000001</v>
      </c>
      <c r="AN334" s="564">
        <v>0.32300000000000001</v>
      </c>
      <c r="AO334" s="564">
        <v>0.35299999999999998</v>
      </c>
      <c r="AP334" s="564">
        <v>0.33600000000000002</v>
      </c>
      <c r="AQ334" s="564">
        <v>0.32700000000000001</v>
      </c>
      <c r="AR334" s="564">
        <v>0.34200000000000003</v>
      </c>
      <c r="AS334" s="564">
        <v>0.33200000000000002</v>
      </c>
      <c r="AT334" s="564">
        <v>0.35799999999999998</v>
      </c>
      <c r="AU334" s="564">
        <v>0.36099999999999999</v>
      </c>
      <c r="AV334" s="564">
        <v>0.38600000000000001</v>
      </c>
      <c r="AW334" s="564">
        <v>0.36299999999999999</v>
      </c>
      <c r="AX334" s="564">
        <v>0.34599999999999997</v>
      </c>
      <c r="AY334" s="564">
        <v>0.34899999999999998</v>
      </c>
      <c r="AZ334" s="564">
        <v>0.35</v>
      </c>
      <c r="BA334" s="564">
        <v>0.37</v>
      </c>
      <c r="BB334" s="564">
        <v>0.36599999999999999</v>
      </c>
      <c r="BC334" s="564">
        <v>0.35699999999999998</v>
      </c>
      <c r="BD334" s="564">
        <v>0.38700000000000001</v>
      </c>
      <c r="BE334" s="727">
        <v>0.376</v>
      </c>
      <c r="BF334" s="495"/>
    </row>
    <row r="335" spans="1:58">
      <c r="A335" s="495" t="s">
        <v>1524</v>
      </c>
      <c r="B335" s="425">
        <v>329</v>
      </c>
      <c r="C335" s="495">
        <v>250101</v>
      </c>
      <c r="D335" s="495" t="s">
        <v>1525</v>
      </c>
      <c r="E335" s="546" t="s">
        <v>321</v>
      </c>
      <c r="F335" s="546" t="s">
        <v>2544</v>
      </c>
      <c r="G335" s="495" t="s">
        <v>168</v>
      </c>
      <c r="H335" s="495" t="s">
        <v>23</v>
      </c>
      <c r="I335" s="495" t="s">
        <v>323</v>
      </c>
      <c r="J335" s="563">
        <v>0.77192982456140302</v>
      </c>
      <c r="K335" s="564">
        <v>0.72727272727272696</v>
      </c>
      <c r="L335" s="564">
        <v>0.8</v>
      </c>
      <c r="M335" s="564">
        <v>0.5</v>
      </c>
      <c r="N335" s="564">
        <v>0.625</v>
      </c>
      <c r="O335" s="564">
        <v>0.6</v>
      </c>
      <c r="P335" s="564">
        <v>0.5</v>
      </c>
      <c r="Q335" s="564">
        <v>0.33333333333333298</v>
      </c>
      <c r="R335" s="564">
        <v>0.8</v>
      </c>
      <c r="S335" s="564">
        <v>0.75</v>
      </c>
      <c r="T335" s="564">
        <v>0.55555555555555602</v>
      </c>
      <c r="U335" s="564">
        <v>0.57142857142857095</v>
      </c>
      <c r="V335" s="564">
        <v>0.75</v>
      </c>
      <c r="W335" s="564">
        <v>0.86666666666666703</v>
      </c>
      <c r="X335" s="564">
        <v>0.86363636363636398</v>
      </c>
      <c r="Y335" s="564">
        <v>0.44444444444444398</v>
      </c>
      <c r="Z335" s="564">
        <v>0.6</v>
      </c>
      <c r="AA335" s="564">
        <v>1</v>
      </c>
      <c r="AB335" s="564">
        <v>0.6</v>
      </c>
      <c r="AC335" s="564">
        <v>0.75</v>
      </c>
      <c r="AD335" s="564">
        <v>0.66666666666666696</v>
      </c>
      <c r="AE335" s="564">
        <v>0.875</v>
      </c>
      <c r="AF335" s="564">
        <v>1</v>
      </c>
      <c r="AG335" s="564">
        <v>0.84210526315789502</v>
      </c>
      <c r="AH335" s="564">
        <v>1</v>
      </c>
      <c r="AI335" s="564">
        <v>0.57142857142857095</v>
      </c>
      <c r="AJ335" s="564">
        <v>0.69230769230769196</v>
      </c>
      <c r="AK335" s="564">
        <v>1</v>
      </c>
      <c r="AL335" s="564">
        <v>0.88888888888888895</v>
      </c>
      <c r="AM335" s="564">
        <v>0.83333333333333304</v>
      </c>
      <c r="AN335" s="564">
        <v>1</v>
      </c>
      <c r="AO335" s="564">
        <v>1</v>
      </c>
      <c r="AP335" s="564">
        <v>0.8</v>
      </c>
      <c r="AQ335" s="564">
        <v>0.88888888888888895</v>
      </c>
      <c r="AR335" s="564">
        <v>0.91666666666666696</v>
      </c>
      <c r="AS335" s="564">
        <v>0.75</v>
      </c>
      <c r="AT335" s="564">
        <v>0.6</v>
      </c>
      <c r="AU335" s="564">
        <v>0.8</v>
      </c>
      <c r="AV335" s="564">
        <v>0.85714285714285698</v>
      </c>
      <c r="AW335" s="564">
        <v>0.75</v>
      </c>
      <c r="AX335" s="564">
        <v>0.91666666666666696</v>
      </c>
      <c r="AY335" s="564">
        <v>0.75</v>
      </c>
      <c r="AZ335" s="564">
        <v>1</v>
      </c>
      <c r="BA335" s="564">
        <v>0.85714285714285698</v>
      </c>
      <c r="BB335" s="564">
        <v>0.5</v>
      </c>
      <c r="BC335" s="564">
        <v>0.66666666666666696</v>
      </c>
      <c r="BD335" s="564">
        <v>0.84615384615384603</v>
      </c>
      <c r="BE335" s="727">
        <v>0.33333333333333298</v>
      </c>
      <c r="BF335" s="495"/>
    </row>
    <row r="336" spans="1:58">
      <c r="A336" s="495" t="s">
        <v>1528</v>
      </c>
      <c r="B336" s="425">
        <v>330</v>
      </c>
      <c r="C336" s="495">
        <v>250201</v>
      </c>
      <c r="D336" s="495" t="s">
        <v>1529</v>
      </c>
      <c r="E336" s="42" t="s">
        <v>3739</v>
      </c>
      <c r="F336" s="546" t="s">
        <v>510</v>
      </c>
      <c r="G336" s="495" t="s">
        <v>168</v>
      </c>
      <c r="H336" s="495" t="s">
        <v>23</v>
      </c>
      <c r="I336" s="495" t="s">
        <v>1466</v>
      </c>
      <c r="J336" s="540">
        <v>219</v>
      </c>
      <c r="K336" s="89" t="s">
        <v>272</v>
      </c>
      <c r="L336" s="89" t="s">
        <v>272</v>
      </c>
      <c r="M336" s="89" t="s">
        <v>272</v>
      </c>
      <c r="N336" s="89" t="s">
        <v>272</v>
      </c>
      <c r="O336" s="89" t="s">
        <v>272</v>
      </c>
      <c r="P336" s="89" t="s">
        <v>272</v>
      </c>
      <c r="Q336" s="89" t="s">
        <v>272</v>
      </c>
      <c r="R336" s="89" t="s">
        <v>272</v>
      </c>
      <c r="S336" s="89" t="s">
        <v>272</v>
      </c>
      <c r="T336" s="89" t="s">
        <v>272</v>
      </c>
      <c r="U336" s="89" t="s">
        <v>272</v>
      </c>
      <c r="V336" s="89" t="s">
        <v>272</v>
      </c>
      <c r="W336" s="89" t="s">
        <v>272</v>
      </c>
      <c r="X336" s="89" t="s">
        <v>272</v>
      </c>
      <c r="Y336" s="89" t="s">
        <v>272</v>
      </c>
      <c r="Z336" s="89" t="s">
        <v>272</v>
      </c>
      <c r="AA336" s="89" t="s">
        <v>272</v>
      </c>
      <c r="AB336" s="89" t="s">
        <v>272</v>
      </c>
      <c r="AC336" s="89" t="s">
        <v>272</v>
      </c>
      <c r="AD336" s="89" t="s">
        <v>272</v>
      </c>
      <c r="AE336" s="89" t="s">
        <v>272</v>
      </c>
      <c r="AF336" s="89" t="s">
        <v>272</v>
      </c>
      <c r="AG336" s="89" t="s">
        <v>272</v>
      </c>
      <c r="AH336" s="89" t="s">
        <v>272</v>
      </c>
      <c r="AI336" s="89" t="s">
        <v>272</v>
      </c>
      <c r="AJ336" s="89" t="s">
        <v>272</v>
      </c>
      <c r="AK336" s="89" t="s">
        <v>272</v>
      </c>
      <c r="AL336" s="89" t="s">
        <v>272</v>
      </c>
      <c r="AM336" s="89" t="s">
        <v>272</v>
      </c>
      <c r="AN336" s="89" t="s">
        <v>272</v>
      </c>
      <c r="AO336" s="89" t="s">
        <v>272</v>
      </c>
      <c r="AP336" s="89" t="s">
        <v>272</v>
      </c>
      <c r="AQ336" s="89" t="s">
        <v>272</v>
      </c>
      <c r="AR336" s="89" t="s">
        <v>272</v>
      </c>
      <c r="AS336" s="89" t="s">
        <v>272</v>
      </c>
      <c r="AT336" s="89" t="s">
        <v>272</v>
      </c>
      <c r="AU336" s="89" t="s">
        <v>272</v>
      </c>
      <c r="AV336" s="89" t="s">
        <v>272</v>
      </c>
      <c r="AW336" s="89" t="s">
        <v>272</v>
      </c>
      <c r="AX336" s="89" t="s">
        <v>272</v>
      </c>
      <c r="AY336" s="89" t="s">
        <v>272</v>
      </c>
      <c r="AZ336" s="89" t="s">
        <v>272</v>
      </c>
      <c r="BA336" s="89" t="s">
        <v>272</v>
      </c>
      <c r="BB336" s="89" t="s">
        <v>272</v>
      </c>
      <c r="BC336" s="89" t="s">
        <v>272</v>
      </c>
      <c r="BD336" s="89" t="s">
        <v>272</v>
      </c>
      <c r="BE336" s="726" t="s">
        <v>272</v>
      </c>
      <c r="BF336" s="495"/>
    </row>
    <row r="337" spans="1:58">
      <c r="A337" s="495" t="s">
        <v>1534</v>
      </c>
      <c r="B337" s="425">
        <v>331</v>
      </c>
      <c r="C337" s="495">
        <v>300001</v>
      </c>
      <c r="D337" s="495" t="s">
        <v>1535</v>
      </c>
      <c r="E337" s="546" t="s">
        <v>773</v>
      </c>
      <c r="F337" s="546" t="s">
        <v>833</v>
      </c>
      <c r="G337" s="495" t="s">
        <v>168</v>
      </c>
      <c r="H337" s="495" t="s">
        <v>23</v>
      </c>
      <c r="I337" s="495" t="s">
        <v>231</v>
      </c>
      <c r="J337" s="563">
        <v>0.73</v>
      </c>
      <c r="K337" s="564" t="s">
        <v>272</v>
      </c>
      <c r="L337" s="564" t="s">
        <v>272</v>
      </c>
      <c r="M337" s="564" t="s">
        <v>272</v>
      </c>
      <c r="N337" s="564" t="s">
        <v>272</v>
      </c>
      <c r="O337" s="564" t="s">
        <v>272</v>
      </c>
      <c r="P337" s="564" t="s">
        <v>272</v>
      </c>
      <c r="Q337" s="564" t="s">
        <v>272</v>
      </c>
      <c r="R337" s="564" t="s">
        <v>272</v>
      </c>
      <c r="S337" s="564" t="s">
        <v>272</v>
      </c>
      <c r="T337" s="564" t="s">
        <v>272</v>
      </c>
      <c r="U337" s="564" t="s">
        <v>272</v>
      </c>
      <c r="V337" s="564" t="s">
        <v>272</v>
      </c>
      <c r="W337" s="564" t="s">
        <v>272</v>
      </c>
      <c r="X337" s="564" t="s">
        <v>272</v>
      </c>
      <c r="Y337" s="564" t="s">
        <v>272</v>
      </c>
      <c r="Z337" s="564" t="s">
        <v>272</v>
      </c>
      <c r="AA337" s="564" t="s">
        <v>272</v>
      </c>
      <c r="AB337" s="564" t="s">
        <v>272</v>
      </c>
      <c r="AC337" s="564" t="s">
        <v>272</v>
      </c>
      <c r="AD337" s="564" t="s">
        <v>272</v>
      </c>
      <c r="AE337" s="564" t="s">
        <v>272</v>
      </c>
      <c r="AF337" s="564" t="s">
        <v>272</v>
      </c>
      <c r="AG337" s="564" t="s">
        <v>272</v>
      </c>
      <c r="AH337" s="564" t="s">
        <v>272</v>
      </c>
      <c r="AI337" s="564" t="s">
        <v>272</v>
      </c>
      <c r="AJ337" s="564" t="s">
        <v>272</v>
      </c>
      <c r="AK337" s="564" t="s">
        <v>272</v>
      </c>
      <c r="AL337" s="564" t="s">
        <v>272</v>
      </c>
      <c r="AM337" s="564" t="s">
        <v>272</v>
      </c>
      <c r="AN337" s="564" t="s">
        <v>272</v>
      </c>
      <c r="AO337" s="564" t="s">
        <v>272</v>
      </c>
      <c r="AP337" s="564" t="s">
        <v>272</v>
      </c>
      <c r="AQ337" s="564" t="s">
        <v>272</v>
      </c>
      <c r="AR337" s="564" t="s">
        <v>272</v>
      </c>
      <c r="AS337" s="564" t="s">
        <v>272</v>
      </c>
      <c r="AT337" s="564" t="s">
        <v>272</v>
      </c>
      <c r="AU337" s="564" t="s">
        <v>272</v>
      </c>
      <c r="AV337" s="564" t="s">
        <v>272</v>
      </c>
      <c r="AW337" s="564" t="s">
        <v>272</v>
      </c>
      <c r="AX337" s="564" t="s">
        <v>272</v>
      </c>
      <c r="AY337" s="564" t="s">
        <v>272</v>
      </c>
      <c r="AZ337" s="564" t="s">
        <v>272</v>
      </c>
      <c r="BA337" s="564" t="s">
        <v>272</v>
      </c>
      <c r="BB337" s="564" t="s">
        <v>272</v>
      </c>
      <c r="BC337" s="564" t="s">
        <v>272</v>
      </c>
      <c r="BD337" s="564" t="s">
        <v>272</v>
      </c>
      <c r="BE337" s="727" t="s">
        <v>272</v>
      </c>
      <c r="BF337" s="495"/>
    </row>
    <row r="338" spans="1:58">
      <c r="A338" s="495" t="s">
        <v>1539</v>
      </c>
      <c r="B338" s="425">
        <v>332</v>
      </c>
      <c r="C338" s="495">
        <v>300002</v>
      </c>
      <c r="D338" s="495" t="s">
        <v>1540</v>
      </c>
      <c r="E338" s="546" t="s">
        <v>239</v>
      </c>
      <c r="F338" s="546" t="s">
        <v>833</v>
      </c>
      <c r="G338" s="495" t="s">
        <v>168</v>
      </c>
      <c r="H338" s="495" t="s">
        <v>23</v>
      </c>
      <c r="I338" s="495" t="s">
        <v>231</v>
      </c>
      <c r="J338" s="563">
        <v>0.73599999999999999</v>
      </c>
      <c r="K338" s="564" t="s">
        <v>272</v>
      </c>
      <c r="L338" s="564" t="s">
        <v>272</v>
      </c>
      <c r="M338" s="564" t="s">
        <v>272</v>
      </c>
      <c r="N338" s="564" t="s">
        <v>272</v>
      </c>
      <c r="O338" s="564" t="s">
        <v>272</v>
      </c>
      <c r="P338" s="564" t="s">
        <v>272</v>
      </c>
      <c r="Q338" s="564" t="s">
        <v>272</v>
      </c>
      <c r="R338" s="564" t="s">
        <v>272</v>
      </c>
      <c r="S338" s="564" t="s">
        <v>272</v>
      </c>
      <c r="T338" s="564" t="s">
        <v>272</v>
      </c>
      <c r="U338" s="564" t="s">
        <v>272</v>
      </c>
      <c r="V338" s="564" t="s">
        <v>272</v>
      </c>
      <c r="W338" s="564" t="s">
        <v>272</v>
      </c>
      <c r="X338" s="564" t="s">
        <v>272</v>
      </c>
      <c r="Y338" s="564" t="s">
        <v>272</v>
      </c>
      <c r="Z338" s="564" t="s">
        <v>272</v>
      </c>
      <c r="AA338" s="564" t="s">
        <v>272</v>
      </c>
      <c r="AB338" s="564" t="s">
        <v>272</v>
      </c>
      <c r="AC338" s="564" t="s">
        <v>272</v>
      </c>
      <c r="AD338" s="564" t="s">
        <v>272</v>
      </c>
      <c r="AE338" s="564" t="s">
        <v>272</v>
      </c>
      <c r="AF338" s="564" t="s">
        <v>272</v>
      </c>
      <c r="AG338" s="564" t="s">
        <v>272</v>
      </c>
      <c r="AH338" s="564" t="s">
        <v>272</v>
      </c>
      <c r="AI338" s="564" t="s">
        <v>272</v>
      </c>
      <c r="AJ338" s="564" t="s">
        <v>272</v>
      </c>
      <c r="AK338" s="564" t="s">
        <v>272</v>
      </c>
      <c r="AL338" s="564" t="s">
        <v>272</v>
      </c>
      <c r="AM338" s="564" t="s">
        <v>272</v>
      </c>
      <c r="AN338" s="564" t="s">
        <v>272</v>
      </c>
      <c r="AO338" s="564" t="s">
        <v>272</v>
      </c>
      <c r="AP338" s="564" t="s">
        <v>272</v>
      </c>
      <c r="AQ338" s="564" t="s">
        <v>272</v>
      </c>
      <c r="AR338" s="564" t="s">
        <v>272</v>
      </c>
      <c r="AS338" s="564" t="s">
        <v>272</v>
      </c>
      <c r="AT338" s="564" t="s">
        <v>272</v>
      </c>
      <c r="AU338" s="564" t="s">
        <v>272</v>
      </c>
      <c r="AV338" s="564" t="s">
        <v>272</v>
      </c>
      <c r="AW338" s="564" t="s">
        <v>272</v>
      </c>
      <c r="AX338" s="564" t="s">
        <v>272</v>
      </c>
      <c r="AY338" s="564" t="s">
        <v>272</v>
      </c>
      <c r="AZ338" s="564" t="s">
        <v>272</v>
      </c>
      <c r="BA338" s="564" t="s">
        <v>272</v>
      </c>
      <c r="BB338" s="564" t="s">
        <v>272</v>
      </c>
      <c r="BC338" s="564" t="s">
        <v>272</v>
      </c>
      <c r="BD338" s="564" t="s">
        <v>272</v>
      </c>
      <c r="BE338" s="727" t="s">
        <v>272</v>
      </c>
      <c r="BF338" s="495"/>
    </row>
    <row r="339" spans="1:58">
      <c r="A339" s="495" t="s">
        <v>1542</v>
      </c>
      <c r="B339" s="425">
        <v>333</v>
      </c>
      <c r="C339" s="495">
        <v>300003</v>
      </c>
      <c r="D339" s="495" t="s">
        <v>1300</v>
      </c>
      <c r="E339" s="546" t="s">
        <v>773</v>
      </c>
      <c r="F339" s="546" t="s">
        <v>833</v>
      </c>
      <c r="G339" s="495" t="s">
        <v>168</v>
      </c>
      <c r="H339" s="495" t="s">
        <v>23</v>
      </c>
      <c r="I339" s="495" t="s">
        <v>231</v>
      </c>
      <c r="J339" s="563">
        <v>0.47699999999999998</v>
      </c>
      <c r="K339" s="564">
        <v>0.36299999999999999</v>
      </c>
      <c r="L339" s="564">
        <v>0.48899999999999999</v>
      </c>
      <c r="M339" s="564">
        <v>0.46700000000000003</v>
      </c>
      <c r="N339" s="564">
        <v>0.48899999999999999</v>
      </c>
      <c r="O339" s="564">
        <v>0.45400000000000001</v>
      </c>
      <c r="P339" s="564">
        <v>0.54800000000000004</v>
      </c>
      <c r="Q339" s="564">
        <v>0.495</v>
      </c>
      <c r="R339" s="564">
        <v>0.44</v>
      </c>
      <c r="S339" s="564">
        <v>0.42699999999999999</v>
      </c>
      <c r="T339" s="564">
        <v>0.41799999999999998</v>
      </c>
      <c r="U339" s="564">
        <v>0.46</v>
      </c>
      <c r="V339" s="564">
        <v>0.55100000000000005</v>
      </c>
      <c r="W339" s="564">
        <v>0.48499999999999999</v>
      </c>
      <c r="X339" s="564">
        <v>0.44900000000000001</v>
      </c>
      <c r="Y339" s="564">
        <v>0.42</v>
      </c>
      <c r="Z339" s="564">
        <v>0.38200000000000001</v>
      </c>
      <c r="AA339" s="564">
        <v>0.51900000000000002</v>
      </c>
      <c r="AB339" s="564">
        <v>0.53400000000000003</v>
      </c>
      <c r="AC339" s="564">
        <v>0.503</v>
      </c>
      <c r="AD339" s="564">
        <v>0.54500000000000004</v>
      </c>
      <c r="AE339" s="564">
        <v>0.497</v>
      </c>
      <c r="AF339" s="564" t="s">
        <v>2548</v>
      </c>
      <c r="AG339" s="564">
        <v>0.47499999999999998</v>
      </c>
      <c r="AH339" s="564">
        <v>0.40500000000000003</v>
      </c>
      <c r="AI339" s="564">
        <v>0.46800000000000003</v>
      </c>
      <c r="AJ339" s="564">
        <v>0.43099999999999999</v>
      </c>
      <c r="AK339" s="564">
        <v>0.40100000000000002</v>
      </c>
      <c r="AL339" s="564">
        <v>0.38900000000000001</v>
      </c>
      <c r="AM339" s="564" t="s">
        <v>2548</v>
      </c>
      <c r="AN339" s="564">
        <v>0.43</v>
      </c>
      <c r="AO339" s="564">
        <v>0.45900000000000002</v>
      </c>
      <c r="AP339" s="564">
        <v>0.53700000000000003</v>
      </c>
      <c r="AQ339" s="564">
        <v>0.56999999999999995</v>
      </c>
      <c r="AR339" s="564">
        <v>0.45900000000000002</v>
      </c>
      <c r="AS339" s="564">
        <v>0.48099999999999998</v>
      </c>
      <c r="AT339" s="564">
        <v>0.47199999999999998</v>
      </c>
      <c r="AU339" s="564">
        <v>0.435</v>
      </c>
      <c r="AV339" s="564">
        <v>0.56399999999999995</v>
      </c>
      <c r="AW339" s="564">
        <v>0.49199999999999999</v>
      </c>
      <c r="AX339" s="564">
        <v>0.54800000000000004</v>
      </c>
      <c r="AY339" s="564">
        <v>0.50600000000000001</v>
      </c>
      <c r="AZ339" s="564">
        <v>0.438</v>
      </c>
      <c r="BA339" s="564">
        <v>0.56499999999999995</v>
      </c>
      <c r="BB339" s="564">
        <v>0.55300000000000005</v>
      </c>
      <c r="BC339" s="564">
        <v>0.439</v>
      </c>
      <c r="BD339" s="564">
        <v>0.54400000000000004</v>
      </c>
      <c r="BE339" s="727">
        <v>0.52600000000000002</v>
      </c>
      <c r="BF339" s="495"/>
    </row>
    <row r="340" spans="1:58">
      <c r="A340" s="495" t="s">
        <v>1546</v>
      </c>
      <c r="B340" s="425">
        <v>334</v>
      </c>
      <c r="C340" s="495">
        <v>300004</v>
      </c>
      <c r="D340" s="495" t="s">
        <v>795</v>
      </c>
      <c r="E340" s="546" t="s">
        <v>1501</v>
      </c>
      <c r="F340" s="546" t="s">
        <v>3719</v>
      </c>
      <c r="G340" s="495" t="s">
        <v>1333</v>
      </c>
      <c r="H340" s="495" t="s">
        <v>23</v>
      </c>
      <c r="I340" s="495" t="s">
        <v>231</v>
      </c>
      <c r="J340" s="563">
        <v>0.75</v>
      </c>
      <c r="K340" s="564">
        <v>0.79800000000000004</v>
      </c>
      <c r="L340" s="564">
        <v>0.77400000000000002</v>
      </c>
      <c r="M340" s="564">
        <v>0.72099999999999997</v>
      </c>
      <c r="N340" s="564">
        <v>0.749</v>
      </c>
      <c r="O340" s="564">
        <v>0.72399999999999998</v>
      </c>
      <c r="P340" s="564">
        <v>0.70599999999999996</v>
      </c>
      <c r="Q340" s="564">
        <v>0.72499999999999998</v>
      </c>
      <c r="R340" s="564">
        <v>0.61299999999999999</v>
      </c>
      <c r="S340" s="564">
        <v>0.74299999999999999</v>
      </c>
      <c r="T340" s="564">
        <v>0.71699999999999997</v>
      </c>
      <c r="U340" s="564">
        <v>0.72</v>
      </c>
      <c r="V340" s="564">
        <v>0.80500000000000005</v>
      </c>
      <c r="W340" s="564">
        <v>0.81200000000000006</v>
      </c>
      <c r="X340" s="564">
        <v>0.71</v>
      </c>
      <c r="Y340" s="564">
        <v>0.68400000000000005</v>
      </c>
      <c r="Z340" s="564">
        <v>0.75</v>
      </c>
      <c r="AA340" s="564">
        <v>0.72099999999999997</v>
      </c>
      <c r="AB340" s="564">
        <v>0.67100000000000004</v>
      </c>
      <c r="AC340" s="564">
        <v>0.76700000000000002</v>
      </c>
      <c r="AD340" s="564">
        <v>0.83099999999999996</v>
      </c>
      <c r="AE340" s="564">
        <v>0.70399999999999996</v>
      </c>
      <c r="AF340" s="564" t="s">
        <v>2548</v>
      </c>
      <c r="AG340" s="564">
        <v>0.69299999999999995</v>
      </c>
      <c r="AH340" s="564">
        <v>0.65900000000000003</v>
      </c>
      <c r="AI340" s="564">
        <v>0.72699999999999998</v>
      </c>
      <c r="AJ340" s="564">
        <v>0.76100000000000001</v>
      </c>
      <c r="AK340" s="564">
        <v>0.76400000000000001</v>
      </c>
      <c r="AL340" s="564">
        <v>0.77300000000000002</v>
      </c>
      <c r="AM340" s="564" t="s">
        <v>2548</v>
      </c>
      <c r="AN340" s="564">
        <v>0.78600000000000003</v>
      </c>
      <c r="AO340" s="564">
        <v>0.70299999999999996</v>
      </c>
      <c r="AP340" s="564">
        <v>0.73699999999999999</v>
      </c>
      <c r="AQ340" s="564">
        <v>0.80300000000000005</v>
      </c>
      <c r="AR340" s="564">
        <v>0.64800000000000002</v>
      </c>
      <c r="AS340" s="564">
        <v>0.74199999999999999</v>
      </c>
      <c r="AT340" s="564">
        <v>0.7</v>
      </c>
      <c r="AU340" s="564">
        <v>0.71699999999999997</v>
      </c>
      <c r="AV340" s="564">
        <v>0.82199999999999995</v>
      </c>
      <c r="AW340" s="564">
        <v>0.77400000000000002</v>
      </c>
      <c r="AX340" s="564">
        <v>0.81899999999999995</v>
      </c>
      <c r="AY340" s="564">
        <v>0.76500000000000001</v>
      </c>
      <c r="AZ340" s="564">
        <v>0.71</v>
      </c>
      <c r="BA340" s="564">
        <v>0.75800000000000001</v>
      </c>
      <c r="BB340" s="564">
        <v>0.80300000000000005</v>
      </c>
      <c r="BC340" s="564">
        <v>0.79300000000000004</v>
      </c>
      <c r="BD340" s="564">
        <v>0.76700000000000002</v>
      </c>
      <c r="BE340" s="727">
        <v>0.71399999999999997</v>
      </c>
      <c r="BF340" s="495"/>
    </row>
    <row r="341" spans="1:58">
      <c r="A341" s="495" t="s">
        <v>1550</v>
      </c>
      <c r="B341" s="425">
        <v>335</v>
      </c>
      <c r="C341" s="495">
        <v>300004</v>
      </c>
      <c r="D341" s="495" t="s">
        <v>795</v>
      </c>
      <c r="E341" s="546" t="s">
        <v>1501</v>
      </c>
      <c r="F341" s="546" t="s">
        <v>3719</v>
      </c>
      <c r="G341" s="495" t="s">
        <v>1338</v>
      </c>
      <c r="H341" s="495" t="s">
        <v>23</v>
      </c>
      <c r="I341" s="495" t="s">
        <v>231</v>
      </c>
      <c r="J341" s="563">
        <v>0.74399999999999999</v>
      </c>
      <c r="K341" s="564" t="s">
        <v>272</v>
      </c>
      <c r="L341" s="564" t="s">
        <v>272</v>
      </c>
      <c r="M341" s="564" t="s">
        <v>272</v>
      </c>
      <c r="N341" s="564" t="s">
        <v>272</v>
      </c>
      <c r="O341" s="564" t="s">
        <v>272</v>
      </c>
      <c r="P341" s="564" t="s">
        <v>272</v>
      </c>
      <c r="Q341" s="564" t="s">
        <v>272</v>
      </c>
      <c r="R341" s="564" t="s">
        <v>272</v>
      </c>
      <c r="S341" s="564" t="s">
        <v>272</v>
      </c>
      <c r="T341" s="564" t="s">
        <v>272</v>
      </c>
      <c r="U341" s="564" t="s">
        <v>272</v>
      </c>
      <c r="V341" s="564" t="s">
        <v>272</v>
      </c>
      <c r="W341" s="564" t="s">
        <v>272</v>
      </c>
      <c r="X341" s="564" t="s">
        <v>272</v>
      </c>
      <c r="Y341" s="564" t="s">
        <v>272</v>
      </c>
      <c r="Z341" s="564" t="s">
        <v>272</v>
      </c>
      <c r="AA341" s="564" t="s">
        <v>272</v>
      </c>
      <c r="AB341" s="564" t="s">
        <v>272</v>
      </c>
      <c r="AC341" s="564" t="s">
        <v>272</v>
      </c>
      <c r="AD341" s="564" t="s">
        <v>272</v>
      </c>
      <c r="AE341" s="564" t="s">
        <v>272</v>
      </c>
      <c r="AF341" s="564" t="s">
        <v>272</v>
      </c>
      <c r="AG341" s="564" t="s">
        <v>272</v>
      </c>
      <c r="AH341" s="564" t="s">
        <v>272</v>
      </c>
      <c r="AI341" s="564" t="s">
        <v>272</v>
      </c>
      <c r="AJ341" s="564" t="s">
        <v>272</v>
      </c>
      <c r="AK341" s="564" t="s">
        <v>272</v>
      </c>
      <c r="AL341" s="564" t="s">
        <v>272</v>
      </c>
      <c r="AM341" s="564" t="s">
        <v>272</v>
      </c>
      <c r="AN341" s="564" t="s">
        <v>272</v>
      </c>
      <c r="AO341" s="564" t="s">
        <v>272</v>
      </c>
      <c r="AP341" s="564" t="s">
        <v>272</v>
      </c>
      <c r="AQ341" s="564" t="s">
        <v>272</v>
      </c>
      <c r="AR341" s="564" t="s">
        <v>272</v>
      </c>
      <c r="AS341" s="564" t="s">
        <v>272</v>
      </c>
      <c r="AT341" s="564" t="s">
        <v>272</v>
      </c>
      <c r="AU341" s="564" t="s">
        <v>272</v>
      </c>
      <c r="AV341" s="564" t="s">
        <v>272</v>
      </c>
      <c r="AW341" s="564" t="s">
        <v>272</v>
      </c>
      <c r="AX341" s="564" t="s">
        <v>272</v>
      </c>
      <c r="AY341" s="564" t="s">
        <v>272</v>
      </c>
      <c r="AZ341" s="564" t="s">
        <v>272</v>
      </c>
      <c r="BA341" s="564" t="s">
        <v>272</v>
      </c>
      <c r="BB341" s="564" t="s">
        <v>272</v>
      </c>
      <c r="BC341" s="564" t="s">
        <v>272</v>
      </c>
      <c r="BD341" s="564" t="s">
        <v>272</v>
      </c>
      <c r="BE341" s="727" t="s">
        <v>272</v>
      </c>
      <c r="BF341" s="495"/>
    </row>
    <row r="342" spans="1:58">
      <c r="A342" s="495" t="s">
        <v>1553</v>
      </c>
      <c r="B342" s="425">
        <v>336</v>
      </c>
      <c r="C342" s="495">
        <v>300005</v>
      </c>
      <c r="D342" s="495" t="s">
        <v>1554</v>
      </c>
      <c r="E342" s="546" t="s">
        <v>1085</v>
      </c>
      <c r="F342" s="546" t="s">
        <v>705</v>
      </c>
      <c r="G342" s="495" t="s">
        <v>168</v>
      </c>
      <c r="H342" s="495" t="s">
        <v>23</v>
      </c>
      <c r="I342" s="495" t="s">
        <v>1086</v>
      </c>
      <c r="J342" s="563">
        <v>0.90100000000000002</v>
      </c>
      <c r="K342" s="564" t="s">
        <v>272</v>
      </c>
      <c r="L342" s="564" t="s">
        <v>272</v>
      </c>
      <c r="M342" s="564" t="s">
        <v>272</v>
      </c>
      <c r="N342" s="564" t="s">
        <v>272</v>
      </c>
      <c r="O342" s="564" t="s">
        <v>272</v>
      </c>
      <c r="P342" s="564" t="s">
        <v>272</v>
      </c>
      <c r="Q342" s="564" t="s">
        <v>272</v>
      </c>
      <c r="R342" s="564" t="s">
        <v>272</v>
      </c>
      <c r="S342" s="564" t="s">
        <v>272</v>
      </c>
      <c r="T342" s="564" t="s">
        <v>272</v>
      </c>
      <c r="U342" s="564" t="s">
        <v>272</v>
      </c>
      <c r="V342" s="564" t="s">
        <v>272</v>
      </c>
      <c r="W342" s="564" t="s">
        <v>272</v>
      </c>
      <c r="X342" s="564" t="s">
        <v>272</v>
      </c>
      <c r="Y342" s="564" t="s">
        <v>272</v>
      </c>
      <c r="Z342" s="564" t="s">
        <v>272</v>
      </c>
      <c r="AA342" s="564" t="s">
        <v>272</v>
      </c>
      <c r="AB342" s="564" t="s">
        <v>272</v>
      </c>
      <c r="AC342" s="564" t="s">
        <v>272</v>
      </c>
      <c r="AD342" s="564" t="s">
        <v>272</v>
      </c>
      <c r="AE342" s="564" t="s">
        <v>272</v>
      </c>
      <c r="AF342" s="564" t="s">
        <v>272</v>
      </c>
      <c r="AG342" s="564" t="s">
        <v>272</v>
      </c>
      <c r="AH342" s="564" t="s">
        <v>272</v>
      </c>
      <c r="AI342" s="564" t="s">
        <v>272</v>
      </c>
      <c r="AJ342" s="564" t="s">
        <v>272</v>
      </c>
      <c r="AK342" s="564" t="s">
        <v>272</v>
      </c>
      <c r="AL342" s="564" t="s">
        <v>272</v>
      </c>
      <c r="AM342" s="564" t="s">
        <v>272</v>
      </c>
      <c r="AN342" s="564" t="s">
        <v>272</v>
      </c>
      <c r="AO342" s="564" t="s">
        <v>272</v>
      </c>
      <c r="AP342" s="564" t="s">
        <v>272</v>
      </c>
      <c r="AQ342" s="564" t="s">
        <v>272</v>
      </c>
      <c r="AR342" s="564" t="s">
        <v>272</v>
      </c>
      <c r="AS342" s="564" t="s">
        <v>272</v>
      </c>
      <c r="AT342" s="564" t="s">
        <v>272</v>
      </c>
      <c r="AU342" s="564" t="s">
        <v>272</v>
      </c>
      <c r="AV342" s="564" t="s">
        <v>272</v>
      </c>
      <c r="AW342" s="564" t="s">
        <v>272</v>
      </c>
      <c r="AX342" s="564" t="s">
        <v>272</v>
      </c>
      <c r="AY342" s="564" t="s">
        <v>272</v>
      </c>
      <c r="AZ342" s="564" t="s">
        <v>272</v>
      </c>
      <c r="BA342" s="564" t="s">
        <v>272</v>
      </c>
      <c r="BB342" s="564" t="s">
        <v>272</v>
      </c>
      <c r="BC342" s="564" t="s">
        <v>272</v>
      </c>
      <c r="BD342" s="564" t="s">
        <v>272</v>
      </c>
      <c r="BE342" s="727" t="s">
        <v>272</v>
      </c>
      <c r="BF342" s="495"/>
    </row>
    <row r="343" spans="1:58">
      <c r="A343" s="495" t="s">
        <v>1558</v>
      </c>
      <c r="B343" s="425">
        <v>337</v>
      </c>
      <c r="C343" s="495">
        <v>300006</v>
      </c>
      <c r="D343" s="495" t="s">
        <v>1559</v>
      </c>
      <c r="E343" s="546" t="s">
        <v>808</v>
      </c>
      <c r="F343" s="546" t="s">
        <v>1515</v>
      </c>
      <c r="G343" s="495" t="s">
        <v>168</v>
      </c>
      <c r="H343" s="495" t="s">
        <v>23</v>
      </c>
      <c r="I343" s="495" t="s">
        <v>810</v>
      </c>
      <c r="J343" s="563">
        <v>0.47899999999999998</v>
      </c>
      <c r="K343" s="564">
        <v>0.438</v>
      </c>
      <c r="L343" s="564">
        <v>0.40400000000000003</v>
      </c>
      <c r="M343" s="564">
        <v>0.45</v>
      </c>
      <c r="N343" s="564">
        <v>0.503</v>
      </c>
      <c r="O343" s="564">
        <v>0.44600000000000001</v>
      </c>
      <c r="P343" s="564">
        <v>0.48399999999999999</v>
      </c>
      <c r="Q343" s="564">
        <v>0.44600000000000001</v>
      </c>
      <c r="R343" s="564">
        <v>0.46500000000000002</v>
      </c>
      <c r="S343" s="564">
        <v>0.49099999999999999</v>
      </c>
      <c r="T343" s="564">
        <v>0.47</v>
      </c>
      <c r="U343" s="564">
        <v>0.46500000000000002</v>
      </c>
      <c r="V343" s="564">
        <v>0.49099999999999999</v>
      </c>
      <c r="W343" s="564">
        <v>0.51800000000000002</v>
      </c>
      <c r="X343" s="564">
        <v>0.52</v>
      </c>
      <c r="Y343" s="564">
        <v>0.437</v>
      </c>
      <c r="Z343" s="564">
        <v>0.434</v>
      </c>
      <c r="AA343" s="564">
        <v>0.42199999999999999</v>
      </c>
      <c r="AB343" s="564">
        <v>0.42799999999999999</v>
      </c>
      <c r="AC343" s="564">
        <v>0.499</v>
      </c>
      <c r="AD343" s="564">
        <v>0.51400000000000001</v>
      </c>
      <c r="AE343" s="564">
        <v>0.51400000000000001</v>
      </c>
      <c r="AF343" s="564">
        <v>0.47899999999999998</v>
      </c>
      <c r="AG343" s="564">
        <v>0.497</v>
      </c>
      <c r="AH343" s="564">
        <v>0.46</v>
      </c>
      <c r="AI343" s="564">
        <v>0.46700000000000003</v>
      </c>
      <c r="AJ343" s="564">
        <v>0.48199999999999998</v>
      </c>
      <c r="AK343" s="564">
        <v>0.50800000000000001</v>
      </c>
      <c r="AL343" s="564">
        <v>0.48499999999999999</v>
      </c>
      <c r="AM343" s="564">
        <v>0.499</v>
      </c>
      <c r="AN343" s="564">
        <v>0.45400000000000001</v>
      </c>
      <c r="AO343" s="564">
        <v>0.45300000000000001</v>
      </c>
      <c r="AP343" s="564">
        <v>0.46300000000000002</v>
      </c>
      <c r="AQ343" s="564">
        <v>0.46800000000000003</v>
      </c>
      <c r="AR343" s="564">
        <v>0.46800000000000003</v>
      </c>
      <c r="AS343" s="564">
        <v>0.44800000000000001</v>
      </c>
      <c r="AT343" s="564">
        <v>0.42899999999999999</v>
      </c>
      <c r="AU343" s="564">
        <v>0.47899999999999998</v>
      </c>
      <c r="AV343" s="564">
        <v>0.51300000000000001</v>
      </c>
      <c r="AW343" s="564">
        <v>0.46600000000000003</v>
      </c>
      <c r="AX343" s="564">
        <v>0.45300000000000001</v>
      </c>
      <c r="AY343" s="564">
        <v>0.44600000000000001</v>
      </c>
      <c r="AZ343" s="564">
        <v>0.45</v>
      </c>
      <c r="BA343" s="564">
        <v>0.46300000000000002</v>
      </c>
      <c r="BB343" s="564">
        <v>0.45200000000000001</v>
      </c>
      <c r="BC343" s="564">
        <v>0.443</v>
      </c>
      <c r="BD343" s="564">
        <v>0.48499999999999999</v>
      </c>
      <c r="BE343" s="727">
        <v>0.41599999999999998</v>
      </c>
      <c r="BF343" s="495"/>
    </row>
    <row r="344" spans="1:58">
      <c r="A344" s="495" t="s">
        <v>1563</v>
      </c>
      <c r="B344" s="425">
        <v>338</v>
      </c>
      <c r="C344" s="495">
        <v>300007</v>
      </c>
      <c r="D344" s="495" t="s">
        <v>817</v>
      </c>
      <c r="E344" s="546" t="s">
        <v>818</v>
      </c>
      <c r="F344" s="546" t="s">
        <v>1515</v>
      </c>
      <c r="G344" s="495" t="s">
        <v>168</v>
      </c>
      <c r="H344" s="495" t="s">
        <v>23</v>
      </c>
      <c r="I344" s="495" t="s">
        <v>810</v>
      </c>
      <c r="J344" s="563">
        <v>0.79100000000000004</v>
      </c>
      <c r="K344" s="564">
        <v>0.85</v>
      </c>
      <c r="L344" s="564">
        <v>0.79200000000000004</v>
      </c>
      <c r="M344" s="564">
        <v>0.90600000000000003</v>
      </c>
      <c r="N344" s="564">
        <v>0.86699999999999999</v>
      </c>
      <c r="O344" s="564">
        <v>0.77600000000000002</v>
      </c>
      <c r="P344" s="564">
        <v>0.85399999999999998</v>
      </c>
      <c r="Q344" s="564">
        <v>0.84099999999999997</v>
      </c>
      <c r="R344" s="564">
        <v>0.82699999999999996</v>
      </c>
      <c r="S344" s="564">
        <v>0.83599999999999997</v>
      </c>
      <c r="T344" s="564">
        <v>0.84499999999999997</v>
      </c>
      <c r="U344" s="564">
        <v>0.85799999999999998</v>
      </c>
      <c r="V344" s="564">
        <v>0.84799999999999998</v>
      </c>
      <c r="W344" s="564">
        <v>0.84</v>
      </c>
      <c r="X344" s="564">
        <v>0.83099999999999996</v>
      </c>
      <c r="Y344" s="564">
        <v>0.84099999999999997</v>
      </c>
      <c r="Z344" s="564">
        <v>0.88100000000000001</v>
      </c>
      <c r="AA344" s="564">
        <v>0.83599999999999997</v>
      </c>
      <c r="AB344" s="564">
        <v>0.86699999999999999</v>
      </c>
      <c r="AC344" s="564">
        <v>0.82099999999999995</v>
      </c>
      <c r="AD344" s="564">
        <v>0.83799999999999997</v>
      </c>
      <c r="AE344" s="564">
        <v>0.83799999999999997</v>
      </c>
      <c r="AF344" s="564">
        <v>0.85099999999999998</v>
      </c>
      <c r="AG344" s="564">
        <v>0.84499999999999997</v>
      </c>
      <c r="AH344" s="564">
        <v>0.86799999999999999</v>
      </c>
      <c r="AI344" s="564">
        <v>0.871</v>
      </c>
      <c r="AJ344" s="564">
        <v>0.85399999999999998</v>
      </c>
      <c r="AK344" s="564">
        <v>0.83399999999999996</v>
      </c>
      <c r="AL344" s="564">
        <v>0.81599999999999995</v>
      </c>
      <c r="AM344" s="564">
        <v>0.85899999999999999</v>
      </c>
      <c r="AN344" s="564">
        <v>0.88900000000000001</v>
      </c>
      <c r="AO344" s="564">
        <v>0.85</v>
      </c>
      <c r="AP344" s="564">
        <v>0.83899999999999997</v>
      </c>
      <c r="AQ344" s="564">
        <v>0.88700000000000001</v>
      </c>
      <c r="AR344" s="564">
        <v>0.875</v>
      </c>
      <c r="AS344" s="564">
        <v>0.88400000000000001</v>
      </c>
      <c r="AT344" s="564">
        <v>0.84</v>
      </c>
      <c r="AU344" s="564">
        <v>0.85099999999999998</v>
      </c>
      <c r="AV344" s="564">
        <v>0.88200000000000001</v>
      </c>
      <c r="AW344" s="564">
        <v>0.876</v>
      </c>
      <c r="AX344" s="564">
        <v>0.88500000000000001</v>
      </c>
      <c r="AY344" s="564">
        <v>0.86099999999999999</v>
      </c>
      <c r="AZ344" s="564">
        <v>0.82899999999999996</v>
      </c>
      <c r="BA344" s="564">
        <v>0.84199999999999997</v>
      </c>
      <c r="BB344" s="564">
        <v>0.90700000000000003</v>
      </c>
      <c r="BC344" s="564">
        <v>0.83299999999999996</v>
      </c>
      <c r="BD344" s="564">
        <v>0.83599999999999997</v>
      </c>
      <c r="BE344" s="727">
        <v>0.83</v>
      </c>
      <c r="BF344" s="495"/>
    </row>
    <row r="345" spans="1:58">
      <c r="A345" s="495" t="s">
        <v>1567</v>
      </c>
      <c r="B345" s="425">
        <v>339</v>
      </c>
      <c r="C345" s="495">
        <v>300008</v>
      </c>
      <c r="D345" s="495" t="s">
        <v>1568</v>
      </c>
      <c r="E345" s="546" t="s">
        <v>1569</v>
      </c>
      <c r="F345" s="546" t="s">
        <v>833</v>
      </c>
      <c r="G345" s="495" t="s">
        <v>168</v>
      </c>
      <c r="H345" s="495" t="s">
        <v>23</v>
      </c>
      <c r="I345" s="495" t="s">
        <v>231</v>
      </c>
      <c r="J345" s="563">
        <v>4.9000000000000002E-2</v>
      </c>
      <c r="K345" s="564">
        <v>2.4E-2</v>
      </c>
      <c r="L345" s="564">
        <v>4.3999999999999997E-2</v>
      </c>
      <c r="M345" s="564">
        <v>0.03</v>
      </c>
      <c r="N345" s="564">
        <v>0.09</v>
      </c>
      <c r="O345" s="564">
        <v>2.4E-2</v>
      </c>
      <c r="P345" s="564">
        <v>2.5999999999999999E-2</v>
      </c>
      <c r="Q345" s="564">
        <v>5.5E-2</v>
      </c>
      <c r="R345" s="564">
        <v>7.4999999999999997E-2</v>
      </c>
      <c r="S345" s="564">
        <v>5.7000000000000002E-2</v>
      </c>
      <c r="T345" s="564">
        <v>0.11700000000000001</v>
      </c>
      <c r="U345" s="564">
        <v>4.3999999999999997E-2</v>
      </c>
      <c r="V345" s="564">
        <v>4.2000000000000003E-2</v>
      </c>
      <c r="W345" s="564">
        <v>6.8000000000000005E-2</v>
      </c>
      <c r="X345" s="564">
        <v>2E-3</v>
      </c>
      <c r="Y345" s="564">
        <v>0.04</v>
      </c>
      <c r="Z345" s="564">
        <v>5.2999999999999999E-2</v>
      </c>
      <c r="AA345" s="564">
        <v>4.5999999999999999E-2</v>
      </c>
      <c r="AB345" s="564">
        <v>4.3999999999999997E-2</v>
      </c>
      <c r="AC345" s="564">
        <v>6.8000000000000005E-2</v>
      </c>
      <c r="AD345" s="564">
        <v>5.2999999999999999E-2</v>
      </c>
      <c r="AE345" s="564">
        <v>3.5999999999999997E-2</v>
      </c>
      <c r="AF345" s="564" t="s">
        <v>2548</v>
      </c>
      <c r="AG345" s="564">
        <v>5.8000000000000003E-2</v>
      </c>
      <c r="AH345" s="564">
        <v>4.3999999999999997E-2</v>
      </c>
      <c r="AI345" s="564">
        <v>0.03</v>
      </c>
      <c r="AJ345" s="564">
        <v>7.1999999999999995E-2</v>
      </c>
      <c r="AK345" s="564">
        <v>8.4000000000000005E-2</v>
      </c>
      <c r="AL345" s="564">
        <v>0.04</v>
      </c>
      <c r="AM345" s="564" t="s">
        <v>2548</v>
      </c>
      <c r="AN345" s="564">
        <v>7.0999999999999994E-2</v>
      </c>
      <c r="AO345" s="564">
        <v>5.8000000000000003E-2</v>
      </c>
      <c r="AP345" s="564">
        <v>5.8000000000000003E-2</v>
      </c>
      <c r="AQ345" s="564">
        <v>6.6000000000000003E-2</v>
      </c>
      <c r="AR345" s="564">
        <v>2.8000000000000001E-2</v>
      </c>
      <c r="AS345" s="564">
        <v>8.0000000000000002E-3</v>
      </c>
      <c r="AT345" s="564">
        <v>8.9999999999999993E-3</v>
      </c>
      <c r="AU345" s="564">
        <v>5.8000000000000003E-2</v>
      </c>
      <c r="AV345" s="564">
        <v>4.7E-2</v>
      </c>
      <c r="AW345" s="564">
        <v>1.7999999999999999E-2</v>
      </c>
      <c r="AX345" s="564">
        <v>2.8000000000000001E-2</v>
      </c>
      <c r="AY345" s="564">
        <v>7.0000000000000007E-2</v>
      </c>
      <c r="AZ345" s="564">
        <v>7.3999999999999996E-2</v>
      </c>
      <c r="BA345" s="564">
        <v>9.0999999999999998E-2</v>
      </c>
      <c r="BB345" s="564">
        <v>2.1999999999999999E-2</v>
      </c>
      <c r="BC345" s="564">
        <v>5.1999999999999998E-2</v>
      </c>
      <c r="BD345" s="564">
        <v>5.2999999999999999E-2</v>
      </c>
      <c r="BE345" s="727">
        <v>0.04</v>
      </c>
      <c r="BF345" s="495"/>
    </row>
    <row r="346" spans="1:58">
      <c r="A346" s="495" t="s">
        <v>1573</v>
      </c>
      <c r="B346" s="425">
        <v>340</v>
      </c>
      <c r="C346" s="495">
        <v>300009</v>
      </c>
      <c r="D346" s="495" t="s">
        <v>1574</v>
      </c>
      <c r="E346" s="546" t="s">
        <v>1569</v>
      </c>
      <c r="F346" s="546" t="s">
        <v>833</v>
      </c>
      <c r="G346" s="495" t="s">
        <v>168</v>
      </c>
      <c r="H346" s="495" t="s">
        <v>23</v>
      </c>
      <c r="I346" s="495" t="s">
        <v>231</v>
      </c>
      <c r="J346" s="563">
        <v>0.26900000000000002</v>
      </c>
      <c r="K346" s="564">
        <v>0.28799999999999998</v>
      </c>
      <c r="L346" s="564">
        <v>0.34399999999999997</v>
      </c>
      <c r="M346" s="564">
        <v>0.28000000000000003</v>
      </c>
      <c r="N346" s="564">
        <v>0.36299999999999999</v>
      </c>
      <c r="O346" s="564">
        <v>0.35899999999999999</v>
      </c>
      <c r="P346" s="564">
        <v>0.36399999999999999</v>
      </c>
      <c r="Q346" s="564">
        <v>0.23899999999999999</v>
      </c>
      <c r="R346" s="564">
        <v>0.36099999999999999</v>
      </c>
      <c r="S346" s="564">
        <v>0.255</v>
      </c>
      <c r="T346" s="564">
        <v>0.23400000000000001</v>
      </c>
      <c r="U346" s="564">
        <v>0.26200000000000001</v>
      </c>
      <c r="V346" s="564">
        <v>0.216</v>
      </c>
      <c r="W346" s="564">
        <v>0.27300000000000002</v>
      </c>
      <c r="X346" s="564">
        <v>0.21299999999999999</v>
      </c>
      <c r="Y346" s="564">
        <v>0.16200000000000001</v>
      </c>
      <c r="Z346" s="564">
        <v>0.223</v>
      </c>
      <c r="AA346" s="564">
        <v>0.215</v>
      </c>
      <c r="AB346" s="564">
        <v>0.312</v>
      </c>
      <c r="AC346" s="564">
        <v>0.26600000000000001</v>
      </c>
      <c r="AD346" s="564">
        <v>0.251</v>
      </c>
      <c r="AE346" s="564">
        <v>0.22700000000000001</v>
      </c>
      <c r="AF346" s="564" t="s">
        <v>2548</v>
      </c>
      <c r="AG346" s="564">
        <v>0.27600000000000002</v>
      </c>
      <c r="AH346" s="564">
        <v>0.23599999999999999</v>
      </c>
      <c r="AI346" s="564">
        <v>0.32100000000000001</v>
      </c>
      <c r="AJ346" s="564">
        <v>0.26500000000000001</v>
      </c>
      <c r="AK346" s="564">
        <v>0.28000000000000003</v>
      </c>
      <c r="AL346" s="564">
        <v>0.26900000000000002</v>
      </c>
      <c r="AM346" s="564" t="s">
        <v>2548</v>
      </c>
      <c r="AN346" s="564">
        <v>0.28000000000000003</v>
      </c>
      <c r="AO346" s="564">
        <v>0.32800000000000001</v>
      </c>
      <c r="AP346" s="564">
        <v>0.222</v>
      </c>
      <c r="AQ346" s="564">
        <v>0.307</v>
      </c>
      <c r="AR346" s="564">
        <v>0.29099999999999998</v>
      </c>
      <c r="AS346" s="564">
        <v>0.187</v>
      </c>
      <c r="AT346" s="564">
        <v>0.27700000000000002</v>
      </c>
      <c r="AU346" s="564">
        <v>0.30399999999999999</v>
      </c>
      <c r="AV346" s="564">
        <v>0.20100000000000001</v>
      </c>
      <c r="AW346" s="564">
        <v>0.23200000000000001</v>
      </c>
      <c r="AX346" s="564">
        <v>0.35299999999999998</v>
      </c>
      <c r="AY346" s="564">
        <v>0.27200000000000002</v>
      </c>
      <c r="AZ346" s="564">
        <v>0.28299999999999997</v>
      </c>
      <c r="BA346" s="564">
        <v>0.27800000000000002</v>
      </c>
      <c r="BB346" s="564">
        <v>0.33200000000000002</v>
      </c>
      <c r="BC346" s="564">
        <v>0.26</v>
      </c>
      <c r="BD346" s="564">
        <v>0.29499999999999998</v>
      </c>
      <c r="BE346" s="727">
        <v>0.371</v>
      </c>
      <c r="BF346" s="495"/>
    </row>
    <row r="347" spans="1:58">
      <c r="A347" s="495" t="s">
        <v>1577</v>
      </c>
      <c r="B347" s="425">
        <v>341</v>
      </c>
      <c r="C347" s="495">
        <v>300010</v>
      </c>
      <c r="D347" s="495" t="s">
        <v>1297</v>
      </c>
      <c r="E347" s="546" t="s">
        <v>1569</v>
      </c>
      <c r="F347" s="546" t="s">
        <v>833</v>
      </c>
      <c r="G347" s="495" t="s">
        <v>168</v>
      </c>
      <c r="H347" s="495" t="s">
        <v>23</v>
      </c>
      <c r="I347" s="495" t="s">
        <v>231</v>
      </c>
      <c r="J347" s="563">
        <v>0.76300000000000001</v>
      </c>
      <c r="K347" s="564">
        <v>0.67500000000000004</v>
      </c>
      <c r="L347" s="564">
        <v>0.73299999999999998</v>
      </c>
      <c r="M347" s="564">
        <v>0.80600000000000005</v>
      </c>
      <c r="N347" s="564">
        <v>0.79900000000000004</v>
      </c>
      <c r="O347" s="564">
        <v>0.77400000000000002</v>
      </c>
      <c r="P347" s="564">
        <v>0.77900000000000003</v>
      </c>
      <c r="Q347" s="564">
        <v>0.73099999999999998</v>
      </c>
      <c r="R347" s="564">
        <v>0.70899999999999996</v>
      </c>
      <c r="S347" s="564">
        <v>0.92200000000000004</v>
      </c>
      <c r="T347" s="564">
        <v>0.79700000000000004</v>
      </c>
      <c r="U347" s="564">
        <v>0.72599999999999998</v>
      </c>
      <c r="V347" s="564">
        <v>0.79400000000000004</v>
      </c>
      <c r="W347" s="564">
        <v>0.754</v>
      </c>
      <c r="X347" s="564">
        <v>0.75700000000000001</v>
      </c>
      <c r="Y347" s="564">
        <v>0.76900000000000002</v>
      </c>
      <c r="Z347" s="564">
        <v>0.70599999999999996</v>
      </c>
      <c r="AA347" s="564">
        <v>0.749</v>
      </c>
      <c r="AB347" s="564">
        <v>0.77100000000000002</v>
      </c>
      <c r="AC347" s="564">
        <v>0.84499999999999997</v>
      </c>
      <c r="AD347" s="564">
        <v>0.77800000000000002</v>
      </c>
      <c r="AE347" s="564">
        <v>0.78600000000000003</v>
      </c>
      <c r="AF347" s="564" t="s">
        <v>2548</v>
      </c>
      <c r="AG347" s="564">
        <v>0.82899999999999996</v>
      </c>
      <c r="AH347" s="564">
        <v>0.80300000000000005</v>
      </c>
      <c r="AI347" s="564">
        <v>0.80200000000000005</v>
      </c>
      <c r="AJ347" s="564">
        <v>0.76800000000000002</v>
      </c>
      <c r="AK347" s="564">
        <v>0.65800000000000003</v>
      </c>
      <c r="AL347" s="564">
        <v>0.72599999999999998</v>
      </c>
      <c r="AM347" s="564" t="s">
        <v>2548</v>
      </c>
      <c r="AN347" s="564">
        <v>0.76900000000000002</v>
      </c>
      <c r="AO347" s="564">
        <v>0.78100000000000003</v>
      </c>
      <c r="AP347" s="564">
        <v>0.77100000000000002</v>
      </c>
      <c r="AQ347" s="564">
        <v>0.80300000000000005</v>
      </c>
      <c r="AR347" s="564">
        <v>0.78800000000000003</v>
      </c>
      <c r="AS347" s="564">
        <v>0.72399999999999998</v>
      </c>
      <c r="AT347" s="564">
        <v>0.88400000000000001</v>
      </c>
      <c r="AU347" s="564">
        <v>0.73199999999999998</v>
      </c>
      <c r="AV347" s="564">
        <v>0.79600000000000004</v>
      </c>
      <c r="AW347" s="564">
        <v>0.66700000000000004</v>
      </c>
      <c r="AX347" s="564">
        <v>0.82799999999999996</v>
      </c>
      <c r="AY347" s="564">
        <v>0.76700000000000002</v>
      </c>
      <c r="AZ347" s="564">
        <v>0.85099999999999998</v>
      </c>
      <c r="BA347" s="564">
        <v>0.74299999999999999</v>
      </c>
      <c r="BB347" s="564">
        <v>0.79500000000000004</v>
      </c>
      <c r="BC347" s="564">
        <v>0.82299999999999995</v>
      </c>
      <c r="BD347" s="564">
        <v>0.80100000000000005</v>
      </c>
      <c r="BE347" s="727">
        <v>0.79900000000000004</v>
      </c>
      <c r="BF347" s="495"/>
    </row>
    <row r="348" spans="1:58">
      <c r="A348" s="495" t="s">
        <v>1580</v>
      </c>
      <c r="B348" s="425">
        <v>342</v>
      </c>
      <c r="C348" s="495">
        <v>300011</v>
      </c>
      <c r="D348" s="495" t="s">
        <v>1581</v>
      </c>
      <c r="E348" s="546" t="s">
        <v>1569</v>
      </c>
      <c r="F348" s="546" t="s">
        <v>833</v>
      </c>
      <c r="G348" s="495" t="s">
        <v>168</v>
      </c>
      <c r="H348" s="495" t="s">
        <v>23</v>
      </c>
      <c r="I348" s="495" t="s">
        <v>231</v>
      </c>
      <c r="J348" s="563">
        <v>0.187</v>
      </c>
      <c r="K348" s="564" t="s">
        <v>272</v>
      </c>
      <c r="L348" s="564" t="s">
        <v>272</v>
      </c>
      <c r="M348" s="564" t="s">
        <v>272</v>
      </c>
      <c r="N348" s="564" t="s">
        <v>272</v>
      </c>
      <c r="O348" s="564" t="s">
        <v>272</v>
      </c>
      <c r="P348" s="564" t="s">
        <v>272</v>
      </c>
      <c r="Q348" s="564" t="s">
        <v>272</v>
      </c>
      <c r="R348" s="564" t="s">
        <v>272</v>
      </c>
      <c r="S348" s="564" t="s">
        <v>272</v>
      </c>
      <c r="T348" s="564" t="s">
        <v>272</v>
      </c>
      <c r="U348" s="564" t="s">
        <v>272</v>
      </c>
      <c r="V348" s="564" t="s">
        <v>272</v>
      </c>
      <c r="W348" s="564" t="s">
        <v>272</v>
      </c>
      <c r="X348" s="564" t="s">
        <v>272</v>
      </c>
      <c r="Y348" s="564" t="s">
        <v>272</v>
      </c>
      <c r="Z348" s="564" t="s">
        <v>272</v>
      </c>
      <c r="AA348" s="564" t="s">
        <v>272</v>
      </c>
      <c r="AB348" s="564" t="s">
        <v>272</v>
      </c>
      <c r="AC348" s="564" t="s">
        <v>272</v>
      </c>
      <c r="AD348" s="564" t="s">
        <v>272</v>
      </c>
      <c r="AE348" s="564" t="s">
        <v>272</v>
      </c>
      <c r="AF348" s="564" t="s">
        <v>272</v>
      </c>
      <c r="AG348" s="564" t="s">
        <v>272</v>
      </c>
      <c r="AH348" s="564" t="s">
        <v>272</v>
      </c>
      <c r="AI348" s="564" t="s">
        <v>272</v>
      </c>
      <c r="AJ348" s="564" t="s">
        <v>272</v>
      </c>
      <c r="AK348" s="564" t="s">
        <v>272</v>
      </c>
      <c r="AL348" s="564" t="s">
        <v>272</v>
      </c>
      <c r="AM348" s="564" t="s">
        <v>272</v>
      </c>
      <c r="AN348" s="564" t="s">
        <v>272</v>
      </c>
      <c r="AO348" s="564" t="s">
        <v>272</v>
      </c>
      <c r="AP348" s="564" t="s">
        <v>272</v>
      </c>
      <c r="AQ348" s="564" t="s">
        <v>272</v>
      </c>
      <c r="AR348" s="564" t="s">
        <v>272</v>
      </c>
      <c r="AS348" s="564" t="s">
        <v>272</v>
      </c>
      <c r="AT348" s="564" t="s">
        <v>272</v>
      </c>
      <c r="AU348" s="564" t="s">
        <v>272</v>
      </c>
      <c r="AV348" s="564" t="s">
        <v>272</v>
      </c>
      <c r="AW348" s="564" t="s">
        <v>272</v>
      </c>
      <c r="AX348" s="564" t="s">
        <v>272</v>
      </c>
      <c r="AY348" s="564" t="s">
        <v>272</v>
      </c>
      <c r="AZ348" s="564" t="s">
        <v>272</v>
      </c>
      <c r="BA348" s="564" t="s">
        <v>272</v>
      </c>
      <c r="BB348" s="564" t="s">
        <v>272</v>
      </c>
      <c r="BC348" s="564" t="s">
        <v>272</v>
      </c>
      <c r="BD348" s="564" t="s">
        <v>272</v>
      </c>
      <c r="BE348" s="727" t="s">
        <v>272</v>
      </c>
      <c r="BF348" s="495"/>
    </row>
    <row r="349" spans="1:58">
      <c r="A349" s="495" t="s">
        <v>1584</v>
      </c>
      <c r="B349" s="425">
        <v>343</v>
      </c>
      <c r="C349" s="495">
        <v>300012</v>
      </c>
      <c r="D349" s="495" t="s">
        <v>1585</v>
      </c>
      <c r="E349" s="546" t="s">
        <v>1586</v>
      </c>
      <c r="F349" s="546" t="s">
        <v>1587</v>
      </c>
      <c r="G349" s="495" t="s">
        <v>168</v>
      </c>
      <c r="H349" s="495" t="s">
        <v>23</v>
      </c>
      <c r="I349" s="495" t="s">
        <v>1588</v>
      </c>
      <c r="J349" s="540" t="s">
        <v>3740</v>
      </c>
      <c r="K349" s="89">
        <v>12</v>
      </c>
      <c r="L349" s="89">
        <v>13</v>
      </c>
      <c r="M349" s="89" t="s">
        <v>272</v>
      </c>
      <c r="N349" s="89" t="s">
        <v>272</v>
      </c>
      <c r="O349" s="89" t="s">
        <v>272</v>
      </c>
      <c r="P349" s="89" t="s">
        <v>272</v>
      </c>
      <c r="Q349" s="89" t="s">
        <v>272</v>
      </c>
      <c r="R349" s="89">
        <v>11</v>
      </c>
      <c r="S349" s="89" t="s">
        <v>272</v>
      </c>
      <c r="T349" s="89" t="s">
        <v>272</v>
      </c>
      <c r="U349" s="89">
        <v>21</v>
      </c>
      <c r="V349" s="89">
        <v>15</v>
      </c>
      <c r="W349" s="89">
        <v>43</v>
      </c>
      <c r="X349" s="89">
        <v>25</v>
      </c>
      <c r="Y349" s="89">
        <v>19</v>
      </c>
      <c r="Z349" s="89" t="s">
        <v>272</v>
      </c>
      <c r="AA349" s="89" t="s">
        <v>272</v>
      </c>
      <c r="AB349" s="89" t="s">
        <v>272</v>
      </c>
      <c r="AC349" s="89" t="s">
        <v>272</v>
      </c>
      <c r="AD349" s="89" t="s">
        <v>272</v>
      </c>
      <c r="AE349" s="89" t="s">
        <v>272</v>
      </c>
      <c r="AF349" s="89" t="s">
        <v>272</v>
      </c>
      <c r="AG349" s="89">
        <v>24</v>
      </c>
      <c r="AH349" s="89" t="s">
        <v>272</v>
      </c>
      <c r="AI349" s="89" t="s">
        <v>272</v>
      </c>
      <c r="AJ349" s="89">
        <v>10</v>
      </c>
      <c r="AK349" s="89">
        <v>33</v>
      </c>
      <c r="AL349" s="89">
        <v>17</v>
      </c>
      <c r="AM349" s="89" t="s">
        <v>272</v>
      </c>
      <c r="AN349" s="89" t="s">
        <v>272</v>
      </c>
      <c r="AO349" s="89" t="s">
        <v>272</v>
      </c>
      <c r="AP349" s="89" t="s">
        <v>272</v>
      </c>
      <c r="AQ349" s="89" t="s">
        <v>272</v>
      </c>
      <c r="AR349" s="89">
        <v>13</v>
      </c>
      <c r="AS349" s="89" t="s">
        <v>272</v>
      </c>
      <c r="AT349" s="89" t="s">
        <v>272</v>
      </c>
      <c r="AU349" s="89" t="s">
        <v>272</v>
      </c>
      <c r="AV349" s="89" t="s">
        <v>272</v>
      </c>
      <c r="AW349" s="89" t="s">
        <v>272</v>
      </c>
      <c r="AX349" s="89">
        <v>23</v>
      </c>
      <c r="AY349" s="89" t="s">
        <v>272</v>
      </c>
      <c r="AZ349" s="89" t="s">
        <v>272</v>
      </c>
      <c r="BA349" s="89" t="s">
        <v>272</v>
      </c>
      <c r="BB349" s="89" t="s">
        <v>272</v>
      </c>
      <c r="BC349" s="89" t="s">
        <v>272</v>
      </c>
      <c r="BD349" s="89" t="s">
        <v>272</v>
      </c>
      <c r="BE349" s="726" t="s">
        <v>272</v>
      </c>
      <c r="BF349" s="495"/>
    </row>
    <row r="350" spans="1:58">
      <c r="A350" s="495" t="s">
        <v>1591</v>
      </c>
      <c r="B350" s="425">
        <v>344</v>
      </c>
      <c r="C350" s="495">
        <v>300013</v>
      </c>
      <c r="D350" s="495" t="s">
        <v>1592</v>
      </c>
      <c r="E350" s="546" t="s">
        <v>1593</v>
      </c>
      <c r="F350" s="546" t="s">
        <v>705</v>
      </c>
      <c r="G350" s="495" t="s">
        <v>168</v>
      </c>
      <c r="H350" s="495" t="s">
        <v>23</v>
      </c>
      <c r="I350" s="495" t="s">
        <v>1086</v>
      </c>
      <c r="J350" s="563">
        <v>0.93200000000000005</v>
      </c>
      <c r="K350" s="564" t="s">
        <v>272</v>
      </c>
      <c r="L350" s="564" t="s">
        <v>272</v>
      </c>
      <c r="M350" s="564" t="s">
        <v>272</v>
      </c>
      <c r="N350" s="564" t="s">
        <v>272</v>
      </c>
      <c r="O350" s="564" t="s">
        <v>272</v>
      </c>
      <c r="P350" s="564" t="s">
        <v>272</v>
      </c>
      <c r="Q350" s="564" t="s">
        <v>272</v>
      </c>
      <c r="R350" s="564" t="s">
        <v>272</v>
      </c>
      <c r="S350" s="564" t="s">
        <v>272</v>
      </c>
      <c r="T350" s="564" t="s">
        <v>272</v>
      </c>
      <c r="U350" s="564" t="s">
        <v>272</v>
      </c>
      <c r="V350" s="564" t="s">
        <v>272</v>
      </c>
      <c r="W350" s="564" t="s">
        <v>272</v>
      </c>
      <c r="X350" s="564" t="s">
        <v>272</v>
      </c>
      <c r="Y350" s="564" t="s">
        <v>272</v>
      </c>
      <c r="Z350" s="564" t="s">
        <v>272</v>
      </c>
      <c r="AA350" s="564" t="s">
        <v>272</v>
      </c>
      <c r="AB350" s="564" t="s">
        <v>272</v>
      </c>
      <c r="AC350" s="564" t="s">
        <v>272</v>
      </c>
      <c r="AD350" s="564" t="s">
        <v>272</v>
      </c>
      <c r="AE350" s="564" t="s">
        <v>272</v>
      </c>
      <c r="AF350" s="564" t="s">
        <v>272</v>
      </c>
      <c r="AG350" s="564" t="s">
        <v>272</v>
      </c>
      <c r="AH350" s="564" t="s">
        <v>272</v>
      </c>
      <c r="AI350" s="564" t="s">
        <v>272</v>
      </c>
      <c r="AJ350" s="564" t="s">
        <v>272</v>
      </c>
      <c r="AK350" s="564" t="s">
        <v>272</v>
      </c>
      <c r="AL350" s="564" t="s">
        <v>272</v>
      </c>
      <c r="AM350" s="564" t="s">
        <v>272</v>
      </c>
      <c r="AN350" s="564" t="s">
        <v>272</v>
      </c>
      <c r="AO350" s="564" t="s">
        <v>272</v>
      </c>
      <c r="AP350" s="564" t="s">
        <v>272</v>
      </c>
      <c r="AQ350" s="564" t="s">
        <v>272</v>
      </c>
      <c r="AR350" s="564" t="s">
        <v>272</v>
      </c>
      <c r="AS350" s="564" t="s">
        <v>272</v>
      </c>
      <c r="AT350" s="564" t="s">
        <v>272</v>
      </c>
      <c r="AU350" s="564" t="s">
        <v>272</v>
      </c>
      <c r="AV350" s="564" t="s">
        <v>272</v>
      </c>
      <c r="AW350" s="564" t="s">
        <v>272</v>
      </c>
      <c r="AX350" s="564" t="s">
        <v>272</v>
      </c>
      <c r="AY350" s="564" t="s">
        <v>272</v>
      </c>
      <c r="AZ350" s="564" t="s">
        <v>272</v>
      </c>
      <c r="BA350" s="564" t="s">
        <v>272</v>
      </c>
      <c r="BB350" s="564" t="s">
        <v>272</v>
      </c>
      <c r="BC350" s="564" t="s">
        <v>272</v>
      </c>
      <c r="BD350" s="564" t="s">
        <v>272</v>
      </c>
      <c r="BE350" s="727" t="s">
        <v>272</v>
      </c>
      <c r="BF350" s="495" t="s">
        <v>3587</v>
      </c>
    </row>
    <row r="351" spans="1:58">
      <c r="A351" s="495" t="s">
        <v>1596</v>
      </c>
      <c r="B351" s="425">
        <v>345</v>
      </c>
      <c r="C351" s="495">
        <v>300014</v>
      </c>
      <c r="D351" s="495" t="s">
        <v>1597</v>
      </c>
      <c r="E351" s="546" t="s">
        <v>780</v>
      </c>
      <c r="F351" s="546" t="s">
        <v>781</v>
      </c>
      <c r="G351" s="495" t="s">
        <v>168</v>
      </c>
      <c r="H351" s="495" t="s">
        <v>23</v>
      </c>
      <c r="I351" s="495" t="s">
        <v>231</v>
      </c>
      <c r="J351" s="563">
        <v>0.125</v>
      </c>
      <c r="K351" s="564" t="s">
        <v>272</v>
      </c>
      <c r="L351" s="564" t="s">
        <v>272</v>
      </c>
      <c r="M351" s="564" t="s">
        <v>272</v>
      </c>
      <c r="N351" s="564" t="s">
        <v>272</v>
      </c>
      <c r="O351" s="564" t="s">
        <v>272</v>
      </c>
      <c r="P351" s="564" t="s">
        <v>272</v>
      </c>
      <c r="Q351" s="564" t="s">
        <v>272</v>
      </c>
      <c r="R351" s="564" t="s">
        <v>272</v>
      </c>
      <c r="S351" s="564" t="s">
        <v>272</v>
      </c>
      <c r="T351" s="564" t="s">
        <v>272</v>
      </c>
      <c r="U351" s="564" t="s">
        <v>272</v>
      </c>
      <c r="V351" s="564" t="s">
        <v>272</v>
      </c>
      <c r="W351" s="564" t="s">
        <v>272</v>
      </c>
      <c r="X351" s="564" t="s">
        <v>272</v>
      </c>
      <c r="Y351" s="564" t="s">
        <v>272</v>
      </c>
      <c r="Z351" s="564" t="s">
        <v>272</v>
      </c>
      <c r="AA351" s="564" t="s">
        <v>272</v>
      </c>
      <c r="AB351" s="564" t="s">
        <v>272</v>
      </c>
      <c r="AC351" s="564" t="s">
        <v>272</v>
      </c>
      <c r="AD351" s="564" t="s">
        <v>272</v>
      </c>
      <c r="AE351" s="564" t="s">
        <v>272</v>
      </c>
      <c r="AF351" s="564" t="s">
        <v>272</v>
      </c>
      <c r="AG351" s="564" t="s">
        <v>272</v>
      </c>
      <c r="AH351" s="564" t="s">
        <v>272</v>
      </c>
      <c r="AI351" s="564" t="s">
        <v>272</v>
      </c>
      <c r="AJ351" s="564" t="s">
        <v>272</v>
      </c>
      <c r="AK351" s="564" t="s">
        <v>272</v>
      </c>
      <c r="AL351" s="564" t="s">
        <v>272</v>
      </c>
      <c r="AM351" s="564" t="s">
        <v>272</v>
      </c>
      <c r="AN351" s="564" t="s">
        <v>272</v>
      </c>
      <c r="AO351" s="564" t="s">
        <v>272</v>
      </c>
      <c r="AP351" s="564" t="s">
        <v>272</v>
      </c>
      <c r="AQ351" s="564" t="s">
        <v>272</v>
      </c>
      <c r="AR351" s="564" t="s">
        <v>272</v>
      </c>
      <c r="AS351" s="564" t="s">
        <v>272</v>
      </c>
      <c r="AT351" s="564" t="s">
        <v>272</v>
      </c>
      <c r="AU351" s="564" t="s">
        <v>272</v>
      </c>
      <c r="AV351" s="564" t="s">
        <v>272</v>
      </c>
      <c r="AW351" s="564" t="s">
        <v>272</v>
      </c>
      <c r="AX351" s="564" t="s">
        <v>272</v>
      </c>
      <c r="AY351" s="564" t="s">
        <v>272</v>
      </c>
      <c r="AZ351" s="564" t="s">
        <v>272</v>
      </c>
      <c r="BA351" s="564" t="s">
        <v>272</v>
      </c>
      <c r="BB351" s="564" t="s">
        <v>272</v>
      </c>
      <c r="BC351" s="564" t="s">
        <v>272</v>
      </c>
      <c r="BD351" s="564" t="s">
        <v>272</v>
      </c>
      <c r="BE351" s="727" t="s">
        <v>272</v>
      </c>
      <c r="BF351" s="495"/>
    </row>
    <row r="352" spans="1:58">
      <c r="A352" s="495" t="s">
        <v>1601</v>
      </c>
      <c r="B352" s="425">
        <v>346</v>
      </c>
      <c r="C352" s="495">
        <v>300015</v>
      </c>
      <c r="D352" s="495" t="s">
        <v>1602</v>
      </c>
      <c r="E352" s="546" t="s">
        <v>3741</v>
      </c>
      <c r="F352" s="546" t="s">
        <v>1515</v>
      </c>
      <c r="G352" s="495" t="s">
        <v>168</v>
      </c>
      <c r="H352" s="495" t="s">
        <v>23</v>
      </c>
      <c r="I352" s="495" t="s">
        <v>810</v>
      </c>
      <c r="J352" s="563">
        <v>0.53500000000000003</v>
      </c>
      <c r="K352" s="564">
        <v>0.55500000000000005</v>
      </c>
      <c r="L352" s="564">
        <v>0.46700000000000003</v>
      </c>
      <c r="M352" s="564">
        <v>0.48299999999999998</v>
      </c>
      <c r="N352" s="564">
        <v>0.54600000000000004</v>
      </c>
      <c r="O352" s="564">
        <v>0.54100000000000004</v>
      </c>
      <c r="P352" s="564">
        <v>0.56999999999999995</v>
      </c>
      <c r="Q352" s="564">
        <v>0.54100000000000004</v>
      </c>
      <c r="R352" s="564">
        <v>0.53100000000000003</v>
      </c>
      <c r="S352" s="564">
        <v>0.55600000000000005</v>
      </c>
      <c r="T352" s="564">
        <v>0.54600000000000004</v>
      </c>
      <c r="U352" s="564">
        <v>0.48099999999999998</v>
      </c>
      <c r="V352" s="564">
        <v>0.54500000000000004</v>
      </c>
      <c r="W352" s="564">
        <v>0.55600000000000005</v>
      </c>
      <c r="X352" s="564">
        <v>0.50800000000000001</v>
      </c>
      <c r="Y352" s="564">
        <v>0.51300000000000001</v>
      </c>
      <c r="Z352" s="564">
        <v>0.51700000000000002</v>
      </c>
      <c r="AA352" s="564">
        <v>0.52800000000000002</v>
      </c>
      <c r="AB352" s="564">
        <v>0.56100000000000005</v>
      </c>
      <c r="AC352" s="564">
        <v>0.55300000000000005</v>
      </c>
      <c r="AD352" s="564">
        <v>0.57499999999999996</v>
      </c>
      <c r="AE352" s="564">
        <v>0.53900000000000003</v>
      </c>
      <c r="AF352" s="564">
        <v>0.50900000000000001</v>
      </c>
      <c r="AG352" s="564">
        <v>0.54100000000000004</v>
      </c>
      <c r="AH352" s="564">
        <v>0.51200000000000001</v>
      </c>
      <c r="AI352" s="564">
        <v>0.57999999999999996</v>
      </c>
      <c r="AJ352" s="564">
        <v>0.52200000000000002</v>
      </c>
      <c r="AK352" s="564">
        <v>0.55000000000000004</v>
      </c>
      <c r="AL352" s="564">
        <v>0.51800000000000002</v>
      </c>
      <c r="AM352" s="564">
        <v>0.53500000000000003</v>
      </c>
      <c r="AN352" s="564">
        <v>0.55800000000000005</v>
      </c>
      <c r="AO352" s="564">
        <v>0.54800000000000004</v>
      </c>
      <c r="AP352" s="564">
        <v>0.54800000000000004</v>
      </c>
      <c r="AQ352" s="564">
        <v>0.55800000000000005</v>
      </c>
      <c r="AR352" s="564">
        <v>0.52700000000000002</v>
      </c>
      <c r="AS352" s="564">
        <v>0.52900000000000003</v>
      </c>
      <c r="AT352" s="564">
        <v>0.51600000000000001</v>
      </c>
      <c r="AU352" s="564">
        <v>0.56799999999999995</v>
      </c>
      <c r="AV352" s="564">
        <v>0.53500000000000003</v>
      </c>
      <c r="AW352" s="564">
        <v>0.53300000000000003</v>
      </c>
      <c r="AX352" s="564">
        <v>0.55300000000000005</v>
      </c>
      <c r="AY352" s="564">
        <v>0.55000000000000004</v>
      </c>
      <c r="AZ352" s="564">
        <v>0.54700000000000004</v>
      </c>
      <c r="BA352" s="564">
        <v>0.57699999999999996</v>
      </c>
      <c r="BB352" s="564">
        <v>0.56000000000000005</v>
      </c>
      <c r="BC352" s="564">
        <v>0.49099999999999999</v>
      </c>
      <c r="BD352" s="564">
        <v>0.54300000000000004</v>
      </c>
      <c r="BE352" s="727">
        <v>0.442</v>
      </c>
      <c r="BF352" s="495"/>
    </row>
    <row r="353" spans="1:58">
      <c r="A353" s="495" t="s">
        <v>1607</v>
      </c>
      <c r="B353" s="425">
        <v>347</v>
      </c>
      <c r="C353" s="495">
        <v>311101</v>
      </c>
      <c r="D353" s="495" t="s">
        <v>1608</v>
      </c>
      <c r="E353" s="546" t="s">
        <v>321</v>
      </c>
      <c r="F353" s="546" t="s">
        <v>2591</v>
      </c>
      <c r="G353" s="495" t="s">
        <v>168</v>
      </c>
      <c r="H353" s="495" t="s">
        <v>23</v>
      </c>
      <c r="I353" s="495" t="s">
        <v>323</v>
      </c>
      <c r="J353" s="687">
        <v>328392</v>
      </c>
      <c r="K353" s="688">
        <v>12880</v>
      </c>
      <c r="L353" s="688">
        <v>1867</v>
      </c>
      <c r="M353" s="688">
        <v>2075</v>
      </c>
      <c r="N353" s="688">
        <v>3325</v>
      </c>
      <c r="O353" s="688">
        <v>2440</v>
      </c>
      <c r="P353" s="688">
        <v>4824</v>
      </c>
      <c r="Q353" s="688">
        <v>3212</v>
      </c>
      <c r="R353" s="688">
        <v>4303</v>
      </c>
      <c r="S353" s="688">
        <v>5346</v>
      </c>
      <c r="T353" s="688">
        <v>12849</v>
      </c>
      <c r="U353" s="688">
        <v>14806</v>
      </c>
      <c r="V353" s="688">
        <v>17416</v>
      </c>
      <c r="W353" s="688">
        <v>33979</v>
      </c>
      <c r="X353" s="688">
        <v>16776</v>
      </c>
      <c r="Y353" s="688">
        <v>10711</v>
      </c>
      <c r="Z353" s="688">
        <v>1669</v>
      </c>
      <c r="AA353" s="688">
        <v>2958</v>
      </c>
      <c r="AB353" s="688">
        <v>1966</v>
      </c>
      <c r="AC353" s="688">
        <v>1209</v>
      </c>
      <c r="AD353" s="688">
        <v>4729</v>
      </c>
      <c r="AE353" s="688">
        <v>4571</v>
      </c>
      <c r="AF353" s="688">
        <v>19238</v>
      </c>
      <c r="AG353" s="688">
        <v>22685</v>
      </c>
      <c r="AH353" s="688">
        <v>4827</v>
      </c>
      <c r="AI353" s="688">
        <v>3251</v>
      </c>
      <c r="AJ353" s="688">
        <v>7921</v>
      </c>
      <c r="AK353" s="688">
        <v>25581</v>
      </c>
      <c r="AL353" s="688">
        <v>8236</v>
      </c>
      <c r="AM353" s="688">
        <v>1874</v>
      </c>
      <c r="AN353" s="688">
        <v>2234</v>
      </c>
      <c r="AO353" s="688">
        <v>1576</v>
      </c>
      <c r="AP353" s="688">
        <v>1457</v>
      </c>
      <c r="AQ353" s="688">
        <v>3778</v>
      </c>
      <c r="AR353" s="688">
        <v>5194</v>
      </c>
      <c r="AS353" s="688">
        <v>3901</v>
      </c>
      <c r="AT353" s="688">
        <v>3514</v>
      </c>
      <c r="AU353" s="688">
        <v>4299</v>
      </c>
      <c r="AV353" s="688">
        <v>6998</v>
      </c>
      <c r="AW353" s="688">
        <v>1670</v>
      </c>
      <c r="AX353" s="688">
        <v>11182</v>
      </c>
      <c r="AY353" s="688">
        <v>2165</v>
      </c>
      <c r="AZ353" s="688">
        <v>2162</v>
      </c>
      <c r="BA353" s="688">
        <v>4216</v>
      </c>
      <c r="BB353" s="688">
        <v>1438</v>
      </c>
      <c r="BC353" s="688">
        <v>3452</v>
      </c>
      <c r="BD353" s="688">
        <v>9307</v>
      </c>
      <c r="BE353" s="737">
        <v>2325</v>
      </c>
      <c r="BF353" s="495"/>
    </row>
    <row r="354" spans="1:58">
      <c r="A354" s="495" t="s">
        <v>1611</v>
      </c>
      <c r="B354" s="425">
        <v>348</v>
      </c>
      <c r="C354" s="495">
        <v>311102</v>
      </c>
      <c r="D354" s="495" t="s">
        <v>1612</v>
      </c>
      <c r="E354" s="546" t="s">
        <v>321</v>
      </c>
      <c r="F354" s="546" t="s">
        <v>2544</v>
      </c>
      <c r="G354" s="495" t="s">
        <v>168</v>
      </c>
      <c r="H354" s="495" t="s">
        <v>23</v>
      </c>
      <c r="I354" s="495" t="s">
        <v>323</v>
      </c>
      <c r="J354" s="565">
        <v>3931</v>
      </c>
      <c r="K354" s="89">
        <v>125</v>
      </c>
      <c r="L354" s="89">
        <v>16</v>
      </c>
      <c r="M354" s="89">
        <v>48</v>
      </c>
      <c r="N354" s="89">
        <v>58</v>
      </c>
      <c r="O354" s="89">
        <v>77</v>
      </c>
      <c r="P354" s="89">
        <v>40</v>
      </c>
      <c r="Q354" s="89">
        <v>26</v>
      </c>
      <c r="R354" s="89">
        <v>56</v>
      </c>
      <c r="S354" s="89">
        <v>86</v>
      </c>
      <c r="T354" s="89">
        <v>84</v>
      </c>
      <c r="U354" s="89">
        <v>152</v>
      </c>
      <c r="V354" s="89">
        <v>139</v>
      </c>
      <c r="W354" s="89">
        <v>352</v>
      </c>
      <c r="X354" s="89">
        <v>231</v>
      </c>
      <c r="Y354" s="89">
        <v>67</v>
      </c>
      <c r="Z354" s="89">
        <v>40</v>
      </c>
      <c r="AA354" s="89">
        <v>39</v>
      </c>
      <c r="AB354" s="89">
        <v>33</v>
      </c>
      <c r="AC354" s="89">
        <v>25</v>
      </c>
      <c r="AD354" s="89">
        <v>147</v>
      </c>
      <c r="AE354" s="89">
        <v>71</v>
      </c>
      <c r="AF354" s="89">
        <v>146</v>
      </c>
      <c r="AG354" s="89">
        <v>269</v>
      </c>
      <c r="AH354" s="89">
        <v>50</v>
      </c>
      <c r="AI354" s="89">
        <v>34</v>
      </c>
      <c r="AJ354" s="89">
        <v>112</v>
      </c>
      <c r="AK354" s="89">
        <v>157</v>
      </c>
      <c r="AL354" s="89">
        <v>145</v>
      </c>
      <c r="AM354" s="89">
        <v>53</v>
      </c>
      <c r="AN354" s="89">
        <v>52</v>
      </c>
      <c r="AO354" s="89">
        <v>22</v>
      </c>
      <c r="AP354" s="89">
        <v>31</v>
      </c>
      <c r="AQ354" s="89">
        <v>64</v>
      </c>
      <c r="AR354" s="89">
        <v>106</v>
      </c>
      <c r="AS354" s="89">
        <v>72</v>
      </c>
      <c r="AT354" s="89">
        <v>60</v>
      </c>
      <c r="AU354" s="89">
        <v>101</v>
      </c>
      <c r="AV354" s="89">
        <v>86</v>
      </c>
      <c r="AW354" s="89">
        <v>27</v>
      </c>
      <c r="AX354" s="89">
        <v>165</v>
      </c>
      <c r="AY354" s="89">
        <v>23</v>
      </c>
      <c r="AZ354" s="89">
        <v>23</v>
      </c>
      <c r="BA354" s="89">
        <v>68</v>
      </c>
      <c r="BB354" s="89">
        <v>29</v>
      </c>
      <c r="BC354" s="89">
        <v>29</v>
      </c>
      <c r="BD354" s="89">
        <v>64</v>
      </c>
      <c r="BE354" s="726">
        <v>31</v>
      </c>
      <c r="BF354" s="495"/>
    </row>
    <row r="355" spans="1:58">
      <c r="A355" s="495" t="s">
        <v>1616</v>
      </c>
      <c r="B355" s="425">
        <v>349</v>
      </c>
      <c r="C355" s="495">
        <v>311103</v>
      </c>
      <c r="D355" s="495" t="s">
        <v>1617</v>
      </c>
      <c r="E355" s="546" t="s">
        <v>321</v>
      </c>
      <c r="F355" s="546" t="s">
        <v>2544</v>
      </c>
      <c r="G355" s="495" t="s">
        <v>168</v>
      </c>
      <c r="H355" s="495" t="s">
        <v>23</v>
      </c>
      <c r="I355" s="495" t="s">
        <v>323</v>
      </c>
      <c r="J355" s="565">
        <v>1250</v>
      </c>
      <c r="K355" s="89">
        <v>24</v>
      </c>
      <c r="L355" s="89">
        <v>14</v>
      </c>
      <c r="M355" s="89">
        <v>21</v>
      </c>
      <c r="N355" s="89">
        <v>17</v>
      </c>
      <c r="O355" s="89">
        <v>8</v>
      </c>
      <c r="P355" s="89">
        <v>9</v>
      </c>
      <c r="Q355" s="89">
        <v>6</v>
      </c>
      <c r="R355" s="89">
        <v>17</v>
      </c>
      <c r="S355" s="89">
        <v>27</v>
      </c>
      <c r="T355" s="89">
        <v>19</v>
      </c>
      <c r="U355" s="89">
        <v>37</v>
      </c>
      <c r="V355" s="89">
        <v>41</v>
      </c>
      <c r="W355" s="89">
        <v>127</v>
      </c>
      <c r="X355" s="89">
        <v>58</v>
      </c>
      <c r="Y355" s="89">
        <v>23</v>
      </c>
      <c r="Z355" s="89">
        <v>13</v>
      </c>
      <c r="AA355" s="89">
        <v>18</v>
      </c>
      <c r="AB355" s="89">
        <v>13</v>
      </c>
      <c r="AC355" s="89">
        <v>10</v>
      </c>
      <c r="AD355" s="89">
        <v>53</v>
      </c>
      <c r="AE355" s="89">
        <v>23</v>
      </c>
      <c r="AF355" s="89">
        <v>42</v>
      </c>
      <c r="AG355" s="89">
        <v>52</v>
      </c>
      <c r="AH355" s="89">
        <v>26</v>
      </c>
      <c r="AI355" s="89">
        <v>10</v>
      </c>
      <c r="AJ355" s="89">
        <v>54</v>
      </c>
      <c r="AK355" s="89">
        <v>60</v>
      </c>
      <c r="AL355" s="89">
        <v>38</v>
      </c>
      <c r="AM355" s="89">
        <v>18</v>
      </c>
      <c r="AN355" s="89">
        <v>20</v>
      </c>
      <c r="AO355" s="89">
        <v>16</v>
      </c>
      <c r="AP355" s="89">
        <v>13</v>
      </c>
      <c r="AQ355" s="89">
        <v>36</v>
      </c>
      <c r="AR355" s="89">
        <v>22</v>
      </c>
      <c r="AS355" s="89">
        <v>12</v>
      </c>
      <c r="AT355" s="89">
        <v>16</v>
      </c>
      <c r="AU355" s="89">
        <v>31</v>
      </c>
      <c r="AV355" s="89">
        <v>33</v>
      </c>
      <c r="AW355" s="89">
        <v>6</v>
      </c>
      <c r="AX355" s="89">
        <v>74</v>
      </c>
      <c r="AY355" s="89">
        <v>14</v>
      </c>
      <c r="AZ355" s="89">
        <v>11</v>
      </c>
      <c r="BA355" s="89">
        <v>12</v>
      </c>
      <c r="BB355" s="89">
        <v>23</v>
      </c>
      <c r="BC355" s="89">
        <v>1</v>
      </c>
      <c r="BD355" s="89">
        <v>13</v>
      </c>
      <c r="BE355" s="726">
        <v>19</v>
      </c>
      <c r="BF355" s="495"/>
    </row>
    <row r="356" spans="1:58">
      <c r="A356" s="495" t="s">
        <v>1620</v>
      </c>
      <c r="B356" s="425">
        <v>350</v>
      </c>
      <c r="C356" s="495">
        <v>311104</v>
      </c>
      <c r="D356" s="495" t="s">
        <v>1621</v>
      </c>
      <c r="E356" s="546" t="s">
        <v>321</v>
      </c>
      <c r="F356" s="546" t="s">
        <v>2560</v>
      </c>
      <c r="G356" s="495" t="s">
        <v>168</v>
      </c>
      <c r="H356" s="495" t="s">
        <v>23</v>
      </c>
      <c r="I356" s="495" t="s">
        <v>323</v>
      </c>
      <c r="J356" s="668">
        <v>3.3</v>
      </c>
      <c r="K356" s="669">
        <v>3.5454545454545499</v>
      </c>
      <c r="L356" s="669">
        <v>6</v>
      </c>
      <c r="M356" s="669">
        <v>4</v>
      </c>
      <c r="N356" s="669">
        <v>9.125</v>
      </c>
      <c r="O356" s="669">
        <v>1.5</v>
      </c>
      <c r="P356" s="669">
        <v>0.83333333333333304</v>
      </c>
      <c r="Q356" s="669">
        <v>1.8571428571428601</v>
      </c>
      <c r="R356" s="669">
        <v>2.7</v>
      </c>
      <c r="S356" s="669">
        <v>2</v>
      </c>
      <c r="T356" s="669">
        <v>1.2222222222222201</v>
      </c>
      <c r="U356" s="669">
        <v>6.5</v>
      </c>
      <c r="V356" s="669">
        <v>4.9375</v>
      </c>
      <c r="W356" s="669">
        <v>6.2666666666666702</v>
      </c>
      <c r="X356" s="669">
        <v>1.52173913043478</v>
      </c>
      <c r="Y356" s="669">
        <v>2.5555555555555598</v>
      </c>
      <c r="Z356" s="669">
        <v>3.4</v>
      </c>
      <c r="AA356" s="669">
        <v>2.6</v>
      </c>
      <c r="AB356" s="669">
        <v>4.4000000000000004</v>
      </c>
      <c r="AC356" s="669">
        <v>3.75</v>
      </c>
      <c r="AD356" s="669">
        <v>2.5833333333333299</v>
      </c>
      <c r="AE356" s="669">
        <v>2.3333333333333299</v>
      </c>
      <c r="AF356" s="669">
        <v>2.3846153846153801</v>
      </c>
      <c r="AG356" s="669">
        <v>2.6315789473684199</v>
      </c>
      <c r="AH356" s="669">
        <v>4.2</v>
      </c>
      <c r="AI356" s="669">
        <v>1.8571428571428601</v>
      </c>
      <c r="AJ356" s="669">
        <v>3.4615384615384599</v>
      </c>
      <c r="AK356" s="669">
        <v>3.6111111111111098</v>
      </c>
      <c r="AL356" s="669">
        <v>3.1666666666666701</v>
      </c>
      <c r="AM356" s="669">
        <v>5.1666666666666696</v>
      </c>
      <c r="AN356" s="669">
        <v>1.8333333333333299</v>
      </c>
      <c r="AO356" s="669">
        <v>4</v>
      </c>
      <c r="AP356" s="669">
        <v>2.25</v>
      </c>
      <c r="AQ356" s="669">
        <v>5.4545454545454497</v>
      </c>
      <c r="AR356" s="669">
        <v>4.9166666666666696</v>
      </c>
      <c r="AS356" s="669">
        <v>1.625</v>
      </c>
      <c r="AT356" s="669">
        <v>4</v>
      </c>
      <c r="AU356" s="669">
        <v>3.8</v>
      </c>
      <c r="AV356" s="669">
        <v>1.375</v>
      </c>
      <c r="AW356" s="669">
        <v>1.5</v>
      </c>
      <c r="AX356" s="669">
        <v>2.3333333333333299</v>
      </c>
      <c r="AY356" s="669">
        <v>4</v>
      </c>
      <c r="AZ356" s="669">
        <v>1.5</v>
      </c>
      <c r="BA356" s="669">
        <v>2.5714285714285698</v>
      </c>
      <c r="BB356" s="669">
        <v>1.8333333333333299</v>
      </c>
      <c r="BC356" s="669">
        <v>0.33333333333333298</v>
      </c>
      <c r="BD356" s="669">
        <v>1.2307692307692299</v>
      </c>
      <c r="BE356" s="725">
        <v>3.3333333333333299</v>
      </c>
      <c r="BF356" s="495"/>
    </row>
    <row r="357" spans="1:58">
      <c r="A357" s="495" t="s">
        <v>1624</v>
      </c>
      <c r="B357" s="425">
        <v>351</v>
      </c>
      <c r="C357" s="495">
        <v>311105</v>
      </c>
      <c r="D357" s="495" t="s">
        <v>1625</v>
      </c>
      <c r="E357" s="546" t="s">
        <v>321</v>
      </c>
      <c r="F357" s="546" t="s">
        <v>2591</v>
      </c>
      <c r="G357" s="495" t="s">
        <v>168</v>
      </c>
      <c r="H357" s="495" t="s">
        <v>23</v>
      </c>
      <c r="I357" s="495" t="s">
        <v>323</v>
      </c>
      <c r="J357" s="668">
        <v>8.1</v>
      </c>
      <c r="K357" s="669">
        <v>10.454545454545499</v>
      </c>
      <c r="L357" s="669">
        <v>3.4</v>
      </c>
      <c r="M357" s="669">
        <v>26.7</v>
      </c>
      <c r="N357" s="669">
        <v>34.875</v>
      </c>
      <c r="O357" s="669">
        <v>2.2999999999999998</v>
      </c>
      <c r="P357" s="669">
        <v>0.5</v>
      </c>
      <c r="Q357" s="669">
        <v>3.6666666666666701</v>
      </c>
      <c r="R357" s="669">
        <v>4.8</v>
      </c>
      <c r="S357" s="669">
        <v>4.75</v>
      </c>
      <c r="T357" s="669">
        <v>18.7777777777778</v>
      </c>
      <c r="U357" s="669">
        <v>1.1428571428571399</v>
      </c>
      <c r="V357" s="669">
        <v>6.9375</v>
      </c>
      <c r="W357" s="669">
        <v>5.2</v>
      </c>
      <c r="X357" s="669">
        <v>5.7727272727272698</v>
      </c>
      <c r="Y357" s="669">
        <v>4.2222222222222197</v>
      </c>
      <c r="Z357" s="669">
        <v>15.2</v>
      </c>
      <c r="AA357" s="669">
        <v>25.2</v>
      </c>
      <c r="AB357" s="669">
        <v>7.2</v>
      </c>
      <c r="AC357" s="669">
        <v>0</v>
      </c>
      <c r="AD357" s="669">
        <v>6.75</v>
      </c>
      <c r="AE357" s="669">
        <v>83.5</v>
      </c>
      <c r="AF357" s="669">
        <v>5.6153846153846096</v>
      </c>
      <c r="AG357" s="669">
        <v>4.4736842105263204</v>
      </c>
      <c r="AH357" s="669">
        <v>1.8</v>
      </c>
      <c r="AI357" s="669">
        <v>3.4285714285714302</v>
      </c>
      <c r="AJ357" s="669">
        <v>1.6153846153846201</v>
      </c>
      <c r="AK357" s="669">
        <v>11.2777777777778</v>
      </c>
      <c r="AL357" s="669">
        <v>1.2222222222222201</v>
      </c>
      <c r="AM357" s="669">
        <v>1.1666666666666701</v>
      </c>
      <c r="AN357" s="669">
        <v>2.8333333333333299</v>
      </c>
      <c r="AO357" s="669">
        <v>6.6666666666666696</v>
      </c>
      <c r="AP357" s="669">
        <v>2.6</v>
      </c>
      <c r="AQ357" s="669">
        <v>6</v>
      </c>
      <c r="AR357" s="669">
        <v>3.4166666666666701</v>
      </c>
      <c r="AS357" s="669">
        <v>6.25</v>
      </c>
      <c r="AT357" s="669">
        <v>0</v>
      </c>
      <c r="AU357" s="669">
        <v>2.6</v>
      </c>
      <c r="AV357" s="669">
        <v>4.8571428571428603</v>
      </c>
      <c r="AW357" s="669">
        <v>1.25</v>
      </c>
      <c r="AX357" s="669">
        <v>9.6666666666666696</v>
      </c>
      <c r="AY357" s="669">
        <v>1.25</v>
      </c>
      <c r="AZ357" s="669">
        <v>1.5</v>
      </c>
      <c r="BA357" s="669">
        <v>9.1428571428571406</v>
      </c>
      <c r="BB357" s="669">
        <v>8.6666666666666696</v>
      </c>
      <c r="BC357" s="669">
        <v>3.3333333333333299</v>
      </c>
      <c r="BD357" s="669">
        <v>6.2307692307692299</v>
      </c>
      <c r="BE357" s="725">
        <v>4.3333333333333304</v>
      </c>
      <c r="BF357" s="495"/>
    </row>
    <row r="358" spans="1:58">
      <c r="A358" s="495" t="s">
        <v>1628</v>
      </c>
      <c r="B358" s="425">
        <v>352</v>
      </c>
      <c r="C358" s="495">
        <v>311201</v>
      </c>
      <c r="D358" s="495" t="s">
        <v>1629</v>
      </c>
      <c r="E358" s="546" t="s">
        <v>1630</v>
      </c>
      <c r="F358" s="546" t="s">
        <v>1631</v>
      </c>
      <c r="G358" s="495" t="s">
        <v>1333</v>
      </c>
      <c r="H358" s="495" t="s">
        <v>23</v>
      </c>
      <c r="I358" s="495" t="s">
        <v>231</v>
      </c>
      <c r="J358" s="563">
        <v>0.66400000000000003</v>
      </c>
      <c r="K358" s="564">
        <v>0.64500000000000002</v>
      </c>
      <c r="L358" s="564">
        <v>0.70499999999999996</v>
      </c>
      <c r="M358" s="564">
        <v>0.69599999999999995</v>
      </c>
      <c r="N358" s="564">
        <v>0.71199999999999997</v>
      </c>
      <c r="O358" s="564">
        <v>0.67400000000000004</v>
      </c>
      <c r="P358" s="564">
        <v>0.77300000000000002</v>
      </c>
      <c r="Q358" s="564">
        <v>0.53500000000000003</v>
      </c>
      <c r="R358" s="564">
        <v>0.621</v>
      </c>
      <c r="S358" s="564">
        <v>0.59899999999999998</v>
      </c>
      <c r="T358" s="564">
        <v>0.78800000000000003</v>
      </c>
      <c r="U358" s="564">
        <v>0.72</v>
      </c>
      <c r="V358" s="564">
        <v>0.71399999999999997</v>
      </c>
      <c r="W358" s="564">
        <v>0.59499999999999997</v>
      </c>
      <c r="X358" s="564">
        <v>0.66200000000000003</v>
      </c>
      <c r="Y358" s="564">
        <v>0.57999999999999996</v>
      </c>
      <c r="Z358" s="564">
        <v>0.629</v>
      </c>
      <c r="AA358" s="564">
        <v>0.71299999999999997</v>
      </c>
      <c r="AB358" s="564">
        <v>0.77800000000000002</v>
      </c>
      <c r="AC358" s="564">
        <v>0.53700000000000003</v>
      </c>
      <c r="AD358" s="564">
        <v>0.69299999999999995</v>
      </c>
      <c r="AE358" s="564">
        <v>0.63</v>
      </c>
      <c r="AF358" s="564" t="s">
        <v>2548</v>
      </c>
      <c r="AG358" s="564">
        <v>0.71399999999999997</v>
      </c>
      <c r="AH358" s="564">
        <v>0.58899999999999997</v>
      </c>
      <c r="AI358" s="564">
        <v>0.88600000000000001</v>
      </c>
      <c r="AJ358" s="564">
        <v>0.59499999999999997</v>
      </c>
      <c r="AK358" s="564">
        <v>0.746</v>
      </c>
      <c r="AL358" s="564">
        <v>0.69799999999999995</v>
      </c>
      <c r="AM358" s="564" t="s">
        <v>2548</v>
      </c>
      <c r="AN358" s="564">
        <v>0.64600000000000002</v>
      </c>
      <c r="AO358" s="564">
        <v>0.82</v>
      </c>
      <c r="AP358" s="564">
        <v>0.75900000000000001</v>
      </c>
      <c r="AQ358" s="564">
        <v>0.71799999999999997</v>
      </c>
      <c r="AR358" s="564">
        <v>0.70599999999999996</v>
      </c>
      <c r="AS358" s="564">
        <v>0.61799999999999999</v>
      </c>
      <c r="AT358" s="564">
        <v>0.77700000000000002</v>
      </c>
      <c r="AU358" s="564">
        <v>0.57099999999999995</v>
      </c>
      <c r="AV358" s="564">
        <v>0.63</v>
      </c>
      <c r="AW358" s="564">
        <v>0.66700000000000004</v>
      </c>
      <c r="AX358" s="564">
        <v>0.63400000000000001</v>
      </c>
      <c r="AY358" s="564">
        <v>0.67900000000000005</v>
      </c>
      <c r="AZ358" s="564">
        <v>0.58099999999999996</v>
      </c>
      <c r="BA358" s="564">
        <v>0.67900000000000005</v>
      </c>
      <c r="BB358" s="564">
        <v>0.64100000000000001</v>
      </c>
      <c r="BC358" s="564">
        <v>0.69499999999999995</v>
      </c>
      <c r="BD358" s="564">
        <v>0.60899999999999999</v>
      </c>
      <c r="BE358" s="727">
        <v>0.74</v>
      </c>
      <c r="BF358" s="495"/>
    </row>
    <row r="359" spans="1:58">
      <c r="A359" s="495" t="s">
        <v>1635</v>
      </c>
      <c r="B359" s="425">
        <v>353</v>
      </c>
      <c r="C359" s="495">
        <v>311201</v>
      </c>
      <c r="D359" s="495" t="s">
        <v>1629</v>
      </c>
      <c r="E359" s="546" t="s">
        <v>1630</v>
      </c>
      <c r="F359" s="546" t="s">
        <v>1631</v>
      </c>
      <c r="G359" s="495" t="s">
        <v>1338</v>
      </c>
      <c r="H359" s="495" t="s">
        <v>23</v>
      </c>
      <c r="I359" s="495" t="s">
        <v>231</v>
      </c>
      <c r="J359" s="563">
        <v>0.66400000000000003</v>
      </c>
      <c r="K359" s="564" t="s">
        <v>272</v>
      </c>
      <c r="L359" s="564" t="s">
        <v>272</v>
      </c>
      <c r="M359" s="564" t="s">
        <v>272</v>
      </c>
      <c r="N359" s="564" t="s">
        <v>272</v>
      </c>
      <c r="O359" s="564" t="s">
        <v>272</v>
      </c>
      <c r="P359" s="564" t="s">
        <v>272</v>
      </c>
      <c r="Q359" s="564" t="s">
        <v>272</v>
      </c>
      <c r="R359" s="564" t="s">
        <v>272</v>
      </c>
      <c r="S359" s="564" t="s">
        <v>272</v>
      </c>
      <c r="T359" s="564" t="s">
        <v>272</v>
      </c>
      <c r="U359" s="564" t="s">
        <v>272</v>
      </c>
      <c r="V359" s="564" t="s">
        <v>272</v>
      </c>
      <c r="W359" s="564" t="s">
        <v>272</v>
      </c>
      <c r="X359" s="564" t="s">
        <v>272</v>
      </c>
      <c r="Y359" s="564" t="s">
        <v>272</v>
      </c>
      <c r="Z359" s="564" t="s">
        <v>272</v>
      </c>
      <c r="AA359" s="564" t="s">
        <v>272</v>
      </c>
      <c r="AB359" s="564" t="s">
        <v>272</v>
      </c>
      <c r="AC359" s="564" t="s">
        <v>272</v>
      </c>
      <c r="AD359" s="564" t="s">
        <v>272</v>
      </c>
      <c r="AE359" s="564" t="s">
        <v>272</v>
      </c>
      <c r="AF359" s="564" t="s">
        <v>272</v>
      </c>
      <c r="AG359" s="564" t="s">
        <v>272</v>
      </c>
      <c r="AH359" s="564" t="s">
        <v>272</v>
      </c>
      <c r="AI359" s="564" t="s">
        <v>272</v>
      </c>
      <c r="AJ359" s="564" t="s">
        <v>272</v>
      </c>
      <c r="AK359" s="564" t="s">
        <v>272</v>
      </c>
      <c r="AL359" s="564" t="s">
        <v>272</v>
      </c>
      <c r="AM359" s="564" t="s">
        <v>272</v>
      </c>
      <c r="AN359" s="564" t="s">
        <v>272</v>
      </c>
      <c r="AO359" s="564" t="s">
        <v>272</v>
      </c>
      <c r="AP359" s="564" t="s">
        <v>272</v>
      </c>
      <c r="AQ359" s="564" t="s">
        <v>272</v>
      </c>
      <c r="AR359" s="564" t="s">
        <v>272</v>
      </c>
      <c r="AS359" s="564" t="s">
        <v>272</v>
      </c>
      <c r="AT359" s="564" t="s">
        <v>272</v>
      </c>
      <c r="AU359" s="564" t="s">
        <v>272</v>
      </c>
      <c r="AV359" s="564" t="s">
        <v>272</v>
      </c>
      <c r="AW359" s="564" t="s">
        <v>272</v>
      </c>
      <c r="AX359" s="564" t="s">
        <v>272</v>
      </c>
      <c r="AY359" s="564" t="s">
        <v>272</v>
      </c>
      <c r="AZ359" s="564" t="s">
        <v>272</v>
      </c>
      <c r="BA359" s="564" t="s">
        <v>272</v>
      </c>
      <c r="BB359" s="564" t="s">
        <v>272</v>
      </c>
      <c r="BC359" s="564" t="s">
        <v>272</v>
      </c>
      <c r="BD359" s="564" t="s">
        <v>272</v>
      </c>
      <c r="BE359" s="727" t="s">
        <v>272</v>
      </c>
      <c r="BF359" s="495"/>
    </row>
    <row r="360" spans="1:58">
      <c r="A360" s="495" t="s">
        <v>1638</v>
      </c>
      <c r="B360" s="425">
        <v>354</v>
      </c>
      <c r="C360" s="495">
        <v>311202</v>
      </c>
      <c r="D360" s="495" t="s">
        <v>1639</v>
      </c>
      <c r="E360" s="546" t="s">
        <v>1640</v>
      </c>
      <c r="F360" s="546" t="s">
        <v>1641</v>
      </c>
      <c r="G360" s="495" t="s">
        <v>168</v>
      </c>
      <c r="H360" s="495" t="s">
        <v>23</v>
      </c>
      <c r="I360" s="495" t="s">
        <v>1086</v>
      </c>
      <c r="J360" s="563">
        <v>0.438</v>
      </c>
      <c r="K360" s="564" t="s">
        <v>272</v>
      </c>
      <c r="L360" s="564" t="s">
        <v>272</v>
      </c>
      <c r="M360" s="564" t="s">
        <v>272</v>
      </c>
      <c r="N360" s="564" t="s">
        <v>272</v>
      </c>
      <c r="O360" s="564" t="s">
        <v>272</v>
      </c>
      <c r="P360" s="564" t="s">
        <v>272</v>
      </c>
      <c r="Q360" s="564" t="s">
        <v>272</v>
      </c>
      <c r="R360" s="564" t="s">
        <v>272</v>
      </c>
      <c r="S360" s="564" t="s">
        <v>272</v>
      </c>
      <c r="T360" s="564" t="s">
        <v>272</v>
      </c>
      <c r="U360" s="564" t="s">
        <v>272</v>
      </c>
      <c r="V360" s="564" t="s">
        <v>272</v>
      </c>
      <c r="W360" s="564" t="s">
        <v>272</v>
      </c>
      <c r="X360" s="564" t="s">
        <v>272</v>
      </c>
      <c r="Y360" s="564" t="s">
        <v>272</v>
      </c>
      <c r="Z360" s="564" t="s">
        <v>272</v>
      </c>
      <c r="AA360" s="564" t="s">
        <v>272</v>
      </c>
      <c r="AB360" s="564" t="s">
        <v>272</v>
      </c>
      <c r="AC360" s="564" t="s">
        <v>272</v>
      </c>
      <c r="AD360" s="564" t="s">
        <v>272</v>
      </c>
      <c r="AE360" s="564" t="s">
        <v>272</v>
      </c>
      <c r="AF360" s="564" t="s">
        <v>272</v>
      </c>
      <c r="AG360" s="564" t="s">
        <v>272</v>
      </c>
      <c r="AH360" s="564" t="s">
        <v>272</v>
      </c>
      <c r="AI360" s="564" t="s">
        <v>272</v>
      </c>
      <c r="AJ360" s="564" t="s">
        <v>272</v>
      </c>
      <c r="AK360" s="564" t="s">
        <v>272</v>
      </c>
      <c r="AL360" s="564" t="s">
        <v>272</v>
      </c>
      <c r="AM360" s="564" t="s">
        <v>272</v>
      </c>
      <c r="AN360" s="564" t="s">
        <v>272</v>
      </c>
      <c r="AO360" s="564" t="s">
        <v>272</v>
      </c>
      <c r="AP360" s="564" t="s">
        <v>272</v>
      </c>
      <c r="AQ360" s="564" t="s">
        <v>272</v>
      </c>
      <c r="AR360" s="564" t="s">
        <v>272</v>
      </c>
      <c r="AS360" s="564" t="s">
        <v>272</v>
      </c>
      <c r="AT360" s="564" t="s">
        <v>272</v>
      </c>
      <c r="AU360" s="564" t="s">
        <v>272</v>
      </c>
      <c r="AV360" s="564" t="s">
        <v>272</v>
      </c>
      <c r="AW360" s="564" t="s">
        <v>272</v>
      </c>
      <c r="AX360" s="564" t="s">
        <v>272</v>
      </c>
      <c r="AY360" s="564" t="s">
        <v>272</v>
      </c>
      <c r="AZ360" s="564" t="s">
        <v>272</v>
      </c>
      <c r="BA360" s="564" t="s">
        <v>272</v>
      </c>
      <c r="BB360" s="564" t="s">
        <v>272</v>
      </c>
      <c r="BC360" s="564" t="s">
        <v>272</v>
      </c>
      <c r="BD360" s="564" t="s">
        <v>272</v>
      </c>
      <c r="BE360" s="727" t="s">
        <v>272</v>
      </c>
      <c r="BF360" s="495"/>
    </row>
    <row r="361" spans="1:58">
      <c r="A361" s="495" t="s">
        <v>1645</v>
      </c>
      <c r="B361" s="425">
        <v>355</v>
      </c>
      <c r="C361" s="495">
        <v>311203</v>
      </c>
      <c r="D361" s="495" t="s">
        <v>1297</v>
      </c>
      <c r="E361" s="546" t="s">
        <v>773</v>
      </c>
      <c r="F361" s="546" t="s">
        <v>833</v>
      </c>
      <c r="G361" s="495" t="s">
        <v>168</v>
      </c>
      <c r="H361" s="495" t="s">
        <v>23</v>
      </c>
      <c r="I361" s="495" t="s">
        <v>231</v>
      </c>
      <c r="J361" s="563">
        <v>0.76300000000000001</v>
      </c>
      <c r="K361" s="564">
        <v>0.67500000000000004</v>
      </c>
      <c r="L361" s="564">
        <v>0.73299999999999998</v>
      </c>
      <c r="M361" s="564">
        <v>0.80600000000000005</v>
      </c>
      <c r="N361" s="564">
        <v>0.79900000000000004</v>
      </c>
      <c r="O361" s="564">
        <v>0.77400000000000002</v>
      </c>
      <c r="P361" s="564">
        <v>0.77900000000000003</v>
      </c>
      <c r="Q361" s="564">
        <v>0.73099999999999998</v>
      </c>
      <c r="R361" s="564">
        <v>0.70899999999999996</v>
      </c>
      <c r="S361" s="564">
        <v>0.92200000000000004</v>
      </c>
      <c r="T361" s="564">
        <v>0.79700000000000004</v>
      </c>
      <c r="U361" s="564">
        <v>0.72599999999999998</v>
      </c>
      <c r="V361" s="564">
        <v>0.79400000000000004</v>
      </c>
      <c r="W361" s="564">
        <v>0.754</v>
      </c>
      <c r="X361" s="564">
        <v>0.75700000000000001</v>
      </c>
      <c r="Y361" s="564">
        <v>0.76900000000000002</v>
      </c>
      <c r="Z361" s="564">
        <v>0.70599999999999996</v>
      </c>
      <c r="AA361" s="564">
        <v>0.749</v>
      </c>
      <c r="AB361" s="564">
        <v>0.77100000000000002</v>
      </c>
      <c r="AC361" s="564">
        <v>0.84499999999999997</v>
      </c>
      <c r="AD361" s="564">
        <v>0.77800000000000002</v>
      </c>
      <c r="AE361" s="564">
        <v>0.78600000000000003</v>
      </c>
      <c r="AF361" s="564" t="s">
        <v>2548</v>
      </c>
      <c r="AG361" s="564">
        <v>0.82899999999999996</v>
      </c>
      <c r="AH361" s="564">
        <v>0.80300000000000005</v>
      </c>
      <c r="AI361" s="564">
        <v>0.80200000000000005</v>
      </c>
      <c r="AJ361" s="564">
        <v>0.76800000000000002</v>
      </c>
      <c r="AK361" s="564">
        <v>0.65800000000000003</v>
      </c>
      <c r="AL361" s="564">
        <v>0.72599999999999998</v>
      </c>
      <c r="AM361" s="564" t="s">
        <v>2548</v>
      </c>
      <c r="AN361" s="564">
        <v>0.76900000000000002</v>
      </c>
      <c r="AO361" s="564">
        <v>0.78100000000000003</v>
      </c>
      <c r="AP361" s="564">
        <v>0.77100000000000002</v>
      </c>
      <c r="AQ361" s="564">
        <v>0.80300000000000005</v>
      </c>
      <c r="AR361" s="564">
        <v>0.78800000000000003</v>
      </c>
      <c r="AS361" s="564">
        <v>0.72399999999999998</v>
      </c>
      <c r="AT361" s="564">
        <v>0.88400000000000001</v>
      </c>
      <c r="AU361" s="564">
        <v>0.73199999999999998</v>
      </c>
      <c r="AV361" s="564">
        <v>0.79600000000000004</v>
      </c>
      <c r="AW361" s="564">
        <v>0.66700000000000004</v>
      </c>
      <c r="AX361" s="564">
        <v>0.82799999999999996</v>
      </c>
      <c r="AY361" s="564">
        <v>0.76700000000000002</v>
      </c>
      <c r="AZ361" s="564">
        <v>0.85099999999999998</v>
      </c>
      <c r="BA361" s="564">
        <v>0.74299999999999999</v>
      </c>
      <c r="BB361" s="564">
        <v>0.79500000000000004</v>
      </c>
      <c r="BC361" s="564">
        <v>0.82299999999999995</v>
      </c>
      <c r="BD361" s="564">
        <v>0.80100000000000005</v>
      </c>
      <c r="BE361" s="727">
        <v>0.79900000000000004</v>
      </c>
      <c r="BF361" s="495"/>
    </row>
    <row r="362" spans="1:58">
      <c r="A362" s="495" t="s">
        <v>1648</v>
      </c>
      <c r="B362" s="425">
        <v>356</v>
      </c>
      <c r="C362" s="495">
        <v>311204</v>
      </c>
      <c r="D362" s="495" t="s">
        <v>1649</v>
      </c>
      <c r="E362" s="546" t="s">
        <v>773</v>
      </c>
      <c r="F362" s="546" t="s">
        <v>833</v>
      </c>
      <c r="G362" s="495" t="s">
        <v>168</v>
      </c>
      <c r="H362" s="495" t="s">
        <v>23</v>
      </c>
      <c r="I362" s="495" t="s">
        <v>231</v>
      </c>
      <c r="J362" s="563">
        <v>0.27300000000000002</v>
      </c>
      <c r="K362" s="564">
        <v>0.28000000000000003</v>
      </c>
      <c r="L362" s="564">
        <v>0.23699999999999999</v>
      </c>
      <c r="M362" s="564">
        <v>0.34499999999999997</v>
      </c>
      <c r="N362" s="564">
        <v>0.24299999999999999</v>
      </c>
      <c r="O362" s="564">
        <v>0.29199999999999998</v>
      </c>
      <c r="P362" s="564">
        <v>0.22</v>
      </c>
      <c r="Q362" s="564">
        <v>0.26700000000000002</v>
      </c>
      <c r="R362" s="564">
        <v>0.37</v>
      </c>
      <c r="S362" s="564">
        <v>0.20300000000000001</v>
      </c>
      <c r="T362" s="564">
        <v>0.313</v>
      </c>
      <c r="U362" s="564">
        <v>0.26300000000000001</v>
      </c>
      <c r="V362" s="564">
        <v>0.28000000000000003</v>
      </c>
      <c r="W362" s="564">
        <v>0.25</v>
      </c>
      <c r="X362" s="564">
        <v>0.30299999999999999</v>
      </c>
      <c r="Y362" s="564">
        <v>0.28199999999999997</v>
      </c>
      <c r="Z362" s="564">
        <v>0.32600000000000001</v>
      </c>
      <c r="AA362" s="564">
        <v>0.34699999999999998</v>
      </c>
      <c r="AB362" s="564">
        <v>0.26100000000000001</v>
      </c>
      <c r="AC362" s="564">
        <v>0.33600000000000002</v>
      </c>
      <c r="AD362" s="564">
        <v>0.29199999999999998</v>
      </c>
      <c r="AE362" s="564">
        <v>0.315</v>
      </c>
      <c r="AF362" s="564" t="s">
        <v>2548</v>
      </c>
      <c r="AG362" s="564">
        <v>0.27100000000000002</v>
      </c>
      <c r="AH362" s="564">
        <v>0.23799999999999999</v>
      </c>
      <c r="AI362" s="564">
        <v>0.40899999999999997</v>
      </c>
      <c r="AJ362" s="564">
        <v>0.27300000000000002</v>
      </c>
      <c r="AK362" s="564">
        <v>0.26100000000000001</v>
      </c>
      <c r="AL362" s="564">
        <v>0.17799999999999999</v>
      </c>
      <c r="AM362" s="564" t="s">
        <v>2548</v>
      </c>
      <c r="AN362" s="564">
        <v>0.30599999999999999</v>
      </c>
      <c r="AO362" s="564">
        <v>0.26500000000000001</v>
      </c>
      <c r="AP362" s="564">
        <v>0.28199999999999997</v>
      </c>
      <c r="AQ362" s="564">
        <v>0.34499999999999997</v>
      </c>
      <c r="AR362" s="564">
        <v>0.29799999999999999</v>
      </c>
      <c r="AS362" s="564">
        <v>0.217</v>
      </c>
      <c r="AT362" s="564">
        <v>0.23200000000000001</v>
      </c>
      <c r="AU362" s="564">
        <v>0.21</v>
      </c>
      <c r="AV362" s="564">
        <v>0.32800000000000001</v>
      </c>
      <c r="AW362" s="564">
        <v>0.27900000000000003</v>
      </c>
      <c r="AX362" s="564">
        <v>0.26500000000000001</v>
      </c>
      <c r="AY362" s="564">
        <v>0.33500000000000002</v>
      </c>
      <c r="AZ362" s="564">
        <v>0.19</v>
      </c>
      <c r="BA362" s="564">
        <v>0.25900000000000001</v>
      </c>
      <c r="BB362" s="564">
        <v>0.32800000000000001</v>
      </c>
      <c r="BC362" s="564">
        <v>0.28699999999999998</v>
      </c>
      <c r="BD362" s="564">
        <v>0.24099999999999999</v>
      </c>
      <c r="BE362" s="727">
        <v>0.43</v>
      </c>
      <c r="BF362" s="495"/>
    </row>
    <row r="363" spans="1:58">
      <c r="A363" s="495" t="s">
        <v>1652</v>
      </c>
      <c r="B363" s="425">
        <v>357</v>
      </c>
      <c r="C363" s="495">
        <v>312101</v>
      </c>
      <c r="D363" s="495" t="s">
        <v>1653</v>
      </c>
      <c r="E363" s="546" t="s">
        <v>1654</v>
      </c>
      <c r="F363" s="546" t="s">
        <v>768</v>
      </c>
      <c r="G363" s="495" t="s">
        <v>168</v>
      </c>
      <c r="H363" s="495" t="s">
        <v>23</v>
      </c>
      <c r="I363" s="495" t="s">
        <v>1655</v>
      </c>
      <c r="J363" s="565">
        <v>51646076</v>
      </c>
      <c r="K363" s="89" t="s">
        <v>272</v>
      </c>
      <c r="L363" s="89" t="s">
        <v>272</v>
      </c>
      <c r="M363" s="89" t="s">
        <v>272</v>
      </c>
      <c r="N363" s="89" t="s">
        <v>272</v>
      </c>
      <c r="O363" s="89" t="s">
        <v>272</v>
      </c>
      <c r="P363" s="89" t="s">
        <v>272</v>
      </c>
      <c r="Q363" s="89" t="s">
        <v>272</v>
      </c>
      <c r="R363" s="89" t="s">
        <v>272</v>
      </c>
      <c r="S363" s="89" t="s">
        <v>272</v>
      </c>
      <c r="T363" s="89" t="s">
        <v>272</v>
      </c>
      <c r="U363" s="89" t="s">
        <v>272</v>
      </c>
      <c r="V363" s="89" t="s">
        <v>272</v>
      </c>
      <c r="W363" s="89" t="s">
        <v>272</v>
      </c>
      <c r="X363" s="89" t="s">
        <v>272</v>
      </c>
      <c r="Y363" s="89" t="s">
        <v>272</v>
      </c>
      <c r="Z363" s="89" t="s">
        <v>272</v>
      </c>
      <c r="AA363" s="89" t="s">
        <v>272</v>
      </c>
      <c r="AB363" s="89" t="s">
        <v>272</v>
      </c>
      <c r="AC363" s="89" t="s">
        <v>272</v>
      </c>
      <c r="AD363" s="89" t="s">
        <v>272</v>
      </c>
      <c r="AE363" s="89" t="s">
        <v>272</v>
      </c>
      <c r="AF363" s="89" t="s">
        <v>272</v>
      </c>
      <c r="AG363" s="89" t="s">
        <v>272</v>
      </c>
      <c r="AH363" s="89" t="s">
        <v>272</v>
      </c>
      <c r="AI363" s="89" t="s">
        <v>272</v>
      </c>
      <c r="AJ363" s="89" t="s">
        <v>272</v>
      </c>
      <c r="AK363" s="89" t="s">
        <v>272</v>
      </c>
      <c r="AL363" s="89" t="s">
        <v>272</v>
      </c>
      <c r="AM363" s="89" t="s">
        <v>272</v>
      </c>
      <c r="AN363" s="89" t="s">
        <v>272</v>
      </c>
      <c r="AO363" s="89" t="s">
        <v>272</v>
      </c>
      <c r="AP363" s="89" t="s">
        <v>272</v>
      </c>
      <c r="AQ363" s="89" t="s">
        <v>272</v>
      </c>
      <c r="AR363" s="89" t="s">
        <v>272</v>
      </c>
      <c r="AS363" s="89" t="s">
        <v>272</v>
      </c>
      <c r="AT363" s="89" t="s">
        <v>272</v>
      </c>
      <c r="AU363" s="89" t="s">
        <v>272</v>
      </c>
      <c r="AV363" s="89" t="s">
        <v>272</v>
      </c>
      <c r="AW363" s="89" t="s">
        <v>272</v>
      </c>
      <c r="AX363" s="89" t="s">
        <v>272</v>
      </c>
      <c r="AY363" s="89" t="s">
        <v>272</v>
      </c>
      <c r="AZ363" s="89" t="s">
        <v>272</v>
      </c>
      <c r="BA363" s="89" t="s">
        <v>272</v>
      </c>
      <c r="BB363" s="89" t="s">
        <v>272</v>
      </c>
      <c r="BC363" s="89" t="s">
        <v>272</v>
      </c>
      <c r="BD363" s="89" t="s">
        <v>272</v>
      </c>
      <c r="BE363" s="726" t="s">
        <v>272</v>
      </c>
      <c r="BF363" s="495"/>
    </row>
    <row r="364" spans="1:58">
      <c r="A364" s="495" t="s">
        <v>1659</v>
      </c>
      <c r="B364" s="425">
        <v>358</v>
      </c>
      <c r="C364" s="495">
        <v>312102</v>
      </c>
      <c r="D364" s="495" t="s">
        <v>1660</v>
      </c>
      <c r="E364" s="546" t="s">
        <v>1654</v>
      </c>
      <c r="F364" s="546" t="s">
        <v>3742</v>
      </c>
      <c r="G364" s="495" t="s">
        <v>168</v>
      </c>
      <c r="H364" s="495" t="s">
        <v>23</v>
      </c>
      <c r="I364" s="495" t="s">
        <v>1655</v>
      </c>
      <c r="J364" s="540" t="s">
        <v>3743</v>
      </c>
      <c r="K364" s="89" t="s">
        <v>272</v>
      </c>
      <c r="L364" s="89" t="s">
        <v>272</v>
      </c>
      <c r="M364" s="89" t="s">
        <v>272</v>
      </c>
      <c r="N364" s="89" t="s">
        <v>272</v>
      </c>
      <c r="O364" s="89" t="s">
        <v>272</v>
      </c>
      <c r="P364" s="89" t="s">
        <v>272</v>
      </c>
      <c r="Q364" s="89" t="s">
        <v>272</v>
      </c>
      <c r="R364" s="89" t="s">
        <v>272</v>
      </c>
      <c r="S364" s="89" t="s">
        <v>272</v>
      </c>
      <c r="T364" s="89" t="s">
        <v>272</v>
      </c>
      <c r="U364" s="89" t="s">
        <v>272</v>
      </c>
      <c r="V364" s="89" t="s">
        <v>272</v>
      </c>
      <c r="W364" s="89" t="s">
        <v>272</v>
      </c>
      <c r="X364" s="89" t="s">
        <v>272</v>
      </c>
      <c r="Y364" s="89" t="s">
        <v>272</v>
      </c>
      <c r="Z364" s="89" t="s">
        <v>272</v>
      </c>
      <c r="AA364" s="89" t="s">
        <v>272</v>
      </c>
      <c r="AB364" s="89" t="s">
        <v>272</v>
      </c>
      <c r="AC364" s="89" t="s">
        <v>272</v>
      </c>
      <c r="AD364" s="89" t="s">
        <v>272</v>
      </c>
      <c r="AE364" s="89" t="s">
        <v>272</v>
      </c>
      <c r="AF364" s="89" t="s">
        <v>272</v>
      </c>
      <c r="AG364" s="89" t="s">
        <v>272</v>
      </c>
      <c r="AH364" s="89" t="s">
        <v>272</v>
      </c>
      <c r="AI364" s="89" t="s">
        <v>272</v>
      </c>
      <c r="AJ364" s="89" t="s">
        <v>272</v>
      </c>
      <c r="AK364" s="89" t="s">
        <v>272</v>
      </c>
      <c r="AL364" s="89" t="s">
        <v>272</v>
      </c>
      <c r="AM364" s="89" t="s">
        <v>272</v>
      </c>
      <c r="AN364" s="89" t="s">
        <v>272</v>
      </c>
      <c r="AO364" s="89" t="s">
        <v>272</v>
      </c>
      <c r="AP364" s="89" t="s">
        <v>272</v>
      </c>
      <c r="AQ364" s="89" t="s">
        <v>272</v>
      </c>
      <c r="AR364" s="89" t="s">
        <v>272</v>
      </c>
      <c r="AS364" s="89" t="s">
        <v>272</v>
      </c>
      <c r="AT364" s="89" t="s">
        <v>272</v>
      </c>
      <c r="AU364" s="89" t="s">
        <v>272</v>
      </c>
      <c r="AV364" s="89" t="s">
        <v>272</v>
      </c>
      <c r="AW364" s="89" t="s">
        <v>272</v>
      </c>
      <c r="AX364" s="89" t="s">
        <v>272</v>
      </c>
      <c r="AY364" s="89" t="s">
        <v>272</v>
      </c>
      <c r="AZ364" s="89" t="s">
        <v>272</v>
      </c>
      <c r="BA364" s="89" t="s">
        <v>272</v>
      </c>
      <c r="BB364" s="89" t="s">
        <v>272</v>
      </c>
      <c r="BC364" s="89" t="s">
        <v>272</v>
      </c>
      <c r="BD364" s="89" t="s">
        <v>272</v>
      </c>
      <c r="BE364" s="726" t="s">
        <v>272</v>
      </c>
      <c r="BF364" s="495"/>
    </row>
    <row r="365" spans="1:58" ht="16.5" customHeight="1">
      <c r="A365" s="495" t="s">
        <v>1664</v>
      </c>
      <c r="B365" s="425">
        <v>359</v>
      </c>
      <c r="C365" s="495">
        <v>312103</v>
      </c>
      <c r="D365" s="495" t="s">
        <v>3744</v>
      </c>
      <c r="E365" s="546" t="s">
        <v>1654</v>
      </c>
      <c r="F365" s="548" t="s">
        <v>3745</v>
      </c>
      <c r="G365" s="495" t="s">
        <v>1667</v>
      </c>
      <c r="H365" s="495" t="s">
        <v>23</v>
      </c>
      <c r="I365" s="495" t="s">
        <v>1655</v>
      </c>
      <c r="J365" s="540" t="s">
        <v>3746</v>
      </c>
      <c r="K365" s="89" t="s">
        <v>272</v>
      </c>
      <c r="L365" s="89" t="s">
        <v>272</v>
      </c>
      <c r="M365" s="89" t="s">
        <v>272</v>
      </c>
      <c r="N365" s="89" t="s">
        <v>272</v>
      </c>
      <c r="O365" s="89" t="s">
        <v>272</v>
      </c>
      <c r="P365" s="89" t="s">
        <v>272</v>
      </c>
      <c r="Q365" s="89" t="s">
        <v>272</v>
      </c>
      <c r="R365" s="89" t="s">
        <v>272</v>
      </c>
      <c r="S365" s="89" t="s">
        <v>272</v>
      </c>
      <c r="T365" s="89" t="s">
        <v>272</v>
      </c>
      <c r="U365" s="89" t="s">
        <v>272</v>
      </c>
      <c r="V365" s="89" t="s">
        <v>272</v>
      </c>
      <c r="W365" s="89" t="s">
        <v>272</v>
      </c>
      <c r="X365" s="89" t="s">
        <v>272</v>
      </c>
      <c r="Y365" s="89" t="s">
        <v>272</v>
      </c>
      <c r="Z365" s="89" t="s">
        <v>272</v>
      </c>
      <c r="AA365" s="89" t="s">
        <v>272</v>
      </c>
      <c r="AB365" s="89" t="s">
        <v>272</v>
      </c>
      <c r="AC365" s="89" t="s">
        <v>272</v>
      </c>
      <c r="AD365" s="89" t="s">
        <v>272</v>
      </c>
      <c r="AE365" s="89" t="s">
        <v>272</v>
      </c>
      <c r="AF365" s="89" t="s">
        <v>272</v>
      </c>
      <c r="AG365" s="89" t="s">
        <v>272</v>
      </c>
      <c r="AH365" s="89" t="s">
        <v>272</v>
      </c>
      <c r="AI365" s="89" t="s">
        <v>272</v>
      </c>
      <c r="AJ365" s="89" t="s">
        <v>272</v>
      </c>
      <c r="AK365" s="89" t="s">
        <v>272</v>
      </c>
      <c r="AL365" s="89" t="s">
        <v>272</v>
      </c>
      <c r="AM365" s="89" t="s">
        <v>272</v>
      </c>
      <c r="AN365" s="89" t="s">
        <v>272</v>
      </c>
      <c r="AO365" s="89" t="s">
        <v>272</v>
      </c>
      <c r="AP365" s="89" t="s">
        <v>272</v>
      </c>
      <c r="AQ365" s="89" t="s">
        <v>272</v>
      </c>
      <c r="AR365" s="89" t="s">
        <v>272</v>
      </c>
      <c r="AS365" s="89" t="s">
        <v>272</v>
      </c>
      <c r="AT365" s="89" t="s">
        <v>272</v>
      </c>
      <c r="AU365" s="89" t="s">
        <v>272</v>
      </c>
      <c r="AV365" s="89" t="s">
        <v>272</v>
      </c>
      <c r="AW365" s="89" t="s">
        <v>272</v>
      </c>
      <c r="AX365" s="89" t="s">
        <v>272</v>
      </c>
      <c r="AY365" s="89" t="s">
        <v>272</v>
      </c>
      <c r="AZ365" s="89" t="s">
        <v>272</v>
      </c>
      <c r="BA365" s="89" t="s">
        <v>272</v>
      </c>
      <c r="BB365" s="89" t="s">
        <v>272</v>
      </c>
      <c r="BC365" s="89" t="s">
        <v>272</v>
      </c>
      <c r="BD365" s="89" t="s">
        <v>272</v>
      </c>
      <c r="BE365" s="726" t="s">
        <v>272</v>
      </c>
      <c r="BF365" s="495"/>
    </row>
    <row r="366" spans="1:58" ht="16.5" customHeight="1">
      <c r="A366" s="495" t="s">
        <v>1671</v>
      </c>
      <c r="B366" s="425">
        <v>360</v>
      </c>
      <c r="C366" s="495">
        <v>312103</v>
      </c>
      <c r="D366" s="495" t="s">
        <v>1665</v>
      </c>
      <c r="E366" s="546" t="s">
        <v>1654</v>
      </c>
      <c r="F366" s="548" t="s">
        <v>3747</v>
      </c>
      <c r="G366" s="495" t="s">
        <v>1672</v>
      </c>
      <c r="H366" s="495" t="s">
        <v>23</v>
      </c>
      <c r="I366" s="495" t="s">
        <v>1655</v>
      </c>
      <c r="J366" s="559" t="s">
        <v>3748</v>
      </c>
      <c r="K366" s="89" t="s">
        <v>272</v>
      </c>
      <c r="L366" s="89" t="s">
        <v>272</v>
      </c>
      <c r="M366" s="89" t="s">
        <v>272</v>
      </c>
      <c r="N366" s="89" t="s">
        <v>272</v>
      </c>
      <c r="O366" s="89" t="s">
        <v>272</v>
      </c>
      <c r="P366" s="89" t="s">
        <v>272</v>
      </c>
      <c r="Q366" s="89" t="s">
        <v>272</v>
      </c>
      <c r="R366" s="89" t="s">
        <v>272</v>
      </c>
      <c r="S366" s="89" t="s">
        <v>272</v>
      </c>
      <c r="T366" s="89" t="s">
        <v>272</v>
      </c>
      <c r="U366" s="89" t="s">
        <v>272</v>
      </c>
      <c r="V366" s="89" t="s">
        <v>272</v>
      </c>
      <c r="W366" s="89" t="s">
        <v>272</v>
      </c>
      <c r="X366" s="89" t="s">
        <v>272</v>
      </c>
      <c r="Y366" s="89" t="s">
        <v>272</v>
      </c>
      <c r="Z366" s="89" t="s">
        <v>272</v>
      </c>
      <c r="AA366" s="89" t="s">
        <v>272</v>
      </c>
      <c r="AB366" s="89" t="s">
        <v>272</v>
      </c>
      <c r="AC366" s="89" t="s">
        <v>272</v>
      </c>
      <c r="AD366" s="89" t="s">
        <v>272</v>
      </c>
      <c r="AE366" s="89" t="s">
        <v>272</v>
      </c>
      <c r="AF366" s="89" t="s">
        <v>272</v>
      </c>
      <c r="AG366" s="89" t="s">
        <v>272</v>
      </c>
      <c r="AH366" s="89" t="s">
        <v>272</v>
      </c>
      <c r="AI366" s="89" t="s">
        <v>272</v>
      </c>
      <c r="AJ366" s="89" t="s">
        <v>272</v>
      </c>
      <c r="AK366" s="89" t="s">
        <v>272</v>
      </c>
      <c r="AL366" s="89" t="s">
        <v>272</v>
      </c>
      <c r="AM366" s="89" t="s">
        <v>272</v>
      </c>
      <c r="AN366" s="89" t="s">
        <v>272</v>
      </c>
      <c r="AO366" s="89" t="s">
        <v>272</v>
      </c>
      <c r="AP366" s="89" t="s">
        <v>272</v>
      </c>
      <c r="AQ366" s="89" t="s">
        <v>272</v>
      </c>
      <c r="AR366" s="89" t="s">
        <v>272</v>
      </c>
      <c r="AS366" s="89" t="s">
        <v>272</v>
      </c>
      <c r="AT366" s="89" t="s">
        <v>272</v>
      </c>
      <c r="AU366" s="89" t="s">
        <v>272</v>
      </c>
      <c r="AV366" s="89" t="s">
        <v>272</v>
      </c>
      <c r="AW366" s="89" t="s">
        <v>272</v>
      </c>
      <c r="AX366" s="89" t="s">
        <v>272</v>
      </c>
      <c r="AY366" s="89" t="s">
        <v>272</v>
      </c>
      <c r="AZ366" s="89" t="s">
        <v>272</v>
      </c>
      <c r="BA366" s="89" t="s">
        <v>272</v>
      </c>
      <c r="BB366" s="89" t="s">
        <v>272</v>
      </c>
      <c r="BC366" s="89" t="s">
        <v>272</v>
      </c>
      <c r="BD366" s="89" t="s">
        <v>272</v>
      </c>
      <c r="BE366" s="726" t="s">
        <v>272</v>
      </c>
      <c r="BF366" s="495"/>
    </row>
    <row r="367" spans="1:58" ht="16.5" customHeight="1">
      <c r="A367" s="495" t="s">
        <v>1675</v>
      </c>
      <c r="B367" s="425">
        <v>361</v>
      </c>
      <c r="C367" s="495">
        <v>312103</v>
      </c>
      <c r="D367" s="495" t="s">
        <v>1665</v>
      </c>
      <c r="E367" s="546" t="s">
        <v>1654</v>
      </c>
      <c r="F367" s="548" t="s">
        <v>3747</v>
      </c>
      <c r="G367" s="495" t="s">
        <v>1676</v>
      </c>
      <c r="H367" s="495" t="s">
        <v>23</v>
      </c>
      <c r="I367" s="495" t="s">
        <v>1655</v>
      </c>
      <c r="J367" s="689" t="s">
        <v>3749</v>
      </c>
      <c r="K367" s="89" t="s">
        <v>272</v>
      </c>
      <c r="L367" s="89" t="s">
        <v>272</v>
      </c>
      <c r="M367" s="89" t="s">
        <v>272</v>
      </c>
      <c r="N367" s="89" t="s">
        <v>272</v>
      </c>
      <c r="O367" s="89" t="s">
        <v>272</v>
      </c>
      <c r="P367" s="89" t="s">
        <v>272</v>
      </c>
      <c r="Q367" s="89" t="s">
        <v>272</v>
      </c>
      <c r="R367" s="89" t="s">
        <v>272</v>
      </c>
      <c r="S367" s="89" t="s">
        <v>272</v>
      </c>
      <c r="T367" s="89" t="s">
        <v>272</v>
      </c>
      <c r="U367" s="89" t="s">
        <v>272</v>
      </c>
      <c r="V367" s="89" t="s">
        <v>272</v>
      </c>
      <c r="W367" s="89" t="s">
        <v>272</v>
      </c>
      <c r="X367" s="89" t="s">
        <v>272</v>
      </c>
      <c r="Y367" s="89" t="s">
        <v>272</v>
      </c>
      <c r="Z367" s="89" t="s">
        <v>272</v>
      </c>
      <c r="AA367" s="89" t="s">
        <v>272</v>
      </c>
      <c r="AB367" s="89" t="s">
        <v>272</v>
      </c>
      <c r="AC367" s="89" t="s">
        <v>272</v>
      </c>
      <c r="AD367" s="89" t="s">
        <v>272</v>
      </c>
      <c r="AE367" s="89" t="s">
        <v>272</v>
      </c>
      <c r="AF367" s="89" t="s">
        <v>272</v>
      </c>
      <c r="AG367" s="89" t="s">
        <v>272</v>
      </c>
      <c r="AH367" s="89" t="s">
        <v>272</v>
      </c>
      <c r="AI367" s="89" t="s">
        <v>272</v>
      </c>
      <c r="AJ367" s="89" t="s">
        <v>272</v>
      </c>
      <c r="AK367" s="89" t="s">
        <v>272</v>
      </c>
      <c r="AL367" s="89" t="s">
        <v>272</v>
      </c>
      <c r="AM367" s="89" t="s">
        <v>272</v>
      </c>
      <c r="AN367" s="89" t="s">
        <v>272</v>
      </c>
      <c r="AO367" s="89" t="s">
        <v>272</v>
      </c>
      <c r="AP367" s="89" t="s">
        <v>272</v>
      </c>
      <c r="AQ367" s="89" t="s">
        <v>272</v>
      </c>
      <c r="AR367" s="89" t="s">
        <v>272</v>
      </c>
      <c r="AS367" s="89" t="s">
        <v>272</v>
      </c>
      <c r="AT367" s="89" t="s">
        <v>272</v>
      </c>
      <c r="AU367" s="89" t="s">
        <v>272</v>
      </c>
      <c r="AV367" s="89" t="s">
        <v>272</v>
      </c>
      <c r="AW367" s="89" t="s">
        <v>272</v>
      </c>
      <c r="AX367" s="89" t="s">
        <v>272</v>
      </c>
      <c r="AY367" s="89" t="s">
        <v>272</v>
      </c>
      <c r="AZ367" s="89" t="s">
        <v>272</v>
      </c>
      <c r="BA367" s="89" t="s">
        <v>272</v>
      </c>
      <c r="BB367" s="89" t="s">
        <v>272</v>
      </c>
      <c r="BC367" s="89" t="s">
        <v>272</v>
      </c>
      <c r="BD367" s="89" t="s">
        <v>272</v>
      </c>
      <c r="BE367" s="726" t="s">
        <v>272</v>
      </c>
      <c r="BF367" s="495"/>
    </row>
    <row r="368" spans="1:58">
      <c r="A368" s="495" t="s">
        <v>1679</v>
      </c>
      <c r="B368" s="425">
        <v>362</v>
      </c>
      <c r="C368" s="495">
        <v>312201</v>
      </c>
      <c r="D368" s="495" t="s">
        <v>1680</v>
      </c>
      <c r="E368" s="546" t="s">
        <v>1640</v>
      </c>
      <c r="F368" s="546" t="s">
        <v>705</v>
      </c>
      <c r="G368" s="495" t="s">
        <v>168</v>
      </c>
      <c r="H368" s="495" t="s">
        <v>23</v>
      </c>
      <c r="I368" s="495" t="s">
        <v>1086</v>
      </c>
      <c r="J368" s="563">
        <v>0.22800000000000001</v>
      </c>
      <c r="K368" s="564" t="s">
        <v>272</v>
      </c>
      <c r="L368" s="564" t="s">
        <v>272</v>
      </c>
      <c r="M368" s="564" t="s">
        <v>272</v>
      </c>
      <c r="N368" s="564" t="s">
        <v>272</v>
      </c>
      <c r="O368" s="564" t="s">
        <v>272</v>
      </c>
      <c r="P368" s="564" t="s">
        <v>272</v>
      </c>
      <c r="Q368" s="564" t="s">
        <v>272</v>
      </c>
      <c r="R368" s="564" t="s">
        <v>272</v>
      </c>
      <c r="S368" s="564" t="s">
        <v>272</v>
      </c>
      <c r="T368" s="564" t="s">
        <v>272</v>
      </c>
      <c r="U368" s="564" t="s">
        <v>272</v>
      </c>
      <c r="V368" s="564" t="s">
        <v>272</v>
      </c>
      <c r="W368" s="564" t="s">
        <v>272</v>
      </c>
      <c r="X368" s="564" t="s">
        <v>272</v>
      </c>
      <c r="Y368" s="564" t="s">
        <v>272</v>
      </c>
      <c r="Z368" s="564" t="s">
        <v>272</v>
      </c>
      <c r="AA368" s="564" t="s">
        <v>272</v>
      </c>
      <c r="AB368" s="564" t="s">
        <v>272</v>
      </c>
      <c r="AC368" s="564" t="s">
        <v>272</v>
      </c>
      <c r="AD368" s="564" t="s">
        <v>272</v>
      </c>
      <c r="AE368" s="564" t="s">
        <v>272</v>
      </c>
      <c r="AF368" s="564" t="s">
        <v>272</v>
      </c>
      <c r="AG368" s="564" t="s">
        <v>272</v>
      </c>
      <c r="AH368" s="564" t="s">
        <v>272</v>
      </c>
      <c r="AI368" s="564" t="s">
        <v>272</v>
      </c>
      <c r="AJ368" s="564" t="s">
        <v>272</v>
      </c>
      <c r="AK368" s="564" t="s">
        <v>272</v>
      </c>
      <c r="AL368" s="564" t="s">
        <v>272</v>
      </c>
      <c r="AM368" s="564" t="s">
        <v>272</v>
      </c>
      <c r="AN368" s="564" t="s">
        <v>272</v>
      </c>
      <c r="AO368" s="564" t="s">
        <v>272</v>
      </c>
      <c r="AP368" s="564" t="s">
        <v>272</v>
      </c>
      <c r="AQ368" s="564" t="s">
        <v>272</v>
      </c>
      <c r="AR368" s="564" t="s">
        <v>272</v>
      </c>
      <c r="AS368" s="564" t="s">
        <v>272</v>
      </c>
      <c r="AT368" s="564" t="s">
        <v>272</v>
      </c>
      <c r="AU368" s="564" t="s">
        <v>272</v>
      </c>
      <c r="AV368" s="564" t="s">
        <v>272</v>
      </c>
      <c r="AW368" s="564" t="s">
        <v>272</v>
      </c>
      <c r="AX368" s="564" t="s">
        <v>272</v>
      </c>
      <c r="AY368" s="564" t="s">
        <v>272</v>
      </c>
      <c r="AZ368" s="564" t="s">
        <v>272</v>
      </c>
      <c r="BA368" s="564" t="s">
        <v>272</v>
      </c>
      <c r="BB368" s="564" t="s">
        <v>272</v>
      </c>
      <c r="BC368" s="564" t="s">
        <v>272</v>
      </c>
      <c r="BD368" s="564" t="s">
        <v>272</v>
      </c>
      <c r="BE368" s="727" t="s">
        <v>272</v>
      </c>
      <c r="BF368" s="495"/>
    </row>
    <row r="369" spans="1:58">
      <c r="A369" s="495" t="s">
        <v>1684</v>
      </c>
      <c r="B369" s="425">
        <v>363</v>
      </c>
      <c r="C369" s="495">
        <v>312202</v>
      </c>
      <c r="D369" s="495" t="s">
        <v>1685</v>
      </c>
      <c r="E369" s="546" t="s">
        <v>1686</v>
      </c>
      <c r="F369" s="546" t="s">
        <v>1687</v>
      </c>
      <c r="G369" s="495" t="s">
        <v>168</v>
      </c>
      <c r="H369" s="495" t="s">
        <v>23</v>
      </c>
      <c r="I369" s="495" t="s">
        <v>1655</v>
      </c>
      <c r="J369" s="563">
        <v>0.871</v>
      </c>
      <c r="K369" s="564" t="s">
        <v>272</v>
      </c>
      <c r="L369" s="564" t="s">
        <v>272</v>
      </c>
      <c r="M369" s="564" t="s">
        <v>272</v>
      </c>
      <c r="N369" s="564" t="s">
        <v>272</v>
      </c>
      <c r="O369" s="564" t="s">
        <v>272</v>
      </c>
      <c r="P369" s="564" t="s">
        <v>272</v>
      </c>
      <c r="Q369" s="564" t="s">
        <v>272</v>
      </c>
      <c r="R369" s="564" t="s">
        <v>272</v>
      </c>
      <c r="S369" s="564" t="s">
        <v>272</v>
      </c>
      <c r="T369" s="564" t="s">
        <v>272</v>
      </c>
      <c r="U369" s="564" t="s">
        <v>272</v>
      </c>
      <c r="V369" s="564" t="s">
        <v>272</v>
      </c>
      <c r="W369" s="564" t="s">
        <v>272</v>
      </c>
      <c r="X369" s="564" t="s">
        <v>272</v>
      </c>
      <c r="Y369" s="564" t="s">
        <v>272</v>
      </c>
      <c r="Z369" s="564" t="s">
        <v>272</v>
      </c>
      <c r="AA369" s="564" t="s">
        <v>272</v>
      </c>
      <c r="AB369" s="564" t="s">
        <v>272</v>
      </c>
      <c r="AC369" s="564" t="s">
        <v>272</v>
      </c>
      <c r="AD369" s="564" t="s">
        <v>272</v>
      </c>
      <c r="AE369" s="564" t="s">
        <v>272</v>
      </c>
      <c r="AF369" s="564" t="s">
        <v>272</v>
      </c>
      <c r="AG369" s="564" t="s">
        <v>272</v>
      </c>
      <c r="AH369" s="564" t="s">
        <v>272</v>
      </c>
      <c r="AI369" s="564" t="s">
        <v>272</v>
      </c>
      <c r="AJ369" s="564" t="s">
        <v>272</v>
      </c>
      <c r="AK369" s="564" t="s">
        <v>272</v>
      </c>
      <c r="AL369" s="564" t="s">
        <v>272</v>
      </c>
      <c r="AM369" s="564" t="s">
        <v>272</v>
      </c>
      <c r="AN369" s="564" t="s">
        <v>272</v>
      </c>
      <c r="AO369" s="564" t="s">
        <v>272</v>
      </c>
      <c r="AP369" s="564" t="s">
        <v>272</v>
      </c>
      <c r="AQ369" s="564" t="s">
        <v>272</v>
      </c>
      <c r="AR369" s="564" t="s">
        <v>272</v>
      </c>
      <c r="AS369" s="564" t="s">
        <v>272</v>
      </c>
      <c r="AT369" s="564" t="s">
        <v>272</v>
      </c>
      <c r="AU369" s="564" t="s">
        <v>272</v>
      </c>
      <c r="AV369" s="564" t="s">
        <v>272</v>
      </c>
      <c r="AW369" s="564" t="s">
        <v>272</v>
      </c>
      <c r="AX369" s="564" t="s">
        <v>272</v>
      </c>
      <c r="AY369" s="564" t="s">
        <v>272</v>
      </c>
      <c r="AZ369" s="564" t="s">
        <v>272</v>
      </c>
      <c r="BA369" s="564" t="s">
        <v>272</v>
      </c>
      <c r="BB369" s="564" t="s">
        <v>272</v>
      </c>
      <c r="BC369" s="564" t="s">
        <v>272</v>
      </c>
      <c r="BD369" s="564" t="s">
        <v>272</v>
      </c>
      <c r="BE369" s="727" t="s">
        <v>272</v>
      </c>
      <c r="BF369" s="495"/>
    </row>
    <row r="370" spans="1:58">
      <c r="A370" s="495" t="s">
        <v>1691</v>
      </c>
      <c r="B370" s="425">
        <v>364</v>
      </c>
      <c r="C370" s="495">
        <v>312203</v>
      </c>
      <c r="D370" s="495" t="s">
        <v>1297</v>
      </c>
      <c r="E370" s="546" t="s">
        <v>773</v>
      </c>
      <c r="F370" s="546" t="s">
        <v>833</v>
      </c>
      <c r="G370" s="495" t="s">
        <v>168</v>
      </c>
      <c r="H370" s="495" t="s">
        <v>23</v>
      </c>
      <c r="I370" s="495" t="s">
        <v>231</v>
      </c>
      <c r="J370" s="563">
        <v>0.76300000000000001</v>
      </c>
      <c r="K370" s="564">
        <v>0.67500000000000004</v>
      </c>
      <c r="L370" s="564">
        <v>0.73299999999999998</v>
      </c>
      <c r="M370" s="564">
        <v>0.80600000000000005</v>
      </c>
      <c r="N370" s="564">
        <v>0.79900000000000004</v>
      </c>
      <c r="O370" s="564">
        <v>0.77400000000000002</v>
      </c>
      <c r="P370" s="564">
        <v>0.77900000000000003</v>
      </c>
      <c r="Q370" s="564">
        <v>0.73099999999999998</v>
      </c>
      <c r="R370" s="564">
        <v>0.70899999999999996</v>
      </c>
      <c r="S370" s="564">
        <v>0.92200000000000004</v>
      </c>
      <c r="T370" s="564">
        <v>0.79700000000000004</v>
      </c>
      <c r="U370" s="564">
        <v>0.72599999999999998</v>
      </c>
      <c r="V370" s="564">
        <v>0.79400000000000004</v>
      </c>
      <c r="W370" s="564">
        <v>0.754</v>
      </c>
      <c r="X370" s="564">
        <v>0.75700000000000001</v>
      </c>
      <c r="Y370" s="564">
        <v>0.76900000000000002</v>
      </c>
      <c r="Z370" s="564">
        <v>0.70599999999999996</v>
      </c>
      <c r="AA370" s="564">
        <v>0.749</v>
      </c>
      <c r="AB370" s="564">
        <v>0.77100000000000002</v>
      </c>
      <c r="AC370" s="564">
        <v>0.84499999999999997</v>
      </c>
      <c r="AD370" s="564">
        <v>0.77800000000000002</v>
      </c>
      <c r="AE370" s="564">
        <v>0.78600000000000003</v>
      </c>
      <c r="AF370" s="564" t="s">
        <v>2548</v>
      </c>
      <c r="AG370" s="564">
        <v>0.82899999999999996</v>
      </c>
      <c r="AH370" s="564">
        <v>0.80300000000000005</v>
      </c>
      <c r="AI370" s="564">
        <v>0.80200000000000005</v>
      </c>
      <c r="AJ370" s="564">
        <v>0.76800000000000002</v>
      </c>
      <c r="AK370" s="564">
        <v>0.65800000000000003</v>
      </c>
      <c r="AL370" s="564">
        <v>0.72599999999999998</v>
      </c>
      <c r="AM370" s="564" t="s">
        <v>2548</v>
      </c>
      <c r="AN370" s="564">
        <v>0.76900000000000002</v>
      </c>
      <c r="AO370" s="564">
        <v>0.78100000000000003</v>
      </c>
      <c r="AP370" s="564">
        <v>0.77100000000000002</v>
      </c>
      <c r="AQ370" s="564">
        <v>0.80300000000000005</v>
      </c>
      <c r="AR370" s="564">
        <v>0.78800000000000003</v>
      </c>
      <c r="AS370" s="564">
        <v>0.72399999999999998</v>
      </c>
      <c r="AT370" s="564">
        <v>0.88400000000000001</v>
      </c>
      <c r="AU370" s="564">
        <v>0.73199999999999998</v>
      </c>
      <c r="AV370" s="564">
        <v>0.79600000000000004</v>
      </c>
      <c r="AW370" s="564">
        <v>0.66700000000000004</v>
      </c>
      <c r="AX370" s="564">
        <v>0.82799999999999996</v>
      </c>
      <c r="AY370" s="564">
        <v>0.76700000000000002</v>
      </c>
      <c r="AZ370" s="564">
        <v>0.85099999999999998</v>
      </c>
      <c r="BA370" s="564">
        <v>0.74299999999999999</v>
      </c>
      <c r="BB370" s="564">
        <v>0.79500000000000004</v>
      </c>
      <c r="BC370" s="564">
        <v>0.82299999999999995</v>
      </c>
      <c r="BD370" s="564">
        <v>0.80100000000000005</v>
      </c>
      <c r="BE370" s="727">
        <v>0.79900000000000004</v>
      </c>
      <c r="BF370" s="495"/>
    </row>
    <row r="371" spans="1:58">
      <c r="A371" s="495" t="s">
        <v>1693</v>
      </c>
      <c r="B371" s="425">
        <v>365</v>
      </c>
      <c r="C371" s="495">
        <v>320101</v>
      </c>
      <c r="D371" s="495" t="s">
        <v>1694</v>
      </c>
      <c r="E371" s="546" t="s">
        <v>1695</v>
      </c>
      <c r="F371" s="546" t="s">
        <v>1696</v>
      </c>
      <c r="G371" s="495" t="s">
        <v>168</v>
      </c>
      <c r="H371" s="495" t="s">
        <v>1697</v>
      </c>
      <c r="I371" s="495" t="s">
        <v>1697</v>
      </c>
      <c r="J371" s="540">
        <v>141</v>
      </c>
      <c r="K371" s="89" t="s">
        <v>272</v>
      </c>
      <c r="L371" s="89" t="s">
        <v>272</v>
      </c>
      <c r="M371" s="89" t="s">
        <v>272</v>
      </c>
      <c r="N371" s="89" t="s">
        <v>272</v>
      </c>
      <c r="O371" s="89" t="s">
        <v>272</v>
      </c>
      <c r="P371" s="89" t="s">
        <v>272</v>
      </c>
      <c r="Q371" s="89" t="s">
        <v>272</v>
      </c>
      <c r="R371" s="89" t="s">
        <v>272</v>
      </c>
      <c r="S371" s="89" t="s">
        <v>272</v>
      </c>
      <c r="T371" s="89" t="s">
        <v>272</v>
      </c>
      <c r="U371" s="89" t="s">
        <v>272</v>
      </c>
      <c r="V371" s="89" t="s">
        <v>272</v>
      </c>
      <c r="W371" s="89" t="s">
        <v>272</v>
      </c>
      <c r="X371" s="89" t="s">
        <v>272</v>
      </c>
      <c r="Y371" s="89" t="s">
        <v>272</v>
      </c>
      <c r="Z371" s="89" t="s">
        <v>272</v>
      </c>
      <c r="AA371" s="89" t="s">
        <v>272</v>
      </c>
      <c r="AB371" s="89" t="s">
        <v>272</v>
      </c>
      <c r="AC371" s="89" t="s">
        <v>272</v>
      </c>
      <c r="AD371" s="89" t="s">
        <v>272</v>
      </c>
      <c r="AE371" s="89" t="s">
        <v>272</v>
      </c>
      <c r="AF371" s="89" t="s">
        <v>272</v>
      </c>
      <c r="AG371" s="89" t="s">
        <v>272</v>
      </c>
      <c r="AH371" s="89" t="s">
        <v>272</v>
      </c>
      <c r="AI371" s="89" t="s">
        <v>272</v>
      </c>
      <c r="AJ371" s="89" t="s">
        <v>272</v>
      </c>
      <c r="AK371" s="89" t="s">
        <v>272</v>
      </c>
      <c r="AL371" s="89" t="s">
        <v>272</v>
      </c>
      <c r="AM371" s="89" t="s">
        <v>272</v>
      </c>
      <c r="AN371" s="89" t="s">
        <v>272</v>
      </c>
      <c r="AO371" s="89" t="s">
        <v>272</v>
      </c>
      <c r="AP371" s="89" t="s">
        <v>272</v>
      </c>
      <c r="AQ371" s="89" t="s">
        <v>272</v>
      </c>
      <c r="AR371" s="89" t="s">
        <v>272</v>
      </c>
      <c r="AS371" s="89" t="s">
        <v>272</v>
      </c>
      <c r="AT371" s="89" t="s">
        <v>272</v>
      </c>
      <c r="AU371" s="89" t="s">
        <v>272</v>
      </c>
      <c r="AV371" s="89" t="s">
        <v>272</v>
      </c>
      <c r="AW371" s="89" t="s">
        <v>272</v>
      </c>
      <c r="AX371" s="89" t="s">
        <v>272</v>
      </c>
      <c r="AY371" s="89" t="s">
        <v>272</v>
      </c>
      <c r="AZ371" s="89" t="s">
        <v>272</v>
      </c>
      <c r="BA371" s="89" t="s">
        <v>272</v>
      </c>
      <c r="BB371" s="89" t="s">
        <v>272</v>
      </c>
      <c r="BC371" s="89" t="s">
        <v>272</v>
      </c>
      <c r="BD371" s="89" t="s">
        <v>272</v>
      </c>
      <c r="BE371" s="726" t="s">
        <v>272</v>
      </c>
      <c r="BF371" s="495"/>
    </row>
    <row r="372" spans="1:58">
      <c r="A372" s="495" t="s">
        <v>1700</v>
      </c>
      <c r="B372" s="425">
        <v>366</v>
      </c>
      <c r="C372" s="495">
        <v>320102</v>
      </c>
      <c r="D372" s="495" t="s">
        <v>1701</v>
      </c>
      <c r="E372" s="546" t="s">
        <v>1702</v>
      </c>
      <c r="F372" s="546" t="s">
        <v>2665</v>
      </c>
      <c r="G372" s="495" t="s">
        <v>168</v>
      </c>
      <c r="H372" s="495" t="s">
        <v>23</v>
      </c>
      <c r="I372" s="495" t="s">
        <v>1135</v>
      </c>
      <c r="J372" s="540" t="s">
        <v>3750</v>
      </c>
      <c r="K372" s="540" t="s">
        <v>3751</v>
      </c>
      <c r="L372" s="540" t="s">
        <v>3752</v>
      </c>
      <c r="M372" s="540" t="s">
        <v>3753</v>
      </c>
      <c r="N372" s="540" t="s">
        <v>3754</v>
      </c>
      <c r="O372" s="540" t="s">
        <v>3753</v>
      </c>
      <c r="P372" s="540" t="s">
        <v>3755</v>
      </c>
      <c r="Q372" s="540" t="s">
        <v>3692</v>
      </c>
      <c r="R372" s="540" t="s">
        <v>3756</v>
      </c>
      <c r="S372" s="540" t="s">
        <v>3757</v>
      </c>
      <c r="T372" s="540" t="s">
        <v>3758</v>
      </c>
      <c r="U372" s="540" t="s">
        <v>3759</v>
      </c>
      <c r="V372" s="540" t="s">
        <v>3760</v>
      </c>
      <c r="W372" s="540" t="s">
        <v>3761</v>
      </c>
      <c r="X372" s="540" t="s">
        <v>3762</v>
      </c>
      <c r="Y372" s="540" t="s">
        <v>3758</v>
      </c>
      <c r="Z372" s="540" t="s">
        <v>3763</v>
      </c>
      <c r="AA372" s="540" t="s">
        <v>3764</v>
      </c>
      <c r="AB372" s="540" t="s">
        <v>3765</v>
      </c>
      <c r="AC372" s="540" t="s">
        <v>3751</v>
      </c>
      <c r="AD372" s="540" t="s">
        <v>3756</v>
      </c>
      <c r="AE372" s="540" t="s">
        <v>3766</v>
      </c>
      <c r="AF372" s="540" t="s">
        <v>3692</v>
      </c>
      <c r="AG372" s="540" t="s">
        <v>3767</v>
      </c>
      <c r="AH372" s="540" t="s">
        <v>3768</v>
      </c>
      <c r="AI372" s="540" t="s">
        <v>3769</v>
      </c>
      <c r="AJ372" s="540" t="s">
        <v>3770</v>
      </c>
      <c r="AK372" s="540" t="s">
        <v>3771</v>
      </c>
      <c r="AL372" s="540" t="s">
        <v>3772</v>
      </c>
      <c r="AM372" s="540" t="s">
        <v>3773</v>
      </c>
      <c r="AN372" s="540" t="s">
        <v>3774</v>
      </c>
      <c r="AO372" s="540" t="s">
        <v>3753</v>
      </c>
      <c r="AP372" s="540" t="s">
        <v>3775</v>
      </c>
      <c r="AQ372" s="540" t="s">
        <v>3758</v>
      </c>
      <c r="AR372" s="540" t="s">
        <v>3776</v>
      </c>
      <c r="AS372" s="540" t="s">
        <v>3777</v>
      </c>
      <c r="AT372" s="540" t="s">
        <v>3778</v>
      </c>
      <c r="AU372" s="540" t="s">
        <v>3779</v>
      </c>
      <c r="AV372" s="540" t="s">
        <v>3754</v>
      </c>
      <c r="AW372" s="540" t="s">
        <v>3780</v>
      </c>
      <c r="AX372" s="540" t="s">
        <v>3781</v>
      </c>
      <c r="AY372" s="540" t="s">
        <v>3782</v>
      </c>
      <c r="AZ372" s="540" t="s">
        <v>3765</v>
      </c>
      <c r="BA372" s="540" t="s">
        <v>3783</v>
      </c>
      <c r="BB372" s="540" t="s">
        <v>3784</v>
      </c>
      <c r="BC372" s="540" t="s">
        <v>3778</v>
      </c>
      <c r="BD372" s="540" t="s">
        <v>3785</v>
      </c>
      <c r="BE372" s="728" t="s">
        <v>3763</v>
      </c>
      <c r="BF372" s="495"/>
    </row>
    <row r="373" spans="1:58">
      <c r="A373" s="495" t="s">
        <v>1706</v>
      </c>
      <c r="B373" s="425">
        <v>367</v>
      </c>
      <c r="C373" s="495">
        <v>320103</v>
      </c>
      <c r="D373" s="495" t="s">
        <v>1707</v>
      </c>
      <c r="E373" s="546" t="s">
        <v>1217</v>
      </c>
      <c r="F373" s="580" t="s">
        <v>3611</v>
      </c>
      <c r="G373" s="495" t="s">
        <v>1093</v>
      </c>
      <c r="H373" s="495" t="s">
        <v>23</v>
      </c>
      <c r="I373" s="495" t="s">
        <v>1094</v>
      </c>
      <c r="J373" s="565">
        <v>23381</v>
      </c>
      <c r="K373" s="566">
        <v>648</v>
      </c>
      <c r="L373" s="566">
        <v>103</v>
      </c>
      <c r="M373" s="566">
        <v>79</v>
      </c>
      <c r="N373" s="566">
        <v>188</v>
      </c>
      <c r="O373" s="566">
        <v>78</v>
      </c>
      <c r="P373" s="566">
        <v>84</v>
      </c>
      <c r="Q373" s="566">
        <v>247</v>
      </c>
      <c r="R373" s="566">
        <v>391</v>
      </c>
      <c r="S373" s="566">
        <v>284</v>
      </c>
      <c r="T373" s="566">
        <v>401</v>
      </c>
      <c r="U373" s="566">
        <v>1344</v>
      </c>
      <c r="V373" s="566">
        <v>1278</v>
      </c>
      <c r="W373" s="566">
        <v>4658</v>
      </c>
      <c r="X373" s="566">
        <v>2389</v>
      </c>
      <c r="Y373" s="566">
        <v>220</v>
      </c>
      <c r="Z373" s="566">
        <v>162</v>
      </c>
      <c r="AA373" s="566">
        <v>115</v>
      </c>
      <c r="AB373" s="566">
        <v>108</v>
      </c>
      <c r="AC373" s="566">
        <v>112</v>
      </c>
      <c r="AD373" s="566">
        <v>318</v>
      </c>
      <c r="AE373" s="566">
        <v>337</v>
      </c>
      <c r="AF373" s="566">
        <v>854</v>
      </c>
      <c r="AG373" s="566">
        <v>1523</v>
      </c>
      <c r="AH373" s="566">
        <v>325</v>
      </c>
      <c r="AI373" s="566">
        <v>204</v>
      </c>
      <c r="AJ373" s="566">
        <v>392</v>
      </c>
      <c r="AK373" s="566">
        <v>1669</v>
      </c>
      <c r="AL373" s="566">
        <v>1249</v>
      </c>
      <c r="AM373" s="566">
        <v>214</v>
      </c>
      <c r="AN373" s="566">
        <v>151</v>
      </c>
      <c r="AO373" s="566">
        <v>71</v>
      </c>
      <c r="AP373" s="566">
        <v>58</v>
      </c>
      <c r="AQ373" s="566">
        <v>204</v>
      </c>
      <c r="AR373" s="566">
        <v>467</v>
      </c>
      <c r="AS373" s="566">
        <v>194</v>
      </c>
      <c r="AT373" s="566">
        <v>58</v>
      </c>
      <c r="AU373" s="566">
        <v>129</v>
      </c>
      <c r="AV373" s="566">
        <v>262</v>
      </c>
      <c r="AW373" s="566">
        <v>137</v>
      </c>
      <c r="AX373" s="566">
        <v>632</v>
      </c>
      <c r="AY373" s="566">
        <v>68</v>
      </c>
      <c r="AZ373" s="566">
        <v>107</v>
      </c>
      <c r="BA373" s="566">
        <v>168</v>
      </c>
      <c r="BB373" s="566">
        <v>132</v>
      </c>
      <c r="BC373" s="566">
        <v>129</v>
      </c>
      <c r="BD373" s="566">
        <v>164</v>
      </c>
      <c r="BE373" s="732">
        <v>276</v>
      </c>
      <c r="BF373" s="495"/>
    </row>
    <row r="374" spans="1:58">
      <c r="A374" s="495" t="s">
        <v>1711</v>
      </c>
      <c r="B374" s="425">
        <v>368</v>
      </c>
      <c r="C374" s="495">
        <v>320103</v>
      </c>
      <c r="D374" s="495" t="s">
        <v>1707</v>
      </c>
      <c r="E374" s="546" t="s">
        <v>1217</v>
      </c>
      <c r="F374" s="580" t="s">
        <v>3611</v>
      </c>
      <c r="G374" s="495" t="s">
        <v>1099</v>
      </c>
      <c r="H374" s="495" t="s">
        <v>23</v>
      </c>
      <c r="I374" s="495" t="s">
        <v>1094</v>
      </c>
      <c r="J374" s="565">
        <v>21958</v>
      </c>
      <c r="K374" s="566">
        <v>629</v>
      </c>
      <c r="L374" s="566">
        <v>100</v>
      </c>
      <c r="M374" s="566">
        <v>77</v>
      </c>
      <c r="N374" s="566">
        <v>179</v>
      </c>
      <c r="O374" s="566">
        <v>78</v>
      </c>
      <c r="P374" s="566">
        <v>83</v>
      </c>
      <c r="Q374" s="566">
        <v>240</v>
      </c>
      <c r="R374" s="566">
        <v>381</v>
      </c>
      <c r="S374" s="566">
        <v>270</v>
      </c>
      <c r="T374" s="566">
        <v>379</v>
      </c>
      <c r="U374" s="566">
        <v>1255</v>
      </c>
      <c r="V374" s="566">
        <v>1197</v>
      </c>
      <c r="W374" s="566">
        <v>4281</v>
      </c>
      <c r="X374" s="566">
        <v>2228</v>
      </c>
      <c r="Y374" s="566">
        <v>207</v>
      </c>
      <c r="Z374" s="566">
        <v>154</v>
      </c>
      <c r="AA374" s="566">
        <v>110</v>
      </c>
      <c r="AB374" s="566">
        <v>100</v>
      </c>
      <c r="AC374" s="566">
        <v>109</v>
      </c>
      <c r="AD374" s="566">
        <v>298</v>
      </c>
      <c r="AE374" s="566">
        <v>326</v>
      </c>
      <c r="AF374" s="566">
        <v>816</v>
      </c>
      <c r="AG374" s="566">
        <v>1442</v>
      </c>
      <c r="AH374" s="566">
        <v>303</v>
      </c>
      <c r="AI374" s="566">
        <v>189</v>
      </c>
      <c r="AJ374" s="566">
        <v>367</v>
      </c>
      <c r="AK374" s="566">
        <v>1557</v>
      </c>
      <c r="AL374" s="566">
        <v>1170</v>
      </c>
      <c r="AM374" s="566">
        <v>200</v>
      </c>
      <c r="AN374" s="566">
        <v>137</v>
      </c>
      <c r="AO374" s="566">
        <v>69</v>
      </c>
      <c r="AP374" s="566">
        <v>55</v>
      </c>
      <c r="AQ374" s="566">
        <v>196</v>
      </c>
      <c r="AR374" s="566">
        <v>435</v>
      </c>
      <c r="AS374" s="566">
        <v>187</v>
      </c>
      <c r="AT374" s="566">
        <v>56</v>
      </c>
      <c r="AU374" s="566">
        <v>118</v>
      </c>
      <c r="AV374" s="566">
        <v>254</v>
      </c>
      <c r="AW374" s="566">
        <v>129</v>
      </c>
      <c r="AX374" s="566">
        <v>606</v>
      </c>
      <c r="AY374" s="566">
        <v>65</v>
      </c>
      <c r="AZ374" s="566">
        <v>104</v>
      </c>
      <c r="BA374" s="566">
        <v>159</v>
      </c>
      <c r="BB374" s="566">
        <v>122</v>
      </c>
      <c r="BC374" s="566">
        <v>121</v>
      </c>
      <c r="BD374" s="566">
        <v>159</v>
      </c>
      <c r="BE374" s="732">
        <v>261</v>
      </c>
      <c r="BF374" s="495"/>
    </row>
    <row r="375" spans="1:58">
      <c r="A375" s="495" t="s">
        <v>1714</v>
      </c>
      <c r="B375" s="425">
        <v>369</v>
      </c>
      <c r="C375" s="495">
        <v>320201</v>
      </c>
      <c r="D375" s="495" t="s">
        <v>1715</v>
      </c>
      <c r="E375" s="546" t="s">
        <v>239</v>
      </c>
      <c r="F375" s="546" t="s">
        <v>833</v>
      </c>
      <c r="G375" s="495" t="s">
        <v>168</v>
      </c>
      <c r="H375" s="495" t="s">
        <v>23</v>
      </c>
      <c r="I375" s="495" t="s">
        <v>231</v>
      </c>
      <c r="J375" s="563">
        <v>0.34899999999999998</v>
      </c>
      <c r="K375" s="564">
        <v>0.34599999999999997</v>
      </c>
      <c r="L375" s="564">
        <v>0.32800000000000001</v>
      </c>
      <c r="M375" s="564">
        <v>0.42099999999999999</v>
      </c>
      <c r="N375" s="564">
        <v>0.48</v>
      </c>
      <c r="O375" s="564">
        <v>0.35399999999999998</v>
      </c>
      <c r="P375" s="564">
        <v>0.36</v>
      </c>
      <c r="Q375" s="564">
        <v>0.45100000000000001</v>
      </c>
      <c r="R375" s="564">
        <v>0.35</v>
      </c>
      <c r="S375" s="564">
        <v>0.38400000000000001</v>
      </c>
      <c r="T375" s="564">
        <v>0.38800000000000001</v>
      </c>
      <c r="U375" s="564">
        <v>0.27700000000000002</v>
      </c>
      <c r="V375" s="564">
        <v>0.35799999999999998</v>
      </c>
      <c r="W375" s="564">
        <v>0.379</v>
      </c>
      <c r="X375" s="564">
        <v>0.313</v>
      </c>
      <c r="Y375" s="564">
        <v>0.34699999999999998</v>
      </c>
      <c r="Z375" s="564">
        <v>0.33500000000000002</v>
      </c>
      <c r="AA375" s="564">
        <v>0.373</v>
      </c>
      <c r="AB375" s="564">
        <v>0.31900000000000001</v>
      </c>
      <c r="AC375" s="564">
        <v>0.45400000000000001</v>
      </c>
      <c r="AD375" s="564">
        <v>0.314</v>
      </c>
      <c r="AE375" s="564">
        <v>0.39600000000000002</v>
      </c>
      <c r="AF375" s="564" t="s">
        <v>2548</v>
      </c>
      <c r="AG375" s="564">
        <v>0.308</v>
      </c>
      <c r="AH375" s="564">
        <v>0.33700000000000002</v>
      </c>
      <c r="AI375" s="564">
        <v>0.32900000000000001</v>
      </c>
      <c r="AJ375" s="564">
        <v>0.28999999999999998</v>
      </c>
      <c r="AK375" s="564">
        <v>0.35699999999999998</v>
      </c>
      <c r="AL375" s="564">
        <v>0.189</v>
      </c>
      <c r="AM375" s="564" t="s">
        <v>2548</v>
      </c>
      <c r="AN375" s="564">
        <v>0.36499999999999999</v>
      </c>
      <c r="AO375" s="564">
        <v>0.3</v>
      </c>
      <c r="AP375" s="564">
        <v>0.35799999999999998</v>
      </c>
      <c r="AQ375" s="564">
        <v>0.39400000000000002</v>
      </c>
      <c r="AR375" s="564">
        <v>0.214</v>
      </c>
      <c r="AS375" s="564">
        <v>0.35199999999999998</v>
      </c>
      <c r="AT375" s="564">
        <v>0.307</v>
      </c>
      <c r="AU375" s="564">
        <v>0.26800000000000002</v>
      </c>
      <c r="AV375" s="564">
        <v>0.39900000000000002</v>
      </c>
      <c r="AW375" s="564">
        <v>0.35399999999999998</v>
      </c>
      <c r="AX375" s="564">
        <v>0.432</v>
      </c>
      <c r="AY375" s="564">
        <v>0.39</v>
      </c>
      <c r="AZ375" s="564">
        <v>0.36199999999999999</v>
      </c>
      <c r="BA375" s="564">
        <v>0.42899999999999999</v>
      </c>
      <c r="BB375" s="564">
        <v>0.32100000000000001</v>
      </c>
      <c r="BC375" s="564">
        <v>0.40699999999999997</v>
      </c>
      <c r="BD375" s="564">
        <v>0.40100000000000002</v>
      </c>
      <c r="BE375" s="727">
        <v>0.28399999999999997</v>
      </c>
      <c r="BF375" s="495"/>
    </row>
    <row r="376" spans="1:58">
      <c r="A376" s="495" t="s">
        <v>1718</v>
      </c>
      <c r="B376" s="425">
        <v>370</v>
      </c>
      <c r="C376" s="495">
        <v>320202</v>
      </c>
      <c r="D376" s="495" t="s">
        <v>1719</v>
      </c>
      <c r="E376" s="546" t="s">
        <v>808</v>
      </c>
      <c r="F376" s="546" t="s">
        <v>1515</v>
      </c>
      <c r="G376" s="495" t="s">
        <v>168</v>
      </c>
      <c r="H376" s="495" t="s">
        <v>23</v>
      </c>
      <c r="I376" s="495" t="s">
        <v>810</v>
      </c>
      <c r="J376" s="563">
        <v>0.35699999999999998</v>
      </c>
      <c r="K376" s="564">
        <v>0.38100000000000001</v>
      </c>
      <c r="L376" s="564">
        <v>0.30299999999999999</v>
      </c>
      <c r="M376" s="564">
        <v>0.34799999999999998</v>
      </c>
      <c r="N376" s="564">
        <v>0.38700000000000001</v>
      </c>
      <c r="O376" s="564">
        <v>0.34200000000000003</v>
      </c>
      <c r="P376" s="564">
        <v>0.377</v>
      </c>
      <c r="Q376" s="564">
        <v>0.28000000000000003</v>
      </c>
      <c r="R376" s="564">
        <v>0.32700000000000001</v>
      </c>
      <c r="S376" s="564">
        <v>0.34300000000000003</v>
      </c>
      <c r="T376" s="564">
        <v>0.35799999999999998</v>
      </c>
      <c r="U376" s="564">
        <v>0.32500000000000001</v>
      </c>
      <c r="V376" s="564">
        <v>0.377</v>
      </c>
      <c r="W376" s="564">
        <v>0.36399999999999999</v>
      </c>
      <c r="X376" s="564">
        <v>0.36299999999999999</v>
      </c>
      <c r="Y376" s="564">
        <v>0.28199999999999997</v>
      </c>
      <c r="Z376" s="564">
        <v>0.33100000000000002</v>
      </c>
      <c r="AA376" s="564">
        <v>0.33300000000000002</v>
      </c>
      <c r="AB376" s="564">
        <v>0.317</v>
      </c>
      <c r="AC376" s="564">
        <v>0.35599999999999998</v>
      </c>
      <c r="AD376" s="564">
        <v>0.35399999999999998</v>
      </c>
      <c r="AE376" s="564">
        <v>0.38600000000000001</v>
      </c>
      <c r="AF376" s="564">
        <v>0.34599999999999997</v>
      </c>
      <c r="AG376" s="564">
        <v>0.34799999999999998</v>
      </c>
      <c r="AH376" s="564">
        <v>0.35899999999999999</v>
      </c>
      <c r="AI376" s="564">
        <v>0.34499999999999997</v>
      </c>
      <c r="AJ376" s="564">
        <v>0.40500000000000003</v>
      </c>
      <c r="AK376" s="564">
        <v>0.38</v>
      </c>
      <c r="AL376" s="564">
        <v>0.39700000000000002</v>
      </c>
      <c r="AM376" s="564">
        <v>0.38100000000000001</v>
      </c>
      <c r="AN376" s="564">
        <v>0.32300000000000001</v>
      </c>
      <c r="AO376" s="564">
        <v>0.35299999999999998</v>
      </c>
      <c r="AP376" s="564">
        <v>0.33600000000000002</v>
      </c>
      <c r="AQ376" s="564">
        <v>0.32700000000000001</v>
      </c>
      <c r="AR376" s="564">
        <v>0.34200000000000003</v>
      </c>
      <c r="AS376" s="564">
        <v>0.33200000000000002</v>
      </c>
      <c r="AT376" s="564">
        <v>0.35799999999999998</v>
      </c>
      <c r="AU376" s="564">
        <v>0.36099999999999999</v>
      </c>
      <c r="AV376" s="564">
        <v>0.38600000000000001</v>
      </c>
      <c r="AW376" s="564">
        <v>0.36299999999999999</v>
      </c>
      <c r="AX376" s="564">
        <v>0.34599999999999997</v>
      </c>
      <c r="AY376" s="564">
        <v>0.34899999999999998</v>
      </c>
      <c r="AZ376" s="564">
        <v>0.35</v>
      </c>
      <c r="BA376" s="564">
        <v>0.37</v>
      </c>
      <c r="BB376" s="564">
        <v>0.36599999999999999</v>
      </c>
      <c r="BC376" s="564">
        <v>0.35699999999999998</v>
      </c>
      <c r="BD376" s="564">
        <v>0.38700000000000001</v>
      </c>
      <c r="BE376" s="727">
        <v>0.376</v>
      </c>
      <c r="BF376" s="495"/>
    </row>
    <row r="377" spans="1:58">
      <c r="A377" s="495" t="s">
        <v>1722</v>
      </c>
      <c r="B377" s="425">
        <v>371</v>
      </c>
      <c r="C377" s="495">
        <v>331101</v>
      </c>
      <c r="D377" s="495" t="s">
        <v>1723</v>
      </c>
      <c r="E377" s="546" t="s">
        <v>321</v>
      </c>
      <c r="F377" s="546" t="s">
        <v>2591</v>
      </c>
      <c r="G377" s="495" t="s">
        <v>168</v>
      </c>
      <c r="H377" s="495" t="s">
        <v>23</v>
      </c>
      <c r="I377" s="495" t="s">
        <v>323</v>
      </c>
      <c r="J377" s="565">
        <v>27112</v>
      </c>
      <c r="K377" s="566">
        <v>723</v>
      </c>
      <c r="L377" s="566">
        <v>94</v>
      </c>
      <c r="M377" s="566">
        <v>224</v>
      </c>
      <c r="N377" s="566">
        <v>249</v>
      </c>
      <c r="O377" s="566">
        <v>347</v>
      </c>
      <c r="P377" s="566">
        <v>91</v>
      </c>
      <c r="Q377" s="566">
        <v>149</v>
      </c>
      <c r="R377" s="566">
        <v>321</v>
      </c>
      <c r="S377" s="566">
        <v>401</v>
      </c>
      <c r="T377" s="566">
        <v>319</v>
      </c>
      <c r="U377" s="566">
        <v>710</v>
      </c>
      <c r="V377" s="566">
        <v>1244</v>
      </c>
      <c r="W377" s="566">
        <v>3934</v>
      </c>
      <c r="X377" s="566">
        <v>943</v>
      </c>
      <c r="Y377" s="566">
        <v>272</v>
      </c>
      <c r="Z377" s="566">
        <v>73</v>
      </c>
      <c r="AA377" s="566">
        <v>324</v>
      </c>
      <c r="AB377" s="566">
        <v>571</v>
      </c>
      <c r="AC377" s="566">
        <v>73</v>
      </c>
      <c r="AD377" s="566">
        <v>1039</v>
      </c>
      <c r="AE377" s="566">
        <v>787</v>
      </c>
      <c r="AF377" s="566">
        <v>1379</v>
      </c>
      <c r="AG377" s="566">
        <v>1675</v>
      </c>
      <c r="AH377" s="566">
        <v>160</v>
      </c>
      <c r="AI377" s="566">
        <v>435</v>
      </c>
      <c r="AJ377" s="566">
        <v>801</v>
      </c>
      <c r="AK377" s="566">
        <v>1562</v>
      </c>
      <c r="AL377" s="566">
        <v>871</v>
      </c>
      <c r="AM377" s="566">
        <v>254</v>
      </c>
      <c r="AN377" s="566">
        <v>75</v>
      </c>
      <c r="AO377" s="566">
        <v>281</v>
      </c>
      <c r="AP377" s="566">
        <v>275</v>
      </c>
      <c r="AQ377" s="566">
        <v>326</v>
      </c>
      <c r="AR377" s="566">
        <v>334</v>
      </c>
      <c r="AS377" s="566">
        <v>408</v>
      </c>
      <c r="AT377" s="566">
        <v>164</v>
      </c>
      <c r="AU377" s="566">
        <v>223</v>
      </c>
      <c r="AV377" s="566">
        <v>755</v>
      </c>
      <c r="AW377" s="566">
        <v>42</v>
      </c>
      <c r="AX377" s="566">
        <v>1133</v>
      </c>
      <c r="AY377" s="566">
        <v>374</v>
      </c>
      <c r="AZ377" s="566">
        <v>617</v>
      </c>
      <c r="BA377" s="566">
        <v>711</v>
      </c>
      <c r="BB377" s="566">
        <v>570</v>
      </c>
      <c r="BC377" s="566">
        <v>80</v>
      </c>
      <c r="BD377" s="566">
        <v>503</v>
      </c>
      <c r="BE377" s="732">
        <v>216</v>
      </c>
      <c r="BF377" s="495"/>
    </row>
    <row r="378" spans="1:58">
      <c r="A378" s="495" t="s">
        <v>1726</v>
      </c>
      <c r="B378" s="425">
        <v>372</v>
      </c>
      <c r="C378" s="495">
        <v>331102</v>
      </c>
      <c r="D378" s="495" t="s">
        <v>1727</v>
      </c>
      <c r="E378" s="546" t="s">
        <v>1217</v>
      </c>
      <c r="F378" s="580" t="s">
        <v>3611</v>
      </c>
      <c r="G378" s="495" t="s">
        <v>1093</v>
      </c>
      <c r="H378" s="495" t="s">
        <v>23</v>
      </c>
      <c r="I378" s="495" t="s">
        <v>1094</v>
      </c>
      <c r="J378" s="540">
        <v>677</v>
      </c>
      <c r="K378" s="89">
        <v>17</v>
      </c>
      <c r="L378" s="89" t="s">
        <v>3708</v>
      </c>
      <c r="M378" s="89" t="s">
        <v>3708</v>
      </c>
      <c r="N378" s="89">
        <v>19</v>
      </c>
      <c r="O378" s="89" t="s">
        <v>272</v>
      </c>
      <c r="P378" s="89" t="s">
        <v>272</v>
      </c>
      <c r="Q378" s="89" t="s">
        <v>272</v>
      </c>
      <c r="R378" s="89" t="s">
        <v>272</v>
      </c>
      <c r="S378" s="89" t="s">
        <v>3708</v>
      </c>
      <c r="T378" s="89" t="s">
        <v>3708</v>
      </c>
      <c r="U378" s="89" t="s">
        <v>3708</v>
      </c>
      <c r="V378" s="89">
        <v>29</v>
      </c>
      <c r="W378" s="89">
        <v>136</v>
      </c>
      <c r="X378" s="89">
        <v>40</v>
      </c>
      <c r="Y378" s="89" t="s">
        <v>3708</v>
      </c>
      <c r="Z378" s="89" t="s">
        <v>272</v>
      </c>
      <c r="AA378" s="89" t="s">
        <v>3708</v>
      </c>
      <c r="AB378" s="89" t="s">
        <v>3708</v>
      </c>
      <c r="AC378" s="89" t="s">
        <v>272</v>
      </c>
      <c r="AD378" s="89">
        <v>15</v>
      </c>
      <c r="AE378" s="89" t="s">
        <v>272</v>
      </c>
      <c r="AF378" s="89" t="s">
        <v>3708</v>
      </c>
      <c r="AG378" s="89">
        <v>51</v>
      </c>
      <c r="AH378" s="89">
        <v>15</v>
      </c>
      <c r="AI378" s="89" t="s">
        <v>3708</v>
      </c>
      <c r="AJ378" s="89">
        <v>16</v>
      </c>
      <c r="AK378" s="89">
        <v>81</v>
      </c>
      <c r="AL378" s="89">
        <v>10</v>
      </c>
      <c r="AM378" s="89" t="s">
        <v>3708</v>
      </c>
      <c r="AN378" s="89" t="s">
        <v>3708</v>
      </c>
      <c r="AO378" s="89" t="s">
        <v>3708</v>
      </c>
      <c r="AP378" s="89" t="s">
        <v>3708</v>
      </c>
      <c r="AQ378" s="89" t="s">
        <v>3708</v>
      </c>
      <c r="AR378" s="89">
        <v>13</v>
      </c>
      <c r="AS378" s="89" t="s">
        <v>3708</v>
      </c>
      <c r="AT378" s="89" t="s">
        <v>272</v>
      </c>
      <c r="AU378" s="89" t="s">
        <v>3708</v>
      </c>
      <c r="AV378" s="89">
        <v>62</v>
      </c>
      <c r="AW378" s="89" t="s">
        <v>3708</v>
      </c>
      <c r="AX378" s="89">
        <v>90</v>
      </c>
      <c r="AY378" s="89" t="s">
        <v>3708</v>
      </c>
      <c r="AZ378" s="89" t="s">
        <v>3708</v>
      </c>
      <c r="BA378" s="89" t="s">
        <v>3708</v>
      </c>
      <c r="BB378" s="89" t="s">
        <v>3708</v>
      </c>
      <c r="BC378" s="89" t="s">
        <v>3708</v>
      </c>
      <c r="BD378" s="89" t="s">
        <v>3708</v>
      </c>
      <c r="BE378" s="726" t="s">
        <v>3708</v>
      </c>
      <c r="BF378" s="495"/>
    </row>
    <row r="379" spans="1:58">
      <c r="A379" s="495" t="s">
        <v>1730</v>
      </c>
      <c r="B379" s="425">
        <v>373</v>
      </c>
      <c r="C379" s="495">
        <v>331102</v>
      </c>
      <c r="D379" s="495" t="s">
        <v>1727</v>
      </c>
      <c r="E379" s="546" t="s">
        <v>1217</v>
      </c>
      <c r="F379" s="580" t="s">
        <v>3611</v>
      </c>
      <c r="G379" s="495" t="s">
        <v>1099</v>
      </c>
      <c r="H379" s="495" t="s">
        <v>23</v>
      </c>
      <c r="I379" s="495" t="s">
        <v>1094</v>
      </c>
      <c r="J379" s="540">
        <v>467</v>
      </c>
      <c r="K379" s="89">
        <v>13</v>
      </c>
      <c r="L379" s="89" t="s">
        <v>3708</v>
      </c>
      <c r="M379" s="89" t="s">
        <v>3708</v>
      </c>
      <c r="N379" s="89">
        <v>17</v>
      </c>
      <c r="O379" s="89" t="s">
        <v>272</v>
      </c>
      <c r="P379" s="89" t="s">
        <v>272</v>
      </c>
      <c r="Q379" s="89" t="s">
        <v>272</v>
      </c>
      <c r="R379" s="89" t="s">
        <v>272</v>
      </c>
      <c r="S379" s="89" t="s">
        <v>3708</v>
      </c>
      <c r="T379" s="89" t="s">
        <v>3708</v>
      </c>
      <c r="U379" s="89" t="s">
        <v>3708</v>
      </c>
      <c r="V379" s="89">
        <v>20</v>
      </c>
      <c r="W379" s="89">
        <v>86</v>
      </c>
      <c r="X379" s="89">
        <v>30</v>
      </c>
      <c r="Y379" s="89" t="s">
        <v>3708</v>
      </c>
      <c r="Z379" s="89" t="s">
        <v>272</v>
      </c>
      <c r="AA379" s="89" t="s">
        <v>3708</v>
      </c>
      <c r="AB379" s="89" t="s">
        <v>3708</v>
      </c>
      <c r="AC379" s="89" t="s">
        <v>272</v>
      </c>
      <c r="AD379" s="89">
        <v>14</v>
      </c>
      <c r="AE379" s="89" t="s">
        <v>272</v>
      </c>
      <c r="AF379" s="89" t="s">
        <v>3708</v>
      </c>
      <c r="AG379" s="89">
        <v>35</v>
      </c>
      <c r="AH379" s="89">
        <v>13</v>
      </c>
      <c r="AI379" s="89" t="s">
        <v>3708</v>
      </c>
      <c r="AJ379" s="89">
        <v>10</v>
      </c>
      <c r="AK379" s="89">
        <v>46</v>
      </c>
      <c r="AL379" s="89" t="s">
        <v>3708</v>
      </c>
      <c r="AM379" s="89" t="s">
        <v>3708</v>
      </c>
      <c r="AN379" s="89" t="s">
        <v>3708</v>
      </c>
      <c r="AO379" s="89" t="s">
        <v>3708</v>
      </c>
      <c r="AP379" s="89" t="s">
        <v>3708</v>
      </c>
      <c r="AQ379" s="89" t="s">
        <v>3708</v>
      </c>
      <c r="AR379" s="89">
        <v>12</v>
      </c>
      <c r="AS379" s="89" t="s">
        <v>3708</v>
      </c>
      <c r="AT379" s="89" t="s">
        <v>272</v>
      </c>
      <c r="AU379" s="89" t="s">
        <v>3708</v>
      </c>
      <c r="AV379" s="89">
        <v>33</v>
      </c>
      <c r="AW379" s="89" t="s">
        <v>3708</v>
      </c>
      <c r="AX379" s="89">
        <v>56</v>
      </c>
      <c r="AY379" s="89" t="s">
        <v>3708</v>
      </c>
      <c r="AZ379" s="89" t="s">
        <v>3708</v>
      </c>
      <c r="BA379" s="89" t="s">
        <v>3708</v>
      </c>
      <c r="BB379" s="89" t="s">
        <v>3708</v>
      </c>
      <c r="BC379" s="89" t="s">
        <v>3708</v>
      </c>
      <c r="BD379" s="89" t="s">
        <v>3708</v>
      </c>
      <c r="BE379" s="726" t="s">
        <v>3708</v>
      </c>
      <c r="BF379" s="495"/>
    </row>
    <row r="380" spans="1:58">
      <c r="A380" s="495" t="s">
        <v>1733</v>
      </c>
      <c r="B380" s="425">
        <v>374</v>
      </c>
      <c r="C380" s="495">
        <v>331103</v>
      </c>
      <c r="D380" s="495" t="s">
        <v>1734</v>
      </c>
      <c r="E380" s="546" t="s">
        <v>321</v>
      </c>
      <c r="F380" s="546" t="s">
        <v>2369</v>
      </c>
      <c r="G380" s="495" t="s">
        <v>168</v>
      </c>
      <c r="H380" s="495" t="s">
        <v>23</v>
      </c>
      <c r="I380" s="495" t="s">
        <v>323</v>
      </c>
      <c r="J380" s="565">
        <v>5342</v>
      </c>
      <c r="K380" s="89">
        <v>124</v>
      </c>
      <c r="L380" s="89">
        <v>43</v>
      </c>
      <c r="M380" s="89">
        <v>25</v>
      </c>
      <c r="N380" s="89">
        <v>48</v>
      </c>
      <c r="O380" s="89">
        <v>32</v>
      </c>
      <c r="P380" s="89">
        <v>42</v>
      </c>
      <c r="Q380" s="89">
        <v>14</v>
      </c>
      <c r="R380" s="89">
        <v>149</v>
      </c>
      <c r="S380" s="89">
        <v>81</v>
      </c>
      <c r="T380" s="89">
        <v>49</v>
      </c>
      <c r="U380" s="89">
        <v>144</v>
      </c>
      <c r="V380" s="89">
        <v>217</v>
      </c>
      <c r="W380" s="89">
        <v>353</v>
      </c>
      <c r="X380" s="89">
        <v>145</v>
      </c>
      <c r="Y380" s="89">
        <v>99</v>
      </c>
      <c r="Z380" s="89">
        <v>15</v>
      </c>
      <c r="AA380" s="89">
        <v>227</v>
      </c>
      <c r="AB380" s="89">
        <v>69</v>
      </c>
      <c r="AC380" s="89">
        <v>5</v>
      </c>
      <c r="AD380" s="89">
        <v>179</v>
      </c>
      <c r="AE380" s="89">
        <v>209</v>
      </c>
      <c r="AF380" s="89">
        <v>183</v>
      </c>
      <c r="AG380" s="89">
        <v>404</v>
      </c>
      <c r="AH380" s="89">
        <v>70</v>
      </c>
      <c r="AI380" s="89">
        <v>62</v>
      </c>
      <c r="AJ380" s="89">
        <v>97</v>
      </c>
      <c r="AK380" s="89">
        <v>345</v>
      </c>
      <c r="AL380" s="89">
        <v>227</v>
      </c>
      <c r="AM380" s="89">
        <v>90</v>
      </c>
      <c r="AN380" s="89">
        <v>12</v>
      </c>
      <c r="AO380" s="89">
        <v>14</v>
      </c>
      <c r="AP380" s="89">
        <v>76</v>
      </c>
      <c r="AQ380" s="89">
        <v>118</v>
      </c>
      <c r="AR380" s="89">
        <v>55</v>
      </c>
      <c r="AS380" s="89">
        <v>215</v>
      </c>
      <c r="AT380" s="89">
        <v>48</v>
      </c>
      <c r="AU380" s="89">
        <v>135</v>
      </c>
      <c r="AV380" s="89">
        <v>186</v>
      </c>
      <c r="AW380" s="89">
        <v>1</v>
      </c>
      <c r="AX380" s="89">
        <v>271</v>
      </c>
      <c r="AY380" s="89">
        <v>130</v>
      </c>
      <c r="AZ380" s="89">
        <v>157</v>
      </c>
      <c r="BA380" s="89">
        <v>26</v>
      </c>
      <c r="BB380" s="89">
        <v>33</v>
      </c>
      <c r="BC380" s="89">
        <v>60</v>
      </c>
      <c r="BD380" s="89">
        <v>46</v>
      </c>
      <c r="BE380" s="726">
        <v>12</v>
      </c>
      <c r="BF380" s="495"/>
    </row>
    <row r="381" spans="1:58">
      <c r="A381" s="495" t="s">
        <v>1737</v>
      </c>
      <c r="B381" s="425">
        <v>375</v>
      </c>
      <c r="C381" s="495">
        <v>331104</v>
      </c>
      <c r="D381" s="495" t="s">
        <v>1738</v>
      </c>
      <c r="E381" s="546" t="s">
        <v>1739</v>
      </c>
      <c r="F381" s="546" t="s">
        <v>1740</v>
      </c>
      <c r="G381" s="495" t="s">
        <v>168</v>
      </c>
      <c r="H381" s="495" t="s">
        <v>1741</v>
      </c>
      <c r="I381" s="495" t="s">
        <v>1741</v>
      </c>
      <c r="J381" s="670">
        <v>0.51535087719298245</v>
      </c>
      <c r="K381" s="89" t="s">
        <v>272</v>
      </c>
      <c r="L381" s="89" t="s">
        <v>272</v>
      </c>
      <c r="M381" s="89" t="s">
        <v>272</v>
      </c>
      <c r="N381" s="89" t="s">
        <v>272</v>
      </c>
      <c r="O381" s="89" t="s">
        <v>272</v>
      </c>
      <c r="P381" s="89" t="s">
        <v>272</v>
      </c>
      <c r="Q381" s="89" t="s">
        <v>272</v>
      </c>
      <c r="R381" s="89" t="s">
        <v>272</v>
      </c>
      <c r="S381" s="89" t="s">
        <v>272</v>
      </c>
      <c r="T381" s="89" t="s">
        <v>272</v>
      </c>
      <c r="U381" s="89" t="s">
        <v>272</v>
      </c>
      <c r="V381" s="89" t="s">
        <v>272</v>
      </c>
      <c r="W381" s="89" t="s">
        <v>272</v>
      </c>
      <c r="X381" s="89" t="s">
        <v>272</v>
      </c>
      <c r="Y381" s="89" t="s">
        <v>272</v>
      </c>
      <c r="Z381" s="89" t="s">
        <v>272</v>
      </c>
      <c r="AA381" s="89" t="s">
        <v>272</v>
      </c>
      <c r="AB381" s="89" t="s">
        <v>272</v>
      </c>
      <c r="AC381" s="89" t="s">
        <v>272</v>
      </c>
      <c r="AD381" s="89" t="s">
        <v>272</v>
      </c>
      <c r="AE381" s="89" t="s">
        <v>272</v>
      </c>
      <c r="AF381" s="89" t="s">
        <v>272</v>
      </c>
      <c r="AG381" s="89" t="s">
        <v>272</v>
      </c>
      <c r="AH381" s="89" t="s">
        <v>272</v>
      </c>
      <c r="AI381" s="89" t="s">
        <v>272</v>
      </c>
      <c r="AJ381" s="89" t="s">
        <v>272</v>
      </c>
      <c r="AK381" s="89" t="s">
        <v>272</v>
      </c>
      <c r="AL381" s="89" t="s">
        <v>272</v>
      </c>
      <c r="AM381" s="89" t="s">
        <v>272</v>
      </c>
      <c r="AN381" s="89" t="s">
        <v>272</v>
      </c>
      <c r="AO381" s="89" t="s">
        <v>272</v>
      </c>
      <c r="AP381" s="89" t="s">
        <v>272</v>
      </c>
      <c r="AQ381" s="89" t="s">
        <v>272</v>
      </c>
      <c r="AR381" s="89" t="s">
        <v>272</v>
      </c>
      <c r="AS381" s="89" t="s">
        <v>272</v>
      </c>
      <c r="AT381" s="89" t="s">
        <v>272</v>
      </c>
      <c r="AU381" s="89" t="s">
        <v>272</v>
      </c>
      <c r="AV381" s="89" t="s">
        <v>272</v>
      </c>
      <c r="AW381" s="89" t="s">
        <v>272</v>
      </c>
      <c r="AX381" s="89" t="s">
        <v>272</v>
      </c>
      <c r="AY381" s="89" t="s">
        <v>272</v>
      </c>
      <c r="AZ381" s="89" t="s">
        <v>272</v>
      </c>
      <c r="BA381" s="89" t="s">
        <v>272</v>
      </c>
      <c r="BB381" s="89" t="s">
        <v>272</v>
      </c>
      <c r="BC381" s="89" t="s">
        <v>272</v>
      </c>
      <c r="BD381" s="89" t="s">
        <v>272</v>
      </c>
      <c r="BE381" s="726" t="s">
        <v>272</v>
      </c>
      <c r="BF381" s="495"/>
    </row>
    <row r="382" spans="1:58">
      <c r="A382" s="495" t="s">
        <v>1745</v>
      </c>
      <c r="B382" s="425">
        <v>376</v>
      </c>
      <c r="C382" s="495">
        <v>331105</v>
      </c>
      <c r="D382" s="495" t="s">
        <v>1746</v>
      </c>
      <c r="E382" s="546" t="s">
        <v>1747</v>
      </c>
      <c r="F382" s="546" t="s">
        <v>1134</v>
      </c>
      <c r="G382" s="495" t="s">
        <v>168</v>
      </c>
      <c r="H382" s="495" t="s">
        <v>1741</v>
      </c>
      <c r="I382" s="495" t="s">
        <v>1741</v>
      </c>
      <c r="J382" s="565">
        <v>2224</v>
      </c>
      <c r="K382" s="89" t="s">
        <v>272</v>
      </c>
      <c r="L382" s="89" t="s">
        <v>272</v>
      </c>
      <c r="M382" s="89" t="s">
        <v>272</v>
      </c>
      <c r="N382" s="89" t="s">
        <v>272</v>
      </c>
      <c r="O382" s="89" t="s">
        <v>272</v>
      </c>
      <c r="P382" s="89" t="s">
        <v>272</v>
      </c>
      <c r="Q382" s="89" t="s">
        <v>272</v>
      </c>
      <c r="R382" s="89" t="s">
        <v>272</v>
      </c>
      <c r="S382" s="89" t="s">
        <v>272</v>
      </c>
      <c r="T382" s="89" t="s">
        <v>272</v>
      </c>
      <c r="U382" s="89" t="s">
        <v>272</v>
      </c>
      <c r="V382" s="89" t="s">
        <v>272</v>
      </c>
      <c r="W382" s="89" t="s">
        <v>272</v>
      </c>
      <c r="X382" s="89" t="s">
        <v>272</v>
      </c>
      <c r="Y382" s="89" t="s">
        <v>272</v>
      </c>
      <c r="Z382" s="89" t="s">
        <v>272</v>
      </c>
      <c r="AA382" s="89" t="s">
        <v>272</v>
      </c>
      <c r="AB382" s="89" t="s">
        <v>272</v>
      </c>
      <c r="AC382" s="89" t="s">
        <v>272</v>
      </c>
      <c r="AD382" s="89" t="s">
        <v>272</v>
      </c>
      <c r="AE382" s="89" t="s">
        <v>272</v>
      </c>
      <c r="AF382" s="89" t="s">
        <v>272</v>
      </c>
      <c r="AG382" s="89" t="s">
        <v>272</v>
      </c>
      <c r="AH382" s="89" t="s">
        <v>272</v>
      </c>
      <c r="AI382" s="89" t="s">
        <v>272</v>
      </c>
      <c r="AJ382" s="89" t="s">
        <v>272</v>
      </c>
      <c r="AK382" s="89" t="s">
        <v>272</v>
      </c>
      <c r="AL382" s="89" t="s">
        <v>272</v>
      </c>
      <c r="AM382" s="89" t="s">
        <v>272</v>
      </c>
      <c r="AN382" s="89" t="s">
        <v>272</v>
      </c>
      <c r="AO382" s="89" t="s">
        <v>272</v>
      </c>
      <c r="AP382" s="89" t="s">
        <v>272</v>
      </c>
      <c r="AQ382" s="89" t="s">
        <v>272</v>
      </c>
      <c r="AR382" s="89" t="s">
        <v>272</v>
      </c>
      <c r="AS382" s="89" t="s">
        <v>272</v>
      </c>
      <c r="AT382" s="89" t="s">
        <v>272</v>
      </c>
      <c r="AU382" s="89" t="s">
        <v>272</v>
      </c>
      <c r="AV382" s="89" t="s">
        <v>272</v>
      </c>
      <c r="AW382" s="89" t="s">
        <v>272</v>
      </c>
      <c r="AX382" s="89" t="s">
        <v>272</v>
      </c>
      <c r="AY382" s="89" t="s">
        <v>272</v>
      </c>
      <c r="AZ382" s="89" t="s">
        <v>272</v>
      </c>
      <c r="BA382" s="89" t="s">
        <v>272</v>
      </c>
      <c r="BB382" s="89" t="s">
        <v>272</v>
      </c>
      <c r="BC382" s="89" t="s">
        <v>272</v>
      </c>
      <c r="BD382" s="89" t="s">
        <v>272</v>
      </c>
      <c r="BE382" s="726" t="s">
        <v>272</v>
      </c>
      <c r="BF382" s="495"/>
    </row>
    <row r="383" spans="1:58">
      <c r="A383" s="495" t="s">
        <v>1749</v>
      </c>
      <c r="B383" s="425">
        <v>377</v>
      </c>
      <c r="C383" s="495">
        <v>331106</v>
      </c>
      <c r="D383" s="495" t="s">
        <v>1750</v>
      </c>
      <c r="E383" s="546" t="s">
        <v>1751</v>
      </c>
      <c r="F383" s="545" t="s">
        <v>2973</v>
      </c>
      <c r="G383" s="495" t="s">
        <v>168</v>
      </c>
      <c r="H383" s="495" t="s">
        <v>1752</v>
      </c>
      <c r="I383" s="495" t="s">
        <v>1753</v>
      </c>
      <c r="J383" s="565">
        <v>17695</v>
      </c>
      <c r="K383" s="566">
        <v>689</v>
      </c>
      <c r="L383" s="566">
        <v>110</v>
      </c>
      <c r="M383" s="566">
        <v>166</v>
      </c>
      <c r="N383" s="566">
        <v>546</v>
      </c>
      <c r="O383" s="566">
        <v>116</v>
      </c>
      <c r="P383" s="566">
        <v>118</v>
      </c>
      <c r="Q383" s="566">
        <v>235</v>
      </c>
      <c r="R383" s="566">
        <v>218</v>
      </c>
      <c r="S383" s="566">
        <v>212</v>
      </c>
      <c r="T383" s="566">
        <v>190</v>
      </c>
      <c r="U383" s="566">
        <v>529</v>
      </c>
      <c r="V383" s="566">
        <v>619</v>
      </c>
      <c r="W383" s="566">
        <v>2751</v>
      </c>
      <c r="X383" s="566">
        <v>1084</v>
      </c>
      <c r="Y383" s="566">
        <v>278</v>
      </c>
      <c r="Z383" s="566">
        <v>125</v>
      </c>
      <c r="AA383" s="566">
        <v>167</v>
      </c>
      <c r="AB383" s="566">
        <v>153</v>
      </c>
      <c r="AC383" s="566">
        <v>115</v>
      </c>
      <c r="AD383" s="566">
        <v>309</v>
      </c>
      <c r="AE383" s="566">
        <v>204</v>
      </c>
      <c r="AF383" s="566">
        <v>437</v>
      </c>
      <c r="AG383" s="566">
        <v>954</v>
      </c>
      <c r="AH383" s="566">
        <v>192</v>
      </c>
      <c r="AI383" s="566">
        <v>189</v>
      </c>
      <c r="AJ383" s="566">
        <v>380</v>
      </c>
      <c r="AK383" s="566">
        <v>1381</v>
      </c>
      <c r="AL383" s="566">
        <v>670</v>
      </c>
      <c r="AM383" s="566">
        <v>149</v>
      </c>
      <c r="AN383" s="566">
        <v>130</v>
      </c>
      <c r="AO383" s="566">
        <v>155</v>
      </c>
      <c r="AP383" s="566">
        <v>151</v>
      </c>
      <c r="AQ383" s="566">
        <v>320</v>
      </c>
      <c r="AR383" s="566">
        <v>539</v>
      </c>
      <c r="AS383" s="566">
        <v>220</v>
      </c>
      <c r="AT383" s="566">
        <v>194</v>
      </c>
      <c r="AU383" s="566">
        <v>176</v>
      </c>
      <c r="AV383" s="566">
        <v>301</v>
      </c>
      <c r="AW383" s="566">
        <v>95</v>
      </c>
      <c r="AX383" s="566">
        <v>780</v>
      </c>
      <c r="AY383" s="566">
        <v>113</v>
      </c>
      <c r="AZ383" s="566">
        <v>203</v>
      </c>
      <c r="BA383" s="566">
        <v>339</v>
      </c>
      <c r="BB383" s="566">
        <v>136</v>
      </c>
      <c r="BC383" s="566">
        <v>116</v>
      </c>
      <c r="BD383" s="566">
        <v>259</v>
      </c>
      <c r="BE383" s="732">
        <v>182</v>
      </c>
      <c r="BF383" s="495"/>
    </row>
    <row r="384" spans="1:58">
      <c r="A384" s="495" t="s">
        <v>1757</v>
      </c>
      <c r="B384" s="425">
        <v>378</v>
      </c>
      <c r="C384" s="495">
        <v>331201</v>
      </c>
      <c r="D384" s="495" t="s">
        <v>1758</v>
      </c>
      <c r="E384" s="546" t="s">
        <v>773</v>
      </c>
      <c r="F384" s="545" t="s">
        <v>833</v>
      </c>
      <c r="G384" s="495" t="s">
        <v>168</v>
      </c>
      <c r="H384" s="495" t="s">
        <v>23</v>
      </c>
      <c r="I384" s="495" t="s">
        <v>231</v>
      </c>
      <c r="J384" s="563">
        <v>0.39500000000000002</v>
      </c>
      <c r="K384" s="564">
        <v>0.40200000000000002</v>
      </c>
      <c r="L384" s="564">
        <v>0.47899999999999998</v>
      </c>
      <c r="M384" s="564">
        <v>0.32200000000000001</v>
      </c>
      <c r="N384" s="564">
        <v>0.51800000000000002</v>
      </c>
      <c r="O384" s="564">
        <v>0.315</v>
      </c>
      <c r="P384" s="564">
        <v>0.40300000000000002</v>
      </c>
      <c r="Q384" s="564">
        <v>0.33100000000000002</v>
      </c>
      <c r="R384" s="564">
        <v>0.27900000000000003</v>
      </c>
      <c r="S384" s="564">
        <v>0.221</v>
      </c>
      <c r="T384" s="564">
        <v>0.39100000000000001</v>
      </c>
      <c r="U384" s="564">
        <v>0.34399999999999997</v>
      </c>
      <c r="V384" s="564">
        <v>0.42799999999999999</v>
      </c>
      <c r="W384" s="564">
        <v>0.34300000000000003</v>
      </c>
      <c r="X384" s="564">
        <v>0.53600000000000003</v>
      </c>
      <c r="Y384" s="564">
        <v>0.40899999999999997</v>
      </c>
      <c r="Z384" s="564">
        <v>0.309</v>
      </c>
      <c r="AA384" s="564">
        <v>0.34699999999999998</v>
      </c>
      <c r="AB384" s="564">
        <v>0.36</v>
      </c>
      <c r="AC384" s="564">
        <v>0.41399999999999998</v>
      </c>
      <c r="AD384" s="564">
        <v>0.433</v>
      </c>
      <c r="AE384" s="564">
        <v>0.49399999999999999</v>
      </c>
      <c r="AF384" s="564" t="s">
        <v>2548</v>
      </c>
      <c r="AG384" s="564">
        <v>0.376</v>
      </c>
      <c r="AH384" s="564">
        <v>0.223</v>
      </c>
      <c r="AI384" s="564">
        <v>0.28299999999999997</v>
      </c>
      <c r="AJ384" s="564">
        <v>0.40100000000000002</v>
      </c>
      <c r="AK384" s="564">
        <v>0.40899999999999997</v>
      </c>
      <c r="AL384" s="564">
        <v>0.35499999999999998</v>
      </c>
      <c r="AM384" s="564" t="s">
        <v>2548</v>
      </c>
      <c r="AN384" s="564">
        <v>0.41799999999999998</v>
      </c>
      <c r="AO384" s="564">
        <v>0.39400000000000002</v>
      </c>
      <c r="AP384" s="564">
        <v>0.373</v>
      </c>
      <c r="AQ384" s="564">
        <v>0.36499999999999999</v>
      </c>
      <c r="AR384" s="564">
        <v>0.41499999999999998</v>
      </c>
      <c r="AS384" s="564">
        <v>0.36299999999999999</v>
      </c>
      <c r="AT384" s="564">
        <v>0.23499999999999999</v>
      </c>
      <c r="AU384" s="564">
        <v>0.36</v>
      </c>
      <c r="AV384" s="564">
        <v>0.40100000000000002</v>
      </c>
      <c r="AW384" s="564">
        <v>0.28599999999999998</v>
      </c>
      <c r="AX384" s="564">
        <v>0.53300000000000003</v>
      </c>
      <c r="AY384" s="564">
        <v>0.53500000000000003</v>
      </c>
      <c r="AZ384" s="564">
        <v>0.34499999999999997</v>
      </c>
      <c r="BA384" s="564">
        <v>0.224</v>
      </c>
      <c r="BB384" s="564">
        <v>0.34599999999999997</v>
      </c>
      <c r="BC384" s="564">
        <v>0.216</v>
      </c>
      <c r="BD384" s="564">
        <v>0.30499999999999999</v>
      </c>
      <c r="BE384" s="727">
        <v>0.27200000000000002</v>
      </c>
      <c r="BF384" s="495"/>
    </row>
    <row r="385" spans="1:58">
      <c r="A385" s="495" t="s">
        <v>1761</v>
      </c>
      <c r="B385" s="425">
        <v>379</v>
      </c>
      <c r="C385" s="495">
        <v>331202</v>
      </c>
      <c r="D385" s="495" t="s">
        <v>1762</v>
      </c>
      <c r="E385" s="546" t="s">
        <v>773</v>
      </c>
      <c r="F385" s="546" t="s">
        <v>833</v>
      </c>
      <c r="G385" s="495" t="s">
        <v>168</v>
      </c>
      <c r="H385" s="495" t="s">
        <v>23</v>
      </c>
      <c r="I385" s="495" t="s">
        <v>231</v>
      </c>
      <c r="J385" s="563">
        <v>0.26</v>
      </c>
      <c r="K385" s="564" t="s">
        <v>272</v>
      </c>
      <c r="L385" s="564" t="s">
        <v>272</v>
      </c>
      <c r="M385" s="564" t="s">
        <v>272</v>
      </c>
      <c r="N385" s="564" t="s">
        <v>272</v>
      </c>
      <c r="O385" s="564" t="s">
        <v>272</v>
      </c>
      <c r="P385" s="564" t="s">
        <v>272</v>
      </c>
      <c r="Q385" s="564" t="s">
        <v>272</v>
      </c>
      <c r="R385" s="564" t="s">
        <v>272</v>
      </c>
      <c r="S385" s="564" t="s">
        <v>272</v>
      </c>
      <c r="T385" s="564" t="s">
        <v>272</v>
      </c>
      <c r="U385" s="564" t="s">
        <v>272</v>
      </c>
      <c r="V385" s="564" t="s">
        <v>272</v>
      </c>
      <c r="W385" s="564" t="s">
        <v>272</v>
      </c>
      <c r="X385" s="564" t="s">
        <v>272</v>
      </c>
      <c r="Y385" s="564" t="s">
        <v>272</v>
      </c>
      <c r="Z385" s="564" t="s">
        <v>272</v>
      </c>
      <c r="AA385" s="564" t="s">
        <v>272</v>
      </c>
      <c r="AB385" s="564" t="s">
        <v>272</v>
      </c>
      <c r="AC385" s="564" t="s">
        <v>272</v>
      </c>
      <c r="AD385" s="564" t="s">
        <v>272</v>
      </c>
      <c r="AE385" s="564" t="s">
        <v>272</v>
      </c>
      <c r="AF385" s="564" t="s">
        <v>272</v>
      </c>
      <c r="AG385" s="564" t="s">
        <v>272</v>
      </c>
      <c r="AH385" s="564" t="s">
        <v>272</v>
      </c>
      <c r="AI385" s="564" t="s">
        <v>272</v>
      </c>
      <c r="AJ385" s="564" t="s">
        <v>272</v>
      </c>
      <c r="AK385" s="564" t="s">
        <v>272</v>
      </c>
      <c r="AL385" s="564" t="s">
        <v>272</v>
      </c>
      <c r="AM385" s="564" t="s">
        <v>272</v>
      </c>
      <c r="AN385" s="564" t="s">
        <v>272</v>
      </c>
      <c r="AO385" s="564" t="s">
        <v>272</v>
      </c>
      <c r="AP385" s="564" t="s">
        <v>272</v>
      </c>
      <c r="AQ385" s="564" t="s">
        <v>272</v>
      </c>
      <c r="AR385" s="564" t="s">
        <v>272</v>
      </c>
      <c r="AS385" s="564" t="s">
        <v>272</v>
      </c>
      <c r="AT385" s="564" t="s">
        <v>272</v>
      </c>
      <c r="AU385" s="564" t="s">
        <v>272</v>
      </c>
      <c r="AV385" s="564" t="s">
        <v>272</v>
      </c>
      <c r="AW385" s="564" t="s">
        <v>272</v>
      </c>
      <c r="AX385" s="564" t="s">
        <v>272</v>
      </c>
      <c r="AY385" s="564" t="s">
        <v>272</v>
      </c>
      <c r="AZ385" s="564" t="s">
        <v>272</v>
      </c>
      <c r="BA385" s="564" t="s">
        <v>272</v>
      </c>
      <c r="BB385" s="564" t="s">
        <v>272</v>
      </c>
      <c r="BC385" s="564" t="s">
        <v>272</v>
      </c>
      <c r="BD385" s="564" t="s">
        <v>272</v>
      </c>
      <c r="BE385" s="727" t="s">
        <v>272</v>
      </c>
      <c r="BF385" s="495"/>
    </row>
    <row r="386" spans="1:58">
      <c r="A386" s="495" t="s">
        <v>1765</v>
      </c>
      <c r="B386" s="425">
        <v>380</v>
      </c>
      <c r="C386" s="495">
        <v>331203</v>
      </c>
      <c r="D386" s="495" t="s">
        <v>1766</v>
      </c>
      <c r="E386" s="546" t="s">
        <v>773</v>
      </c>
      <c r="F386" s="546" t="s">
        <v>833</v>
      </c>
      <c r="G386" s="495" t="s">
        <v>168</v>
      </c>
      <c r="H386" s="495" t="s">
        <v>23</v>
      </c>
      <c r="I386" s="495" t="s">
        <v>231</v>
      </c>
      <c r="J386" s="563">
        <v>0.56799999999999995</v>
      </c>
      <c r="K386" s="564">
        <v>0.56599999999999995</v>
      </c>
      <c r="L386" s="564">
        <v>0.621</v>
      </c>
      <c r="M386" s="564">
        <v>0.67700000000000005</v>
      </c>
      <c r="N386" s="564">
        <v>0.57599999999999996</v>
      </c>
      <c r="O386" s="564">
        <v>0.41</v>
      </c>
      <c r="P386" s="564">
        <v>0.56899999999999995</v>
      </c>
      <c r="Q386" s="564">
        <v>0.40300000000000002</v>
      </c>
      <c r="R386" s="564">
        <v>0.69499999999999995</v>
      </c>
      <c r="S386" s="564">
        <v>0.873</v>
      </c>
      <c r="T386" s="564">
        <v>0.91500000000000004</v>
      </c>
      <c r="U386" s="564">
        <v>0.49099999999999999</v>
      </c>
      <c r="V386" s="564">
        <v>0.47</v>
      </c>
      <c r="W386" s="564">
        <v>0.57399999999999995</v>
      </c>
      <c r="X386" s="564">
        <v>0.44</v>
      </c>
      <c r="Y386" s="564">
        <v>0.55500000000000005</v>
      </c>
      <c r="Z386" s="564">
        <v>0.64400000000000002</v>
      </c>
      <c r="AA386" s="564">
        <v>0.67800000000000005</v>
      </c>
      <c r="AB386" s="564">
        <v>0.55500000000000005</v>
      </c>
      <c r="AC386" s="564">
        <v>0.53700000000000003</v>
      </c>
      <c r="AD386" s="564">
        <v>0.47599999999999998</v>
      </c>
      <c r="AE386" s="564">
        <v>0.76900000000000002</v>
      </c>
      <c r="AF386" s="564" t="s">
        <v>2548</v>
      </c>
      <c r="AG386" s="564">
        <v>0.51700000000000002</v>
      </c>
      <c r="AH386" s="564">
        <v>0.29599999999999999</v>
      </c>
      <c r="AI386" s="564">
        <v>0.77400000000000002</v>
      </c>
      <c r="AJ386" s="564">
        <v>0.39800000000000002</v>
      </c>
      <c r="AK386" s="564">
        <v>0.56699999999999995</v>
      </c>
      <c r="AL386" s="564">
        <v>0.77</v>
      </c>
      <c r="AM386" s="564" t="s">
        <v>2548</v>
      </c>
      <c r="AN386" s="564">
        <v>0.35699999999999998</v>
      </c>
      <c r="AO386" s="564">
        <v>0.35399999999999998</v>
      </c>
      <c r="AP386" s="564">
        <v>0.35199999999999998</v>
      </c>
      <c r="AQ386" s="564">
        <v>0.78300000000000003</v>
      </c>
      <c r="AR386" s="564">
        <v>0.73299999999999998</v>
      </c>
      <c r="AS386" s="564">
        <v>0.74399999999999999</v>
      </c>
      <c r="AT386" s="564">
        <v>0.82499999999999996</v>
      </c>
      <c r="AU386" s="564">
        <v>0.64500000000000002</v>
      </c>
      <c r="AV386" s="564">
        <v>0.85299999999999998</v>
      </c>
      <c r="AW386" s="564">
        <v>0.57499999999999996</v>
      </c>
      <c r="AX386" s="564">
        <v>0.3</v>
      </c>
      <c r="AY386" s="564">
        <v>0.47199999999999998</v>
      </c>
      <c r="AZ386" s="564">
        <v>0.55500000000000005</v>
      </c>
      <c r="BA386" s="564">
        <v>0.60099999999999998</v>
      </c>
      <c r="BB386" s="564">
        <v>0.53300000000000003</v>
      </c>
      <c r="BC386" s="564">
        <v>0.754</v>
      </c>
      <c r="BD386" s="564">
        <v>0.46300000000000002</v>
      </c>
      <c r="BE386" s="727">
        <v>0.80800000000000005</v>
      </c>
      <c r="BF386" s="495"/>
    </row>
    <row r="387" spans="1:58">
      <c r="A387" s="495" t="s">
        <v>1768</v>
      </c>
      <c r="B387" s="425">
        <v>381</v>
      </c>
      <c r="C387" s="495">
        <v>331204</v>
      </c>
      <c r="D387" s="495" t="s">
        <v>1769</v>
      </c>
      <c r="E387" s="546" t="s">
        <v>773</v>
      </c>
      <c r="F387" s="546" t="s">
        <v>833</v>
      </c>
      <c r="G387" s="495" t="s">
        <v>168</v>
      </c>
      <c r="H387" s="495" t="s">
        <v>23</v>
      </c>
      <c r="I387" s="495" t="s">
        <v>231</v>
      </c>
      <c r="J387" s="563">
        <v>0.36099999999999999</v>
      </c>
      <c r="K387" s="564">
        <v>0.39400000000000002</v>
      </c>
      <c r="L387" s="564">
        <v>0.40899999999999997</v>
      </c>
      <c r="M387" s="564">
        <v>0.216</v>
      </c>
      <c r="N387" s="564">
        <v>0.36899999999999999</v>
      </c>
      <c r="O387" s="564">
        <v>0.28799999999999998</v>
      </c>
      <c r="P387" s="564">
        <v>0.32800000000000001</v>
      </c>
      <c r="Q387" s="564">
        <v>0.32200000000000001</v>
      </c>
      <c r="R387" s="564">
        <v>0.376</v>
      </c>
      <c r="S387" s="564">
        <v>0.33700000000000002</v>
      </c>
      <c r="T387" s="564">
        <v>0.309</v>
      </c>
      <c r="U387" s="564">
        <v>0.29799999999999999</v>
      </c>
      <c r="V387" s="564">
        <v>0.35499999999999998</v>
      </c>
      <c r="W387" s="564">
        <v>0.317</v>
      </c>
      <c r="X387" s="564">
        <v>0.40200000000000002</v>
      </c>
      <c r="Y387" s="564">
        <v>0.36599999999999999</v>
      </c>
      <c r="Z387" s="564">
        <v>0.40100000000000002</v>
      </c>
      <c r="AA387" s="564">
        <v>0.39400000000000002</v>
      </c>
      <c r="AB387" s="564">
        <v>0.32900000000000001</v>
      </c>
      <c r="AC387" s="564">
        <v>0.35399999999999998</v>
      </c>
      <c r="AD387" s="564">
        <v>0.43099999999999999</v>
      </c>
      <c r="AE387" s="564">
        <v>0.34100000000000003</v>
      </c>
      <c r="AF387" s="564" t="s">
        <v>2548</v>
      </c>
      <c r="AG387" s="564">
        <v>0.51100000000000001</v>
      </c>
      <c r="AH387" s="564">
        <v>0.34200000000000003</v>
      </c>
      <c r="AI387" s="564">
        <v>0.30499999999999999</v>
      </c>
      <c r="AJ387" s="564">
        <v>0.314</v>
      </c>
      <c r="AK387" s="564">
        <v>0.501</v>
      </c>
      <c r="AL387" s="564">
        <v>0.44800000000000001</v>
      </c>
      <c r="AM387" s="564" t="s">
        <v>2548</v>
      </c>
      <c r="AN387" s="564">
        <v>0.20899999999999999</v>
      </c>
      <c r="AO387" s="564">
        <v>0.36499999999999999</v>
      </c>
      <c r="AP387" s="564">
        <v>0.51900000000000002</v>
      </c>
      <c r="AQ387" s="564">
        <v>0.157</v>
      </c>
      <c r="AR387" s="564">
        <v>0.309</v>
      </c>
      <c r="AS387" s="564">
        <v>0.36599999999999999</v>
      </c>
      <c r="AT387" s="564">
        <v>0.24099999999999999</v>
      </c>
      <c r="AU387" s="564">
        <v>0.51400000000000001</v>
      </c>
      <c r="AV387" s="564">
        <v>0.29499999999999998</v>
      </c>
      <c r="AW387" s="564">
        <v>0.17799999999999999</v>
      </c>
      <c r="AX387" s="564">
        <v>0.28399999999999997</v>
      </c>
      <c r="AY387" s="564">
        <v>0.30499999999999999</v>
      </c>
      <c r="AZ387" s="564">
        <v>0.29699999999999999</v>
      </c>
      <c r="BA387" s="564">
        <v>0.22</v>
      </c>
      <c r="BB387" s="564">
        <v>0.29799999999999999</v>
      </c>
      <c r="BC387" s="564">
        <v>0.36399999999999999</v>
      </c>
      <c r="BD387" s="564">
        <v>0.34300000000000003</v>
      </c>
      <c r="BE387" s="727">
        <v>0.26100000000000001</v>
      </c>
      <c r="BF387" s="495"/>
    </row>
    <row r="388" spans="1:58">
      <c r="A388" s="495" t="s">
        <v>1773</v>
      </c>
      <c r="B388" s="425">
        <v>382</v>
      </c>
      <c r="C388" s="495">
        <v>331205</v>
      </c>
      <c r="D388" s="495" t="s">
        <v>1774</v>
      </c>
      <c r="E388" s="546" t="s">
        <v>773</v>
      </c>
      <c r="F388" s="546" t="s">
        <v>833</v>
      </c>
      <c r="G388" s="495" t="s">
        <v>168</v>
      </c>
      <c r="H388" s="495" t="s">
        <v>23</v>
      </c>
      <c r="I388" s="495" t="s">
        <v>231</v>
      </c>
      <c r="J388" s="563">
        <v>0.65</v>
      </c>
      <c r="K388" s="564">
        <v>0.72</v>
      </c>
      <c r="L388" s="564">
        <v>0.56799999999999995</v>
      </c>
      <c r="M388" s="564">
        <v>0.67800000000000005</v>
      </c>
      <c r="N388" s="564">
        <v>0.68600000000000005</v>
      </c>
      <c r="O388" s="564">
        <v>0.86099999999999999</v>
      </c>
      <c r="P388" s="564">
        <v>0.71199999999999997</v>
      </c>
      <c r="Q388" s="564">
        <v>0.54</v>
      </c>
      <c r="R388" s="564">
        <v>0.63100000000000001</v>
      </c>
      <c r="S388" s="564">
        <v>0.49299999999999999</v>
      </c>
      <c r="T388" s="564">
        <v>0.53400000000000003</v>
      </c>
      <c r="U388" s="564">
        <v>0.72099999999999997</v>
      </c>
      <c r="V388" s="564">
        <v>0.625</v>
      </c>
      <c r="W388" s="564">
        <v>0.68100000000000005</v>
      </c>
      <c r="X388" s="564">
        <v>0.64500000000000002</v>
      </c>
      <c r="Y388" s="564">
        <v>0.66900000000000004</v>
      </c>
      <c r="Z388" s="564">
        <v>0.55200000000000005</v>
      </c>
      <c r="AA388" s="564">
        <v>0.74</v>
      </c>
      <c r="AB388" s="564">
        <v>0.57299999999999995</v>
      </c>
      <c r="AC388" s="564">
        <v>0.495</v>
      </c>
      <c r="AD388" s="564">
        <v>0.69799999999999995</v>
      </c>
      <c r="AE388" s="564">
        <v>0.69499999999999995</v>
      </c>
      <c r="AF388" s="564" t="s">
        <v>2548</v>
      </c>
      <c r="AG388" s="564">
        <v>0.68100000000000005</v>
      </c>
      <c r="AH388" s="564">
        <v>0.72</v>
      </c>
      <c r="AI388" s="564">
        <v>0.53100000000000003</v>
      </c>
      <c r="AJ388" s="564">
        <v>0.61799999999999999</v>
      </c>
      <c r="AK388" s="564">
        <v>0.67100000000000004</v>
      </c>
      <c r="AL388" s="564">
        <v>0.59299999999999997</v>
      </c>
      <c r="AM388" s="564" t="s">
        <v>2548</v>
      </c>
      <c r="AN388" s="564">
        <v>0.56200000000000006</v>
      </c>
      <c r="AO388" s="564">
        <v>0.67</v>
      </c>
      <c r="AP388" s="564">
        <v>0.61299999999999999</v>
      </c>
      <c r="AQ388" s="564">
        <v>0.57299999999999995</v>
      </c>
      <c r="AR388" s="564">
        <v>0.45700000000000002</v>
      </c>
      <c r="AS388" s="564">
        <v>0.61599999999999999</v>
      </c>
      <c r="AT388" s="564">
        <v>0.70199999999999996</v>
      </c>
      <c r="AU388" s="564">
        <v>0.69699999999999995</v>
      </c>
      <c r="AV388" s="564">
        <v>0.627</v>
      </c>
      <c r="AW388" s="564">
        <v>0.52300000000000002</v>
      </c>
      <c r="AX388" s="564">
        <v>0.76300000000000001</v>
      </c>
      <c r="AY388" s="564">
        <v>0.64200000000000002</v>
      </c>
      <c r="AZ388" s="564">
        <v>0.73499999999999999</v>
      </c>
      <c r="BA388" s="564">
        <v>0.72499999999999998</v>
      </c>
      <c r="BB388" s="564">
        <v>0.61699999999999999</v>
      </c>
      <c r="BC388" s="564">
        <v>0.64100000000000001</v>
      </c>
      <c r="BD388" s="564">
        <v>0.55900000000000005</v>
      </c>
      <c r="BE388" s="727">
        <v>0.74399999999999999</v>
      </c>
      <c r="BF388" s="495"/>
    </row>
    <row r="389" spans="1:58">
      <c r="A389" s="495" t="s">
        <v>1778</v>
      </c>
      <c r="B389" s="425">
        <v>383</v>
      </c>
      <c r="C389" s="495">
        <v>332101</v>
      </c>
      <c r="D389" s="495" t="s">
        <v>1779</v>
      </c>
      <c r="E389" s="546" t="s">
        <v>1780</v>
      </c>
      <c r="F389" s="546" t="s">
        <v>705</v>
      </c>
      <c r="G389" s="495" t="s">
        <v>1781</v>
      </c>
      <c r="H389" s="495" t="s">
        <v>23</v>
      </c>
      <c r="I389" s="495" t="s">
        <v>1466</v>
      </c>
      <c r="J389" s="540">
        <v>879</v>
      </c>
      <c r="K389" s="89">
        <v>22</v>
      </c>
      <c r="L389" s="89">
        <v>5</v>
      </c>
      <c r="M389" s="89">
        <v>12</v>
      </c>
      <c r="N389" s="89">
        <v>21</v>
      </c>
      <c r="O389" s="89">
        <v>4</v>
      </c>
      <c r="P389" s="89">
        <v>6</v>
      </c>
      <c r="Q389" s="89">
        <v>6</v>
      </c>
      <c r="R389" s="89">
        <v>13</v>
      </c>
      <c r="S389" s="89">
        <v>19</v>
      </c>
      <c r="T389" s="89">
        <v>8</v>
      </c>
      <c r="U389" s="89">
        <v>58</v>
      </c>
      <c r="V389" s="89">
        <v>20</v>
      </c>
      <c r="W389" s="89">
        <v>104</v>
      </c>
      <c r="X389" s="89">
        <v>54</v>
      </c>
      <c r="Y389" s="89">
        <v>7</v>
      </c>
      <c r="Z389" s="89">
        <v>5</v>
      </c>
      <c r="AA389" s="89">
        <v>5</v>
      </c>
      <c r="AB389" s="89">
        <v>10</v>
      </c>
      <c r="AC389" s="89">
        <v>6</v>
      </c>
      <c r="AD389" s="89">
        <v>18</v>
      </c>
      <c r="AE389" s="89">
        <v>8</v>
      </c>
      <c r="AF389" s="89">
        <v>42</v>
      </c>
      <c r="AG389" s="89">
        <v>62</v>
      </c>
      <c r="AH389" s="89">
        <v>38</v>
      </c>
      <c r="AI389" s="89">
        <v>6</v>
      </c>
      <c r="AJ389" s="89">
        <v>11</v>
      </c>
      <c r="AK389" s="89">
        <v>33</v>
      </c>
      <c r="AL389" s="89">
        <v>14</v>
      </c>
      <c r="AM389" s="89">
        <v>1</v>
      </c>
      <c r="AN389" s="89">
        <v>5</v>
      </c>
      <c r="AO389" s="89">
        <v>3</v>
      </c>
      <c r="AP389" s="89">
        <v>13</v>
      </c>
      <c r="AQ389" s="89">
        <v>5</v>
      </c>
      <c r="AR389" s="89">
        <v>8</v>
      </c>
      <c r="AS389" s="89">
        <v>2</v>
      </c>
      <c r="AT389" s="89">
        <v>0</v>
      </c>
      <c r="AU389" s="89">
        <v>8</v>
      </c>
      <c r="AV389" s="89">
        <v>40</v>
      </c>
      <c r="AW389" s="89">
        <v>3</v>
      </c>
      <c r="AX389" s="89">
        <v>55</v>
      </c>
      <c r="AY389" s="89">
        <v>1</v>
      </c>
      <c r="AZ389" s="89">
        <v>3</v>
      </c>
      <c r="BA389" s="89">
        <v>3</v>
      </c>
      <c r="BB389" s="89">
        <v>0</v>
      </c>
      <c r="BC389" s="89">
        <v>11</v>
      </c>
      <c r="BD389" s="89">
        <v>53</v>
      </c>
      <c r="BE389" s="726">
        <v>48</v>
      </c>
      <c r="BF389" s="495"/>
    </row>
    <row r="390" spans="1:58">
      <c r="A390" s="495" t="s">
        <v>1785</v>
      </c>
      <c r="B390" s="425">
        <v>384</v>
      </c>
      <c r="C390" s="495">
        <v>332101</v>
      </c>
      <c r="D390" s="495" t="s">
        <v>1779</v>
      </c>
      <c r="E390" s="546" t="s">
        <v>1780</v>
      </c>
      <c r="F390" s="546" t="s">
        <v>705</v>
      </c>
      <c r="G390" s="495" t="s">
        <v>1786</v>
      </c>
      <c r="H390" s="495" t="s">
        <v>23</v>
      </c>
      <c r="I390" s="495" t="s">
        <v>1466</v>
      </c>
      <c r="J390" s="540">
        <v>35</v>
      </c>
      <c r="K390" s="89">
        <v>3</v>
      </c>
      <c r="L390" s="89">
        <v>0</v>
      </c>
      <c r="M390" s="89">
        <v>0</v>
      </c>
      <c r="N390" s="89">
        <v>3</v>
      </c>
      <c r="O390" s="89">
        <v>0</v>
      </c>
      <c r="P390" s="89">
        <v>2</v>
      </c>
      <c r="Q390" s="89">
        <v>0</v>
      </c>
      <c r="R390" s="89">
        <v>0</v>
      </c>
      <c r="S390" s="89">
        <v>0</v>
      </c>
      <c r="T390" s="89">
        <v>0</v>
      </c>
      <c r="U390" s="89">
        <v>1</v>
      </c>
      <c r="V390" s="89">
        <v>4</v>
      </c>
      <c r="W390" s="89">
        <v>2</v>
      </c>
      <c r="X390" s="89">
        <v>0</v>
      </c>
      <c r="Y390" s="89">
        <v>0</v>
      </c>
      <c r="Z390" s="89">
        <v>1</v>
      </c>
      <c r="AA390" s="89">
        <v>0</v>
      </c>
      <c r="AB390" s="89">
        <v>0</v>
      </c>
      <c r="AC390" s="89">
        <v>0</v>
      </c>
      <c r="AD390" s="89">
        <v>0</v>
      </c>
      <c r="AE390" s="89">
        <v>0</v>
      </c>
      <c r="AF390" s="89">
        <v>1</v>
      </c>
      <c r="AG390" s="89">
        <v>1</v>
      </c>
      <c r="AH390" s="89">
        <v>1</v>
      </c>
      <c r="AI390" s="89">
        <v>3</v>
      </c>
      <c r="AJ390" s="89">
        <v>0</v>
      </c>
      <c r="AK390" s="89">
        <v>3</v>
      </c>
      <c r="AL390" s="89">
        <v>1</v>
      </c>
      <c r="AM390" s="89">
        <v>1</v>
      </c>
      <c r="AN390" s="89">
        <v>0</v>
      </c>
      <c r="AO390" s="89">
        <v>1</v>
      </c>
      <c r="AP390" s="89">
        <v>0</v>
      </c>
      <c r="AQ390" s="89">
        <v>0</v>
      </c>
      <c r="AR390" s="89">
        <v>1</v>
      </c>
      <c r="AS390" s="89">
        <v>0</v>
      </c>
      <c r="AT390" s="89">
        <v>0</v>
      </c>
      <c r="AU390" s="89">
        <v>0</v>
      </c>
      <c r="AV390" s="89">
        <v>1</v>
      </c>
      <c r="AW390" s="89">
        <v>0</v>
      </c>
      <c r="AX390" s="89">
        <v>3</v>
      </c>
      <c r="AY390" s="89">
        <v>0</v>
      </c>
      <c r="AZ390" s="89">
        <v>0</v>
      </c>
      <c r="BA390" s="89">
        <v>1</v>
      </c>
      <c r="BB390" s="89">
        <v>0</v>
      </c>
      <c r="BC390" s="89">
        <v>1</v>
      </c>
      <c r="BD390" s="89">
        <v>0</v>
      </c>
      <c r="BE390" s="726">
        <v>0</v>
      </c>
      <c r="BF390" s="495"/>
    </row>
    <row r="391" spans="1:58">
      <c r="A391" s="495" t="s">
        <v>1789</v>
      </c>
      <c r="B391" s="425">
        <v>385</v>
      </c>
      <c r="C391" s="495">
        <v>332102</v>
      </c>
      <c r="D391" s="495" t="s">
        <v>1790</v>
      </c>
      <c r="E391" s="546" t="s">
        <v>321</v>
      </c>
      <c r="F391" s="546" t="s">
        <v>2591</v>
      </c>
      <c r="G391" s="495" t="s">
        <v>168</v>
      </c>
      <c r="H391" s="495" t="s">
        <v>23</v>
      </c>
      <c r="I391" s="495" t="s">
        <v>323</v>
      </c>
      <c r="J391" s="565">
        <v>83684</v>
      </c>
      <c r="K391" s="566">
        <v>3068</v>
      </c>
      <c r="L391" s="566">
        <v>627</v>
      </c>
      <c r="M391" s="566">
        <v>138</v>
      </c>
      <c r="N391" s="566">
        <v>655</v>
      </c>
      <c r="O391" s="566">
        <v>882</v>
      </c>
      <c r="P391" s="566">
        <v>2204</v>
      </c>
      <c r="Q391" s="566">
        <v>237</v>
      </c>
      <c r="R391" s="566">
        <v>2324</v>
      </c>
      <c r="S391" s="566">
        <v>482</v>
      </c>
      <c r="T391" s="566">
        <v>1203</v>
      </c>
      <c r="U391" s="566">
        <v>3548</v>
      </c>
      <c r="V391" s="566">
        <v>3904</v>
      </c>
      <c r="W391" s="566">
        <v>7917</v>
      </c>
      <c r="X391" s="566">
        <v>3378</v>
      </c>
      <c r="Y391" s="566">
        <v>481</v>
      </c>
      <c r="Z391" s="566">
        <v>299</v>
      </c>
      <c r="AA391" s="566">
        <v>329</v>
      </c>
      <c r="AB391" s="566">
        <v>644</v>
      </c>
      <c r="AC391" s="566">
        <v>418</v>
      </c>
      <c r="AD391" s="566">
        <v>1710</v>
      </c>
      <c r="AE391" s="566">
        <v>2731</v>
      </c>
      <c r="AF391" s="566">
        <v>5285</v>
      </c>
      <c r="AG391" s="566">
        <v>3626</v>
      </c>
      <c r="AH391" s="566">
        <v>358</v>
      </c>
      <c r="AI391" s="566">
        <v>467</v>
      </c>
      <c r="AJ391" s="566">
        <v>4231</v>
      </c>
      <c r="AK391" s="566">
        <v>3327</v>
      </c>
      <c r="AL391" s="566">
        <v>11466</v>
      </c>
      <c r="AM391" s="566">
        <v>687</v>
      </c>
      <c r="AN391" s="566">
        <v>1670</v>
      </c>
      <c r="AO391" s="566">
        <v>133</v>
      </c>
      <c r="AP391" s="566">
        <v>789</v>
      </c>
      <c r="AQ391" s="566">
        <v>1099</v>
      </c>
      <c r="AR391" s="566">
        <v>738</v>
      </c>
      <c r="AS391" s="566">
        <v>1453</v>
      </c>
      <c r="AT391" s="566">
        <v>199</v>
      </c>
      <c r="AU391" s="566">
        <v>603</v>
      </c>
      <c r="AV391" s="566">
        <v>699</v>
      </c>
      <c r="AW391" s="566">
        <v>90</v>
      </c>
      <c r="AX391" s="566">
        <v>3347</v>
      </c>
      <c r="AY391" s="566">
        <v>328</v>
      </c>
      <c r="AZ391" s="566">
        <v>141</v>
      </c>
      <c r="BA391" s="566">
        <v>151</v>
      </c>
      <c r="BB391" s="566">
        <v>931</v>
      </c>
      <c r="BC391" s="566">
        <v>409</v>
      </c>
      <c r="BD391" s="566">
        <v>1025</v>
      </c>
      <c r="BE391" s="732">
        <v>3253</v>
      </c>
      <c r="BF391" s="495"/>
    </row>
    <row r="392" spans="1:58">
      <c r="A392" s="495" t="s">
        <v>1793</v>
      </c>
      <c r="B392" s="425">
        <v>386</v>
      </c>
      <c r="C392" s="495">
        <v>332201</v>
      </c>
      <c r="D392" s="495" t="s">
        <v>1202</v>
      </c>
      <c r="E392" s="546" t="s">
        <v>773</v>
      </c>
      <c r="F392" s="546" t="s">
        <v>833</v>
      </c>
      <c r="G392" s="495" t="s">
        <v>168</v>
      </c>
      <c r="H392" s="495" t="s">
        <v>23</v>
      </c>
      <c r="I392" s="495" t="s">
        <v>231</v>
      </c>
      <c r="J392" s="563">
        <v>0.28299999999999997</v>
      </c>
      <c r="K392" s="564">
        <v>0.27200000000000002</v>
      </c>
      <c r="L392" s="564">
        <v>0.224</v>
      </c>
      <c r="M392" s="564">
        <v>0.19500000000000001</v>
      </c>
      <c r="N392" s="564">
        <v>0.29299999999999998</v>
      </c>
      <c r="O392" s="564">
        <v>0.28999999999999998</v>
      </c>
      <c r="P392" s="564">
        <v>0.31900000000000001</v>
      </c>
      <c r="Q392" s="564">
        <v>0.28499999999999998</v>
      </c>
      <c r="R392" s="564">
        <v>0.36099999999999999</v>
      </c>
      <c r="S392" s="564">
        <v>0.23599999999999999</v>
      </c>
      <c r="T392" s="564">
        <v>0.33300000000000002</v>
      </c>
      <c r="U392" s="564">
        <v>0.24399999999999999</v>
      </c>
      <c r="V392" s="564">
        <v>0.25600000000000001</v>
      </c>
      <c r="W392" s="564">
        <v>0.28000000000000003</v>
      </c>
      <c r="X392" s="564">
        <v>0.30299999999999999</v>
      </c>
      <c r="Y392" s="564">
        <v>0.25600000000000001</v>
      </c>
      <c r="Z392" s="564">
        <v>0.29199999999999998</v>
      </c>
      <c r="AA392" s="564">
        <v>0.26400000000000001</v>
      </c>
      <c r="AB392" s="564">
        <v>0.33</v>
      </c>
      <c r="AC392" s="564">
        <v>0.32800000000000001</v>
      </c>
      <c r="AD392" s="564">
        <v>0.26100000000000001</v>
      </c>
      <c r="AE392" s="564">
        <v>0.249</v>
      </c>
      <c r="AF392" s="564" t="s">
        <v>2548</v>
      </c>
      <c r="AG392" s="564">
        <v>0.317</v>
      </c>
      <c r="AH392" s="564">
        <v>0.26700000000000002</v>
      </c>
      <c r="AI392" s="564">
        <v>0.27700000000000002</v>
      </c>
      <c r="AJ392" s="564">
        <v>0.25</v>
      </c>
      <c r="AK392" s="564">
        <v>0.32100000000000001</v>
      </c>
      <c r="AL392" s="564">
        <v>0.33200000000000002</v>
      </c>
      <c r="AM392" s="564" t="s">
        <v>2548</v>
      </c>
      <c r="AN392" s="564">
        <v>0.27500000000000002</v>
      </c>
      <c r="AO392" s="564">
        <v>0.27</v>
      </c>
      <c r="AP392" s="564">
        <v>0.29899999999999999</v>
      </c>
      <c r="AQ392" s="564">
        <v>0.35899999999999999</v>
      </c>
      <c r="AR392" s="564">
        <v>0.20399999999999999</v>
      </c>
      <c r="AS392" s="564">
        <v>0.183</v>
      </c>
      <c r="AT392" s="564">
        <v>0.42</v>
      </c>
      <c r="AU392" s="564">
        <v>0.32300000000000001</v>
      </c>
      <c r="AV392" s="564">
        <v>0.34699999999999998</v>
      </c>
      <c r="AW392" s="564">
        <v>0.22800000000000001</v>
      </c>
      <c r="AX392" s="564">
        <v>0.29299999999999998</v>
      </c>
      <c r="AY392" s="564">
        <v>0.36599999999999999</v>
      </c>
      <c r="AZ392" s="564">
        <v>0.20200000000000001</v>
      </c>
      <c r="BA392" s="564">
        <v>0.23699999999999999</v>
      </c>
      <c r="BB392" s="564">
        <v>0.28399999999999997</v>
      </c>
      <c r="BC392" s="564">
        <v>0.308</v>
      </c>
      <c r="BD392" s="564">
        <v>0.29399999999999998</v>
      </c>
      <c r="BE392" s="727">
        <v>0.316</v>
      </c>
      <c r="BF392" s="495"/>
    </row>
    <row r="393" spans="1:58">
      <c r="A393" s="495" t="s">
        <v>1796</v>
      </c>
      <c r="B393" s="425">
        <v>387</v>
      </c>
      <c r="C393" s="495">
        <v>333101</v>
      </c>
      <c r="D393" s="495" t="s">
        <v>1797</v>
      </c>
      <c r="E393" s="546" t="s">
        <v>1798</v>
      </c>
      <c r="F393" s="546" t="s">
        <v>1269</v>
      </c>
      <c r="G393" s="495" t="s">
        <v>168</v>
      </c>
      <c r="H393" s="495" t="s">
        <v>23</v>
      </c>
      <c r="I393" s="495" t="s">
        <v>1135</v>
      </c>
      <c r="J393" s="565">
        <v>171779</v>
      </c>
      <c r="K393" s="566">
        <v>6440</v>
      </c>
      <c r="L393" s="566">
        <v>1670</v>
      </c>
      <c r="M393" s="566">
        <v>1941</v>
      </c>
      <c r="N393" s="566">
        <v>2126</v>
      </c>
      <c r="O393" s="566">
        <v>2149</v>
      </c>
      <c r="P393" s="566">
        <v>1964</v>
      </c>
      <c r="Q393" s="566">
        <v>2289</v>
      </c>
      <c r="R393" s="566">
        <v>3037</v>
      </c>
      <c r="S393" s="566">
        <v>2892</v>
      </c>
      <c r="T393" s="566">
        <v>2140</v>
      </c>
      <c r="U393" s="566">
        <v>5068</v>
      </c>
      <c r="V393" s="566">
        <v>6155</v>
      </c>
      <c r="W393" s="566">
        <v>22058</v>
      </c>
      <c r="X393" s="566">
        <v>9729</v>
      </c>
      <c r="Y393" s="566">
        <v>2082</v>
      </c>
      <c r="Z393" s="566">
        <v>2477</v>
      </c>
      <c r="AA393" s="566">
        <v>1780</v>
      </c>
      <c r="AB393" s="566">
        <v>1635</v>
      </c>
      <c r="AC393" s="566">
        <v>1160</v>
      </c>
      <c r="AD393" s="566">
        <v>3068</v>
      </c>
      <c r="AE393" s="566">
        <v>2712</v>
      </c>
      <c r="AF393" s="566">
        <v>4093</v>
      </c>
      <c r="AG393" s="566">
        <v>9482</v>
      </c>
      <c r="AH393" s="566">
        <v>2175</v>
      </c>
      <c r="AI393" s="566">
        <v>2170</v>
      </c>
      <c r="AJ393" s="566">
        <v>4114</v>
      </c>
      <c r="AK393" s="566">
        <v>13152</v>
      </c>
      <c r="AL393" s="566">
        <v>7641</v>
      </c>
      <c r="AM393" s="566">
        <v>2338</v>
      </c>
      <c r="AN393" s="566">
        <v>2080</v>
      </c>
      <c r="AO393" s="566">
        <v>1071</v>
      </c>
      <c r="AP393" s="566">
        <v>1839</v>
      </c>
      <c r="AQ393" s="566">
        <v>3227</v>
      </c>
      <c r="AR393" s="566">
        <v>4421</v>
      </c>
      <c r="AS393" s="566">
        <v>1795</v>
      </c>
      <c r="AT393" s="566">
        <v>1309</v>
      </c>
      <c r="AU393" s="566">
        <v>1685</v>
      </c>
      <c r="AV393" s="566">
        <v>1909</v>
      </c>
      <c r="AW393" s="566">
        <v>1033</v>
      </c>
      <c r="AX393" s="566">
        <v>7731</v>
      </c>
      <c r="AY393" s="566">
        <v>1222</v>
      </c>
      <c r="AZ393" s="566">
        <v>2272</v>
      </c>
      <c r="BA393" s="566">
        <v>2901</v>
      </c>
      <c r="BB393" s="566">
        <v>1691</v>
      </c>
      <c r="BC393" s="566">
        <v>1349</v>
      </c>
      <c r="BD393" s="566">
        <v>2325</v>
      </c>
      <c r="BE393" s="732">
        <v>2182</v>
      </c>
      <c r="BF393" s="495"/>
    </row>
    <row r="394" spans="1:58">
      <c r="A394" s="495" t="s">
        <v>1801</v>
      </c>
      <c r="B394" s="425">
        <v>388</v>
      </c>
      <c r="C394" s="495">
        <v>333102</v>
      </c>
      <c r="D394" s="495" t="s">
        <v>1802</v>
      </c>
      <c r="E394" s="546" t="s">
        <v>321</v>
      </c>
      <c r="F394" s="546" t="s">
        <v>2544</v>
      </c>
      <c r="G394" s="495" t="s">
        <v>168</v>
      </c>
      <c r="H394" s="495" t="s">
        <v>23</v>
      </c>
      <c r="I394" s="495" t="s">
        <v>323</v>
      </c>
      <c r="J394" s="563">
        <v>0.29824561403508798</v>
      </c>
      <c r="K394" s="564">
        <v>0.27272727272727298</v>
      </c>
      <c r="L394" s="564">
        <v>0</v>
      </c>
      <c r="M394" s="564">
        <v>0.2</v>
      </c>
      <c r="N394" s="564">
        <v>0.375</v>
      </c>
      <c r="O394" s="564">
        <v>0.2</v>
      </c>
      <c r="P394" s="564">
        <v>0.16666666666666699</v>
      </c>
      <c r="Q394" s="564">
        <v>0</v>
      </c>
      <c r="R394" s="564">
        <v>0.6</v>
      </c>
      <c r="S394" s="564">
        <v>0.375</v>
      </c>
      <c r="T394" s="564">
        <v>0.11111111111111099</v>
      </c>
      <c r="U394" s="564">
        <v>0.28571428571428598</v>
      </c>
      <c r="V394" s="564">
        <v>0.3125</v>
      </c>
      <c r="W394" s="564">
        <v>0.4</v>
      </c>
      <c r="X394" s="564">
        <v>0.36363636363636398</v>
      </c>
      <c r="Y394" s="564">
        <v>0.33333333333333298</v>
      </c>
      <c r="Z394" s="564">
        <v>0</v>
      </c>
      <c r="AA394" s="564">
        <v>0.4</v>
      </c>
      <c r="AB394" s="564">
        <v>0.4</v>
      </c>
      <c r="AC394" s="564">
        <v>0.25</v>
      </c>
      <c r="AD394" s="564">
        <v>0.41666666666666702</v>
      </c>
      <c r="AE394" s="564">
        <v>0.25</v>
      </c>
      <c r="AF394" s="564">
        <v>0.15384615384615399</v>
      </c>
      <c r="AG394" s="564">
        <v>0.21052631578947401</v>
      </c>
      <c r="AH394" s="564">
        <v>0.4</v>
      </c>
      <c r="AI394" s="564">
        <v>0.28571428571428598</v>
      </c>
      <c r="AJ394" s="564">
        <v>0.46153846153846201</v>
      </c>
      <c r="AK394" s="564">
        <v>0.27777777777777801</v>
      </c>
      <c r="AL394" s="564">
        <v>5.5555555555555601E-2</v>
      </c>
      <c r="AM394" s="564">
        <v>0</v>
      </c>
      <c r="AN394" s="564">
        <v>0.5</v>
      </c>
      <c r="AO394" s="564">
        <v>0.33333333333333298</v>
      </c>
      <c r="AP394" s="564">
        <v>1</v>
      </c>
      <c r="AQ394" s="564">
        <v>0.22222222222222199</v>
      </c>
      <c r="AR394" s="564">
        <v>0.16666666666666699</v>
      </c>
      <c r="AS394" s="564">
        <v>0.375</v>
      </c>
      <c r="AT394" s="564">
        <v>0.2</v>
      </c>
      <c r="AU394" s="564">
        <v>0.6</v>
      </c>
      <c r="AV394" s="564">
        <v>0.14285714285714299</v>
      </c>
      <c r="AW394" s="564">
        <v>0.25</v>
      </c>
      <c r="AX394" s="564">
        <v>0.375</v>
      </c>
      <c r="AY394" s="564">
        <v>0.5</v>
      </c>
      <c r="AZ394" s="564">
        <v>0.33333333333333298</v>
      </c>
      <c r="BA394" s="564">
        <v>0.42857142857142899</v>
      </c>
      <c r="BB394" s="564">
        <v>0.33333333333333298</v>
      </c>
      <c r="BC394" s="564">
        <v>0.33333333333333298</v>
      </c>
      <c r="BD394" s="564">
        <v>0.38461538461538503</v>
      </c>
      <c r="BE394" s="727">
        <v>0</v>
      </c>
      <c r="BF394" s="495"/>
    </row>
    <row r="395" spans="1:58">
      <c r="A395" s="495" t="s">
        <v>1805</v>
      </c>
      <c r="B395" s="425">
        <v>389</v>
      </c>
      <c r="C395" s="495">
        <v>333103</v>
      </c>
      <c r="D395" s="495" t="s">
        <v>1806</v>
      </c>
      <c r="E395" s="546" t="s">
        <v>1217</v>
      </c>
      <c r="F395" s="580" t="s">
        <v>3611</v>
      </c>
      <c r="G395" s="495" t="s">
        <v>1093</v>
      </c>
      <c r="H395" s="495" t="s">
        <v>23</v>
      </c>
      <c r="I395" s="495" t="s">
        <v>1249</v>
      </c>
      <c r="J395" s="565">
        <v>143280</v>
      </c>
      <c r="K395" s="566">
        <v>6312</v>
      </c>
      <c r="L395" s="566">
        <v>819</v>
      </c>
      <c r="M395" s="566">
        <v>969</v>
      </c>
      <c r="N395" s="566">
        <v>1641</v>
      </c>
      <c r="O395" s="566">
        <v>1379</v>
      </c>
      <c r="P395" s="566">
        <v>2240</v>
      </c>
      <c r="Q395" s="566">
        <v>1376</v>
      </c>
      <c r="R395" s="566">
        <v>2670</v>
      </c>
      <c r="S395" s="566">
        <v>3218</v>
      </c>
      <c r="T395" s="566">
        <v>4116</v>
      </c>
      <c r="U395" s="566">
        <v>3798</v>
      </c>
      <c r="V395" s="566">
        <v>6183</v>
      </c>
      <c r="W395" s="566">
        <v>12909</v>
      </c>
      <c r="X395" s="566">
        <v>8086</v>
      </c>
      <c r="Y395" s="566">
        <v>1311</v>
      </c>
      <c r="Z395" s="566">
        <v>1405</v>
      </c>
      <c r="AA395" s="566">
        <v>1029</v>
      </c>
      <c r="AB395" s="566">
        <v>1421</v>
      </c>
      <c r="AC395" s="566">
        <v>277</v>
      </c>
      <c r="AD395" s="566">
        <v>3117</v>
      </c>
      <c r="AE395" s="566">
        <v>2696</v>
      </c>
      <c r="AF395" s="566">
        <v>3031</v>
      </c>
      <c r="AG395" s="566">
        <v>9165</v>
      </c>
      <c r="AH395" s="566">
        <v>1356</v>
      </c>
      <c r="AI395" s="566">
        <v>2125</v>
      </c>
      <c r="AJ395" s="566">
        <v>3847</v>
      </c>
      <c r="AK395" s="566">
        <v>15635</v>
      </c>
      <c r="AL395" s="566">
        <v>6805</v>
      </c>
      <c r="AM395" s="566">
        <v>1222</v>
      </c>
      <c r="AN395" s="566">
        <v>356</v>
      </c>
      <c r="AO395" s="566">
        <v>1963</v>
      </c>
      <c r="AP395" s="566">
        <v>541</v>
      </c>
      <c r="AQ395" s="566">
        <v>2798</v>
      </c>
      <c r="AR395" s="566">
        <v>5278</v>
      </c>
      <c r="AS395" s="566">
        <v>1643</v>
      </c>
      <c r="AT395" s="566">
        <v>417</v>
      </c>
      <c r="AU395" s="566">
        <v>1350</v>
      </c>
      <c r="AV395" s="566">
        <v>1756</v>
      </c>
      <c r="AW395" s="566">
        <v>679</v>
      </c>
      <c r="AX395" s="566">
        <v>5601</v>
      </c>
      <c r="AY395" s="566">
        <v>663</v>
      </c>
      <c r="AZ395" s="566">
        <v>2317</v>
      </c>
      <c r="BA395" s="566">
        <v>862</v>
      </c>
      <c r="BB395" s="566">
        <v>2580</v>
      </c>
      <c r="BC395" s="566">
        <v>644</v>
      </c>
      <c r="BD395" s="566">
        <v>2267</v>
      </c>
      <c r="BE395" s="732">
        <v>1407</v>
      </c>
      <c r="BF395" s="495"/>
    </row>
    <row r="396" spans="1:58">
      <c r="A396" s="495" t="s">
        <v>1809</v>
      </c>
      <c r="B396" s="425">
        <v>390</v>
      </c>
      <c r="C396" s="495">
        <v>333103</v>
      </c>
      <c r="D396" s="495" t="s">
        <v>1806</v>
      </c>
      <c r="E396" s="546" t="s">
        <v>1217</v>
      </c>
      <c r="F396" s="580" t="s">
        <v>3611</v>
      </c>
      <c r="G396" s="495" t="s">
        <v>1099</v>
      </c>
      <c r="H396" s="495" t="s">
        <v>23</v>
      </c>
      <c r="I396" s="495" t="s">
        <v>1249</v>
      </c>
      <c r="J396" s="565">
        <v>141386</v>
      </c>
      <c r="K396" s="566">
        <v>6192</v>
      </c>
      <c r="L396" s="566">
        <v>817</v>
      </c>
      <c r="M396" s="566">
        <v>963</v>
      </c>
      <c r="N396" s="566">
        <v>1625</v>
      </c>
      <c r="O396" s="566">
        <v>1371</v>
      </c>
      <c r="P396" s="566">
        <v>2205</v>
      </c>
      <c r="Q396" s="566">
        <v>1364</v>
      </c>
      <c r="R396" s="566">
        <v>2610</v>
      </c>
      <c r="S396" s="566">
        <v>3191</v>
      </c>
      <c r="T396" s="566">
        <v>4063</v>
      </c>
      <c r="U396" s="566">
        <v>3775</v>
      </c>
      <c r="V396" s="566">
        <v>6146</v>
      </c>
      <c r="W396" s="566">
        <v>12791</v>
      </c>
      <c r="X396" s="566">
        <v>7967</v>
      </c>
      <c r="Y396" s="566">
        <v>1304</v>
      </c>
      <c r="Z396" s="566">
        <v>1395</v>
      </c>
      <c r="AA396" s="566">
        <v>1026</v>
      </c>
      <c r="AB396" s="566">
        <v>1411</v>
      </c>
      <c r="AC396" s="566">
        <v>276</v>
      </c>
      <c r="AD396" s="566">
        <v>3092</v>
      </c>
      <c r="AE396" s="566">
        <v>2663</v>
      </c>
      <c r="AF396" s="566">
        <v>3011</v>
      </c>
      <c r="AG396" s="566">
        <v>9078</v>
      </c>
      <c r="AH396" s="566">
        <v>1351</v>
      </c>
      <c r="AI396" s="566">
        <v>2100</v>
      </c>
      <c r="AJ396" s="566">
        <v>3764</v>
      </c>
      <c r="AK396" s="566">
        <v>15336</v>
      </c>
      <c r="AL396" s="566">
        <v>6715</v>
      </c>
      <c r="AM396" s="566">
        <v>1211</v>
      </c>
      <c r="AN396" s="566">
        <v>355</v>
      </c>
      <c r="AO396" s="566">
        <v>1896</v>
      </c>
      <c r="AP396" s="566">
        <v>540</v>
      </c>
      <c r="AQ396" s="566">
        <v>2742</v>
      </c>
      <c r="AR396" s="566">
        <v>5190</v>
      </c>
      <c r="AS396" s="566">
        <v>1625</v>
      </c>
      <c r="AT396" s="566">
        <v>417</v>
      </c>
      <c r="AU396" s="566">
        <v>1335</v>
      </c>
      <c r="AV396" s="566">
        <v>1734</v>
      </c>
      <c r="AW396" s="566">
        <v>672</v>
      </c>
      <c r="AX396" s="566">
        <v>5502</v>
      </c>
      <c r="AY396" s="566">
        <v>663</v>
      </c>
      <c r="AZ396" s="566">
        <v>2287</v>
      </c>
      <c r="BA396" s="566">
        <v>857</v>
      </c>
      <c r="BB396" s="566">
        <v>2502</v>
      </c>
      <c r="BC396" s="566">
        <v>641</v>
      </c>
      <c r="BD396" s="566">
        <v>2226</v>
      </c>
      <c r="BE396" s="732">
        <v>1389</v>
      </c>
      <c r="BF396" s="495"/>
    </row>
    <row r="397" spans="1:58">
      <c r="A397" s="495" t="s">
        <v>1812</v>
      </c>
      <c r="B397" s="425">
        <v>391</v>
      </c>
      <c r="C397" s="495">
        <v>333104</v>
      </c>
      <c r="D397" s="495" t="s">
        <v>1813</v>
      </c>
      <c r="E397" s="546" t="s">
        <v>1217</v>
      </c>
      <c r="F397" s="580" t="s">
        <v>3611</v>
      </c>
      <c r="G397" s="495" t="s">
        <v>1093</v>
      </c>
      <c r="H397" s="495" t="s">
        <v>23</v>
      </c>
      <c r="I397" s="495" t="s">
        <v>1094</v>
      </c>
      <c r="J397" s="565">
        <v>197679</v>
      </c>
      <c r="K397" s="566">
        <v>8116</v>
      </c>
      <c r="L397" s="566">
        <v>1565</v>
      </c>
      <c r="M397" s="566">
        <v>528</v>
      </c>
      <c r="N397" s="566">
        <v>1405</v>
      </c>
      <c r="O397" s="566">
        <v>926</v>
      </c>
      <c r="P397" s="566">
        <v>629</v>
      </c>
      <c r="Q397" s="566">
        <v>2809</v>
      </c>
      <c r="R397" s="566">
        <v>3952</v>
      </c>
      <c r="S397" s="566">
        <v>2545</v>
      </c>
      <c r="T397" s="566">
        <v>1946</v>
      </c>
      <c r="U397" s="566">
        <v>4315</v>
      </c>
      <c r="V397" s="566">
        <v>11786</v>
      </c>
      <c r="W397" s="566">
        <v>40094</v>
      </c>
      <c r="X397" s="566">
        <v>19913</v>
      </c>
      <c r="Y397" s="566">
        <v>1225</v>
      </c>
      <c r="Z397" s="566">
        <v>1498</v>
      </c>
      <c r="AA397" s="566">
        <v>1871</v>
      </c>
      <c r="AB397" s="566">
        <v>534</v>
      </c>
      <c r="AC397" s="566">
        <v>233</v>
      </c>
      <c r="AD397" s="566">
        <v>4626</v>
      </c>
      <c r="AE397" s="566">
        <v>1720</v>
      </c>
      <c r="AF397" s="566">
        <v>5680</v>
      </c>
      <c r="AG397" s="566">
        <v>7316</v>
      </c>
      <c r="AH397" s="566">
        <v>1075</v>
      </c>
      <c r="AI397" s="566">
        <v>3260</v>
      </c>
      <c r="AJ397" s="566">
        <v>7911</v>
      </c>
      <c r="AK397" s="566">
        <v>20474</v>
      </c>
      <c r="AL397" s="566">
        <v>7802</v>
      </c>
      <c r="AM397" s="566">
        <v>2619</v>
      </c>
      <c r="AN397" s="566">
        <v>738</v>
      </c>
      <c r="AO397" s="566">
        <v>966</v>
      </c>
      <c r="AP397" s="566">
        <v>615</v>
      </c>
      <c r="AQ397" s="566">
        <v>1509</v>
      </c>
      <c r="AR397" s="566">
        <v>3499</v>
      </c>
      <c r="AS397" s="566">
        <v>1766</v>
      </c>
      <c r="AT397" s="566">
        <v>372</v>
      </c>
      <c r="AU397" s="566">
        <v>1768</v>
      </c>
      <c r="AV397" s="566">
        <v>824</v>
      </c>
      <c r="AW397" s="566">
        <v>262</v>
      </c>
      <c r="AX397" s="566">
        <v>6297</v>
      </c>
      <c r="AY397" s="566">
        <v>1509</v>
      </c>
      <c r="AZ397" s="566">
        <v>1188</v>
      </c>
      <c r="BA397" s="566">
        <v>569</v>
      </c>
      <c r="BB397" s="566">
        <v>3780</v>
      </c>
      <c r="BC397" s="566">
        <v>380</v>
      </c>
      <c r="BD397" s="566">
        <v>1635</v>
      </c>
      <c r="BE397" s="732">
        <v>1629</v>
      </c>
      <c r="BF397" s="495"/>
    </row>
    <row r="398" spans="1:58">
      <c r="A398" s="495" t="s">
        <v>1816</v>
      </c>
      <c r="B398" s="425">
        <v>392</v>
      </c>
      <c r="C398" s="495">
        <v>333104</v>
      </c>
      <c r="D398" s="495" t="s">
        <v>1813</v>
      </c>
      <c r="E398" s="546" t="s">
        <v>1217</v>
      </c>
      <c r="F398" s="580" t="s">
        <v>3611</v>
      </c>
      <c r="G398" s="495" t="s">
        <v>1099</v>
      </c>
      <c r="H398" s="495" t="s">
        <v>23</v>
      </c>
      <c r="I398" s="495" t="s">
        <v>1094</v>
      </c>
      <c r="J398" s="565">
        <v>114774</v>
      </c>
      <c r="K398" s="566">
        <v>4262</v>
      </c>
      <c r="L398" s="566">
        <v>924</v>
      </c>
      <c r="M398" s="566">
        <v>411</v>
      </c>
      <c r="N398" s="566">
        <v>830</v>
      </c>
      <c r="O398" s="566">
        <v>581</v>
      </c>
      <c r="P398" s="566">
        <v>513</v>
      </c>
      <c r="Q398" s="566">
        <v>1724</v>
      </c>
      <c r="R398" s="566">
        <v>2451</v>
      </c>
      <c r="S398" s="566">
        <v>1602</v>
      </c>
      <c r="T398" s="566">
        <v>1213</v>
      </c>
      <c r="U398" s="566">
        <v>2982</v>
      </c>
      <c r="V398" s="566">
        <v>6588</v>
      </c>
      <c r="W398" s="566">
        <v>22147</v>
      </c>
      <c r="X398" s="566">
        <v>11100</v>
      </c>
      <c r="Y398" s="566">
        <v>871</v>
      </c>
      <c r="Z398" s="566">
        <v>1049</v>
      </c>
      <c r="AA398" s="566">
        <v>1514</v>
      </c>
      <c r="AB398" s="566">
        <v>345</v>
      </c>
      <c r="AC398" s="566">
        <v>189</v>
      </c>
      <c r="AD398" s="566">
        <v>2706</v>
      </c>
      <c r="AE398" s="566">
        <v>1034</v>
      </c>
      <c r="AF398" s="566">
        <v>2989</v>
      </c>
      <c r="AG398" s="566">
        <v>4932</v>
      </c>
      <c r="AH398" s="566">
        <v>749</v>
      </c>
      <c r="AI398" s="566">
        <v>1848</v>
      </c>
      <c r="AJ398" s="566">
        <v>4091</v>
      </c>
      <c r="AK398" s="566">
        <v>11059</v>
      </c>
      <c r="AL398" s="566">
        <v>4354</v>
      </c>
      <c r="AM398" s="566">
        <v>1621</v>
      </c>
      <c r="AN398" s="566">
        <v>399</v>
      </c>
      <c r="AO398" s="566">
        <v>696</v>
      </c>
      <c r="AP398" s="566">
        <v>306</v>
      </c>
      <c r="AQ398" s="566">
        <v>895</v>
      </c>
      <c r="AR398" s="566">
        <v>2325</v>
      </c>
      <c r="AS398" s="566">
        <v>1172</v>
      </c>
      <c r="AT398" s="566">
        <v>236</v>
      </c>
      <c r="AU398" s="566">
        <v>1195</v>
      </c>
      <c r="AV398" s="566">
        <v>571</v>
      </c>
      <c r="AW398" s="566">
        <v>183</v>
      </c>
      <c r="AX398" s="566">
        <v>3535</v>
      </c>
      <c r="AY398" s="566">
        <v>888</v>
      </c>
      <c r="AZ398" s="566">
        <v>763</v>
      </c>
      <c r="BA398" s="566">
        <v>393</v>
      </c>
      <c r="BB398" s="566">
        <v>2094</v>
      </c>
      <c r="BC398" s="566">
        <v>265</v>
      </c>
      <c r="BD398" s="566">
        <v>1152</v>
      </c>
      <c r="BE398" s="732">
        <v>1027</v>
      </c>
      <c r="BF398" s="495"/>
    </row>
    <row r="399" spans="1:58">
      <c r="A399" s="495" t="s">
        <v>1819</v>
      </c>
      <c r="B399" s="425">
        <v>393</v>
      </c>
      <c r="C399" s="495">
        <v>333201</v>
      </c>
      <c r="D399" s="495" t="s">
        <v>1294</v>
      </c>
      <c r="E399" s="546" t="s">
        <v>1569</v>
      </c>
      <c r="F399" s="546" t="s">
        <v>833</v>
      </c>
      <c r="G399" s="495" t="s">
        <v>168</v>
      </c>
      <c r="H399" s="495" t="s">
        <v>23</v>
      </c>
      <c r="I399" s="495" t="s">
        <v>231</v>
      </c>
      <c r="J399" s="563">
        <v>0.32800000000000001</v>
      </c>
      <c r="K399" s="564">
        <v>0.35599999999999998</v>
      </c>
      <c r="L399" s="564">
        <v>0.442</v>
      </c>
      <c r="M399" s="564">
        <v>0.35699999999999998</v>
      </c>
      <c r="N399" s="564">
        <v>0.30599999999999999</v>
      </c>
      <c r="O399" s="564">
        <v>0.316</v>
      </c>
      <c r="P399" s="564">
        <v>0.309</v>
      </c>
      <c r="Q399" s="564">
        <v>0.39800000000000002</v>
      </c>
      <c r="R399" s="564">
        <v>0.32600000000000001</v>
      </c>
      <c r="S399" s="564">
        <v>0.34899999999999998</v>
      </c>
      <c r="T399" s="564">
        <v>0.23899999999999999</v>
      </c>
      <c r="U399" s="564">
        <v>0.254</v>
      </c>
      <c r="V399" s="564">
        <v>0.253</v>
      </c>
      <c r="W399" s="564">
        <v>0.33</v>
      </c>
      <c r="X399" s="564">
        <v>0.25700000000000001</v>
      </c>
      <c r="Y399" s="564">
        <v>0.316</v>
      </c>
      <c r="Z399" s="564">
        <v>0.224</v>
      </c>
      <c r="AA399" s="564">
        <v>0.312</v>
      </c>
      <c r="AB399" s="564">
        <v>0.33300000000000002</v>
      </c>
      <c r="AC399" s="564">
        <v>0.38500000000000001</v>
      </c>
      <c r="AD399" s="564">
        <v>0.34200000000000003</v>
      </c>
      <c r="AE399" s="564">
        <v>0.28699999999999998</v>
      </c>
      <c r="AF399" s="564" t="s">
        <v>2548</v>
      </c>
      <c r="AG399" s="564">
        <v>0.309</v>
      </c>
      <c r="AH399" s="564">
        <v>0.29499999999999998</v>
      </c>
      <c r="AI399" s="564">
        <v>0.34899999999999998</v>
      </c>
      <c r="AJ399" s="564">
        <v>0.36499999999999999</v>
      </c>
      <c r="AK399" s="564">
        <v>0.35</v>
      </c>
      <c r="AL399" s="564">
        <v>0.314</v>
      </c>
      <c r="AM399" s="564" t="s">
        <v>2548</v>
      </c>
      <c r="AN399" s="564">
        <v>0.33</v>
      </c>
      <c r="AO399" s="564">
        <v>0.28199999999999997</v>
      </c>
      <c r="AP399" s="564">
        <v>0.312</v>
      </c>
      <c r="AQ399" s="564">
        <v>0.32400000000000001</v>
      </c>
      <c r="AR399" s="564">
        <v>0.26500000000000001</v>
      </c>
      <c r="AS399" s="564">
        <v>0.40600000000000003</v>
      </c>
      <c r="AT399" s="564">
        <v>0.26200000000000001</v>
      </c>
      <c r="AU399" s="564">
        <v>0.21099999999999999</v>
      </c>
      <c r="AV399" s="564">
        <v>0.38600000000000001</v>
      </c>
      <c r="AW399" s="564">
        <v>0.40899999999999997</v>
      </c>
      <c r="AX399" s="564">
        <v>0.372</v>
      </c>
      <c r="AY399" s="564">
        <v>0.443</v>
      </c>
      <c r="AZ399" s="564">
        <v>0.36499999999999999</v>
      </c>
      <c r="BA399" s="564">
        <v>0.36599999999999999</v>
      </c>
      <c r="BB399" s="564">
        <v>0.42499999999999999</v>
      </c>
      <c r="BC399" s="564">
        <v>0.311</v>
      </c>
      <c r="BD399" s="564">
        <v>0.35399999999999998</v>
      </c>
      <c r="BE399" s="727">
        <v>0.371</v>
      </c>
      <c r="BF399" s="495"/>
    </row>
    <row r="400" spans="1:58">
      <c r="A400" s="495" t="s">
        <v>1822</v>
      </c>
      <c r="B400" s="425">
        <v>394</v>
      </c>
      <c r="C400" s="495">
        <v>333202</v>
      </c>
      <c r="D400" s="495" t="s">
        <v>803</v>
      </c>
      <c r="E400" s="546" t="s">
        <v>1569</v>
      </c>
      <c r="F400" s="546" t="s">
        <v>833</v>
      </c>
      <c r="G400" s="495" t="s">
        <v>168</v>
      </c>
      <c r="H400" s="495" t="s">
        <v>23</v>
      </c>
      <c r="I400" s="495" t="s">
        <v>231</v>
      </c>
      <c r="J400" s="563">
        <v>0.24</v>
      </c>
      <c r="K400" s="564" t="s">
        <v>272</v>
      </c>
      <c r="L400" s="564" t="s">
        <v>272</v>
      </c>
      <c r="M400" s="564" t="s">
        <v>272</v>
      </c>
      <c r="N400" s="564" t="s">
        <v>272</v>
      </c>
      <c r="O400" s="564" t="s">
        <v>272</v>
      </c>
      <c r="P400" s="564" t="s">
        <v>272</v>
      </c>
      <c r="Q400" s="564" t="s">
        <v>272</v>
      </c>
      <c r="R400" s="564" t="s">
        <v>272</v>
      </c>
      <c r="S400" s="564" t="s">
        <v>272</v>
      </c>
      <c r="T400" s="564" t="s">
        <v>272</v>
      </c>
      <c r="U400" s="564" t="s">
        <v>272</v>
      </c>
      <c r="V400" s="564" t="s">
        <v>272</v>
      </c>
      <c r="W400" s="564" t="s">
        <v>272</v>
      </c>
      <c r="X400" s="564" t="s">
        <v>272</v>
      </c>
      <c r="Y400" s="564" t="s">
        <v>272</v>
      </c>
      <c r="Z400" s="564" t="s">
        <v>272</v>
      </c>
      <c r="AA400" s="564" t="s">
        <v>272</v>
      </c>
      <c r="AB400" s="564" t="s">
        <v>272</v>
      </c>
      <c r="AC400" s="564" t="s">
        <v>272</v>
      </c>
      <c r="AD400" s="564" t="s">
        <v>272</v>
      </c>
      <c r="AE400" s="564" t="s">
        <v>272</v>
      </c>
      <c r="AF400" s="564" t="s">
        <v>272</v>
      </c>
      <c r="AG400" s="564" t="s">
        <v>272</v>
      </c>
      <c r="AH400" s="564" t="s">
        <v>272</v>
      </c>
      <c r="AI400" s="564" t="s">
        <v>272</v>
      </c>
      <c r="AJ400" s="564" t="s">
        <v>272</v>
      </c>
      <c r="AK400" s="564" t="s">
        <v>272</v>
      </c>
      <c r="AL400" s="564" t="s">
        <v>272</v>
      </c>
      <c r="AM400" s="564" t="s">
        <v>272</v>
      </c>
      <c r="AN400" s="564" t="s">
        <v>272</v>
      </c>
      <c r="AO400" s="564" t="s">
        <v>272</v>
      </c>
      <c r="AP400" s="564" t="s">
        <v>272</v>
      </c>
      <c r="AQ400" s="564" t="s">
        <v>272</v>
      </c>
      <c r="AR400" s="564" t="s">
        <v>272</v>
      </c>
      <c r="AS400" s="564" t="s">
        <v>272</v>
      </c>
      <c r="AT400" s="564" t="s">
        <v>272</v>
      </c>
      <c r="AU400" s="564" t="s">
        <v>272</v>
      </c>
      <c r="AV400" s="564" t="s">
        <v>272</v>
      </c>
      <c r="AW400" s="564" t="s">
        <v>272</v>
      </c>
      <c r="AX400" s="564" t="s">
        <v>272</v>
      </c>
      <c r="AY400" s="564" t="s">
        <v>272</v>
      </c>
      <c r="AZ400" s="564" t="s">
        <v>272</v>
      </c>
      <c r="BA400" s="564" t="s">
        <v>272</v>
      </c>
      <c r="BB400" s="564" t="s">
        <v>272</v>
      </c>
      <c r="BC400" s="564" t="s">
        <v>272</v>
      </c>
      <c r="BD400" s="564" t="s">
        <v>272</v>
      </c>
      <c r="BE400" s="727" t="s">
        <v>272</v>
      </c>
      <c r="BF400" s="495"/>
    </row>
    <row r="401" spans="1:58">
      <c r="A401" s="495" t="s">
        <v>1824</v>
      </c>
      <c r="B401" s="425">
        <v>395</v>
      </c>
      <c r="C401" s="495">
        <v>333203</v>
      </c>
      <c r="D401" s="495" t="s">
        <v>814</v>
      </c>
      <c r="E401" s="546" t="s">
        <v>808</v>
      </c>
      <c r="F401" s="546" t="s">
        <v>1515</v>
      </c>
      <c r="G401" s="495" t="s">
        <v>168</v>
      </c>
      <c r="H401" s="495" t="s">
        <v>23</v>
      </c>
      <c r="I401" s="495" t="s">
        <v>810</v>
      </c>
      <c r="J401" s="563">
        <v>0.42099999999999999</v>
      </c>
      <c r="K401" s="564">
        <v>0.42899999999999999</v>
      </c>
      <c r="L401" s="564">
        <v>0.48399999999999999</v>
      </c>
      <c r="M401" s="564">
        <v>0.46300000000000002</v>
      </c>
      <c r="N401" s="564">
        <v>0.44</v>
      </c>
      <c r="O401" s="564">
        <v>0.45900000000000002</v>
      </c>
      <c r="P401" s="564">
        <v>0.41199999999999998</v>
      </c>
      <c r="Q401" s="564">
        <v>0.46100000000000002</v>
      </c>
      <c r="R401" s="564">
        <v>0.443</v>
      </c>
      <c r="S401" s="564">
        <v>0.439</v>
      </c>
      <c r="T401" s="564">
        <v>0.432</v>
      </c>
      <c r="U401" s="564">
        <v>0.47299999999999998</v>
      </c>
      <c r="V401" s="564">
        <v>0.441</v>
      </c>
      <c r="W401" s="564">
        <v>0.42899999999999999</v>
      </c>
      <c r="X401" s="564">
        <v>0.433</v>
      </c>
      <c r="Y401" s="564">
        <v>0.45800000000000002</v>
      </c>
      <c r="Z401" s="564">
        <v>0.45500000000000002</v>
      </c>
      <c r="AA401" s="564">
        <v>0.48499999999999999</v>
      </c>
      <c r="AB401" s="564">
        <v>0.44700000000000001</v>
      </c>
      <c r="AC401" s="564">
        <v>0.41299999999999998</v>
      </c>
      <c r="AD401" s="564">
        <v>0.43099999999999999</v>
      </c>
      <c r="AE401" s="564">
        <v>0.40699999999999997</v>
      </c>
      <c r="AF401" s="564">
        <v>0.44600000000000001</v>
      </c>
      <c r="AG401" s="564">
        <v>0.44500000000000001</v>
      </c>
      <c r="AH401" s="564">
        <v>0.43099999999999999</v>
      </c>
      <c r="AI401" s="564">
        <v>0.47299999999999998</v>
      </c>
      <c r="AJ401" s="564">
        <v>0.39100000000000001</v>
      </c>
      <c r="AK401" s="564">
        <v>0.41399999999999998</v>
      </c>
      <c r="AL401" s="564">
        <v>0.39800000000000002</v>
      </c>
      <c r="AM401" s="564">
        <v>0.44</v>
      </c>
      <c r="AN401" s="564">
        <v>0.45600000000000002</v>
      </c>
      <c r="AO401" s="564">
        <v>0.39900000000000002</v>
      </c>
      <c r="AP401" s="564">
        <v>0.41499999999999998</v>
      </c>
      <c r="AQ401" s="564">
        <v>0.44800000000000001</v>
      </c>
      <c r="AR401" s="564">
        <v>0.39300000000000002</v>
      </c>
      <c r="AS401" s="564">
        <v>0.42699999999999999</v>
      </c>
      <c r="AT401" s="564">
        <v>0.46800000000000003</v>
      </c>
      <c r="AU401" s="564">
        <v>0.44800000000000001</v>
      </c>
      <c r="AV401" s="564">
        <v>0.39900000000000002</v>
      </c>
      <c r="AW401" s="564">
        <v>0.42499999999999999</v>
      </c>
      <c r="AX401" s="564">
        <v>0.42099999999999999</v>
      </c>
      <c r="AY401" s="564">
        <v>0.435</v>
      </c>
      <c r="AZ401" s="564">
        <v>0.44800000000000001</v>
      </c>
      <c r="BA401" s="564">
        <v>0.41299999999999998</v>
      </c>
      <c r="BB401" s="564">
        <v>0.41599999999999998</v>
      </c>
      <c r="BC401" s="564">
        <v>0.433</v>
      </c>
      <c r="BD401" s="564">
        <v>0.40799999999999997</v>
      </c>
      <c r="BE401" s="727">
        <v>0.51600000000000001</v>
      </c>
      <c r="BF401" s="495"/>
    </row>
    <row r="402" spans="1:58">
      <c r="A402" s="495" t="s">
        <v>1826</v>
      </c>
      <c r="B402" s="425">
        <v>396</v>
      </c>
      <c r="C402" s="495">
        <v>333204</v>
      </c>
      <c r="D402" s="495" t="s">
        <v>1197</v>
      </c>
      <c r="E402" s="546" t="s">
        <v>1569</v>
      </c>
      <c r="F402" s="546" t="s">
        <v>833</v>
      </c>
      <c r="G402" s="495" t="s">
        <v>168</v>
      </c>
      <c r="H402" s="495" t="s">
        <v>23</v>
      </c>
      <c r="I402" s="495" t="s">
        <v>231</v>
      </c>
      <c r="J402" s="563">
        <v>0.46500000000000002</v>
      </c>
      <c r="K402" s="564">
        <v>0.56799999999999995</v>
      </c>
      <c r="L402" s="564">
        <v>0.52100000000000002</v>
      </c>
      <c r="M402" s="564">
        <v>0.44400000000000001</v>
      </c>
      <c r="N402" s="564">
        <v>0.48199999999999998</v>
      </c>
      <c r="O402" s="564">
        <v>0.51</v>
      </c>
      <c r="P402" s="564">
        <v>0.498</v>
      </c>
      <c r="Q402" s="564">
        <v>0.54300000000000004</v>
      </c>
      <c r="R402" s="564">
        <v>0.45700000000000002</v>
      </c>
      <c r="S402" s="564">
        <v>0.502</v>
      </c>
      <c r="T402" s="564">
        <v>0.372</v>
      </c>
      <c r="U402" s="564">
        <v>0.36899999999999999</v>
      </c>
      <c r="V402" s="564">
        <v>0.434</v>
      </c>
      <c r="W402" s="564">
        <v>0.49199999999999999</v>
      </c>
      <c r="X402" s="564">
        <v>0.311</v>
      </c>
      <c r="Y402" s="564">
        <v>0.48099999999999998</v>
      </c>
      <c r="Z402" s="564">
        <v>0.41</v>
      </c>
      <c r="AA402" s="564">
        <v>0.36499999999999999</v>
      </c>
      <c r="AB402" s="564">
        <v>0.434</v>
      </c>
      <c r="AC402" s="564">
        <v>0.51300000000000001</v>
      </c>
      <c r="AD402" s="564">
        <v>0.497</v>
      </c>
      <c r="AE402" s="564">
        <v>0.46700000000000003</v>
      </c>
      <c r="AF402" s="564" t="s">
        <v>2548</v>
      </c>
      <c r="AG402" s="564">
        <v>0.42099999999999999</v>
      </c>
      <c r="AH402" s="564">
        <v>0.376</v>
      </c>
      <c r="AI402" s="564">
        <v>0.43</v>
      </c>
      <c r="AJ402" s="564">
        <v>0.504</v>
      </c>
      <c r="AK402" s="564">
        <v>0.47699999999999998</v>
      </c>
      <c r="AL402" s="564">
        <v>0.46500000000000002</v>
      </c>
      <c r="AM402" s="564" t="s">
        <v>2548</v>
      </c>
      <c r="AN402" s="564">
        <v>0.497</v>
      </c>
      <c r="AO402" s="564">
        <v>0.41499999999999998</v>
      </c>
      <c r="AP402" s="564">
        <v>0.43</v>
      </c>
      <c r="AQ402" s="564">
        <v>0.47899999999999998</v>
      </c>
      <c r="AR402" s="564">
        <v>0.439</v>
      </c>
      <c r="AS402" s="564">
        <v>0.48699999999999999</v>
      </c>
      <c r="AT402" s="564">
        <v>0.44500000000000001</v>
      </c>
      <c r="AU402" s="564">
        <v>0.35899999999999999</v>
      </c>
      <c r="AV402" s="564">
        <v>0.49199999999999999</v>
      </c>
      <c r="AW402" s="564">
        <v>0.51800000000000002</v>
      </c>
      <c r="AX402" s="564">
        <v>0.47799999999999998</v>
      </c>
      <c r="AY402" s="564">
        <v>0.53900000000000003</v>
      </c>
      <c r="AZ402" s="564">
        <v>0.48</v>
      </c>
      <c r="BA402" s="564">
        <v>0.49399999999999999</v>
      </c>
      <c r="BB402" s="564">
        <v>0.497</v>
      </c>
      <c r="BC402" s="564">
        <v>0.40400000000000003</v>
      </c>
      <c r="BD402" s="564">
        <v>0.45300000000000001</v>
      </c>
      <c r="BE402" s="727">
        <v>0.48199999999999998</v>
      </c>
      <c r="BF402" s="495"/>
    </row>
    <row r="403" spans="1:58">
      <c r="A403" s="495" t="s">
        <v>1829</v>
      </c>
      <c r="B403" s="425">
        <v>397</v>
      </c>
      <c r="C403" s="495">
        <v>333205</v>
      </c>
      <c r="D403" s="495" t="s">
        <v>799</v>
      </c>
      <c r="E403" s="546" t="s">
        <v>1569</v>
      </c>
      <c r="F403" s="546" t="s">
        <v>833</v>
      </c>
      <c r="G403" s="495" t="s">
        <v>168</v>
      </c>
      <c r="H403" s="495" t="s">
        <v>23</v>
      </c>
      <c r="I403" s="495" t="s">
        <v>231</v>
      </c>
      <c r="J403" s="563">
        <v>0.34699999999999998</v>
      </c>
      <c r="K403" s="564" t="s">
        <v>272</v>
      </c>
      <c r="L403" s="564" t="s">
        <v>272</v>
      </c>
      <c r="M403" s="564" t="s">
        <v>272</v>
      </c>
      <c r="N403" s="564" t="s">
        <v>272</v>
      </c>
      <c r="O403" s="564" t="s">
        <v>272</v>
      </c>
      <c r="P403" s="564" t="s">
        <v>272</v>
      </c>
      <c r="Q403" s="564" t="s">
        <v>272</v>
      </c>
      <c r="R403" s="564" t="s">
        <v>272</v>
      </c>
      <c r="S403" s="564" t="s">
        <v>272</v>
      </c>
      <c r="T403" s="564" t="s">
        <v>272</v>
      </c>
      <c r="U403" s="564" t="s">
        <v>272</v>
      </c>
      <c r="V403" s="564" t="s">
        <v>272</v>
      </c>
      <c r="W403" s="564" t="s">
        <v>272</v>
      </c>
      <c r="X403" s="564" t="s">
        <v>272</v>
      </c>
      <c r="Y403" s="564" t="s">
        <v>272</v>
      </c>
      <c r="Z403" s="564" t="s">
        <v>272</v>
      </c>
      <c r="AA403" s="564" t="s">
        <v>272</v>
      </c>
      <c r="AB403" s="564" t="s">
        <v>272</v>
      </c>
      <c r="AC403" s="564" t="s">
        <v>272</v>
      </c>
      <c r="AD403" s="564" t="s">
        <v>272</v>
      </c>
      <c r="AE403" s="564" t="s">
        <v>272</v>
      </c>
      <c r="AF403" s="564" t="s">
        <v>272</v>
      </c>
      <c r="AG403" s="564" t="s">
        <v>272</v>
      </c>
      <c r="AH403" s="564" t="s">
        <v>272</v>
      </c>
      <c r="AI403" s="564" t="s">
        <v>272</v>
      </c>
      <c r="AJ403" s="564" t="s">
        <v>272</v>
      </c>
      <c r="AK403" s="564" t="s">
        <v>272</v>
      </c>
      <c r="AL403" s="564" t="s">
        <v>272</v>
      </c>
      <c r="AM403" s="564" t="s">
        <v>272</v>
      </c>
      <c r="AN403" s="564" t="s">
        <v>272</v>
      </c>
      <c r="AO403" s="564" t="s">
        <v>272</v>
      </c>
      <c r="AP403" s="564" t="s">
        <v>272</v>
      </c>
      <c r="AQ403" s="564" t="s">
        <v>272</v>
      </c>
      <c r="AR403" s="564" t="s">
        <v>272</v>
      </c>
      <c r="AS403" s="564" t="s">
        <v>272</v>
      </c>
      <c r="AT403" s="564" t="s">
        <v>272</v>
      </c>
      <c r="AU403" s="564" t="s">
        <v>272</v>
      </c>
      <c r="AV403" s="564" t="s">
        <v>272</v>
      </c>
      <c r="AW403" s="564" t="s">
        <v>272</v>
      </c>
      <c r="AX403" s="564" t="s">
        <v>272</v>
      </c>
      <c r="AY403" s="564" t="s">
        <v>272</v>
      </c>
      <c r="AZ403" s="564" t="s">
        <v>272</v>
      </c>
      <c r="BA403" s="564" t="s">
        <v>272</v>
      </c>
      <c r="BB403" s="564" t="s">
        <v>272</v>
      </c>
      <c r="BC403" s="564" t="s">
        <v>272</v>
      </c>
      <c r="BD403" s="564" t="s">
        <v>272</v>
      </c>
      <c r="BE403" s="727" t="s">
        <v>272</v>
      </c>
      <c r="BF403" s="495"/>
    </row>
    <row r="404" spans="1:58">
      <c r="A404" s="495" t="s">
        <v>1831</v>
      </c>
      <c r="B404" s="425">
        <v>398</v>
      </c>
      <c r="C404" s="495">
        <v>333206</v>
      </c>
      <c r="D404" s="495" t="s">
        <v>807</v>
      </c>
      <c r="E404" s="546" t="s">
        <v>808</v>
      </c>
      <c r="F404" s="546" t="s">
        <v>1515</v>
      </c>
      <c r="G404" s="495" t="s">
        <v>168</v>
      </c>
      <c r="H404" s="495" t="s">
        <v>23</v>
      </c>
      <c r="I404" s="495" t="s">
        <v>810</v>
      </c>
      <c r="J404" s="563">
        <v>0.46899999999999997</v>
      </c>
      <c r="K404" s="564">
        <v>0.47699999999999998</v>
      </c>
      <c r="L404" s="564">
        <v>0.46800000000000003</v>
      </c>
      <c r="M404" s="564">
        <v>0.502</v>
      </c>
      <c r="N404" s="564">
        <v>0.499</v>
      </c>
      <c r="O404" s="564">
        <v>0.504</v>
      </c>
      <c r="P404" s="564">
        <v>0.44800000000000001</v>
      </c>
      <c r="Q404" s="564">
        <v>0.50900000000000001</v>
      </c>
      <c r="R404" s="564">
        <v>0.503</v>
      </c>
      <c r="S404" s="564">
        <v>0.48599999999999999</v>
      </c>
      <c r="T404" s="564">
        <v>0.47499999999999998</v>
      </c>
      <c r="U404" s="564">
        <v>0.495</v>
      </c>
      <c r="V404" s="564">
        <v>0.47799999999999998</v>
      </c>
      <c r="W404" s="564">
        <v>0.48699999999999999</v>
      </c>
      <c r="X404" s="564">
        <v>0.51600000000000001</v>
      </c>
      <c r="Y404" s="564">
        <v>0.504</v>
      </c>
      <c r="Z404" s="564">
        <v>0.46100000000000002</v>
      </c>
      <c r="AA404" s="564">
        <v>0.51200000000000001</v>
      </c>
      <c r="AB404" s="564">
        <v>0.48899999999999999</v>
      </c>
      <c r="AC404" s="564">
        <v>0.46200000000000002</v>
      </c>
      <c r="AD404" s="564">
        <v>0.47599999999999998</v>
      </c>
      <c r="AE404" s="564">
        <v>0.47499999999999998</v>
      </c>
      <c r="AF404" s="564">
        <v>0.52600000000000002</v>
      </c>
      <c r="AG404" s="564">
        <v>0.46600000000000003</v>
      </c>
      <c r="AH404" s="564">
        <v>0.46700000000000003</v>
      </c>
      <c r="AI404" s="564">
        <v>0.48599999999999999</v>
      </c>
      <c r="AJ404" s="564">
        <v>0.47799999999999998</v>
      </c>
      <c r="AK404" s="564">
        <v>0.49199999999999999</v>
      </c>
      <c r="AL404" s="564">
        <v>0.45600000000000002</v>
      </c>
      <c r="AM404" s="564">
        <v>0.46300000000000002</v>
      </c>
      <c r="AN404" s="564">
        <v>0.46200000000000002</v>
      </c>
      <c r="AO404" s="564">
        <v>0.41599999999999998</v>
      </c>
      <c r="AP404" s="564">
        <v>0.46400000000000002</v>
      </c>
      <c r="AQ404" s="564">
        <v>0.49</v>
      </c>
      <c r="AR404" s="564">
        <v>0.45200000000000001</v>
      </c>
      <c r="AS404" s="564">
        <v>0.46600000000000003</v>
      </c>
      <c r="AT404" s="564">
        <v>0.46600000000000003</v>
      </c>
      <c r="AU404" s="564">
        <v>0.45300000000000001</v>
      </c>
      <c r="AV404" s="564">
        <v>0.44400000000000001</v>
      </c>
      <c r="AW404" s="564">
        <v>0.443</v>
      </c>
      <c r="AX404" s="564">
        <v>0.46899999999999997</v>
      </c>
      <c r="AY404" s="564">
        <v>0.48499999999999999</v>
      </c>
      <c r="AZ404" s="564">
        <v>0.51600000000000001</v>
      </c>
      <c r="BA404" s="564">
        <v>0.45100000000000001</v>
      </c>
      <c r="BB404" s="564">
        <v>0.438</v>
      </c>
      <c r="BC404" s="564">
        <v>0.49299999999999999</v>
      </c>
      <c r="BD404" s="564">
        <v>0.46</v>
      </c>
      <c r="BE404" s="727">
        <v>0.53400000000000003</v>
      </c>
      <c r="BF404" s="495"/>
    </row>
    <row r="405" spans="1:58">
      <c r="A405" s="495" t="s">
        <v>1833</v>
      </c>
      <c r="B405" s="425">
        <v>399</v>
      </c>
      <c r="C405" s="495">
        <v>334101</v>
      </c>
      <c r="D405" s="495" t="s">
        <v>1834</v>
      </c>
      <c r="E405" s="546" t="s">
        <v>321</v>
      </c>
      <c r="F405" s="546" t="s">
        <v>2560</v>
      </c>
      <c r="G405" s="495" t="s">
        <v>168</v>
      </c>
      <c r="H405" s="495" t="s">
        <v>23</v>
      </c>
      <c r="I405" s="495" t="s">
        <v>323</v>
      </c>
      <c r="J405" s="563">
        <v>0.38828000000000001</v>
      </c>
      <c r="K405" s="564">
        <v>0.36363636363636398</v>
      </c>
      <c r="L405" s="564">
        <v>0</v>
      </c>
      <c r="M405" s="564">
        <v>0.1</v>
      </c>
      <c r="N405" s="564">
        <v>0.75</v>
      </c>
      <c r="O405" s="564">
        <v>0.3</v>
      </c>
      <c r="P405" s="564">
        <v>0.5</v>
      </c>
      <c r="Q405" s="564">
        <v>0.28571428571428598</v>
      </c>
      <c r="R405" s="564">
        <v>0.2</v>
      </c>
      <c r="S405" s="564">
        <v>0.75</v>
      </c>
      <c r="T405" s="564">
        <v>0.33333333333333298</v>
      </c>
      <c r="U405" s="564">
        <v>0.14285714285714299</v>
      </c>
      <c r="V405" s="564">
        <v>0.3125</v>
      </c>
      <c r="W405" s="564">
        <v>0.53333333333333299</v>
      </c>
      <c r="X405" s="564">
        <v>0.47826086956521702</v>
      </c>
      <c r="Y405" s="564">
        <v>0.44444444444444398</v>
      </c>
      <c r="Z405" s="564">
        <v>0.2</v>
      </c>
      <c r="AA405" s="564">
        <v>0.4</v>
      </c>
      <c r="AB405" s="564">
        <v>0.8</v>
      </c>
      <c r="AC405" s="564">
        <v>0.25</v>
      </c>
      <c r="AD405" s="564">
        <v>0.25</v>
      </c>
      <c r="AE405" s="564">
        <v>0.44444444444444398</v>
      </c>
      <c r="AF405" s="564">
        <v>0.46153846153846201</v>
      </c>
      <c r="AG405" s="564">
        <v>0.26315789473684198</v>
      </c>
      <c r="AH405" s="564">
        <v>0.6</v>
      </c>
      <c r="AI405" s="564">
        <v>0.28571428571428598</v>
      </c>
      <c r="AJ405" s="564">
        <v>7.69230769230769E-2</v>
      </c>
      <c r="AK405" s="564">
        <v>0.61111111111111105</v>
      </c>
      <c r="AL405" s="564">
        <v>0.5</v>
      </c>
      <c r="AM405" s="564">
        <v>0.5</v>
      </c>
      <c r="AN405" s="564">
        <v>0.16666666666666699</v>
      </c>
      <c r="AO405" s="564">
        <v>0.33333333333333298</v>
      </c>
      <c r="AP405" s="564">
        <v>0.5</v>
      </c>
      <c r="AQ405" s="564">
        <v>0.36363636363636398</v>
      </c>
      <c r="AR405" s="564">
        <v>0.41666666666666702</v>
      </c>
      <c r="AS405" s="564">
        <v>0.25</v>
      </c>
      <c r="AT405" s="564">
        <v>0.4</v>
      </c>
      <c r="AU405" s="564">
        <v>1</v>
      </c>
      <c r="AV405" s="564">
        <v>0.625</v>
      </c>
      <c r="AW405" s="564">
        <v>0</v>
      </c>
      <c r="AX405" s="564">
        <v>0.33333333333333298</v>
      </c>
      <c r="AY405" s="564">
        <v>0.25</v>
      </c>
      <c r="AZ405" s="564">
        <v>0.5</v>
      </c>
      <c r="BA405" s="564">
        <v>0.57142857142857095</v>
      </c>
      <c r="BB405" s="564">
        <v>0.16666666666666699</v>
      </c>
      <c r="BC405" s="564">
        <v>0</v>
      </c>
      <c r="BD405" s="564">
        <v>0.46153846153846201</v>
      </c>
      <c r="BE405" s="727">
        <v>0.33333333333333298</v>
      </c>
      <c r="BF405" s="495"/>
    </row>
    <row r="406" spans="1:58">
      <c r="A406" s="495" t="s">
        <v>1838</v>
      </c>
      <c r="B406" s="425">
        <v>400</v>
      </c>
      <c r="C406" s="495">
        <v>334102</v>
      </c>
      <c r="D406" s="495" t="s">
        <v>1839</v>
      </c>
      <c r="E406" s="546" t="s">
        <v>321</v>
      </c>
      <c r="F406" s="546" t="s">
        <v>2369</v>
      </c>
      <c r="G406" s="495" t="s">
        <v>168</v>
      </c>
      <c r="H406" s="495" t="s">
        <v>23</v>
      </c>
      <c r="I406" s="495" t="s">
        <v>323</v>
      </c>
      <c r="J406" s="540">
        <v>1717</v>
      </c>
      <c r="K406" s="89">
        <v>33</v>
      </c>
      <c r="L406" s="89">
        <v>6</v>
      </c>
      <c r="M406" s="89">
        <v>11</v>
      </c>
      <c r="N406" s="89">
        <v>24</v>
      </c>
      <c r="O406" s="89">
        <v>37</v>
      </c>
      <c r="P406" s="89">
        <v>3</v>
      </c>
      <c r="Q406" s="89">
        <v>13</v>
      </c>
      <c r="R406" s="89">
        <v>48</v>
      </c>
      <c r="S406" s="89">
        <v>6</v>
      </c>
      <c r="T406" s="89">
        <v>8</v>
      </c>
      <c r="U406" s="89">
        <v>55</v>
      </c>
      <c r="V406" s="89">
        <v>39</v>
      </c>
      <c r="W406" s="89">
        <v>170</v>
      </c>
      <c r="X406" s="89">
        <v>268</v>
      </c>
      <c r="Y406" s="89">
        <v>40</v>
      </c>
      <c r="Z406" s="89">
        <v>11</v>
      </c>
      <c r="AA406" s="89">
        <v>5</v>
      </c>
      <c r="AB406" s="89">
        <v>15</v>
      </c>
      <c r="AC406" s="89">
        <v>2</v>
      </c>
      <c r="AD406" s="89">
        <v>39</v>
      </c>
      <c r="AE406" s="89">
        <v>13</v>
      </c>
      <c r="AF406" s="89">
        <v>77</v>
      </c>
      <c r="AG406" s="89">
        <v>82</v>
      </c>
      <c r="AH406" s="89">
        <v>37</v>
      </c>
      <c r="AI406" s="89">
        <v>25</v>
      </c>
      <c r="AJ406" s="89">
        <v>148</v>
      </c>
      <c r="AK406" s="89">
        <v>123</v>
      </c>
      <c r="AL406" s="89">
        <v>41</v>
      </c>
      <c r="AM406" s="89">
        <v>5</v>
      </c>
      <c r="AN406" s="89">
        <v>8</v>
      </c>
      <c r="AO406" s="89">
        <v>7</v>
      </c>
      <c r="AP406" s="89">
        <v>9</v>
      </c>
      <c r="AQ406" s="89">
        <v>22</v>
      </c>
      <c r="AR406" s="89">
        <v>51</v>
      </c>
      <c r="AS406" s="89">
        <v>13</v>
      </c>
      <c r="AT406" s="89">
        <v>13</v>
      </c>
      <c r="AU406" s="89">
        <v>26</v>
      </c>
      <c r="AV406" s="89">
        <v>37</v>
      </c>
      <c r="AW406" s="89">
        <v>4</v>
      </c>
      <c r="AX406" s="89">
        <v>75</v>
      </c>
      <c r="AY406" s="89">
        <v>8</v>
      </c>
      <c r="AZ406" s="89">
        <v>6</v>
      </c>
      <c r="BA406" s="89">
        <v>22</v>
      </c>
      <c r="BB406" s="89">
        <v>9</v>
      </c>
      <c r="BC406" s="89">
        <v>2</v>
      </c>
      <c r="BD406" s="89">
        <v>13</v>
      </c>
      <c r="BE406" s="726">
        <v>8</v>
      </c>
      <c r="BF406" s="495"/>
    </row>
    <row r="407" spans="1:58">
      <c r="A407" s="495" t="s">
        <v>1842</v>
      </c>
      <c r="B407" s="425">
        <v>401</v>
      </c>
      <c r="C407" s="495">
        <v>334201</v>
      </c>
      <c r="D407" s="495" t="s">
        <v>1843</v>
      </c>
      <c r="E407" s="546" t="s">
        <v>1569</v>
      </c>
      <c r="F407" s="546" t="s">
        <v>833</v>
      </c>
      <c r="G407" s="495" t="s">
        <v>168</v>
      </c>
      <c r="H407" s="495" t="s">
        <v>23</v>
      </c>
      <c r="I407" s="495" t="s">
        <v>231</v>
      </c>
      <c r="J407" s="563">
        <v>0.123</v>
      </c>
      <c r="K407" s="564">
        <v>0.20399999999999999</v>
      </c>
      <c r="L407" s="564">
        <v>0.14899999999999999</v>
      </c>
      <c r="M407" s="564">
        <v>0.1</v>
      </c>
      <c r="N407" s="564">
        <v>0.22</v>
      </c>
      <c r="O407" s="564">
        <v>0.156</v>
      </c>
      <c r="P407" s="564">
        <v>9.2999999999999999E-2</v>
      </c>
      <c r="Q407" s="564">
        <v>0.114</v>
      </c>
      <c r="R407" s="564">
        <v>0.156</v>
      </c>
      <c r="S407" s="564">
        <v>0.16800000000000001</v>
      </c>
      <c r="T407" s="564">
        <v>0.107</v>
      </c>
      <c r="U407" s="564">
        <v>8.2000000000000003E-2</v>
      </c>
      <c r="V407" s="564">
        <v>0.124</v>
      </c>
      <c r="W407" s="564">
        <v>0.13600000000000001</v>
      </c>
      <c r="X407" s="564">
        <v>9.0999999999999998E-2</v>
      </c>
      <c r="Y407" s="564">
        <v>7.5999999999999998E-2</v>
      </c>
      <c r="Z407" s="564">
        <v>0.104</v>
      </c>
      <c r="AA407" s="564">
        <v>0.13900000000000001</v>
      </c>
      <c r="AB407" s="564">
        <v>9.2999999999999999E-2</v>
      </c>
      <c r="AC407" s="564">
        <v>0.14199999999999999</v>
      </c>
      <c r="AD407" s="564">
        <v>0.127</v>
      </c>
      <c r="AE407" s="564">
        <v>0.11600000000000001</v>
      </c>
      <c r="AF407" s="564" t="s">
        <v>2548</v>
      </c>
      <c r="AG407" s="564">
        <v>9.8000000000000004E-2</v>
      </c>
      <c r="AH407" s="564">
        <v>0.115</v>
      </c>
      <c r="AI407" s="564">
        <v>0.17299999999999999</v>
      </c>
      <c r="AJ407" s="564">
        <v>0.109</v>
      </c>
      <c r="AK407" s="564">
        <v>0.16200000000000001</v>
      </c>
      <c r="AL407" s="564">
        <v>0.16200000000000001</v>
      </c>
      <c r="AM407" s="564" t="s">
        <v>2548</v>
      </c>
      <c r="AN407" s="564">
        <v>0.14399999999999999</v>
      </c>
      <c r="AO407" s="564">
        <v>0.10199999999999999</v>
      </c>
      <c r="AP407" s="564">
        <v>6.0999999999999999E-2</v>
      </c>
      <c r="AQ407" s="564">
        <v>0.161</v>
      </c>
      <c r="AR407" s="564">
        <v>0.1</v>
      </c>
      <c r="AS407" s="564">
        <v>0.115</v>
      </c>
      <c r="AT407" s="564">
        <v>0.14599999999999999</v>
      </c>
      <c r="AU407" s="564">
        <v>0.11899999999999999</v>
      </c>
      <c r="AV407" s="564">
        <v>8.5999999999999993E-2</v>
      </c>
      <c r="AW407" s="564">
        <v>7.8E-2</v>
      </c>
      <c r="AX407" s="564">
        <v>0.13700000000000001</v>
      </c>
      <c r="AY407" s="564">
        <v>0.184</v>
      </c>
      <c r="AZ407" s="564">
        <v>0.15</v>
      </c>
      <c r="BA407" s="564">
        <v>7.5999999999999998E-2</v>
      </c>
      <c r="BB407" s="564">
        <v>0.22700000000000001</v>
      </c>
      <c r="BC407" s="564">
        <v>0.10199999999999999</v>
      </c>
      <c r="BD407" s="564">
        <v>0.16500000000000001</v>
      </c>
      <c r="BE407" s="727">
        <v>0.18</v>
      </c>
      <c r="BF407" s="495"/>
    </row>
    <row r="408" spans="1:58">
      <c r="A408" s="495" t="s">
        <v>1846</v>
      </c>
      <c r="B408" s="425">
        <v>402</v>
      </c>
      <c r="C408" s="495">
        <v>334202</v>
      </c>
      <c r="D408" s="495" t="s">
        <v>1847</v>
      </c>
      <c r="E408" s="546" t="s">
        <v>239</v>
      </c>
      <c r="F408" s="546" t="s">
        <v>833</v>
      </c>
      <c r="G408" s="495" t="s">
        <v>168</v>
      </c>
      <c r="H408" s="495" t="s">
        <v>23</v>
      </c>
      <c r="I408" s="495" t="s">
        <v>231</v>
      </c>
      <c r="J408" s="563">
        <v>5.2999999999999999E-2</v>
      </c>
      <c r="K408" s="564">
        <v>0.109</v>
      </c>
      <c r="L408" s="564">
        <v>5.8999999999999997E-2</v>
      </c>
      <c r="M408" s="564">
        <v>5.8999999999999997E-2</v>
      </c>
      <c r="N408" s="564">
        <v>0.10199999999999999</v>
      </c>
      <c r="O408" s="564">
        <v>2.7E-2</v>
      </c>
      <c r="P408" s="564">
        <v>1.7999999999999999E-2</v>
      </c>
      <c r="Q408" s="564">
        <v>5.2999999999999999E-2</v>
      </c>
      <c r="R408" s="564">
        <v>5.1999999999999998E-2</v>
      </c>
      <c r="S408" s="564">
        <v>4.9000000000000002E-2</v>
      </c>
      <c r="T408" s="564">
        <v>3.7999999999999999E-2</v>
      </c>
      <c r="U408" s="564">
        <v>1.9E-2</v>
      </c>
      <c r="V408" s="564">
        <v>5.8999999999999997E-2</v>
      </c>
      <c r="W408" s="564">
        <v>4.7E-2</v>
      </c>
      <c r="X408" s="564">
        <v>7.2999999999999995E-2</v>
      </c>
      <c r="Y408" s="564">
        <v>3.7999999999999999E-2</v>
      </c>
      <c r="Z408" s="564">
        <v>5.1999999999999998E-2</v>
      </c>
      <c r="AA408" s="564">
        <v>5.6000000000000001E-2</v>
      </c>
      <c r="AB408" s="564">
        <v>4.8000000000000001E-2</v>
      </c>
      <c r="AC408" s="564">
        <v>4.2999999999999997E-2</v>
      </c>
      <c r="AD408" s="564">
        <v>0.05</v>
      </c>
      <c r="AE408" s="564">
        <v>8.2000000000000003E-2</v>
      </c>
      <c r="AF408" s="564" t="s">
        <v>2548</v>
      </c>
      <c r="AG408" s="564">
        <v>1.7000000000000001E-2</v>
      </c>
      <c r="AH408" s="564">
        <v>8.5000000000000006E-2</v>
      </c>
      <c r="AI408" s="564">
        <v>0.111</v>
      </c>
      <c r="AJ408" s="564">
        <v>4.1000000000000002E-2</v>
      </c>
      <c r="AK408" s="564">
        <v>0.05</v>
      </c>
      <c r="AL408" s="564">
        <v>5.7000000000000002E-2</v>
      </c>
      <c r="AM408" s="564" t="s">
        <v>2548</v>
      </c>
      <c r="AN408" s="564">
        <v>1.9E-2</v>
      </c>
      <c r="AO408" s="564">
        <v>5.5E-2</v>
      </c>
      <c r="AP408" s="564">
        <v>3.6999999999999998E-2</v>
      </c>
      <c r="AQ408" s="564">
        <v>5.6000000000000001E-2</v>
      </c>
      <c r="AR408" s="564">
        <v>3.1E-2</v>
      </c>
      <c r="AS408" s="564">
        <v>9.2999999999999999E-2</v>
      </c>
      <c r="AT408" s="564">
        <v>5.7000000000000002E-2</v>
      </c>
      <c r="AU408" s="564">
        <v>5.5E-2</v>
      </c>
      <c r="AV408" s="564">
        <v>6.3E-2</v>
      </c>
      <c r="AW408" s="564">
        <v>4.5999999999999999E-2</v>
      </c>
      <c r="AX408" s="564">
        <v>3.2000000000000001E-2</v>
      </c>
      <c r="AY408" s="564">
        <v>3.9E-2</v>
      </c>
      <c r="AZ408" s="564">
        <v>7.3999999999999996E-2</v>
      </c>
      <c r="BA408" s="564">
        <v>6.0000000000000001E-3</v>
      </c>
      <c r="BB408" s="564">
        <v>8.3000000000000004E-2</v>
      </c>
      <c r="BC408" s="564">
        <v>4.5999999999999999E-2</v>
      </c>
      <c r="BD408" s="564">
        <v>9.8000000000000004E-2</v>
      </c>
      <c r="BE408" s="727">
        <v>3.9E-2</v>
      </c>
      <c r="BF408" s="495"/>
    </row>
    <row r="409" spans="1:58">
      <c r="A409" s="495" t="s">
        <v>1850</v>
      </c>
      <c r="B409" s="425">
        <v>403</v>
      </c>
      <c r="C409" s="495">
        <v>341101</v>
      </c>
      <c r="D409" s="495" t="s">
        <v>1851</v>
      </c>
      <c r="E409" s="546" t="s">
        <v>1852</v>
      </c>
      <c r="F409" s="546" t="s">
        <v>2591</v>
      </c>
      <c r="G409" s="495" t="s">
        <v>272</v>
      </c>
      <c r="H409" s="495" t="s">
        <v>511</v>
      </c>
      <c r="I409" s="495" t="s">
        <v>323</v>
      </c>
      <c r="J409" s="565">
        <v>2232</v>
      </c>
      <c r="K409" s="89">
        <v>65</v>
      </c>
      <c r="L409" s="89">
        <v>1</v>
      </c>
      <c r="M409" s="89">
        <v>2</v>
      </c>
      <c r="N409" s="89">
        <v>95</v>
      </c>
      <c r="O409" s="89">
        <v>1</v>
      </c>
      <c r="P409" s="89">
        <v>0</v>
      </c>
      <c r="Q409" s="89">
        <v>0</v>
      </c>
      <c r="R409" s="89">
        <v>4</v>
      </c>
      <c r="S409" s="89">
        <v>1</v>
      </c>
      <c r="T409" s="89">
        <v>0</v>
      </c>
      <c r="U409" s="89">
        <v>49</v>
      </c>
      <c r="V409" s="89">
        <v>37</v>
      </c>
      <c r="W409" s="89">
        <v>240</v>
      </c>
      <c r="X409" s="89">
        <v>94</v>
      </c>
      <c r="Y409" s="89">
        <v>30</v>
      </c>
      <c r="Z409" s="89">
        <v>0</v>
      </c>
      <c r="AA409" s="89">
        <v>4</v>
      </c>
      <c r="AB409" s="89">
        <v>4</v>
      </c>
      <c r="AC409" s="89">
        <v>0</v>
      </c>
      <c r="AD409" s="89">
        <v>30</v>
      </c>
      <c r="AE409" s="89">
        <v>0</v>
      </c>
      <c r="AF409" s="89">
        <v>565</v>
      </c>
      <c r="AG409" s="89">
        <v>170</v>
      </c>
      <c r="AH409" s="89">
        <v>18</v>
      </c>
      <c r="AI409" s="89">
        <v>0</v>
      </c>
      <c r="AJ409" s="89">
        <v>149</v>
      </c>
      <c r="AK409" s="89">
        <v>106</v>
      </c>
      <c r="AL409" s="89">
        <v>255</v>
      </c>
      <c r="AM409" s="89">
        <v>6</v>
      </c>
      <c r="AN409" s="89">
        <v>3</v>
      </c>
      <c r="AO409" s="89">
        <v>3</v>
      </c>
      <c r="AP409" s="89">
        <v>47</v>
      </c>
      <c r="AQ409" s="89">
        <v>77</v>
      </c>
      <c r="AR409" s="89">
        <v>79</v>
      </c>
      <c r="AS409" s="89">
        <v>1</v>
      </c>
      <c r="AT409" s="89">
        <v>2</v>
      </c>
      <c r="AU409" s="89">
        <v>0</v>
      </c>
      <c r="AV409" s="89">
        <v>2</v>
      </c>
      <c r="AW409" s="89">
        <v>0</v>
      </c>
      <c r="AX409" s="89">
        <v>82</v>
      </c>
      <c r="AY409" s="89">
        <v>0</v>
      </c>
      <c r="AZ409" s="89">
        <v>1</v>
      </c>
      <c r="BA409" s="89">
        <v>5</v>
      </c>
      <c r="BB409" s="89">
        <v>1</v>
      </c>
      <c r="BC409" s="89">
        <v>0</v>
      </c>
      <c r="BD409" s="89">
        <v>3</v>
      </c>
      <c r="BE409" s="726">
        <v>0</v>
      </c>
      <c r="BF409" s="495"/>
    </row>
    <row r="410" spans="1:58">
      <c r="A410" s="495" t="s">
        <v>1855</v>
      </c>
      <c r="B410" s="425">
        <v>404</v>
      </c>
      <c r="C410" s="495">
        <v>341102</v>
      </c>
      <c r="D410" s="495" t="s">
        <v>1856</v>
      </c>
      <c r="E410" s="546" t="s">
        <v>1434</v>
      </c>
      <c r="F410" s="546" t="s">
        <v>2544</v>
      </c>
      <c r="G410" s="495" t="s">
        <v>272</v>
      </c>
      <c r="H410" s="495" t="s">
        <v>511</v>
      </c>
      <c r="I410" s="495" t="s">
        <v>323</v>
      </c>
      <c r="J410" s="540">
        <v>230</v>
      </c>
      <c r="K410" s="89">
        <v>11</v>
      </c>
      <c r="L410" s="89">
        <v>2</v>
      </c>
      <c r="M410" s="89">
        <v>0</v>
      </c>
      <c r="N410" s="89">
        <v>11</v>
      </c>
      <c r="O410" s="89">
        <v>2</v>
      </c>
      <c r="P410" s="89">
        <v>2</v>
      </c>
      <c r="Q410" s="89">
        <v>0</v>
      </c>
      <c r="R410" s="89">
        <v>2</v>
      </c>
      <c r="S410" s="89">
        <v>12</v>
      </c>
      <c r="T410" s="89">
        <v>1</v>
      </c>
      <c r="U410" s="89">
        <v>10</v>
      </c>
      <c r="V410" s="89">
        <v>13</v>
      </c>
      <c r="W410" s="89">
        <v>33</v>
      </c>
      <c r="X410" s="89">
        <v>14</v>
      </c>
      <c r="Y410" s="89">
        <v>3</v>
      </c>
      <c r="Z410" s="89">
        <v>1</v>
      </c>
      <c r="AA410" s="89">
        <v>2</v>
      </c>
      <c r="AB410" s="89">
        <v>4</v>
      </c>
      <c r="AC410" s="89">
        <v>1</v>
      </c>
      <c r="AD410" s="89">
        <v>6</v>
      </c>
      <c r="AE410" s="89">
        <v>5</v>
      </c>
      <c r="AF410" s="89">
        <v>5</v>
      </c>
      <c r="AG410" s="89">
        <v>12</v>
      </c>
      <c r="AH410" s="89">
        <v>0</v>
      </c>
      <c r="AI410" s="89">
        <v>1</v>
      </c>
      <c r="AJ410" s="89">
        <v>6</v>
      </c>
      <c r="AK410" s="89">
        <v>16</v>
      </c>
      <c r="AL410" s="89">
        <v>9</v>
      </c>
      <c r="AM410" s="89">
        <v>3</v>
      </c>
      <c r="AN410" s="89">
        <v>0</v>
      </c>
      <c r="AO410" s="89">
        <v>2</v>
      </c>
      <c r="AP410" s="89">
        <v>3</v>
      </c>
      <c r="AQ410" s="89">
        <v>6</v>
      </c>
      <c r="AR410" s="89">
        <v>5</v>
      </c>
      <c r="AS410" s="89">
        <v>0</v>
      </c>
      <c r="AT410" s="89">
        <v>0</v>
      </c>
      <c r="AU410" s="89">
        <v>5</v>
      </c>
      <c r="AV410" s="89">
        <v>2</v>
      </c>
      <c r="AW410" s="89">
        <v>1</v>
      </c>
      <c r="AX410" s="89">
        <v>8</v>
      </c>
      <c r="AY410" s="89">
        <v>1</v>
      </c>
      <c r="AZ410" s="89">
        <v>1</v>
      </c>
      <c r="BA410" s="89">
        <v>2</v>
      </c>
      <c r="BB410" s="89">
        <v>1</v>
      </c>
      <c r="BC410" s="89">
        <v>4</v>
      </c>
      <c r="BD410" s="89">
        <v>2</v>
      </c>
      <c r="BE410" s="726">
        <v>0</v>
      </c>
      <c r="BF410" s="495"/>
    </row>
    <row r="411" spans="1:58">
      <c r="A411" s="495" t="s">
        <v>1858</v>
      </c>
      <c r="B411" s="425">
        <v>405</v>
      </c>
      <c r="C411" s="495">
        <v>341103</v>
      </c>
      <c r="D411" s="495" t="s">
        <v>1859</v>
      </c>
      <c r="E411" s="546" t="s">
        <v>1860</v>
      </c>
      <c r="F411" s="546" t="s">
        <v>2665</v>
      </c>
      <c r="G411" s="495" t="s">
        <v>272</v>
      </c>
      <c r="H411" s="495" t="s">
        <v>511</v>
      </c>
      <c r="I411" s="495" t="s">
        <v>1490</v>
      </c>
      <c r="J411" s="540" t="s">
        <v>3786</v>
      </c>
      <c r="K411" s="540" t="s">
        <v>3760</v>
      </c>
      <c r="L411" s="540" t="s">
        <v>3777</v>
      </c>
      <c r="M411" s="540" t="s">
        <v>3778</v>
      </c>
      <c r="N411" s="540" t="s">
        <v>3787</v>
      </c>
      <c r="O411" s="540" t="s">
        <v>3788</v>
      </c>
      <c r="P411" s="540" t="s">
        <v>3763</v>
      </c>
      <c r="Q411" s="540" t="s">
        <v>3789</v>
      </c>
      <c r="R411" s="540" t="s">
        <v>3758</v>
      </c>
      <c r="S411" s="540" t="s">
        <v>3790</v>
      </c>
      <c r="T411" s="540" t="s">
        <v>3777</v>
      </c>
      <c r="U411" s="540" t="s">
        <v>3791</v>
      </c>
      <c r="V411" s="540" t="s">
        <v>3792</v>
      </c>
      <c r="W411" s="540" t="s">
        <v>3793</v>
      </c>
      <c r="X411" s="540" t="s">
        <v>3794</v>
      </c>
      <c r="Y411" s="540" t="s">
        <v>3795</v>
      </c>
      <c r="Z411" s="540" t="s">
        <v>3796</v>
      </c>
      <c r="AA411" s="540" t="s">
        <v>3797</v>
      </c>
      <c r="AB411" s="540" t="s">
        <v>3784</v>
      </c>
      <c r="AC411" s="540" t="s">
        <v>3788</v>
      </c>
      <c r="AD411" s="540" t="s">
        <v>3798</v>
      </c>
      <c r="AE411" s="540" t="s">
        <v>3799</v>
      </c>
      <c r="AF411" s="540" t="s">
        <v>3800</v>
      </c>
      <c r="AG411" s="540" t="s">
        <v>3801</v>
      </c>
      <c r="AH411" s="540" t="s">
        <v>3802</v>
      </c>
      <c r="AI411" s="540" t="s">
        <v>3803</v>
      </c>
      <c r="AJ411" s="540" t="s">
        <v>3804</v>
      </c>
      <c r="AK411" s="540" t="s">
        <v>3805</v>
      </c>
      <c r="AL411" s="540" t="s">
        <v>3806</v>
      </c>
      <c r="AM411" s="540" t="s">
        <v>3807</v>
      </c>
      <c r="AN411" s="540" t="s">
        <v>3808</v>
      </c>
      <c r="AO411" s="540" t="s">
        <v>3809</v>
      </c>
      <c r="AP411" s="540" t="s">
        <v>3764</v>
      </c>
      <c r="AQ411" s="540" t="s">
        <v>3797</v>
      </c>
      <c r="AR411" s="540" t="s">
        <v>3810</v>
      </c>
      <c r="AS411" s="540" t="s">
        <v>3809</v>
      </c>
      <c r="AT411" s="540" t="s">
        <v>3782</v>
      </c>
      <c r="AU411" s="540" t="s">
        <v>3778</v>
      </c>
      <c r="AV411" s="540" t="s">
        <v>3811</v>
      </c>
      <c r="AW411" s="540" t="s">
        <v>3764</v>
      </c>
      <c r="AX411" s="540" t="s">
        <v>3812</v>
      </c>
      <c r="AY411" s="540" t="s">
        <v>3813</v>
      </c>
      <c r="AZ411" s="540" t="s">
        <v>3814</v>
      </c>
      <c r="BA411" s="540" t="s">
        <v>3815</v>
      </c>
      <c r="BB411" s="540" t="s">
        <v>3777</v>
      </c>
      <c r="BC411" s="540" t="s">
        <v>3764</v>
      </c>
      <c r="BD411" s="540" t="s">
        <v>3816</v>
      </c>
      <c r="BE411" s="728" t="s">
        <v>3790</v>
      </c>
      <c r="BF411" s="495"/>
    </row>
    <row r="412" spans="1:58">
      <c r="A412" s="495" t="s">
        <v>3817</v>
      </c>
      <c r="B412" s="425">
        <v>406</v>
      </c>
      <c r="C412" s="495">
        <v>341104</v>
      </c>
      <c r="D412" s="495" t="s">
        <v>1864</v>
      </c>
      <c r="E412" s="546" t="s">
        <v>1434</v>
      </c>
      <c r="F412" s="546" t="s">
        <v>2544</v>
      </c>
      <c r="G412" s="495" t="s">
        <v>272</v>
      </c>
      <c r="H412" s="495" t="s">
        <v>511</v>
      </c>
      <c r="I412" s="495" t="s">
        <v>1490</v>
      </c>
      <c r="J412" s="540">
        <v>123</v>
      </c>
      <c r="K412" s="89">
        <v>9</v>
      </c>
      <c r="L412" s="89">
        <v>2</v>
      </c>
      <c r="M412" s="89">
        <v>2</v>
      </c>
      <c r="N412" s="89">
        <v>2</v>
      </c>
      <c r="O412" s="89">
        <v>2</v>
      </c>
      <c r="P412" s="89">
        <v>1</v>
      </c>
      <c r="Q412" s="89">
        <v>1</v>
      </c>
      <c r="R412" s="89">
        <v>2</v>
      </c>
      <c r="S412" s="89">
        <v>1</v>
      </c>
      <c r="T412" s="89">
        <v>0</v>
      </c>
      <c r="U412" s="89">
        <v>4</v>
      </c>
      <c r="V412" s="89">
        <v>5</v>
      </c>
      <c r="W412" s="89">
        <v>14</v>
      </c>
      <c r="X412" s="89">
        <v>6</v>
      </c>
      <c r="Y412" s="89">
        <v>2</v>
      </c>
      <c r="Z412" s="89">
        <v>1</v>
      </c>
      <c r="AA412" s="89">
        <v>1</v>
      </c>
      <c r="AB412" s="89">
        <v>2</v>
      </c>
      <c r="AC412" s="89">
        <v>1</v>
      </c>
      <c r="AD412" s="89">
        <v>2</v>
      </c>
      <c r="AE412" s="89">
        <v>2</v>
      </c>
      <c r="AF412" s="89">
        <v>4</v>
      </c>
      <c r="AG412" s="89">
        <v>7</v>
      </c>
      <c r="AH412" s="89">
        <v>1</v>
      </c>
      <c r="AI412" s="89">
        <v>2</v>
      </c>
      <c r="AJ412" s="89">
        <v>5</v>
      </c>
      <c r="AK412" s="89">
        <v>8</v>
      </c>
      <c r="AL412" s="89">
        <v>9</v>
      </c>
      <c r="AM412" s="89">
        <v>1</v>
      </c>
      <c r="AN412" s="89">
        <v>2</v>
      </c>
      <c r="AO412" s="89">
        <v>0</v>
      </c>
      <c r="AP412" s="89">
        <v>1</v>
      </c>
      <c r="AQ412" s="89">
        <v>2</v>
      </c>
      <c r="AR412" s="89">
        <v>2</v>
      </c>
      <c r="AS412" s="89">
        <v>0</v>
      </c>
      <c r="AT412" s="89">
        <v>2</v>
      </c>
      <c r="AU412" s="89">
        <v>1</v>
      </c>
      <c r="AV412" s="89">
        <v>2</v>
      </c>
      <c r="AW412" s="89">
        <v>0</v>
      </c>
      <c r="AX412" s="89">
        <v>5</v>
      </c>
      <c r="AY412" s="89">
        <v>1</v>
      </c>
      <c r="AZ412" s="89">
        <v>1</v>
      </c>
      <c r="BA412" s="89">
        <v>1</v>
      </c>
      <c r="BB412" s="89">
        <v>1</v>
      </c>
      <c r="BC412" s="89">
        <v>1</v>
      </c>
      <c r="BD412" s="89">
        <v>0</v>
      </c>
      <c r="BE412" s="726">
        <v>2</v>
      </c>
      <c r="BF412" s="495"/>
    </row>
    <row r="413" spans="1:58">
      <c r="A413" s="495" t="s">
        <v>1867</v>
      </c>
      <c r="B413" s="425">
        <v>407</v>
      </c>
      <c r="C413" s="495">
        <v>341105</v>
      </c>
      <c r="D413" s="495" t="s">
        <v>1868</v>
      </c>
      <c r="E413" s="546" t="s">
        <v>1869</v>
      </c>
      <c r="F413" s="546" t="s">
        <v>2591</v>
      </c>
      <c r="G413" s="495" t="s">
        <v>272</v>
      </c>
      <c r="H413" s="495" t="s">
        <v>511</v>
      </c>
      <c r="I413" s="495" t="s">
        <v>1490</v>
      </c>
      <c r="J413" s="540">
        <v>99</v>
      </c>
      <c r="K413" s="89">
        <v>2</v>
      </c>
      <c r="L413" s="89">
        <v>2</v>
      </c>
      <c r="M413" s="89">
        <v>0</v>
      </c>
      <c r="N413" s="89">
        <v>0</v>
      </c>
      <c r="O413" s="89">
        <v>0</v>
      </c>
      <c r="P413" s="89">
        <v>0</v>
      </c>
      <c r="Q413" s="89">
        <v>0</v>
      </c>
      <c r="R413" s="89">
        <v>0</v>
      </c>
      <c r="S413" s="89">
        <v>0</v>
      </c>
      <c r="T413" s="89">
        <v>0</v>
      </c>
      <c r="U413" s="89">
        <v>5</v>
      </c>
      <c r="V413" s="89">
        <v>1</v>
      </c>
      <c r="W413" s="89">
        <v>10</v>
      </c>
      <c r="X413" s="89">
        <v>15</v>
      </c>
      <c r="Y413" s="89">
        <v>7</v>
      </c>
      <c r="Z413" s="89">
        <v>0</v>
      </c>
      <c r="AA413" s="89">
        <v>6</v>
      </c>
      <c r="AB413" s="89">
        <v>0</v>
      </c>
      <c r="AC413" s="89">
        <v>0</v>
      </c>
      <c r="AD413" s="89">
        <v>1</v>
      </c>
      <c r="AE413" s="89">
        <v>0</v>
      </c>
      <c r="AF413" s="89">
        <v>8</v>
      </c>
      <c r="AG413" s="89">
        <v>24</v>
      </c>
      <c r="AH413" s="89">
        <v>2</v>
      </c>
      <c r="AI413" s="89">
        <v>0</v>
      </c>
      <c r="AJ413" s="89">
        <v>0</v>
      </c>
      <c r="AK413" s="89">
        <v>1</v>
      </c>
      <c r="AL413" s="89">
        <v>4</v>
      </c>
      <c r="AM413" s="89">
        <v>0</v>
      </c>
      <c r="AN413" s="89">
        <v>1</v>
      </c>
      <c r="AO413" s="89">
        <v>0</v>
      </c>
      <c r="AP413" s="89">
        <v>0</v>
      </c>
      <c r="AQ413" s="89">
        <v>1</v>
      </c>
      <c r="AR413" s="89">
        <v>3</v>
      </c>
      <c r="AS413" s="89">
        <v>0</v>
      </c>
      <c r="AT413" s="89">
        <v>2</v>
      </c>
      <c r="AU413" s="89">
        <v>0</v>
      </c>
      <c r="AV413" s="89">
        <v>0</v>
      </c>
      <c r="AW413" s="89">
        <v>3</v>
      </c>
      <c r="AX413" s="89">
        <v>0</v>
      </c>
      <c r="AY413" s="89">
        <v>0</v>
      </c>
      <c r="AZ413" s="89">
        <v>0</v>
      </c>
      <c r="BA413" s="89">
        <v>0</v>
      </c>
      <c r="BB413" s="89">
        <v>0</v>
      </c>
      <c r="BC413" s="89">
        <v>0</v>
      </c>
      <c r="BD413" s="89">
        <v>0</v>
      </c>
      <c r="BE413" s="726">
        <v>1</v>
      </c>
      <c r="BF413" s="495"/>
    </row>
    <row r="414" spans="1:58">
      <c r="A414" s="495" t="s">
        <v>1872</v>
      </c>
      <c r="B414" s="425">
        <v>408</v>
      </c>
      <c r="C414" s="495">
        <v>341106</v>
      </c>
      <c r="D414" s="495" t="s">
        <v>1873</v>
      </c>
      <c r="E414" s="546" t="s">
        <v>1434</v>
      </c>
      <c r="F414" s="546" t="s">
        <v>2544</v>
      </c>
      <c r="G414" s="495" t="s">
        <v>272</v>
      </c>
      <c r="H414" s="495" t="s">
        <v>511</v>
      </c>
      <c r="I414" s="495" t="s">
        <v>1490</v>
      </c>
      <c r="J414" s="540">
        <v>78</v>
      </c>
      <c r="K414" s="89">
        <v>7</v>
      </c>
      <c r="L414" s="89" t="s">
        <v>272</v>
      </c>
      <c r="M414" s="89" t="s">
        <v>272</v>
      </c>
      <c r="N414" s="89">
        <v>2</v>
      </c>
      <c r="O414" s="89" t="s">
        <v>272</v>
      </c>
      <c r="P414" s="89" t="s">
        <v>272</v>
      </c>
      <c r="Q414" s="89" t="s">
        <v>272</v>
      </c>
      <c r="R414" s="89" t="s">
        <v>272</v>
      </c>
      <c r="S414" s="89" t="s">
        <v>272</v>
      </c>
      <c r="T414" s="89" t="s">
        <v>272</v>
      </c>
      <c r="U414" s="89">
        <v>3</v>
      </c>
      <c r="V414" s="89" t="s">
        <v>272</v>
      </c>
      <c r="W414" s="89">
        <v>16</v>
      </c>
      <c r="X414" s="89">
        <v>5</v>
      </c>
      <c r="Y414" s="89" t="s">
        <v>272</v>
      </c>
      <c r="Z414" s="89" t="s">
        <v>272</v>
      </c>
      <c r="AA414" s="89" t="s">
        <v>272</v>
      </c>
      <c r="AB414" s="89" t="s">
        <v>272</v>
      </c>
      <c r="AC414" s="89" t="s">
        <v>272</v>
      </c>
      <c r="AD414" s="89" t="s">
        <v>272</v>
      </c>
      <c r="AE414" s="89" t="s">
        <v>272</v>
      </c>
      <c r="AF414" s="89">
        <v>3</v>
      </c>
      <c r="AG414" s="89">
        <v>6</v>
      </c>
      <c r="AH414" s="89">
        <v>11</v>
      </c>
      <c r="AI414" s="89" t="s">
        <v>272</v>
      </c>
      <c r="AJ414" s="89">
        <v>6</v>
      </c>
      <c r="AK414" s="89">
        <v>7</v>
      </c>
      <c r="AL414" s="89">
        <v>4</v>
      </c>
      <c r="AM414" s="89" t="s">
        <v>272</v>
      </c>
      <c r="AN414" s="89" t="s">
        <v>272</v>
      </c>
      <c r="AO414" s="89" t="s">
        <v>272</v>
      </c>
      <c r="AP414" s="89" t="s">
        <v>272</v>
      </c>
      <c r="AQ414" s="89" t="s">
        <v>272</v>
      </c>
      <c r="AR414" s="89">
        <v>2</v>
      </c>
      <c r="AS414" s="89" t="s">
        <v>272</v>
      </c>
      <c r="AT414" s="89" t="s">
        <v>272</v>
      </c>
      <c r="AU414" s="89" t="s">
        <v>272</v>
      </c>
      <c r="AV414" s="89" t="s">
        <v>272</v>
      </c>
      <c r="AW414" s="89" t="s">
        <v>272</v>
      </c>
      <c r="AX414" s="89">
        <v>6</v>
      </c>
      <c r="AY414" s="89" t="s">
        <v>272</v>
      </c>
      <c r="AZ414" s="89" t="s">
        <v>272</v>
      </c>
      <c r="BA414" s="89" t="s">
        <v>272</v>
      </c>
      <c r="BB414" s="89" t="s">
        <v>272</v>
      </c>
      <c r="BC414" s="89" t="s">
        <v>272</v>
      </c>
      <c r="BD414" s="89" t="s">
        <v>272</v>
      </c>
      <c r="BE414" s="726" t="s">
        <v>272</v>
      </c>
      <c r="BF414" s="495"/>
    </row>
    <row r="415" spans="1:58">
      <c r="A415" s="495" t="s">
        <v>1875</v>
      </c>
      <c r="B415" s="425">
        <v>409</v>
      </c>
      <c r="C415" s="495">
        <v>341201</v>
      </c>
      <c r="D415" s="495" t="s">
        <v>1876</v>
      </c>
      <c r="E415" s="546" t="s">
        <v>780</v>
      </c>
      <c r="F415" s="546" t="s">
        <v>1478</v>
      </c>
      <c r="G415" s="495" t="s">
        <v>272</v>
      </c>
      <c r="H415" s="495" t="s">
        <v>511</v>
      </c>
      <c r="I415" s="495" t="s">
        <v>1249</v>
      </c>
      <c r="J415" s="563">
        <v>0.68100000000000005</v>
      </c>
      <c r="K415" s="564" t="s">
        <v>272</v>
      </c>
      <c r="L415" s="564" t="s">
        <v>272</v>
      </c>
      <c r="M415" s="564" t="s">
        <v>272</v>
      </c>
      <c r="N415" s="564" t="s">
        <v>272</v>
      </c>
      <c r="O415" s="564" t="s">
        <v>272</v>
      </c>
      <c r="P415" s="564" t="s">
        <v>272</v>
      </c>
      <c r="Q415" s="564" t="s">
        <v>272</v>
      </c>
      <c r="R415" s="564" t="s">
        <v>272</v>
      </c>
      <c r="S415" s="564" t="s">
        <v>272</v>
      </c>
      <c r="T415" s="564" t="s">
        <v>272</v>
      </c>
      <c r="U415" s="564" t="s">
        <v>272</v>
      </c>
      <c r="V415" s="564" t="s">
        <v>272</v>
      </c>
      <c r="W415" s="564" t="s">
        <v>272</v>
      </c>
      <c r="X415" s="564" t="s">
        <v>272</v>
      </c>
      <c r="Y415" s="564" t="s">
        <v>272</v>
      </c>
      <c r="Z415" s="564" t="s">
        <v>272</v>
      </c>
      <c r="AA415" s="564" t="s">
        <v>272</v>
      </c>
      <c r="AB415" s="564" t="s">
        <v>272</v>
      </c>
      <c r="AC415" s="564" t="s">
        <v>272</v>
      </c>
      <c r="AD415" s="564" t="s">
        <v>272</v>
      </c>
      <c r="AE415" s="564" t="s">
        <v>272</v>
      </c>
      <c r="AF415" s="564" t="s">
        <v>272</v>
      </c>
      <c r="AG415" s="564" t="s">
        <v>272</v>
      </c>
      <c r="AH415" s="564" t="s">
        <v>272</v>
      </c>
      <c r="AI415" s="564" t="s">
        <v>272</v>
      </c>
      <c r="AJ415" s="564" t="s">
        <v>272</v>
      </c>
      <c r="AK415" s="564" t="s">
        <v>272</v>
      </c>
      <c r="AL415" s="564" t="s">
        <v>272</v>
      </c>
      <c r="AM415" s="564" t="s">
        <v>272</v>
      </c>
      <c r="AN415" s="564" t="s">
        <v>272</v>
      </c>
      <c r="AO415" s="564" t="s">
        <v>272</v>
      </c>
      <c r="AP415" s="564" t="s">
        <v>272</v>
      </c>
      <c r="AQ415" s="564" t="s">
        <v>272</v>
      </c>
      <c r="AR415" s="564" t="s">
        <v>272</v>
      </c>
      <c r="AS415" s="564" t="s">
        <v>272</v>
      </c>
      <c r="AT415" s="564" t="s">
        <v>272</v>
      </c>
      <c r="AU415" s="564" t="s">
        <v>272</v>
      </c>
      <c r="AV415" s="564" t="s">
        <v>272</v>
      </c>
      <c r="AW415" s="564" t="s">
        <v>272</v>
      </c>
      <c r="AX415" s="564" t="s">
        <v>272</v>
      </c>
      <c r="AY415" s="564" t="s">
        <v>272</v>
      </c>
      <c r="AZ415" s="564" t="s">
        <v>272</v>
      </c>
      <c r="BA415" s="564" t="s">
        <v>272</v>
      </c>
      <c r="BB415" s="564" t="s">
        <v>272</v>
      </c>
      <c r="BC415" s="564" t="s">
        <v>272</v>
      </c>
      <c r="BD415" s="564" t="s">
        <v>272</v>
      </c>
      <c r="BE415" s="727" t="s">
        <v>272</v>
      </c>
      <c r="BF415" s="495"/>
    </row>
    <row r="416" spans="1:58">
      <c r="A416" s="495" t="s">
        <v>1880</v>
      </c>
      <c r="B416" s="425">
        <v>410</v>
      </c>
      <c r="C416" s="495">
        <v>341202</v>
      </c>
      <c r="D416" s="495" t="s">
        <v>1881</v>
      </c>
      <c r="E416" s="546" t="s">
        <v>780</v>
      </c>
      <c r="F416" s="546" t="s">
        <v>1478</v>
      </c>
      <c r="G416" s="495" t="s">
        <v>272</v>
      </c>
      <c r="H416" s="495" t="s">
        <v>511</v>
      </c>
      <c r="I416" s="495" t="s">
        <v>231</v>
      </c>
      <c r="J416" s="563">
        <v>0.75900000000000001</v>
      </c>
      <c r="K416" s="564" t="s">
        <v>272</v>
      </c>
      <c r="L416" s="564" t="s">
        <v>272</v>
      </c>
      <c r="M416" s="564" t="s">
        <v>272</v>
      </c>
      <c r="N416" s="564" t="s">
        <v>272</v>
      </c>
      <c r="O416" s="564" t="s">
        <v>272</v>
      </c>
      <c r="P416" s="564" t="s">
        <v>272</v>
      </c>
      <c r="Q416" s="564" t="s">
        <v>272</v>
      </c>
      <c r="R416" s="564" t="s">
        <v>272</v>
      </c>
      <c r="S416" s="564" t="s">
        <v>272</v>
      </c>
      <c r="T416" s="564" t="s">
        <v>272</v>
      </c>
      <c r="U416" s="564" t="s">
        <v>272</v>
      </c>
      <c r="V416" s="564" t="s">
        <v>272</v>
      </c>
      <c r="W416" s="564" t="s">
        <v>272</v>
      </c>
      <c r="X416" s="564" t="s">
        <v>272</v>
      </c>
      <c r="Y416" s="564" t="s">
        <v>272</v>
      </c>
      <c r="Z416" s="564" t="s">
        <v>272</v>
      </c>
      <c r="AA416" s="564" t="s">
        <v>272</v>
      </c>
      <c r="AB416" s="564" t="s">
        <v>272</v>
      </c>
      <c r="AC416" s="564" t="s">
        <v>272</v>
      </c>
      <c r="AD416" s="564" t="s">
        <v>272</v>
      </c>
      <c r="AE416" s="564" t="s">
        <v>272</v>
      </c>
      <c r="AF416" s="564" t="s">
        <v>272</v>
      </c>
      <c r="AG416" s="564" t="s">
        <v>272</v>
      </c>
      <c r="AH416" s="564" t="s">
        <v>272</v>
      </c>
      <c r="AI416" s="564" t="s">
        <v>272</v>
      </c>
      <c r="AJ416" s="564" t="s">
        <v>272</v>
      </c>
      <c r="AK416" s="564" t="s">
        <v>272</v>
      </c>
      <c r="AL416" s="564" t="s">
        <v>272</v>
      </c>
      <c r="AM416" s="564" t="s">
        <v>272</v>
      </c>
      <c r="AN416" s="564" t="s">
        <v>272</v>
      </c>
      <c r="AO416" s="564" t="s">
        <v>272</v>
      </c>
      <c r="AP416" s="564" t="s">
        <v>272</v>
      </c>
      <c r="AQ416" s="564" t="s">
        <v>272</v>
      </c>
      <c r="AR416" s="564" t="s">
        <v>272</v>
      </c>
      <c r="AS416" s="564" t="s">
        <v>272</v>
      </c>
      <c r="AT416" s="564" t="s">
        <v>272</v>
      </c>
      <c r="AU416" s="564" t="s">
        <v>272</v>
      </c>
      <c r="AV416" s="564" t="s">
        <v>272</v>
      </c>
      <c r="AW416" s="564" t="s">
        <v>272</v>
      </c>
      <c r="AX416" s="564" t="s">
        <v>272</v>
      </c>
      <c r="AY416" s="564" t="s">
        <v>272</v>
      </c>
      <c r="AZ416" s="564" t="s">
        <v>272</v>
      </c>
      <c r="BA416" s="564" t="s">
        <v>272</v>
      </c>
      <c r="BB416" s="564" t="s">
        <v>272</v>
      </c>
      <c r="BC416" s="564" t="s">
        <v>272</v>
      </c>
      <c r="BD416" s="564" t="s">
        <v>272</v>
      </c>
      <c r="BE416" s="727" t="s">
        <v>272</v>
      </c>
      <c r="BF416" s="495"/>
    </row>
    <row r="417" spans="1:58">
      <c r="A417" s="495" t="s">
        <v>1885</v>
      </c>
      <c r="B417" s="425">
        <v>411</v>
      </c>
      <c r="C417" s="495">
        <v>341203</v>
      </c>
      <c r="D417" s="495" t="s">
        <v>1886</v>
      </c>
      <c r="E417" s="546" t="s">
        <v>780</v>
      </c>
      <c r="F417" s="546" t="s">
        <v>1478</v>
      </c>
      <c r="G417" s="495" t="s">
        <v>272</v>
      </c>
      <c r="H417" s="495" t="s">
        <v>511</v>
      </c>
      <c r="I417" s="495" t="s">
        <v>231</v>
      </c>
      <c r="J417" s="563">
        <v>0.76600000000000001</v>
      </c>
      <c r="K417" s="564" t="s">
        <v>272</v>
      </c>
      <c r="L417" s="564" t="s">
        <v>272</v>
      </c>
      <c r="M417" s="564" t="s">
        <v>272</v>
      </c>
      <c r="N417" s="564" t="s">
        <v>272</v>
      </c>
      <c r="O417" s="564" t="s">
        <v>272</v>
      </c>
      <c r="P417" s="564" t="s">
        <v>272</v>
      </c>
      <c r="Q417" s="564" t="s">
        <v>272</v>
      </c>
      <c r="R417" s="564" t="s">
        <v>272</v>
      </c>
      <c r="S417" s="564" t="s">
        <v>272</v>
      </c>
      <c r="T417" s="564" t="s">
        <v>272</v>
      </c>
      <c r="U417" s="564" t="s">
        <v>272</v>
      </c>
      <c r="V417" s="564" t="s">
        <v>272</v>
      </c>
      <c r="W417" s="564" t="s">
        <v>272</v>
      </c>
      <c r="X417" s="564" t="s">
        <v>272</v>
      </c>
      <c r="Y417" s="564" t="s">
        <v>272</v>
      </c>
      <c r="Z417" s="564" t="s">
        <v>272</v>
      </c>
      <c r="AA417" s="564" t="s">
        <v>272</v>
      </c>
      <c r="AB417" s="564" t="s">
        <v>272</v>
      </c>
      <c r="AC417" s="564" t="s">
        <v>272</v>
      </c>
      <c r="AD417" s="564" t="s">
        <v>272</v>
      </c>
      <c r="AE417" s="564" t="s">
        <v>272</v>
      </c>
      <c r="AF417" s="564" t="s">
        <v>272</v>
      </c>
      <c r="AG417" s="564" t="s">
        <v>272</v>
      </c>
      <c r="AH417" s="564" t="s">
        <v>272</v>
      </c>
      <c r="AI417" s="564" t="s">
        <v>272</v>
      </c>
      <c r="AJ417" s="564" t="s">
        <v>272</v>
      </c>
      <c r="AK417" s="564" t="s">
        <v>272</v>
      </c>
      <c r="AL417" s="564" t="s">
        <v>272</v>
      </c>
      <c r="AM417" s="564" t="s">
        <v>272</v>
      </c>
      <c r="AN417" s="564" t="s">
        <v>272</v>
      </c>
      <c r="AO417" s="564" t="s">
        <v>272</v>
      </c>
      <c r="AP417" s="564" t="s">
        <v>272</v>
      </c>
      <c r="AQ417" s="564" t="s">
        <v>272</v>
      </c>
      <c r="AR417" s="564" t="s">
        <v>272</v>
      </c>
      <c r="AS417" s="564" t="s">
        <v>272</v>
      </c>
      <c r="AT417" s="564" t="s">
        <v>272</v>
      </c>
      <c r="AU417" s="564" t="s">
        <v>272</v>
      </c>
      <c r="AV417" s="564" t="s">
        <v>272</v>
      </c>
      <c r="AW417" s="564" t="s">
        <v>272</v>
      </c>
      <c r="AX417" s="564" t="s">
        <v>272</v>
      </c>
      <c r="AY417" s="564" t="s">
        <v>272</v>
      </c>
      <c r="AZ417" s="564" t="s">
        <v>272</v>
      </c>
      <c r="BA417" s="564" t="s">
        <v>272</v>
      </c>
      <c r="BB417" s="564" t="s">
        <v>272</v>
      </c>
      <c r="BC417" s="564" t="s">
        <v>272</v>
      </c>
      <c r="BD417" s="564" t="s">
        <v>272</v>
      </c>
      <c r="BE417" s="727" t="s">
        <v>272</v>
      </c>
      <c r="BF417" s="495"/>
    </row>
    <row r="418" spans="1:58">
      <c r="A418" s="495" t="s">
        <v>1890</v>
      </c>
      <c r="B418" s="425">
        <v>412</v>
      </c>
      <c r="C418" s="495">
        <v>341204</v>
      </c>
      <c r="D418" s="495" t="s">
        <v>1891</v>
      </c>
      <c r="E418" s="546" t="s">
        <v>780</v>
      </c>
      <c r="F418" s="546" t="s">
        <v>1478</v>
      </c>
      <c r="G418" s="495" t="s">
        <v>272</v>
      </c>
      <c r="H418" s="495" t="s">
        <v>511</v>
      </c>
      <c r="I418" s="495" t="s">
        <v>231</v>
      </c>
      <c r="J418" s="563">
        <v>0.52900000000000003</v>
      </c>
      <c r="K418" s="564" t="s">
        <v>272</v>
      </c>
      <c r="L418" s="564" t="s">
        <v>272</v>
      </c>
      <c r="M418" s="564" t="s">
        <v>272</v>
      </c>
      <c r="N418" s="564" t="s">
        <v>272</v>
      </c>
      <c r="O418" s="564" t="s">
        <v>272</v>
      </c>
      <c r="P418" s="564" t="s">
        <v>272</v>
      </c>
      <c r="Q418" s="564" t="s">
        <v>272</v>
      </c>
      <c r="R418" s="564" t="s">
        <v>272</v>
      </c>
      <c r="S418" s="564" t="s">
        <v>272</v>
      </c>
      <c r="T418" s="564" t="s">
        <v>272</v>
      </c>
      <c r="U418" s="564" t="s">
        <v>272</v>
      </c>
      <c r="V418" s="564" t="s">
        <v>272</v>
      </c>
      <c r="W418" s="564" t="s">
        <v>272</v>
      </c>
      <c r="X418" s="564" t="s">
        <v>272</v>
      </c>
      <c r="Y418" s="564" t="s">
        <v>272</v>
      </c>
      <c r="Z418" s="564" t="s">
        <v>272</v>
      </c>
      <c r="AA418" s="564" t="s">
        <v>272</v>
      </c>
      <c r="AB418" s="564" t="s">
        <v>272</v>
      </c>
      <c r="AC418" s="564" t="s">
        <v>272</v>
      </c>
      <c r="AD418" s="564" t="s">
        <v>272</v>
      </c>
      <c r="AE418" s="564" t="s">
        <v>272</v>
      </c>
      <c r="AF418" s="564" t="s">
        <v>272</v>
      </c>
      <c r="AG418" s="564" t="s">
        <v>272</v>
      </c>
      <c r="AH418" s="564" t="s">
        <v>272</v>
      </c>
      <c r="AI418" s="564" t="s">
        <v>272</v>
      </c>
      <c r="AJ418" s="564" t="s">
        <v>272</v>
      </c>
      <c r="AK418" s="564" t="s">
        <v>272</v>
      </c>
      <c r="AL418" s="564" t="s">
        <v>272</v>
      </c>
      <c r="AM418" s="564" t="s">
        <v>272</v>
      </c>
      <c r="AN418" s="564" t="s">
        <v>272</v>
      </c>
      <c r="AO418" s="564" t="s">
        <v>272</v>
      </c>
      <c r="AP418" s="564" t="s">
        <v>272</v>
      </c>
      <c r="AQ418" s="564" t="s">
        <v>272</v>
      </c>
      <c r="AR418" s="564" t="s">
        <v>272</v>
      </c>
      <c r="AS418" s="564" t="s">
        <v>272</v>
      </c>
      <c r="AT418" s="564" t="s">
        <v>272</v>
      </c>
      <c r="AU418" s="564" t="s">
        <v>272</v>
      </c>
      <c r="AV418" s="564" t="s">
        <v>272</v>
      </c>
      <c r="AW418" s="564" t="s">
        <v>272</v>
      </c>
      <c r="AX418" s="564" t="s">
        <v>272</v>
      </c>
      <c r="AY418" s="564" t="s">
        <v>272</v>
      </c>
      <c r="AZ418" s="564" t="s">
        <v>272</v>
      </c>
      <c r="BA418" s="564" t="s">
        <v>272</v>
      </c>
      <c r="BB418" s="564" t="s">
        <v>272</v>
      </c>
      <c r="BC418" s="564" t="s">
        <v>272</v>
      </c>
      <c r="BD418" s="564" t="s">
        <v>272</v>
      </c>
      <c r="BE418" s="727" t="s">
        <v>272</v>
      </c>
      <c r="BF418" s="495"/>
    </row>
    <row r="419" spans="1:58">
      <c r="A419" s="495" t="s">
        <v>1895</v>
      </c>
      <c r="B419" s="425">
        <v>413</v>
      </c>
      <c r="C419" s="495">
        <v>341205</v>
      </c>
      <c r="D419" s="495" t="s">
        <v>1758</v>
      </c>
      <c r="E419" s="546" t="s">
        <v>773</v>
      </c>
      <c r="F419" s="546" t="s">
        <v>833</v>
      </c>
      <c r="G419" s="495" t="s">
        <v>272</v>
      </c>
      <c r="H419" s="495" t="s">
        <v>511</v>
      </c>
      <c r="I419" s="495" t="s">
        <v>231</v>
      </c>
      <c r="J419" s="563">
        <v>0.54900000000000004</v>
      </c>
      <c r="K419" s="564" t="s">
        <v>272</v>
      </c>
      <c r="L419" s="564" t="s">
        <v>272</v>
      </c>
      <c r="M419" s="564" t="s">
        <v>272</v>
      </c>
      <c r="N419" s="564" t="s">
        <v>272</v>
      </c>
      <c r="O419" s="564" t="s">
        <v>272</v>
      </c>
      <c r="P419" s="564" t="s">
        <v>272</v>
      </c>
      <c r="Q419" s="564" t="s">
        <v>272</v>
      </c>
      <c r="R419" s="564" t="s">
        <v>272</v>
      </c>
      <c r="S419" s="564" t="s">
        <v>272</v>
      </c>
      <c r="T419" s="564" t="s">
        <v>272</v>
      </c>
      <c r="U419" s="564" t="s">
        <v>272</v>
      </c>
      <c r="V419" s="564" t="s">
        <v>272</v>
      </c>
      <c r="W419" s="564" t="s">
        <v>272</v>
      </c>
      <c r="X419" s="564" t="s">
        <v>272</v>
      </c>
      <c r="Y419" s="564" t="s">
        <v>272</v>
      </c>
      <c r="Z419" s="564" t="s">
        <v>272</v>
      </c>
      <c r="AA419" s="564" t="s">
        <v>272</v>
      </c>
      <c r="AB419" s="564" t="s">
        <v>272</v>
      </c>
      <c r="AC419" s="564" t="s">
        <v>272</v>
      </c>
      <c r="AD419" s="564" t="s">
        <v>272</v>
      </c>
      <c r="AE419" s="564" t="s">
        <v>272</v>
      </c>
      <c r="AF419" s="564" t="s">
        <v>272</v>
      </c>
      <c r="AG419" s="564" t="s">
        <v>272</v>
      </c>
      <c r="AH419" s="564" t="s">
        <v>272</v>
      </c>
      <c r="AI419" s="564" t="s">
        <v>272</v>
      </c>
      <c r="AJ419" s="564" t="s">
        <v>272</v>
      </c>
      <c r="AK419" s="564" t="s">
        <v>272</v>
      </c>
      <c r="AL419" s="564" t="s">
        <v>272</v>
      </c>
      <c r="AM419" s="564" t="s">
        <v>272</v>
      </c>
      <c r="AN419" s="564" t="s">
        <v>272</v>
      </c>
      <c r="AO419" s="564" t="s">
        <v>272</v>
      </c>
      <c r="AP419" s="564" t="s">
        <v>272</v>
      </c>
      <c r="AQ419" s="564" t="s">
        <v>272</v>
      </c>
      <c r="AR419" s="564" t="s">
        <v>272</v>
      </c>
      <c r="AS419" s="564" t="s">
        <v>272</v>
      </c>
      <c r="AT419" s="564" t="s">
        <v>272</v>
      </c>
      <c r="AU419" s="564" t="s">
        <v>272</v>
      </c>
      <c r="AV419" s="564" t="s">
        <v>272</v>
      </c>
      <c r="AW419" s="564" t="s">
        <v>272</v>
      </c>
      <c r="AX419" s="564" t="s">
        <v>272</v>
      </c>
      <c r="AY419" s="564" t="s">
        <v>272</v>
      </c>
      <c r="AZ419" s="564" t="s">
        <v>272</v>
      </c>
      <c r="BA419" s="564" t="s">
        <v>272</v>
      </c>
      <c r="BB419" s="564" t="s">
        <v>272</v>
      </c>
      <c r="BC419" s="564" t="s">
        <v>272</v>
      </c>
      <c r="BD419" s="564" t="s">
        <v>272</v>
      </c>
      <c r="BE419" s="727" t="s">
        <v>272</v>
      </c>
      <c r="BF419" s="495"/>
    </row>
    <row r="420" spans="1:58">
      <c r="A420" s="495" t="s">
        <v>1900</v>
      </c>
      <c r="B420" s="425">
        <v>414</v>
      </c>
      <c r="C420" s="495">
        <v>341206</v>
      </c>
      <c r="D420" s="495" t="s">
        <v>1901</v>
      </c>
      <c r="E420" s="546" t="s">
        <v>780</v>
      </c>
      <c r="F420" s="42" t="s">
        <v>3818</v>
      </c>
      <c r="G420" s="495" t="s">
        <v>272</v>
      </c>
      <c r="H420" s="495" t="s">
        <v>511</v>
      </c>
      <c r="I420" s="495" t="s">
        <v>231</v>
      </c>
      <c r="J420" s="563">
        <v>0.83299999999999996</v>
      </c>
      <c r="K420" s="564" t="s">
        <v>272</v>
      </c>
      <c r="L420" s="564" t="s">
        <v>272</v>
      </c>
      <c r="M420" s="564" t="s">
        <v>272</v>
      </c>
      <c r="N420" s="564" t="s">
        <v>272</v>
      </c>
      <c r="O420" s="564" t="s">
        <v>272</v>
      </c>
      <c r="P420" s="564" t="s">
        <v>272</v>
      </c>
      <c r="Q420" s="564" t="s">
        <v>272</v>
      </c>
      <c r="R420" s="564" t="s">
        <v>272</v>
      </c>
      <c r="S420" s="564" t="s">
        <v>272</v>
      </c>
      <c r="T420" s="564" t="s">
        <v>272</v>
      </c>
      <c r="U420" s="564" t="s">
        <v>272</v>
      </c>
      <c r="V420" s="564" t="s">
        <v>272</v>
      </c>
      <c r="W420" s="564" t="s">
        <v>272</v>
      </c>
      <c r="X420" s="564" t="s">
        <v>272</v>
      </c>
      <c r="Y420" s="564" t="s">
        <v>272</v>
      </c>
      <c r="Z420" s="564" t="s">
        <v>272</v>
      </c>
      <c r="AA420" s="564" t="s">
        <v>272</v>
      </c>
      <c r="AB420" s="564" t="s">
        <v>272</v>
      </c>
      <c r="AC420" s="564" t="s">
        <v>272</v>
      </c>
      <c r="AD420" s="564" t="s">
        <v>272</v>
      </c>
      <c r="AE420" s="564" t="s">
        <v>272</v>
      </c>
      <c r="AF420" s="564" t="s">
        <v>272</v>
      </c>
      <c r="AG420" s="564" t="s">
        <v>272</v>
      </c>
      <c r="AH420" s="564" t="s">
        <v>272</v>
      </c>
      <c r="AI420" s="564" t="s">
        <v>272</v>
      </c>
      <c r="AJ420" s="564" t="s">
        <v>272</v>
      </c>
      <c r="AK420" s="564" t="s">
        <v>272</v>
      </c>
      <c r="AL420" s="564" t="s">
        <v>272</v>
      </c>
      <c r="AM420" s="564" t="s">
        <v>272</v>
      </c>
      <c r="AN420" s="564" t="s">
        <v>272</v>
      </c>
      <c r="AO420" s="564" t="s">
        <v>272</v>
      </c>
      <c r="AP420" s="564" t="s">
        <v>272</v>
      </c>
      <c r="AQ420" s="564" t="s">
        <v>272</v>
      </c>
      <c r="AR420" s="564" t="s">
        <v>272</v>
      </c>
      <c r="AS420" s="564" t="s">
        <v>272</v>
      </c>
      <c r="AT420" s="564" t="s">
        <v>272</v>
      </c>
      <c r="AU420" s="564" t="s">
        <v>272</v>
      </c>
      <c r="AV420" s="564" t="s">
        <v>272</v>
      </c>
      <c r="AW420" s="564" t="s">
        <v>272</v>
      </c>
      <c r="AX420" s="564" t="s">
        <v>272</v>
      </c>
      <c r="AY420" s="564" t="s">
        <v>272</v>
      </c>
      <c r="AZ420" s="564" t="s">
        <v>272</v>
      </c>
      <c r="BA420" s="564" t="s">
        <v>272</v>
      </c>
      <c r="BB420" s="564" t="s">
        <v>272</v>
      </c>
      <c r="BC420" s="564" t="s">
        <v>272</v>
      </c>
      <c r="BD420" s="564" t="s">
        <v>272</v>
      </c>
      <c r="BE420" s="727" t="s">
        <v>272</v>
      </c>
      <c r="BF420" s="495"/>
    </row>
    <row r="421" spans="1:58">
      <c r="A421" s="495" t="s">
        <v>1906</v>
      </c>
      <c r="B421" s="425">
        <v>415</v>
      </c>
      <c r="C421" s="495">
        <v>342101</v>
      </c>
      <c r="D421" s="495" t="s">
        <v>1506</v>
      </c>
      <c r="E421" s="546" t="s">
        <v>321</v>
      </c>
      <c r="F421" s="546" t="s">
        <v>2544</v>
      </c>
      <c r="G421" s="495" t="s">
        <v>272</v>
      </c>
      <c r="H421" s="495" t="s">
        <v>511</v>
      </c>
      <c r="I421" s="495" t="s">
        <v>323</v>
      </c>
      <c r="J421" s="563">
        <v>0.97587719298245601</v>
      </c>
      <c r="K421" s="564">
        <v>0.95454545454545503</v>
      </c>
      <c r="L421" s="564">
        <v>1</v>
      </c>
      <c r="M421" s="564">
        <v>0.9</v>
      </c>
      <c r="N421" s="564">
        <v>1</v>
      </c>
      <c r="O421" s="564">
        <v>0.9</v>
      </c>
      <c r="P421" s="564">
        <v>1</v>
      </c>
      <c r="Q421" s="564">
        <v>1</v>
      </c>
      <c r="R421" s="564">
        <v>1</v>
      </c>
      <c r="S421" s="564">
        <v>0.875</v>
      </c>
      <c r="T421" s="564">
        <v>0.88888888888888895</v>
      </c>
      <c r="U421" s="564">
        <v>0.92857142857142905</v>
      </c>
      <c r="V421" s="564">
        <v>1</v>
      </c>
      <c r="W421" s="564">
        <v>1</v>
      </c>
      <c r="X421" s="564">
        <v>1</v>
      </c>
      <c r="Y421" s="564">
        <v>1</v>
      </c>
      <c r="Z421" s="564">
        <v>1</v>
      </c>
      <c r="AA421" s="564">
        <v>1</v>
      </c>
      <c r="AB421" s="564">
        <v>1</v>
      </c>
      <c r="AC421" s="564">
        <v>1</v>
      </c>
      <c r="AD421" s="564">
        <v>0.83333333333333304</v>
      </c>
      <c r="AE421" s="564">
        <v>1</v>
      </c>
      <c r="AF421" s="564">
        <v>1</v>
      </c>
      <c r="AG421" s="564">
        <v>1</v>
      </c>
      <c r="AH421" s="564">
        <v>1</v>
      </c>
      <c r="AI421" s="564">
        <v>1</v>
      </c>
      <c r="AJ421" s="564">
        <v>1</v>
      </c>
      <c r="AK421" s="564">
        <v>1</v>
      </c>
      <c r="AL421" s="564">
        <v>1</v>
      </c>
      <c r="AM421" s="564">
        <v>1</v>
      </c>
      <c r="AN421" s="564">
        <v>1</v>
      </c>
      <c r="AO421" s="564">
        <v>0.66666666666666696</v>
      </c>
      <c r="AP421" s="564">
        <v>1</v>
      </c>
      <c r="AQ421" s="564">
        <v>0.88888888888888895</v>
      </c>
      <c r="AR421" s="564">
        <v>1</v>
      </c>
      <c r="AS421" s="564">
        <v>1</v>
      </c>
      <c r="AT421" s="564">
        <v>1</v>
      </c>
      <c r="AU421" s="564">
        <v>1</v>
      </c>
      <c r="AV421" s="564">
        <v>1</v>
      </c>
      <c r="AW421" s="564">
        <v>1</v>
      </c>
      <c r="AX421" s="564">
        <v>0.95833333333333304</v>
      </c>
      <c r="AY421" s="564">
        <v>1</v>
      </c>
      <c r="AZ421" s="564">
        <v>1</v>
      </c>
      <c r="BA421" s="564">
        <v>1</v>
      </c>
      <c r="BB421" s="564">
        <v>1</v>
      </c>
      <c r="BC421" s="564">
        <v>1</v>
      </c>
      <c r="BD421" s="564">
        <v>1</v>
      </c>
      <c r="BE421" s="727">
        <v>1</v>
      </c>
      <c r="BF421" s="495"/>
    </row>
    <row r="422" spans="1:58">
      <c r="A422" s="495" t="s">
        <v>1909</v>
      </c>
      <c r="B422" s="425">
        <v>416</v>
      </c>
      <c r="C422" s="495">
        <v>342102</v>
      </c>
      <c r="D422" s="495" t="s">
        <v>1910</v>
      </c>
      <c r="E422" s="546" t="s">
        <v>1217</v>
      </c>
      <c r="F422" s="580" t="s">
        <v>3611</v>
      </c>
      <c r="G422" s="495" t="s">
        <v>1093</v>
      </c>
      <c r="H422" s="495" t="s">
        <v>511</v>
      </c>
      <c r="I422" s="495" t="s">
        <v>1094</v>
      </c>
      <c r="J422" s="565">
        <v>82935</v>
      </c>
      <c r="K422" s="566">
        <v>4837</v>
      </c>
      <c r="L422" s="566">
        <v>1432</v>
      </c>
      <c r="M422" s="566">
        <v>1272</v>
      </c>
      <c r="N422" s="566">
        <v>1470</v>
      </c>
      <c r="O422" s="566">
        <v>2517</v>
      </c>
      <c r="P422" s="566">
        <v>823</v>
      </c>
      <c r="Q422" s="566">
        <v>1148</v>
      </c>
      <c r="R422" s="566">
        <v>1399</v>
      </c>
      <c r="S422" s="566">
        <v>1071</v>
      </c>
      <c r="T422" s="566">
        <v>909</v>
      </c>
      <c r="U422" s="566">
        <v>2376</v>
      </c>
      <c r="V422" s="566">
        <v>4160</v>
      </c>
      <c r="W422" s="566">
        <v>4376</v>
      </c>
      <c r="X422" s="566">
        <v>2893</v>
      </c>
      <c r="Y422" s="566">
        <v>2122</v>
      </c>
      <c r="Z422" s="566">
        <v>729</v>
      </c>
      <c r="AA422" s="566">
        <v>705</v>
      </c>
      <c r="AB422" s="566">
        <v>495</v>
      </c>
      <c r="AC422" s="566">
        <v>354</v>
      </c>
      <c r="AD422" s="566">
        <v>2276</v>
      </c>
      <c r="AE422" s="566">
        <v>2147</v>
      </c>
      <c r="AF422" s="566">
        <v>1900</v>
      </c>
      <c r="AG422" s="566">
        <v>2358</v>
      </c>
      <c r="AH422" s="566">
        <v>1124</v>
      </c>
      <c r="AI422" s="566">
        <v>1585</v>
      </c>
      <c r="AJ422" s="566">
        <v>3781</v>
      </c>
      <c r="AK422" s="566">
        <v>7801</v>
      </c>
      <c r="AL422" s="566">
        <v>2934</v>
      </c>
      <c r="AM422" s="566">
        <v>1026</v>
      </c>
      <c r="AN422" s="566">
        <v>1077</v>
      </c>
      <c r="AO422" s="566">
        <v>859</v>
      </c>
      <c r="AP422" s="566">
        <v>737</v>
      </c>
      <c r="AQ422" s="566">
        <v>1364</v>
      </c>
      <c r="AR422" s="566">
        <v>1793</v>
      </c>
      <c r="AS422" s="566">
        <v>1124</v>
      </c>
      <c r="AT422" s="566">
        <v>839</v>
      </c>
      <c r="AU422" s="566">
        <v>1050</v>
      </c>
      <c r="AV422" s="566">
        <v>965</v>
      </c>
      <c r="AW422" s="566">
        <v>324</v>
      </c>
      <c r="AX422" s="566">
        <v>3930</v>
      </c>
      <c r="AY422" s="566">
        <v>741</v>
      </c>
      <c r="AZ422" s="566">
        <v>906</v>
      </c>
      <c r="BA422" s="566">
        <v>1074</v>
      </c>
      <c r="BB422" s="566">
        <v>1015</v>
      </c>
      <c r="BC422" s="566">
        <v>850</v>
      </c>
      <c r="BD422" s="566">
        <v>1716</v>
      </c>
      <c r="BE422" s="732">
        <v>551</v>
      </c>
      <c r="BF422" s="495"/>
    </row>
    <row r="423" spans="1:58">
      <c r="A423" s="495" t="s">
        <v>1913</v>
      </c>
      <c r="B423" s="425">
        <v>417</v>
      </c>
      <c r="C423" s="495">
        <v>342102</v>
      </c>
      <c r="D423" s="495" t="s">
        <v>1910</v>
      </c>
      <c r="E423" s="546" t="s">
        <v>1217</v>
      </c>
      <c r="F423" s="580" t="s">
        <v>3611</v>
      </c>
      <c r="G423" s="495" t="s">
        <v>1099</v>
      </c>
      <c r="H423" s="495" t="s">
        <v>511</v>
      </c>
      <c r="I423" s="495" t="s">
        <v>1094</v>
      </c>
      <c r="J423" s="565">
        <v>66661</v>
      </c>
      <c r="K423" s="566">
        <v>3727</v>
      </c>
      <c r="L423" s="566">
        <v>1190</v>
      </c>
      <c r="M423" s="566">
        <v>977</v>
      </c>
      <c r="N423" s="566">
        <v>1159</v>
      </c>
      <c r="O423" s="566">
        <v>1863</v>
      </c>
      <c r="P423" s="566">
        <v>679</v>
      </c>
      <c r="Q423" s="566">
        <v>937</v>
      </c>
      <c r="R423" s="566">
        <v>1187</v>
      </c>
      <c r="S423" s="566">
        <v>921</v>
      </c>
      <c r="T423" s="566">
        <v>803</v>
      </c>
      <c r="U423" s="566">
        <v>2054</v>
      </c>
      <c r="V423" s="566">
        <v>3148</v>
      </c>
      <c r="W423" s="566">
        <v>3792</v>
      </c>
      <c r="X423" s="566">
        <v>2561</v>
      </c>
      <c r="Y423" s="566">
        <v>1687</v>
      </c>
      <c r="Z423" s="566">
        <v>613</v>
      </c>
      <c r="AA423" s="566">
        <v>603</v>
      </c>
      <c r="AB423" s="566">
        <v>418</v>
      </c>
      <c r="AC423" s="566">
        <v>313</v>
      </c>
      <c r="AD423" s="566">
        <v>1750</v>
      </c>
      <c r="AE423" s="566">
        <v>1543</v>
      </c>
      <c r="AF423" s="566">
        <v>1674</v>
      </c>
      <c r="AG423" s="566">
        <v>2085</v>
      </c>
      <c r="AH423" s="566">
        <v>941</v>
      </c>
      <c r="AI423" s="566">
        <v>1228</v>
      </c>
      <c r="AJ423" s="566">
        <v>2660</v>
      </c>
      <c r="AK423" s="566">
        <v>6244</v>
      </c>
      <c r="AL423" s="566">
        <v>2456</v>
      </c>
      <c r="AM423" s="566">
        <v>856</v>
      </c>
      <c r="AN423" s="566">
        <v>864</v>
      </c>
      <c r="AO423" s="566">
        <v>675</v>
      </c>
      <c r="AP423" s="566">
        <v>626</v>
      </c>
      <c r="AQ423" s="566">
        <v>1062</v>
      </c>
      <c r="AR423" s="566">
        <v>1537</v>
      </c>
      <c r="AS423" s="566">
        <v>880</v>
      </c>
      <c r="AT423" s="566">
        <v>648</v>
      </c>
      <c r="AU423" s="566">
        <v>758</v>
      </c>
      <c r="AV423" s="566">
        <v>800</v>
      </c>
      <c r="AW423" s="566">
        <v>270</v>
      </c>
      <c r="AX423" s="566">
        <v>3041</v>
      </c>
      <c r="AY423" s="566">
        <v>551</v>
      </c>
      <c r="AZ423" s="566">
        <v>744</v>
      </c>
      <c r="BA423" s="566">
        <v>893</v>
      </c>
      <c r="BB423" s="566">
        <v>812</v>
      </c>
      <c r="BC423" s="566">
        <v>660</v>
      </c>
      <c r="BD423" s="566">
        <v>1306</v>
      </c>
      <c r="BE423" s="732">
        <v>465</v>
      </c>
      <c r="BF423" s="495"/>
    </row>
    <row r="424" spans="1:58">
      <c r="A424" s="495" t="s">
        <v>1916</v>
      </c>
      <c r="B424" s="425">
        <v>418</v>
      </c>
      <c r="C424" s="495">
        <v>342103</v>
      </c>
      <c r="D424" s="495" t="s">
        <v>1917</v>
      </c>
      <c r="E424" s="546" t="s">
        <v>1217</v>
      </c>
      <c r="F424" s="580" t="s">
        <v>3611</v>
      </c>
      <c r="G424" s="495" t="s">
        <v>1093</v>
      </c>
      <c r="H424" s="495" t="s">
        <v>511</v>
      </c>
      <c r="I424" s="495" t="s">
        <v>1094</v>
      </c>
      <c r="J424" s="565">
        <v>12374</v>
      </c>
      <c r="K424" s="566">
        <v>551</v>
      </c>
      <c r="L424" s="566">
        <v>18</v>
      </c>
      <c r="M424" s="566">
        <v>45</v>
      </c>
      <c r="N424" s="566">
        <v>207</v>
      </c>
      <c r="O424" s="566">
        <v>23</v>
      </c>
      <c r="P424" s="566">
        <v>88</v>
      </c>
      <c r="Q424" s="566">
        <v>79</v>
      </c>
      <c r="R424" s="566">
        <v>109</v>
      </c>
      <c r="S424" s="566">
        <v>129</v>
      </c>
      <c r="T424" s="566">
        <v>38</v>
      </c>
      <c r="U424" s="566">
        <v>446</v>
      </c>
      <c r="V424" s="566">
        <v>528</v>
      </c>
      <c r="W424" s="566">
        <v>1151</v>
      </c>
      <c r="X424" s="566">
        <v>811</v>
      </c>
      <c r="Y424" s="566">
        <v>48</v>
      </c>
      <c r="Z424" s="566">
        <v>180</v>
      </c>
      <c r="AA424" s="566">
        <v>200</v>
      </c>
      <c r="AB424" s="566">
        <v>77</v>
      </c>
      <c r="AC424" s="566">
        <v>29</v>
      </c>
      <c r="AD424" s="566">
        <v>136</v>
      </c>
      <c r="AE424" s="566">
        <v>538</v>
      </c>
      <c r="AF424" s="566">
        <v>409</v>
      </c>
      <c r="AG424" s="566">
        <v>1264</v>
      </c>
      <c r="AH424" s="566">
        <v>150</v>
      </c>
      <c r="AI424" s="566">
        <v>110</v>
      </c>
      <c r="AJ424" s="566">
        <v>238</v>
      </c>
      <c r="AK424" s="566">
        <v>1191</v>
      </c>
      <c r="AL424" s="566">
        <v>521</v>
      </c>
      <c r="AM424" s="566">
        <v>174</v>
      </c>
      <c r="AN424" s="566">
        <v>86</v>
      </c>
      <c r="AO424" s="566">
        <v>77</v>
      </c>
      <c r="AP424" s="566">
        <v>172</v>
      </c>
      <c r="AQ424" s="566">
        <v>378</v>
      </c>
      <c r="AR424" s="566">
        <v>205</v>
      </c>
      <c r="AS424" s="566">
        <v>50</v>
      </c>
      <c r="AT424" s="566">
        <v>74</v>
      </c>
      <c r="AU424" s="566">
        <v>113</v>
      </c>
      <c r="AV424" s="566">
        <v>150</v>
      </c>
      <c r="AW424" s="566">
        <v>26</v>
      </c>
      <c r="AX424" s="566">
        <v>714</v>
      </c>
      <c r="AY424" s="566">
        <v>56</v>
      </c>
      <c r="AZ424" s="566">
        <v>174</v>
      </c>
      <c r="BA424" s="566">
        <v>129</v>
      </c>
      <c r="BB424" s="566">
        <v>84</v>
      </c>
      <c r="BC424" s="566">
        <v>33</v>
      </c>
      <c r="BD424" s="566">
        <v>173</v>
      </c>
      <c r="BE424" s="732">
        <v>192</v>
      </c>
      <c r="BF424" s="495"/>
    </row>
    <row r="425" spans="1:58">
      <c r="A425" s="495" t="s">
        <v>1920</v>
      </c>
      <c r="B425" s="425">
        <v>419</v>
      </c>
      <c r="C425" s="495">
        <v>342103</v>
      </c>
      <c r="D425" s="495" t="s">
        <v>1917</v>
      </c>
      <c r="E425" s="546" t="s">
        <v>1217</v>
      </c>
      <c r="F425" s="580" t="s">
        <v>3611</v>
      </c>
      <c r="G425" s="495" t="s">
        <v>1099</v>
      </c>
      <c r="H425" s="495" t="s">
        <v>511</v>
      </c>
      <c r="I425" s="495" t="s">
        <v>1094</v>
      </c>
      <c r="J425" s="565">
        <v>12053</v>
      </c>
      <c r="K425" s="566">
        <v>541</v>
      </c>
      <c r="L425" s="566">
        <v>18</v>
      </c>
      <c r="M425" s="566">
        <v>43</v>
      </c>
      <c r="N425" s="566">
        <v>187</v>
      </c>
      <c r="O425" s="566">
        <v>23</v>
      </c>
      <c r="P425" s="566">
        <v>88</v>
      </c>
      <c r="Q425" s="566">
        <v>76</v>
      </c>
      <c r="R425" s="566">
        <v>109</v>
      </c>
      <c r="S425" s="566">
        <v>125</v>
      </c>
      <c r="T425" s="566">
        <v>38</v>
      </c>
      <c r="U425" s="566">
        <v>441</v>
      </c>
      <c r="V425" s="566">
        <v>517</v>
      </c>
      <c r="W425" s="566">
        <v>1128</v>
      </c>
      <c r="X425" s="566">
        <v>796</v>
      </c>
      <c r="Y425" s="566">
        <v>46</v>
      </c>
      <c r="Z425" s="566">
        <v>176</v>
      </c>
      <c r="AA425" s="566">
        <v>190</v>
      </c>
      <c r="AB425" s="566">
        <v>65</v>
      </c>
      <c r="AC425" s="566">
        <v>28</v>
      </c>
      <c r="AD425" s="566">
        <v>136</v>
      </c>
      <c r="AE425" s="566">
        <v>525</v>
      </c>
      <c r="AF425" s="566">
        <v>402</v>
      </c>
      <c r="AG425" s="566">
        <v>1244</v>
      </c>
      <c r="AH425" s="566">
        <v>145</v>
      </c>
      <c r="AI425" s="566">
        <v>107</v>
      </c>
      <c r="AJ425" s="566">
        <v>231</v>
      </c>
      <c r="AK425" s="566">
        <v>1169</v>
      </c>
      <c r="AL425" s="566">
        <v>509</v>
      </c>
      <c r="AM425" s="566">
        <v>168</v>
      </c>
      <c r="AN425" s="566">
        <v>86</v>
      </c>
      <c r="AO425" s="566">
        <v>76</v>
      </c>
      <c r="AP425" s="566">
        <v>165</v>
      </c>
      <c r="AQ425" s="566">
        <v>365</v>
      </c>
      <c r="AR425" s="566">
        <v>202</v>
      </c>
      <c r="AS425" s="566">
        <v>49</v>
      </c>
      <c r="AT425" s="566">
        <v>70</v>
      </c>
      <c r="AU425" s="566">
        <v>113</v>
      </c>
      <c r="AV425" s="566">
        <v>133</v>
      </c>
      <c r="AW425" s="566">
        <v>24</v>
      </c>
      <c r="AX425" s="566">
        <v>697</v>
      </c>
      <c r="AY425" s="566">
        <v>55</v>
      </c>
      <c r="AZ425" s="566">
        <v>166</v>
      </c>
      <c r="BA425" s="566">
        <v>126</v>
      </c>
      <c r="BB425" s="566">
        <v>78</v>
      </c>
      <c r="BC425" s="566">
        <v>33</v>
      </c>
      <c r="BD425" s="566">
        <v>161</v>
      </c>
      <c r="BE425" s="732">
        <v>183</v>
      </c>
      <c r="BF425" s="495"/>
    </row>
    <row r="426" spans="1:58">
      <c r="A426" s="495" t="s">
        <v>1923</v>
      </c>
      <c r="B426" s="425">
        <v>420</v>
      </c>
      <c r="C426" s="495">
        <v>342104</v>
      </c>
      <c r="D426" s="495" t="s">
        <v>1510</v>
      </c>
      <c r="E426" s="546" t="s">
        <v>321</v>
      </c>
      <c r="F426" s="546" t="s">
        <v>2544</v>
      </c>
      <c r="G426" s="495" t="s">
        <v>272</v>
      </c>
      <c r="H426" s="495" t="s">
        <v>511</v>
      </c>
      <c r="I426" s="495" t="s">
        <v>323</v>
      </c>
      <c r="J426" s="563">
        <v>0.99561403508771895</v>
      </c>
      <c r="K426" s="564">
        <v>1</v>
      </c>
      <c r="L426" s="564">
        <v>1</v>
      </c>
      <c r="M426" s="564">
        <v>1</v>
      </c>
      <c r="N426" s="564">
        <v>1</v>
      </c>
      <c r="O426" s="564">
        <v>1</v>
      </c>
      <c r="P426" s="564">
        <v>1</v>
      </c>
      <c r="Q426" s="564">
        <v>1</v>
      </c>
      <c r="R426" s="564">
        <v>1</v>
      </c>
      <c r="S426" s="564">
        <v>1</v>
      </c>
      <c r="T426" s="564">
        <v>1</v>
      </c>
      <c r="U426" s="564">
        <v>1</v>
      </c>
      <c r="V426" s="564">
        <v>0.9375</v>
      </c>
      <c r="W426" s="564">
        <v>1</v>
      </c>
      <c r="X426" s="564">
        <v>1</v>
      </c>
      <c r="Y426" s="564">
        <v>1</v>
      </c>
      <c r="Z426" s="564">
        <v>1</v>
      </c>
      <c r="AA426" s="564">
        <v>1</v>
      </c>
      <c r="AB426" s="564">
        <v>1</v>
      </c>
      <c r="AC426" s="564">
        <v>1</v>
      </c>
      <c r="AD426" s="564">
        <v>1</v>
      </c>
      <c r="AE426" s="564">
        <v>1</v>
      </c>
      <c r="AF426" s="564">
        <v>1</v>
      </c>
      <c r="AG426" s="564">
        <v>1</v>
      </c>
      <c r="AH426" s="564">
        <v>1</v>
      </c>
      <c r="AI426" s="564">
        <v>1</v>
      </c>
      <c r="AJ426" s="564">
        <v>1</v>
      </c>
      <c r="AK426" s="564">
        <v>1</v>
      </c>
      <c r="AL426" s="564">
        <v>1</v>
      </c>
      <c r="AM426" s="564">
        <v>1</v>
      </c>
      <c r="AN426" s="564">
        <v>1</v>
      </c>
      <c r="AO426" s="564">
        <v>1</v>
      </c>
      <c r="AP426" s="564">
        <v>1</v>
      </c>
      <c r="AQ426" s="564">
        <v>1</v>
      </c>
      <c r="AR426" s="564">
        <v>1</v>
      </c>
      <c r="AS426" s="564">
        <v>1</v>
      </c>
      <c r="AT426" s="564">
        <v>1</v>
      </c>
      <c r="AU426" s="564">
        <v>1</v>
      </c>
      <c r="AV426" s="564">
        <v>1</v>
      </c>
      <c r="AW426" s="564">
        <v>1</v>
      </c>
      <c r="AX426" s="564">
        <v>1</v>
      </c>
      <c r="AY426" s="564">
        <v>1</v>
      </c>
      <c r="AZ426" s="564">
        <v>1</v>
      </c>
      <c r="BA426" s="564">
        <v>1</v>
      </c>
      <c r="BB426" s="564">
        <v>1</v>
      </c>
      <c r="BC426" s="564">
        <v>1</v>
      </c>
      <c r="BD426" s="564">
        <v>1</v>
      </c>
      <c r="BE426" s="727">
        <v>0.83333333333333304</v>
      </c>
      <c r="BF426" s="495"/>
    </row>
    <row r="427" spans="1:58">
      <c r="A427" s="495" t="s">
        <v>1927</v>
      </c>
      <c r="B427" s="425">
        <v>421</v>
      </c>
      <c r="C427" s="495">
        <v>342201</v>
      </c>
      <c r="D427" s="495" t="s">
        <v>1928</v>
      </c>
      <c r="E427" s="546" t="s">
        <v>3741</v>
      </c>
      <c r="F427" s="546" t="s">
        <v>1515</v>
      </c>
      <c r="G427" s="495" t="s">
        <v>272</v>
      </c>
      <c r="H427" s="495" t="s">
        <v>511</v>
      </c>
      <c r="I427" s="495" t="s">
        <v>810</v>
      </c>
      <c r="J427" s="563">
        <v>0.41599999999999998</v>
      </c>
      <c r="K427" s="564">
        <v>0.38600000000000001</v>
      </c>
      <c r="L427" s="564">
        <v>0.379</v>
      </c>
      <c r="M427" s="564">
        <v>0.45500000000000002</v>
      </c>
      <c r="N427" s="564">
        <v>0.442</v>
      </c>
      <c r="O427" s="564">
        <v>0.4</v>
      </c>
      <c r="P427" s="564">
        <v>0.42699999999999999</v>
      </c>
      <c r="Q427" s="564">
        <v>0.40200000000000002</v>
      </c>
      <c r="R427" s="564">
        <v>0.441</v>
      </c>
      <c r="S427" s="564">
        <v>0.45800000000000002</v>
      </c>
      <c r="T427" s="564">
        <v>0.433</v>
      </c>
      <c r="U427" s="564">
        <v>0.436</v>
      </c>
      <c r="V427" s="564">
        <v>0.42899999999999999</v>
      </c>
      <c r="W427" s="564">
        <v>0.38300000000000001</v>
      </c>
      <c r="X427" s="564">
        <v>0.40200000000000002</v>
      </c>
      <c r="Y427" s="564">
        <v>0.438</v>
      </c>
      <c r="Z427" s="564">
        <v>0.41099999999999998</v>
      </c>
      <c r="AA427" s="564">
        <v>0.40600000000000003</v>
      </c>
      <c r="AB427" s="564">
        <v>0.40899999999999997</v>
      </c>
      <c r="AC427" s="564">
        <v>0.443</v>
      </c>
      <c r="AD427" s="564">
        <v>0.42099999999999999</v>
      </c>
      <c r="AE427" s="564">
        <v>0.44900000000000001</v>
      </c>
      <c r="AF427" s="564">
        <v>0.433</v>
      </c>
      <c r="AG427" s="564">
        <v>0.41899999999999998</v>
      </c>
      <c r="AH427" s="564">
        <v>0.41799999999999998</v>
      </c>
      <c r="AI427" s="564">
        <v>0.45200000000000001</v>
      </c>
      <c r="AJ427" s="564">
        <v>0.436</v>
      </c>
      <c r="AK427" s="564">
        <v>0.42199999999999999</v>
      </c>
      <c r="AL427" s="564">
        <v>0.441</v>
      </c>
      <c r="AM427" s="564">
        <v>0.41499999999999998</v>
      </c>
      <c r="AN427" s="564">
        <v>0.47799999999999998</v>
      </c>
      <c r="AO427" s="564">
        <v>0.40400000000000003</v>
      </c>
      <c r="AP427" s="564">
        <v>0.44800000000000001</v>
      </c>
      <c r="AQ427" s="564">
        <v>0.41099999999999998</v>
      </c>
      <c r="AR427" s="564">
        <v>0.40500000000000003</v>
      </c>
      <c r="AS427" s="564">
        <v>0.39</v>
      </c>
      <c r="AT427" s="564">
        <v>0.433</v>
      </c>
      <c r="AU427" s="564">
        <v>0.432</v>
      </c>
      <c r="AV427" s="564">
        <v>0.39200000000000002</v>
      </c>
      <c r="AW427" s="564">
        <v>0.39400000000000002</v>
      </c>
      <c r="AX427" s="564">
        <v>0.38</v>
      </c>
      <c r="AY427" s="564">
        <v>0.31900000000000001</v>
      </c>
      <c r="AZ427" s="564">
        <v>0.45100000000000001</v>
      </c>
      <c r="BA427" s="564">
        <v>0.38</v>
      </c>
      <c r="BB427" s="564">
        <v>0.36799999999999999</v>
      </c>
      <c r="BC427" s="564">
        <v>0.434</v>
      </c>
      <c r="BD427" s="564">
        <v>0.36499999999999999</v>
      </c>
      <c r="BE427" s="727">
        <v>0.44</v>
      </c>
      <c r="BF427" s="495"/>
    </row>
    <row r="428" spans="1:58">
      <c r="A428" s="495" t="s">
        <v>1932</v>
      </c>
      <c r="B428" s="425">
        <v>422</v>
      </c>
      <c r="C428" s="495">
        <v>342202</v>
      </c>
      <c r="D428" s="495" t="s">
        <v>1933</v>
      </c>
      <c r="E428" s="546" t="s">
        <v>3819</v>
      </c>
      <c r="F428" s="546" t="s">
        <v>1515</v>
      </c>
      <c r="G428" s="495" t="s">
        <v>272</v>
      </c>
      <c r="H428" s="495" t="s">
        <v>511</v>
      </c>
      <c r="I428" s="495" t="s">
        <v>810</v>
      </c>
      <c r="J428" s="563">
        <v>0.79100000000000004</v>
      </c>
      <c r="K428" s="564">
        <v>0.78200000000000003</v>
      </c>
      <c r="L428" s="564">
        <v>0.75900000000000001</v>
      </c>
      <c r="M428" s="564">
        <v>0.80800000000000005</v>
      </c>
      <c r="N428" s="564">
        <v>0.79800000000000004</v>
      </c>
      <c r="O428" s="564">
        <v>0.78900000000000003</v>
      </c>
      <c r="P428" s="564">
        <v>0.82299999999999995</v>
      </c>
      <c r="Q428" s="564">
        <v>0.77800000000000002</v>
      </c>
      <c r="R428" s="564">
        <v>0.77800000000000002</v>
      </c>
      <c r="S428" s="564">
        <v>0.78400000000000003</v>
      </c>
      <c r="T428" s="564">
        <v>0.79</v>
      </c>
      <c r="U428" s="564">
        <v>0.72899999999999998</v>
      </c>
      <c r="V428" s="564">
        <v>0.76900000000000002</v>
      </c>
      <c r="W428" s="564">
        <v>0.78900000000000003</v>
      </c>
      <c r="X428" s="564">
        <v>0.76300000000000001</v>
      </c>
      <c r="Y428" s="564">
        <v>0.78300000000000003</v>
      </c>
      <c r="Z428" s="564">
        <v>0.79700000000000004</v>
      </c>
      <c r="AA428" s="564">
        <v>0.83199999999999996</v>
      </c>
      <c r="AB428" s="564">
        <v>0.81699999999999995</v>
      </c>
      <c r="AC428" s="564">
        <v>0.81399999999999995</v>
      </c>
      <c r="AD428" s="564">
        <v>0.83499999999999996</v>
      </c>
      <c r="AE428" s="564">
        <v>0.81100000000000005</v>
      </c>
      <c r="AF428" s="564">
        <v>0.80200000000000005</v>
      </c>
      <c r="AG428" s="564">
        <v>0.79700000000000004</v>
      </c>
      <c r="AH428" s="564">
        <v>0.79200000000000004</v>
      </c>
      <c r="AI428" s="564">
        <v>0.78500000000000003</v>
      </c>
      <c r="AJ428" s="564">
        <v>0.80300000000000005</v>
      </c>
      <c r="AK428" s="564">
        <v>0.76400000000000001</v>
      </c>
      <c r="AL428" s="564">
        <v>0.80700000000000005</v>
      </c>
      <c r="AM428" s="564">
        <v>0.81200000000000006</v>
      </c>
      <c r="AN428" s="564">
        <v>0.78500000000000003</v>
      </c>
      <c r="AO428" s="564">
        <v>0.81599999999999995</v>
      </c>
      <c r="AP428" s="564">
        <v>0.82399999999999995</v>
      </c>
      <c r="AQ428" s="564">
        <v>0.81599999999999995</v>
      </c>
      <c r="AR428" s="564">
        <v>0.83899999999999997</v>
      </c>
      <c r="AS428" s="564">
        <v>0.82699999999999996</v>
      </c>
      <c r="AT428" s="564">
        <v>0.79</v>
      </c>
      <c r="AU428" s="564">
        <v>0.83799999999999997</v>
      </c>
      <c r="AV428" s="564">
        <v>0.79800000000000004</v>
      </c>
      <c r="AW428" s="564">
        <v>0.81799999999999995</v>
      </c>
      <c r="AX428" s="564">
        <v>0.79400000000000004</v>
      </c>
      <c r="AY428" s="564">
        <v>0.80100000000000005</v>
      </c>
      <c r="AZ428" s="564">
        <v>0.80200000000000005</v>
      </c>
      <c r="BA428" s="564">
        <v>0.82299999999999995</v>
      </c>
      <c r="BB428" s="564">
        <v>0.81399999999999995</v>
      </c>
      <c r="BC428" s="564">
        <v>0.79500000000000004</v>
      </c>
      <c r="BD428" s="564">
        <v>0.85299999999999998</v>
      </c>
      <c r="BE428" s="727">
        <v>0.83599999999999997</v>
      </c>
      <c r="BF428" s="495"/>
    </row>
    <row r="429" spans="1:58">
      <c r="A429" s="495" t="s">
        <v>1938</v>
      </c>
      <c r="B429" s="425">
        <v>423</v>
      </c>
      <c r="C429" s="495">
        <v>342203</v>
      </c>
      <c r="D429" s="495" t="s">
        <v>1939</v>
      </c>
      <c r="E429" s="546" t="s">
        <v>3741</v>
      </c>
      <c r="F429" s="546" t="s">
        <v>1515</v>
      </c>
      <c r="G429" s="495" t="s">
        <v>272</v>
      </c>
      <c r="H429" s="495" t="s">
        <v>511</v>
      </c>
      <c r="I429" s="495" t="s">
        <v>810</v>
      </c>
      <c r="J429" s="563">
        <v>0.32900000000000001</v>
      </c>
      <c r="K429" s="564">
        <v>0.35299999999999998</v>
      </c>
      <c r="L429" s="564">
        <v>0.25800000000000001</v>
      </c>
      <c r="M429" s="564">
        <v>0.32200000000000001</v>
      </c>
      <c r="N429" s="564">
        <v>0.33800000000000002</v>
      </c>
      <c r="O429" s="564">
        <v>0.307</v>
      </c>
      <c r="P429" s="564">
        <v>0.33600000000000002</v>
      </c>
      <c r="Q429" s="564">
        <v>0.25</v>
      </c>
      <c r="R429" s="564">
        <v>0.30399999999999999</v>
      </c>
      <c r="S429" s="564">
        <v>0.32700000000000001</v>
      </c>
      <c r="T429" s="564">
        <v>0.32300000000000001</v>
      </c>
      <c r="U429" s="564">
        <v>0.29299999999999998</v>
      </c>
      <c r="V429" s="564">
        <v>0.35099999999999998</v>
      </c>
      <c r="W429" s="564">
        <v>0.34499999999999997</v>
      </c>
      <c r="X429" s="564">
        <v>0.32400000000000001</v>
      </c>
      <c r="Y429" s="564">
        <v>0.27200000000000002</v>
      </c>
      <c r="Z429" s="564">
        <v>0.30399999999999999</v>
      </c>
      <c r="AA429" s="564">
        <v>0.32500000000000001</v>
      </c>
      <c r="AB429" s="564">
        <v>0.27700000000000002</v>
      </c>
      <c r="AC429" s="564">
        <v>0.32</v>
      </c>
      <c r="AD429" s="564">
        <v>0.33</v>
      </c>
      <c r="AE429" s="564">
        <v>0.36899999999999999</v>
      </c>
      <c r="AF429" s="564">
        <v>0.33500000000000002</v>
      </c>
      <c r="AG429" s="564">
        <v>0.32600000000000001</v>
      </c>
      <c r="AH429" s="564">
        <v>0.36199999999999999</v>
      </c>
      <c r="AI429" s="564">
        <v>0.29799999999999999</v>
      </c>
      <c r="AJ429" s="564">
        <v>0.38100000000000001</v>
      </c>
      <c r="AK429" s="564">
        <v>0.36899999999999999</v>
      </c>
      <c r="AL429" s="564">
        <v>0.36499999999999999</v>
      </c>
      <c r="AM429" s="564">
        <v>0.33800000000000002</v>
      </c>
      <c r="AN429" s="564">
        <v>0.29899999999999999</v>
      </c>
      <c r="AO429" s="564">
        <v>0.32800000000000001</v>
      </c>
      <c r="AP429" s="564">
        <v>0.315</v>
      </c>
      <c r="AQ429" s="564">
        <v>0.29699999999999999</v>
      </c>
      <c r="AR429" s="564">
        <v>0.309</v>
      </c>
      <c r="AS429" s="564">
        <v>0.3</v>
      </c>
      <c r="AT429" s="564">
        <v>0.29799999999999999</v>
      </c>
      <c r="AU429" s="564">
        <v>0.33</v>
      </c>
      <c r="AV429" s="564">
        <v>0.35599999999999998</v>
      </c>
      <c r="AW429" s="564">
        <v>0.33100000000000002</v>
      </c>
      <c r="AX429" s="564">
        <v>0.31</v>
      </c>
      <c r="AY429" s="564">
        <v>0.33300000000000002</v>
      </c>
      <c r="AZ429" s="564">
        <v>0.316</v>
      </c>
      <c r="BA429" s="564">
        <v>0.33600000000000002</v>
      </c>
      <c r="BB429" s="564">
        <v>0.34300000000000003</v>
      </c>
      <c r="BC429" s="564">
        <v>0.32</v>
      </c>
      <c r="BD429" s="564">
        <v>0.38100000000000001</v>
      </c>
      <c r="BE429" s="727">
        <v>0.33200000000000002</v>
      </c>
      <c r="BF429" s="495"/>
    </row>
    <row r="430" spans="1:58">
      <c r="A430" s="495" t="s">
        <v>1943</v>
      </c>
      <c r="B430" s="425">
        <v>424</v>
      </c>
      <c r="C430" s="495">
        <v>410101</v>
      </c>
      <c r="D430" s="495" t="s">
        <v>1944</v>
      </c>
      <c r="E430" s="546" t="s">
        <v>1945</v>
      </c>
      <c r="F430" s="546" t="s">
        <v>518</v>
      </c>
      <c r="G430" s="495" t="s">
        <v>1946</v>
      </c>
      <c r="H430" s="495" t="s">
        <v>23</v>
      </c>
      <c r="I430" s="495" t="s">
        <v>1947</v>
      </c>
      <c r="J430" s="540">
        <v>5</v>
      </c>
      <c r="K430" s="89" t="s">
        <v>272</v>
      </c>
      <c r="L430" s="89" t="s">
        <v>272</v>
      </c>
      <c r="M430" s="89" t="s">
        <v>272</v>
      </c>
      <c r="N430" s="89" t="s">
        <v>272</v>
      </c>
      <c r="O430" s="89" t="s">
        <v>272</v>
      </c>
      <c r="P430" s="89" t="s">
        <v>272</v>
      </c>
      <c r="Q430" s="89" t="s">
        <v>272</v>
      </c>
      <c r="R430" s="89" t="s">
        <v>272</v>
      </c>
      <c r="S430" s="89" t="s">
        <v>272</v>
      </c>
      <c r="T430" s="89" t="s">
        <v>272</v>
      </c>
      <c r="U430" s="89" t="s">
        <v>272</v>
      </c>
      <c r="V430" s="89" t="s">
        <v>272</v>
      </c>
      <c r="W430" s="89" t="s">
        <v>272</v>
      </c>
      <c r="X430" s="89" t="s">
        <v>272</v>
      </c>
      <c r="Y430" s="89" t="s">
        <v>272</v>
      </c>
      <c r="Z430" s="89" t="s">
        <v>272</v>
      </c>
      <c r="AA430" s="89" t="s">
        <v>272</v>
      </c>
      <c r="AB430" s="89" t="s">
        <v>272</v>
      </c>
      <c r="AC430" s="89" t="s">
        <v>272</v>
      </c>
      <c r="AD430" s="89" t="s">
        <v>272</v>
      </c>
      <c r="AE430" s="89" t="s">
        <v>272</v>
      </c>
      <c r="AF430" s="89" t="s">
        <v>272</v>
      </c>
      <c r="AG430" s="89" t="s">
        <v>272</v>
      </c>
      <c r="AH430" s="89" t="s">
        <v>272</v>
      </c>
      <c r="AI430" s="89" t="s">
        <v>272</v>
      </c>
      <c r="AJ430" s="89" t="s">
        <v>272</v>
      </c>
      <c r="AK430" s="89" t="s">
        <v>272</v>
      </c>
      <c r="AL430" s="89" t="s">
        <v>272</v>
      </c>
      <c r="AM430" s="89" t="s">
        <v>272</v>
      </c>
      <c r="AN430" s="89" t="s">
        <v>272</v>
      </c>
      <c r="AO430" s="89" t="s">
        <v>272</v>
      </c>
      <c r="AP430" s="89" t="s">
        <v>272</v>
      </c>
      <c r="AQ430" s="89" t="s">
        <v>272</v>
      </c>
      <c r="AR430" s="89" t="s">
        <v>272</v>
      </c>
      <c r="AS430" s="89" t="s">
        <v>272</v>
      </c>
      <c r="AT430" s="89" t="s">
        <v>272</v>
      </c>
      <c r="AU430" s="89" t="s">
        <v>272</v>
      </c>
      <c r="AV430" s="89" t="s">
        <v>272</v>
      </c>
      <c r="AW430" s="89" t="s">
        <v>272</v>
      </c>
      <c r="AX430" s="89" t="s">
        <v>272</v>
      </c>
      <c r="AY430" s="89" t="s">
        <v>272</v>
      </c>
      <c r="AZ430" s="89" t="s">
        <v>272</v>
      </c>
      <c r="BA430" s="89" t="s">
        <v>272</v>
      </c>
      <c r="BB430" s="89" t="s">
        <v>272</v>
      </c>
      <c r="BC430" s="89" t="s">
        <v>272</v>
      </c>
      <c r="BD430" s="89" t="s">
        <v>272</v>
      </c>
      <c r="BE430" s="726" t="s">
        <v>272</v>
      </c>
      <c r="BF430" s="495"/>
    </row>
    <row r="431" spans="1:58">
      <c r="A431" s="495" t="s">
        <v>1951</v>
      </c>
      <c r="B431" s="425">
        <v>425</v>
      </c>
      <c r="C431" s="495">
        <v>410101</v>
      </c>
      <c r="D431" s="495" t="s">
        <v>1944</v>
      </c>
      <c r="E431" s="546" t="s">
        <v>1945</v>
      </c>
      <c r="F431" s="546" t="s">
        <v>518</v>
      </c>
      <c r="G431" s="495" t="s">
        <v>1952</v>
      </c>
      <c r="H431" s="495" t="s">
        <v>23</v>
      </c>
      <c r="I431" s="495" t="s">
        <v>1947</v>
      </c>
      <c r="J431" s="540">
        <v>47</v>
      </c>
      <c r="K431" s="89" t="s">
        <v>272</v>
      </c>
      <c r="L431" s="89" t="s">
        <v>272</v>
      </c>
      <c r="M431" s="89" t="s">
        <v>272</v>
      </c>
      <c r="N431" s="89" t="s">
        <v>272</v>
      </c>
      <c r="O431" s="89" t="s">
        <v>272</v>
      </c>
      <c r="P431" s="89" t="s">
        <v>272</v>
      </c>
      <c r="Q431" s="89" t="s">
        <v>272</v>
      </c>
      <c r="R431" s="89" t="s">
        <v>272</v>
      </c>
      <c r="S431" s="89" t="s">
        <v>272</v>
      </c>
      <c r="T431" s="89" t="s">
        <v>272</v>
      </c>
      <c r="U431" s="89" t="s">
        <v>272</v>
      </c>
      <c r="V431" s="89" t="s">
        <v>272</v>
      </c>
      <c r="W431" s="89" t="s">
        <v>272</v>
      </c>
      <c r="X431" s="89" t="s">
        <v>272</v>
      </c>
      <c r="Y431" s="89" t="s">
        <v>272</v>
      </c>
      <c r="Z431" s="89" t="s">
        <v>272</v>
      </c>
      <c r="AA431" s="89" t="s">
        <v>272</v>
      </c>
      <c r="AB431" s="89" t="s">
        <v>272</v>
      </c>
      <c r="AC431" s="89" t="s">
        <v>272</v>
      </c>
      <c r="AD431" s="89" t="s">
        <v>272</v>
      </c>
      <c r="AE431" s="89" t="s">
        <v>272</v>
      </c>
      <c r="AF431" s="89" t="s">
        <v>272</v>
      </c>
      <c r="AG431" s="89" t="s">
        <v>272</v>
      </c>
      <c r="AH431" s="89" t="s">
        <v>272</v>
      </c>
      <c r="AI431" s="89" t="s">
        <v>272</v>
      </c>
      <c r="AJ431" s="89" t="s">
        <v>272</v>
      </c>
      <c r="AK431" s="89" t="s">
        <v>272</v>
      </c>
      <c r="AL431" s="89" t="s">
        <v>272</v>
      </c>
      <c r="AM431" s="89" t="s">
        <v>272</v>
      </c>
      <c r="AN431" s="89" t="s">
        <v>272</v>
      </c>
      <c r="AO431" s="89" t="s">
        <v>272</v>
      </c>
      <c r="AP431" s="89" t="s">
        <v>272</v>
      </c>
      <c r="AQ431" s="89" t="s">
        <v>272</v>
      </c>
      <c r="AR431" s="89" t="s">
        <v>272</v>
      </c>
      <c r="AS431" s="89" t="s">
        <v>272</v>
      </c>
      <c r="AT431" s="89" t="s">
        <v>272</v>
      </c>
      <c r="AU431" s="89" t="s">
        <v>272</v>
      </c>
      <c r="AV431" s="89" t="s">
        <v>272</v>
      </c>
      <c r="AW431" s="89" t="s">
        <v>272</v>
      </c>
      <c r="AX431" s="89" t="s">
        <v>272</v>
      </c>
      <c r="AY431" s="89" t="s">
        <v>272</v>
      </c>
      <c r="AZ431" s="89" t="s">
        <v>272</v>
      </c>
      <c r="BA431" s="89" t="s">
        <v>272</v>
      </c>
      <c r="BB431" s="89" t="s">
        <v>272</v>
      </c>
      <c r="BC431" s="89" t="s">
        <v>272</v>
      </c>
      <c r="BD431" s="89" t="s">
        <v>272</v>
      </c>
      <c r="BE431" s="726" t="s">
        <v>272</v>
      </c>
      <c r="BF431" s="495"/>
    </row>
    <row r="432" spans="1:58">
      <c r="A432" s="495" t="s">
        <v>1955</v>
      </c>
      <c r="B432" s="425">
        <v>426</v>
      </c>
      <c r="C432" s="495">
        <v>410101</v>
      </c>
      <c r="D432" s="495" t="s">
        <v>1944</v>
      </c>
      <c r="E432" s="546" t="s">
        <v>1945</v>
      </c>
      <c r="F432" s="546" t="s">
        <v>518</v>
      </c>
      <c r="G432" s="495" t="s">
        <v>1956</v>
      </c>
      <c r="H432" s="495" t="s">
        <v>23</v>
      </c>
      <c r="I432" s="495" t="s">
        <v>1947</v>
      </c>
      <c r="J432" s="540">
        <v>50</v>
      </c>
      <c r="K432" s="89" t="s">
        <v>272</v>
      </c>
      <c r="L432" s="89" t="s">
        <v>272</v>
      </c>
      <c r="M432" s="89" t="s">
        <v>272</v>
      </c>
      <c r="N432" s="89" t="s">
        <v>272</v>
      </c>
      <c r="O432" s="89" t="s">
        <v>272</v>
      </c>
      <c r="P432" s="89" t="s">
        <v>272</v>
      </c>
      <c r="Q432" s="89" t="s">
        <v>272</v>
      </c>
      <c r="R432" s="89" t="s">
        <v>272</v>
      </c>
      <c r="S432" s="89" t="s">
        <v>272</v>
      </c>
      <c r="T432" s="89" t="s">
        <v>272</v>
      </c>
      <c r="U432" s="89" t="s">
        <v>272</v>
      </c>
      <c r="V432" s="89" t="s">
        <v>272</v>
      </c>
      <c r="W432" s="89" t="s">
        <v>272</v>
      </c>
      <c r="X432" s="89" t="s">
        <v>272</v>
      </c>
      <c r="Y432" s="89" t="s">
        <v>272</v>
      </c>
      <c r="Z432" s="89" t="s">
        <v>272</v>
      </c>
      <c r="AA432" s="89" t="s">
        <v>272</v>
      </c>
      <c r="AB432" s="89" t="s">
        <v>272</v>
      </c>
      <c r="AC432" s="89" t="s">
        <v>272</v>
      </c>
      <c r="AD432" s="89" t="s">
        <v>272</v>
      </c>
      <c r="AE432" s="89" t="s">
        <v>272</v>
      </c>
      <c r="AF432" s="89" t="s">
        <v>272</v>
      </c>
      <c r="AG432" s="89" t="s">
        <v>272</v>
      </c>
      <c r="AH432" s="89" t="s">
        <v>272</v>
      </c>
      <c r="AI432" s="89" t="s">
        <v>272</v>
      </c>
      <c r="AJ432" s="89" t="s">
        <v>272</v>
      </c>
      <c r="AK432" s="89" t="s">
        <v>272</v>
      </c>
      <c r="AL432" s="89" t="s">
        <v>272</v>
      </c>
      <c r="AM432" s="89" t="s">
        <v>272</v>
      </c>
      <c r="AN432" s="89" t="s">
        <v>272</v>
      </c>
      <c r="AO432" s="89" t="s">
        <v>272</v>
      </c>
      <c r="AP432" s="89" t="s">
        <v>272</v>
      </c>
      <c r="AQ432" s="89" t="s">
        <v>272</v>
      </c>
      <c r="AR432" s="89" t="s">
        <v>272</v>
      </c>
      <c r="AS432" s="89" t="s">
        <v>272</v>
      </c>
      <c r="AT432" s="89" t="s">
        <v>272</v>
      </c>
      <c r="AU432" s="89" t="s">
        <v>272</v>
      </c>
      <c r="AV432" s="89" t="s">
        <v>272</v>
      </c>
      <c r="AW432" s="89" t="s">
        <v>272</v>
      </c>
      <c r="AX432" s="89" t="s">
        <v>272</v>
      </c>
      <c r="AY432" s="89" t="s">
        <v>272</v>
      </c>
      <c r="AZ432" s="89" t="s">
        <v>272</v>
      </c>
      <c r="BA432" s="89" t="s">
        <v>272</v>
      </c>
      <c r="BB432" s="89" t="s">
        <v>272</v>
      </c>
      <c r="BC432" s="89" t="s">
        <v>272</v>
      </c>
      <c r="BD432" s="89" t="s">
        <v>272</v>
      </c>
      <c r="BE432" s="726" t="s">
        <v>272</v>
      </c>
      <c r="BF432" s="495"/>
    </row>
    <row r="433" spans="1:58">
      <c r="A433" s="495" t="s">
        <v>1959</v>
      </c>
      <c r="B433" s="425">
        <v>427</v>
      </c>
      <c r="C433" s="495">
        <v>410101</v>
      </c>
      <c r="D433" s="495" t="s">
        <v>1944</v>
      </c>
      <c r="E433" s="546" t="s">
        <v>1945</v>
      </c>
      <c r="F433" s="546" t="s">
        <v>518</v>
      </c>
      <c r="G433" s="495" t="s">
        <v>1960</v>
      </c>
      <c r="H433" s="495" t="s">
        <v>23</v>
      </c>
      <c r="I433" s="495" t="s">
        <v>1947</v>
      </c>
      <c r="J433" s="540">
        <v>14</v>
      </c>
      <c r="K433" s="89" t="s">
        <v>272</v>
      </c>
      <c r="L433" s="89" t="s">
        <v>272</v>
      </c>
      <c r="M433" s="89" t="s">
        <v>272</v>
      </c>
      <c r="N433" s="89" t="s">
        <v>272</v>
      </c>
      <c r="O433" s="89" t="s">
        <v>272</v>
      </c>
      <c r="P433" s="89" t="s">
        <v>272</v>
      </c>
      <c r="Q433" s="89" t="s">
        <v>272</v>
      </c>
      <c r="R433" s="89" t="s">
        <v>272</v>
      </c>
      <c r="S433" s="89" t="s">
        <v>272</v>
      </c>
      <c r="T433" s="89" t="s">
        <v>272</v>
      </c>
      <c r="U433" s="89" t="s">
        <v>272</v>
      </c>
      <c r="V433" s="89" t="s">
        <v>272</v>
      </c>
      <c r="W433" s="89" t="s">
        <v>272</v>
      </c>
      <c r="X433" s="89" t="s">
        <v>272</v>
      </c>
      <c r="Y433" s="89" t="s">
        <v>272</v>
      </c>
      <c r="Z433" s="89" t="s">
        <v>272</v>
      </c>
      <c r="AA433" s="89" t="s">
        <v>272</v>
      </c>
      <c r="AB433" s="89" t="s">
        <v>272</v>
      </c>
      <c r="AC433" s="89" t="s">
        <v>272</v>
      </c>
      <c r="AD433" s="89" t="s">
        <v>272</v>
      </c>
      <c r="AE433" s="89" t="s">
        <v>272</v>
      </c>
      <c r="AF433" s="89" t="s">
        <v>272</v>
      </c>
      <c r="AG433" s="89" t="s">
        <v>272</v>
      </c>
      <c r="AH433" s="89" t="s">
        <v>272</v>
      </c>
      <c r="AI433" s="89" t="s">
        <v>272</v>
      </c>
      <c r="AJ433" s="89" t="s">
        <v>272</v>
      </c>
      <c r="AK433" s="89" t="s">
        <v>272</v>
      </c>
      <c r="AL433" s="89" t="s">
        <v>272</v>
      </c>
      <c r="AM433" s="89" t="s">
        <v>272</v>
      </c>
      <c r="AN433" s="89" t="s">
        <v>272</v>
      </c>
      <c r="AO433" s="89" t="s">
        <v>272</v>
      </c>
      <c r="AP433" s="89" t="s">
        <v>272</v>
      </c>
      <c r="AQ433" s="89" t="s">
        <v>272</v>
      </c>
      <c r="AR433" s="89" t="s">
        <v>272</v>
      </c>
      <c r="AS433" s="89" t="s">
        <v>272</v>
      </c>
      <c r="AT433" s="89" t="s">
        <v>272</v>
      </c>
      <c r="AU433" s="89" t="s">
        <v>272</v>
      </c>
      <c r="AV433" s="89" t="s">
        <v>272</v>
      </c>
      <c r="AW433" s="89" t="s">
        <v>272</v>
      </c>
      <c r="AX433" s="89" t="s">
        <v>272</v>
      </c>
      <c r="AY433" s="89" t="s">
        <v>272</v>
      </c>
      <c r="AZ433" s="89" t="s">
        <v>272</v>
      </c>
      <c r="BA433" s="89" t="s">
        <v>272</v>
      </c>
      <c r="BB433" s="89" t="s">
        <v>272</v>
      </c>
      <c r="BC433" s="89" t="s">
        <v>272</v>
      </c>
      <c r="BD433" s="89" t="s">
        <v>272</v>
      </c>
      <c r="BE433" s="726" t="s">
        <v>272</v>
      </c>
      <c r="BF433" s="495"/>
    </row>
    <row r="434" spans="1:58">
      <c r="A434" s="495" t="s">
        <v>1963</v>
      </c>
      <c r="B434" s="425">
        <v>428</v>
      </c>
      <c r="C434" s="495">
        <v>410101</v>
      </c>
      <c r="D434" s="495" t="s">
        <v>1944</v>
      </c>
      <c r="E434" s="546" t="s">
        <v>1945</v>
      </c>
      <c r="F434" s="546" t="s">
        <v>518</v>
      </c>
      <c r="G434" s="495" t="s">
        <v>1964</v>
      </c>
      <c r="H434" s="495" t="s">
        <v>23</v>
      </c>
      <c r="I434" s="495" t="s">
        <v>1947</v>
      </c>
      <c r="J434" s="540">
        <v>3</v>
      </c>
      <c r="K434" s="89" t="s">
        <v>272</v>
      </c>
      <c r="L434" s="89" t="s">
        <v>272</v>
      </c>
      <c r="M434" s="89" t="s">
        <v>272</v>
      </c>
      <c r="N434" s="89" t="s">
        <v>272</v>
      </c>
      <c r="O434" s="89" t="s">
        <v>272</v>
      </c>
      <c r="P434" s="89" t="s">
        <v>272</v>
      </c>
      <c r="Q434" s="89" t="s">
        <v>272</v>
      </c>
      <c r="R434" s="89" t="s">
        <v>272</v>
      </c>
      <c r="S434" s="89" t="s">
        <v>272</v>
      </c>
      <c r="T434" s="89" t="s">
        <v>272</v>
      </c>
      <c r="U434" s="89" t="s">
        <v>272</v>
      </c>
      <c r="V434" s="89" t="s">
        <v>272</v>
      </c>
      <c r="W434" s="89" t="s">
        <v>272</v>
      </c>
      <c r="X434" s="89" t="s">
        <v>272</v>
      </c>
      <c r="Y434" s="89" t="s">
        <v>272</v>
      </c>
      <c r="Z434" s="89" t="s">
        <v>272</v>
      </c>
      <c r="AA434" s="89" t="s">
        <v>272</v>
      </c>
      <c r="AB434" s="89" t="s">
        <v>272</v>
      </c>
      <c r="AC434" s="89" t="s">
        <v>272</v>
      </c>
      <c r="AD434" s="89" t="s">
        <v>272</v>
      </c>
      <c r="AE434" s="89" t="s">
        <v>272</v>
      </c>
      <c r="AF434" s="89" t="s">
        <v>272</v>
      </c>
      <c r="AG434" s="89" t="s">
        <v>272</v>
      </c>
      <c r="AH434" s="89" t="s">
        <v>272</v>
      </c>
      <c r="AI434" s="89" t="s">
        <v>272</v>
      </c>
      <c r="AJ434" s="89" t="s">
        <v>272</v>
      </c>
      <c r="AK434" s="89" t="s">
        <v>272</v>
      </c>
      <c r="AL434" s="89" t="s">
        <v>272</v>
      </c>
      <c r="AM434" s="89" t="s">
        <v>272</v>
      </c>
      <c r="AN434" s="89" t="s">
        <v>272</v>
      </c>
      <c r="AO434" s="89" t="s">
        <v>272</v>
      </c>
      <c r="AP434" s="89" t="s">
        <v>272</v>
      </c>
      <c r="AQ434" s="89" t="s">
        <v>272</v>
      </c>
      <c r="AR434" s="89" t="s">
        <v>272</v>
      </c>
      <c r="AS434" s="89" t="s">
        <v>272</v>
      </c>
      <c r="AT434" s="89" t="s">
        <v>272</v>
      </c>
      <c r="AU434" s="89" t="s">
        <v>272</v>
      </c>
      <c r="AV434" s="89" t="s">
        <v>272</v>
      </c>
      <c r="AW434" s="89" t="s">
        <v>272</v>
      </c>
      <c r="AX434" s="89" t="s">
        <v>272</v>
      </c>
      <c r="AY434" s="89" t="s">
        <v>272</v>
      </c>
      <c r="AZ434" s="89" t="s">
        <v>272</v>
      </c>
      <c r="BA434" s="89" t="s">
        <v>272</v>
      </c>
      <c r="BB434" s="89" t="s">
        <v>272</v>
      </c>
      <c r="BC434" s="89" t="s">
        <v>272</v>
      </c>
      <c r="BD434" s="89" t="s">
        <v>272</v>
      </c>
      <c r="BE434" s="726" t="s">
        <v>272</v>
      </c>
      <c r="BF434" s="495"/>
    </row>
    <row r="435" spans="1:58">
      <c r="A435" s="495" t="s">
        <v>1967</v>
      </c>
      <c r="B435" s="425">
        <v>429</v>
      </c>
      <c r="C435" s="495">
        <v>410102</v>
      </c>
      <c r="D435" s="495" t="s">
        <v>1968</v>
      </c>
      <c r="E435" s="546" t="s">
        <v>1969</v>
      </c>
      <c r="F435" s="546" t="s">
        <v>518</v>
      </c>
      <c r="G435" s="495" t="s">
        <v>168</v>
      </c>
      <c r="H435" s="495" t="s">
        <v>23</v>
      </c>
      <c r="I435" s="495" t="s">
        <v>1947</v>
      </c>
      <c r="J435" s="540">
        <v>14</v>
      </c>
      <c r="K435" s="89" t="s">
        <v>272</v>
      </c>
      <c r="L435" s="89" t="s">
        <v>272</v>
      </c>
      <c r="M435" s="89" t="s">
        <v>272</v>
      </c>
      <c r="N435" s="89" t="s">
        <v>272</v>
      </c>
      <c r="O435" s="89" t="s">
        <v>272</v>
      </c>
      <c r="P435" s="89" t="s">
        <v>272</v>
      </c>
      <c r="Q435" s="89" t="s">
        <v>272</v>
      </c>
      <c r="R435" s="89" t="s">
        <v>272</v>
      </c>
      <c r="S435" s="89" t="s">
        <v>272</v>
      </c>
      <c r="T435" s="89" t="s">
        <v>272</v>
      </c>
      <c r="U435" s="89" t="s">
        <v>272</v>
      </c>
      <c r="V435" s="89" t="s">
        <v>272</v>
      </c>
      <c r="W435" s="89" t="s">
        <v>272</v>
      </c>
      <c r="X435" s="89" t="s">
        <v>272</v>
      </c>
      <c r="Y435" s="89" t="s">
        <v>272</v>
      </c>
      <c r="Z435" s="89" t="s">
        <v>272</v>
      </c>
      <c r="AA435" s="89" t="s">
        <v>272</v>
      </c>
      <c r="AB435" s="89" t="s">
        <v>272</v>
      </c>
      <c r="AC435" s="89" t="s">
        <v>272</v>
      </c>
      <c r="AD435" s="89" t="s">
        <v>272</v>
      </c>
      <c r="AE435" s="89" t="s">
        <v>272</v>
      </c>
      <c r="AF435" s="89" t="s">
        <v>272</v>
      </c>
      <c r="AG435" s="89" t="s">
        <v>272</v>
      </c>
      <c r="AH435" s="89" t="s">
        <v>272</v>
      </c>
      <c r="AI435" s="89" t="s">
        <v>272</v>
      </c>
      <c r="AJ435" s="89" t="s">
        <v>272</v>
      </c>
      <c r="AK435" s="89" t="s">
        <v>272</v>
      </c>
      <c r="AL435" s="89" t="s">
        <v>272</v>
      </c>
      <c r="AM435" s="89" t="s">
        <v>272</v>
      </c>
      <c r="AN435" s="89" t="s">
        <v>272</v>
      </c>
      <c r="AO435" s="89" t="s">
        <v>272</v>
      </c>
      <c r="AP435" s="89" t="s">
        <v>272</v>
      </c>
      <c r="AQ435" s="89" t="s">
        <v>272</v>
      </c>
      <c r="AR435" s="89" t="s">
        <v>272</v>
      </c>
      <c r="AS435" s="89" t="s">
        <v>272</v>
      </c>
      <c r="AT435" s="89" t="s">
        <v>272</v>
      </c>
      <c r="AU435" s="89" t="s">
        <v>272</v>
      </c>
      <c r="AV435" s="89" t="s">
        <v>272</v>
      </c>
      <c r="AW435" s="89" t="s">
        <v>272</v>
      </c>
      <c r="AX435" s="89" t="s">
        <v>272</v>
      </c>
      <c r="AY435" s="89" t="s">
        <v>272</v>
      </c>
      <c r="AZ435" s="89" t="s">
        <v>272</v>
      </c>
      <c r="BA435" s="89" t="s">
        <v>272</v>
      </c>
      <c r="BB435" s="89" t="s">
        <v>272</v>
      </c>
      <c r="BC435" s="89" t="s">
        <v>272</v>
      </c>
      <c r="BD435" s="89" t="s">
        <v>272</v>
      </c>
      <c r="BE435" s="726" t="s">
        <v>272</v>
      </c>
      <c r="BF435" s="495"/>
    </row>
    <row r="436" spans="1:58">
      <c r="A436" s="495" t="s">
        <v>1972</v>
      </c>
      <c r="B436" s="425">
        <v>430</v>
      </c>
      <c r="C436" s="495">
        <v>410103</v>
      </c>
      <c r="D436" s="495" t="s">
        <v>1973</v>
      </c>
      <c r="E436" s="546" t="s">
        <v>1969</v>
      </c>
      <c r="F436" s="546" t="s">
        <v>518</v>
      </c>
      <c r="G436" s="495" t="s">
        <v>168</v>
      </c>
      <c r="H436" s="495" t="s">
        <v>23</v>
      </c>
      <c r="I436" s="495" t="s">
        <v>1947</v>
      </c>
      <c r="J436" s="540">
        <v>95</v>
      </c>
      <c r="K436" s="89" t="s">
        <v>272</v>
      </c>
      <c r="L436" s="89" t="s">
        <v>272</v>
      </c>
      <c r="M436" s="89" t="s">
        <v>272</v>
      </c>
      <c r="N436" s="89" t="s">
        <v>272</v>
      </c>
      <c r="O436" s="89" t="s">
        <v>272</v>
      </c>
      <c r="P436" s="89" t="s">
        <v>272</v>
      </c>
      <c r="Q436" s="89" t="s">
        <v>272</v>
      </c>
      <c r="R436" s="89" t="s">
        <v>272</v>
      </c>
      <c r="S436" s="89" t="s">
        <v>272</v>
      </c>
      <c r="T436" s="89" t="s">
        <v>272</v>
      </c>
      <c r="U436" s="89" t="s">
        <v>272</v>
      </c>
      <c r="V436" s="89" t="s">
        <v>272</v>
      </c>
      <c r="W436" s="89" t="s">
        <v>272</v>
      </c>
      <c r="X436" s="89" t="s">
        <v>272</v>
      </c>
      <c r="Y436" s="89" t="s">
        <v>272</v>
      </c>
      <c r="Z436" s="89" t="s">
        <v>272</v>
      </c>
      <c r="AA436" s="89" t="s">
        <v>272</v>
      </c>
      <c r="AB436" s="89" t="s">
        <v>272</v>
      </c>
      <c r="AC436" s="89" t="s">
        <v>272</v>
      </c>
      <c r="AD436" s="89" t="s">
        <v>272</v>
      </c>
      <c r="AE436" s="89" t="s">
        <v>272</v>
      </c>
      <c r="AF436" s="89" t="s">
        <v>272</v>
      </c>
      <c r="AG436" s="89" t="s">
        <v>272</v>
      </c>
      <c r="AH436" s="89" t="s">
        <v>272</v>
      </c>
      <c r="AI436" s="89" t="s">
        <v>272</v>
      </c>
      <c r="AJ436" s="89" t="s">
        <v>272</v>
      </c>
      <c r="AK436" s="89" t="s">
        <v>272</v>
      </c>
      <c r="AL436" s="89" t="s">
        <v>272</v>
      </c>
      <c r="AM436" s="89" t="s">
        <v>272</v>
      </c>
      <c r="AN436" s="89" t="s">
        <v>272</v>
      </c>
      <c r="AO436" s="89" t="s">
        <v>272</v>
      </c>
      <c r="AP436" s="89" t="s">
        <v>272</v>
      </c>
      <c r="AQ436" s="89" t="s">
        <v>272</v>
      </c>
      <c r="AR436" s="89" t="s">
        <v>272</v>
      </c>
      <c r="AS436" s="89" t="s">
        <v>272</v>
      </c>
      <c r="AT436" s="89" t="s">
        <v>272</v>
      </c>
      <c r="AU436" s="89" t="s">
        <v>272</v>
      </c>
      <c r="AV436" s="89" t="s">
        <v>272</v>
      </c>
      <c r="AW436" s="89" t="s">
        <v>272</v>
      </c>
      <c r="AX436" s="89" t="s">
        <v>272</v>
      </c>
      <c r="AY436" s="89" t="s">
        <v>272</v>
      </c>
      <c r="AZ436" s="89" t="s">
        <v>272</v>
      </c>
      <c r="BA436" s="89" t="s">
        <v>272</v>
      </c>
      <c r="BB436" s="89" t="s">
        <v>272</v>
      </c>
      <c r="BC436" s="89" t="s">
        <v>272</v>
      </c>
      <c r="BD436" s="89" t="s">
        <v>272</v>
      </c>
      <c r="BE436" s="726" t="s">
        <v>272</v>
      </c>
      <c r="BF436" s="495"/>
    </row>
    <row r="437" spans="1:58">
      <c r="A437" s="495" t="s">
        <v>1976</v>
      </c>
      <c r="B437" s="425">
        <v>431</v>
      </c>
      <c r="C437" s="495">
        <v>410104</v>
      </c>
      <c r="D437" s="495" t="s">
        <v>1977</v>
      </c>
      <c r="E437" s="546" t="s">
        <v>1695</v>
      </c>
      <c r="F437" s="546" t="s">
        <v>518</v>
      </c>
      <c r="G437" s="495" t="s">
        <v>168</v>
      </c>
      <c r="H437" s="495" t="s">
        <v>23</v>
      </c>
      <c r="I437" s="495" t="s">
        <v>1947</v>
      </c>
      <c r="J437" s="540">
        <v>13.5</v>
      </c>
      <c r="K437" s="89" t="s">
        <v>272</v>
      </c>
      <c r="L437" s="89" t="s">
        <v>272</v>
      </c>
      <c r="M437" s="89" t="s">
        <v>272</v>
      </c>
      <c r="N437" s="89" t="s">
        <v>272</v>
      </c>
      <c r="O437" s="89" t="s">
        <v>272</v>
      </c>
      <c r="P437" s="89" t="s">
        <v>272</v>
      </c>
      <c r="Q437" s="89" t="s">
        <v>272</v>
      </c>
      <c r="R437" s="89" t="s">
        <v>272</v>
      </c>
      <c r="S437" s="89" t="s">
        <v>272</v>
      </c>
      <c r="T437" s="89" t="s">
        <v>272</v>
      </c>
      <c r="U437" s="89" t="s">
        <v>272</v>
      </c>
      <c r="V437" s="89" t="s">
        <v>272</v>
      </c>
      <c r="W437" s="89" t="s">
        <v>272</v>
      </c>
      <c r="X437" s="89" t="s">
        <v>272</v>
      </c>
      <c r="Y437" s="89" t="s">
        <v>272</v>
      </c>
      <c r="Z437" s="89" t="s">
        <v>272</v>
      </c>
      <c r="AA437" s="89" t="s">
        <v>272</v>
      </c>
      <c r="AB437" s="89" t="s">
        <v>272</v>
      </c>
      <c r="AC437" s="89" t="s">
        <v>272</v>
      </c>
      <c r="AD437" s="89" t="s">
        <v>272</v>
      </c>
      <c r="AE437" s="89" t="s">
        <v>272</v>
      </c>
      <c r="AF437" s="89" t="s">
        <v>272</v>
      </c>
      <c r="AG437" s="89" t="s">
        <v>272</v>
      </c>
      <c r="AH437" s="89" t="s">
        <v>272</v>
      </c>
      <c r="AI437" s="89" t="s">
        <v>272</v>
      </c>
      <c r="AJ437" s="89" t="s">
        <v>272</v>
      </c>
      <c r="AK437" s="89" t="s">
        <v>272</v>
      </c>
      <c r="AL437" s="89" t="s">
        <v>272</v>
      </c>
      <c r="AM437" s="89" t="s">
        <v>272</v>
      </c>
      <c r="AN437" s="89" t="s">
        <v>272</v>
      </c>
      <c r="AO437" s="89" t="s">
        <v>272</v>
      </c>
      <c r="AP437" s="89" t="s">
        <v>272</v>
      </c>
      <c r="AQ437" s="89" t="s">
        <v>272</v>
      </c>
      <c r="AR437" s="89" t="s">
        <v>272</v>
      </c>
      <c r="AS437" s="89" t="s">
        <v>272</v>
      </c>
      <c r="AT437" s="89" t="s">
        <v>272</v>
      </c>
      <c r="AU437" s="89" t="s">
        <v>272</v>
      </c>
      <c r="AV437" s="89" t="s">
        <v>272</v>
      </c>
      <c r="AW437" s="89" t="s">
        <v>272</v>
      </c>
      <c r="AX437" s="89" t="s">
        <v>272</v>
      </c>
      <c r="AY437" s="89" t="s">
        <v>272</v>
      </c>
      <c r="AZ437" s="89" t="s">
        <v>272</v>
      </c>
      <c r="BA437" s="89" t="s">
        <v>272</v>
      </c>
      <c r="BB437" s="89" t="s">
        <v>272</v>
      </c>
      <c r="BC437" s="89" t="s">
        <v>272</v>
      </c>
      <c r="BD437" s="89" t="s">
        <v>272</v>
      </c>
      <c r="BE437" s="726" t="s">
        <v>272</v>
      </c>
      <c r="BF437" s="495"/>
    </row>
    <row r="438" spans="1:58">
      <c r="A438" s="495" t="s">
        <v>1980</v>
      </c>
      <c r="B438" s="425">
        <v>432</v>
      </c>
      <c r="C438" s="495">
        <v>410105</v>
      </c>
      <c r="D438" s="495" t="s">
        <v>1981</v>
      </c>
      <c r="E438" s="546" t="s">
        <v>1695</v>
      </c>
      <c r="F438" s="546" t="s">
        <v>518</v>
      </c>
      <c r="G438" s="495" t="s">
        <v>168</v>
      </c>
      <c r="H438" s="495" t="s">
        <v>23</v>
      </c>
      <c r="I438" s="495" t="s">
        <v>1947</v>
      </c>
      <c r="J438" s="540" t="s">
        <v>3085</v>
      </c>
      <c r="K438" s="89" t="s">
        <v>272</v>
      </c>
      <c r="L438" s="89" t="s">
        <v>272</v>
      </c>
      <c r="M438" s="89" t="s">
        <v>272</v>
      </c>
      <c r="N438" s="89" t="s">
        <v>272</v>
      </c>
      <c r="O438" s="89" t="s">
        <v>272</v>
      </c>
      <c r="P438" s="89" t="s">
        <v>272</v>
      </c>
      <c r="Q438" s="89" t="s">
        <v>272</v>
      </c>
      <c r="R438" s="89" t="s">
        <v>272</v>
      </c>
      <c r="S438" s="89" t="s">
        <v>272</v>
      </c>
      <c r="T438" s="89" t="s">
        <v>272</v>
      </c>
      <c r="U438" s="89" t="s">
        <v>272</v>
      </c>
      <c r="V438" s="89" t="s">
        <v>272</v>
      </c>
      <c r="W438" s="89" t="s">
        <v>272</v>
      </c>
      <c r="X438" s="89" t="s">
        <v>272</v>
      </c>
      <c r="Y438" s="89" t="s">
        <v>272</v>
      </c>
      <c r="Z438" s="89" t="s">
        <v>272</v>
      </c>
      <c r="AA438" s="89" t="s">
        <v>272</v>
      </c>
      <c r="AB438" s="89" t="s">
        <v>272</v>
      </c>
      <c r="AC438" s="89" t="s">
        <v>272</v>
      </c>
      <c r="AD438" s="89" t="s">
        <v>272</v>
      </c>
      <c r="AE438" s="89" t="s">
        <v>272</v>
      </c>
      <c r="AF438" s="89" t="s">
        <v>272</v>
      </c>
      <c r="AG438" s="89" t="s">
        <v>272</v>
      </c>
      <c r="AH438" s="89" t="s">
        <v>272</v>
      </c>
      <c r="AI438" s="89" t="s">
        <v>272</v>
      </c>
      <c r="AJ438" s="89" t="s">
        <v>272</v>
      </c>
      <c r="AK438" s="89" t="s">
        <v>272</v>
      </c>
      <c r="AL438" s="89" t="s">
        <v>272</v>
      </c>
      <c r="AM438" s="89" t="s">
        <v>272</v>
      </c>
      <c r="AN438" s="89" t="s">
        <v>272</v>
      </c>
      <c r="AO438" s="89" t="s">
        <v>272</v>
      </c>
      <c r="AP438" s="89" t="s">
        <v>272</v>
      </c>
      <c r="AQ438" s="89" t="s">
        <v>272</v>
      </c>
      <c r="AR438" s="89" t="s">
        <v>272</v>
      </c>
      <c r="AS438" s="89" t="s">
        <v>272</v>
      </c>
      <c r="AT438" s="89" t="s">
        <v>272</v>
      </c>
      <c r="AU438" s="89" t="s">
        <v>272</v>
      </c>
      <c r="AV438" s="89" t="s">
        <v>272</v>
      </c>
      <c r="AW438" s="89" t="s">
        <v>272</v>
      </c>
      <c r="AX438" s="89" t="s">
        <v>272</v>
      </c>
      <c r="AY438" s="89" t="s">
        <v>272</v>
      </c>
      <c r="AZ438" s="89" t="s">
        <v>272</v>
      </c>
      <c r="BA438" s="89" t="s">
        <v>272</v>
      </c>
      <c r="BB438" s="89" t="s">
        <v>272</v>
      </c>
      <c r="BC438" s="89" t="s">
        <v>272</v>
      </c>
      <c r="BD438" s="89" t="s">
        <v>272</v>
      </c>
      <c r="BE438" s="726" t="s">
        <v>272</v>
      </c>
      <c r="BF438" s="495"/>
    </row>
    <row r="439" spans="1:58">
      <c r="A439" s="495" t="s">
        <v>1984</v>
      </c>
      <c r="B439" s="425">
        <v>433</v>
      </c>
      <c r="C439" s="495">
        <v>410201</v>
      </c>
      <c r="D439" s="495" t="s">
        <v>1985</v>
      </c>
      <c r="E439" s="546" t="s">
        <v>1986</v>
      </c>
      <c r="F439" s="546" t="s">
        <v>518</v>
      </c>
      <c r="G439" s="495" t="s">
        <v>168</v>
      </c>
      <c r="H439" s="495" t="s">
        <v>23</v>
      </c>
      <c r="I439" s="495" t="s">
        <v>1947</v>
      </c>
      <c r="J439" s="540" t="s">
        <v>3820</v>
      </c>
      <c r="K439" s="690" t="s">
        <v>272</v>
      </c>
      <c r="L439" s="690" t="s">
        <v>272</v>
      </c>
      <c r="M439" s="690" t="s">
        <v>272</v>
      </c>
      <c r="N439" s="690" t="s">
        <v>272</v>
      </c>
      <c r="O439" s="690" t="s">
        <v>272</v>
      </c>
      <c r="P439" s="690" t="s">
        <v>272</v>
      </c>
      <c r="Q439" s="690" t="s">
        <v>272</v>
      </c>
      <c r="R439" s="690" t="s">
        <v>272</v>
      </c>
      <c r="S439" s="690" t="s">
        <v>272</v>
      </c>
      <c r="T439" s="690" t="s">
        <v>272</v>
      </c>
      <c r="U439" s="690" t="s">
        <v>272</v>
      </c>
      <c r="V439" s="690" t="s">
        <v>272</v>
      </c>
      <c r="W439" s="690" t="s">
        <v>272</v>
      </c>
      <c r="X439" s="690" t="s">
        <v>272</v>
      </c>
      <c r="Y439" s="690" t="s">
        <v>272</v>
      </c>
      <c r="Z439" s="690" t="s">
        <v>272</v>
      </c>
      <c r="AA439" s="690" t="s">
        <v>272</v>
      </c>
      <c r="AB439" s="690" t="s">
        <v>272</v>
      </c>
      <c r="AC439" s="690" t="s">
        <v>272</v>
      </c>
      <c r="AD439" s="690" t="s">
        <v>272</v>
      </c>
      <c r="AE439" s="690" t="s">
        <v>272</v>
      </c>
      <c r="AF439" s="690" t="s">
        <v>272</v>
      </c>
      <c r="AG439" s="690" t="s">
        <v>272</v>
      </c>
      <c r="AH439" s="690" t="s">
        <v>272</v>
      </c>
      <c r="AI439" s="690" t="s">
        <v>272</v>
      </c>
      <c r="AJ439" s="690" t="s">
        <v>272</v>
      </c>
      <c r="AK439" s="690" t="s">
        <v>272</v>
      </c>
      <c r="AL439" s="690" t="s">
        <v>272</v>
      </c>
      <c r="AM439" s="690" t="s">
        <v>272</v>
      </c>
      <c r="AN439" s="690" t="s">
        <v>272</v>
      </c>
      <c r="AO439" s="690" t="s">
        <v>272</v>
      </c>
      <c r="AP439" s="690" t="s">
        <v>272</v>
      </c>
      <c r="AQ439" s="690" t="s">
        <v>272</v>
      </c>
      <c r="AR439" s="690" t="s">
        <v>272</v>
      </c>
      <c r="AS439" s="690" t="s">
        <v>272</v>
      </c>
      <c r="AT439" s="690" t="s">
        <v>272</v>
      </c>
      <c r="AU439" s="690" t="s">
        <v>272</v>
      </c>
      <c r="AV439" s="690" t="s">
        <v>272</v>
      </c>
      <c r="AW439" s="690" t="s">
        <v>272</v>
      </c>
      <c r="AX439" s="690" t="s">
        <v>272</v>
      </c>
      <c r="AY439" s="690" t="s">
        <v>272</v>
      </c>
      <c r="AZ439" s="690" t="s">
        <v>272</v>
      </c>
      <c r="BA439" s="690" t="s">
        <v>272</v>
      </c>
      <c r="BB439" s="690" t="s">
        <v>272</v>
      </c>
      <c r="BC439" s="690" t="s">
        <v>272</v>
      </c>
      <c r="BD439" s="690" t="s">
        <v>272</v>
      </c>
      <c r="BE439" s="738" t="s">
        <v>272</v>
      </c>
      <c r="BF439" s="495"/>
    </row>
    <row r="440" spans="1:58">
      <c r="A440" s="495" t="s">
        <v>1990</v>
      </c>
      <c r="B440" s="425">
        <v>434</v>
      </c>
      <c r="C440" s="495">
        <v>410202</v>
      </c>
      <c r="D440" s="495" t="s">
        <v>1991</v>
      </c>
      <c r="E440" s="546" t="s">
        <v>1945</v>
      </c>
      <c r="F440" s="546" t="s">
        <v>518</v>
      </c>
      <c r="G440" s="495" t="s">
        <v>168</v>
      </c>
      <c r="H440" s="495" t="s">
        <v>23</v>
      </c>
      <c r="I440" s="495" t="s">
        <v>1947</v>
      </c>
      <c r="J440" s="540">
        <v>3</v>
      </c>
      <c r="K440" s="89" t="s">
        <v>272</v>
      </c>
      <c r="L440" s="89" t="s">
        <v>272</v>
      </c>
      <c r="M440" s="89" t="s">
        <v>272</v>
      </c>
      <c r="N440" s="89" t="s">
        <v>272</v>
      </c>
      <c r="O440" s="89" t="s">
        <v>272</v>
      </c>
      <c r="P440" s="89" t="s">
        <v>272</v>
      </c>
      <c r="Q440" s="89" t="s">
        <v>272</v>
      </c>
      <c r="R440" s="89" t="s">
        <v>272</v>
      </c>
      <c r="S440" s="89" t="s">
        <v>272</v>
      </c>
      <c r="T440" s="89" t="s">
        <v>272</v>
      </c>
      <c r="U440" s="89" t="s">
        <v>272</v>
      </c>
      <c r="V440" s="89" t="s">
        <v>272</v>
      </c>
      <c r="W440" s="89" t="s">
        <v>272</v>
      </c>
      <c r="X440" s="89" t="s">
        <v>272</v>
      </c>
      <c r="Y440" s="89" t="s">
        <v>272</v>
      </c>
      <c r="Z440" s="89" t="s">
        <v>272</v>
      </c>
      <c r="AA440" s="89" t="s">
        <v>272</v>
      </c>
      <c r="AB440" s="89" t="s">
        <v>272</v>
      </c>
      <c r="AC440" s="89" t="s">
        <v>272</v>
      </c>
      <c r="AD440" s="89" t="s">
        <v>272</v>
      </c>
      <c r="AE440" s="89" t="s">
        <v>272</v>
      </c>
      <c r="AF440" s="89" t="s">
        <v>272</v>
      </c>
      <c r="AG440" s="89" t="s">
        <v>272</v>
      </c>
      <c r="AH440" s="89" t="s">
        <v>272</v>
      </c>
      <c r="AI440" s="89" t="s">
        <v>272</v>
      </c>
      <c r="AJ440" s="89" t="s">
        <v>272</v>
      </c>
      <c r="AK440" s="89" t="s">
        <v>272</v>
      </c>
      <c r="AL440" s="89" t="s">
        <v>272</v>
      </c>
      <c r="AM440" s="89" t="s">
        <v>272</v>
      </c>
      <c r="AN440" s="89" t="s">
        <v>272</v>
      </c>
      <c r="AO440" s="89" t="s">
        <v>272</v>
      </c>
      <c r="AP440" s="89" t="s">
        <v>272</v>
      </c>
      <c r="AQ440" s="89" t="s">
        <v>272</v>
      </c>
      <c r="AR440" s="89" t="s">
        <v>272</v>
      </c>
      <c r="AS440" s="89" t="s">
        <v>272</v>
      </c>
      <c r="AT440" s="89" t="s">
        <v>272</v>
      </c>
      <c r="AU440" s="89" t="s">
        <v>272</v>
      </c>
      <c r="AV440" s="89" t="s">
        <v>272</v>
      </c>
      <c r="AW440" s="89" t="s">
        <v>272</v>
      </c>
      <c r="AX440" s="89" t="s">
        <v>272</v>
      </c>
      <c r="AY440" s="89" t="s">
        <v>272</v>
      </c>
      <c r="AZ440" s="89" t="s">
        <v>272</v>
      </c>
      <c r="BA440" s="89" t="s">
        <v>272</v>
      </c>
      <c r="BB440" s="89" t="s">
        <v>272</v>
      </c>
      <c r="BC440" s="89" t="s">
        <v>272</v>
      </c>
      <c r="BD440" s="89" t="s">
        <v>272</v>
      </c>
      <c r="BE440" s="726" t="s">
        <v>272</v>
      </c>
      <c r="BF440" s="495"/>
    </row>
    <row r="441" spans="1:58">
      <c r="A441" s="495" t="s">
        <v>1994</v>
      </c>
      <c r="B441" s="425">
        <v>435</v>
      </c>
      <c r="C441" s="495">
        <v>410203</v>
      </c>
      <c r="D441" s="495" t="s">
        <v>1995</v>
      </c>
      <c r="E441" s="546" t="s">
        <v>1945</v>
      </c>
      <c r="F441" s="546" t="s">
        <v>518</v>
      </c>
      <c r="G441" s="495" t="s">
        <v>1996</v>
      </c>
      <c r="H441" s="495" t="s">
        <v>23</v>
      </c>
      <c r="I441" s="495" t="s">
        <v>1947</v>
      </c>
      <c r="J441" s="540">
        <v>0</v>
      </c>
      <c r="K441" s="89" t="s">
        <v>272</v>
      </c>
      <c r="L441" s="89" t="s">
        <v>272</v>
      </c>
      <c r="M441" s="89" t="s">
        <v>272</v>
      </c>
      <c r="N441" s="89" t="s">
        <v>272</v>
      </c>
      <c r="O441" s="89" t="s">
        <v>272</v>
      </c>
      <c r="P441" s="89" t="s">
        <v>272</v>
      </c>
      <c r="Q441" s="89" t="s">
        <v>272</v>
      </c>
      <c r="R441" s="89" t="s">
        <v>272</v>
      </c>
      <c r="S441" s="89" t="s">
        <v>272</v>
      </c>
      <c r="T441" s="89" t="s">
        <v>272</v>
      </c>
      <c r="U441" s="89" t="s">
        <v>272</v>
      </c>
      <c r="V441" s="89" t="s">
        <v>272</v>
      </c>
      <c r="W441" s="89" t="s">
        <v>272</v>
      </c>
      <c r="X441" s="89" t="s">
        <v>272</v>
      </c>
      <c r="Y441" s="89" t="s">
        <v>272</v>
      </c>
      <c r="Z441" s="89" t="s">
        <v>272</v>
      </c>
      <c r="AA441" s="89" t="s">
        <v>272</v>
      </c>
      <c r="AB441" s="89" t="s">
        <v>272</v>
      </c>
      <c r="AC441" s="89" t="s">
        <v>272</v>
      </c>
      <c r="AD441" s="89" t="s">
        <v>272</v>
      </c>
      <c r="AE441" s="89" t="s">
        <v>272</v>
      </c>
      <c r="AF441" s="89" t="s">
        <v>272</v>
      </c>
      <c r="AG441" s="89" t="s">
        <v>272</v>
      </c>
      <c r="AH441" s="89" t="s">
        <v>272</v>
      </c>
      <c r="AI441" s="89" t="s">
        <v>272</v>
      </c>
      <c r="AJ441" s="89" t="s">
        <v>272</v>
      </c>
      <c r="AK441" s="89" t="s">
        <v>272</v>
      </c>
      <c r="AL441" s="89" t="s">
        <v>272</v>
      </c>
      <c r="AM441" s="89" t="s">
        <v>272</v>
      </c>
      <c r="AN441" s="89" t="s">
        <v>272</v>
      </c>
      <c r="AO441" s="89" t="s">
        <v>272</v>
      </c>
      <c r="AP441" s="89" t="s">
        <v>272</v>
      </c>
      <c r="AQ441" s="89" t="s">
        <v>272</v>
      </c>
      <c r="AR441" s="89" t="s">
        <v>272</v>
      </c>
      <c r="AS441" s="89" t="s">
        <v>272</v>
      </c>
      <c r="AT441" s="89" t="s">
        <v>272</v>
      </c>
      <c r="AU441" s="89" t="s">
        <v>272</v>
      </c>
      <c r="AV441" s="89" t="s">
        <v>272</v>
      </c>
      <c r="AW441" s="89" t="s">
        <v>272</v>
      </c>
      <c r="AX441" s="89" t="s">
        <v>272</v>
      </c>
      <c r="AY441" s="89" t="s">
        <v>272</v>
      </c>
      <c r="AZ441" s="89" t="s">
        <v>272</v>
      </c>
      <c r="BA441" s="89" t="s">
        <v>272</v>
      </c>
      <c r="BB441" s="89" t="s">
        <v>272</v>
      </c>
      <c r="BC441" s="89" t="s">
        <v>272</v>
      </c>
      <c r="BD441" s="89" t="s">
        <v>272</v>
      </c>
      <c r="BE441" s="726" t="s">
        <v>272</v>
      </c>
      <c r="BF441" s="495"/>
    </row>
    <row r="442" spans="1:58">
      <c r="A442" s="495" t="s">
        <v>1999</v>
      </c>
      <c r="B442" s="425">
        <v>436</v>
      </c>
      <c r="C442" s="495">
        <v>410203</v>
      </c>
      <c r="D442" s="495" t="s">
        <v>1995</v>
      </c>
      <c r="E442" s="546" t="s">
        <v>1945</v>
      </c>
      <c r="F442" s="546" t="s">
        <v>518</v>
      </c>
      <c r="G442" s="495" t="s">
        <v>2000</v>
      </c>
      <c r="H442" s="495" t="s">
        <v>23</v>
      </c>
      <c r="I442" s="495" t="s">
        <v>1947</v>
      </c>
      <c r="J442" s="540">
        <v>0</v>
      </c>
      <c r="K442" s="89" t="s">
        <v>272</v>
      </c>
      <c r="L442" s="89" t="s">
        <v>272</v>
      </c>
      <c r="M442" s="89" t="s">
        <v>272</v>
      </c>
      <c r="N442" s="89" t="s">
        <v>272</v>
      </c>
      <c r="O442" s="89" t="s">
        <v>272</v>
      </c>
      <c r="P442" s="89" t="s">
        <v>272</v>
      </c>
      <c r="Q442" s="89" t="s">
        <v>272</v>
      </c>
      <c r="R442" s="89" t="s">
        <v>272</v>
      </c>
      <c r="S442" s="89" t="s">
        <v>272</v>
      </c>
      <c r="T442" s="89" t="s">
        <v>272</v>
      </c>
      <c r="U442" s="89" t="s">
        <v>272</v>
      </c>
      <c r="V442" s="89" t="s">
        <v>272</v>
      </c>
      <c r="W442" s="89" t="s">
        <v>272</v>
      </c>
      <c r="X442" s="89" t="s">
        <v>272</v>
      </c>
      <c r="Y442" s="89" t="s">
        <v>272</v>
      </c>
      <c r="Z442" s="89" t="s">
        <v>272</v>
      </c>
      <c r="AA442" s="89" t="s">
        <v>272</v>
      </c>
      <c r="AB442" s="89" t="s">
        <v>272</v>
      </c>
      <c r="AC442" s="89" t="s">
        <v>272</v>
      </c>
      <c r="AD442" s="89" t="s">
        <v>272</v>
      </c>
      <c r="AE442" s="89" t="s">
        <v>272</v>
      </c>
      <c r="AF442" s="89" t="s">
        <v>272</v>
      </c>
      <c r="AG442" s="89" t="s">
        <v>272</v>
      </c>
      <c r="AH442" s="89" t="s">
        <v>272</v>
      </c>
      <c r="AI442" s="89" t="s">
        <v>272</v>
      </c>
      <c r="AJ442" s="89" t="s">
        <v>272</v>
      </c>
      <c r="AK442" s="89" t="s">
        <v>272</v>
      </c>
      <c r="AL442" s="89" t="s">
        <v>272</v>
      </c>
      <c r="AM442" s="89" t="s">
        <v>272</v>
      </c>
      <c r="AN442" s="89" t="s">
        <v>272</v>
      </c>
      <c r="AO442" s="89" t="s">
        <v>272</v>
      </c>
      <c r="AP442" s="89" t="s">
        <v>272</v>
      </c>
      <c r="AQ442" s="89" t="s">
        <v>272</v>
      </c>
      <c r="AR442" s="89" t="s">
        <v>272</v>
      </c>
      <c r="AS442" s="89" t="s">
        <v>272</v>
      </c>
      <c r="AT442" s="89" t="s">
        <v>272</v>
      </c>
      <c r="AU442" s="89" t="s">
        <v>272</v>
      </c>
      <c r="AV442" s="89" t="s">
        <v>272</v>
      </c>
      <c r="AW442" s="89" t="s">
        <v>272</v>
      </c>
      <c r="AX442" s="89" t="s">
        <v>272</v>
      </c>
      <c r="AY442" s="89" t="s">
        <v>272</v>
      </c>
      <c r="AZ442" s="89" t="s">
        <v>272</v>
      </c>
      <c r="BA442" s="89" t="s">
        <v>272</v>
      </c>
      <c r="BB442" s="89" t="s">
        <v>272</v>
      </c>
      <c r="BC442" s="89" t="s">
        <v>272</v>
      </c>
      <c r="BD442" s="89" t="s">
        <v>272</v>
      </c>
      <c r="BE442" s="726" t="s">
        <v>272</v>
      </c>
      <c r="BF442" s="495"/>
    </row>
    <row r="443" spans="1:58">
      <c r="A443" s="495" t="s">
        <v>2003</v>
      </c>
      <c r="B443" s="425">
        <v>437</v>
      </c>
      <c r="C443" s="495">
        <v>410204</v>
      </c>
      <c r="D443" s="495" t="s">
        <v>2004</v>
      </c>
      <c r="E443" s="546" t="s">
        <v>1945</v>
      </c>
      <c r="F443" s="546" t="s">
        <v>518</v>
      </c>
      <c r="G443" s="495" t="s">
        <v>168</v>
      </c>
      <c r="H443" s="495" t="s">
        <v>23</v>
      </c>
      <c r="I443" s="495" t="s">
        <v>1947</v>
      </c>
      <c r="J443" s="540">
        <v>14</v>
      </c>
      <c r="K443" s="89" t="s">
        <v>272</v>
      </c>
      <c r="L443" s="89" t="s">
        <v>272</v>
      </c>
      <c r="M443" s="89" t="s">
        <v>272</v>
      </c>
      <c r="N443" s="89" t="s">
        <v>272</v>
      </c>
      <c r="O443" s="89" t="s">
        <v>272</v>
      </c>
      <c r="P443" s="89" t="s">
        <v>272</v>
      </c>
      <c r="Q443" s="89" t="s">
        <v>272</v>
      </c>
      <c r="R443" s="89" t="s">
        <v>272</v>
      </c>
      <c r="S443" s="89" t="s">
        <v>272</v>
      </c>
      <c r="T443" s="89" t="s">
        <v>272</v>
      </c>
      <c r="U443" s="89" t="s">
        <v>272</v>
      </c>
      <c r="V443" s="89" t="s">
        <v>272</v>
      </c>
      <c r="W443" s="89" t="s">
        <v>272</v>
      </c>
      <c r="X443" s="89" t="s">
        <v>272</v>
      </c>
      <c r="Y443" s="89" t="s">
        <v>272</v>
      </c>
      <c r="Z443" s="89" t="s">
        <v>272</v>
      </c>
      <c r="AA443" s="89" t="s">
        <v>272</v>
      </c>
      <c r="AB443" s="89" t="s">
        <v>272</v>
      </c>
      <c r="AC443" s="89" t="s">
        <v>272</v>
      </c>
      <c r="AD443" s="89" t="s">
        <v>272</v>
      </c>
      <c r="AE443" s="89" t="s">
        <v>272</v>
      </c>
      <c r="AF443" s="89" t="s">
        <v>272</v>
      </c>
      <c r="AG443" s="89" t="s">
        <v>272</v>
      </c>
      <c r="AH443" s="89" t="s">
        <v>272</v>
      </c>
      <c r="AI443" s="89" t="s">
        <v>272</v>
      </c>
      <c r="AJ443" s="89" t="s">
        <v>272</v>
      </c>
      <c r="AK443" s="89" t="s">
        <v>272</v>
      </c>
      <c r="AL443" s="89" t="s">
        <v>272</v>
      </c>
      <c r="AM443" s="89" t="s">
        <v>272</v>
      </c>
      <c r="AN443" s="89" t="s">
        <v>272</v>
      </c>
      <c r="AO443" s="89" t="s">
        <v>272</v>
      </c>
      <c r="AP443" s="89" t="s">
        <v>272</v>
      </c>
      <c r="AQ443" s="89" t="s">
        <v>272</v>
      </c>
      <c r="AR443" s="89" t="s">
        <v>272</v>
      </c>
      <c r="AS443" s="89" t="s">
        <v>272</v>
      </c>
      <c r="AT443" s="89" t="s">
        <v>272</v>
      </c>
      <c r="AU443" s="89" t="s">
        <v>272</v>
      </c>
      <c r="AV443" s="89" t="s">
        <v>272</v>
      </c>
      <c r="AW443" s="89" t="s">
        <v>272</v>
      </c>
      <c r="AX443" s="89" t="s">
        <v>272</v>
      </c>
      <c r="AY443" s="89" t="s">
        <v>272</v>
      </c>
      <c r="AZ443" s="89" t="s">
        <v>272</v>
      </c>
      <c r="BA443" s="89" t="s">
        <v>272</v>
      </c>
      <c r="BB443" s="89" t="s">
        <v>272</v>
      </c>
      <c r="BC443" s="89" t="s">
        <v>272</v>
      </c>
      <c r="BD443" s="89" t="s">
        <v>272</v>
      </c>
      <c r="BE443" s="726" t="s">
        <v>272</v>
      </c>
      <c r="BF443" s="495"/>
    </row>
    <row r="444" spans="1:58">
      <c r="A444" s="495" t="s">
        <v>2006</v>
      </c>
      <c r="B444" s="425">
        <v>438</v>
      </c>
      <c r="C444" s="495">
        <v>420101</v>
      </c>
      <c r="D444" s="495" t="s">
        <v>2007</v>
      </c>
      <c r="E444" s="546" t="s">
        <v>2008</v>
      </c>
      <c r="F444" s="546" t="s">
        <v>168</v>
      </c>
      <c r="G444" s="495" t="s">
        <v>168</v>
      </c>
      <c r="H444" s="495" t="s">
        <v>2009</v>
      </c>
      <c r="I444" s="495" t="s">
        <v>2009</v>
      </c>
      <c r="J444" s="540" t="s">
        <v>2384</v>
      </c>
      <c r="K444" s="89" t="s">
        <v>272</v>
      </c>
      <c r="L444" s="89" t="s">
        <v>272</v>
      </c>
      <c r="M444" s="89" t="s">
        <v>272</v>
      </c>
      <c r="N444" s="89" t="s">
        <v>272</v>
      </c>
      <c r="O444" s="89" t="s">
        <v>272</v>
      </c>
      <c r="P444" s="89" t="s">
        <v>272</v>
      </c>
      <c r="Q444" s="89" t="s">
        <v>272</v>
      </c>
      <c r="R444" s="89" t="s">
        <v>272</v>
      </c>
      <c r="S444" s="89" t="s">
        <v>272</v>
      </c>
      <c r="T444" s="89" t="s">
        <v>272</v>
      </c>
      <c r="U444" s="89" t="s">
        <v>272</v>
      </c>
      <c r="V444" s="89" t="s">
        <v>272</v>
      </c>
      <c r="W444" s="89" t="s">
        <v>272</v>
      </c>
      <c r="X444" s="89" t="s">
        <v>272</v>
      </c>
      <c r="Y444" s="89" t="s">
        <v>272</v>
      </c>
      <c r="Z444" s="89" t="s">
        <v>272</v>
      </c>
      <c r="AA444" s="89" t="s">
        <v>272</v>
      </c>
      <c r="AB444" s="89" t="s">
        <v>272</v>
      </c>
      <c r="AC444" s="89" t="s">
        <v>272</v>
      </c>
      <c r="AD444" s="89" t="s">
        <v>272</v>
      </c>
      <c r="AE444" s="89" t="s">
        <v>272</v>
      </c>
      <c r="AF444" s="89" t="s">
        <v>272</v>
      </c>
      <c r="AG444" s="89" t="s">
        <v>272</v>
      </c>
      <c r="AH444" s="89" t="s">
        <v>272</v>
      </c>
      <c r="AI444" s="89" t="s">
        <v>272</v>
      </c>
      <c r="AJ444" s="89" t="s">
        <v>272</v>
      </c>
      <c r="AK444" s="89" t="s">
        <v>272</v>
      </c>
      <c r="AL444" s="89" t="s">
        <v>272</v>
      </c>
      <c r="AM444" s="89" t="s">
        <v>272</v>
      </c>
      <c r="AN444" s="89" t="s">
        <v>272</v>
      </c>
      <c r="AO444" s="89" t="s">
        <v>272</v>
      </c>
      <c r="AP444" s="89" t="s">
        <v>272</v>
      </c>
      <c r="AQ444" s="89" t="s">
        <v>272</v>
      </c>
      <c r="AR444" s="89" t="s">
        <v>272</v>
      </c>
      <c r="AS444" s="89" t="s">
        <v>272</v>
      </c>
      <c r="AT444" s="89" t="s">
        <v>272</v>
      </c>
      <c r="AU444" s="89" t="s">
        <v>272</v>
      </c>
      <c r="AV444" s="89" t="s">
        <v>272</v>
      </c>
      <c r="AW444" s="89" t="s">
        <v>272</v>
      </c>
      <c r="AX444" s="89" t="s">
        <v>272</v>
      </c>
      <c r="AY444" s="89" t="s">
        <v>272</v>
      </c>
      <c r="AZ444" s="89" t="s">
        <v>272</v>
      </c>
      <c r="BA444" s="89" t="s">
        <v>272</v>
      </c>
      <c r="BB444" s="89" t="s">
        <v>272</v>
      </c>
      <c r="BC444" s="89" t="s">
        <v>272</v>
      </c>
      <c r="BD444" s="89" t="s">
        <v>272</v>
      </c>
      <c r="BE444" s="726" t="s">
        <v>272</v>
      </c>
      <c r="BF444" s="495"/>
    </row>
    <row r="445" spans="1:58">
      <c r="A445" s="495" t="s">
        <v>2012</v>
      </c>
      <c r="B445" s="425">
        <v>439</v>
      </c>
      <c r="C445" s="495">
        <v>420102</v>
      </c>
      <c r="D445" s="495" t="s">
        <v>2013</v>
      </c>
      <c r="E445" s="546" t="s">
        <v>2014</v>
      </c>
      <c r="F445" s="546" t="s">
        <v>2545</v>
      </c>
      <c r="G445" s="495" t="s">
        <v>168</v>
      </c>
      <c r="H445" s="495" t="s">
        <v>23</v>
      </c>
      <c r="I445" s="495" t="s">
        <v>827</v>
      </c>
      <c r="J445" s="540">
        <v>583</v>
      </c>
      <c r="K445" s="89">
        <v>42</v>
      </c>
      <c r="L445" s="89">
        <v>10</v>
      </c>
      <c r="M445" s="89">
        <v>2</v>
      </c>
      <c r="N445" s="89">
        <v>22</v>
      </c>
      <c r="O445" s="89">
        <v>8</v>
      </c>
      <c r="P445" s="89">
        <v>7</v>
      </c>
      <c r="Q445" s="89">
        <v>8</v>
      </c>
      <c r="R445" s="89">
        <v>5</v>
      </c>
      <c r="S445" s="89">
        <v>7</v>
      </c>
      <c r="T445" s="89">
        <v>10</v>
      </c>
      <c r="U445" s="89">
        <v>18</v>
      </c>
      <c r="V445" s="89">
        <v>26</v>
      </c>
      <c r="W445" s="89">
        <v>67</v>
      </c>
      <c r="X445" s="89">
        <v>39</v>
      </c>
      <c r="Y445" s="89">
        <v>11</v>
      </c>
      <c r="Z445" s="89">
        <v>5</v>
      </c>
      <c r="AA445" s="89">
        <v>1</v>
      </c>
      <c r="AB445" s="89">
        <v>2</v>
      </c>
      <c r="AC445" s="89">
        <v>1</v>
      </c>
      <c r="AD445" s="89">
        <v>7</v>
      </c>
      <c r="AE445" s="89">
        <v>12</v>
      </c>
      <c r="AF445" s="89">
        <v>18</v>
      </c>
      <c r="AG445" s="89">
        <v>22</v>
      </c>
      <c r="AH445" s="89">
        <v>3</v>
      </c>
      <c r="AI445" s="89">
        <v>2</v>
      </c>
      <c r="AJ445" s="89">
        <v>8</v>
      </c>
      <c r="AK445" s="89">
        <v>49</v>
      </c>
      <c r="AL445" s="89">
        <v>23</v>
      </c>
      <c r="AM445" s="89">
        <v>6</v>
      </c>
      <c r="AN445" s="89">
        <v>0</v>
      </c>
      <c r="AO445" s="89">
        <v>5</v>
      </c>
      <c r="AP445" s="89">
        <v>7</v>
      </c>
      <c r="AQ445" s="89">
        <v>11</v>
      </c>
      <c r="AR445" s="89">
        <v>34</v>
      </c>
      <c r="AS445" s="89">
        <v>11</v>
      </c>
      <c r="AT445" s="89">
        <v>9</v>
      </c>
      <c r="AU445" s="89">
        <v>2</v>
      </c>
      <c r="AV445" s="89">
        <v>4</v>
      </c>
      <c r="AW445" s="89">
        <v>3</v>
      </c>
      <c r="AX445" s="89">
        <v>38</v>
      </c>
      <c r="AY445" s="89">
        <v>7</v>
      </c>
      <c r="AZ445" s="89">
        <v>2</v>
      </c>
      <c r="BA445" s="89">
        <v>0</v>
      </c>
      <c r="BB445" s="89">
        <v>0</v>
      </c>
      <c r="BC445" s="89">
        <v>1</v>
      </c>
      <c r="BD445" s="89">
        <v>2</v>
      </c>
      <c r="BE445" s="726">
        <v>6</v>
      </c>
      <c r="BF445" s="495"/>
    </row>
    <row r="446" spans="1:58">
      <c r="A446" s="495" t="s">
        <v>2018</v>
      </c>
      <c r="B446" s="425">
        <v>440</v>
      </c>
      <c r="C446" s="495">
        <v>420103</v>
      </c>
      <c r="D446" s="495" t="s">
        <v>1132</v>
      </c>
      <c r="E446" s="546" t="s">
        <v>1133</v>
      </c>
      <c r="F446" s="546" t="s">
        <v>2665</v>
      </c>
      <c r="G446" s="495" t="s">
        <v>168</v>
      </c>
      <c r="H446" s="495" t="s">
        <v>23</v>
      </c>
      <c r="I446" s="495" t="s">
        <v>1135</v>
      </c>
      <c r="J446" s="540" t="s">
        <v>3821</v>
      </c>
      <c r="K446" s="540" t="s">
        <v>3612</v>
      </c>
      <c r="L446" s="540" t="s">
        <v>3613</v>
      </c>
      <c r="M446" s="540" t="s">
        <v>3614</v>
      </c>
      <c r="N446" s="540" t="s">
        <v>3615</v>
      </c>
      <c r="O446" s="540" t="s">
        <v>3616</v>
      </c>
      <c r="P446" s="540" t="s">
        <v>3617</v>
      </c>
      <c r="Q446" s="540" t="s">
        <v>3618</v>
      </c>
      <c r="R446" s="540" t="s">
        <v>3619</v>
      </c>
      <c r="S446" s="540" t="s">
        <v>3620</v>
      </c>
      <c r="T446" s="540" t="s">
        <v>3621</v>
      </c>
      <c r="U446" s="540" t="s">
        <v>3622</v>
      </c>
      <c r="V446" s="540" t="s">
        <v>3623</v>
      </c>
      <c r="W446" s="540" t="s">
        <v>3624</v>
      </c>
      <c r="X446" s="540" t="s">
        <v>3625</v>
      </c>
      <c r="Y446" s="540" t="s">
        <v>3626</v>
      </c>
      <c r="Z446" s="540" t="s">
        <v>3627</v>
      </c>
      <c r="AA446" s="540" t="s">
        <v>3628</v>
      </c>
      <c r="AB446" s="540" t="s">
        <v>3629</v>
      </c>
      <c r="AC446" s="540" t="s">
        <v>3630</v>
      </c>
      <c r="AD446" s="540" t="s">
        <v>3631</v>
      </c>
      <c r="AE446" s="540" t="s">
        <v>3632</v>
      </c>
      <c r="AF446" s="540" t="s">
        <v>3633</v>
      </c>
      <c r="AG446" s="540" t="s">
        <v>3634</v>
      </c>
      <c r="AH446" s="540" t="s">
        <v>3635</v>
      </c>
      <c r="AI446" s="540" t="s">
        <v>3636</v>
      </c>
      <c r="AJ446" s="540" t="s">
        <v>3637</v>
      </c>
      <c r="AK446" s="540" t="s">
        <v>3638</v>
      </c>
      <c r="AL446" s="540" t="s">
        <v>3639</v>
      </c>
      <c r="AM446" s="540" t="s">
        <v>3640</v>
      </c>
      <c r="AN446" s="540" t="s">
        <v>3641</v>
      </c>
      <c r="AO446" s="540" t="s">
        <v>3642</v>
      </c>
      <c r="AP446" s="540" t="s">
        <v>3643</v>
      </c>
      <c r="AQ446" s="540" t="s">
        <v>3644</v>
      </c>
      <c r="AR446" s="540" t="s">
        <v>3645</v>
      </c>
      <c r="AS446" s="540" t="s">
        <v>3646</v>
      </c>
      <c r="AT446" s="540" t="s">
        <v>3647</v>
      </c>
      <c r="AU446" s="540" t="s">
        <v>3648</v>
      </c>
      <c r="AV446" s="540" t="s">
        <v>3649</v>
      </c>
      <c r="AW446" s="540" t="s">
        <v>3650</v>
      </c>
      <c r="AX446" s="540" t="s">
        <v>3651</v>
      </c>
      <c r="AY446" s="540" t="s">
        <v>3652</v>
      </c>
      <c r="AZ446" s="540" t="s">
        <v>3653</v>
      </c>
      <c r="BA446" s="540" t="s">
        <v>3654</v>
      </c>
      <c r="BB446" s="540" t="s">
        <v>3655</v>
      </c>
      <c r="BC446" s="540" t="s">
        <v>3656</v>
      </c>
      <c r="BD446" s="540" t="s">
        <v>3657</v>
      </c>
      <c r="BE446" s="728" t="s">
        <v>3658</v>
      </c>
      <c r="BF446" s="495"/>
    </row>
    <row r="447" spans="1:58">
      <c r="A447" s="495" t="s">
        <v>2020</v>
      </c>
      <c r="B447" s="425">
        <v>441</v>
      </c>
      <c r="C447" s="495">
        <v>420104</v>
      </c>
      <c r="D447" s="495" t="s">
        <v>1859</v>
      </c>
      <c r="E447" s="546" t="s">
        <v>1860</v>
      </c>
      <c r="F447" s="546" t="s">
        <v>2665</v>
      </c>
      <c r="G447" s="495" t="s">
        <v>168</v>
      </c>
      <c r="H447" s="495" t="s">
        <v>23</v>
      </c>
      <c r="I447" s="495" t="s">
        <v>1490</v>
      </c>
      <c r="J447" s="540" t="s">
        <v>3822</v>
      </c>
      <c r="K447" s="540" t="s">
        <v>3760</v>
      </c>
      <c r="L447" s="540" t="s">
        <v>3777</v>
      </c>
      <c r="M447" s="540" t="s">
        <v>3778</v>
      </c>
      <c r="N447" s="540" t="s">
        <v>3787</v>
      </c>
      <c r="O447" s="540" t="s">
        <v>3788</v>
      </c>
      <c r="P447" s="540" t="s">
        <v>3763</v>
      </c>
      <c r="Q447" s="540" t="s">
        <v>3789</v>
      </c>
      <c r="R447" s="540" t="s">
        <v>3758</v>
      </c>
      <c r="S447" s="540" t="s">
        <v>3790</v>
      </c>
      <c r="T447" s="540" t="s">
        <v>3777</v>
      </c>
      <c r="U447" s="540" t="s">
        <v>3791</v>
      </c>
      <c r="V447" s="540" t="s">
        <v>3792</v>
      </c>
      <c r="W447" s="540" t="s">
        <v>3793</v>
      </c>
      <c r="X447" s="540" t="s">
        <v>3794</v>
      </c>
      <c r="Y447" s="540" t="s">
        <v>3795</v>
      </c>
      <c r="Z447" s="540" t="s">
        <v>3796</v>
      </c>
      <c r="AA447" s="540" t="s">
        <v>3797</v>
      </c>
      <c r="AB447" s="540" t="s">
        <v>3784</v>
      </c>
      <c r="AC447" s="540" t="s">
        <v>3788</v>
      </c>
      <c r="AD447" s="540" t="s">
        <v>3798</v>
      </c>
      <c r="AE447" s="540" t="s">
        <v>3799</v>
      </c>
      <c r="AF447" s="540" t="s">
        <v>3800</v>
      </c>
      <c r="AG447" s="540" t="s">
        <v>3801</v>
      </c>
      <c r="AH447" s="540" t="s">
        <v>3802</v>
      </c>
      <c r="AI447" s="540" t="s">
        <v>3803</v>
      </c>
      <c r="AJ447" s="540" t="s">
        <v>3804</v>
      </c>
      <c r="AK447" s="540" t="s">
        <v>3805</v>
      </c>
      <c r="AL447" s="540" t="s">
        <v>3806</v>
      </c>
      <c r="AM447" s="540" t="s">
        <v>3807</v>
      </c>
      <c r="AN447" s="540" t="s">
        <v>3808</v>
      </c>
      <c r="AO447" s="540" t="s">
        <v>3809</v>
      </c>
      <c r="AP447" s="540" t="s">
        <v>3764</v>
      </c>
      <c r="AQ447" s="540" t="s">
        <v>3797</v>
      </c>
      <c r="AR447" s="540" t="s">
        <v>3810</v>
      </c>
      <c r="AS447" s="540" t="s">
        <v>3809</v>
      </c>
      <c r="AT447" s="540" t="s">
        <v>3782</v>
      </c>
      <c r="AU447" s="540" t="s">
        <v>3778</v>
      </c>
      <c r="AV447" s="540" t="s">
        <v>3811</v>
      </c>
      <c r="AW447" s="540" t="s">
        <v>3764</v>
      </c>
      <c r="AX447" s="540" t="s">
        <v>3812</v>
      </c>
      <c r="AY447" s="540" t="s">
        <v>3813</v>
      </c>
      <c r="AZ447" s="540" t="s">
        <v>3814</v>
      </c>
      <c r="BA447" s="540" t="s">
        <v>3815</v>
      </c>
      <c r="BB447" s="540" t="s">
        <v>3777</v>
      </c>
      <c r="BC447" s="540" t="s">
        <v>3764</v>
      </c>
      <c r="BD447" s="540" t="s">
        <v>3816</v>
      </c>
      <c r="BE447" s="728" t="s">
        <v>3790</v>
      </c>
      <c r="BF447" s="495"/>
    </row>
    <row r="448" spans="1:58">
      <c r="A448" s="495" t="s">
        <v>2023</v>
      </c>
      <c r="B448" s="425">
        <v>442</v>
      </c>
      <c r="C448" s="495">
        <v>420105</v>
      </c>
      <c r="D448" s="495" t="s">
        <v>1797</v>
      </c>
      <c r="E448" s="546" t="s">
        <v>1798</v>
      </c>
      <c r="F448" s="546" t="s">
        <v>1269</v>
      </c>
      <c r="G448" s="495" t="s">
        <v>168</v>
      </c>
      <c r="H448" s="495" t="s">
        <v>23</v>
      </c>
      <c r="I448" s="495" t="s">
        <v>1135</v>
      </c>
      <c r="J448" s="565">
        <v>171779</v>
      </c>
      <c r="K448" s="566">
        <v>6440</v>
      </c>
      <c r="L448" s="566">
        <v>1670</v>
      </c>
      <c r="M448" s="566">
        <v>1941</v>
      </c>
      <c r="N448" s="566">
        <v>2126</v>
      </c>
      <c r="O448" s="566">
        <v>2149</v>
      </c>
      <c r="P448" s="566">
        <v>1964</v>
      </c>
      <c r="Q448" s="566">
        <v>2289</v>
      </c>
      <c r="R448" s="566">
        <v>3037</v>
      </c>
      <c r="S448" s="566">
        <v>2892</v>
      </c>
      <c r="T448" s="566">
        <v>2140</v>
      </c>
      <c r="U448" s="566">
        <v>5068</v>
      </c>
      <c r="V448" s="566">
        <v>6155</v>
      </c>
      <c r="W448" s="566">
        <v>22058</v>
      </c>
      <c r="X448" s="566">
        <v>9729</v>
      </c>
      <c r="Y448" s="566">
        <v>2082</v>
      </c>
      <c r="Z448" s="566">
        <v>2477</v>
      </c>
      <c r="AA448" s="566">
        <v>1780</v>
      </c>
      <c r="AB448" s="566">
        <v>1635</v>
      </c>
      <c r="AC448" s="566">
        <v>1160</v>
      </c>
      <c r="AD448" s="566">
        <v>3068</v>
      </c>
      <c r="AE448" s="566">
        <v>2712</v>
      </c>
      <c r="AF448" s="566">
        <v>4093</v>
      </c>
      <c r="AG448" s="566">
        <v>9482</v>
      </c>
      <c r="AH448" s="566">
        <v>2175</v>
      </c>
      <c r="AI448" s="566">
        <v>2170</v>
      </c>
      <c r="AJ448" s="566">
        <v>4114</v>
      </c>
      <c r="AK448" s="566">
        <v>13152</v>
      </c>
      <c r="AL448" s="566">
        <v>7641</v>
      </c>
      <c r="AM448" s="566">
        <v>2338</v>
      </c>
      <c r="AN448" s="566">
        <v>2080</v>
      </c>
      <c r="AO448" s="566">
        <v>1071</v>
      </c>
      <c r="AP448" s="566">
        <v>1839</v>
      </c>
      <c r="AQ448" s="566">
        <v>3227</v>
      </c>
      <c r="AR448" s="566">
        <v>4421</v>
      </c>
      <c r="AS448" s="566">
        <v>1795</v>
      </c>
      <c r="AT448" s="566">
        <v>1309</v>
      </c>
      <c r="AU448" s="566">
        <v>1685</v>
      </c>
      <c r="AV448" s="566">
        <v>1909</v>
      </c>
      <c r="AW448" s="566">
        <v>1033</v>
      </c>
      <c r="AX448" s="566">
        <v>7731</v>
      </c>
      <c r="AY448" s="566">
        <v>1222</v>
      </c>
      <c r="AZ448" s="566">
        <v>2272</v>
      </c>
      <c r="BA448" s="566">
        <v>2901</v>
      </c>
      <c r="BB448" s="566">
        <v>1691</v>
      </c>
      <c r="BC448" s="566">
        <v>1349</v>
      </c>
      <c r="BD448" s="566">
        <v>2325</v>
      </c>
      <c r="BE448" s="732">
        <v>2182</v>
      </c>
      <c r="BF448" s="495"/>
    </row>
    <row r="449" spans="1:58">
      <c r="A449" s="495" t="s">
        <v>2026</v>
      </c>
      <c r="B449" s="425">
        <v>443</v>
      </c>
      <c r="C449" s="495">
        <v>420106</v>
      </c>
      <c r="D449" s="495" t="s">
        <v>2027</v>
      </c>
      <c r="E449" s="546" t="s">
        <v>2028</v>
      </c>
      <c r="F449" s="546" t="s">
        <v>2029</v>
      </c>
      <c r="G449" s="495" t="s">
        <v>168</v>
      </c>
      <c r="H449" s="495" t="s">
        <v>2009</v>
      </c>
      <c r="I449" s="495" t="s">
        <v>2009</v>
      </c>
      <c r="J449" s="540" t="s">
        <v>3823</v>
      </c>
      <c r="K449" s="89" t="s">
        <v>272</v>
      </c>
      <c r="L449" s="89" t="s">
        <v>272</v>
      </c>
      <c r="M449" s="89" t="s">
        <v>272</v>
      </c>
      <c r="N449" s="89" t="s">
        <v>272</v>
      </c>
      <c r="O449" s="89" t="s">
        <v>272</v>
      </c>
      <c r="P449" s="89" t="s">
        <v>272</v>
      </c>
      <c r="Q449" s="89" t="s">
        <v>272</v>
      </c>
      <c r="R449" s="89" t="s">
        <v>272</v>
      </c>
      <c r="S449" s="89" t="s">
        <v>272</v>
      </c>
      <c r="T449" s="89" t="s">
        <v>272</v>
      </c>
      <c r="U449" s="89" t="s">
        <v>272</v>
      </c>
      <c r="V449" s="89" t="s">
        <v>272</v>
      </c>
      <c r="W449" s="89" t="s">
        <v>272</v>
      </c>
      <c r="X449" s="89" t="s">
        <v>272</v>
      </c>
      <c r="Y449" s="89" t="s">
        <v>272</v>
      </c>
      <c r="Z449" s="89" t="s">
        <v>272</v>
      </c>
      <c r="AA449" s="89" t="s">
        <v>272</v>
      </c>
      <c r="AB449" s="89" t="s">
        <v>272</v>
      </c>
      <c r="AC449" s="89" t="s">
        <v>272</v>
      </c>
      <c r="AD449" s="89" t="s">
        <v>272</v>
      </c>
      <c r="AE449" s="89" t="s">
        <v>272</v>
      </c>
      <c r="AF449" s="89" t="s">
        <v>272</v>
      </c>
      <c r="AG449" s="89" t="s">
        <v>272</v>
      </c>
      <c r="AH449" s="89" t="s">
        <v>272</v>
      </c>
      <c r="AI449" s="89" t="s">
        <v>272</v>
      </c>
      <c r="AJ449" s="89" t="s">
        <v>272</v>
      </c>
      <c r="AK449" s="89" t="s">
        <v>272</v>
      </c>
      <c r="AL449" s="89" t="s">
        <v>272</v>
      </c>
      <c r="AM449" s="89" t="s">
        <v>272</v>
      </c>
      <c r="AN449" s="89" t="s">
        <v>272</v>
      </c>
      <c r="AO449" s="89" t="s">
        <v>272</v>
      </c>
      <c r="AP449" s="89" t="s">
        <v>272</v>
      </c>
      <c r="AQ449" s="89" t="s">
        <v>272</v>
      </c>
      <c r="AR449" s="89" t="s">
        <v>272</v>
      </c>
      <c r="AS449" s="89" t="s">
        <v>272</v>
      </c>
      <c r="AT449" s="89" t="s">
        <v>272</v>
      </c>
      <c r="AU449" s="89" t="s">
        <v>272</v>
      </c>
      <c r="AV449" s="89" t="s">
        <v>272</v>
      </c>
      <c r="AW449" s="89" t="s">
        <v>272</v>
      </c>
      <c r="AX449" s="89" t="s">
        <v>272</v>
      </c>
      <c r="AY449" s="89" t="s">
        <v>272</v>
      </c>
      <c r="AZ449" s="89" t="s">
        <v>272</v>
      </c>
      <c r="BA449" s="89" t="s">
        <v>272</v>
      </c>
      <c r="BB449" s="89" t="s">
        <v>272</v>
      </c>
      <c r="BC449" s="89" t="s">
        <v>272</v>
      </c>
      <c r="BD449" s="89" t="s">
        <v>272</v>
      </c>
      <c r="BE449" s="726" t="s">
        <v>272</v>
      </c>
      <c r="BF449" s="495"/>
    </row>
    <row r="450" spans="1:58">
      <c r="A450" s="495" t="s">
        <v>2032</v>
      </c>
      <c r="B450" s="425">
        <v>444</v>
      </c>
      <c r="C450" s="495">
        <v>420201</v>
      </c>
      <c r="D450" s="495" t="s">
        <v>2033</v>
      </c>
      <c r="E450" s="546" t="s">
        <v>2034</v>
      </c>
      <c r="F450" s="546" t="s">
        <v>1641</v>
      </c>
      <c r="G450" s="495" t="s">
        <v>168</v>
      </c>
      <c r="H450" s="495" t="s">
        <v>2009</v>
      </c>
      <c r="I450" s="495" t="s">
        <v>2009</v>
      </c>
      <c r="J450" s="565">
        <v>1820</v>
      </c>
      <c r="K450" s="89" t="s">
        <v>272</v>
      </c>
      <c r="L450" s="89" t="s">
        <v>272</v>
      </c>
      <c r="M450" s="89" t="s">
        <v>272</v>
      </c>
      <c r="N450" s="89" t="s">
        <v>272</v>
      </c>
      <c r="O450" s="89" t="s">
        <v>272</v>
      </c>
      <c r="P450" s="89" t="s">
        <v>272</v>
      </c>
      <c r="Q450" s="89" t="s">
        <v>272</v>
      </c>
      <c r="R450" s="89" t="s">
        <v>272</v>
      </c>
      <c r="S450" s="89" t="s">
        <v>272</v>
      </c>
      <c r="T450" s="89" t="s">
        <v>272</v>
      </c>
      <c r="U450" s="89" t="s">
        <v>272</v>
      </c>
      <c r="V450" s="89" t="s">
        <v>272</v>
      </c>
      <c r="W450" s="89" t="s">
        <v>272</v>
      </c>
      <c r="X450" s="89" t="s">
        <v>272</v>
      </c>
      <c r="Y450" s="89" t="s">
        <v>272</v>
      </c>
      <c r="Z450" s="89" t="s">
        <v>272</v>
      </c>
      <c r="AA450" s="89" t="s">
        <v>272</v>
      </c>
      <c r="AB450" s="89" t="s">
        <v>272</v>
      </c>
      <c r="AC450" s="89" t="s">
        <v>272</v>
      </c>
      <c r="AD450" s="89" t="s">
        <v>272</v>
      </c>
      <c r="AE450" s="89" t="s">
        <v>272</v>
      </c>
      <c r="AF450" s="89" t="s">
        <v>272</v>
      </c>
      <c r="AG450" s="89" t="s">
        <v>272</v>
      </c>
      <c r="AH450" s="89" t="s">
        <v>272</v>
      </c>
      <c r="AI450" s="89" t="s">
        <v>272</v>
      </c>
      <c r="AJ450" s="89" t="s">
        <v>272</v>
      </c>
      <c r="AK450" s="89" t="s">
        <v>272</v>
      </c>
      <c r="AL450" s="89" t="s">
        <v>272</v>
      </c>
      <c r="AM450" s="89" t="s">
        <v>272</v>
      </c>
      <c r="AN450" s="89" t="s">
        <v>272</v>
      </c>
      <c r="AO450" s="89" t="s">
        <v>272</v>
      </c>
      <c r="AP450" s="89" t="s">
        <v>272</v>
      </c>
      <c r="AQ450" s="89" t="s">
        <v>272</v>
      </c>
      <c r="AR450" s="89" t="s">
        <v>272</v>
      </c>
      <c r="AS450" s="89" t="s">
        <v>272</v>
      </c>
      <c r="AT450" s="89" t="s">
        <v>272</v>
      </c>
      <c r="AU450" s="89" t="s">
        <v>272</v>
      </c>
      <c r="AV450" s="89" t="s">
        <v>272</v>
      </c>
      <c r="AW450" s="89" t="s">
        <v>272</v>
      </c>
      <c r="AX450" s="89" t="s">
        <v>272</v>
      </c>
      <c r="AY450" s="89" t="s">
        <v>272</v>
      </c>
      <c r="AZ450" s="89" t="s">
        <v>272</v>
      </c>
      <c r="BA450" s="89" t="s">
        <v>272</v>
      </c>
      <c r="BB450" s="89" t="s">
        <v>272</v>
      </c>
      <c r="BC450" s="89" t="s">
        <v>272</v>
      </c>
      <c r="BD450" s="89" t="s">
        <v>272</v>
      </c>
      <c r="BE450" s="726" t="s">
        <v>272</v>
      </c>
      <c r="BF450" s="495"/>
    </row>
    <row r="451" spans="1:58">
      <c r="A451" s="495" t="s">
        <v>2037</v>
      </c>
      <c r="B451" s="425">
        <v>445</v>
      </c>
      <c r="C451" s="495">
        <v>430101</v>
      </c>
      <c r="D451" s="495" t="s">
        <v>2038</v>
      </c>
      <c r="E451" s="546" t="s">
        <v>2039</v>
      </c>
      <c r="F451" s="546" t="s">
        <v>1134</v>
      </c>
      <c r="G451" s="495" t="s">
        <v>168</v>
      </c>
      <c r="H451" s="495" t="s">
        <v>2040</v>
      </c>
      <c r="I451" s="495" t="s">
        <v>2040</v>
      </c>
      <c r="J451" s="674">
        <v>11.4</v>
      </c>
      <c r="K451" s="675">
        <v>7.4771108850457777</v>
      </c>
      <c r="L451" s="675">
        <v>6.756756756756757</v>
      </c>
      <c r="M451" s="675">
        <v>13.416815742397137</v>
      </c>
      <c r="N451" s="675">
        <v>2.676056338028169</v>
      </c>
      <c r="O451" s="675">
        <v>6.1994609164420487</v>
      </c>
      <c r="P451" s="675">
        <v>5.6206088992974239</v>
      </c>
      <c r="Q451" s="675">
        <v>9.8554533508541393</v>
      </c>
      <c r="R451" s="675">
        <v>26.941747572815533</v>
      </c>
      <c r="S451" s="675">
        <v>4.6031746031746037</v>
      </c>
      <c r="T451" s="675">
        <v>8.471760797342192</v>
      </c>
      <c r="U451" s="675">
        <v>8.3652618135376748</v>
      </c>
      <c r="V451" s="675">
        <v>5.343511450381679</v>
      </c>
      <c r="W451" s="675">
        <v>31.037310373103733</v>
      </c>
      <c r="X451" s="675">
        <v>4.2325056433408577</v>
      </c>
      <c r="Y451" s="675">
        <v>11.597633136094675</v>
      </c>
      <c r="Z451" s="675">
        <v>5.6047197640117989</v>
      </c>
      <c r="AA451" s="675">
        <v>9.7297297297297298</v>
      </c>
      <c r="AB451" s="675">
        <v>4.9230769230769234</v>
      </c>
      <c r="AC451" s="675">
        <v>15.123456790123457</v>
      </c>
      <c r="AD451" s="675">
        <v>6.8531468531468533</v>
      </c>
      <c r="AE451" s="675">
        <v>8.695652173913043</v>
      </c>
      <c r="AF451" s="675">
        <v>16.498993963782695</v>
      </c>
      <c r="AG451" s="675">
        <v>8.317929759704251</v>
      </c>
      <c r="AH451" s="675">
        <v>5.305466237942122</v>
      </c>
      <c r="AI451" s="675">
        <v>19.621749408983451</v>
      </c>
      <c r="AJ451" s="675">
        <v>14.627285513361462</v>
      </c>
      <c r="AK451" s="675">
        <v>8.6152219873150102</v>
      </c>
      <c r="AL451" s="675">
        <v>5.133614627285513</v>
      </c>
      <c r="AM451" s="675">
        <v>5.6701030927835054</v>
      </c>
      <c r="AN451" s="675">
        <v>21.99074074074074</v>
      </c>
      <c r="AO451" s="675">
        <v>16.455696202531644</v>
      </c>
      <c r="AP451" s="675">
        <v>12.827225130890053</v>
      </c>
      <c r="AQ451" s="675">
        <v>6.3063063063063058</v>
      </c>
      <c r="AR451" s="675">
        <v>13.636363636363635</v>
      </c>
      <c r="AS451" s="675">
        <v>10.465116279069768</v>
      </c>
      <c r="AT451" s="675">
        <v>4.9019607843137258</v>
      </c>
      <c r="AU451" s="675">
        <v>8.6505190311418687</v>
      </c>
      <c r="AV451" s="675">
        <v>4.1152263374485596</v>
      </c>
      <c r="AW451" s="675">
        <v>19.17808219178082</v>
      </c>
      <c r="AX451" s="675">
        <v>22.551662174303683</v>
      </c>
      <c r="AY451" s="675">
        <v>27.575757575757574</v>
      </c>
      <c r="AZ451" s="675">
        <v>7.2131147540983616</v>
      </c>
      <c r="BA451" s="675">
        <v>9.1194968553459113</v>
      </c>
      <c r="BB451" s="675">
        <v>4.2372881355932197</v>
      </c>
      <c r="BC451" s="675">
        <v>2.8761061946902653</v>
      </c>
      <c r="BD451" s="675">
        <v>26.823529411764707</v>
      </c>
      <c r="BE451" s="729">
        <v>1.9267822736030826</v>
      </c>
      <c r="BF451" s="495"/>
    </row>
    <row r="452" spans="1:58">
      <c r="A452" s="495" t="s">
        <v>2043</v>
      </c>
      <c r="B452" s="425">
        <v>446</v>
      </c>
      <c r="C452" s="495">
        <v>430102</v>
      </c>
      <c r="D452" s="495" t="s">
        <v>2044</v>
      </c>
      <c r="E452" s="546" t="s">
        <v>1654</v>
      </c>
      <c r="F452" s="549">
        <v>45016</v>
      </c>
      <c r="G452" s="495" t="s">
        <v>2045</v>
      </c>
      <c r="H452" s="495" t="s">
        <v>23</v>
      </c>
      <c r="I452" s="495" t="s">
        <v>1655</v>
      </c>
      <c r="J452" s="540" t="s">
        <v>3824</v>
      </c>
      <c r="K452" s="89" t="s">
        <v>272</v>
      </c>
      <c r="L452" s="89" t="s">
        <v>272</v>
      </c>
      <c r="M452" s="89" t="s">
        <v>272</v>
      </c>
      <c r="N452" s="89" t="s">
        <v>272</v>
      </c>
      <c r="O452" s="89" t="s">
        <v>272</v>
      </c>
      <c r="P452" s="89" t="s">
        <v>272</v>
      </c>
      <c r="Q452" s="89" t="s">
        <v>272</v>
      </c>
      <c r="R452" s="89" t="s">
        <v>272</v>
      </c>
      <c r="S452" s="89" t="s">
        <v>272</v>
      </c>
      <c r="T452" s="89" t="s">
        <v>272</v>
      </c>
      <c r="U452" s="89" t="s">
        <v>272</v>
      </c>
      <c r="V452" s="89" t="s">
        <v>272</v>
      </c>
      <c r="W452" s="89" t="s">
        <v>272</v>
      </c>
      <c r="X452" s="89" t="s">
        <v>272</v>
      </c>
      <c r="Y452" s="89" t="s">
        <v>272</v>
      </c>
      <c r="Z452" s="89" t="s">
        <v>272</v>
      </c>
      <c r="AA452" s="89" t="s">
        <v>272</v>
      </c>
      <c r="AB452" s="89" t="s">
        <v>272</v>
      </c>
      <c r="AC452" s="89" t="s">
        <v>272</v>
      </c>
      <c r="AD452" s="89" t="s">
        <v>272</v>
      </c>
      <c r="AE452" s="89" t="s">
        <v>272</v>
      </c>
      <c r="AF452" s="89" t="s">
        <v>272</v>
      </c>
      <c r="AG452" s="89" t="s">
        <v>272</v>
      </c>
      <c r="AH452" s="89" t="s">
        <v>272</v>
      </c>
      <c r="AI452" s="89" t="s">
        <v>272</v>
      </c>
      <c r="AJ452" s="89" t="s">
        <v>272</v>
      </c>
      <c r="AK452" s="89" t="s">
        <v>272</v>
      </c>
      <c r="AL452" s="89" t="s">
        <v>272</v>
      </c>
      <c r="AM452" s="89" t="s">
        <v>272</v>
      </c>
      <c r="AN452" s="89" t="s">
        <v>272</v>
      </c>
      <c r="AO452" s="89" t="s">
        <v>272</v>
      </c>
      <c r="AP452" s="89" t="s">
        <v>272</v>
      </c>
      <c r="AQ452" s="89" t="s">
        <v>272</v>
      </c>
      <c r="AR452" s="89" t="s">
        <v>272</v>
      </c>
      <c r="AS452" s="89" t="s">
        <v>272</v>
      </c>
      <c r="AT452" s="89" t="s">
        <v>272</v>
      </c>
      <c r="AU452" s="89" t="s">
        <v>272</v>
      </c>
      <c r="AV452" s="89" t="s">
        <v>272</v>
      </c>
      <c r="AW452" s="89" t="s">
        <v>272</v>
      </c>
      <c r="AX452" s="89" t="s">
        <v>272</v>
      </c>
      <c r="AY452" s="89" t="s">
        <v>272</v>
      </c>
      <c r="AZ452" s="89" t="s">
        <v>272</v>
      </c>
      <c r="BA452" s="89" t="s">
        <v>272</v>
      </c>
      <c r="BB452" s="89" t="s">
        <v>272</v>
      </c>
      <c r="BC452" s="89" t="s">
        <v>272</v>
      </c>
      <c r="BD452" s="89" t="s">
        <v>272</v>
      </c>
      <c r="BE452" s="726" t="s">
        <v>272</v>
      </c>
      <c r="BF452" s="495"/>
    </row>
    <row r="453" spans="1:58">
      <c r="A453" s="495" t="s">
        <v>2049</v>
      </c>
      <c r="B453" s="425">
        <v>447</v>
      </c>
      <c r="C453" s="495">
        <v>430102</v>
      </c>
      <c r="D453" s="495" t="s">
        <v>2044</v>
      </c>
      <c r="E453" s="546" t="s">
        <v>1654</v>
      </c>
      <c r="F453" s="549">
        <v>45016</v>
      </c>
      <c r="G453" s="495" t="s">
        <v>2050</v>
      </c>
      <c r="H453" s="495" t="s">
        <v>23</v>
      </c>
      <c r="I453" s="495" t="s">
        <v>1655</v>
      </c>
      <c r="J453" s="540" t="s">
        <v>3825</v>
      </c>
      <c r="K453" s="89" t="s">
        <v>272</v>
      </c>
      <c r="L453" s="89" t="s">
        <v>272</v>
      </c>
      <c r="M453" s="89" t="s">
        <v>272</v>
      </c>
      <c r="N453" s="89" t="s">
        <v>272</v>
      </c>
      <c r="O453" s="89" t="s">
        <v>272</v>
      </c>
      <c r="P453" s="89" t="s">
        <v>272</v>
      </c>
      <c r="Q453" s="89" t="s">
        <v>272</v>
      </c>
      <c r="R453" s="89" t="s">
        <v>272</v>
      </c>
      <c r="S453" s="89" t="s">
        <v>272</v>
      </c>
      <c r="T453" s="89" t="s">
        <v>272</v>
      </c>
      <c r="U453" s="89" t="s">
        <v>272</v>
      </c>
      <c r="V453" s="89" t="s">
        <v>272</v>
      </c>
      <c r="W453" s="89" t="s">
        <v>272</v>
      </c>
      <c r="X453" s="89" t="s">
        <v>272</v>
      </c>
      <c r="Y453" s="89" t="s">
        <v>272</v>
      </c>
      <c r="Z453" s="89" t="s">
        <v>272</v>
      </c>
      <c r="AA453" s="89" t="s">
        <v>272</v>
      </c>
      <c r="AB453" s="89" t="s">
        <v>272</v>
      </c>
      <c r="AC453" s="89" t="s">
        <v>272</v>
      </c>
      <c r="AD453" s="89" t="s">
        <v>272</v>
      </c>
      <c r="AE453" s="89" t="s">
        <v>272</v>
      </c>
      <c r="AF453" s="89" t="s">
        <v>272</v>
      </c>
      <c r="AG453" s="89" t="s">
        <v>272</v>
      </c>
      <c r="AH453" s="89" t="s">
        <v>272</v>
      </c>
      <c r="AI453" s="89" t="s">
        <v>272</v>
      </c>
      <c r="AJ453" s="89" t="s">
        <v>272</v>
      </c>
      <c r="AK453" s="89" t="s">
        <v>272</v>
      </c>
      <c r="AL453" s="89" t="s">
        <v>272</v>
      </c>
      <c r="AM453" s="89" t="s">
        <v>272</v>
      </c>
      <c r="AN453" s="89" t="s">
        <v>272</v>
      </c>
      <c r="AO453" s="89" t="s">
        <v>272</v>
      </c>
      <c r="AP453" s="89" t="s">
        <v>272</v>
      </c>
      <c r="AQ453" s="89" t="s">
        <v>272</v>
      </c>
      <c r="AR453" s="89" t="s">
        <v>272</v>
      </c>
      <c r="AS453" s="89" t="s">
        <v>272</v>
      </c>
      <c r="AT453" s="89" t="s">
        <v>272</v>
      </c>
      <c r="AU453" s="89" t="s">
        <v>272</v>
      </c>
      <c r="AV453" s="89" t="s">
        <v>272</v>
      </c>
      <c r="AW453" s="89" t="s">
        <v>272</v>
      </c>
      <c r="AX453" s="89" t="s">
        <v>272</v>
      </c>
      <c r="AY453" s="89" t="s">
        <v>272</v>
      </c>
      <c r="AZ453" s="89" t="s">
        <v>272</v>
      </c>
      <c r="BA453" s="89" t="s">
        <v>272</v>
      </c>
      <c r="BB453" s="89" t="s">
        <v>272</v>
      </c>
      <c r="BC453" s="89" t="s">
        <v>272</v>
      </c>
      <c r="BD453" s="89" t="s">
        <v>272</v>
      </c>
      <c r="BE453" s="726" t="s">
        <v>272</v>
      </c>
      <c r="BF453" s="495"/>
    </row>
    <row r="454" spans="1:58">
      <c r="A454" s="495" t="s">
        <v>2053</v>
      </c>
      <c r="B454" s="425">
        <v>448</v>
      </c>
      <c r="C454" s="495">
        <v>430103</v>
      </c>
      <c r="D454" s="495" t="s">
        <v>1839</v>
      </c>
      <c r="E454" s="546" t="s">
        <v>321</v>
      </c>
      <c r="F454" s="691" t="s">
        <v>3346</v>
      </c>
      <c r="G454" s="495" t="s">
        <v>168</v>
      </c>
      <c r="H454" s="495" t="s">
        <v>23</v>
      </c>
      <c r="I454" s="495" t="s">
        <v>323</v>
      </c>
      <c r="J454" s="565">
        <v>1717</v>
      </c>
      <c r="K454" s="89">
        <v>33</v>
      </c>
      <c r="L454" s="89">
        <v>6</v>
      </c>
      <c r="M454" s="89">
        <v>11</v>
      </c>
      <c r="N454" s="89">
        <v>24</v>
      </c>
      <c r="O454" s="89">
        <v>37</v>
      </c>
      <c r="P454" s="89">
        <v>3</v>
      </c>
      <c r="Q454" s="89">
        <v>13</v>
      </c>
      <c r="R454" s="89">
        <v>48</v>
      </c>
      <c r="S454" s="89">
        <v>6</v>
      </c>
      <c r="T454" s="89">
        <v>8</v>
      </c>
      <c r="U454" s="89">
        <v>55</v>
      </c>
      <c r="V454" s="89">
        <v>39</v>
      </c>
      <c r="W454" s="89">
        <v>170</v>
      </c>
      <c r="X454" s="89">
        <v>268</v>
      </c>
      <c r="Y454" s="89">
        <v>40</v>
      </c>
      <c r="Z454" s="89">
        <v>11</v>
      </c>
      <c r="AA454" s="89">
        <v>5</v>
      </c>
      <c r="AB454" s="89">
        <v>15</v>
      </c>
      <c r="AC454" s="89">
        <v>2</v>
      </c>
      <c r="AD454" s="89">
        <v>39</v>
      </c>
      <c r="AE454" s="89">
        <v>13</v>
      </c>
      <c r="AF454" s="89">
        <v>77</v>
      </c>
      <c r="AG454" s="89">
        <v>82</v>
      </c>
      <c r="AH454" s="89">
        <v>37</v>
      </c>
      <c r="AI454" s="89">
        <v>25</v>
      </c>
      <c r="AJ454" s="89">
        <v>148</v>
      </c>
      <c r="AK454" s="89">
        <v>123</v>
      </c>
      <c r="AL454" s="89">
        <v>41</v>
      </c>
      <c r="AM454" s="89">
        <v>5</v>
      </c>
      <c r="AN454" s="89">
        <v>8</v>
      </c>
      <c r="AO454" s="89">
        <v>7</v>
      </c>
      <c r="AP454" s="89">
        <v>9</v>
      </c>
      <c r="AQ454" s="89">
        <v>22</v>
      </c>
      <c r="AR454" s="89">
        <v>51</v>
      </c>
      <c r="AS454" s="89">
        <v>13</v>
      </c>
      <c r="AT454" s="89">
        <v>13</v>
      </c>
      <c r="AU454" s="89">
        <v>26</v>
      </c>
      <c r="AV454" s="89">
        <v>37</v>
      </c>
      <c r="AW454" s="89">
        <v>4</v>
      </c>
      <c r="AX454" s="89">
        <v>75</v>
      </c>
      <c r="AY454" s="89">
        <v>8</v>
      </c>
      <c r="AZ454" s="89">
        <v>6</v>
      </c>
      <c r="BA454" s="89">
        <v>22</v>
      </c>
      <c r="BB454" s="89">
        <v>9</v>
      </c>
      <c r="BC454" s="89">
        <v>2</v>
      </c>
      <c r="BD454" s="89">
        <v>13</v>
      </c>
      <c r="BE454" s="726">
        <v>8</v>
      </c>
      <c r="BF454" s="495"/>
    </row>
    <row r="455" spans="1:58">
      <c r="A455" s="495" t="s">
        <v>2055</v>
      </c>
      <c r="B455" s="425">
        <v>449</v>
      </c>
      <c r="C455" s="495">
        <v>430104</v>
      </c>
      <c r="D455" s="495" t="s">
        <v>2056</v>
      </c>
      <c r="E455" s="546" t="s">
        <v>1695</v>
      </c>
      <c r="F455" s="546" t="s">
        <v>1134</v>
      </c>
      <c r="G455" s="495" t="s">
        <v>168</v>
      </c>
      <c r="H455" s="495" t="s">
        <v>23</v>
      </c>
      <c r="I455" s="495" t="s">
        <v>2057</v>
      </c>
      <c r="J455" s="565">
        <v>4897</v>
      </c>
      <c r="K455" s="564" t="s">
        <v>272</v>
      </c>
      <c r="L455" s="564" t="s">
        <v>272</v>
      </c>
      <c r="M455" s="564" t="s">
        <v>272</v>
      </c>
      <c r="N455" s="564" t="s">
        <v>272</v>
      </c>
      <c r="O455" s="564" t="s">
        <v>272</v>
      </c>
      <c r="P455" s="564" t="s">
        <v>272</v>
      </c>
      <c r="Q455" s="564" t="s">
        <v>272</v>
      </c>
      <c r="R455" s="564" t="s">
        <v>272</v>
      </c>
      <c r="S455" s="564" t="s">
        <v>272</v>
      </c>
      <c r="T455" s="564" t="s">
        <v>272</v>
      </c>
      <c r="U455" s="564" t="s">
        <v>272</v>
      </c>
      <c r="V455" s="564" t="s">
        <v>272</v>
      </c>
      <c r="W455" s="564" t="s">
        <v>272</v>
      </c>
      <c r="X455" s="564" t="s">
        <v>272</v>
      </c>
      <c r="Y455" s="564" t="s">
        <v>272</v>
      </c>
      <c r="Z455" s="564" t="s">
        <v>272</v>
      </c>
      <c r="AA455" s="564" t="s">
        <v>272</v>
      </c>
      <c r="AB455" s="564" t="s">
        <v>272</v>
      </c>
      <c r="AC455" s="564" t="s">
        <v>272</v>
      </c>
      <c r="AD455" s="564" t="s">
        <v>272</v>
      </c>
      <c r="AE455" s="564" t="s">
        <v>272</v>
      </c>
      <c r="AF455" s="564" t="s">
        <v>272</v>
      </c>
      <c r="AG455" s="564" t="s">
        <v>272</v>
      </c>
      <c r="AH455" s="564" t="s">
        <v>272</v>
      </c>
      <c r="AI455" s="564" t="s">
        <v>272</v>
      </c>
      <c r="AJ455" s="564" t="s">
        <v>272</v>
      </c>
      <c r="AK455" s="564" t="s">
        <v>272</v>
      </c>
      <c r="AL455" s="564" t="s">
        <v>272</v>
      </c>
      <c r="AM455" s="564" t="s">
        <v>272</v>
      </c>
      <c r="AN455" s="564" t="s">
        <v>272</v>
      </c>
      <c r="AO455" s="564" t="s">
        <v>272</v>
      </c>
      <c r="AP455" s="564" t="s">
        <v>272</v>
      </c>
      <c r="AQ455" s="564" t="s">
        <v>272</v>
      </c>
      <c r="AR455" s="564" t="s">
        <v>272</v>
      </c>
      <c r="AS455" s="564" t="s">
        <v>272</v>
      </c>
      <c r="AT455" s="564" t="s">
        <v>272</v>
      </c>
      <c r="AU455" s="564" t="s">
        <v>272</v>
      </c>
      <c r="AV455" s="564" t="s">
        <v>272</v>
      </c>
      <c r="AW455" s="564" t="s">
        <v>272</v>
      </c>
      <c r="AX455" s="564" t="s">
        <v>272</v>
      </c>
      <c r="AY455" s="564" t="s">
        <v>272</v>
      </c>
      <c r="AZ455" s="564" t="s">
        <v>272</v>
      </c>
      <c r="BA455" s="564" t="s">
        <v>272</v>
      </c>
      <c r="BB455" s="564" t="s">
        <v>272</v>
      </c>
      <c r="BC455" s="564" t="s">
        <v>272</v>
      </c>
      <c r="BD455" s="564" t="s">
        <v>272</v>
      </c>
      <c r="BE455" s="727" t="s">
        <v>272</v>
      </c>
      <c r="BF455" s="495"/>
    </row>
    <row r="456" spans="1:58">
      <c r="A456" s="495" t="s">
        <v>2061</v>
      </c>
      <c r="B456" s="425">
        <v>450</v>
      </c>
      <c r="C456" s="495">
        <v>430201</v>
      </c>
      <c r="D456" s="495" t="s">
        <v>2062</v>
      </c>
      <c r="E456" s="546" t="s">
        <v>2063</v>
      </c>
      <c r="F456" s="546" t="s">
        <v>1134</v>
      </c>
      <c r="G456" s="495" t="s">
        <v>168</v>
      </c>
      <c r="H456" s="495" t="s">
        <v>3826</v>
      </c>
      <c r="I456" s="495" t="s">
        <v>3826</v>
      </c>
      <c r="J456" s="674">
        <v>97.2</v>
      </c>
      <c r="K456" s="89" t="s">
        <v>272</v>
      </c>
      <c r="L456" s="89" t="s">
        <v>272</v>
      </c>
      <c r="M456" s="89" t="s">
        <v>272</v>
      </c>
      <c r="N456" s="89" t="s">
        <v>272</v>
      </c>
      <c r="O456" s="89" t="s">
        <v>272</v>
      </c>
      <c r="P456" s="89" t="s">
        <v>272</v>
      </c>
      <c r="Q456" s="89" t="s">
        <v>272</v>
      </c>
      <c r="R456" s="89" t="s">
        <v>272</v>
      </c>
      <c r="S456" s="89" t="s">
        <v>272</v>
      </c>
      <c r="T456" s="89" t="s">
        <v>272</v>
      </c>
      <c r="U456" s="89" t="s">
        <v>272</v>
      </c>
      <c r="V456" s="89" t="s">
        <v>272</v>
      </c>
      <c r="W456" s="89" t="s">
        <v>272</v>
      </c>
      <c r="X456" s="89" t="s">
        <v>272</v>
      </c>
      <c r="Y456" s="89" t="s">
        <v>272</v>
      </c>
      <c r="Z456" s="89" t="s">
        <v>272</v>
      </c>
      <c r="AA456" s="89" t="s">
        <v>272</v>
      </c>
      <c r="AB456" s="89" t="s">
        <v>272</v>
      </c>
      <c r="AC456" s="89" t="s">
        <v>272</v>
      </c>
      <c r="AD456" s="89" t="s">
        <v>272</v>
      </c>
      <c r="AE456" s="89" t="s">
        <v>272</v>
      </c>
      <c r="AF456" s="89" t="s">
        <v>272</v>
      </c>
      <c r="AG456" s="89" t="s">
        <v>272</v>
      </c>
      <c r="AH456" s="89" t="s">
        <v>272</v>
      </c>
      <c r="AI456" s="89" t="s">
        <v>272</v>
      </c>
      <c r="AJ456" s="89" t="s">
        <v>272</v>
      </c>
      <c r="AK456" s="89" t="s">
        <v>272</v>
      </c>
      <c r="AL456" s="89" t="s">
        <v>272</v>
      </c>
      <c r="AM456" s="89" t="s">
        <v>272</v>
      </c>
      <c r="AN456" s="89" t="s">
        <v>272</v>
      </c>
      <c r="AO456" s="89" t="s">
        <v>272</v>
      </c>
      <c r="AP456" s="89" t="s">
        <v>272</v>
      </c>
      <c r="AQ456" s="89" t="s">
        <v>272</v>
      </c>
      <c r="AR456" s="89" t="s">
        <v>272</v>
      </c>
      <c r="AS456" s="89" t="s">
        <v>272</v>
      </c>
      <c r="AT456" s="89" t="s">
        <v>272</v>
      </c>
      <c r="AU456" s="89" t="s">
        <v>272</v>
      </c>
      <c r="AV456" s="89" t="s">
        <v>272</v>
      </c>
      <c r="AW456" s="89" t="s">
        <v>272</v>
      </c>
      <c r="AX456" s="89" t="s">
        <v>272</v>
      </c>
      <c r="AY456" s="89" t="s">
        <v>272</v>
      </c>
      <c r="AZ456" s="89" t="s">
        <v>272</v>
      </c>
      <c r="BA456" s="89" t="s">
        <v>272</v>
      </c>
      <c r="BB456" s="89" t="s">
        <v>272</v>
      </c>
      <c r="BC456" s="89" t="s">
        <v>272</v>
      </c>
      <c r="BD456" s="89" t="s">
        <v>272</v>
      </c>
      <c r="BE456" s="726" t="s">
        <v>272</v>
      </c>
      <c r="BF456" s="495"/>
    </row>
    <row r="457" spans="1:58">
      <c r="A457" s="495" t="s">
        <v>2066</v>
      </c>
      <c r="B457" s="425">
        <v>451</v>
      </c>
      <c r="C457" s="495">
        <v>430202</v>
      </c>
      <c r="D457" s="495" t="s">
        <v>2067</v>
      </c>
      <c r="E457" s="546" t="s">
        <v>2068</v>
      </c>
      <c r="F457" s="546" t="s">
        <v>1134</v>
      </c>
      <c r="G457" s="495" t="s">
        <v>168</v>
      </c>
      <c r="H457" s="495" t="s">
        <v>3826</v>
      </c>
      <c r="I457" s="495" t="s">
        <v>3826</v>
      </c>
      <c r="J457" s="674">
        <v>95.1</v>
      </c>
      <c r="K457" s="89" t="s">
        <v>272</v>
      </c>
      <c r="L457" s="89" t="s">
        <v>272</v>
      </c>
      <c r="M457" s="89" t="s">
        <v>272</v>
      </c>
      <c r="N457" s="89" t="s">
        <v>272</v>
      </c>
      <c r="O457" s="89" t="s">
        <v>272</v>
      </c>
      <c r="P457" s="89" t="s">
        <v>272</v>
      </c>
      <c r="Q457" s="89" t="s">
        <v>272</v>
      </c>
      <c r="R457" s="89" t="s">
        <v>272</v>
      </c>
      <c r="S457" s="89" t="s">
        <v>272</v>
      </c>
      <c r="T457" s="89" t="s">
        <v>272</v>
      </c>
      <c r="U457" s="89" t="s">
        <v>272</v>
      </c>
      <c r="V457" s="89" t="s">
        <v>272</v>
      </c>
      <c r="W457" s="89" t="s">
        <v>272</v>
      </c>
      <c r="X457" s="89" t="s">
        <v>272</v>
      </c>
      <c r="Y457" s="89" t="s">
        <v>272</v>
      </c>
      <c r="Z457" s="89" t="s">
        <v>272</v>
      </c>
      <c r="AA457" s="89" t="s">
        <v>272</v>
      </c>
      <c r="AB457" s="89" t="s">
        <v>272</v>
      </c>
      <c r="AC457" s="89" t="s">
        <v>272</v>
      </c>
      <c r="AD457" s="89" t="s">
        <v>272</v>
      </c>
      <c r="AE457" s="89" t="s">
        <v>272</v>
      </c>
      <c r="AF457" s="89" t="s">
        <v>272</v>
      </c>
      <c r="AG457" s="89" t="s">
        <v>272</v>
      </c>
      <c r="AH457" s="89" t="s">
        <v>272</v>
      </c>
      <c r="AI457" s="89" t="s">
        <v>272</v>
      </c>
      <c r="AJ457" s="89" t="s">
        <v>272</v>
      </c>
      <c r="AK457" s="89" t="s">
        <v>272</v>
      </c>
      <c r="AL457" s="89" t="s">
        <v>272</v>
      </c>
      <c r="AM457" s="89" t="s">
        <v>272</v>
      </c>
      <c r="AN457" s="89" t="s">
        <v>272</v>
      </c>
      <c r="AO457" s="89" t="s">
        <v>272</v>
      </c>
      <c r="AP457" s="89" t="s">
        <v>272</v>
      </c>
      <c r="AQ457" s="89" t="s">
        <v>272</v>
      </c>
      <c r="AR457" s="89" t="s">
        <v>272</v>
      </c>
      <c r="AS457" s="89" t="s">
        <v>272</v>
      </c>
      <c r="AT457" s="89" t="s">
        <v>272</v>
      </c>
      <c r="AU457" s="89" t="s">
        <v>272</v>
      </c>
      <c r="AV457" s="89" t="s">
        <v>272</v>
      </c>
      <c r="AW457" s="89" t="s">
        <v>272</v>
      </c>
      <c r="AX457" s="89" t="s">
        <v>272</v>
      </c>
      <c r="AY457" s="89" t="s">
        <v>272</v>
      </c>
      <c r="AZ457" s="89" t="s">
        <v>272</v>
      </c>
      <c r="BA457" s="89" t="s">
        <v>272</v>
      </c>
      <c r="BB457" s="89" t="s">
        <v>272</v>
      </c>
      <c r="BC457" s="89" t="s">
        <v>272</v>
      </c>
      <c r="BD457" s="89" t="s">
        <v>272</v>
      </c>
      <c r="BE457" s="726" t="s">
        <v>272</v>
      </c>
      <c r="BF457" s="495"/>
    </row>
    <row r="458" spans="1:58">
      <c r="A458" s="495" t="s">
        <v>2070</v>
      </c>
      <c r="B458" s="425">
        <v>452</v>
      </c>
      <c r="C458" s="495">
        <v>430203</v>
      </c>
      <c r="D458" s="495" t="s">
        <v>1554</v>
      </c>
      <c r="E458" s="546" t="s">
        <v>1593</v>
      </c>
      <c r="F458" s="546" t="s">
        <v>705</v>
      </c>
      <c r="G458" s="495" t="s">
        <v>168</v>
      </c>
      <c r="H458" s="495" t="s">
        <v>23</v>
      </c>
      <c r="I458" s="495" t="s">
        <v>1086</v>
      </c>
      <c r="J458" s="563">
        <v>0.90100000000000002</v>
      </c>
      <c r="K458" s="570" t="s">
        <v>272</v>
      </c>
      <c r="L458" s="570" t="s">
        <v>272</v>
      </c>
      <c r="M458" s="570" t="s">
        <v>272</v>
      </c>
      <c r="N458" s="570" t="s">
        <v>272</v>
      </c>
      <c r="O458" s="570" t="s">
        <v>272</v>
      </c>
      <c r="P458" s="570" t="s">
        <v>272</v>
      </c>
      <c r="Q458" s="570" t="s">
        <v>272</v>
      </c>
      <c r="R458" s="570" t="s">
        <v>272</v>
      </c>
      <c r="S458" s="570" t="s">
        <v>272</v>
      </c>
      <c r="T458" s="570" t="s">
        <v>272</v>
      </c>
      <c r="U458" s="570" t="s">
        <v>272</v>
      </c>
      <c r="V458" s="570" t="s">
        <v>272</v>
      </c>
      <c r="W458" s="570" t="s">
        <v>272</v>
      </c>
      <c r="X458" s="570" t="s">
        <v>272</v>
      </c>
      <c r="Y458" s="570" t="s">
        <v>272</v>
      </c>
      <c r="Z458" s="570" t="s">
        <v>272</v>
      </c>
      <c r="AA458" s="570" t="s">
        <v>272</v>
      </c>
      <c r="AB458" s="570" t="s">
        <v>272</v>
      </c>
      <c r="AC458" s="570" t="s">
        <v>272</v>
      </c>
      <c r="AD458" s="570" t="s">
        <v>272</v>
      </c>
      <c r="AE458" s="570" t="s">
        <v>272</v>
      </c>
      <c r="AF458" s="570" t="s">
        <v>272</v>
      </c>
      <c r="AG458" s="570" t="s">
        <v>272</v>
      </c>
      <c r="AH458" s="570" t="s">
        <v>272</v>
      </c>
      <c r="AI458" s="570" t="s">
        <v>272</v>
      </c>
      <c r="AJ458" s="570" t="s">
        <v>272</v>
      </c>
      <c r="AK458" s="570" t="s">
        <v>272</v>
      </c>
      <c r="AL458" s="570" t="s">
        <v>272</v>
      </c>
      <c r="AM458" s="570" t="s">
        <v>272</v>
      </c>
      <c r="AN458" s="570" t="s">
        <v>272</v>
      </c>
      <c r="AO458" s="570" t="s">
        <v>272</v>
      </c>
      <c r="AP458" s="570" t="s">
        <v>272</v>
      </c>
      <c r="AQ458" s="570" t="s">
        <v>272</v>
      </c>
      <c r="AR458" s="570" t="s">
        <v>272</v>
      </c>
      <c r="AS458" s="570" t="s">
        <v>272</v>
      </c>
      <c r="AT458" s="570" t="s">
        <v>272</v>
      </c>
      <c r="AU458" s="570" t="s">
        <v>272</v>
      </c>
      <c r="AV458" s="570" t="s">
        <v>272</v>
      </c>
      <c r="AW458" s="570" t="s">
        <v>272</v>
      </c>
      <c r="AX458" s="570" t="s">
        <v>272</v>
      </c>
      <c r="AY458" s="570" t="s">
        <v>272</v>
      </c>
      <c r="AZ458" s="570" t="s">
        <v>272</v>
      </c>
      <c r="BA458" s="570" t="s">
        <v>272</v>
      </c>
      <c r="BB458" s="570" t="s">
        <v>272</v>
      </c>
      <c r="BC458" s="570" t="s">
        <v>272</v>
      </c>
      <c r="BD458" s="570" t="s">
        <v>272</v>
      </c>
      <c r="BE458" s="739" t="s">
        <v>272</v>
      </c>
      <c r="BF458" s="495"/>
    </row>
    <row r="459" spans="1:58">
      <c r="A459" s="495" t="s">
        <v>2073</v>
      </c>
      <c r="B459" s="425">
        <v>453</v>
      </c>
      <c r="C459" s="495">
        <v>440101</v>
      </c>
      <c r="D459" s="495" t="s">
        <v>2074</v>
      </c>
      <c r="E459" s="546" t="s">
        <v>2075</v>
      </c>
      <c r="F459" s="546" t="s">
        <v>2076</v>
      </c>
      <c r="G459" s="495" t="s">
        <v>2077</v>
      </c>
      <c r="H459" s="495" t="s">
        <v>23</v>
      </c>
      <c r="I459" s="495" t="s">
        <v>1466</v>
      </c>
      <c r="J459" s="668">
        <v>0.4</v>
      </c>
      <c r="K459" s="89">
        <v>0.4</v>
      </c>
      <c r="L459" s="89">
        <v>0.4</v>
      </c>
      <c r="M459" s="89">
        <v>0.4</v>
      </c>
      <c r="N459" s="89">
        <v>0.4</v>
      </c>
      <c r="O459" s="89">
        <v>0.4</v>
      </c>
      <c r="P459" s="89">
        <v>0.4</v>
      </c>
      <c r="Q459" s="89">
        <v>0.4</v>
      </c>
      <c r="R459" s="89">
        <v>0.4</v>
      </c>
      <c r="S459" s="89">
        <v>0.4</v>
      </c>
      <c r="T459" s="89">
        <v>0.4</v>
      </c>
      <c r="U459" s="89">
        <v>0.4</v>
      </c>
      <c r="V459" s="89">
        <v>0.4</v>
      </c>
      <c r="W459" s="89">
        <v>0.3</v>
      </c>
      <c r="X459" s="89">
        <v>0.4</v>
      </c>
      <c r="Y459" s="89">
        <v>0.4</v>
      </c>
      <c r="Z459" s="89">
        <v>0.4</v>
      </c>
      <c r="AA459" s="89">
        <v>0.4</v>
      </c>
      <c r="AB459" s="89">
        <v>0.4</v>
      </c>
      <c r="AC459" s="89">
        <v>0.4</v>
      </c>
      <c r="AD459" s="89">
        <v>0.4</v>
      </c>
      <c r="AE459" s="89">
        <v>0.4</v>
      </c>
      <c r="AF459" s="89">
        <v>0.4</v>
      </c>
      <c r="AG459" s="89">
        <v>0.4</v>
      </c>
      <c r="AH459" s="89">
        <v>0.4</v>
      </c>
      <c r="AI459" s="89">
        <v>0.4</v>
      </c>
      <c r="AJ459" s="89">
        <v>0.4</v>
      </c>
      <c r="AK459" s="89">
        <v>0.4</v>
      </c>
      <c r="AL459" s="89">
        <v>0.4</v>
      </c>
      <c r="AM459" s="89">
        <v>0.3</v>
      </c>
      <c r="AN459" s="89">
        <v>0.4</v>
      </c>
      <c r="AO459" s="89">
        <v>0.4</v>
      </c>
      <c r="AP459" s="89">
        <v>0.4</v>
      </c>
      <c r="AQ459" s="89">
        <v>0.4</v>
      </c>
      <c r="AR459" s="89">
        <v>0.4</v>
      </c>
      <c r="AS459" s="89">
        <v>0.4</v>
      </c>
      <c r="AT459" s="89">
        <v>0.4</v>
      </c>
      <c r="AU459" s="89">
        <v>0.4</v>
      </c>
      <c r="AV459" s="89">
        <v>0.4</v>
      </c>
      <c r="AW459" s="89">
        <v>0.4</v>
      </c>
      <c r="AX459" s="89">
        <v>0.4</v>
      </c>
      <c r="AY459" s="89">
        <v>0.4</v>
      </c>
      <c r="AZ459" s="89">
        <v>0.4</v>
      </c>
      <c r="BA459" s="89">
        <v>0.4</v>
      </c>
      <c r="BB459" s="89">
        <v>0.4</v>
      </c>
      <c r="BC459" s="89">
        <v>0.4</v>
      </c>
      <c r="BD459" s="89">
        <v>0.4</v>
      </c>
      <c r="BE459" s="726">
        <v>0.4</v>
      </c>
      <c r="BF459" s="495"/>
    </row>
    <row r="460" spans="1:58">
      <c r="A460" s="495" t="s">
        <v>2081</v>
      </c>
      <c r="B460" s="425">
        <v>454</v>
      </c>
      <c r="C460" s="495">
        <v>440101</v>
      </c>
      <c r="D460" s="495" t="s">
        <v>2074</v>
      </c>
      <c r="E460" s="546" t="s">
        <v>2075</v>
      </c>
      <c r="F460" s="546" t="s">
        <v>2076</v>
      </c>
      <c r="G460" s="495" t="s">
        <v>2082</v>
      </c>
      <c r="H460" s="495" t="s">
        <v>23</v>
      </c>
      <c r="I460" s="495" t="s">
        <v>1466</v>
      </c>
      <c r="J460" s="540">
        <v>1.9</v>
      </c>
      <c r="K460" s="89">
        <v>1.8</v>
      </c>
      <c r="L460" s="89">
        <v>1.8</v>
      </c>
      <c r="M460" s="89">
        <v>1.9</v>
      </c>
      <c r="N460" s="89">
        <v>1.3</v>
      </c>
      <c r="O460" s="89">
        <v>1.4</v>
      </c>
      <c r="P460" s="89">
        <v>1.8</v>
      </c>
      <c r="Q460" s="89">
        <v>1.4</v>
      </c>
      <c r="R460" s="89">
        <v>2</v>
      </c>
      <c r="S460" s="89">
        <v>2</v>
      </c>
      <c r="T460" s="89">
        <v>2.2999999999999998</v>
      </c>
      <c r="U460" s="89">
        <v>1.9</v>
      </c>
      <c r="V460" s="89">
        <v>1.6</v>
      </c>
      <c r="W460" s="89">
        <v>2.5</v>
      </c>
      <c r="X460" s="89">
        <v>2.1</v>
      </c>
      <c r="Y460" s="89">
        <v>1.2</v>
      </c>
      <c r="Z460" s="89">
        <v>2.2000000000000002</v>
      </c>
      <c r="AA460" s="89">
        <v>1.3</v>
      </c>
      <c r="AB460" s="89">
        <v>1.1000000000000001</v>
      </c>
      <c r="AC460" s="89">
        <v>2.1</v>
      </c>
      <c r="AD460" s="89">
        <v>1.9</v>
      </c>
      <c r="AE460" s="89">
        <v>2.4</v>
      </c>
      <c r="AF460" s="89">
        <v>2.4</v>
      </c>
      <c r="AG460" s="89">
        <v>1.8</v>
      </c>
      <c r="AH460" s="89">
        <v>2</v>
      </c>
      <c r="AI460" s="89">
        <v>1.1000000000000001</v>
      </c>
      <c r="AJ460" s="89">
        <v>1.7</v>
      </c>
      <c r="AK460" s="89">
        <v>1.9</v>
      </c>
      <c r="AL460" s="89">
        <v>2</v>
      </c>
      <c r="AM460" s="89">
        <v>2</v>
      </c>
      <c r="AN460" s="89">
        <v>1.9</v>
      </c>
      <c r="AO460" s="89">
        <v>1.6</v>
      </c>
      <c r="AP460" s="89">
        <v>1.5</v>
      </c>
      <c r="AQ460" s="89">
        <v>1.3</v>
      </c>
      <c r="AR460" s="89">
        <v>1.3</v>
      </c>
      <c r="AS460" s="89">
        <v>1.8</v>
      </c>
      <c r="AT460" s="89">
        <v>2.4</v>
      </c>
      <c r="AU460" s="89">
        <v>2.5</v>
      </c>
      <c r="AV460" s="89">
        <v>1.7</v>
      </c>
      <c r="AW460" s="89">
        <v>1.1000000000000001</v>
      </c>
      <c r="AX460" s="89">
        <v>1.7</v>
      </c>
      <c r="AY460" s="89">
        <v>1.5</v>
      </c>
      <c r="AZ460" s="89">
        <v>1.4</v>
      </c>
      <c r="BA460" s="89">
        <v>1.8</v>
      </c>
      <c r="BB460" s="89">
        <v>3.2</v>
      </c>
      <c r="BC460" s="89">
        <v>3.5</v>
      </c>
      <c r="BD460" s="89">
        <v>3.1</v>
      </c>
      <c r="BE460" s="726">
        <v>1.2</v>
      </c>
      <c r="BF460" s="495"/>
    </row>
    <row r="461" spans="1:58">
      <c r="A461" s="495" t="s">
        <v>2085</v>
      </c>
      <c r="B461" s="425">
        <v>455</v>
      </c>
      <c r="C461" s="495">
        <v>440201</v>
      </c>
      <c r="D461" s="495" t="s">
        <v>2086</v>
      </c>
      <c r="E461" s="546" t="s">
        <v>2087</v>
      </c>
      <c r="F461" s="546" t="s">
        <v>2088</v>
      </c>
      <c r="G461" s="495" t="s">
        <v>2089</v>
      </c>
      <c r="H461" s="495" t="s">
        <v>23</v>
      </c>
      <c r="I461" s="495" t="s">
        <v>1466</v>
      </c>
      <c r="J461" s="540">
        <v>10</v>
      </c>
      <c r="K461" s="89" t="s">
        <v>272</v>
      </c>
      <c r="L461" s="89" t="s">
        <v>272</v>
      </c>
      <c r="M461" s="89" t="s">
        <v>272</v>
      </c>
      <c r="N461" s="89" t="s">
        <v>272</v>
      </c>
      <c r="O461" s="89" t="s">
        <v>272</v>
      </c>
      <c r="P461" s="89" t="s">
        <v>272</v>
      </c>
      <c r="Q461" s="89" t="s">
        <v>272</v>
      </c>
      <c r="R461" s="89" t="s">
        <v>272</v>
      </c>
      <c r="S461" s="89" t="s">
        <v>272</v>
      </c>
      <c r="T461" s="89" t="s">
        <v>272</v>
      </c>
      <c r="U461" s="89" t="s">
        <v>272</v>
      </c>
      <c r="V461" s="89" t="s">
        <v>272</v>
      </c>
      <c r="W461" s="89" t="s">
        <v>272</v>
      </c>
      <c r="X461" s="89" t="s">
        <v>272</v>
      </c>
      <c r="Y461" s="89" t="s">
        <v>272</v>
      </c>
      <c r="Z461" s="89" t="s">
        <v>272</v>
      </c>
      <c r="AA461" s="89" t="s">
        <v>272</v>
      </c>
      <c r="AB461" s="89" t="s">
        <v>272</v>
      </c>
      <c r="AC461" s="89" t="s">
        <v>272</v>
      </c>
      <c r="AD461" s="89" t="s">
        <v>272</v>
      </c>
      <c r="AE461" s="89" t="s">
        <v>272</v>
      </c>
      <c r="AF461" s="89" t="s">
        <v>272</v>
      </c>
      <c r="AG461" s="89" t="s">
        <v>272</v>
      </c>
      <c r="AH461" s="89" t="s">
        <v>272</v>
      </c>
      <c r="AI461" s="89" t="s">
        <v>272</v>
      </c>
      <c r="AJ461" s="89" t="s">
        <v>272</v>
      </c>
      <c r="AK461" s="89" t="s">
        <v>272</v>
      </c>
      <c r="AL461" s="89" t="s">
        <v>272</v>
      </c>
      <c r="AM461" s="89" t="s">
        <v>272</v>
      </c>
      <c r="AN461" s="89" t="s">
        <v>272</v>
      </c>
      <c r="AO461" s="89" t="s">
        <v>272</v>
      </c>
      <c r="AP461" s="89" t="s">
        <v>272</v>
      </c>
      <c r="AQ461" s="89" t="s">
        <v>272</v>
      </c>
      <c r="AR461" s="89" t="s">
        <v>272</v>
      </c>
      <c r="AS461" s="89" t="s">
        <v>272</v>
      </c>
      <c r="AT461" s="89" t="s">
        <v>272</v>
      </c>
      <c r="AU461" s="89" t="s">
        <v>272</v>
      </c>
      <c r="AV461" s="89" t="s">
        <v>272</v>
      </c>
      <c r="AW461" s="89" t="s">
        <v>272</v>
      </c>
      <c r="AX461" s="89" t="s">
        <v>272</v>
      </c>
      <c r="AY461" s="89" t="s">
        <v>272</v>
      </c>
      <c r="AZ461" s="89" t="s">
        <v>272</v>
      </c>
      <c r="BA461" s="89" t="s">
        <v>272</v>
      </c>
      <c r="BB461" s="89" t="s">
        <v>272</v>
      </c>
      <c r="BC461" s="89" t="s">
        <v>272</v>
      </c>
      <c r="BD461" s="89" t="s">
        <v>272</v>
      </c>
      <c r="BE461" s="726" t="s">
        <v>272</v>
      </c>
      <c r="BF461" s="495"/>
    </row>
    <row r="462" spans="1:58">
      <c r="A462" s="495" t="s">
        <v>2093</v>
      </c>
      <c r="B462" s="425">
        <v>456</v>
      </c>
      <c r="C462" s="495">
        <v>440201</v>
      </c>
      <c r="D462" s="495" t="s">
        <v>2086</v>
      </c>
      <c r="E462" s="546" t="s">
        <v>2087</v>
      </c>
      <c r="F462" s="546" t="s">
        <v>2088</v>
      </c>
      <c r="G462" s="495" t="s">
        <v>2094</v>
      </c>
      <c r="H462" s="495" t="s">
        <v>23</v>
      </c>
      <c r="I462" s="495" t="s">
        <v>1466</v>
      </c>
      <c r="J462" s="540">
        <v>16</v>
      </c>
      <c r="K462" s="89" t="s">
        <v>272</v>
      </c>
      <c r="L462" s="89" t="s">
        <v>272</v>
      </c>
      <c r="M462" s="89" t="s">
        <v>272</v>
      </c>
      <c r="N462" s="89" t="s">
        <v>272</v>
      </c>
      <c r="O462" s="89" t="s">
        <v>272</v>
      </c>
      <c r="P462" s="89" t="s">
        <v>272</v>
      </c>
      <c r="Q462" s="89" t="s">
        <v>272</v>
      </c>
      <c r="R462" s="89" t="s">
        <v>272</v>
      </c>
      <c r="S462" s="89" t="s">
        <v>272</v>
      </c>
      <c r="T462" s="89" t="s">
        <v>272</v>
      </c>
      <c r="U462" s="89" t="s">
        <v>272</v>
      </c>
      <c r="V462" s="89" t="s">
        <v>272</v>
      </c>
      <c r="W462" s="89" t="s">
        <v>272</v>
      </c>
      <c r="X462" s="89" t="s">
        <v>272</v>
      </c>
      <c r="Y462" s="89" t="s">
        <v>272</v>
      </c>
      <c r="Z462" s="89" t="s">
        <v>272</v>
      </c>
      <c r="AA462" s="89" t="s">
        <v>272</v>
      </c>
      <c r="AB462" s="89" t="s">
        <v>272</v>
      </c>
      <c r="AC462" s="89" t="s">
        <v>272</v>
      </c>
      <c r="AD462" s="89" t="s">
        <v>272</v>
      </c>
      <c r="AE462" s="89" t="s">
        <v>272</v>
      </c>
      <c r="AF462" s="89" t="s">
        <v>272</v>
      </c>
      <c r="AG462" s="89" t="s">
        <v>272</v>
      </c>
      <c r="AH462" s="89" t="s">
        <v>272</v>
      </c>
      <c r="AI462" s="89" t="s">
        <v>272</v>
      </c>
      <c r="AJ462" s="89" t="s">
        <v>272</v>
      </c>
      <c r="AK462" s="89" t="s">
        <v>272</v>
      </c>
      <c r="AL462" s="89" t="s">
        <v>272</v>
      </c>
      <c r="AM462" s="89" t="s">
        <v>272</v>
      </c>
      <c r="AN462" s="89" t="s">
        <v>272</v>
      </c>
      <c r="AO462" s="89" t="s">
        <v>272</v>
      </c>
      <c r="AP462" s="89" t="s">
        <v>272</v>
      </c>
      <c r="AQ462" s="89" t="s">
        <v>272</v>
      </c>
      <c r="AR462" s="89" t="s">
        <v>272</v>
      </c>
      <c r="AS462" s="89" t="s">
        <v>272</v>
      </c>
      <c r="AT462" s="89" t="s">
        <v>272</v>
      </c>
      <c r="AU462" s="89" t="s">
        <v>272</v>
      </c>
      <c r="AV462" s="89" t="s">
        <v>272</v>
      </c>
      <c r="AW462" s="89" t="s">
        <v>272</v>
      </c>
      <c r="AX462" s="89" t="s">
        <v>272</v>
      </c>
      <c r="AY462" s="89" t="s">
        <v>272</v>
      </c>
      <c r="AZ462" s="89" t="s">
        <v>272</v>
      </c>
      <c r="BA462" s="89" t="s">
        <v>272</v>
      </c>
      <c r="BB462" s="89" t="s">
        <v>272</v>
      </c>
      <c r="BC462" s="89" t="s">
        <v>272</v>
      </c>
      <c r="BD462" s="89" t="s">
        <v>272</v>
      </c>
      <c r="BE462" s="726" t="s">
        <v>272</v>
      </c>
      <c r="BF462" s="495"/>
    </row>
    <row r="463" spans="1:58">
      <c r="A463" s="495" t="s">
        <v>2097</v>
      </c>
      <c r="B463" s="425">
        <v>457</v>
      </c>
      <c r="C463" s="495">
        <v>440201</v>
      </c>
      <c r="D463" s="495" t="s">
        <v>2086</v>
      </c>
      <c r="E463" s="546" t="s">
        <v>2087</v>
      </c>
      <c r="F463" s="546" t="s">
        <v>2088</v>
      </c>
      <c r="G463" s="495" t="s">
        <v>2098</v>
      </c>
      <c r="H463" s="495" t="s">
        <v>23</v>
      </c>
      <c r="I463" s="495" t="s">
        <v>1466</v>
      </c>
      <c r="J463" s="540">
        <v>38</v>
      </c>
      <c r="K463" s="89" t="s">
        <v>272</v>
      </c>
      <c r="L463" s="89" t="s">
        <v>272</v>
      </c>
      <c r="M463" s="89" t="s">
        <v>272</v>
      </c>
      <c r="N463" s="89" t="s">
        <v>272</v>
      </c>
      <c r="O463" s="89" t="s">
        <v>272</v>
      </c>
      <c r="P463" s="89" t="s">
        <v>272</v>
      </c>
      <c r="Q463" s="89" t="s">
        <v>272</v>
      </c>
      <c r="R463" s="89" t="s">
        <v>272</v>
      </c>
      <c r="S463" s="89" t="s">
        <v>272</v>
      </c>
      <c r="T463" s="89" t="s">
        <v>272</v>
      </c>
      <c r="U463" s="89" t="s">
        <v>272</v>
      </c>
      <c r="V463" s="89" t="s">
        <v>272</v>
      </c>
      <c r="W463" s="89" t="s">
        <v>272</v>
      </c>
      <c r="X463" s="89" t="s">
        <v>272</v>
      </c>
      <c r="Y463" s="89" t="s">
        <v>272</v>
      </c>
      <c r="Z463" s="89" t="s">
        <v>272</v>
      </c>
      <c r="AA463" s="89" t="s">
        <v>272</v>
      </c>
      <c r="AB463" s="89" t="s">
        <v>272</v>
      </c>
      <c r="AC463" s="89" t="s">
        <v>272</v>
      </c>
      <c r="AD463" s="89" t="s">
        <v>272</v>
      </c>
      <c r="AE463" s="89" t="s">
        <v>272</v>
      </c>
      <c r="AF463" s="89" t="s">
        <v>272</v>
      </c>
      <c r="AG463" s="89" t="s">
        <v>272</v>
      </c>
      <c r="AH463" s="89" t="s">
        <v>272</v>
      </c>
      <c r="AI463" s="89" t="s">
        <v>272</v>
      </c>
      <c r="AJ463" s="89" t="s">
        <v>272</v>
      </c>
      <c r="AK463" s="89" t="s">
        <v>272</v>
      </c>
      <c r="AL463" s="89" t="s">
        <v>272</v>
      </c>
      <c r="AM463" s="89" t="s">
        <v>272</v>
      </c>
      <c r="AN463" s="89" t="s">
        <v>272</v>
      </c>
      <c r="AO463" s="89" t="s">
        <v>272</v>
      </c>
      <c r="AP463" s="89" t="s">
        <v>272</v>
      </c>
      <c r="AQ463" s="89" t="s">
        <v>272</v>
      </c>
      <c r="AR463" s="89" t="s">
        <v>272</v>
      </c>
      <c r="AS463" s="89" t="s">
        <v>272</v>
      </c>
      <c r="AT463" s="89" t="s">
        <v>272</v>
      </c>
      <c r="AU463" s="89" t="s">
        <v>272</v>
      </c>
      <c r="AV463" s="89" t="s">
        <v>272</v>
      </c>
      <c r="AW463" s="89" t="s">
        <v>272</v>
      </c>
      <c r="AX463" s="89" t="s">
        <v>272</v>
      </c>
      <c r="AY463" s="89" t="s">
        <v>272</v>
      </c>
      <c r="AZ463" s="89" t="s">
        <v>272</v>
      </c>
      <c r="BA463" s="89" t="s">
        <v>272</v>
      </c>
      <c r="BB463" s="89" t="s">
        <v>272</v>
      </c>
      <c r="BC463" s="89" t="s">
        <v>272</v>
      </c>
      <c r="BD463" s="89" t="s">
        <v>272</v>
      </c>
      <c r="BE463" s="726" t="s">
        <v>272</v>
      </c>
      <c r="BF463" s="495"/>
    </row>
    <row r="464" spans="1:58">
      <c r="A464" s="495" t="s">
        <v>2101</v>
      </c>
      <c r="B464" s="425">
        <v>458</v>
      </c>
      <c r="C464" s="495">
        <v>440201</v>
      </c>
      <c r="D464" s="495" t="s">
        <v>2086</v>
      </c>
      <c r="E464" s="546" t="s">
        <v>2087</v>
      </c>
      <c r="F464" s="546" t="s">
        <v>2088</v>
      </c>
      <c r="G464" s="495" t="s">
        <v>2102</v>
      </c>
      <c r="H464" s="495" t="s">
        <v>23</v>
      </c>
      <c r="I464" s="495" t="s">
        <v>1466</v>
      </c>
      <c r="J464" s="540">
        <v>19</v>
      </c>
      <c r="K464" s="89" t="s">
        <v>272</v>
      </c>
      <c r="L464" s="89" t="s">
        <v>272</v>
      </c>
      <c r="M464" s="89" t="s">
        <v>272</v>
      </c>
      <c r="N464" s="89" t="s">
        <v>272</v>
      </c>
      <c r="O464" s="89" t="s">
        <v>272</v>
      </c>
      <c r="P464" s="89" t="s">
        <v>272</v>
      </c>
      <c r="Q464" s="89" t="s">
        <v>272</v>
      </c>
      <c r="R464" s="89" t="s">
        <v>272</v>
      </c>
      <c r="S464" s="89" t="s">
        <v>272</v>
      </c>
      <c r="T464" s="89" t="s">
        <v>272</v>
      </c>
      <c r="U464" s="89" t="s">
        <v>272</v>
      </c>
      <c r="V464" s="89" t="s">
        <v>272</v>
      </c>
      <c r="W464" s="89" t="s">
        <v>272</v>
      </c>
      <c r="X464" s="89" t="s">
        <v>272</v>
      </c>
      <c r="Y464" s="89" t="s">
        <v>272</v>
      </c>
      <c r="Z464" s="89" t="s">
        <v>272</v>
      </c>
      <c r="AA464" s="89" t="s">
        <v>272</v>
      </c>
      <c r="AB464" s="89" t="s">
        <v>272</v>
      </c>
      <c r="AC464" s="89" t="s">
        <v>272</v>
      </c>
      <c r="AD464" s="89" t="s">
        <v>272</v>
      </c>
      <c r="AE464" s="89" t="s">
        <v>272</v>
      </c>
      <c r="AF464" s="89" t="s">
        <v>272</v>
      </c>
      <c r="AG464" s="89" t="s">
        <v>272</v>
      </c>
      <c r="AH464" s="89" t="s">
        <v>272</v>
      </c>
      <c r="AI464" s="89" t="s">
        <v>272</v>
      </c>
      <c r="AJ464" s="89" t="s">
        <v>272</v>
      </c>
      <c r="AK464" s="89" t="s">
        <v>272</v>
      </c>
      <c r="AL464" s="89" t="s">
        <v>272</v>
      </c>
      <c r="AM464" s="89" t="s">
        <v>272</v>
      </c>
      <c r="AN464" s="89" t="s">
        <v>272</v>
      </c>
      <c r="AO464" s="89" t="s">
        <v>272</v>
      </c>
      <c r="AP464" s="89" t="s">
        <v>272</v>
      </c>
      <c r="AQ464" s="89" t="s">
        <v>272</v>
      </c>
      <c r="AR464" s="89" t="s">
        <v>272</v>
      </c>
      <c r="AS464" s="89" t="s">
        <v>272</v>
      </c>
      <c r="AT464" s="89" t="s">
        <v>272</v>
      </c>
      <c r="AU464" s="89" t="s">
        <v>272</v>
      </c>
      <c r="AV464" s="89" t="s">
        <v>272</v>
      </c>
      <c r="AW464" s="89" t="s">
        <v>272</v>
      </c>
      <c r="AX464" s="89" t="s">
        <v>272</v>
      </c>
      <c r="AY464" s="89" t="s">
        <v>272</v>
      </c>
      <c r="AZ464" s="89" t="s">
        <v>272</v>
      </c>
      <c r="BA464" s="89" t="s">
        <v>272</v>
      </c>
      <c r="BB464" s="89" t="s">
        <v>272</v>
      </c>
      <c r="BC464" s="89" t="s">
        <v>272</v>
      </c>
      <c r="BD464" s="89" t="s">
        <v>272</v>
      </c>
      <c r="BE464" s="726" t="s">
        <v>272</v>
      </c>
      <c r="BF464" s="495"/>
    </row>
    <row r="465" spans="1:58">
      <c r="A465" s="495" t="s">
        <v>2105</v>
      </c>
      <c r="B465" s="425">
        <v>459</v>
      </c>
      <c r="C465" s="495">
        <v>450101</v>
      </c>
      <c r="D465" s="495" t="s">
        <v>2106</v>
      </c>
      <c r="E465" s="546" t="s">
        <v>1695</v>
      </c>
      <c r="F465" s="546" t="s">
        <v>894</v>
      </c>
      <c r="G465" s="495" t="s">
        <v>168</v>
      </c>
      <c r="H465" s="495" t="s">
        <v>23</v>
      </c>
      <c r="I465" s="495" t="s">
        <v>2107</v>
      </c>
      <c r="J465" s="563">
        <v>0.13100000000000001</v>
      </c>
      <c r="K465" s="570" t="s">
        <v>272</v>
      </c>
      <c r="L465" s="570" t="s">
        <v>272</v>
      </c>
      <c r="M465" s="570" t="s">
        <v>272</v>
      </c>
      <c r="N465" s="570" t="s">
        <v>272</v>
      </c>
      <c r="O465" s="570" t="s">
        <v>272</v>
      </c>
      <c r="P465" s="570" t="s">
        <v>272</v>
      </c>
      <c r="Q465" s="570" t="s">
        <v>272</v>
      </c>
      <c r="R465" s="570" t="s">
        <v>272</v>
      </c>
      <c r="S465" s="570" t="s">
        <v>272</v>
      </c>
      <c r="T465" s="570" t="s">
        <v>272</v>
      </c>
      <c r="U465" s="570" t="s">
        <v>272</v>
      </c>
      <c r="V465" s="570" t="s">
        <v>272</v>
      </c>
      <c r="W465" s="570" t="s">
        <v>272</v>
      </c>
      <c r="X465" s="570" t="s">
        <v>272</v>
      </c>
      <c r="Y465" s="570" t="s">
        <v>272</v>
      </c>
      <c r="Z465" s="570" t="s">
        <v>272</v>
      </c>
      <c r="AA465" s="570" t="s">
        <v>272</v>
      </c>
      <c r="AB465" s="570" t="s">
        <v>272</v>
      </c>
      <c r="AC465" s="570" t="s">
        <v>272</v>
      </c>
      <c r="AD465" s="570" t="s">
        <v>272</v>
      </c>
      <c r="AE465" s="570" t="s">
        <v>272</v>
      </c>
      <c r="AF465" s="570" t="s">
        <v>272</v>
      </c>
      <c r="AG465" s="570" t="s">
        <v>272</v>
      </c>
      <c r="AH465" s="570" t="s">
        <v>272</v>
      </c>
      <c r="AI465" s="570" t="s">
        <v>272</v>
      </c>
      <c r="AJ465" s="570" t="s">
        <v>272</v>
      </c>
      <c r="AK465" s="570" t="s">
        <v>272</v>
      </c>
      <c r="AL465" s="570" t="s">
        <v>272</v>
      </c>
      <c r="AM465" s="570" t="s">
        <v>272</v>
      </c>
      <c r="AN465" s="570" t="s">
        <v>272</v>
      </c>
      <c r="AO465" s="570" t="s">
        <v>272</v>
      </c>
      <c r="AP465" s="570" t="s">
        <v>272</v>
      </c>
      <c r="AQ465" s="570" t="s">
        <v>272</v>
      </c>
      <c r="AR465" s="570" t="s">
        <v>272</v>
      </c>
      <c r="AS465" s="570" t="s">
        <v>272</v>
      </c>
      <c r="AT465" s="570" t="s">
        <v>272</v>
      </c>
      <c r="AU465" s="570" t="s">
        <v>272</v>
      </c>
      <c r="AV465" s="570" t="s">
        <v>272</v>
      </c>
      <c r="AW465" s="570" t="s">
        <v>272</v>
      </c>
      <c r="AX465" s="570" t="s">
        <v>272</v>
      </c>
      <c r="AY465" s="570" t="s">
        <v>272</v>
      </c>
      <c r="AZ465" s="570" t="s">
        <v>272</v>
      </c>
      <c r="BA465" s="570" t="s">
        <v>272</v>
      </c>
      <c r="BB465" s="570" t="s">
        <v>272</v>
      </c>
      <c r="BC465" s="570" t="s">
        <v>272</v>
      </c>
      <c r="BD465" s="570" t="s">
        <v>272</v>
      </c>
      <c r="BE465" s="739" t="s">
        <v>272</v>
      </c>
      <c r="BF465" s="495"/>
    </row>
    <row r="466" spans="1:58">
      <c r="A466" s="495" t="s">
        <v>2111</v>
      </c>
      <c r="B466" s="425">
        <v>460</v>
      </c>
      <c r="C466" s="495">
        <v>450102</v>
      </c>
      <c r="D466" s="495" t="s">
        <v>2112</v>
      </c>
      <c r="E466" s="546" t="s">
        <v>386</v>
      </c>
      <c r="F466" s="692" t="s">
        <v>3156</v>
      </c>
      <c r="G466" s="495" t="s">
        <v>168</v>
      </c>
      <c r="H466" s="495" t="s">
        <v>23</v>
      </c>
      <c r="I466" s="495" t="s">
        <v>1086</v>
      </c>
      <c r="J466" s="540">
        <v>1</v>
      </c>
      <c r="K466" s="89" t="s">
        <v>272</v>
      </c>
      <c r="L466" s="89" t="s">
        <v>272</v>
      </c>
      <c r="M466" s="89" t="s">
        <v>272</v>
      </c>
      <c r="N466" s="89" t="s">
        <v>272</v>
      </c>
      <c r="O466" s="89" t="s">
        <v>272</v>
      </c>
      <c r="P466" s="89" t="s">
        <v>272</v>
      </c>
      <c r="Q466" s="89" t="s">
        <v>272</v>
      </c>
      <c r="R466" s="89" t="s">
        <v>272</v>
      </c>
      <c r="S466" s="89" t="s">
        <v>272</v>
      </c>
      <c r="T466" s="89" t="s">
        <v>272</v>
      </c>
      <c r="U466" s="89" t="s">
        <v>272</v>
      </c>
      <c r="V466" s="89" t="s">
        <v>272</v>
      </c>
      <c r="W466" s="89" t="s">
        <v>272</v>
      </c>
      <c r="X466" s="89" t="s">
        <v>272</v>
      </c>
      <c r="Y466" s="89" t="s">
        <v>272</v>
      </c>
      <c r="Z466" s="89" t="s">
        <v>272</v>
      </c>
      <c r="AA466" s="89" t="s">
        <v>272</v>
      </c>
      <c r="AB466" s="89" t="s">
        <v>272</v>
      </c>
      <c r="AC466" s="89" t="s">
        <v>272</v>
      </c>
      <c r="AD466" s="89" t="s">
        <v>272</v>
      </c>
      <c r="AE466" s="89" t="s">
        <v>272</v>
      </c>
      <c r="AF466" s="89" t="s">
        <v>272</v>
      </c>
      <c r="AG466" s="89" t="s">
        <v>272</v>
      </c>
      <c r="AH466" s="89" t="s">
        <v>272</v>
      </c>
      <c r="AI466" s="89" t="s">
        <v>272</v>
      </c>
      <c r="AJ466" s="89" t="s">
        <v>272</v>
      </c>
      <c r="AK466" s="89" t="s">
        <v>272</v>
      </c>
      <c r="AL466" s="89" t="s">
        <v>272</v>
      </c>
      <c r="AM466" s="89" t="s">
        <v>272</v>
      </c>
      <c r="AN466" s="89" t="s">
        <v>272</v>
      </c>
      <c r="AO466" s="89" t="s">
        <v>272</v>
      </c>
      <c r="AP466" s="89" t="s">
        <v>272</v>
      </c>
      <c r="AQ466" s="89" t="s">
        <v>272</v>
      </c>
      <c r="AR466" s="89" t="s">
        <v>272</v>
      </c>
      <c r="AS466" s="89" t="s">
        <v>272</v>
      </c>
      <c r="AT466" s="89" t="s">
        <v>272</v>
      </c>
      <c r="AU466" s="89" t="s">
        <v>272</v>
      </c>
      <c r="AV466" s="89" t="s">
        <v>272</v>
      </c>
      <c r="AW466" s="89" t="s">
        <v>272</v>
      </c>
      <c r="AX466" s="89" t="s">
        <v>272</v>
      </c>
      <c r="AY466" s="89" t="s">
        <v>272</v>
      </c>
      <c r="AZ466" s="89" t="s">
        <v>272</v>
      </c>
      <c r="BA466" s="89" t="s">
        <v>272</v>
      </c>
      <c r="BB466" s="89" t="s">
        <v>272</v>
      </c>
      <c r="BC466" s="89" t="s">
        <v>272</v>
      </c>
      <c r="BD466" s="89" t="s">
        <v>272</v>
      </c>
      <c r="BE466" s="726" t="s">
        <v>272</v>
      </c>
      <c r="BF466" s="495"/>
    </row>
    <row r="467" spans="1:58">
      <c r="A467" s="495" t="s">
        <v>2115</v>
      </c>
      <c r="B467" s="425">
        <v>461</v>
      </c>
      <c r="C467" s="495">
        <v>450201</v>
      </c>
      <c r="D467" s="495" t="s">
        <v>2116</v>
      </c>
      <c r="E467" s="546" t="s">
        <v>1085</v>
      </c>
      <c r="F467" s="546" t="s">
        <v>705</v>
      </c>
      <c r="G467" s="495" t="s">
        <v>168</v>
      </c>
      <c r="H467" s="495" t="s">
        <v>23</v>
      </c>
      <c r="I467" s="495" t="s">
        <v>1086</v>
      </c>
      <c r="J467" s="563">
        <v>0.89500000000000002</v>
      </c>
      <c r="K467" s="570" t="s">
        <v>272</v>
      </c>
      <c r="L467" s="570" t="s">
        <v>272</v>
      </c>
      <c r="M467" s="570" t="s">
        <v>272</v>
      </c>
      <c r="N467" s="570" t="s">
        <v>272</v>
      </c>
      <c r="O467" s="570" t="s">
        <v>272</v>
      </c>
      <c r="P467" s="570" t="s">
        <v>272</v>
      </c>
      <c r="Q467" s="570" t="s">
        <v>272</v>
      </c>
      <c r="R467" s="570" t="s">
        <v>272</v>
      </c>
      <c r="S467" s="570" t="s">
        <v>272</v>
      </c>
      <c r="T467" s="570" t="s">
        <v>272</v>
      </c>
      <c r="U467" s="570" t="s">
        <v>272</v>
      </c>
      <c r="V467" s="570" t="s">
        <v>272</v>
      </c>
      <c r="W467" s="570" t="s">
        <v>272</v>
      </c>
      <c r="X467" s="570" t="s">
        <v>272</v>
      </c>
      <c r="Y467" s="570" t="s">
        <v>272</v>
      </c>
      <c r="Z467" s="570" t="s">
        <v>272</v>
      </c>
      <c r="AA467" s="570" t="s">
        <v>272</v>
      </c>
      <c r="AB467" s="570" t="s">
        <v>272</v>
      </c>
      <c r="AC467" s="570" t="s">
        <v>272</v>
      </c>
      <c r="AD467" s="570" t="s">
        <v>272</v>
      </c>
      <c r="AE467" s="570" t="s">
        <v>272</v>
      </c>
      <c r="AF467" s="570" t="s">
        <v>272</v>
      </c>
      <c r="AG467" s="570" t="s">
        <v>272</v>
      </c>
      <c r="AH467" s="570" t="s">
        <v>272</v>
      </c>
      <c r="AI467" s="570" t="s">
        <v>272</v>
      </c>
      <c r="AJ467" s="570" t="s">
        <v>272</v>
      </c>
      <c r="AK467" s="570" t="s">
        <v>272</v>
      </c>
      <c r="AL467" s="570" t="s">
        <v>272</v>
      </c>
      <c r="AM467" s="570" t="s">
        <v>272</v>
      </c>
      <c r="AN467" s="570" t="s">
        <v>272</v>
      </c>
      <c r="AO467" s="570" t="s">
        <v>272</v>
      </c>
      <c r="AP467" s="570" t="s">
        <v>272</v>
      </c>
      <c r="AQ467" s="570" t="s">
        <v>272</v>
      </c>
      <c r="AR467" s="570" t="s">
        <v>272</v>
      </c>
      <c r="AS467" s="570" t="s">
        <v>272</v>
      </c>
      <c r="AT467" s="570" t="s">
        <v>272</v>
      </c>
      <c r="AU467" s="570" t="s">
        <v>272</v>
      </c>
      <c r="AV467" s="570" t="s">
        <v>272</v>
      </c>
      <c r="AW467" s="570" t="s">
        <v>272</v>
      </c>
      <c r="AX467" s="570" t="s">
        <v>272</v>
      </c>
      <c r="AY467" s="570" t="s">
        <v>272</v>
      </c>
      <c r="AZ467" s="570" t="s">
        <v>272</v>
      </c>
      <c r="BA467" s="570" t="s">
        <v>272</v>
      </c>
      <c r="BB467" s="570" t="s">
        <v>272</v>
      </c>
      <c r="BC467" s="570" t="s">
        <v>272</v>
      </c>
      <c r="BD467" s="570" t="s">
        <v>272</v>
      </c>
      <c r="BE467" s="739" t="s">
        <v>272</v>
      </c>
      <c r="BF467" s="495"/>
    </row>
    <row r="468" spans="1:58">
      <c r="A468" s="495" t="s">
        <v>2120</v>
      </c>
      <c r="B468" s="425">
        <v>462</v>
      </c>
      <c r="C468" s="495">
        <v>450202</v>
      </c>
      <c r="D468" s="495" t="s">
        <v>2121</v>
      </c>
      <c r="E468" s="546" t="s">
        <v>3163</v>
      </c>
      <c r="F468" s="692" t="s">
        <v>3156</v>
      </c>
      <c r="G468" s="495" t="s">
        <v>168</v>
      </c>
      <c r="H468" s="495" t="s">
        <v>23</v>
      </c>
      <c r="I468" s="495" t="s">
        <v>1086</v>
      </c>
      <c r="J468" s="563">
        <v>0.47799999999999998</v>
      </c>
      <c r="K468" s="570" t="s">
        <v>272</v>
      </c>
      <c r="L468" s="570" t="s">
        <v>272</v>
      </c>
      <c r="M468" s="570" t="s">
        <v>272</v>
      </c>
      <c r="N468" s="570" t="s">
        <v>272</v>
      </c>
      <c r="O468" s="570" t="s">
        <v>272</v>
      </c>
      <c r="P468" s="570" t="s">
        <v>272</v>
      </c>
      <c r="Q468" s="570" t="s">
        <v>272</v>
      </c>
      <c r="R468" s="570" t="s">
        <v>272</v>
      </c>
      <c r="S468" s="570" t="s">
        <v>272</v>
      </c>
      <c r="T468" s="570" t="s">
        <v>272</v>
      </c>
      <c r="U468" s="570" t="s">
        <v>272</v>
      </c>
      <c r="V468" s="570" t="s">
        <v>272</v>
      </c>
      <c r="W468" s="570" t="s">
        <v>272</v>
      </c>
      <c r="X468" s="570" t="s">
        <v>272</v>
      </c>
      <c r="Y468" s="570" t="s">
        <v>272</v>
      </c>
      <c r="Z468" s="570" t="s">
        <v>272</v>
      </c>
      <c r="AA468" s="570" t="s">
        <v>272</v>
      </c>
      <c r="AB468" s="570" t="s">
        <v>272</v>
      </c>
      <c r="AC468" s="570" t="s">
        <v>272</v>
      </c>
      <c r="AD468" s="570" t="s">
        <v>272</v>
      </c>
      <c r="AE468" s="570" t="s">
        <v>272</v>
      </c>
      <c r="AF468" s="570" t="s">
        <v>272</v>
      </c>
      <c r="AG468" s="570" t="s">
        <v>272</v>
      </c>
      <c r="AH468" s="570" t="s">
        <v>272</v>
      </c>
      <c r="AI468" s="570" t="s">
        <v>272</v>
      </c>
      <c r="AJ468" s="570" t="s">
        <v>272</v>
      </c>
      <c r="AK468" s="570" t="s">
        <v>272</v>
      </c>
      <c r="AL468" s="570" t="s">
        <v>272</v>
      </c>
      <c r="AM468" s="570" t="s">
        <v>272</v>
      </c>
      <c r="AN468" s="570" t="s">
        <v>272</v>
      </c>
      <c r="AO468" s="570" t="s">
        <v>272</v>
      </c>
      <c r="AP468" s="570" t="s">
        <v>272</v>
      </c>
      <c r="AQ468" s="570" t="s">
        <v>272</v>
      </c>
      <c r="AR468" s="570" t="s">
        <v>272</v>
      </c>
      <c r="AS468" s="570" t="s">
        <v>272</v>
      </c>
      <c r="AT468" s="570" t="s">
        <v>272</v>
      </c>
      <c r="AU468" s="570" t="s">
        <v>272</v>
      </c>
      <c r="AV468" s="570" t="s">
        <v>272</v>
      </c>
      <c r="AW468" s="570" t="s">
        <v>272</v>
      </c>
      <c r="AX468" s="570" t="s">
        <v>272</v>
      </c>
      <c r="AY468" s="570" t="s">
        <v>272</v>
      </c>
      <c r="AZ468" s="570" t="s">
        <v>272</v>
      </c>
      <c r="BA468" s="570" t="s">
        <v>272</v>
      </c>
      <c r="BB468" s="570" t="s">
        <v>272</v>
      </c>
      <c r="BC468" s="570" t="s">
        <v>272</v>
      </c>
      <c r="BD468" s="570" t="s">
        <v>272</v>
      </c>
      <c r="BE468" s="739" t="s">
        <v>272</v>
      </c>
      <c r="BF468" s="495"/>
    </row>
    <row r="469" spans="1:58">
      <c r="A469" s="495" t="s">
        <v>2125</v>
      </c>
      <c r="B469" s="425">
        <v>463</v>
      </c>
      <c r="C469" s="495">
        <v>460101</v>
      </c>
      <c r="D469" s="495" t="s">
        <v>2126</v>
      </c>
      <c r="E469" s="546" t="s">
        <v>321</v>
      </c>
      <c r="F469" s="546" t="s">
        <v>2544</v>
      </c>
      <c r="G469" s="495" t="s">
        <v>168</v>
      </c>
      <c r="H469" s="495" t="s">
        <v>23</v>
      </c>
      <c r="I469" s="495" t="s">
        <v>323</v>
      </c>
      <c r="J469" s="563">
        <v>0.80701754385964897</v>
      </c>
      <c r="K469" s="564">
        <v>0.81818181818181801</v>
      </c>
      <c r="L469" s="564">
        <v>0.8</v>
      </c>
      <c r="M469" s="564">
        <v>0.9</v>
      </c>
      <c r="N469" s="564">
        <v>0.5</v>
      </c>
      <c r="O469" s="564">
        <v>0.8</v>
      </c>
      <c r="P469" s="564">
        <v>0.83333333333333304</v>
      </c>
      <c r="Q469" s="564">
        <v>1</v>
      </c>
      <c r="R469" s="564">
        <v>0.6</v>
      </c>
      <c r="S469" s="564">
        <v>0.875</v>
      </c>
      <c r="T469" s="564">
        <v>0.55555555555555602</v>
      </c>
      <c r="U469" s="564">
        <v>0.85714285714285698</v>
      </c>
      <c r="V469" s="564">
        <v>0.6875</v>
      </c>
      <c r="W469" s="564">
        <v>0.9</v>
      </c>
      <c r="X469" s="564">
        <v>0.81818181818181801</v>
      </c>
      <c r="Y469" s="564">
        <v>0.77777777777777801</v>
      </c>
      <c r="Z469" s="564">
        <v>1</v>
      </c>
      <c r="AA469" s="564">
        <v>1</v>
      </c>
      <c r="AB469" s="564">
        <v>1</v>
      </c>
      <c r="AC469" s="564">
        <v>0.75</v>
      </c>
      <c r="AD469" s="564">
        <v>0.91666666666666696</v>
      </c>
      <c r="AE469" s="564">
        <v>0.75</v>
      </c>
      <c r="AF469" s="564">
        <v>0.61538461538461497</v>
      </c>
      <c r="AG469" s="564">
        <v>0.89473684210526305</v>
      </c>
      <c r="AH469" s="564">
        <v>1</v>
      </c>
      <c r="AI469" s="564">
        <v>1</v>
      </c>
      <c r="AJ469" s="564">
        <v>0.84615384615384603</v>
      </c>
      <c r="AK469" s="564">
        <v>0.88888888888888895</v>
      </c>
      <c r="AL469" s="564">
        <v>0.77777777777777801</v>
      </c>
      <c r="AM469" s="564">
        <v>0.66666666666666696</v>
      </c>
      <c r="AN469" s="564">
        <v>0.83333333333333304</v>
      </c>
      <c r="AO469" s="564">
        <v>1</v>
      </c>
      <c r="AP469" s="564">
        <v>0.8</v>
      </c>
      <c r="AQ469" s="564">
        <v>0.66666666666666696</v>
      </c>
      <c r="AR469" s="564">
        <v>0.66666666666666696</v>
      </c>
      <c r="AS469" s="564">
        <v>0.5</v>
      </c>
      <c r="AT469" s="564">
        <v>1</v>
      </c>
      <c r="AU469" s="564">
        <v>1</v>
      </c>
      <c r="AV469" s="564">
        <v>1</v>
      </c>
      <c r="AW469" s="564">
        <v>0.75</v>
      </c>
      <c r="AX469" s="564">
        <v>0.83333333333333304</v>
      </c>
      <c r="AY469" s="564">
        <v>1</v>
      </c>
      <c r="AZ469" s="564">
        <v>1</v>
      </c>
      <c r="BA469" s="564">
        <v>1</v>
      </c>
      <c r="BB469" s="564">
        <v>0.66666666666666696</v>
      </c>
      <c r="BC469" s="564">
        <v>1</v>
      </c>
      <c r="BD469" s="564">
        <v>0.53846153846153799</v>
      </c>
      <c r="BE469" s="727">
        <v>0.5</v>
      </c>
      <c r="BF469" s="495"/>
    </row>
    <row r="470" spans="1:58">
      <c r="A470" s="495" t="s">
        <v>2129</v>
      </c>
      <c r="B470" s="425">
        <v>464</v>
      </c>
      <c r="C470" s="495">
        <v>460102</v>
      </c>
      <c r="D470" s="495" t="s">
        <v>2130</v>
      </c>
      <c r="E470" s="546" t="s">
        <v>321</v>
      </c>
      <c r="F470" s="546" t="s">
        <v>2544</v>
      </c>
      <c r="G470" s="495" t="s">
        <v>168</v>
      </c>
      <c r="H470" s="495" t="s">
        <v>23</v>
      </c>
      <c r="I470" s="495" t="s">
        <v>323</v>
      </c>
      <c r="J470" s="563">
        <v>0.22587719298245601</v>
      </c>
      <c r="K470" s="564">
        <v>0.18181818181818199</v>
      </c>
      <c r="L470" s="564">
        <v>0</v>
      </c>
      <c r="M470" s="564">
        <v>0.3</v>
      </c>
      <c r="N470" s="564">
        <v>0.25</v>
      </c>
      <c r="O470" s="564">
        <v>0.3</v>
      </c>
      <c r="P470" s="564">
        <v>0.33333333333333298</v>
      </c>
      <c r="Q470" s="564">
        <v>0</v>
      </c>
      <c r="R470" s="564">
        <v>0.1</v>
      </c>
      <c r="S470" s="564">
        <v>0.125</v>
      </c>
      <c r="T470" s="564">
        <v>0.22222222222222199</v>
      </c>
      <c r="U470" s="564">
        <v>0</v>
      </c>
      <c r="V470" s="564">
        <v>0.1875</v>
      </c>
      <c r="W470" s="564">
        <v>0.4</v>
      </c>
      <c r="X470" s="564">
        <v>0.18181818181818199</v>
      </c>
      <c r="Y470" s="564">
        <v>0.11111111111111099</v>
      </c>
      <c r="Z470" s="564">
        <v>0.2</v>
      </c>
      <c r="AA470" s="564">
        <v>0.4</v>
      </c>
      <c r="AB470" s="564">
        <v>0</v>
      </c>
      <c r="AC470" s="564">
        <v>0.25</v>
      </c>
      <c r="AD470" s="564">
        <v>0.41666666666666702</v>
      </c>
      <c r="AE470" s="564">
        <v>0.5</v>
      </c>
      <c r="AF470" s="564">
        <v>0.38461538461538503</v>
      </c>
      <c r="AG470" s="564">
        <v>0.26315789473684198</v>
      </c>
      <c r="AH470" s="564">
        <v>0.4</v>
      </c>
      <c r="AI470" s="564">
        <v>0</v>
      </c>
      <c r="AJ470" s="564">
        <v>0.230769230769231</v>
      </c>
      <c r="AK470" s="564">
        <v>0.44444444444444398</v>
      </c>
      <c r="AL470" s="564">
        <v>0.16666666666666699</v>
      </c>
      <c r="AM470" s="564">
        <v>0.16666666666666699</v>
      </c>
      <c r="AN470" s="564">
        <v>0.33333333333333298</v>
      </c>
      <c r="AO470" s="564">
        <v>0</v>
      </c>
      <c r="AP470" s="564">
        <v>0.2</v>
      </c>
      <c r="AQ470" s="564">
        <v>0.11111111111111099</v>
      </c>
      <c r="AR470" s="564">
        <v>8.3333333333333301E-2</v>
      </c>
      <c r="AS470" s="564">
        <v>0</v>
      </c>
      <c r="AT470" s="564">
        <v>0.6</v>
      </c>
      <c r="AU470" s="564">
        <v>0.2</v>
      </c>
      <c r="AV470" s="564">
        <v>0</v>
      </c>
      <c r="AW470" s="564">
        <v>0.5</v>
      </c>
      <c r="AX470" s="564">
        <v>0.16666666666666699</v>
      </c>
      <c r="AY470" s="564">
        <v>0.5</v>
      </c>
      <c r="AZ470" s="564">
        <v>0.33333333333333298</v>
      </c>
      <c r="BA470" s="564">
        <v>0.28571428571428598</v>
      </c>
      <c r="BB470" s="564">
        <v>0</v>
      </c>
      <c r="BC470" s="564">
        <v>0</v>
      </c>
      <c r="BD470" s="564">
        <v>0.230769230769231</v>
      </c>
      <c r="BE470" s="727">
        <v>0.16666666666666699</v>
      </c>
      <c r="BF470" s="495"/>
    </row>
    <row r="471" spans="1:58">
      <c r="A471" s="495" t="s">
        <v>2132</v>
      </c>
      <c r="B471" s="425">
        <v>465</v>
      </c>
      <c r="C471" s="495">
        <v>460103</v>
      </c>
      <c r="D471" s="495" t="s">
        <v>2133</v>
      </c>
      <c r="E471" s="546" t="s">
        <v>321</v>
      </c>
      <c r="F471" s="546" t="s">
        <v>2544</v>
      </c>
      <c r="G471" s="495" t="s">
        <v>168</v>
      </c>
      <c r="H471" s="495" t="s">
        <v>23</v>
      </c>
      <c r="I471" s="495" t="s">
        <v>323</v>
      </c>
      <c r="J471" s="563">
        <v>0.35745614035087703</v>
      </c>
      <c r="K471" s="564">
        <v>0.40909090909090901</v>
      </c>
      <c r="L471" s="564">
        <v>0.4</v>
      </c>
      <c r="M471" s="564">
        <v>0.2</v>
      </c>
      <c r="N471" s="564">
        <v>0</v>
      </c>
      <c r="O471" s="564">
        <v>0.5</v>
      </c>
      <c r="P471" s="564">
        <v>0.16666666666666699</v>
      </c>
      <c r="Q471" s="564">
        <v>0</v>
      </c>
      <c r="R471" s="564">
        <v>0.3</v>
      </c>
      <c r="S471" s="564">
        <v>0.625</v>
      </c>
      <c r="T471" s="564">
        <v>0.11111111111111099</v>
      </c>
      <c r="U471" s="564">
        <v>0.14285714285714299</v>
      </c>
      <c r="V471" s="564">
        <v>0.375</v>
      </c>
      <c r="W471" s="564">
        <v>0.5</v>
      </c>
      <c r="X471" s="564">
        <v>0.27272727272727298</v>
      </c>
      <c r="Y471" s="564">
        <v>0</v>
      </c>
      <c r="Z471" s="564">
        <v>0</v>
      </c>
      <c r="AA471" s="564">
        <v>0.2</v>
      </c>
      <c r="AB471" s="564">
        <v>0.6</v>
      </c>
      <c r="AC471" s="564">
        <v>0.5</v>
      </c>
      <c r="AD471" s="564">
        <v>0.25</v>
      </c>
      <c r="AE471" s="564">
        <v>0.625</v>
      </c>
      <c r="AF471" s="564">
        <v>0.38461538461538503</v>
      </c>
      <c r="AG471" s="564">
        <v>0.42105263157894701</v>
      </c>
      <c r="AH471" s="564">
        <v>0.6</v>
      </c>
      <c r="AI471" s="564">
        <v>0.28571428571428598</v>
      </c>
      <c r="AJ471" s="564">
        <v>0.46153846153846201</v>
      </c>
      <c r="AK471" s="564">
        <v>0.61111111111111105</v>
      </c>
      <c r="AL471" s="564">
        <v>0.44444444444444398</v>
      </c>
      <c r="AM471" s="564">
        <v>0.5</v>
      </c>
      <c r="AN471" s="564">
        <v>0.16666666666666699</v>
      </c>
      <c r="AO471" s="564">
        <v>0.33333333333333298</v>
      </c>
      <c r="AP471" s="564">
        <v>0.6</v>
      </c>
      <c r="AQ471" s="564">
        <v>0.22222222222222199</v>
      </c>
      <c r="AR471" s="564">
        <v>0.33333333333333298</v>
      </c>
      <c r="AS471" s="564">
        <v>0.375</v>
      </c>
      <c r="AT471" s="564">
        <v>0</v>
      </c>
      <c r="AU471" s="564">
        <v>0.4</v>
      </c>
      <c r="AV471" s="564">
        <v>0.42857142857142899</v>
      </c>
      <c r="AW471" s="564">
        <v>0.25</v>
      </c>
      <c r="AX471" s="564">
        <v>0.45833333333333298</v>
      </c>
      <c r="AY471" s="564">
        <v>0.75</v>
      </c>
      <c r="AZ471" s="564">
        <v>0.5</v>
      </c>
      <c r="BA471" s="564">
        <v>0.57142857142857095</v>
      </c>
      <c r="BB471" s="564">
        <v>0.16666666666666699</v>
      </c>
      <c r="BC471" s="564">
        <v>0</v>
      </c>
      <c r="BD471" s="564">
        <v>0.230769230769231</v>
      </c>
      <c r="BE471" s="727">
        <v>0.16666666666666699</v>
      </c>
      <c r="BF471" s="495"/>
    </row>
  </sheetData>
  <sheetProtection algorithmName="SHA-512" hashValue="5MFEB1gHkcGvS4mQF8XcE+eyD6kWDN/0ziMYJi6pEeE2OQ+CLWeh6NrHDfYhHICImwhX3NwOUDnJirmdepx0AA==" saltValue="qH2ZUtyNi/JXGkxawtV9Ow==" spinCount="100000" sheet="1" objects="1" scenarios="1"/>
  <autoFilter ref="A2:BF2" xr:uid="{107CCA5A-3118-44E4-854F-19767E44DBB7}"/>
  <phoneticPr fontId="3"/>
  <conditionalFormatting sqref="F419:F420">
    <cfRule type="expression" dxfId="117" priority="9">
      <formula>$H419="NA"</formula>
    </cfRule>
  </conditionalFormatting>
  <conditionalFormatting sqref="F441:F442">
    <cfRule type="expression" dxfId="116" priority="10">
      <formula>$G441="NA"</formula>
    </cfRule>
  </conditionalFormatting>
  <conditionalFormatting sqref="H3:H79">
    <cfRule type="expression" dxfId="115" priority="3">
      <formula>H3="がん課"</formula>
    </cfRule>
  </conditionalFormatting>
  <conditionalFormatting sqref="H81:H82 H84:H87 H92 H94:H460">
    <cfRule type="expression" dxfId="114" priority="8">
      <formula>H81="がん課"</formula>
    </cfRule>
  </conditionalFormatting>
  <conditionalFormatting sqref="J67:J72">
    <cfRule type="expression" dxfId="113" priority="2">
      <formula>$F67="NA"</formula>
    </cfRule>
  </conditionalFormatting>
  <conditionalFormatting sqref="J75:J78">
    <cfRule type="expression" dxfId="112" priority="1">
      <formula>$F75="NA"</formula>
    </cfRule>
  </conditionalFormatting>
  <conditionalFormatting sqref="K171:BE171">
    <cfRule type="expression" dxfId="111" priority="7">
      <formula>$F171="NA"</formula>
    </cfRule>
  </conditionalFormatting>
  <pageMargins left="0.7" right="0.7" top="0.75" bottom="0.75" header="0.3" footer="0.3"/>
  <pageSetup paperSize="8" orientation="landscape" r:id="rId1"/>
  <ignoredErrors>
    <ignoredError sqref="C3:C36 C37:C47"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99331-5595-4E37-B758-3CBE191DD14A}">
  <sheetPr>
    <tabColor theme="4" tint="-0.499984740745262"/>
  </sheetPr>
  <dimension ref="A1:BG471"/>
  <sheetViews>
    <sheetView view="pageBreakPreview" topLeftCell="C2" zoomScale="96" zoomScaleNormal="69" zoomScaleSheetLayoutView="96" workbookViewId="0">
      <pane xSplit="7" ySplit="1" topLeftCell="J91" activePane="bottomRight" state="frozen"/>
      <selection pane="topRight" activeCell="J2" sqref="J2"/>
      <selection pane="bottomLeft" activeCell="C3" sqref="C3"/>
      <selection pane="bottomRight" activeCell="F118" sqref="F118"/>
    </sheetView>
  </sheetViews>
  <sheetFormatPr defaultRowHeight="18.75"/>
  <cols>
    <col min="1" max="1" width="255.625" hidden="1" customWidth="1"/>
    <col min="2" max="2" width="10.375" hidden="1" customWidth="1"/>
    <col min="3" max="3" width="7.625" bestFit="1" customWidth="1"/>
    <col min="4" max="4" width="44.5" customWidth="1"/>
    <col min="5" max="5" width="27.875" style="550" customWidth="1"/>
    <col min="6" max="6" width="70.75" style="550" customWidth="1"/>
    <col min="7" max="7" width="12.5" customWidth="1"/>
    <col min="8" max="8" width="7.125" hidden="1" customWidth="1"/>
    <col min="9" max="9" width="7.375" hidden="1" customWidth="1"/>
    <col min="10" max="10" width="66" customWidth="1"/>
    <col min="11" max="57" width="13.25" customWidth="1"/>
    <col min="58" max="58" width="255.625" bestFit="1" customWidth="1"/>
    <col min="59" max="59" width="12.125" bestFit="1" customWidth="1"/>
  </cols>
  <sheetData>
    <row r="1" spans="1:58" hidden="1">
      <c r="A1" s="427">
        <v>1</v>
      </c>
      <c r="B1" s="428">
        <v>2</v>
      </c>
      <c r="C1" s="532">
        <v>3</v>
      </c>
      <c r="D1" s="532">
        <v>4</v>
      </c>
      <c r="E1" s="547">
        <v>5</v>
      </c>
      <c r="F1" s="547">
        <v>6</v>
      </c>
      <c r="G1" s="532">
        <v>7</v>
      </c>
      <c r="H1" s="428">
        <v>8</v>
      </c>
      <c r="I1" s="429">
        <v>9</v>
      </c>
      <c r="J1" s="442">
        <v>10</v>
      </c>
      <c r="K1" s="431">
        <v>11</v>
      </c>
      <c r="L1" s="432">
        <v>12</v>
      </c>
      <c r="M1" s="432">
        <v>13</v>
      </c>
      <c r="N1" s="432">
        <v>14</v>
      </c>
      <c r="O1" s="432">
        <v>15</v>
      </c>
      <c r="P1" s="432">
        <v>16</v>
      </c>
      <c r="Q1" s="432">
        <v>17</v>
      </c>
      <c r="R1" s="432">
        <v>18</v>
      </c>
      <c r="S1" s="432">
        <v>19</v>
      </c>
      <c r="T1" s="432">
        <v>20</v>
      </c>
      <c r="U1" s="432">
        <v>21</v>
      </c>
      <c r="V1" s="432">
        <v>22</v>
      </c>
      <c r="W1" s="432">
        <v>23</v>
      </c>
      <c r="X1" s="432">
        <v>24</v>
      </c>
      <c r="Y1" s="432">
        <v>25</v>
      </c>
      <c r="Z1" s="432">
        <v>26</v>
      </c>
      <c r="AA1" s="432">
        <v>27</v>
      </c>
      <c r="AB1" s="432">
        <v>28</v>
      </c>
      <c r="AC1" s="432">
        <v>29</v>
      </c>
      <c r="AD1" s="432">
        <v>30</v>
      </c>
      <c r="AE1" s="432">
        <v>31</v>
      </c>
      <c r="AF1" s="432">
        <v>32</v>
      </c>
      <c r="AG1" s="432">
        <v>33</v>
      </c>
      <c r="AH1" s="432">
        <v>34</v>
      </c>
      <c r="AI1" s="432">
        <v>35</v>
      </c>
      <c r="AJ1" s="432">
        <v>36</v>
      </c>
      <c r="AK1" s="432">
        <v>37</v>
      </c>
      <c r="AL1" s="432">
        <v>38</v>
      </c>
      <c r="AM1" s="432">
        <v>39</v>
      </c>
      <c r="AN1" s="432">
        <v>40</v>
      </c>
      <c r="AO1" s="432">
        <v>41</v>
      </c>
      <c r="AP1" s="432">
        <v>42</v>
      </c>
      <c r="AQ1" s="432">
        <v>43</v>
      </c>
      <c r="AR1" s="432">
        <v>44</v>
      </c>
      <c r="AS1" s="432">
        <v>45</v>
      </c>
      <c r="AT1" s="432">
        <v>46</v>
      </c>
      <c r="AU1" s="432">
        <v>47</v>
      </c>
      <c r="AV1" s="432">
        <v>48</v>
      </c>
      <c r="AW1" s="432">
        <v>49</v>
      </c>
      <c r="AX1" s="432">
        <v>50</v>
      </c>
      <c r="AY1" s="432">
        <v>51</v>
      </c>
      <c r="AZ1" s="432">
        <v>52</v>
      </c>
      <c r="BA1" s="432">
        <v>53</v>
      </c>
      <c r="BB1" s="432">
        <v>54</v>
      </c>
      <c r="BC1" s="432">
        <v>55</v>
      </c>
      <c r="BD1" s="432">
        <v>56</v>
      </c>
      <c r="BE1" s="433">
        <v>57</v>
      </c>
      <c r="BF1" s="433" t="s">
        <v>3573</v>
      </c>
    </row>
    <row r="2" spans="1:58">
      <c r="A2" s="487" t="s">
        <v>4</v>
      </c>
      <c r="B2" s="488" t="s">
        <v>5</v>
      </c>
      <c r="C2" s="489" t="s">
        <v>6</v>
      </c>
      <c r="D2" s="489" t="s">
        <v>7</v>
      </c>
      <c r="E2" s="574" t="s">
        <v>8</v>
      </c>
      <c r="F2" s="574" t="s">
        <v>9</v>
      </c>
      <c r="G2" s="489" t="s">
        <v>10</v>
      </c>
      <c r="H2" s="489" t="s">
        <v>11</v>
      </c>
      <c r="I2" s="490" t="s">
        <v>12</v>
      </c>
      <c r="J2" s="491" t="s">
        <v>3574</v>
      </c>
      <c r="K2" s="492" t="s">
        <v>27</v>
      </c>
      <c r="L2" s="493" t="s">
        <v>32</v>
      </c>
      <c r="M2" s="493" t="s">
        <v>37</v>
      </c>
      <c r="N2" s="493" t="s">
        <v>42</v>
      </c>
      <c r="O2" s="493" t="s">
        <v>46</v>
      </c>
      <c r="P2" s="493" t="s">
        <v>50</v>
      </c>
      <c r="Q2" s="493" t="s">
        <v>59</v>
      </c>
      <c r="R2" s="493" t="s">
        <v>64</v>
      </c>
      <c r="S2" s="493" t="s">
        <v>69</v>
      </c>
      <c r="T2" s="493" t="s">
        <v>74</v>
      </c>
      <c r="U2" s="493" t="s">
        <v>79</v>
      </c>
      <c r="V2" s="493" t="s">
        <v>84</v>
      </c>
      <c r="W2" s="493" t="s">
        <v>89</v>
      </c>
      <c r="X2" s="493" t="s">
        <v>93</v>
      </c>
      <c r="Y2" s="493" t="s">
        <v>97</v>
      </c>
      <c r="Z2" s="493" t="s">
        <v>101</v>
      </c>
      <c r="AA2" s="493" t="s">
        <v>105</v>
      </c>
      <c r="AB2" s="493" t="s">
        <v>109</v>
      </c>
      <c r="AC2" s="493" t="s">
        <v>117</v>
      </c>
      <c r="AD2" s="493" t="s">
        <v>121</v>
      </c>
      <c r="AE2" s="493" t="s">
        <v>129</v>
      </c>
      <c r="AF2" s="493" t="s">
        <v>133</v>
      </c>
      <c r="AG2" s="493" t="s">
        <v>137</v>
      </c>
      <c r="AH2" s="493" t="s">
        <v>143</v>
      </c>
      <c r="AI2" s="493" t="s">
        <v>149</v>
      </c>
      <c r="AJ2" s="493" t="s">
        <v>152</v>
      </c>
      <c r="AK2" s="493" t="s">
        <v>155</v>
      </c>
      <c r="AL2" s="493" t="s">
        <v>158</v>
      </c>
      <c r="AM2" s="493" t="s">
        <v>162</v>
      </c>
      <c r="AN2" s="493" t="s">
        <v>172</v>
      </c>
      <c r="AO2" s="493" t="s">
        <v>174</v>
      </c>
      <c r="AP2" s="493" t="s">
        <v>176</v>
      </c>
      <c r="AQ2" s="493" t="s">
        <v>178</v>
      </c>
      <c r="AR2" s="493" t="s">
        <v>180</v>
      </c>
      <c r="AS2" s="493" t="s">
        <v>183</v>
      </c>
      <c r="AT2" s="493" t="s">
        <v>190</v>
      </c>
      <c r="AU2" s="493" t="s">
        <v>198</v>
      </c>
      <c r="AV2" s="493" t="s">
        <v>203</v>
      </c>
      <c r="AW2" s="493" t="s">
        <v>208</v>
      </c>
      <c r="AX2" s="493" t="s">
        <v>213</v>
      </c>
      <c r="AY2" s="493" t="s">
        <v>218</v>
      </c>
      <c r="AZ2" s="493" t="s">
        <v>225</v>
      </c>
      <c r="BA2" s="493" t="s">
        <v>234</v>
      </c>
      <c r="BB2" s="493" t="s">
        <v>242</v>
      </c>
      <c r="BC2" s="493" t="s">
        <v>249</v>
      </c>
      <c r="BD2" s="493" t="s">
        <v>255</v>
      </c>
      <c r="BE2" s="494" t="s">
        <v>259</v>
      </c>
      <c r="BF2" s="494" t="s">
        <v>2384</v>
      </c>
    </row>
    <row r="3" spans="1:58">
      <c r="A3" s="495" t="s">
        <v>17</v>
      </c>
      <c r="B3" s="425">
        <v>1</v>
      </c>
      <c r="C3" s="704" t="s">
        <v>18</v>
      </c>
      <c r="D3" s="495" t="s">
        <v>19</v>
      </c>
      <c r="E3" s="546" t="s">
        <v>20</v>
      </c>
      <c r="F3" s="546" t="s">
        <v>3827</v>
      </c>
      <c r="G3" s="546" t="s">
        <v>22</v>
      </c>
      <c r="H3" s="546" t="s">
        <v>23</v>
      </c>
      <c r="I3" s="546" t="s">
        <v>24</v>
      </c>
      <c r="J3" s="582">
        <v>65.669229978476267</v>
      </c>
      <c r="K3" s="582">
        <v>75.582764968304787</v>
      </c>
      <c r="L3" s="582">
        <v>86.054044983795237</v>
      </c>
      <c r="M3" s="582">
        <v>74.944487937297993</v>
      </c>
      <c r="N3" s="582">
        <v>69.843431062177672</v>
      </c>
      <c r="O3" s="582">
        <v>73.400400555529473</v>
      </c>
      <c r="P3" s="582">
        <v>62.181340787233587</v>
      </c>
      <c r="Q3" s="582">
        <v>69.396138614437007</v>
      </c>
      <c r="R3" s="582">
        <v>69.927035075840848</v>
      </c>
      <c r="S3" s="582">
        <v>68.557626249475703</v>
      </c>
      <c r="T3" s="582">
        <v>63.550088173801626</v>
      </c>
      <c r="U3" s="582">
        <v>67.286802930515421</v>
      </c>
      <c r="V3" s="582">
        <v>64.891241186954431</v>
      </c>
      <c r="W3" s="582">
        <v>62.82029708878008</v>
      </c>
      <c r="X3" s="582">
        <v>63.457504897845723</v>
      </c>
      <c r="Y3" s="582">
        <v>68.687347677466079</v>
      </c>
      <c r="Z3" s="582">
        <v>63.781989410516353</v>
      </c>
      <c r="AA3" s="582">
        <v>62.351783628611386</v>
      </c>
      <c r="AB3" s="582">
        <v>58.411298413132037</v>
      </c>
      <c r="AC3" s="582">
        <v>58.688904640484516</v>
      </c>
      <c r="AD3" s="582">
        <v>53.028402443066895</v>
      </c>
      <c r="AE3" s="582">
        <v>60.82669539535155</v>
      </c>
      <c r="AF3" s="582">
        <v>62.762213074412585</v>
      </c>
      <c r="AG3" s="582">
        <v>63.579083058417304</v>
      </c>
      <c r="AH3" s="582">
        <v>61.11871840957091</v>
      </c>
      <c r="AI3" s="582">
        <v>55.111434498167689</v>
      </c>
      <c r="AJ3" s="582">
        <v>61.81163232726869</v>
      </c>
      <c r="AK3" s="582">
        <v>68.664364977044968</v>
      </c>
      <c r="AL3" s="582">
        <v>62.299384153615648</v>
      </c>
      <c r="AM3" s="582">
        <v>58.954634746879165</v>
      </c>
      <c r="AN3" s="582">
        <v>69.596541665201656</v>
      </c>
      <c r="AO3" s="582">
        <v>62.870653772201436</v>
      </c>
      <c r="AP3" s="582">
        <v>65.224677983325421</v>
      </c>
      <c r="AQ3" s="582">
        <v>62.041632904848832</v>
      </c>
      <c r="AR3" s="582">
        <v>63.566299934421586</v>
      </c>
      <c r="AS3" s="582">
        <v>65.549383556051893</v>
      </c>
      <c r="AT3" s="582">
        <v>62.066313242036749</v>
      </c>
      <c r="AU3" s="582">
        <v>64.223326562131334</v>
      </c>
      <c r="AV3" s="582">
        <v>67.897326047094296</v>
      </c>
      <c r="AW3" s="582">
        <v>67.667457554125178</v>
      </c>
      <c r="AX3" s="582">
        <v>71.932894635739032</v>
      </c>
      <c r="AY3" s="582">
        <v>71.61233270769938</v>
      </c>
      <c r="AZ3" s="582">
        <v>68.468442777468468</v>
      </c>
      <c r="BA3" s="582">
        <v>60.491330279525556</v>
      </c>
      <c r="BB3" s="582">
        <v>63.984975570548016</v>
      </c>
      <c r="BC3" s="582">
        <v>71.510641205071408</v>
      </c>
      <c r="BD3" s="582">
        <v>65.639429279759881</v>
      </c>
      <c r="BE3" s="582">
        <v>71.796087115712496</v>
      </c>
      <c r="BF3" s="546"/>
    </row>
    <row r="4" spans="1:58">
      <c r="A4" s="495" t="s">
        <v>29</v>
      </c>
      <c r="B4" s="425">
        <v>2</v>
      </c>
      <c r="C4" s="704" t="s">
        <v>18</v>
      </c>
      <c r="D4" s="495" t="s">
        <v>19</v>
      </c>
      <c r="E4" s="546" t="s">
        <v>20</v>
      </c>
      <c r="F4" s="546" t="s">
        <v>3827</v>
      </c>
      <c r="G4" s="546" t="s">
        <v>30</v>
      </c>
      <c r="H4" s="546" t="s">
        <v>23</v>
      </c>
      <c r="I4" s="546" t="s">
        <v>24</v>
      </c>
      <c r="J4" s="582">
        <v>79.130177663874875</v>
      </c>
      <c r="K4" s="582">
        <v>90.258431144746552</v>
      </c>
      <c r="L4" s="582">
        <v>105.66352392955297</v>
      </c>
      <c r="M4" s="582">
        <v>90.143206947666911</v>
      </c>
      <c r="N4" s="582">
        <v>86.569684561064932</v>
      </c>
      <c r="O4" s="582">
        <v>92.007238700401572</v>
      </c>
      <c r="P4" s="582">
        <v>76.128914586899469</v>
      </c>
      <c r="Q4" s="582">
        <v>81.632125719758079</v>
      </c>
      <c r="R4" s="582">
        <v>83.240805783716198</v>
      </c>
      <c r="S4" s="582">
        <v>77.375610932204211</v>
      </c>
      <c r="T4" s="582">
        <v>76.448713878440643</v>
      </c>
      <c r="U4" s="582">
        <v>80.616863104655323</v>
      </c>
      <c r="V4" s="582">
        <v>77.474537902370699</v>
      </c>
      <c r="W4" s="582">
        <v>73.730921171235877</v>
      </c>
      <c r="X4" s="582">
        <v>75.174778887427593</v>
      </c>
      <c r="Y4" s="582">
        <v>83.603238344228785</v>
      </c>
      <c r="Z4" s="582">
        <v>77.434563218804058</v>
      </c>
      <c r="AA4" s="582">
        <v>75.874525217416334</v>
      </c>
      <c r="AB4" s="582">
        <v>74.645443993141342</v>
      </c>
      <c r="AC4" s="582">
        <v>68.226965784356324</v>
      </c>
      <c r="AD4" s="582">
        <v>60.529809908716061</v>
      </c>
      <c r="AE4" s="582">
        <v>72.499407934255998</v>
      </c>
      <c r="AF4" s="582">
        <v>72.948488884862982</v>
      </c>
      <c r="AG4" s="582">
        <v>75.612480046421425</v>
      </c>
      <c r="AH4" s="582">
        <v>74.837681063601423</v>
      </c>
      <c r="AI4" s="582">
        <v>68.869291831541901</v>
      </c>
      <c r="AJ4" s="582">
        <v>74.840669231412505</v>
      </c>
      <c r="AK4" s="582">
        <v>85.642453162079619</v>
      </c>
      <c r="AL4" s="582">
        <v>75.603849576022299</v>
      </c>
      <c r="AM4" s="582">
        <v>67.65277162492454</v>
      </c>
      <c r="AN4" s="582">
        <v>85.880954860075491</v>
      </c>
      <c r="AO4" s="582">
        <v>81.406282291570349</v>
      </c>
      <c r="AP4" s="582">
        <v>85.180799201653187</v>
      </c>
      <c r="AQ4" s="582">
        <v>76.719296175766829</v>
      </c>
      <c r="AR4" s="582">
        <v>78.768078850862437</v>
      </c>
      <c r="AS4" s="582">
        <v>76.918306820413903</v>
      </c>
      <c r="AT4" s="582">
        <v>73.694704765376883</v>
      </c>
      <c r="AU4" s="582">
        <v>78.777619127166375</v>
      </c>
      <c r="AV4" s="582">
        <v>85.680550761911604</v>
      </c>
      <c r="AW4" s="582">
        <v>85.713919916814149</v>
      </c>
      <c r="AX4" s="582">
        <v>88.852134657467587</v>
      </c>
      <c r="AY4" s="582">
        <v>91.391153100830977</v>
      </c>
      <c r="AZ4" s="582">
        <v>82.492634295847864</v>
      </c>
      <c r="BA4" s="582">
        <v>74.586804924678006</v>
      </c>
      <c r="BB4" s="582">
        <v>74.239430451573355</v>
      </c>
      <c r="BC4" s="582">
        <v>85.008677781459596</v>
      </c>
      <c r="BD4" s="582">
        <v>81.231208866695894</v>
      </c>
      <c r="BE4" s="582">
        <v>86.54162567239112</v>
      </c>
      <c r="BF4" s="546"/>
    </row>
    <row r="5" spans="1:58">
      <c r="A5" s="495" t="s">
        <v>34</v>
      </c>
      <c r="B5" s="425">
        <v>3</v>
      </c>
      <c r="C5" s="704" t="s">
        <v>18</v>
      </c>
      <c r="D5" s="495" t="s">
        <v>19</v>
      </c>
      <c r="E5" s="546" t="s">
        <v>20</v>
      </c>
      <c r="F5" s="546" t="s">
        <v>3827</v>
      </c>
      <c r="G5" s="546" t="s">
        <v>35</v>
      </c>
      <c r="H5" s="546" t="s">
        <v>23</v>
      </c>
      <c r="I5" s="546" t="s">
        <v>24</v>
      </c>
      <c r="J5" s="582">
        <v>53.34550393468426</v>
      </c>
      <c r="K5" s="582">
        <v>63.076394068146989</v>
      </c>
      <c r="L5" s="582">
        <v>69.599074256804585</v>
      </c>
      <c r="M5" s="582">
        <v>60.557940214652845</v>
      </c>
      <c r="N5" s="582">
        <v>54.254045466566332</v>
      </c>
      <c r="O5" s="582">
        <v>56.386042348337313</v>
      </c>
      <c r="P5" s="582">
        <v>48.828222187398545</v>
      </c>
      <c r="Q5" s="582">
        <v>57.50653870501732</v>
      </c>
      <c r="R5" s="582">
        <v>57.472039416515038</v>
      </c>
      <c r="S5" s="582">
        <v>60.551182317867799</v>
      </c>
      <c r="T5" s="582">
        <v>51.235669160189907</v>
      </c>
      <c r="U5" s="582">
        <v>54.831005896373973</v>
      </c>
      <c r="V5" s="582">
        <v>53.20560758969804</v>
      </c>
      <c r="W5" s="582">
        <v>52.458131091085654</v>
      </c>
      <c r="X5" s="582">
        <v>52.41103635246175</v>
      </c>
      <c r="Y5" s="582">
        <v>54.609282318830807</v>
      </c>
      <c r="Z5" s="582">
        <v>52.042343427144552</v>
      </c>
      <c r="AA5" s="582">
        <v>50.353510378208533</v>
      </c>
      <c r="AB5" s="582">
        <v>43.203765375464997</v>
      </c>
      <c r="AC5" s="582">
        <v>50.345468261095412</v>
      </c>
      <c r="AD5" s="582">
        <v>46.063011705407177</v>
      </c>
      <c r="AE5" s="582">
        <v>50.399829289514599</v>
      </c>
      <c r="AF5" s="582">
        <v>53.260039961768399</v>
      </c>
      <c r="AG5" s="582">
        <v>52.596977848979911</v>
      </c>
      <c r="AH5" s="582">
        <v>49.009719641239712</v>
      </c>
      <c r="AI5" s="582">
        <v>42.242428606449991</v>
      </c>
      <c r="AJ5" s="582">
        <v>50.206843912209656</v>
      </c>
      <c r="AK5" s="582">
        <v>53.568708091425364</v>
      </c>
      <c r="AL5" s="582">
        <v>50.421105170305964</v>
      </c>
      <c r="AM5" s="582">
        <v>51.863242715977528</v>
      </c>
      <c r="AN5" s="582">
        <v>55.559475721932259</v>
      </c>
      <c r="AO5" s="582">
        <v>45.617773241104523</v>
      </c>
      <c r="AP5" s="582">
        <v>46.311917673241787</v>
      </c>
      <c r="AQ5" s="582">
        <v>48.394259272698136</v>
      </c>
      <c r="AR5" s="582">
        <v>50.037344433661758</v>
      </c>
      <c r="AS5" s="582">
        <v>55.846006758155013</v>
      </c>
      <c r="AT5" s="582">
        <v>52.035550492982154</v>
      </c>
      <c r="AU5" s="582">
        <v>51.038783366516768</v>
      </c>
      <c r="AV5" s="582">
        <v>51.655515361788297</v>
      </c>
      <c r="AW5" s="582">
        <v>52.087617203101168</v>
      </c>
      <c r="AX5" s="582">
        <v>56.953273394053227</v>
      </c>
      <c r="AY5" s="582">
        <v>53.503121692092094</v>
      </c>
      <c r="AZ5" s="582">
        <v>55.90012402168437</v>
      </c>
      <c r="BA5" s="582">
        <v>47.537999004537603</v>
      </c>
      <c r="BB5" s="582">
        <v>55.257143265892502</v>
      </c>
      <c r="BC5" s="582">
        <v>59.455480410703508</v>
      </c>
      <c r="BD5" s="582">
        <v>51.055943565043371</v>
      </c>
      <c r="BE5" s="582">
        <v>57.156010289000697</v>
      </c>
      <c r="BF5" s="546"/>
    </row>
    <row r="6" spans="1:58">
      <c r="A6" s="495" t="s">
        <v>39</v>
      </c>
      <c r="B6" s="425">
        <v>4</v>
      </c>
      <c r="C6" s="704" t="s">
        <v>18</v>
      </c>
      <c r="D6" s="495" t="s">
        <v>19</v>
      </c>
      <c r="E6" s="546" t="s">
        <v>20</v>
      </c>
      <c r="F6" s="546" t="s">
        <v>3828</v>
      </c>
      <c r="G6" s="546" t="s">
        <v>22</v>
      </c>
      <c r="H6" s="546" t="s">
        <v>23</v>
      </c>
      <c r="I6" s="546" t="s">
        <v>24</v>
      </c>
      <c r="J6" s="582">
        <v>106.1678585813636</v>
      </c>
      <c r="K6" s="582">
        <v>122.75048116072372</v>
      </c>
      <c r="L6" s="582">
        <v>132.16278504260995</v>
      </c>
      <c r="M6" s="582">
        <v>116.30205769335642</v>
      </c>
      <c r="N6" s="582">
        <v>112.32187982361974</v>
      </c>
      <c r="O6" s="582">
        <v>116.55349032647388</v>
      </c>
      <c r="P6" s="582">
        <v>101.17235659290132</v>
      </c>
      <c r="Q6" s="582">
        <v>111.79118183779039</v>
      </c>
      <c r="R6" s="582">
        <v>111.36794512610129</v>
      </c>
      <c r="S6" s="582">
        <v>109.9873117017917</v>
      </c>
      <c r="T6" s="582">
        <v>104.06117015768585</v>
      </c>
      <c r="U6" s="582">
        <v>107.54048763088986</v>
      </c>
      <c r="V6" s="582">
        <v>105.52255592755581</v>
      </c>
      <c r="W6" s="582">
        <v>102.73162779561632</v>
      </c>
      <c r="X6" s="582">
        <v>103.29837797302126</v>
      </c>
      <c r="Y6" s="582">
        <v>110.67462580984892</v>
      </c>
      <c r="Z6" s="582">
        <v>105.60124784035241</v>
      </c>
      <c r="AA6" s="582">
        <v>103.71132767618798</v>
      </c>
      <c r="AB6" s="582">
        <v>98.234931831463314</v>
      </c>
      <c r="AC6" s="582">
        <v>97.469792704946329</v>
      </c>
      <c r="AD6" s="582">
        <v>88.784988897411608</v>
      </c>
      <c r="AE6" s="582">
        <v>101.10659534734248</v>
      </c>
      <c r="AF6" s="582">
        <v>101.8191237322977</v>
      </c>
      <c r="AG6" s="582">
        <v>104.92563924214843</v>
      </c>
      <c r="AH6" s="582">
        <v>100.32640706144684</v>
      </c>
      <c r="AI6" s="582">
        <v>93.993380739996041</v>
      </c>
      <c r="AJ6" s="582">
        <v>99.667316492863606</v>
      </c>
      <c r="AK6" s="582">
        <v>110.25003361212619</v>
      </c>
      <c r="AL6" s="582">
        <v>102.02202672074681</v>
      </c>
      <c r="AM6" s="582">
        <v>98.146482257805715</v>
      </c>
      <c r="AN6" s="582">
        <v>110.23284139483201</v>
      </c>
      <c r="AO6" s="582">
        <v>104.99922468591993</v>
      </c>
      <c r="AP6" s="582">
        <v>104.72013814475162</v>
      </c>
      <c r="AQ6" s="582">
        <v>99.271098284416468</v>
      </c>
      <c r="AR6" s="582">
        <v>102.60417518196924</v>
      </c>
      <c r="AS6" s="582">
        <v>106.2362104892253</v>
      </c>
      <c r="AT6" s="582">
        <v>101.68747335667476</v>
      </c>
      <c r="AU6" s="582">
        <v>102.14708883782065</v>
      </c>
      <c r="AV6" s="582">
        <v>105.4586488269602</v>
      </c>
      <c r="AW6" s="582">
        <v>109.01353397354643</v>
      </c>
      <c r="AX6" s="582">
        <v>113.30546766007896</v>
      </c>
      <c r="AY6" s="582">
        <v>112.03301700814777</v>
      </c>
      <c r="AZ6" s="582">
        <v>110.64902606383194</v>
      </c>
      <c r="BA6" s="582">
        <v>97.803635948167013</v>
      </c>
      <c r="BB6" s="582">
        <v>101.79623532061423</v>
      </c>
      <c r="BC6" s="582">
        <v>109.98305634607995</v>
      </c>
      <c r="BD6" s="582">
        <v>102.32963943868562</v>
      </c>
      <c r="BE6" s="582">
        <v>106.03877921382386</v>
      </c>
      <c r="BF6" s="546"/>
    </row>
    <row r="7" spans="1:58">
      <c r="A7" s="495" t="s">
        <v>44</v>
      </c>
      <c r="B7" s="425">
        <v>5</v>
      </c>
      <c r="C7" s="704" t="s">
        <v>18</v>
      </c>
      <c r="D7" s="495" t="s">
        <v>19</v>
      </c>
      <c r="E7" s="546" t="s">
        <v>20</v>
      </c>
      <c r="F7" s="546" t="s">
        <v>3828</v>
      </c>
      <c r="G7" s="546" t="s">
        <v>30</v>
      </c>
      <c r="H7" s="546" t="s">
        <v>23</v>
      </c>
      <c r="I7" s="546" t="s">
        <v>24</v>
      </c>
      <c r="J7" s="582">
        <v>139.35739133348255</v>
      </c>
      <c r="K7" s="582">
        <v>160.18122997810642</v>
      </c>
      <c r="L7" s="582">
        <v>176.29946454145701</v>
      </c>
      <c r="M7" s="582">
        <v>152.63809472607284</v>
      </c>
      <c r="N7" s="582">
        <v>149.06970654329464</v>
      </c>
      <c r="O7" s="582">
        <v>158.14187025352356</v>
      </c>
      <c r="P7" s="582">
        <v>134.3163030036649</v>
      </c>
      <c r="Q7" s="582">
        <v>147.1196862809191</v>
      </c>
      <c r="R7" s="582">
        <v>143.53087069821387</v>
      </c>
      <c r="S7" s="582">
        <v>138.62096845185729</v>
      </c>
      <c r="T7" s="582">
        <v>135.64258969882908</v>
      </c>
      <c r="U7" s="582">
        <v>139.59280118498114</v>
      </c>
      <c r="V7" s="582">
        <v>136.95830617160678</v>
      </c>
      <c r="W7" s="582">
        <v>133.14401053101506</v>
      </c>
      <c r="X7" s="582">
        <v>134.24697068983318</v>
      </c>
      <c r="Y7" s="582">
        <v>147.30600821432481</v>
      </c>
      <c r="Z7" s="582">
        <v>140.61959317896807</v>
      </c>
      <c r="AA7" s="582">
        <v>137.38530608527248</v>
      </c>
      <c r="AB7" s="582">
        <v>137.40190539526532</v>
      </c>
      <c r="AC7" s="582">
        <v>126.23675299655567</v>
      </c>
      <c r="AD7" s="582">
        <v>112.23307553682065</v>
      </c>
      <c r="AE7" s="582">
        <v>132.87983104315504</v>
      </c>
      <c r="AF7" s="582">
        <v>130.70761739609813</v>
      </c>
      <c r="AG7" s="582">
        <v>136.4509148801001</v>
      </c>
      <c r="AH7" s="582">
        <v>132.81587288483334</v>
      </c>
      <c r="AI7" s="582">
        <v>126.44696847954053</v>
      </c>
      <c r="AJ7" s="582">
        <v>131.41207594151084</v>
      </c>
      <c r="AK7" s="582">
        <v>148.60200635601035</v>
      </c>
      <c r="AL7" s="582">
        <v>134.80840459406701</v>
      </c>
      <c r="AM7" s="582">
        <v>127.00845370544275</v>
      </c>
      <c r="AN7" s="582">
        <v>149.49861067250458</v>
      </c>
      <c r="AO7" s="582">
        <v>148.99662561977587</v>
      </c>
      <c r="AP7" s="582">
        <v>145.203547367629</v>
      </c>
      <c r="AQ7" s="582">
        <v>131.16710826536132</v>
      </c>
      <c r="AR7" s="582">
        <v>136.26706216088832</v>
      </c>
      <c r="AS7" s="582">
        <v>140.19792582072225</v>
      </c>
      <c r="AT7" s="582">
        <v>134.15847541230713</v>
      </c>
      <c r="AU7" s="582">
        <v>133.93472690839403</v>
      </c>
      <c r="AV7" s="582">
        <v>142.35820148996444</v>
      </c>
      <c r="AW7" s="582">
        <v>149.44567450490732</v>
      </c>
      <c r="AX7" s="582">
        <v>150.02312179269501</v>
      </c>
      <c r="AY7" s="582">
        <v>151.60951932169522</v>
      </c>
      <c r="AZ7" s="582">
        <v>147.91060533486956</v>
      </c>
      <c r="BA7" s="582">
        <v>127.95590215563753</v>
      </c>
      <c r="BB7" s="582">
        <v>130.64861458809369</v>
      </c>
      <c r="BC7" s="582">
        <v>144.67121222596757</v>
      </c>
      <c r="BD7" s="582">
        <v>135.19896465551349</v>
      </c>
      <c r="BE7" s="582">
        <v>139.32197376911944</v>
      </c>
      <c r="BF7" s="546"/>
    </row>
    <row r="8" spans="1:58">
      <c r="A8" s="495" t="s">
        <v>48</v>
      </c>
      <c r="B8" s="425">
        <v>6</v>
      </c>
      <c r="C8" s="704" t="s">
        <v>18</v>
      </c>
      <c r="D8" s="495" t="s">
        <v>3829</v>
      </c>
      <c r="E8" s="546" t="s">
        <v>20</v>
      </c>
      <c r="F8" s="546" t="s">
        <v>3828</v>
      </c>
      <c r="G8" s="546" t="s">
        <v>35</v>
      </c>
      <c r="H8" s="546" t="s">
        <v>23</v>
      </c>
      <c r="I8" s="546" t="s">
        <v>24</v>
      </c>
      <c r="J8" s="582">
        <v>80.500499083906519</v>
      </c>
      <c r="K8" s="582">
        <v>95.943087655092825</v>
      </c>
      <c r="L8" s="582">
        <v>100.05503613761351</v>
      </c>
      <c r="M8" s="582">
        <v>88.376082587121502</v>
      </c>
      <c r="N8" s="582">
        <v>83.244932442583817</v>
      </c>
      <c r="O8" s="582">
        <v>85.789499737434156</v>
      </c>
      <c r="P8" s="582">
        <v>74.369100417371143</v>
      </c>
      <c r="Q8" s="582">
        <v>84.240635461655387</v>
      </c>
      <c r="R8" s="582">
        <v>84.932159018090857</v>
      </c>
      <c r="S8" s="582">
        <v>87.906630990967329</v>
      </c>
      <c r="T8" s="582">
        <v>79.092444645649664</v>
      </c>
      <c r="U8" s="582">
        <v>81.437386506693798</v>
      </c>
      <c r="V8" s="582">
        <v>80.381893669949406</v>
      </c>
      <c r="W8" s="582">
        <v>79.545335850043628</v>
      </c>
      <c r="X8" s="582">
        <v>78.803290591204828</v>
      </c>
      <c r="Y8" s="582">
        <v>81.914108207053744</v>
      </c>
      <c r="Z8" s="582">
        <v>80.299214090605304</v>
      </c>
      <c r="AA8" s="582">
        <v>77.834507785083304</v>
      </c>
      <c r="AB8" s="582">
        <v>67.603424846037015</v>
      </c>
      <c r="AC8" s="582">
        <v>75.432089712589431</v>
      </c>
      <c r="AD8" s="582">
        <v>70.240445984592782</v>
      </c>
      <c r="AE8" s="582">
        <v>76.769060661985563</v>
      </c>
      <c r="AF8" s="582">
        <v>78.913245375420829</v>
      </c>
      <c r="AG8" s="582">
        <v>79.982080281046194</v>
      </c>
      <c r="AH8" s="582">
        <v>75.37644221340787</v>
      </c>
      <c r="AI8" s="582">
        <v>68.435884586983676</v>
      </c>
      <c r="AJ8" s="582">
        <v>75.777585688024871</v>
      </c>
      <c r="AK8" s="582">
        <v>81.009586701381821</v>
      </c>
      <c r="AL8" s="582">
        <v>77.127603302181143</v>
      </c>
      <c r="AM8" s="582">
        <v>76.99943391119713</v>
      </c>
      <c r="AN8" s="582">
        <v>80.987100561247516</v>
      </c>
      <c r="AO8" s="582">
        <v>72.29315626606494</v>
      </c>
      <c r="AP8" s="582">
        <v>73.170747973825641</v>
      </c>
      <c r="AQ8" s="582">
        <v>73.777118446236955</v>
      </c>
      <c r="AR8" s="582">
        <v>76.525450865907104</v>
      </c>
      <c r="AS8" s="582">
        <v>82.427987660137177</v>
      </c>
      <c r="AT8" s="582">
        <v>77.600754236230571</v>
      </c>
      <c r="AU8" s="582">
        <v>77.539534717420409</v>
      </c>
      <c r="AV8" s="582">
        <v>76.596749736070066</v>
      </c>
      <c r="AW8" s="582">
        <v>79.551355841365691</v>
      </c>
      <c r="AX8" s="582">
        <v>86.017297272845624</v>
      </c>
      <c r="AY8" s="582">
        <v>81.680583231337366</v>
      </c>
      <c r="AZ8" s="582">
        <v>83.729605482980332</v>
      </c>
      <c r="BA8" s="582">
        <v>74.523332546913281</v>
      </c>
      <c r="BB8" s="582">
        <v>81.262330339744423</v>
      </c>
      <c r="BC8" s="582">
        <v>83.729194177381885</v>
      </c>
      <c r="BD8" s="582">
        <v>76.845812223803591</v>
      </c>
      <c r="BE8" s="582">
        <v>78.167451336585899</v>
      </c>
      <c r="BF8" s="546"/>
    </row>
    <row r="9" spans="1:58">
      <c r="A9" s="495" t="s">
        <v>52</v>
      </c>
      <c r="B9" s="425">
        <v>7</v>
      </c>
      <c r="C9" s="704" t="s">
        <v>53</v>
      </c>
      <c r="D9" s="495" t="s">
        <v>54</v>
      </c>
      <c r="E9" s="546" t="s">
        <v>20</v>
      </c>
      <c r="F9" s="546" t="s">
        <v>3830</v>
      </c>
      <c r="G9" s="546" t="s">
        <v>56</v>
      </c>
      <c r="H9" s="546" t="s">
        <v>23</v>
      </c>
      <c r="I9" s="546" t="s">
        <v>24</v>
      </c>
      <c r="J9" s="582">
        <v>5.7857626781256641</v>
      </c>
      <c r="K9" s="582">
        <v>5.9499085104288829</v>
      </c>
      <c r="L9" s="582">
        <v>7.7410239935142613</v>
      </c>
      <c r="M9" s="582">
        <v>7.8725116470932415</v>
      </c>
      <c r="N9" s="582">
        <v>6.2831502483519541</v>
      </c>
      <c r="O9" s="582">
        <v>9.0668820708842865</v>
      </c>
      <c r="P9" s="582">
        <v>7.6904305553840651</v>
      </c>
      <c r="Q9" s="582">
        <v>6.558738703513586</v>
      </c>
      <c r="R9" s="582">
        <v>7.2465339747693145</v>
      </c>
      <c r="S9" s="582">
        <v>5.9679991697074088</v>
      </c>
      <c r="T9" s="582">
        <v>5.5184022820162353</v>
      </c>
      <c r="U9" s="582">
        <v>6.033041304794919</v>
      </c>
      <c r="V9" s="582">
        <v>5.5170535532070506</v>
      </c>
      <c r="W9" s="582">
        <v>4.9912067000300615</v>
      </c>
      <c r="X9" s="582">
        <v>5.0336147604635695</v>
      </c>
      <c r="Y9" s="582">
        <v>7.00348264672275</v>
      </c>
      <c r="Z9" s="582">
        <v>6.3802018282641777</v>
      </c>
      <c r="AA9" s="582">
        <v>5.8293061992930051</v>
      </c>
      <c r="AB9" s="582">
        <v>5.0945732507846415</v>
      </c>
      <c r="AC9" s="582">
        <v>5.3808349288287296</v>
      </c>
      <c r="AD9" s="582">
        <v>4.3799406984995217</v>
      </c>
      <c r="AE9" s="582">
        <v>5.7011400195948267</v>
      </c>
      <c r="AF9" s="582">
        <v>5.5653856846547374</v>
      </c>
      <c r="AG9" s="582">
        <v>5.907470777310655</v>
      </c>
      <c r="AH9" s="582">
        <v>6.5497626563764877</v>
      </c>
      <c r="AI9" s="582">
        <v>5.9982189982002474</v>
      </c>
      <c r="AJ9" s="582">
        <v>5.057717885195764</v>
      </c>
      <c r="AK9" s="582">
        <v>6.3573270648008302</v>
      </c>
      <c r="AL9" s="582">
        <v>5.7497950701095268</v>
      </c>
      <c r="AM9" s="582">
        <v>6.0655361613250793</v>
      </c>
      <c r="AN9" s="582">
        <v>5.5068684237853587</v>
      </c>
      <c r="AO9" s="582">
        <v>5.3646958975203258</v>
      </c>
      <c r="AP9" s="582">
        <v>4.7311234005512208</v>
      </c>
      <c r="AQ9" s="582">
        <v>5.1381324870849445</v>
      </c>
      <c r="AR9" s="582">
        <v>5.1149621877524849</v>
      </c>
      <c r="AS9" s="582">
        <v>6.7059518394213429</v>
      </c>
      <c r="AT9" s="582">
        <v>5.200930806595248</v>
      </c>
      <c r="AU9" s="582">
        <v>5.9107826593541386</v>
      </c>
      <c r="AV9" s="582">
        <v>6.7024132596644481</v>
      </c>
      <c r="AW9" s="582">
        <v>7.6191428060255122</v>
      </c>
      <c r="AX9" s="582">
        <v>5.9704867353670057</v>
      </c>
      <c r="AY9" s="582">
        <v>5.9588796004207296</v>
      </c>
      <c r="AZ9" s="582">
        <v>5.8768239287668633</v>
      </c>
      <c r="BA9" s="582">
        <v>3.8465360531205377</v>
      </c>
      <c r="BB9" s="582">
        <v>6.4531080828332898</v>
      </c>
      <c r="BC9" s="582">
        <v>6.0925906805148626</v>
      </c>
      <c r="BD9" s="582">
        <v>4.7152837715271376</v>
      </c>
      <c r="BE9" s="582">
        <v>3.8172486332920124</v>
      </c>
      <c r="BF9" s="546"/>
    </row>
    <row r="10" spans="1:58">
      <c r="A10" s="495" t="s">
        <v>61</v>
      </c>
      <c r="B10" s="425">
        <v>8</v>
      </c>
      <c r="C10" s="704" t="s">
        <v>53</v>
      </c>
      <c r="D10" s="495" t="s">
        <v>54</v>
      </c>
      <c r="E10" s="546" t="s">
        <v>20</v>
      </c>
      <c r="F10" s="546" t="s">
        <v>3830</v>
      </c>
      <c r="G10" s="546" t="s">
        <v>62</v>
      </c>
      <c r="H10" s="546" t="s">
        <v>23</v>
      </c>
      <c r="I10" s="546" t="s">
        <v>24</v>
      </c>
      <c r="J10" s="582">
        <v>9.6853895507452101</v>
      </c>
      <c r="K10" s="582">
        <v>10.816518403638618</v>
      </c>
      <c r="L10" s="582">
        <v>14.383206964149215</v>
      </c>
      <c r="M10" s="582">
        <v>11.858837710608322</v>
      </c>
      <c r="N10" s="582">
        <v>10.283510930450447</v>
      </c>
      <c r="O10" s="582">
        <v>11.045975335800334</v>
      </c>
      <c r="P10" s="582">
        <v>7.2501008170995096</v>
      </c>
      <c r="Q10" s="582">
        <v>10.807361157945115</v>
      </c>
      <c r="R10" s="582">
        <v>10.884672267741184</v>
      </c>
      <c r="S10" s="582">
        <v>11.229590833557014</v>
      </c>
      <c r="T10" s="582">
        <v>10.707323460839911</v>
      </c>
      <c r="U10" s="582">
        <v>10.583873984668937</v>
      </c>
      <c r="V10" s="582">
        <v>9.6909240064314304</v>
      </c>
      <c r="W10" s="582">
        <v>9.3800457216132109</v>
      </c>
      <c r="X10" s="582">
        <v>9.0739191587339789</v>
      </c>
      <c r="Y10" s="582">
        <v>10.384615249782067</v>
      </c>
      <c r="Z10" s="582">
        <v>9.5450396205581658</v>
      </c>
      <c r="AA10" s="582">
        <v>9.3328464781424518</v>
      </c>
      <c r="AB10" s="582">
        <v>8.7224109029744579</v>
      </c>
      <c r="AC10" s="582">
        <v>8.3104059879916043</v>
      </c>
      <c r="AD10" s="582">
        <v>8.871810742172876</v>
      </c>
      <c r="AE10" s="582">
        <v>8.3707566336374377</v>
      </c>
      <c r="AF10" s="582">
        <v>9.4558997941346465</v>
      </c>
      <c r="AG10" s="582">
        <v>9.3085714987097994</v>
      </c>
      <c r="AH10" s="582">
        <v>8.5128233952616572</v>
      </c>
      <c r="AI10" s="582">
        <v>8.2451852970613437</v>
      </c>
      <c r="AJ10" s="582">
        <v>9.5047141602328402</v>
      </c>
      <c r="AK10" s="582">
        <v>9.7952982084224853</v>
      </c>
      <c r="AL10" s="582">
        <v>8.4463721368602496</v>
      </c>
      <c r="AM10" s="582">
        <v>8.483636853009628</v>
      </c>
      <c r="AN10" s="582">
        <v>10.299263279239126</v>
      </c>
      <c r="AO10" s="582">
        <v>10.566535515642189</v>
      </c>
      <c r="AP10" s="582">
        <v>9.2852344686452675</v>
      </c>
      <c r="AQ10" s="582">
        <v>9.2256028232894174</v>
      </c>
      <c r="AR10" s="582">
        <v>8.3419608612213185</v>
      </c>
      <c r="AS10" s="582">
        <v>8.9582759026652994</v>
      </c>
      <c r="AT10" s="582">
        <v>9.7407459343610814</v>
      </c>
      <c r="AU10" s="582">
        <v>6.9978508278992724</v>
      </c>
      <c r="AV10" s="582">
        <v>9.3790445842234735</v>
      </c>
      <c r="AW10" s="582">
        <v>8.7098270481004114</v>
      </c>
      <c r="AX10" s="582">
        <v>10.669663309717714</v>
      </c>
      <c r="AY10" s="582">
        <v>8.9446970865706561</v>
      </c>
      <c r="AZ10" s="582">
        <v>10.272585971632147</v>
      </c>
      <c r="BA10" s="582">
        <v>8.1532811476336473</v>
      </c>
      <c r="BB10" s="582">
        <v>8.5296346736517012</v>
      </c>
      <c r="BC10" s="582">
        <v>9.5239112643359078</v>
      </c>
      <c r="BD10" s="582">
        <v>9.9533491114990742</v>
      </c>
      <c r="BE10" s="582">
        <v>13.064317898921773</v>
      </c>
      <c r="BF10" s="546"/>
    </row>
    <row r="11" spans="1:58">
      <c r="A11" s="495" t="s">
        <v>66</v>
      </c>
      <c r="B11" s="425">
        <v>9</v>
      </c>
      <c r="C11" s="704" t="s">
        <v>53</v>
      </c>
      <c r="D11" s="495" t="s">
        <v>54</v>
      </c>
      <c r="E11" s="546" t="s">
        <v>20</v>
      </c>
      <c r="F11" s="546" t="s">
        <v>3830</v>
      </c>
      <c r="G11" s="546" t="s">
        <v>67</v>
      </c>
      <c r="H11" s="546" t="s">
        <v>23</v>
      </c>
      <c r="I11" s="546" t="s">
        <v>24</v>
      </c>
      <c r="J11" s="582">
        <v>3.3402818544475266</v>
      </c>
      <c r="K11" s="582">
        <v>3.9271393853272403</v>
      </c>
      <c r="L11" s="582">
        <v>4.3055633347541304</v>
      </c>
      <c r="M11" s="582">
        <v>3.4892633319277016</v>
      </c>
      <c r="N11" s="582">
        <v>3.2893864936149755</v>
      </c>
      <c r="O11" s="582">
        <v>3.2382015848453518</v>
      </c>
      <c r="P11" s="582">
        <v>2.7172768262923768</v>
      </c>
      <c r="Q11" s="582">
        <v>3.2409704444877154</v>
      </c>
      <c r="R11" s="582">
        <v>3.6647614252087641</v>
      </c>
      <c r="S11" s="582">
        <v>3.8125863802728048</v>
      </c>
      <c r="T11" s="582">
        <v>3.2699540765990984</v>
      </c>
      <c r="U11" s="582">
        <v>3.0258853639524554</v>
      </c>
      <c r="V11" s="582">
        <v>2.9344867752977377</v>
      </c>
      <c r="W11" s="582">
        <v>2.7609809764718931</v>
      </c>
      <c r="X11" s="582">
        <v>3.313608327227485</v>
      </c>
      <c r="Y11" s="582">
        <v>2.2990292199694227</v>
      </c>
      <c r="Z11" s="582">
        <v>3.2246541978684156</v>
      </c>
      <c r="AA11" s="582">
        <v>2.2119598045168369</v>
      </c>
      <c r="AB11" s="582">
        <v>3.2703313274147741</v>
      </c>
      <c r="AC11" s="582">
        <v>2.81556264257416</v>
      </c>
      <c r="AD11" s="582">
        <v>2.536115244436723</v>
      </c>
      <c r="AE11" s="582">
        <v>3.580197353878833</v>
      </c>
      <c r="AF11" s="582">
        <v>3.1718121314539816</v>
      </c>
      <c r="AG11" s="582">
        <v>2.7126473131645685</v>
      </c>
      <c r="AH11" s="582">
        <v>2.9289744704756746</v>
      </c>
      <c r="AI11" s="582">
        <v>2.1974556743551319</v>
      </c>
      <c r="AJ11" s="582">
        <v>2.8280619996086176</v>
      </c>
      <c r="AK11" s="582">
        <v>3.9926476178001078</v>
      </c>
      <c r="AL11" s="582">
        <v>3.3976200880886691</v>
      </c>
      <c r="AM11" s="582">
        <v>2.1742572538585341</v>
      </c>
      <c r="AN11" s="582">
        <v>3.7117390338970693</v>
      </c>
      <c r="AO11" s="582">
        <v>3.8407377149155173</v>
      </c>
      <c r="AP11" s="582">
        <v>3.7053394645330862</v>
      </c>
      <c r="AQ11" s="582">
        <v>3.7164188893930206</v>
      </c>
      <c r="AR11" s="582">
        <v>3.8007202866347014</v>
      </c>
      <c r="AS11" s="582">
        <v>3.4080544212432726</v>
      </c>
      <c r="AT11" s="582">
        <v>3.8721999084377305</v>
      </c>
      <c r="AU11" s="582">
        <v>4.255657235884974</v>
      </c>
      <c r="AV11" s="582">
        <v>4.9665423189200091</v>
      </c>
      <c r="AW11" s="582">
        <v>3.352398097584683</v>
      </c>
      <c r="AX11" s="582">
        <v>4.3112111067748966</v>
      </c>
      <c r="AY11" s="582">
        <v>3.8678316414918168</v>
      </c>
      <c r="AZ11" s="582">
        <v>4.0752330920116506</v>
      </c>
      <c r="BA11" s="582">
        <v>3.6654154353223332</v>
      </c>
      <c r="BB11" s="582">
        <v>4.3580099977569962</v>
      </c>
      <c r="BC11" s="582">
        <v>4.5515884536727613</v>
      </c>
      <c r="BD11" s="582">
        <v>3.6292159059888807</v>
      </c>
      <c r="BE11" s="582">
        <v>3.6386981885870049</v>
      </c>
      <c r="BF11" s="546"/>
    </row>
    <row r="12" spans="1:58">
      <c r="A12" s="495" t="s">
        <v>71</v>
      </c>
      <c r="B12" s="425">
        <v>10</v>
      </c>
      <c r="C12" s="704" t="s">
        <v>53</v>
      </c>
      <c r="D12" s="495" t="s">
        <v>54</v>
      </c>
      <c r="E12" s="546" t="s">
        <v>20</v>
      </c>
      <c r="F12" s="546" t="s">
        <v>3830</v>
      </c>
      <c r="G12" s="546" t="s">
        <v>72</v>
      </c>
      <c r="H12" s="546" t="s">
        <v>23</v>
      </c>
      <c r="I12" s="546" t="s">
        <v>24</v>
      </c>
      <c r="J12" s="582">
        <v>11.5161600682362</v>
      </c>
      <c r="K12" s="582">
        <v>15.2425044609789</v>
      </c>
      <c r="L12" s="582">
        <v>16.137859773205701</v>
      </c>
      <c r="M12" s="582">
        <v>11.403089394382587</v>
      </c>
      <c r="N12" s="582">
        <v>13.670716827393509</v>
      </c>
      <c r="O12" s="582">
        <v>12.122715923682669</v>
      </c>
      <c r="P12" s="582">
        <v>9.6323714902482287</v>
      </c>
      <c r="Q12" s="582">
        <v>12.129352669588279</v>
      </c>
      <c r="R12" s="582">
        <v>11.997107579569738</v>
      </c>
      <c r="S12" s="582">
        <v>11.008817882767085</v>
      </c>
      <c r="T12" s="582">
        <v>11.72878145022054</v>
      </c>
      <c r="U12" s="582">
        <v>11.623358937276498</v>
      </c>
      <c r="V12" s="582">
        <v>11.64515987787388</v>
      </c>
      <c r="W12" s="582">
        <v>10.481292388115353</v>
      </c>
      <c r="X12" s="582">
        <v>10.845649359218207</v>
      </c>
      <c r="Y12" s="582">
        <v>11.075335180738774</v>
      </c>
      <c r="Z12" s="582">
        <v>9.9381630384349755</v>
      </c>
      <c r="AA12" s="582">
        <v>10.245032681309434</v>
      </c>
      <c r="AB12" s="582">
        <v>10.759306837687239</v>
      </c>
      <c r="AC12" s="582">
        <v>9.6023284222116629</v>
      </c>
      <c r="AD12" s="582">
        <v>7.9603633790798103</v>
      </c>
      <c r="AE12" s="582">
        <v>10.639242179228836</v>
      </c>
      <c r="AF12" s="582">
        <v>10.118168715117505</v>
      </c>
      <c r="AG12" s="582">
        <v>11.613250521946521</v>
      </c>
      <c r="AH12" s="582">
        <v>10.549080035718708</v>
      </c>
      <c r="AI12" s="582">
        <v>10.160682675823027</v>
      </c>
      <c r="AJ12" s="582">
        <v>11.188967503933441</v>
      </c>
      <c r="AK12" s="582">
        <v>13.075399094008381</v>
      </c>
      <c r="AL12" s="582">
        <v>11.035490296057178</v>
      </c>
      <c r="AM12" s="582">
        <v>9.9311595495543656</v>
      </c>
      <c r="AN12" s="582">
        <v>11.729688627034088</v>
      </c>
      <c r="AO12" s="582">
        <v>10.926890529792725</v>
      </c>
      <c r="AP12" s="582">
        <v>10.868690194186362</v>
      </c>
      <c r="AQ12" s="582">
        <v>10.980274539263071</v>
      </c>
      <c r="AR12" s="582">
        <v>10.844061096222703</v>
      </c>
      <c r="AS12" s="582">
        <v>10.430297965021152</v>
      </c>
      <c r="AT12" s="582">
        <v>10.527288695105353</v>
      </c>
      <c r="AU12" s="582">
        <v>13.416264984454337</v>
      </c>
      <c r="AV12" s="582">
        <v>10.987436129861042</v>
      </c>
      <c r="AW12" s="582">
        <v>12.614027562410028</v>
      </c>
      <c r="AX12" s="582">
        <v>12.719244578195264</v>
      </c>
      <c r="AY12" s="582">
        <v>12.76034241320623</v>
      </c>
      <c r="AZ12" s="582">
        <v>12.237971840898139</v>
      </c>
      <c r="BA12" s="582">
        <v>10.726562985874715</v>
      </c>
      <c r="BB12" s="582">
        <v>10.70619019285126</v>
      </c>
      <c r="BC12" s="582">
        <v>11.599465075327277</v>
      </c>
      <c r="BD12" s="582">
        <v>10.996738468715263</v>
      </c>
      <c r="BE12" s="582">
        <v>11.810145972081209</v>
      </c>
      <c r="BF12" s="546"/>
    </row>
    <row r="13" spans="1:58">
      <c r="A13" s="495" t="s">
        <v>76</v>
      </c>
      <c r="B13" s="425">
        <v>11</v>
      </c>
      <c r="C13" s="704" t="s">
        <v>53</v>
      </c>
      <c r="D13" s="495" t="s">
        <v>54</v>
      </c>
      <c r="E13" s="546" t="s">
        <v>20</v>
      </c>
      <c r="F13" s="546" t="s">
        <v>3830</v>
      </c>
      <c r="G13" s="546" t="s">
        <v>77</v>
      </c>
      <c r="H13" s="546" t="s">
        <v>23</v>
      </c>
      <c r="I13" s="546" t="s">
        <v>24</v>
      </c>
      <c r="J13" s="582">
        <v>10.036692934070027</v>
      </c>
      <c r="K13" s="582">
        <v>11.435865314731275</v>
      </c>
      <c r="L13" s="582">
        <v>13.632086826626304</v>
      </c>
      <c r="M13" s="582">
        <v>10.45314054336065</v>
      </c>
      <c r="N13" s="582">
        <v>9.770018207326407</v>
      </c>
      <c r="O13" s="582">
        <v>10.23709161717839</v>
      </c>
      <c r="P13" s="582">
        <v>9.7470895051729176</v>
      </c>
      <c r="Q13" s="582">
        <v>12.026090075637631</v>
      </c>
      <c r="R13" s="582">
        <v>10.097726075014824</v>
      </c>
      <c r="S13" s="582">
        <v>11.362856076210177</v>
      </c>
      <c r="T13" s="582">
        <v>9.3761003293665564</v>
      </c>
      <c r="U13" s="582">
        <v>10.964315155328501</v>
      </c>
      <c r="V13" s="582">
        <v>10.336950985388523</v>
      </c>
      <c r="W13" s="582">
        <v>10.309939048035208</v>
      </c>
      <c r="X13" s="582">
        <v>10.89110870709608</v>
      </c>
      <c r="Y13" s="582">
        <v>10.617949331619769</v>
      </c>
      <c r="Z13" s="582">
        <v>9.6351834751186427</v>
      </c>
      <c r="AA13" s="582">
        <v>9.8841548308760174</v>
      </c>
      <c r="AB13" s="582">
        <v>6.2971532906705923</v>
      </c>
      <c r="AC13" s="582">
        <v>9.0534101933945426</v>
      </c>
      <c r="AD13" s="582">
        <v>7.8493260041842658</v>
      </c>
      <c r="AE13" s="582">
        <v>8.5933200824179785</v>
      </c>
      <c r="AF13" s="582">
        <v>10.196900112171626</v>
      </c>
      <c r="AG13" s="582">
        <v>9.6762193002209358</v>
      </c>
      <c r="AH13" s="582">
        <v>7.509081717774702</v>
      </c>
      <c r="AI13" s="582">
        <v>6.1347412602166971</v>
      </c>
      <c r="AJ13" s="582">
        <v>10.323928471097343</v>
      </c>
      <c r="AK13" s="582">
        <v>9.6999657453520474</v>
      </c>
      <c r="AL13" s="582">
        <v>8.7486222714194977</v>
      </c>
      <c r="AM13" s="582">
        <v>7.9575566049742692</v>
      </c>
      <c r="AN13" s="582">
        <v>7.9165577590019192</v>
      </c>
      <c r="AO13" s="582">
        <v>7.8801332544249414</v>
      </c>
      <c r="AP13" s="582">
        <v>7.0457025187905487</v>
      </c>
      <c r="AQ13" s="582">
        <v>8.5846031942414989</v>
      </c>
      <c r="AR13" s="582">
        <v>9.3374746776959814</v>
      </c>
      <c r="AS13" s="582">
        <v>12.552045166760658</v>
      </c>
      <c r="AT13" s="582">
        <v>7.7793062449348254</v>
      </c>
      <c r="AU13" s="582">
        <v>10.57673219334856</v>
      </c>
      <c r="AV13" s="582">
        <v>9.4838817204001895</v>
      </c>
      <c r="AW13" s="582">
        <v>9.9778416527873457</v>
      </c>
      <c r="AX13" s="582">
        <v>10.676570540348383</v>
      </c>
      <c r="AY13" s="582">
        <v>11.215187616454974</v>
      </c>
      <c r="AZ13" s="582">
        <v>13.394777757992602</v>
      </c>
      <c r="BA13" s="582">
        <v>8.670136189972995</v>
      </c>
      <c r="BB13" s="582">
        <v>10.748348910319978</v>
      </c>
      <c r="BC13" s="582">
        <v>10.975528826584883</v>
      </c>
      <c r="BD13" s="582">
        <v>9.7139327155576698</v>
      </c>
      <c r="BE13" s="582">
        <v>11.461132091730091</v>
      </c>
      <c r="BF13" s="546"/>
    </row>
    <row r="14" spans="1:58">
      <c r="A14" s="495" t="s">
        <v>81</v>
      </c>
      <c r="B14" s="425">
        <v>12</v>
      </c>
      <c r="C14" s="704" t="s">
        <v>53</v>
      </c>
      <c r="D14" s="495" t="s">
        <v>54</v>
      </c>
      <c r="E14" s="546" t="s">
        <v>20</v>
      </c>
      <c r="F14" s="546" t="s">
        <v>3830</v>
      </c>
      <c r="G14" s="546" t="s">
        <v>82</v>
      </c>
      <c r="H14" s="546" t="s">
        <v>23</v>
      </c>
      <c r="I14" s="546" t="s">
        <v>24</v>
      </c>
      <c r="J14" s="582">
        <v>2.4943313680106307</v>
      </c>
      <c r="K14" s="582" t="s">
        <v>272</v>
      </c>
      <c r="L14" s="582" t="s">
        <v>272</v>
      </c>
      <c r="M14" s="582" t="s">
        <v>272</v>
      </c>
      <c r="N14" s="582" t="s">
        <v>272</v>
      </c>
      <c r="O14" s="582" t="s">
        <v>272</v>
      </c>
      <c r="P14" s="582" t="s">
        <v>272</v>
      </c>
      <c r="Q14" s="582" t="s">
        <v>272</v>
      </c>
      <c r="R14" s="582" t="s">
        <v>272</v>
      </c>
      <c r="S14" s="582" t="s">
        <v>272</v>
      </c>
      <c r="T14" s="582" t="s">
        <v>272</v>
      </c>
      <c r="U14" s="582" t="s">
        <v>272</v>
      </c>
      <c r="V14" s="582" t="s">
        <v>272</v>
      </c>
      <c r="W14" s="582" t="s">
        <v>272</v>
      </c>
      <c r="X14" s="582" t="s">
        <v>272</v>
      </c>
      <c r="Y14" s="582" t="s">
        <v>272</v>
      </c>
      <c r="Z14" s="582" t="s">
        <v>272</v>
      </c>
      <c r="AA14" s="582" t="s">
        <v>272</v>
      </c>
      <c r="AB14" s="582" t="s">
        <v>272</v>
      </c>
      <c r="AC14" s="582" t="s">
        <v>272</v>
      </c>
      <c r="AD14" s="582" t="s">
        <v>272</v>
      </c>
      <c r="AE14" s="582" t="s">
        <v>272</v>
      </c>
      <c r="AF14" s="582" t="s">
        <v>272</v>
      </c>
      <c r="AG14" s="582" t="s">
        <v>272</v>
      </c>
      <c r="AH14" s="582" t="s">
        <v>272</v>
      </c>
      <c r="AI14" s="582" t="s">
        <v>272</v>
      </c>
      <c r="AJ14" s="582" t="s">
        <v>272</v>
      </c>
      <c r="AK14" s="582" t="s">
        <v>272</v>
      </c>
      <c r="AL14" s="582" t="s">
        <v>272</v>
      </c>
      <c r="AM14" s="582" t="s">
        <v>272</v>
      </c>
      <c r="AN14" s="582" t="s">
        <v>272</v>
      </c>
      <c r="AO14" s="582" t="s">
        <v>272</v>
      </c>
      <c r="AP14" s="582" t="s">
        <v>272</v>
      </c>
      <c r="AQ14" s="582" t="s">
        <v>272</v>
      </c>
      <c r="AR14" s="582" t="s">
        <v>272</v>
      </c>
      <c r="AS14" s="582" t="s">
        <v>272</v>
      </c>
      <c r="AT14" s="582" t="s">
        <v>272</v>
      </c>
      <c r="AU14" s="582" t="s">
        <v>272</v>
      </c>
      <c r="AV14" s="582" t="s">
        <v>272</v>
      </c>
      <c r="AW14" s="582" t="s">
        <v>272</v>
      </c>
      <c r="AX14" s="582" t="s">
        <v>272</v>
      </c>
      <c r="AY14" s="582" t="s">
        <v>272</v>
      </c>
      <c r="AZ14" s="582" t="s">
        <v>272</v>
      </c>
      <c r="BA14" s="582" t="s">
        <v>272</v>
      </c>
      <c r="BB14" s="582" t="s">
        <v>272</v>
      </c>
      <c r="BC14" s="582" t="s">
        <v>272</v>
      </c>
      <c r="BD14" s="582" t="s">
        <v>272</v>
      </c>
      <c r="BE14" s="582" t="s">
        <v>272</v>
      </c>
      <c r="BF14" s="546"/>
    </row>
    <row r="15" spans="1:58">
      <c r="A15" s="495" t="s">
        <v>86</v>
      </c>
      <c r="B15" s="425">
        <v>13</v>
      </c>
      <c r="C15" s="704" t="s">
        <v>53</v>
      </c>
      <c r="D15" s="495" t="s">
        <v>54</v>
      </c>
      <c r="E15" s="546" t="s">
        <v>20</v>
      </c>
      <c r="F15" s="546" t="s">
        <v>3831</v>
      </c>
      <c r="G15" s="546" t="s">
        <v>56</v>
      </c>
      <c r="H15" s="546" t="s">
        <v>23</v>
      </c>
      <c r="I15" s="546" t="s">
        <v>24</v>
      </c>
      <c r="J15" s="582">
        <v>10.074075490492504</v>
      </c>
      <c r="K15" s="582">
        <v>10.325588155113511</v>
      </c>
      <c r="L15" s="582">
        <v>13.235911110396213</v>
      </c>
      <c r="M15" s="582">
        <v>12.673364788908144</v>
      </c>
      <c r="N15" s="582">
        <v>10.673725620292558</v>
      </c>
      <c r="O15" s="582">
        <v>14.67771617401926</v>
      </c>
      <c r="P15" s="582">
        <v>12.674501703090771</v>
      </c>
      <c r="Q15" s="582">
        <v>11.389845326436156</v>
      </c>
      <c r="R15" s="582">
        <v>11.983380262396631</v>
      </c>
      <c r="S15" s="582">
        <v>10.874807660352795</v>
      </c>
      <c r="T15" s="582">
        <v>10.08331502317505</v>
      </c>
      <c r="U15" s="582">
        <v>10.35624043077814</v>
      </c>
      <c r="V15" s="582">
        <v>9.7807603955775431</v>
      </c>
      <c r="W15" s="582">
        <v>9.1035272957241808</v>
      </c>
      <c r="X15" s="582">
        <v>9.161213554111221</v>
      </c>
      <c r="Y15" s="582">
        <v>11.870968291468055</v>
      </c>
      <c r="Z15" s="582">
        <v>11.520671682088167</v>
      </c>
      <c r="AA15" s="582">
        <v>10.60345879599979</v>
      </c>
      <c r="AB15" s="582">
        <v>9.9599700750246285</v>
      </c>
      <c r="AC15" s="582">
        <v>9.0704441144536183</v>
      </c>
      <c r="AD15" s="582">
        <v>8.2477514770288582</v>
      </c>
      <c r="AE15" s="582">
        <v>10.319194448124428</v>
      </c>
      <c r="AF15" s="582">
        <v>9.6208755596226911</v>
      </c>
      <c r="AG15" s="582">
        <v>10.677277456240603</v>
      </c>
      <c r="AH15" s="582">
        <v>11.406141371637499</v>
      </c>
      <c r="AI15" s="582">
        <v>10.408036046088693</v>
      </c>
      <c r="AJ15" s="582">
        <v>8.9086528332246075</v>
      </c>
      <c r="AK15" s="582">
        <v>10.689445606480573</v>
      </c>
      <c r="AL15" s="582">
        <v>9.779387381492878</v>
      </c>
      <c r="AM15" s="582">
        <v>11.027944261400275</v>
      </c>
      <c r="AN15" s="582">
        <v>9.60906852571798</v>
      </c>
      <c r="AO15" s="582">
        <v>10.515695209480914</v>
      </c>
      <c r="AP15" s="582">
        <v>8.8900785860522102</v>
      </c>
      <c r="AQ15" s="582">
        <v>8.6271231828537385</v>
      </c>
      <c r="AR15" s="582">
        <v>9.1224108976200391</v>
      </c>
      <c r="AS15" s="582">
        <v>11.096399060533274</v>
      </c>
      <c r="AT15" s="582">
        <v>9.6297474930866436</v>
      </c>
      <c r="AU15" s="582">
        <v>10.210929103214793</v>
      </c>
      <c r="AV15" s="582">
        <v>11.20947011046294</v>
      </c>
      <c r="AW15" s="582">
        <v>11.506127029041494</v>
      </c>
      <c r="AX15" s="582">
        <v>10.162966203534314</v>
      </c>
      <c r="AY15" s="582">
        <v>9.8804974474179588</v>
      </c>
      <c r="AZ15" s="582">
        <v>9.8596329917940491</v>
      </c>
      <c r="BA15" s="582">
        <v>6.8332558239946968</v>
      </c>
      <c r="BB15" s="582">
        <v>9.7592678078806969</v>
      </c>
      <c r="BC15" s="582">
        <v>9.6788404155863592</v>
      </c>
      <c r="BD15" s="582">
        <v>7.8005954121894074</v>
      </c>
      <c r="BE15" s="582">
        <v>6.1462361177152722</v>
      </c>
      <c r="BF15" s="546"/>
    </row>
    <row r="16" spans="1:58">
      <c r="A16" s="495" t="s">
        <v>91</v>
      </c>
      <c r="B16" s="425">
        <v>14</v>
      </c>
      <c r="C16" s="704" t="s">
        <v>53</v>
      </c>
      <c r="D16" s="495" t="s">
        <v>54</v>
      </c>
      <c r="E16" s="546" t="s">
        <v>20</v>
      </c>
      <c r="F16" s="546" t="s">
        <v>3831</v>
      </c>
      <c r="G16" s="546" t="s">
        <v>62</v>
      </c>
      <c r="H16" s="546" t="s">
        <v>23</v>
      </c>
      <c r="I16" s="546" t="s">
        <v>24</v>
      </c>
      <c r="J16" s="582">
        <v>14.949440312177561</v>
      </c>
      <c r="K16" s="582">
        <v>16.976681127705096</v>
      </c>
      <c r="L16" s="582">
        <v>21.280658578897636</v>
      </c>
      <c r="M16" s="582">
        <v>18.271524066101883</v>
      </c>
      <c r="N16" s="582">
        <v>15.576052664293915</v>
      </c>
      <c r="O16" s="582">
        <v>16.738564514313701</v>
      </c>
      <c r="P16" s="582">
        <v>13.05621032867934</v>
      </c>
      <c r="Q16" s="582">
        <v>16.134245430207109</v>
      </c>
      <c r="R16" s="582">
        <v>16.813795663840228</v>
      </c>
      <c r="S16" s="582">
        <v>16.800439004692294</v>
      </c>
      <c r="T16" s="582">
        <v>16.214856885502826</v>
      </c>
      <c r="U16" s="582">
        <v>15.733884556475095</v>
      </c>
      <c r="V16" s="582">
        <v>15.024404632452828</v>
      </c>
      <c r="W16" s="582">
        <v>14.559022945933629</v>
      </c>
      <c r="X16" s="582">
        <v>14.370838594268214</v>
      </c>
      <c r="Y16" s="582">
        <v>15.821628221594636</v>
      </c>
      <c r="Z16" s="582">
        <v>15.381580021564305</v>
      </c>
      <c r="AA16" s="582">
        <v>14.306665629485948</v>
      </c>
      <c r="AB16" s="582">
        <v>14.106295662143776</v>
      </c>
      <c r="AC16" s="582">
        <v>14.178237451100204</v>
      </c>
      <c r="AD16" s="582">
        <v>13.717481913842153</v>
      </c>
      <c r="AE16" s="582">
        <v>13.872967790804248</v>
      </c>
      <c r="AF16" s="582">
        <v>14.554695452156878</v>
      </c>
      <c r="AG16" s="582">
        <v>14.789708109840545</v>
      </c>
      <c r="AH16" s="582">
        <v>13.901173528035811</v>
      </c>
      <c r="AI16" s="582">
        <v>13.129989903156813</v>
      </c>
      <c r="AJ16" s="582">
        <v>14.56298000823392</v>
      </c>
      <c r="AK16" s="582">
        <v>15.048209271659672</v>
      </c>
      <c r="AL16" s="582">
        <v>13.305970439166101</v>
      </c>
      <c r="AM16" s="582">
        <v>13.408371720267565</v>
      </c>
      <c r="AN16" s="582">
        <v>15.808497768812895</v>
      </c>
      <c r="AO16" s="582">
        <v>16.744847634712503</v>
      </c>
      <c r="AP16" s="582">
        <v>14.908449596682255</v>
      </c>
      <c r="AQ16" s="582">
        <v>13.605796541433431</v>
      </c>
      <c r="AR16" s="582">
        <v>12.96894351648757</v>
      </c>
      <c r="AS16" s="582">
        <v>14.758291290989925</v>
      </c>
      <c r="AT16" s="582">
        <v>14.690963793131973</v>
      </c>
      <c r="AU16" s="582">
        <v>11.048392750352189</v>
      </c>
      <c r="AV16" s="582">
        <v>14.04441534915378</v>
      </c>
      <c r="AW16" s="582">
        <v>13.150748383454502</v>
      </c>
      <c r="AX16" s="582">
        <v>16.168895525681648</v>
      </c>
      <c r="AY16" s="582">
        <v>14.315827032384346</v>
      </c>
      <c r="AZ16" s="582">
        <v>14.957145330295871</v>
      </c>
      <c r="BA16" s="582">
        <v>12.148420698116333</v>
      </c>
      <c r="BB16" s="582">
        <v>12.849807819808181</v>
      </c>
      <c r="BC16" s="582">
        <v>14.195296851116288</v>
      </c>
      <c r="BD16" s="582">
        <v>14.373908067709328</v>
      </c>
      <c r="BE16" s="582">
        <v>17.79073696393062</v>
      </c>
      <c r="BF16" s="546"/>
    </row>
    <row r="17" spans="1:58">
      <c r="A17" s="495" t="s">
        <v>95</v>
      </c>
      <c r="B17" s="425">
        <v>15</v>
      </c>
      <c r="C17" s="704" t="s">
        <v>53</v>
      </c>
      <c r="D17" s="495" t="s">
        <v>54</v>
      </c>
      <c r="E17" s="546" t="s">
        <v>20</v>
      </c>
      <c r="F17" s="546" t="s">
        <v>3831</v>
      </c>
      <c r="G17" s="546" t="s">
        <v>67</v>
      </c>
      <c r="H17" s="546" t="s">
        <v>23</v>
      </c>
      <c r="I17" s="546" t="s">
        <v>24</v>
      </c>
      <c r="J17" s="582">
        <v>5.8796846393050481</v>
      </c>
      <c r="K17" s="582">
        <v>6.6065936997719854</v>
      </c>
      <c r="L17" s="582">
        <v>6.4405667768784935</v>
      </c>
      <c r="M17" s="582">
        <v>5.686341775809761</v>
      </c>
      <c r="N17" s="582">
        <v>5.5422453885869256</v>
      </c>
      <c r="O17" s="582">
        <v>5.2976159562599259</v>
      </c>
      <c r="P17" s="582">
        <v>4.8231512473232527</v>
      </c>
      <c r="Q17" s="582">
        <v>5.7817167115551333</v>
      </c>
      <c r="R17" s="582">
        <v>6.1014363881929743</v>
      </c>
      <c r="S17" s="582">
        <v>6.548591279094647</v>
      </c>
      <c r="T17" s="582">
        <v>5.3988856458525873</v>
      </c>
      <c r="U17" s="582">
        <v>5.3411673504252848</v>
      </c>
      <c r="V17" s="582">
        <v>5.2460337366891272</v>
      </c>
      <c r="W17" s="582">
        <v>5.0961742621554507</v>
      </c>
      <c r="X17" s="582">
        <v>5.6500895742209307</v>
      </c>
      <c r="Y17" s="582">
        <v>4.1329558416485295</v>
      </c>
      <c r="Z17" s="582">
        <v>5.5484091695930982</v>
      </c>
      <c r="AA17" s="582">
        <v>4.8232540194620981</v>
      </c>
      <c r="AB17" s="582">
        <v>5.4870086306354091</v>
      </c>
      <c r="AC17" s="582">
        <v>6.0822010108287436</v>
      </c>
      <c r="AD17" s="582">
        <v>4.3781788592274964</v>
      </c>
      <c r="AE17" s="582">
        <v>5.6812790368502988</v>
      </c>
      <c r="AF17" s="582">
        <v>5.3549671073087302</v>
      </c>
      <c r="AG17" s="582">
        <v>5.144778070019064</v>
      </c>
      <c r="AH17" s="582">
        <v>5.3591897606950214</v>
      </c>
      <c r="AI17" s="582">
        <v>4.4256680887025226</v>
      </c>
      <c r="AJ17" s="582">
        <v>5.311474697841609</v>
      </c>
      <c r="AK17" s="582">
        <v>6.8525271292290197</v>
      </c>
      <c r="AL17" s="582">
        <v>6.2052160752485905</v>
      </c>
      <c r="AM17" s="582">
        <v>4.6944881281119564</v>
      </c>
      <c r="AN17" s="582">
        <v>6.607469798688185</v>
      </c>
      <c r="AO17" s="582">
        <v>7.1210619319981454</v>
      </c>
      <c r="AP17" s="582">
        <v>7.1253563949146717</v>
      </c>
      <c r="AQ17" s="582">
        <v>6.488051078226504</v>
      </c>
      <c r="AR17" s="582">
        <v>7.1268773327007002</v>
      </c>
      <c r="AS17" s="582">
        <v>6.4704788776060553</v>
      </c>
      <c r="AT17" s="582">
        <v>6.9845403294643154</v>
      </c>
      <c r="AU17" s="582">
        <v>6.8554178103944858</v>
      </c>
      <c r="AV17" s="582">
        <v>7.3720979587788618</v>
      </c>
      <c r="AW17" s="582">
        <v>6.6577247640059172</v>
      </c>
      <c r="AX17" s="582">
        <v>7.4952264943405131</v>
      </c>
      <c r="AY17" s="582">
        <v>7.3015308443655886</v>
      </c>
      <c r="AZ17" s="582">
        <v>7.1899233215724454</v>
      </c>
      <c r="BA17" s="582">
        <v>6.638215147025468</v>
      </c>
      <c r="BB17" s="582">
        <v>7.222947225795239</v>
      </c>
      <c r="BC17" s="582">
        <v>7.2658219269196556</v>
      </c>
      <c r="BD17" s="582">
        <v>6.6139559454520347</v>
      </c>
      <c r="BE17" s="582">
        <v>5.5168820977423811</v>
      </c>
      <c r="BF17" s="546"/>
    </row>
    <row r="18" spans="1:58">
      <c r="A18" s="495" t="s">
        <v>99</v>
      </c>
      <c r="B18" s="425">
        <v>16</v>
      </c>
      <c r="C18" s="704" t="s">
        <v>53</v>
      </c>
      <c r="D18" s="495" t="s">
        <v>54</v>
      </c>
      <c r="E18" s="546" t="s">
        <v>20</v>
      </c>
      <c r="F18" s="546" t="s">
        <v>3831</v>
      </c>
      <c r="G18" s="546" t="s">
        <v>72</v>
      </c>
      <c r="H18" s="546" t="s">
        <v>23</v>
      </c>
      <c r="I18" s="546" t="s">
        <v>24</v>
      </c>
      <c r="J18" s="582">
        <v>20.159764422964585</v>
      </c>
      <c r="K18" s="582">
        <v>26.205827069663808</v>
      </c>
      <c r="L18" s="582">
        <v>25.584831262802528</v>
      </c>
      <c r="M18" s="582">
        <v>18.967340521647643</v>
      </c>
      <c r="N18" s="582">
        <v>22.670098763116272</v>
      </c>
      <c r="O18" s="582">
        <v>20.560723021246122</v>
      </c>
      <c r="P18" s="582">
        <v>17.127964655425846</v>
      </c>
      <c r="Q18" s="582">
        <v>21.728827794468899</v>
      </c>
      <c r="R18" s="582">
        <v>20.887621997484612</v>
      </c>
      <c r="S18" s="582">
        <v>19.429193121925699</v>
      </c>
      <c r="T18" s="582">
        <v>20.230960246052895</v>
      </c>
      <c r="U18" s="582">
        <v>20.439032605945016</v>
      </c>
      <c r="V18" s="582">
        <v>20.259183674915214</v>
      </c>
      <c r="W18" s="582">
        <v>18.810402281900927</v>
      </c>
      <c r="X18" s="582">
        <v>18.92274644962529</v>
      </c>
      <c r="Y18" s="582">
        <v>19.185919361853085</v>
      </c>
      <c r="Z18" s="582">
        <v>17.658342268392904</v>
      </c>
      <c r="AA18" s="582">
        <v>18.792966675031899</v>
      </c>
      <c r="AB18" s="582">
        <v>18.400741040289265</v>
      </c>
      <c r="AC18" s="582">
        <v>16.700293708652186</v>
      </c>
      <c r="AD18" s="582">
        <v>14.615745411933668</v>
      </c>
      <c r="AE18" s="582">
        <v>19.479578572938934</v>
      </c>
      <c r="AF18" s="582">
        <v>18.133149556325389</v>
      </c>
      <c r="AG18" s="582">
        <v>20.896197925678472</v>
      </c>
      <c r="AH18" s="582">
        <v>18.785396759900209</v>
      </c>
      <c r="AI18" s="582">
        <v>19.055416773823449</v>
      </c>
      <c r="AJ18" s="582">
        <v>20.202885362694882</v>
      </c>
      <c r="AK18" s="582">
        <v>22.58514452904809</v>
      </c>
      <c r="AL18" s="582">
        <v>19.865030434692773</v>
      </c>
      <c r="AM18" s="582">
        <v>18.240720732730832</v>
      </c>
      <c r="AN18" s="582">
        <v>20.695871072426662</v>
      </c>
      <c r="AO18" s="582">
        <v>18.245249760368925</v>
      </c>
      <c r="AP18" s="582">
        <v>19.094902877908105</v>
      </c>
      <c r="AQ18" s="582">
        <v>19.252769903308742</v>
      </c>
      <c r="AR18" s="582">
        <v>19.296816164801616</v>
      </c>
      <c r="AS18" s="582">
        <v>18.584173490611274</v>
      </c>
      <c r="AT18" s="582">
        <v>19.581971462594502</v>
      </c>
      <c r="AU18" s="582">
        <v>22.389259794064277</v>
      </c>
      <c r="AV18" s="582">
        <v>18.532114809991086</v>
      </c>
      <c r="AW18" s="582">
        <v>20.578755443828676</v>
      </c>
      <c r="AX18" s="582">
        <v>21.381516937318583</v>
      </c>
      <c r="AY18" s="582">
        <v>21.177659420082964</v>
      </c>
      <c r="AZ18" s="582">
        <v>21.77757461671705</v>
      </c>
      <c r="BA18" s="582">
        <v>18.991934777141477</v>
      </c>
      <c r="BB18" s="582">
        <v>19.016923245719976</v>
      </c>
      <c r="BC18" s="582">
        <v>19.690803933526084</v>
      </c>
      <c r="BD18" s="582">
        <v>17.936719467189064</v>
      </c>
      <c r="BE18" s="582">
        <v>18.943789362373927</v>
      </c>
      <c r="BF18" s="546"/>
    </row>
    <row r="19" spans="1:58">
      <c r="A19" s="495" t="s">
        <v>103</v>
      </c>
      <c r="B19" s="425">
        <v>17</v>
      </c>
      <c r="C19" s="704" t="s">
        <v>53</v>
      </c>
      <c r="D19" s="495" t="s">
        <v>54</v>
      </c>
      <c r="E19" s="546" t="s">
        <v>20</v>
      </c>
      <c r="F19" s="546" t="s">
        <v>3831</v>
      </c>
      <c r="G19" s="546" t="s">
        <v>77</v>
      </c>
      <c r="H19" s="546" t="s">
        <v>23</v>
      </c>
      <c r="I19" s="546" t="s">
        <v>24</v>
      </c>
      <c r="J19" s="582">
        <v>11.662303740372661</v>
      </c>
      <c r="K19" s="582">
        <v>13.073660841775116</v>
      </c>
      <c r="L19" s="582">
        <v>15.377040329583874</v>
      </c>
      <c r="M19" s="582">
        <v>11.914534975951922</v>
      </c>
      <c r="N19" s="582">
        <v>11.660447143800571</v>
      </c>
      <c r="O19" s="582">
        <v>11.557777184322994</v>
      </c>
      <c r="P19" s="582">
        <v>10.634356069714036</v>
      </c>
      <c r="Q19" s="582">
        <v>13.107781167979846</v>
      </c>
      <c r="R19" s="582">
        <v>11.661233913673295</v>
      </c>
      <c r="S19" s="582">
        <v>12.720479397274625</v>
      </c>
      <c r="T19" s="582">
        <v>11.379668618280924</v>
      </c>
      <c r="U19" s="582">
        <v>12.81226417603264</v>
      </c>
      <c r="V19" s="582">
        <v>12.097385954442863</v>
      </c>
      <c r="W19" s="582">
        <v>12.349185158955821</v>
      </c>
      <c r="X19" s="582">
        <v>12.776952021747485</v>
      </c>
      <c r="Y19" s="582">
        <v>12.200540865552613</v>
      </c>
      <c r="Z19" s="582">
        <v>11.170163250822837</v>
      </c>
      <c r="AA19" s="582">
        <v>11.588848040095566</v>
      </c>
      <c r="AB19" s="582">
        <v>7.5679249591163336</v>
      </c>
      <c r="AC19" s="582">
        <v>10.56850122720434</v>
      </c>
      <c r="AD19" s="582">
        <v>9.1527333561963182</v>
      </c>
      <c r="AE19" s="582">
        <v>10.091451759128422</v>
      </c>
      <c r="AF19" s="582">
        <v>12.034213613767053</v>
      </c>
      <c r="AG19" s="582">
        <v>11.268323056094914</v>
      </c>
      <c r="AH19" s="582">
        <v>8.799268900057811</v>
      </c>
      <c r="AI19" s="582">
        <v>7.70003774627705</v>
      </c>
      <c r="AJ19" s="582">
        <v>11.771832984044702</v>
      </c>
      <c r="AK19" s="582">
        <v>11.285852064863077</v>
      </c>
      <c r="AL19" s="582">
        <v>10.260636947564221</v>
      </c>
      <c r="AM19" s="582">
        <v>9.3274057421814671</v>
      </c>
      <c r="AN19" s="582">
        <v>9.0643513388356354</v>
      </c>
      <c r="AO19" s="582">
        <v>9.4992925156190395</v>
      </c>
      <c r="AP19" s="582">
        <v>8.4092997346338869</v>
      </c>
      <c r="AQ19" s="582">
        <v>9.7414925799849374</v>
      </c>
      <c r="AR19" s="582">
        <v>10.501563474612471</v>
      </c>
      <c r="AS19" s="582">
        <v>13.719708875389113</v>
      </c>
      <c r="AT19" s="582">
        <v>8.7743487019153523</v>
      </c>
      <c r="AU19" s="582">
        <v>11.873327409930557</v>
      </c>
      <c r="AV19" s="582">
        <v>11.218360501475811</v>
      </c>
      <c r="AW19" s="582">
        <v>11.940756631350949</v>
      </c>
      <c r="AX19" s="582">
        <v>12.695604074686303</v>
      </c>
      <c r="AY19" s="582">
        <v>12.202232334224799</v>
      </c>
      <c r="AZ19" s="582">
        <v>14.731833187130226</v>
      </c>
      <c r="BA19" s="582">
        <v>10.558778315058012</v>
      </c>
      <c r="BB19" s="582">
        <v>12.136143840519182</v>
      </c>
      <c r="BC19" s="582">
        <v>12.333382069488728</v>
      </c>
      <c r="BD19" s="582">
        <v>10.91654173438519</v>
      </c>
      <c r="BE19" s="582">
        <v>12.919207666747052</v>
      </c>
      <c r="BF19" s="546"/>
    </row>
    <row r="20" spans="1:58">
      <c r="A20" s="495" t="s">
        <v>107</v>
      </c>
      <c r="B20" s="425">
        <v>18</v>
      </c>
      <c r="C20" s="704" t="s">
        <v>53</v>
      </c>
      <c r="D20" s="495" t="s">
        <v>54</v>
      </c>
      <c r="E20" s="546" t="s">
        <v>20</v>
      </c>
      <c r="F20" s="546" t="s">
        <v>3831</v>
      </c>
      <c r="G20" s="546" t="s">
        <v>82</v>
      </c>
      <c r="H20" s="546" t="s">
        <v>23</v>
      </c>
      <c r="I20" s="546" t="s">
        <v>24</v>
      </c>
      <c r="J20" s="582">
        <v>2.73152054455374</v>
      </c>
      <c r="K20" s="582" t="s">
        <v>272</v>
      </c>
      <c r="L20" s="582" t="s">
        <v>272</v>
      </c>
      <c r="M20" s="582" t="s">
        <v>272</v>
      </c>
      <c r="N20" s="582" t="s">
        <v>272</v>
      </c>
      <c r="O20" s="582" t="s">
        <v>272</v>
      </c>
      <c r="P20" s="582" t="s">
        <v>272</v>
      </c>
      <c r="Q20" s="582" t="s">
        <v>272</v>
      </c>
      <c r="R20" s="582" t="s">
        <v>272</v>
      </c>
      <c r="S20" s="582" t="s">
        <v>272</v>
      </c>
      <c r="T20" s="582" t="s">
        <v>272</v>
      </c>
      <c r="U20" s="582" t="s">
        <v>272</v>
      </c>
      <c r="V20" s="582" t="s">
        <v>272</v>
      </c>
      <c r="W20" s="582" t="s">
        <v>272</v>
      </c>
      <c r="X20" s="582" t="s">
        <v>272</v>
      </c>
      <c r="Y20" s="582" t="s">
        <v>272</v>
      </c>
      <c r="Z20" s="582" t="s">
        <v>272</v>
      </c>
      <c r="AA20" s="582" t="s">
        <v>272</v>
      </c>
      <c r="AB20" s="582" t="s">
        <v>272</v>
      </c>
      <c r="AC20" s="582" t="s">
        <v>272</v>
      </c>
      <c r="AD20" s="582" t="s">
        <v>272</v>
      </c>
      <c r="AE20" s="582" t="s">
        <v>272</v>
      </c>
      <c r="AF20" s="582" t="s">
        <v>272</v>
      </c>
      <c r="AG20" s="582" t="s">
        <v>272</v>
      </c>
      <c r="AH20" s="582" t="s">
        <v>272</v>
      </c>
      <c r="AI20" s="582" t="s">
        <v>272</v>
      </c>
      <c r="AJ20" s="582" t="s">
        <v>272</v>
      </c>
      <c r="AK20" s="582" t="s">
        <v>272</v>
      </c>
      <c r="AL20" s="582" t="s">
        <v>272</v>
      </c>
      <c r="AM20" s="582" t="s">
        <v>272</v>
      </c>
      <c r="AN20" s="582" t="s">
        <v>272</v>
      </c>
      <c r="AO20" s="582" t="s">
        <v>272</v>
      </c>
      <c r="AP20" s="582" t="s">
        <v>272</v>
      </c>
      <c r="AQ20" s="582" t="s">
        <v>272</v>
      </c>
      <c r="AR20" s="582" t="s">
        <v>272</v>
      </c>
      <c r="AS20" s="582" t="s">
        <v>272</v>
      </c>
      <c r="AT20" s="582" t="s">
        <v>272</v>
      </c>
      <c r="AU20" s="582" t="s">
        <v>272</v>
      </c>
      <c r="AV20" s="582" t="s">
        <v>272</v>
      </c>
      <c r="AW20" s="582" t="s">
        <v>272</v>
      </c>
      <c r="AX20" s="582" t="s">
        <v>272</v>
      </c>
      <c r="AY20" s="582" t="s">
        <v>272</v>
      </c>
      <c r="AZ20" s="582" t="s">
        <v>272</v>
      </c>
      <c r="BA20" s="582" t="s">
        <v>272</v>
      </c>
      <c r="BB20" s="582" t="s">
        <v>272</v>
      </c>
      <c r="BC20" s="582" t="s">
        <v>272</v>
      </c>
      <c r="BD20" s="582" t="s">
        <v>272</v>
      </c>
      <c r="BE20" s="582" t="s">
        <v>272</v>
      </c>
      <c r="BF20" s="546"/>
    </row>
    <row r="21" spans="1:58">
      <c r="A21" s="495" t="s">
        <v>111</v>
      </c>
      <c r="B21" s="425">
        <v>19</v>
      </c>
      <c r="C21" s="704" t="s">
        <v>112</v>
      </c>
      <c r="D21" s="495" t="s">
        <v>113</v>
      </c>
      <c r="E21" s="546" t="s">
        <v>20</v>
      </c>
      <c r="F21" s="546" t="s">
        <v>3830</v>
      </c>
      <c r="G21" s="546" t="s">
        <v>114</v>
      </c>
      <c r="H21" s="546" t="s">
        <v>23</v>
      </c>
      <c r="I21" s="546" t="s">
        <v>24</v>
      </c>
      <c r="J21" s="582">
        <v>7.0468713158583194</v>
      </c>
      <c r="K21" s="582">
        <v>8.066850023107655</v>
      </c>
      <c r="L21" s="582">
        <v>7.5614094419518967</v>
      </c>
      <c r="M21" s="582">
        <v>6.5848011951325116</v>
      </c>
      <c r="N21" s="582">
        <v>8.08114763883035</v>
      </c>
      <c r="O21" s="582">
        <v>7.9504983408204399</v>
      </c>
      <c r="P21" s="582">
        <v>6.4601422091758858</v>
      </c>
      <c r="Q21" s="582">
        <v>6.7273102579896085</v>
      </c>
      <c r="R21" s="582">
        <v>6.916023345629787</v>
      </c>
      <c r="S21" s="582">
        <v>7.0356501730649086</v>
      </c>
      <c r="T21" s="582">
        <v>6.4273148454577997</v>
      </c>
      <c r="U21" s="582">
        <v>6.5871874174678666</v>
      </c>
      <c r="V21" s="582">
        <v>7.0641874425806916</v>
      </c>
      <c r="W21" s="582">
        <v>7.1140586811027875</v>
      </c>
      <c r="X21" s="582">
        <v>6.6901070791393895</v>
      </c>
      <c r="Y21" s="582">
        <v>7.4533627550318755</v>
      </c>
      <c r="Z21" s="582">
        <v>7.4196364662167911</v>
      </c>
      <c r="AA21" s="582">
        <v>6.5765145219940431</v>
      </c>
      <c r="AB21" s="582">
        <v>8.1365104037291971</v>
      </c>
      <c r="AC21" s="582">
        <v>6.8450544963275499</v>
      </c>
      <c r="AD21" s="582">
        <v>6.1207162754371289</v>
      </c>
      <c r="AE21" s="582">
        <v>6.5307043219551604</v>
      </c>
      <c r="AF21" s="582">
        <v>7.1902984288859528</v>
      </c>
      <c r="AG21" s="582">
        <v>7.0498446676044582</v>
      </c>
      <c r="AH21" s="582">
        <v>7.1021483838969326</v>
      </c>
      <c r="AI21" s="582">
        <v>5.5914524972001018</v>
      </c>
      <c r="AJ21" s="582">
        <v>6.605942868910323</v>
      </c>
      <c r="AK21" s="582">
        <v>7.2212529243562447</v>
      </c>
      <c r="AL21" s="582">
        <v>6.5764507763675164</v>
      </c>
      <c r="AM21" s="582">
        <v>6.8991431562096697</v>
      </c>
      <c r="AN21" s="582">
        <v>7.9307913220610242</v>
      </c>
      <c r="AO21" s="582">
        <v>5.896328257200552</v>
      </c>
      <c r="AP21" s="582">
        <v>9.0173548866864071</v>
      </c>
      <c r="AQ21" s="582">
        <v>7.4946351865572733</v>
      </c>
      <c r="AR21" s="582">
        <v>7.3264526386059368</v>
      </c>
      <c r="AS21" s="582">
        <v>7.2556129651101902</v>
      </c>
      <c r="AT21" s="582">
        <v>5.8988090561510642</v>
      </c>
      <c r="AU21" s="582">
        <v>7.2302292442344163</v>
      </c>
      <c r="AV21" s="582">
        <v>6.741618284219256</v>
      </c>
      <c r="AW21" s="582">
        <v>7.1587113084937108</v>
      </c>
      <c r="AX21" s="582">
        <v>7.5692026643813932</v>
      </c>
      <c r="AY21" s="582">
        <v>7.4371141013689357</v>
      </c>
      <c r="AZ21" s="582">
        <v>7.1430353088265903</v>
      </c>
      <c r="BA21" s="582">
        <v>6.7740615236971662</v>
      </c>
      <c r="BB21" s="582">
        <v>6.5167400214202589</v>
      </c>
      <c r="BC21" s="582">
        <v>7.9439909236834465</v>
      </c>
      <c r="BD21" s="582">
        <v>6.6406778301598433</v>
      </c>
      <c r="BE21" s="582">
        <v>7.3290720974738894</v>
      </c>
      <c r="BF21" s="546"/>
    </row>
    <row r="22" spans="1:58">
      <c r="A22" s="495" t="s">
        <v>119</v>
      </c>
      <c r="B22" s="425">
        <v>20</v>
      </c>
      <c r="C22" s="704" t="s">
        <v>112</v>
      </c>
      <c r="D22" s="495" t="s">
        <v>113</v>
      </c>
      <c r="E22" s="546" t="s">
        <v>20</v>
      </c>
      <c r="F22" s="546" t="s">
        <v>3831</v>
      </c>
      <c r="G22" s="546" t="s">
        <v>114</v>
      </c>
      <c r="H22" s="546" t="s">
        <v>23</v>
      </c>
      <c r="I22" s="546" t="s">
        <v>24</v>
      </c>
      <c r="J22" s="582">
        <v>11.367831513106896</v>
      </c>
      <c r="K22" s="582">
        <v>13.607240053373888</v>
      </c>
      <c r="L22" s="582">
        <v>12.413750766637888</v>
      </c>
      <c r="M22" s="582">
        <v>10.716344188823275</v>
      </c>
      <c r="N22" s="582">
        <v>12.815862202925901</v>
      </c>
      <c r="O22" s="582">
        <v>12.418902818491402</v>
      </c>
      <c r="P22" s="582">
        <v>10.424560797686121</v>
      </c>
      <c r="Q22" s="582">
        <v>11.22210588954661</v>
      </c>
      <c r="R22" s="582">
        <v>10.579115594117699</v>
      </c>
      <c r="S22" s="582">
        <v>11.194486096704217</v>
      </c>
      <c r="T22" s="582">
        <v>10.642564312814617</v>
      </c>
      <c r="U22" s="582">
        <v>10.740815632217883</v>
      </c>
      <c r="V22" s="582">
        <v>11.448179587561306</v>
      </c>
      <c r="W22" s="582">
        <v>11.474279153079509</v>
      </c>
      <c r="X22" s="582">
        <v>11.166836452022965</v>
      </c>
      <c r="Y22" s="582">
        <v>12.324255802984402</v>
      </c>
      <c r="Z22" s="582">
        <v>11.974640865776857</v>
      </c>
      <c r="AA22" s="582">
        <v>10.742333840695373</v>
      </c>
      <c r="AB22" s="582">
        <v>12.531807609631086</v>
      </c>
      <c r="AC22" s="582">
        <v>10.735518297853682</v>
      </c>
      <c r="AD22" s="582">
        <v>10.318301082802238</v>
      </c>
      <c r="AE22" s="582">
        <v>10.942309713063686</v>
      </c>
      <c r="AF22" s="582">
        <v>11.683690401888278</v>
      </c>
      <c r="AG22" s="582">
        <v>11.368364943213709</v>
      </c>
      <c r="AH22" s="582">
        <v>11.431723925944041</v>
      </c>
      <c r="AI22" s="582">
        <v>9.8229308846627177</v>
      </c>
      <c r="AJ22" s="582">
        <v>10.47006093522236</v>
      </c>
      <c r="AK22" s="582">
        <v>11.577359141941349</v>
      </c>
      <c r="AL22" s="582">
        <v>10.905470717682016</v>
      </c>
      <c r="AM22" s="582">
        <v>10.965496415759473</v>
      </c>
      <c r="AN22" s="582">
        <v>12.735340462045029</v>
      </c>
      <c r="AO22" s="582">
        <v>9.8665725112687408</v>
      </c>
      <c r="AP22" s="582">
        <v>12.858801979504433</v>
      </c>
      <c r="AQ22" s="582">
        <v>11.481280952209296</v>
      </c>
      <c r="AR22" s="582">
        <v>11.577774552688767</v>
      </c>
      <c r="AS22" s="582">
        <v>11.027203115797636</v>
      </c>
      <c r="AT22" s="582">
        <v>9.6214622267150585</v>
      </c>
      <c r="AU22" s="582">
        <v>11.686844868963792</v>
      </c>
      <c r="AV22" s="582">
        <v>10.613061108769129</v>
      </c>
      <c r="AW22" s="582">
        <v>11.253366037770871</v>
      </c>
      <c r="AX22" s="582">
        <v>11.740138413224122</v>
      </c>
      <c r="AY22" s="582">
        <v>11.595881724788752</v>
      </c>
      <c r="AZ22" s="582">
        <v>11.473699043291276</v>
      </c>
      <c r="BA22" s="582">
        <v>10.875030826312399</v>
      </c>
      <c r="BB22" s="582">
        <v>10.763592009323446</v>
      </c>
      <c r="BC22" s="582">
        <v>11.756114487908603</v>
      </c>
      <c r="BD22" s="582">
        <v>10.069218300190895</v>
      </c>
      <c r="BE22" s="582">
        <v>10.416486864205886</v>
      </c>
      <c r="BF22" s="546"/>
    </row>
    <row r="23" spans="1:58">
      <c r="A23" s="495" t="s">
        <v>123</v>
      </c>
      <c r="B23" s="425">
        <v>21</v>
      </c>
      <c r="C23" s="704" t="s">
        <v>124</v>
      </c>
      <c r="D23" s="495" t="s">
        <v>125</v>
      </c>
      <c r="E23" s="546" t="s">
        <v>126</v>
      </c>
      <c r="F23" s="546" t="s">
        <v>3832</v>
      </c>
      <c r="G23" s="546" t="s">
        <v>22</v>
      </c>
      <c r="H23" s="546" t="s">
        <v>23</v>
      </c>
      <c r="I23" s="546" t="s">
        <v>24</v>
      </c>
      <c r="J23" s="582">
        <v>378.95916135622474</v>
      </c>
      <c r="K23" s="582">
        <v>400.5513608644942</v>
      </c>
      <c r="L23" s="582">
        <v>408.09129761578413</v>
      </c>
      <c r="M23" s="582">
        <v>369.97603052845255</v>
      </c>
      <c r="N23" s="582">
        <v>395.44948132771015</v>
      </c>
      <c r="O23" s="582">
        <v>424.05034543101203</v>
      </c>
      <c r="P23" s="582">
        <v>384.28753427734529</v>
      </c>
      <c r="Q23" s="582">
        <v>380.40388270998164</v>
      </c>
      <c r="R23" s="582">
        <v>368.53281148262107</v>
      </c>
      <c r="S23" s="582">
        <v>370.56292795232804</v>
      </c>
      <c r="T23" s="582">
        <v>363.89518993831194</v>
      </c>
      <c r="U23" s="582">
        <v>362.75891353057318</v>
      </c>
      <c r="V23" s="582">
        <v>372.07288083062912</v>
      </c>
      <c r="W23" s="582">
        <v>393.29784001672738</v>
      </c>
      <c r="X23" s="582">
        <v>375.83075745938032</v>
      </c>
      <c r="Y23" s="582">
        <v>392.91506608269628</v>
      </c>
      <c r="Z23" s="582">
        <v>393.64355723908989</v>
      </c>
      <c r="AA23" s="582">
        <v>376.61834673157</v>
      </c>
      <c r="AB23" s="582">
        <v>374.48328847378343</v>
      </c>
      <c r="AC23" s="582">
        <v>366.66410162931186</v>
      </c>
      <c r="AD23" s="582">
        <v>349.34421496306061</v>
      </c>
      <c r="AE23" s="582">
        <v>362.55474618460693</v>
      </c>
      <c r="AF23" s="582">
        <v>352.33251146724626</v>
      </c>
      <c r="AG23" s="582">
        <v>353.44701797035532</v>
      </c>
      <c r="AH23" s="582">
        <v>359.95562108224334</v>
      </c>
      <c r="AI23" s="582">
        <v>361.76753999752435</v>
      </c>
      <c r="AJ23" s="582">
        <v>384.3953610799183</v>
      </c>
      <c r="AK23" s="582">
        <v>389.75675365916806</v>
      </c>
      <c r="AL23" s="582">
        <v>384.61752360473372</v>
      </c>
      <c r="AM23" s="582">
        <v>389.87869434972532</v>
      </c>
      <c r="AN23" s="582">
        <v>393.3658487115045</v>
      </c>
      <c r="AO23" s="582">
        <v>383.63745789736674</v>
      </c>
      <c r="AP23" s="582">
        <v>408.84068466374111</v>
      </c>
      <c r="AQ23" s="582">
        <v>381.60580949631623</v>
      </c>
      <c r="AR23" s="582">
        <v>385.74733420404436</v>
      </c>
      <c r="AS23" s="582">
        <v>375.51933989864131</v>
      </c>
      <c r="AT23" s="582">
        <v>359.75122179476659</v>
      </c>
      <c r="AU23" s="582">
        <v>386.99187394592906</v>
      </c>
      <c r="AV23" s="582">
        <v>382.85548424125074</v>
      </c>
      <c r="AW23" s="582">
        <v>386.92279331006381</v>
      </c>
      <c r="AX23" s="582">
        <v>389.0070990374241</v>
      </c>
      <c r="AY23" s="582">
        <v>399.95174490297006</v>
      </c>
      <c r="AZ23" s="582">
        <v>397.43449307301523</v>
      </c>
      <c r="BA23" s="582">
        <v>380.99406773325956</v>
      </c>
      <c r="BB23" s="582">
        <v>378.29940158992338</v>
      </c>
      <c r="BC23" s="582">
        <v>344.1669269524852</v>
      </c>
      <c r="BD23" s="582">
        <v>377.54071662686238</v>
      </c>
      <c r="BE23" s="582">
        <v>358.39598003463158</v>
      </c>
      <c r="BF23" s="546"/>
    </row>
    <row r="24" spans="1:58">
      <c r="A24" s="495" t="s">
        <v>131</v>
      </c>
      <c r="B24" s="425">
        <v>22</v>
      </c>
      <c r="C24" s="704" t="s">
        <v>124</v>
      </c>
      <c r="D24" s="495" t="s">
        <v>125</v>
      </c>
      <c r="E24" s="546" t="s">
        <v>126</v>
      </c>
      <c r="F24" s="546" t="s">
        <v>3832</v>
      </c>
      <c r="G24" s="546" t="s">
        <v>30</v>
      </c>
      <c r="H24" s="546" t="s">
        <v>23</v>
      </c>
      <c r="I24" s="546" t="s">
        <v>24</v>
      </c>
      <c r="J24" s="582">
        <v>429.9402414558586</v>
      </c>
      <c r="K24" s="582">
        <v>455.41338822086942</v>
      </c>
      <c r="L24" s="582">
        <v>466.30584419788039</v>
      </c>
      <c r="M24" s="582">
        <v>422.12891986968617</v>
      </c>
      <c r="N24" s="582">
        <v>456.66691654690061</v>
      </c>
      <c r="O24" s="582">
        <v>508.50540472266476</v>
      </c>
      <c r="P24" s="582">
        <v>440.23751683524631</v>
      </c>
      <c r="Q24" s="582">
        <v>440.57123038007643</v>
      </c>
      <c r="R24" s="582">
        <v>423.40824104895114</v>
      </c>
      <c r="S24" s="582">
        <v>417.30010498270315</v>
      </c>
      <c r="T24" s="582">
        <v>411.13135623419004</v>
      </c>
      <c r="U24" s="582">
        <v>405.63452456765305</v>
      </c>
      <c r="V24" s="582">
        <v>420.13066215645586</v>
      </c>
      <c r="W24" s="582">
        <v>433.29636504295354</v>
      </c>
      <c r="X24" s="582">
        <v>419.802619091476</v>
      </c>
      <c r="Y24" s="582">
        <v>452.92055012499611</v>
      </c>
      <c r="Z24" s="582">
        <v>452.12899899074716</v>
      </c>
      <c r="AA24" s="582">
        <v>424.19444863811464</v>
      </c>
      <c r="AB24" s="582">
        <v>428.27020626672044</v>
      </c>
      <c r="AC24" s="582">
        <v>410.36111525509051</v>
      </c>
      <c r="AD24" s="582">
        <v>397.8077886481633</v>
      </c>
      <c r="AE24" s="582">
        <v>413.22481406116532</v>
      </c>
      <c r="AF24" s="582">
        <v>398.30451184806219</v>
      </c>
      <c r="AG24" s="582">
        <v>401.02103275336282</v>
      </c>
      <c r="AH24" s="582">
        <v>412.13184282225143</v>
      </c>
      <c r="AI24" s="582">
        <v>416.01769816700374</v>
      </c>
      <c r="AJ24" s="582">
        <v>441.61236659325601</v>
      </c>
      <c r="AK24" s="582">
        <v>444.83211008063302</v>
      </c>
      <c r="AL24" s="582">
        <v>442.32809855600397</v>
      </c>
      <c r="AM24" s="582">
        <v>451.84890317991932</v>
      </c>
      <c r="AN24" s="582">
        <v>460.75098920918668</v>
      </c>
      <c r="AO24" s="582">
        <v>436.95371971574315</v>
      </c>
      <c r="AP24" s="582">
        <v>484.26572348468238</v>
      </c>
      <c r="AQ24" s="582">
        <v>443.74822537093297</v>
      </c>
      <c r="AR24" s="582">
        <v>444.10083699835963</v>
      </c>
      <c r="AS24" s="582">
        <v>444.56985512736662</v>
      </c>
      <c r="AT24" s="582">
        <v>413.00062366708335</v>
      </c>
      <c r="AU24" s="582">
        <v>444.69197019319114</v>
      </c>
      <c r="AV24" s="582">
        <v>452.50799732073301</v>
      </c>
      <c r="AW24" s="582">
        <v>447.78699073843842</v>
      </c>
      <c r="AX24" s="582">
        <v>436.12135176140214</v>
      </c>
      <c r="AY24" s="582">
        <v>456.21833162165564</v>
      </c>
      <c r="AZ24" s="582">
        <v>461.32560409578036</v>
      </c>
      <c r="BA24" s="582">
        <v>426.93205459136311</v>
      </c>
      <c r="BB24" s="582">
        <v>423.74801839941836</v>
      </c>
      <c r="BC24" s="582">
        <v>383.06516034770914</v>
      </c>
      <c r="BD24" s="582">
        <v>424.41784300991407</v>
      </c>
      <c r="BE24" s="582">
        <v>387.59773790155555</v>
      </c>
      <c r="BF24" s="546"/>
    </row>
    <row r="25" spans="1:58">
      <c r="A25" s="495" t="s">
        <v>135</v>
      </c>
      <c r="B25" s="425">
        <v>23</v>
      </c>
      <c r="C25" s="704" t="s">
        <v>124</v>
      </c>
      <c r="D25" s="495" t="s">
        <v>125</v>
      </c>
      <c r="E25" s="546" t="s">
        <v>126</v>
      </c>
      <c r="F25" s="546" t="s">
        <v>3832</v>
      </c>
      <c r="G25" s="546" t="s">
        <v>35</v>
      </c>
      <c r="H25" s="546" t="s">
        <v>23</v>
      </c>
      <c r="I25" s="546" t="s">
        <v>24</v>
      </c>
      <c r="J25" s="582">
        <v>344.69039981767889</v>
      </c>
      <c r="K25" s="582">
        <v>366.97524078841127</v>
      </c>
      <c r="L25" s="582">
        <v>373.88709406593028</v>
      </c>
      <c r="M25" s="582">
        <v>336.58533096167088</v>
      </c>
      <c r="N25" s="582">
        <v>351.07250584560069</v>
      </c>
      <c r="O25" s="582">
        <v>364.22548889607157</v>
      </c>
      <c r="P25" s="582">
        <v>344.00271502716703</v>
      </c>
      <c r="Q25" s="582">
        <v>337.98693672576195</v>
      </c>
      <c r="R25" s="582">
        <v>328.39886234135633</v>
      </c>
      <c r="S25" s="582">
        <v>339.04213942599466</v>
      </c>
      <c r="T25" s="582">
        <v>331.61122380511489</v>
      </c>
      <c r="U25" s="582">
        <v>334.00693841388778</v>
      </c>
      <c r="V25" s="582">
        <v>339.09667981625557</v>
      </c>
      <c r="W25" s="582">
        <v>370.06866647841076</v>
      </c>
      <c r="X25" s="582">
        <v>347.52352297492382</v>
      </c>
      <c r="Y25" s="582">
        <v>350.11811823736497</v>
      </c>
      <c r="Z25" s="582">
        <v>357.64870852714228</v>
      </c>
      <c r="AA25" s="582">
        <v>346.3270874433839</v>
      </c>
      <c r="AB25" s="582">
        <v>335.94613175721724</v>
      </c>
      <c r="AC25" s="582">
        <v>337.8630030081444</v>
      </c>
      <c r="AD25" s="582">
        <v>314.19469680182181</v>
      </c>
      <c r="AE25" s="582">
        <v>326.74379222417002</v>
      </c>
      <c r="AF25" s="582">
        <v>321.14748957897785</v>
      </c>
      <c r="AG25" s="582">
        <v>320.67992971854773</v>
      </c>
      <c r="AH25" s="582">
        <v>323.76215433715953</v>
      </c>
      <c r="AI25" s="582">
        <v>321.21340083215188</v>
      </c>
      <c r="AJ25" s="582">
        <v>345.0530873801186</v>
      </c>
      <c r="AK25" s="582">
        <v>352.18660211862516</v>
      </c>
      <c r="AL25" s="582">
        <v>344.18183132554998</v>
      </c>
      <c r="AM25" s="582">
        <v>343.34964296363449</v>
      </c>
      <c r="AN25" s="582">
        <v>347.70927065831091</v>
      </c>
      <c r="AO25" s="582">
        <v>349.1842857999294</v>
      </c>
      <c r="AP25" s="582">
        <v>356.63721560894624</v>
      </c>
      <c r="AQ25" s="582">
        <v>336.10032803342756</v>
      </c>
      <c r="AR25" s="582">
        <v>344.98388128886785</v>
      </c>
      <c r="AS25" s="582">
        <v>328.16310732879708</v>
      </c>
      <c r="AT25" s="582">
        <v>322.12168533756324</v>
      </c>
      <c r="AU25" s="582">
        <v>346.28346620952277</v>
      </c>
      <c r="AV25" s="582">
        <v>333.87930243920567</v>
      </c>
      <c r="AW25" s="582">
        <v>346.9211282378547</v>
      </c>
      <c r="AX25" s="582">
        <v>360.31271393274903</v>
      </c>
      <c r="AY25" s="582">
        <v>363.49833239726149</v>
      </c>
      <c r="AZ25" s="582">
        <v>354.64291387429881</v>
      </c>
      <c r="BA25" s="582">
        <v>350.4369837225986</v>
      </c>
      <c r="BB25" s="582">
        <v>350.49856002529697</v>
      </c>
      <c r="BC25" s="582">
        <v>318.54127638910506</v>
      </c>
      <c r="BD25" s="582">
        <v>343.4125952492235</v>
      </c>
      <c r="BE25" s="582">
        <v>338.07269480062428</v>
      </c>
      <c r="BF25" s="546"/>
    </row>
    <row r="26" spans="1:58">
      <c r="A26" s="495" t="s">
        <v>139</v>
      </c>
      <c r="B26" s="425">
        <v>24</v>
      </c>
      <c r="C26" s="704" t="s">
        <v>138</v>
      </c>
      <c r="D26" s="495" t="s">
        <v>140</v>
      </c>
      <c r="E26" s="546" t="s">
        <v>126</v>
      </c>
      <c r="F26" s="546" t="s">
        <v>3833</v>
      </c>
      <c r="G26" s="546" t="s">
        <v>142</v>
      </c>
      <c r="H26" s="546" t="s">
        <v>23</v>
      </c>
      <c r="I26" s="546" t="s">
        <v>24</v>
      </c>
      <c r="J26" s="582">
        <v>36.65841109290016</v>
      </c>
      <c r="K26" s="582">
        <v>33.393938742656559</v>
      </c>
      <c r="L26" s="582">
        <v>44.57591221166799</v>
      </c>
      <c r="M26" s="582">
        <v>38.652748342987472</v>
      </c>
      <c r="N26" s="582">
        <v>46.643122844768548</v>
      </c>
      <c r="O26" s="582">
        <v>52.85742360939318</v>
      </c>
      <c r="P26" s="582">
        <v>52.857699589143358</v>
      </c>
      <c r="Q26" s="582">
        <v>50.251555314671336</v>
      </c>
      <c r="R26" s="582">
        <v>36.041282704668383</v>
      </c>
      <c r="S26" s="582">
        <v>38.115041418545601</v>
      </c>
      <c r="T26" s="582">
        <v>35.263809785804725</v>
      </c>
      <c r="U26" s="582">
        <v>33.908868853269205</v>
      </c>
      <c r="V26" s="582">
        <v>36.245597611242957</v>
      </c>
      <c r="W26" s="582">
        <v>33.502275029522828</v>
      </c>
      <c r="X26" s="582">
        <v>33.482956609927754</v>
      </c>
      <c r="Y26" s="582">
        <v>54.740141154652306</v>
      </c>
      <c r="Z26" s="582">
        <v>45.163062992737281</v>
      </c>
      <c r="AA26" s="582">
        <v>41.899833178219659</v>
      </c>
      <c r="AB26" s="582">
        <v>40.467299849728207</v>
      </c>
      <c r="AC26" s="582">
        <v>30.310382494722504</v>
      </c>
      <c r="AD26" s="582">
        <v>31.592751709338717</v>
      </c>
      <c r="AE26" s="582">
        <v>37.239940318146914</v>
      </c>
      <c r="AF26" s="582">
        <v>30.729489242964348</v>
      </c>
      <c r="AG26" s="582">
        <v>31.199683085235154</v>
      </c>
      <c r="AH26" s="582">
        <v>33.266696814529155</v>
      </c>
      <c r="AI26" s="582">
        <v>39.167402883765696</v>
      </c>
      <c r="AJ26" s="582">
        <v>38.623581649715938</v>
      </c>
      <c r="AK26" s="582">
        <v>39.975682228159201</v>
      </c>
      <c r="AL26" s="582">
        <v>38.023829249569715</v>
      </c>
      <c r="AM26" s="582">
        <v>41.101267185284122</v>
      </c>
      <c r="AN26" s="582">
        <v>42.493011748733096</v>
      </c>
      <c r="AO26" s="582">
        <v>46.485194030477885</v>
      </c>
      <c r="AP26" s="582">
        <v>45.945910016961939</v>
      </c>
      <c r="AQ26" s="582">
        <v>41.47882103161831</v>
      </c>
      <c r="AR26" s="582">
        <v>41.492114820110821</v>
      </c>
      <c r="AS26" s="582">
        <v>37.181886541201017</v>
      </c>
      <c r="AT26" s="582">
        <v>34.394957346124627</v>
      </c>
      <c r="AU26" s="582">
        <v>40.046977261676567</v>
      </c>
      <c r="AV26" s="582">
        <v>39.384629617675969</v>
      </c>
      <c r="AW26" s="582">
        <v>39.548079375693085</v>
      </c>
      <c r="AX26" s="582">
        <v>35.999934946781579</v>
      </c>
      <c r="AY26" s="582">
        <v>38.828916694859586</v>
      </c>
      <c r="AZ26" s="582">
        <v>34.278922631998697</v>
      </c>
      <c r="BA26" s="582">
        <v>28.880791866460601</v>
      </c>
      <c r="BB26" s="582">
        <v>32.079918221673083</v>
      </c>
      <c r="BC26" s="582">
        <v>27.366932800024273</v>
      </c>
      <c r="BD26" s="582">
        <v>27.23626653307554</v>
      </c>
      <c r="BE26" s="582">
        <v>20.643381582533145</v>
      </c>
      <c r="BF26" s="546"/>
    </row>
    <row r="27" spans="1:58">
      <c r="A27" s="495" t="s">
        <v>145</v>
      </c>
      <c r="B27" s="425">
        <v>25</v>
      </c>
      <c r="C27" s="704" t="s">
        <v>138</v>
      </c>
      <c r="D27" s="495" t="s">
        <v>140</v>
      </c>
      <c r="E27" s="546" t="s">
        <v>126</v>
      </c>
      <c r="F27" s="546" t="s">
        <v>3833</v>
      </c>
      <c r="G27" s="546" t="s">
        <v>146</v>
      </c>
      <c r="H27" s="546" t="s">
        <v>23</v>
      </c>
      <c r="I27" s="546" t="s">
        <v>24</v>
      </c>
      <c r="J27" s="582">
        <v>57.1021695524393</v>
      </c>
      <c r="K27" s="582">
        <v>61.941798243100607</v>
      </c>
      <c r="L27" s="582">
        <v>65.685766618907181</v>
      </c>
      <c r="M27" s="582">
        <v>61.197703337927869</v>
      </c>
      <c r="N27" s="582">
        <v>61.568214825197948</v>
      </c>
      <c r="O27" s="582">
        <v>74.492497388679539</v>
      </c>
      <c r="P27" s="582">
        <v>55.232667037463493</v>
      </c>
      <c r="Q27" s="582">
        <v>55.170511627599296</v>
      </c>
      <c r="R27" s="582">
        <v>60.013192232176337</v>
      </c>
      <c r="S27" s="582">
        <v>57.658522083619637</v>
      </c>
      <c r="T27" s="582">
        <v>58.508796845121331</v>
      </c>
      <c r="U27" s="582">
        <v>58.287842224554417</v>
      </c>
      <c r="V27" s="582">
        <v>55.551925168736659</v>
      </c>
      <c r="W27" s="582">
        <v>59.133830685869853</v>
      </c>
      <c r="X27" s="582">
        <v>55.578776270653755</v>
      </c>
      <c r="Y27" s="582">
        <v>60.278846645698287</v>
      </c>
      <c r="Z27" s="582">
        <v>58.681612069907615</v>
      </c>
      <c r="AA27" s="582">
        <v>52.097221745350659</v>
      </c>
      <c r="AB27" s="582">
        <v>58.748049743432965</v>
      </c>
      <c r="AC27" s="582">
        <v>52.429158114046984</v>
      </c>
      <c r="AD27" s="582">
        <v>51.504579877334209</v>
      </c>
      <c r="AE27" s="582">
        <v>54.544438922585449</v>
      </c>
      <c r="AF27" s="582">
        <v>56.771377207906077</v>
      </c>
      <c r="AG27" s="582">
        <v>55.106526592388938</v>
      </c>
      <c r="AH27" s="582">
        <v>54.109568480236589</v>
      </c>
      <c r="AI27" s="582">
        <v>50.558704986387838</v>
      </c>
      <c r="AJ27" s="582">
        <v>57.103553868923917</v>
      </c>
      <c r="AK27" s="582">
        <v>58.376799155545676</v>
      </c>
      <c r="AL27" s="582">
        <v>55.709096064684481</v>
      </c>
      <c r="AM27" s="582">
        <v>55.456322308086435</v>
      </c>
      <c r="AN27" s="582">
        <v>55.702064224898649</v>
      </c>
      <c r="AO27" s="582">
        <v>55.513832255701729</v>
      </c>
      <c r="AP27" s="582">
        <v>53.148892324132639</v>
      </c>
      <c r="AQ27" s="582">
        <v>56.169947822383136</v>
      </c>
      <c r="AR27" s="582">
        <v>57.904681017579151</v>
      </c>
      <c r="AS27" s="582">
        <v>58.568561855538029</v>
      </c>
      <c r="AT27" s="582">
        <v>55.378235816726395</v>
      </c>
      <c r="AU27" s="582">
        <v>47.128364437588047</v>
      </c>
      <c r="AV27" s="582">
        <v>52.222359218147709</v>
      </c>
      <c r="AW27" s="582">
        <v>55.290656633942859</v>
      </c>
      <c r="AX27" s="582">
        <v>58.229436080350027</v>
      </c>
      <c r="AY27" s="582">
        <v>56.700240021303173</v>
      </c>
      <c r="AZ27" s="582">
        <v>65.317641331157361</v>
      </c>
      <c r="BA27" s="582">
        <v>48.179139339138516</v>
      </c>
      <c r="BB27" s="582">
        <v>47.318513093903491</v>
      </c>
      <c r="BC27" s="582">
        <v>47.84619009356647</v>
      </c>
      <c r="BD27" s="582">
        <v>54.720729307733365</v>
      </c>
      <c r="BE27" s="582">
        <v>60.371813529330765</v>
      </c>
      <c r="BF27" s="546"/>
    </row>
    <row r="28" spans="1:58">
      <c r="A28" s="495" t="s">
        <v>150</v>
      </c>
      <c r="B28" s="425">
        <v>26</v>
      </c>
      <c r="C28" s="704" t="s">
        <v>138</v>
      </c>
      <c r="D28" s="495" t="s">
        <v>140</v>
      </c>
      <c r="E28" s="546" t="s">
        <v>126</v>
      </c>
      <c r="F28" s="546" t="s">
        <v>3833</v>
      </c>
      <c r="G28" s="546" t="s">
        <v>151</v>
      </c>
      <c r="H28" s="546" t="s">
        <v>23</v>
      </c>
      <c r="I28" s="546" t="s">
        <v>24</v>
      </c>
      <c r="J28" s="582">
        <v>10.882040811696033</v>
      </c>
      <c r="K28" s="582">
        <v>11.928326744043773</v>
      </c>
      <c r="L28" s="582">
        <v>11.700258992397927</v>
      </c>
      <c r="M28" s="582">
        <v>9.7123654851557859</v>
      </c>
      <c r="N28" s="582">
        <v>10.707392340065551</v>
      </c>
      <c r="O28" s="582">
        <v>10.47885574094575</v>
      </c>
      <c r="P28" s="582">
        <v>7.9708390984186002</v>
      </c>
      <c r="Q28" s="582">
        <v>9.740867806125026</v>
      </c>
      <c r="R28" s="582">
        <v>10.589365678322093</v>
      </c>
      <c r="S28" s="582">
        <v>10.539890353336654</v>
      </c>
      <c r="T28" s="582">
        <v>9.7257631870599361</v>
      </c>
      <c r="U28" s="582">
        <v>9.5864453787263919</v>
      </c>
      <c r="V28" s="582">
        <v>10.131097508371285</v>
      </c>
      <c r="W28" s="582">
        <v>9.8937699582093561</v>
      </c>
      <c r="X28" s="582">
        <v>9.580432560696627</v>
      </c>
      <c r="Y28" s="582">
        <v>8.0240416046957588</v>
      </c>
      <c r="Z28" s="582">
        <v>9.9705777191510983</v>
      </c>
      <c r="AA28" s="582">
        <v>10.342774034552297</v>
      </c>
      <c r="AB28" s="582">
        <v>10.585726993046134</v>
      </c>
      <c r="AC28" s="582">
        <v>13.833034180546271</v>
      </c>
      <c r="AD28" s="582">
        <v>8.3991067079389463</v>
      </c>
      <c r="AE28" s="582">
        <v>9.9957204482003768</v>
      </c>
      <c r="AF28" s="582">
        <v>9.3272535526959821</v>
      </c>
      <c r="AG28" s="582">
        <v>9.0390239480875749</v>
      </c>
      <c r="AH28" s="582">
        <v>9.3554216377741621</v>
      </c>
      <c r="AI28" s="582">
        <v>10.720456425006237</v>
      </c>
      <c r="AJ28" s="582">
        <v>10.909182485201642</v>
      </c>
      <c r="AK28" s="582">
        <v>12.017846123310948</v>
      </c>
      <c r="AL28" s="582">
        <v>12.054696912040386</v>
      </c>
      <c r="AM28" s="582">
        <v>11.963075597727652</v>
      </c>
      <c r="AN28" s="582">
        <v>11.917896286881229</v>
      </c>
      <c r="AO28" s="582">
        <v>14.172784113294448</v>
      </c>
      <c r="AP28" s="582">
        <v>12.548580854157489</v>
      </c>
      <c r="AQ28" s="582">
        <v>12.699724459432497</v>
      </c>
      <c r="AR28" s="582">
        <v>12.991369214402848</v>
      </c>
      <c r="AS28" s="582">
        <v>12.208580439629127</v>
      </c>
      <c r="AT28" s="582">
        <v>13.148294790574276</v>
      </c>
      <c r="AU28" s="582">
        <v>13.300454779479484</v>
      </c>
      <c r="AV28" s="582">
        <v>13.802204702074032</v>
      </c>
      <c r="AW28" s="582">
        <v>14.357716467135178</v>
      </c>
      <c r="AX28" s="582">
        <v>13.255307121066618</v>
      </c>
      <c r="AY28" s="582">
        <v>17.113390354652154</v>
      </c>
      <c r="AZ28" s="582">
        <v>13.765938334532713</v>
      </c>
      <c r="BA28" s="582">
        <v>13.164857342423431</v>
      </c>
      <c r="BB28" s="582">
        <v>14.567426164932385</v>
      </c>
      <c r="BC28" s="582">
        <v>11.554595679145985</v>
      </c>
      <c r="BD28" s="582">
        <v>12.597338564152558</v>
      </c>
      <c r="BE28" s="582">
        <v>10.053162676629077</v>
      </c>
      <c r="BF28" s="546"/>
    </row>
    <row r="29" spans="1:58">
      <c r="A29" s="495" t="s">
        <v>153</v>
      </c>
      <c r="B29" s="425">
        <v>27</v>
      </c>
      <c r="C29" s="704" t="s">
        <v>138</v>
      </c>
      <c r="D29" s="495" t="s">
        <v>140</v>
      </c>
      <c r="E29" s="546" t="s">
        <v>126</v>
      </c>
      <c r="F29" s="546" t="s">
        <v>3833</v>
      </c>
      <c r="G29" s="546" t="s">
        <v>154</v>
      </c>
      <c r="H29" s="546" t="s">
        <v>23</v>
      </c>
      <c r="I29" s="546" t="s">
        <v>24</v>
      </c>
      <c r="J29" s="582">
        <v>40.766459559122865</v>
      </c>
      <c r="K29" s="582">
        <v>47.413578443586765</v>
      </c>
      <c r="L29" s="582">
        <v>43.028450366361405</v>
      </c>
      <c r="M29" s="582">
        <v>38.497927229695804</v>
      </c>
      <c r="N29" s="582">
        <v>43.134113011264972</v>
      </c>
      <c r="O29" s="582">
        <v>39.766145866195643</v>
      </c>
      <c r="P29" s="582">
        <v>37.991509528612227</v>
      </c>
      <c r="Q29" s="582">
        <v>38.866622603626752</v>
      </c>
      <c r="R29" s="582">
        <v>38.838976308142875</v>
      </c>
      <c r="S29" s="582">
        <v>35.89693109557961</v>
      </c>
      <c r="T29" s="582">
        <v>37.818751056216172</v>
      </c>
      <c r="U29" s="582">
        <v>37.549264601434366</v>
      </c>
      <c r="V29" s="582">
        <v>38.568328551538094</v>
      </c>
      <c r="W29" s="582">
        <v>41.097120511908408</v>
      </c>
      <c r="X29" s="582">
        <v>37.834414692131951</v>
      </c>
      <c r="Y29" s="582">
        <v>41.058973612620512</v>
      </c>
      <c r="Z29" s="582">
        <v>38.809892345449917</v>
      </c>
      <c r="AA29" s="582">
        <v>48.223646973769874</v>
      </c>
      <c r="AB29" s="582">
        <v>40.706395223051466</v>
      </c>
      <c r="AC29" s="582">
        <v>37.277637413697313</v>
      </c>
      <c r="AD29" s="582">
        <v>35.006395709169702</v>
      </c>
      <c r="AE29" s="582">
        <v>40.576317288162493</v>
      </c>
      <c r="AF29" s="582">
        <v>36.319324609846099</v>
      </c>
      <c r="AG29" s="582">
        <v>41.131235103921107</v>
      </c>
      <c r="AH29" s="582">
        <v>41.478439243544734</v>
      </c>
      <c r="AI29" s="582">
        <v>43.316295100159891</v>
      </c>
      <c r="AJ29" s="582">
        <v>43.218149364169825</v>
      </c>
      <c r="AK29" s="582">
        <v>45.248493456864978</v>
      </c>
      <c r="AL29" s="582">
        <v>41.432785706046488</v>
      </c>
      <c r="AM29" s="582">
        <v>43.505637060897037</v>
      </c>
      <c r="AN29" s="582">
        <v>40.804770973910095</v>
      </c>
      <c r="AO29" s="582">
        <v>37.482866989740188</v>
      </c>
      <c r="AP29" s="582">
        <v>43.663097842684138</v>
      </c>
      <c r="AQ29" s="582">
        <v>41.036314010215463</v>
      </c>
      <c r="AR29" s="582">
        <v>41.584863167222458</v>
      </c>
      <c r="AS29" s="582">
        <v>39.540116686739438</v>
      </c>
      <c r="AT29" s="582">
        <v>38.278360843539872</v>
      </c>
      <c r="AU29" s="582">
        <v>42.846275450614939</v>
      </c>
      <c r="AV29" s="582">
        <v>44.046188833821681</v>
      </c>
      <c r="AW29" s="582">
        <v>40.201348703528133</v>
      </c>
      <c r="AX29" s="582">
        <v>43.047327285104807</v>
      </c>
      <c r="AY29" s="582">
        <v>43.861165138877254</v>
      </c>
      <c r="AZ29" s="582">
        <v>45.75455785465828</v>
      </c>
      <c r="BA29" s="582">
        <v>39.247977713509115</v>
      </c>
      <c r="BB29" s="582">
        <v>40.023391873304007</v>
      </c>
      <c r="BC29" s="582">
        <v>37.346763246344402</v>
      </c>
      <c r="BD29" s="582">
        <v>41.116428355050765</v>
      </c>
      <c r="BE29" s="582">
        <v>34.143174230113694</v>
      </c>
      <c r="BF29" s="546"/>
    </row>
    <row r="30" spans="1:58">
      <c r="A30" s="495" t="s">
        <v>156</v>
      </c>
      <c r="B30" s="425">
        <v>28</v>
      </c>
      <c r="C30" s="704" t="s">
        <v>138</v>
      </c>
      <c r="D30" s="495" t="s">
        <v>140</v>
      </c>
      <c r="E30" s="546" t="s">
        <v>126</v>
      </c>
      <c r="F30" s="546" t="s">
        <v>3833</v>
      </c>
      <c r="G30" s="546" t="s">
        <v>157</v>
      </c>
      <c r="H30" s="546" t="s">
        <v>23</v>
      </c>
      <c r="I30" s="546" t="s">
        <v>24</v>
      </c>
      <c r="J30" s="582">
        <v>102.33714117265694</v>
      </c>
      <c r="K30" s="582">
        <v>104.5151344668005</v>
      </c>
      <c r="L30" s="582">
        <v>100.85368100295032</v>
      </c>
      <c r="M30" s="582">
        <v>100.54901616743713</v>
      </c>
      <c r="N30" s="582">
        <v>102.80347911937938</v>
      </c>
      <c r="O30" s="582">
        <v>99.583538667696629</v>
      </c>
      <c r="P30" s="582">
        <v>100.72589236309483</v>
      </c>
      <c r="Q30" s="582">
        <v>92.173491586029726</v>
      </c>
      <c r="R30" s="582">
        <v>101.75536420441982</v>
      </c>
      <c r="S30" s="582">
        <v>101.40310021009232</v>
      </c>
      <c r="T30" s="582">
        <v>101.61689132728053</v>
      </c>
      <c r="U30" s="582">
        <v>103.23238142789306</v>
      </c>
      <c r="V30" s="582">
        <v>103.8123085145789</v>
      </c>
      <c r="W30" s="582">
        <v>117.69927047888237</v>
      </c>
      <c r="X30" s="582">
        <v>111.99491120849657</v>
      </c>
      <c r="Y30" s="582">
        <v>97.591339052604354</v>
      </c>
      <c r="Z30" s="582">
        <v>107.77660324470475</v>
      </c>
      <c r="AA30" s="582">
        <v>101.29017038356091</v>
      </c>
      <c r="AB30" s="582">
        <v>92.660692855094581</v>
      </c>
      <c r="AC30" s="582">
        <v>98.374395402333903</v>
      </c>
      <c r="AD30" s="582">
        <v>92.99672985474453</v>
      </c>
      <c r="AE30" s="582">
        <v>90.655905273839707</v>
      </c>
      <c r="AF30" s="582">
        <v>96.078012085045856</v>
      </c>
      <c r="AG30" s="582">
        <v>92.81725109962133</v>
      </c>
      <c r="AH30" s="582">
        <v>91.508765946011806</v>
      </c>
      <c r="AI30" s="582">
        <v>92.616585003141267</v>
      </c>
      <c r="AJ30" s="582">
        <v>102.04010707729667</v>
      </c>
      <c r="AK30" s="582">
        <v>99.564242658228522</v>
      </c>
      <c r="AL30" s="582">
        <v>97.045524718312137</v>
      </c>
      <c r="AM30" s="582">
        <v>98.654343635959791</v>
      </c>
      <c r="AN30" s="582">
        <v>98.509319412135099</v>
      </c>
      <c r="AO30" s="582">
        <v>102.35151893182098</v>
      </c>
      <c r="AP30" s="582">
        <v>98.972356554411903</v>
      </c>
      <c r="AQ30" s="582">
        <v>98.471074370354856</v>
      </c>
      <c r="AR30" s="582">
        <v>99.498686348359058</v>
      </c>
      <c r="AS30" s="582">
        <v>88.909318179088345</v>
      </c>
      <c r="AT30" s="582">
        <v>100.55601711370986</v>
      </c>
      <c r="AU30" s="582">
        <v>98.14302231260352</v>
      </c>
      <c r="AV30" s="582">
        <v>100.08201717646367</v>
      </c>
      <c r="AW30" s="582">
        <v>105.60592664586123</v>
      </c>
      <c r="AX30" s="582">
        <v>105.03733686801736</v>
      </c>
      <c r="AY30" s="582">
        <v>102.53323902959899</v>
      </c>
      <c r="AZ30" s="582">
        <v>98.080854885045156</v>
      </c>
      <c r="BA30" s="582">
        <v>102.66386048429119</v>
      </c>
      <c r="BB30" s="582">
        <v>104.29392307719314</v>
      </c>
      <c r="BC30" s="582">
        <v>102.95309750780275</v>
      </c>
      <c r="BD30" s="582">
        <v>92.169320074613623</v>
      </c>
      <c r="BE30" s="582">
        <v>106.1076608894134</v>
      </c>
      <c r="BF30" s="546"/>
    </row>
    <row r="31" spans="1:58">
      <c r="A31" s="495" t="s">
        <v>160</v>
      </c>
      <c r="B31" s="425">
        <v>29</v>
      </c>
      <c r="C31" s="704" t="s">
        <v>138</v>
      </c>
      <c r="D31" s="495" t="s">
        <v>140</v>
      </c>
      <c r="E31" s="546" t="s">
        <v>126</v>
      </c>
      <c r="F31" s="546" t="s">
        <v>3833</v>
      </c>
      <c r="G31" s="546" t="s">
        <v>82</v>
      </c>
      <c r="H31" s="546" t="s">
        <v>23</v>
      </c>
      <c r="I31" s="546" t="s">
        <v>24</v>
      </c>
      <c r="J31" s="582">
        <v>13.619528873308877</v>
      </c>
      <c r="K31" s="582">
        <v>16.211503293053163</v>
      </c>
      <c r="L31" s="582">
        <v>17.839899618173007</v>
      </c>
      <c r="M31" s="582">
        <v>12.596531793242761</v>
      </c>
      <c r="N31" s="582">
        <v>9.5240982887783687</v>
      </c>
      <c r="O31" s="582">
        <v>11.675771865457865</v>
      </c>
      <c r="P31" s="582">
        <v>8.0174478511114877</v>
      </c>
      <c r="Q31" s="582">
        <v>14.823861026949794</v>
      </c>
      <c r="R31" s="582">
        <v>13.100336917043411</v>
      </c>
      <c r="S31" s="582">
        <v>15.3968907984615</v>
      </c>
      <c r="T31" s="582">
        <v>14.04220507917452</v>
      </c>
      <c r="U31" s="582">
        <v>13.329212191213328</v>
      </c>
      <c r="V31" s="582">
        <v>12.165596255735801</v>
      </c>
      <c r="W31" s="582">
        <v>13.002699778688665</v>
      </c>
      <c r="X31" s="582">
        <v>12.637719283899225</v>
      </c>
      <c r="Y31" s="582">
        <v>10.750869883409356</v>
      </c>
      <c r="Z31" s="582">
        <v>8.3072515286850468</v>
      </c>
      <c r="AA31" s="582">
        <v>10.396847135120463</v>
      </c>
      <c r="AB31" s="582">
        <v>9.2596844540059333</v>
      </c>
      <c r="AC31" s="582">
        <v>15.273408144621945</v>
      </c>
      <c r="AD31" s="582">
        <v>13.123881067627279</v>
      </c>
      <c r="AE31" s="582">
        <v>16.022223303609572</v>
      </c>
      <c r="AF31" s="582">
        <v>13.443439198810246</v>
      </c>
      <c r="AG31" s="582">
        <v>14.887411251930649</v>
      </c>
      <c r="AH31" s="582">
        <v>13.279198444193451</v>
      </c>
      <c r="AI31" s="582">
        <v>8.8942011351486538</v>
      </c>
      <c r="AJ31" s="582">
        <v>13.922281138745776</v>
      </c>
      <c r="AK31" s="582">
        <v>14.878370392264653</v>
      </c>
      <c r="AL31" s="582">
        <v>13.720384389134724</v>
      </c>
      <c r="AM31" s="582">
        <v>12.045464734254709</v>
      </c>
      <c r="AN31" s="582">
        <v>13.269179737488052</v>
      </c>
      <c r="AO31" s="582">
        <v>14.78737183812807</v>
      </c>
      <c r="AP31" s="582">
        <v>15.104918155177595</v>
      </c>
      <c r="AQ31" s="582">
        <v>9.8078747906396604</v>
      </c>
      <c r="AR31" s="582">
        <v>12.777620337429605</v>
      </c>
      <c r="AS31" s="582">
        <v>15.261742154079881</v>
      </c>
      <c r="AT31" s="582">
        <v>9.7920121342846951</v>
      </c>
      <c r="AU31" s="582">
        <v>11.898087299343146</v>
      </c>
      <c r="AV31" s="582">
        <v>16.601972157758709</v>
      </c>
      <c r="AW31" s="582">
        <v>13.487359188651572</v>
      </c>
      <c r="AX31" s="582">
        <v>16.768528277926162</v>
      </c>
      <c r="AY31" s="582">
        <v>14.760908561518843</v>
      </c>
      <c r="AZ31" s="582">
        <v>17.245793940937162</v>
      </c>
      <c r="BA31" s="582">
        <v>17.378339620145521</v>
      </c>
      <c r="BB31" s="582">
        <v>12.18690180925716</v>
      </c>
      <c r="BC31" s="582">
        <v>15.718305006132919</v>
      </c>
      <c r="BD31" s="582">
        <v>18.287167625073256</v>
      </c>
      <c r="BE31" s="582">
        <v>14.915880632285292</v>
      </c>
      <c r="BF31" s="546"/>
    </row>
    <row r="32" spans="1:58">
      <c r="A32" s="495" t="s">
        <v>164</v>
      </c>
      <c r="B32" s="425">
        <v>30</v>
      </c>
      <c r="C32" s="704" t="s">
        <v>165</v>
      </c>
      <c r="D32" s="495" t="s">
        <v>166</v>
      </c>
      <c r="E32" s="546" t="s">
        <v>167</v>
      </c>
      <c r="F32" s="546" t="s">
        <v>3834</v>
      </c>
      <c r="G32" s="495" t="s">
        <v>56</v>
      </c>
      <c r="H32" s="495" t="s">
        <v>23</v>
      </c>
      <c r="I32" s="495" t="s">
        <v>169</v>
      </c>
      <c r="J32" s="540">
        <v>64.400000000000006</v>
      </c>
      <c r="K32" s="559">
        <v>61.5</v>
      </c>
      <c r="L32" s="559">
        <v>61.3</v>
      </c>
      <c r="M32" s="559">
        <v>62.5</v>
      </c>
      <c r="N32" s="559">
        <v>72.3</v>
      </c>
      <c r="O32" s="559">
        <v>63</v>
      </c>
      <c r="P32" s="559">
        <v>70.3</v>
      </c>
      <c r="Q32" s="559">
        <v>69.7</v>
      </c>
      <c r="R32" s="559">
        <v>60.9</v>
      </c>
      <c r="S32" s="559">
        <v>62.3</v>
      </c>
      <c r="T32" s="559">
        <v>63.4</v>
      </c>
      <c r="U32" s="559">
        <v>61.3</v>
      </c>
      <c r="V32" s="559">
        <v>64.599999999999994</v>
      </c>
      <c r="W32" s="559">
        <v>64</v>
      </c>
      <c r="X32" s="559">
        <v>64.900000000000006</v>
      </c>
      <c r="Y32" s="559">
        <v>70.900000000000006</v>
      </c>
      <c r="Z32" s="559">
        <v>66</v>
      </c>
      <c r="AA32" s="559">
        <v>65.8</v>
      </c>
      <c r="AB32" s="559">
        <v>63</v>
      </c>
      <c r="AC32" s="559">
        <v>63.6</v>
      </c>
      <c r="AD32" s="559">
        <v>63</v>
      </c>
      <c r="AE32" s="559">
        <v>57.3</v>
      </c>
      <c r="AF32" s="559">
        <v>64.099999999999994</v>
      </c>
      <c r="AG32" s="559">
        <v>58</v>
      </c>
      <c r="AH32" s="559">
        <v>58.3</v>
      </c>
      <c r="AI32" s="559">
        <v>62.1</v>
      </c>
      <c r="AJ32" s="559">
        <v>66.599999999999994</v>
      </c>
      <c r="AK32" s="559">
        <v>64.099999999999994</v>
      </c>
      <c r="AL32" s="559">
        <v>66.3</v>
      </c>
      <c r="AM32" s="559">
        <v>69.8</v>
      </c>
      <c r="AN32" s="559">
        <v>67.5</v>
      </c>
      <c r="AO32" s="559">
        <v>70.900000000000006</v>
      </c>
      <c r="AP32" s="559">
        <v>65.3</v>
      </c>
      <c r="AQ32" s="559">
        <v>67.099999999999994</v>
      </c>
      <c r="AR32" s="559">
        <v>69.5</v>
      </c>
      <c r="AS32" s="559">
        <v>59.8</v>
      </c>
      <c r="AT32" s="559">
        <v>62.2</v>
      </c>
      <c r="AU32" s="559">
        <v>68.900000000000006</v>
      </c>
      <c r="AV32" s="559">
        <v>62.9</v>
      </c>
      <c r="AW32" s="559">
        <v>64.5</v>
      </c>
      <c r="AX32" s="559">
        <v>64.8</v>
      </c>
      <c r="AY32" s="559">
        <v>65.400000000000006</v>
      </c>
      <c r="AZ32" s="559">
        <v>65.599999999999994</v>
      </c>
      <c r="BA32" s="559">
        <v>65.5</v>
      </c>
      <c r="BB32" s="559">
        <v>65.8</v>
      </c>
      <c r="BC32" s="559">
        <v>61</v>
      </c>
      <c r="BD32" s="559">
        <v>65.599999999999994</v>
      </c>
      <c r="BE32" s="559">
        <v>55.6</v>
      </c>
      <c r="BF32" s="546"/>
    </row>
    <row r="33" spans="1:58">
      <c r="A33" s="495" t="s">
        <v>185</v>
      </c>
      <c r="B33" s="425">
        <v>31</v>
      </c>
      <c r="C33" s="704" t="s">
        <v>165</v>
      </c>
      <c r="D33" s="495" t="s">
        <v>166</v>
      </c>
      <c r="E33" s="546" t="s">
        <v>167</v>
      </c>
      <c r="F33" s="546" t="s">
        <v>3834</v>
      </c>
      <c r="G33" s="495" t="s">
        <v>62</v>
      </c>
      <c r="H33" s="495" t="s">
        <v>23</v>
      </c>
      <c r="I33" s="495" t="s">
        <v>169</v>
      </c>
      <c r="J33" s="540">
        <v>68</v>
      </c>
      <c r="K33" s="559">
        <v>67.2</v>
      </c>
      <c r="L33" s="559">
        <v>67.8</v>
      </c>
      <c r="M33" s="559">
        <v>62.9</v>
      </c>
      <c r="N33" s="559">
        <v>67.2</v>
      </c>
      <c r="O33" s="559">
        <v>64.599999999999994</v>
      </c>
      <c r="P33" s="559">
        <v>66</v>
      </c>
      <c r="Q33" s="559">
        <v>64.7</v>
      </c>
      <c r="R33" s="559">
        <v>64.900000000000006</v>
      </c>
      <c r="S33" s="559">
        <v>66.599999999999994</v>
      </c>
      <c r="T33" s="559">
        <v>69.099999999999994</v>
      </c>
      <c r="U33" s="559">
        <v>68.5</v>
      </c>
      <c r="V33" s="559">
        <v>69</v>
      </c>
      <c r="W33" s="559">
        <v>69.900000000000006</v>
      </c>
      <c r="X33" s="559">
        <v>69</v>
      </c>
      <c r="Y33" s="559">
        <v>64.099999999999994</v>
      </c>
      <c r="Z33" s="559">
        <v>66.400000000000006</v>
      </c>
      <c r="AA33" s="559">
        <v>66.2</v>
      </c>
      <c r="AB33" s="559">
        <v>66.8</v>
      </c>
      <c r="AC33" s="559">
        <v>66.7</v>
      </c>
      <c r="AD33" s="559">
        <v>66.599999999999994</v>
      </c>
      <c r="AE33" s="559">
        <v>69.2</v>
      </c>
      <c r="AF33" s="559">
        <v>68.3</v>
      </c>
      <c r="AG33" s="559">
        <v>68</v>
      </c>
      <c r="AH33" s="559">
        <v>66</v>
      </c>
      <c r="AI33" s="559">
        <v>67.5</v>
      </c>
      <c r="AJ33" s="559">
        <v>68.2</v>
      </c>
      <c r="AK33" s="559">
        <v>70.7</v>
      </c>
      <c r="AL33" s="559">
        <v>69.8</v>
      </c>
      <c r="AM33" s="559">
        <v>69.8</v>
      </c>
      <c r="AN33" s="559">
        <v>66.2</v>
      </c>
      <c r="AO33" s="559">
        <v>69</v>
      </c>
      <c r="AP33" s="559">
        <v>66.900000000000006</v>
      </c>
      <c r="AQ33" s="559">
        <v>69.8</v>
      </c>
      <c r="AR33" s="559">
        <v>69.7</v>
      </c>
      <c r="AS33" s="559">
        <v>64</v>
      </c>
      <c r="AT33" s="559">
        <v>66.7</v>
      </c>
      <c r="AU33" s="559">
        <v>70.400000000000006</v>
      </c>
      <c r="AV33" s="559">
        <v>68.3</v>
      </c>
      <c r="AW33" s="559">
        <v>69</v>
      </c>
      <c r="AX33" s="559">
        <v>65.8</v>
      </c>
      <c r="AY33" s="559">
        <v>66.900000000000006</v>
      </c>
      <c r="AZ33" s="559">
        <v>66.8</v>
      </c>
      <c r="BA33" s="559">
        <v>64.5</v>
      </c>
      <c r="BB33" s="559">
        <v>66.3</v>
      </c>
      <c r="BC33" s="559">
        <v>64.5</v>
      </c>
      <c r="BD33" s="559">
        <v>66.900000000000006</v>
      </c>
      <c r="BE33" s="559">
        <v>66.099999999999994</v>
      </c>
      <c r="BF33" s="546"/>
    </row>
    <row r="34" spans="1:58">
      <c r="A34" s="495" t="s">
        <v>192</v>
      </c>
      <c r="B34" s="425">
        <v>32</v>
      </c>
      <c r="C34" s="704" t="s">
        <v>165</v>
      </c>
      <c r="D34" s="495" t="s">
        <v>166</v>
      </c>
      <c r="E34" s="546" t="s">
        <v>167</v>
      </c>
      <c r="F34" s="546" t="s">
        <v>3834</v>
      </c>
      <c r="G34" s="495" t="s">
        <v>67</v>
      </c>
      <c r="H34" s="495" t="s">
        <v>23</v>
      </c>
      <c r="I34" s="495" t="s">
        <v>169</v>
      </c>
      <c r="J34" s="540">
        <v>34.4</v>
      </c>
      <c r="K34" s="559">
        <v>31.5</v>
      </c>
      <c r="L34" s="559">
        <v>23.6</v>
      </c>
      <c r="M34" s="559">
        <v>27.5</v>
      </c>
      <c r="N34" s="559">
        <v>35.700000000000003</v>
      </c>
      <c r="O34" s="559">
        <v>34.4</v>
      </c>
      <c r="P34" s="559">
        <v>21.4</v>
      </c>
      <c r="Q34" s="559">
        <v>27.7</v>
      </c>
      <c r="R34" s="559">
        <v>31.2</v>
      </c>
      <c r="S34" s="559">
        <v>30.3</v>
      </c>
      <c r="T34" s="559">
        <v>31.2</v>
      </c>
      <c r="U34" s="559">
        <v>30.4</v>
      </c>
      <c r="V34" s="559">
        <v>35.9</v>
      </c>
      <c r="W34" s="559">
        <v>35.700000000000003</v>
      </c>
      <c r="X34" s="559">
        <v>34</v>
      </c>
      <c r="Y34" s="559">
        <v>31.4</v>
      </c>
      <c r="Z34" s="559">
        <v>34.200000000000003</v>
      </c>
      <c r="AA34" s="559">
        <v>35.700000000000003</v>
      </c>
      <c r="AB34" s="559">
        <v>40.9</v>
      </c>
      <c r="AC34" s="559">
        <v>43.9</v>
      </c>
      <c r="AD34" s="559">
        <v>36.299999999999997</v>
      </c>
      <c r="AE34" s="559">
        <v>36.200000000000003</v>
      </c>
      <c r="AF34" s="559">
        <v>30.7</v>
      </c>
      <c r="AG34" s="559">
        <v>31.2</v>
      </c>
      <c r="AH34" s="559">
        <v>31.7</v>
      </c>
      <c r="AI34" s="559">
        <v>31.9</v>
      </c>
      <c r="AJ34" s="559">
        <v>34.799999999999997</v>
      </c>
      <c r="AK34" s="559">
        <v>34.200000000000003</v>
      </c>
      <c r="AL34" s="559">
        <v>37.4</v>
      </c>
      <c r="AM34" s="559">
        <v>40.299999999999997</v>
      </c>
      <c r="AN34" s="559">
        <v>35.700000000000003</v>
      </c>
      <c r="AO34" s="559">
        <v>40.9</v>
      </c>
      <c r="AP34" s="559">
        <v>34.200000000000003</v>
      </c>
      <c r="AQ34" s="559">
        <v>41.6</v>
      </c>
      <c r="AR34" s="559">
        <v>37.200000000000003</v>
      </c>
      <c r="AS34" s="559">
        <v>31.6</v>
      </c>
      <c r="AT34" s="559">
        <v>35.799999999999997</v>
      </c>
      <c r="AU34" s="559">
        <v>40.1</v>
      </c>
      <c r="AV34" s="559">
        <v>39</v>
      </c>
      <c r="AW34" s="559">
        <v>35</v>
      </c>
      <c r="AX34" s="559">
        <v>36.9</v>
      </c>
      <c r="AY34" s="559">
        <v>38.5</v>
      </c>
      <c r="AZ34" s="559">
        <v>35.700000000000003</v>
      </c>
      <c r="BA34" s="559">
        <v>35.9</v>
      </c>
      <c r="BB34" s="559">
        <v>34.200000000000003</v>
      </c>
      <c r="BC34" s="559">
        <v>28.1</v>
      </c>
      <c r="BD34" s="559">
        <v>40.799999999999997</v>
      </c>
      <c r="BE34" s="559">
        <v>25.6</v>
      </c>
      <c r="BF34" s="546"/>
    </row>
    <row r="35" spans="1:58">
      <c r="A35" s="495" t="s">
        <v>3578</v>
      </c>
      <c r="B35" s="425">
        <v>33</v>
      </c>
      <c r="C35" s="704" t="s">
        <v>165</v>
      </c>
      <c r="D35" s="495" t="s">
        <v>166</v>
      </c>
      <c r="E35" s="546" t="s">
        <v>167</v>
      </c>
      <c r="F35" s="546" t="s">
        <v>3834</v>
      </c>
      <c r="G35" s="495" t="s">
        <v>72</v>
      </c>
      <c r="H35" s="495" t="s">
        <v>23</v>
      </c>
      <c r="I35" s="495" t="s">
        <v>169</v>
      </c>
      <c r="J35" s="540">
        <v>39.6</v>
      </c>
      <c r="K35" s="559">
        <v>34.799999999999997</v>
      </c>
      <c r="L35" s="559">
        <v>36.4</v>
      </c>
      <c r="M35" s="559">
        <v>32.799999999999997</v>
      </c>
      <c r="N35" s="559">
        <v>38.5</v>
      </c>
      <c r="O35" s="559">
        <v>36.5</v>
      </c>
      <c r="P35" s="559">
        <v>38.299999999999997</v>
      </c>
      <c r="Q35" s="559">
        <v>33.1</v>
      </c>
      <c r="R35" s="559">
        <v>36.6</v>
      </c>
      <c r="S35" s="559">
        <v>35</v>
      </c>
      <c r="T35" s="559">
        <v>36.9</v>
      </c>
      <c r="U35" s="559">
        <v>37.5</v>
      </c>
      <c r="V35" s="559">
        <v>38.200000000000003</v>
      </c>
      <c r="W35" s="559">
        <v>42.2</v>
      </c>
      <c r="X35" s="559">
        <v>40.5</v>
      </c>
      <c r="Y35" s="559">
        <v>39.4</v>
      </c>
      <c r="Z35" s="559">
        <v>40.9</v>
      </c>
      <c r="AA35" s="559">
        <v>44.6</v>
      </c>
      <c r="AB35" s="559">
        <v>38.299999999999997</v>
      </c>
      <c r="AC35" s="559">
        <v>42.6</v>
      </c>
      <c r="AD35" s="559">
        <v>42.1</v>
      </c>
      <c r="AE35" s="559">
        <v>41</v>
      </c>
      <c r="AF35" s="559">
        <v>37.6</v>
      </c>
      <c r="AG35" s="559">
        <v>39.9</v>
      </c>
      <c r="AH35" s="559">
        <v>43</v>
      </c>
      <c r="AI35" s="559">
        <v>42.7</v>
      </c>
      <c r="AJ35" s="559">
        <v>42.2</v>
      </c>
      <c r="AK35" s="559">
        <v>38.4</v>
      </c>
      <c r="AL35" s="559">
        <v>40.5</v>
      </c>
      <c r="AM35" s="559">
        <v>39.4</v>
      </c>
      <c r="AN35" s="559">
        <v>39.5</v>
      </c>
      <c r="AO35" s="559">
        <v>43.7</v>
      </c>
      <c r="AP35" s="559">
        <v>42.4</v>
      </c>
      <c r="AQ35" s="559">
        <v>43</v>
      </c>
      <c r="AR35" s="559">
        <v>43</v>
      </c>
      <c r="AS35" s="559">
        <v>41.1</v>
      </c>
      <c r="AT35" s="559">
        <v>38.200000000000003</v>
      </c>
      <c r="AU35" s="559">
        <v>46.2</v>
      </c>
      <c r="AV35" s="559">
        <v>43.4</v>
      </c>
      <c r="AW35" s="559">
        <v>35.4</v>
      </c>
      <c r="AX35" s="559">
        <v>41.2</v>
      </c>
      <c r="AY35" s="559">
        <v>39.299999999999997</v>
      </c>
      <c r="AZ35" s="559">
        <v>39.200000000000003</v>
      </c>
      <c r="BA35" s="559">
        <v>39.799999999999997</v>
      </c>
      <c r="BB35" s="559">
        <v>41.7</v>
      </c>
      <c r="BC35" s="559">
        <v>37.299999999999997</v>
      </c>
      <c r="BD35" s="559">
        <v>41.6</v>
      </c>
      <c r="BE35" s="559">
        <v>34.299999999999997</v>
      </c>
      <c r="BF35" s="546"/>
    </row>
    <row r="36" spans="1:58">
      <c r="A36" s="495" t="s">
        <v>3579</v>
      </c>
      <c r="B36" s="425">
        <v>34</v>
      </c>
      <c r="C36" s="704" t="s">
        <v>165</v>
      </c>
      <c r="D36" s="495" t="s">
        <v>166</v>
      </c>
      <c r="E36" s="546" t="s">
        <v>167</v>
      </c>
      <c r="F36" s="546" t="s">
        <v>3834</v>
      </c>
      <c r="G36" s="495" t="s">
        <v>77</v>
      </c>
      <c r="H36" s="495" t="s">
        <v>23</v>
      </c>
      <c r="I36" s="495" t="s">
        <v>169</v>
      </c>
      <c r="J36" s="540">
        <v>88.4</v>
      </c>
      <c r="K36" s="559">
        <v>86.9</v>
      </c>
      <c r="L36" s="559">
        <v>86.1</v>
      </c>
      <c r="M36" s="559">
        <v>88.2</v>
      </c>
      <c r="N36" s="559">
        <v>91.5</v>
      </c>
      <c r="O36" s="559">
        <v>89.3</v>
      </c>
      <c r="P36" s="559">
        <v>91.9</v>
      </c>
      <c r="Q36" s="559">
        <v>87.7</v>
      </c>
      <c r="R36" s="559">
        <v>88.4</v>
      </c>
      <c r="S36" s="559">
        <v>89.4</v>
      </c>
      <c r="T36" s="559">
        <v>90.4</v>
      </c>
      <c r="U36" s="559">
        <v>87.8</v>
      </c>
      <c r="V36" s="559">
        <v>89</v>
      </c>
      <c r="W36" s="559">
        <v>89.6</v>
      </c>
      <c r="X36" s="559">
        <v>88.5</v>
      </c>
      <c r="Y36" s="559">
        <v>88.8</v>
      </c>
      <c r="Z36" s="559">
        <v>88.8</v>
      </c>
      <c r="AA36" s="559">
        <v>90.3</v>
      </c>
      <c r="AB36" s="559">
        <v>90.6</v>
      </c>
      <c r="AC36" s="559">
        <v>89.3</v>
      </c>
      <c r="AD36" s="559">
        <v>87</v>
      </c>
      <c r="AE36" s="559">
        <v>86.8</v>
      </c>
      <c r="AF36" s="559">
        <v>88.6</v>
      </c>
      <c r="AG36" s="559">
        <v>88.3</v>
      </c>
      <c r="AH36" s="559">
        <v>89.7</v>
      </c>
      <c r="AI36" s="559">
        <v>85.2</v>
      </c>
      <c r="AJ36" s="559">
        <v>87.4</v>
      </c>
      <c r="AK36" s="559">
        <v>87.9</v>
      </c>
      <c r="AL36" s="559">
        <v>87.9</v>
      </c>
      <c r="AM36" s="559">
        <v>86.7</v>
      </c>
      <c r="AN36" s="559">
        <v>88.4</v>
      </c>
      <c r="AO36" s="559">
        <v>90.8</v>
      </c>
      <c r="AP36" s="559">
        <v>87.8</v>
      </c>
      <c r="AQ36" s="559">
        <v>89.1</v>
      </c>
      <c r="AR36" s="559">
        <v>89.9</v>
      </c>
      <c r="AS36" s="559">
        <v>86.9</v>
      </c>
      <c r="AT36" s="559">
        <v>85.5</v>
      </c>
      <c r="AU36" s="559">
        <v>89.8</v>
      </c>
      <c r="AV36" s="559">
        <v>86.9</v>
      </c>
      <c r="AW36" s="559">
        <v>87.7</v>
      </c>
      <c r="AX36" s="559">
        <v>87.1</v>
      </c>
      <c r="AY36" s="559">
        <v>86.7</v>
      </c>
      <c r="AZ36" s="559">
        <v>86.5</v>
      </c>
      <c r="BA36" s="559">
        <v>88.4</v>
      </c>
      <c r="BB36" s="559">
        <v>90.4</v>
      </c>
      <c r="BC36" s="559">
        <v>87.7</v>
      </c>
      <c r="BD36" s="559">
        <v>88.1</v>
      </c>
      <c r="BE36" s="559">
        <v>87.1</v>
      </c>
      <c r="BF36" s="546"/>
    </row>
    <row r="37" spans="1:58">
      <c r="A37" s="495" t="s">
        <v>3580</v>
      </c>
      <c r="B37" s="425">
        <v>35</v>
      </c>
      <c r="C37" s="704" t="s">
        <v>165</v>
      </c>
      <c r="D37" s="495" t="s">
        <v>166</v>
      </c>
      <c r="E37" s="546" t="s">
        <v>167</v>
      </c>
      <c r="F37" s="546" t="s">
        <v>3834</v>
      </c>
      <c r="G37" s="495" t="s">
        <v>182</v>
      </c>
      <c r="H37" s="495" t="s">
        <v>23</v>
      </c>
      <c r="I37" s="495" t="s">
        <v>169</v>
      </c>
      <c r="J37" s="540">
        <v>71.400000000000006</v>
      </c>
      <c r="K37" s="559">
        <v>70</v>
      </c>
      <c r="L37" s="559">
        <v>61.2</v>
      </c>
      <c r="M37" s="559">
        <v>66.099999999999994</v>
      </c>
      <c r="N37" s="559">
        <v>64.7</v>
      </c>
      <c r="O37" s="559">
        <v>61.8</v>
      </c>
      <c r="P37" s="559">
        <v>72.900000000000006</v>
      </c>
      <c r="Q37" s="559">
        <v>72.400000000000006</v>
      </c>
      <c r="R37" s="559">
        <v>72</v>
      </c>
      <c r="S37" s="559">
        <v>68</v>
      </c>
      <c r="T37" s="559">
        <v>67.400000000000006</v>
      </c>
      <c r="U37" s="559">
        <v>71.5</v>
      </c>
      <c r="V37" s="559">
        <v>69.2</v>
      </c>
      <c r="W37" s="559">
        <v>74</v>
      </c>
      <c r="X37" s="559">
        <v>72.2</v>
      </c>
      <c r="Y37" s="559">
        <v>80.099999999999994</v>
      </c>
      <c r="Z37" s="559">
        <v>60.4</v>
      </c>
      <c r="AA37" s="559">
        <v>64.7</v>
      </c>
      <c r="AB37" s="559">
        <v>70.5</v>
      </c>
      <c r="AC37" s="559">
        <v>68</v>
      </c>
      <c r="AD37" s="559">
        <v>66.8</v>
      </c>
      <c r="AE37" s="559">
        <v>72.900000000000006</v>
      </c>
      <c r="AF37" s="559">
        <v>72.2</v>
      </c>
      <c r="AG37" s="559">
        <v>73.7</v>
      </c>
      <c r="AH37" s="559">
        <v>69.599999999999994</v>
      </c>
      <c r="AI37" s="559">
        <v>70.2</v>
      </c>
      <c r="AJ37" s="559">
        <v>76.2</v>
      </c>
      <c r="AK37" s="559">
        <v>74.400000000000006</v>
      </c>
      <c r="AL37" s="559">
        <v>72.7</v>
      </c>
      <c r="AM37" s="559">
        <v>73.099999999999994</v>
      </c>
      <c r="AN37" s="559">
        <v>71.099999999999994</v>
      </c>
      <c r="AO37" s="559">
        <v>57.3</v>
      </c>
      <c r="AP37" s="559">
        <v>81.400000000000006</v>
      </c>
      <c r="AQ37" s="559">
        <v>71.3</v>
      </c>
      <c r="AR37" s="559">
        <v>75</v>
      </c>
      <c r="AS37" s="559">
        <v>62.7</v>
      </c>
      <c r="AT37" s="559">
        <v>58.2</v>
      </c>
      <c r="AU37" s="559">
        <v>67.099999999999994</v>
      </c>
      <c r="AV37" s="559">
        <v>70.7</v>
      </c>
      <c r="AW37" s="559">
        <v>61.6</v>
      </c>
      <c r="AX37" s="559">
        <v>72.7</v>
      </c>
      <c r="AY37" s="559">
        <v>83.5</v>
      </c>
      <c r="AZ37" s="559">
        <v>66</v>
      </c>
      <c r="BA37" s="559">
        <v>70.3</v>
      </c>
      <c r="BB37" s="559">
        <v>76</v>
      </c>
      <c r="BC37" s="559">
        <v>63.6</v>
      </c>
      <c r="BD37" s="559">
        <v>71.2</v>
      </c>
      <c r="BE37" s="559">
        <v>71.2</v>
      </c>
      <c r="BF37" s="546"/>
    </row>
    <row r="38" spans="1:58">
      <c r="A38" s="495" t="s">
        <v>3581</v>
      </c>
      <c r="B38" s="425">
        <v>36</v>
      </c>
      <c r="C38" s="704" t="s">
        <v>186</v>
      </c>
      <c r="D38" s="495" t="s">
        <v>187</v>
      </c>
      <c r="E38" s="546" t="s">
        <v>167</v>
      </c>
      <c r="F38" s="546" t="s">
        <v>3834</v>
      </c>
      <c r="G38" s="495" t="s">
        <v>168</v>
      </c>
      <c r="H38" s="495" t="s">
        <v>23</v>
      </c>
      <c r="I38" s="495" t="s">
        <v>169</v>
      </c>
      <c r="J38" s="540" t="s">
        <v>2326</v>
      </c>
      <c r="K38" s="559" t="s">
        <v>272</v>
      </c>
      <c r="L38" s="559" t="s">
        <v>272</v>
      </c>
      <c r="M38" s="559" t="s">
        <v>272</v>
      </c>
      <c r="N38" s="559" t="s">
        <v>272</v>
      </c>
      <c r="O38" s="559" t="s">
        <v>272</v>
      </c>
      <c r="P38" s="559" t="s">
        <v>272</v>
      </c>
      <c r="Q38" s="559" t="s">
        <v>272</v>
      </c>
      <c r="R38" s="559" t="s">
        <v>272</v>
      </c>
      <c r="S38" s="559" t="s">
        <v>272</v>
      </c>
      <c r="T38" s="559" t="s">
        <v>272</v>
      </c>
      <c r="U38" s="559" t="s">
        <v>272</v>
      </c>
      <c r="V38" s="559" t="s">
        <v>272</v>
      </c>
      <c r="W38" s="559" t="s">
        <v>272</v>
      </c>
      <c r="X38" s="559" t="s">
        <v>272</v>
      </c>
      <c r="Y38" s="559" t="s">
        <v>272</v>
      </c>
      <c r="Z38" s="559" t="s">
        <v>272</v>
      </c>
      <c r="AA38" s="559" t="s">
        <v>272</v>
      </c>
      <c r="AB38" s="559" t="s">
        <v>272</v>
      </c>
      <c r="AC38" s="559" t="s">
        <v>272</v>
      </c>
      <c r="AD38" s="559" t="s">
        <v>272</v>
      </c>
      <c r="AE38" s="559" t="s">
        <v>272</v>
      </c>
      <c r="AF38" s="559" t="s">
        <v>272</v>
      </c>
      <c r="AG38" s="559" t="s">
        <v>272</v>
      </c>
      <c r="AH38" s="559" t="s">
        <v>272</v>
      </c>
      <c r="AI38" s="559" t="s">
        <v>272</v>
      </c>
      <c r="AJ38" s="559" t="s">
        <v>272</v>
      </c>
      <c r="AK38" s="559" t="s">
        <v>272</v>
      </c>
      <c r="AL38" s="559" t="s">
        <v>272</v>
      </c>
      <c r="AM38" s="559" t="s">
        <v>272</v>
      </c>
      <c r="AN38" s="559" t="s">
        <v>272</v>
      </c>
      <c r="AO38" s="559" t="s">
        <v>272</v>
      </c>
      <c r="AP38" s="559" t="s">
        <v>272</v>
      </c>
      <c r="AQ38" s="559" t="s">
        <v>272</v>
      </c>
      <c r="AR38" s="559" t="s">
        <v>272</v>
      </c>
      <c r="AS38" s="559" t="s">
        <v>272</v>
      </c>
      <c r="AT38" s="559" t="s">
        <v>272</v>
      </c>
      <c r="AU38" s="559" t="s">
        <v>272</v>
      </c>
      <c r="AV38" s="559" t="s">
        <v>272</v>
      </c>
      <c r="AW38" s="559" t="s">
        <v>272</v>
      </c>
      <c r="AX38" s="559" t="s">
        <v>272</v>
      </c>
      <c r="AY38" s="559" t="s">
        <v>272</v>
      </c>
      <c r="AZ38" s="559" t="s">
        <v>272</v>
      </c>
      <c r="BA38" s="559" t="s">
        <v>272</v>
      </c>
      <c r="BB38" s="559" t="s">
        <v>272</v>
      </c>
      <c r="BC38" s="559" t="s">
        <v>272</v>
      </c>
      <c r="BD38" s="559" t="s">
        <v>272</v>
      </c>
      <c r="BE38" s="559" t="s">
        <v>272</v>
      </c>
      <c r="BF38" s="546"/>
    </row>
    <row r="39" spans="1:58">
      <c r="A39" s="495" t="s">
        <v>3583</v>
      </c>
      <c r="B39" s="425">
        <v>37</v>
      </c>
      <c r="C39" s="704" t="s">
        <v>193</v>
      </c>
      <c r="D39" s="495" t="s">
        <v>194</v>
      </c>
      <c r="E39" s="546" t="s">
        <v>167</v>
      </c>
      <c r="F39" s="546" t="s">
        <v>3834</v>
      </c>
      <c r="G39" s="495" t="s">
        <v>114</v>
      </c>
      <c r="H39" s="495" t="s">
        <v>23</v>
      </c>
      <c r="I39" s="495" t="s">
        <v>169</v>
      </c>
      <c r="J39" s="540">
        <v>13.5</v>
      </c>
      <c r="K39" s="559">
        <v>13.5</v>
      </c>
      <c r="L39" s="559">
        <v>10.1</v>
      </c>
      <c r="M39" s="559">
        <v>8.1999999999999993</v>
      </c>
      <c r="N39" s="559">
        <v>12.3</v>
      </c>
      <c r="O39" s="559">
        <v>10.5</v>
      </c>
      <c r="P39" s="559">
        <v>11.8</v>
      </c>
      <c r="Q39" s="559">
        <v>10.3</v>
      </c>
      <c r="R39" s="559">
        <v>11.4</v>
      </c>
      <c r="S39" s="559">
        <v>10.9</v>
      </c>
      <c r="T39" s="559">
        <v>14.8</v>
      </c>
      <c r="U39" s="559">
        <v>12.2</v>
      </c>
      <c r="V39" s="559">
        <v>12.7</v>
      </c>
      <c r="W39" s="559">
        <v>15.1</v>
      </c>
      <c r="X39" s="559">
        <v>14.7</v>
      </c>
      <c r="Y39" s="559">
        <v>11.4</v>
      </c>
      <c r="Z39" s="559">
        <v>12.3</v>
      </c>
      <c r="AA39" s="559">
        <v>13.3</v>
      </c>
      <c r="AB39" s="559">
        <v>14.4</v>
      </c>
      <c r="AC39" s="559">
        <v>17.3</v>
      </c>
      <c r="AD39" s="559">
        <v>14.2</v>
      </c>
      <c r="AE39" s="559">
        <v>14.1</v>
      </c>
      <c r="AF39" s="559">
        <v>12.5</v>
      </c>
      <c r="AG39" s="559">
        <v>12.2</v>
      </c>
      <c r="AH39" s="559">
        <v>14.4</v>
      </c>
      <c r="AI39" s="559">
        <v>11.7</v>
      </c>
      <c r="AJ39" s="559">
        <v>12</v>
      </c>
      <c r="AK39" s="559">
        <v>15.2</v>
      </c>
      <c r="AL39" s="559">
        <v>13.9</v>
      </c>
      <c r="AM39" s="559">
        <v>19.399999999999999</v>
      </c>
      <c r="AN39" s="559">
        <v>14.3</v>
      </c>
      <c r="AO39" s="559">
        <v>13.1</v>
      </c>
      <c r="AP39" s="559">
        <v>10.3</v>
      </c>
      <c r="AQ39" s="559">
        <v>16.2</v>
      </c>
      <c r="AR39" s="559">
        <v>17.3</v>
      </c>
      <c r="AS39" s="559">
        <v>11.7</v>
      </c>
      <c r="AT39" s="559">
        <v>10.6</v>
      </c>
      <c r="AU39" s="559">
        <v>15</v>
      </c>
      <c r="AV39" s="559">
        <v>16</v>
      </c>
      <c r="AW39" s="559">
        <v>8.6</v>
      </c>
      <c r="AX39" s="559">
        <v>13.9</v>
      </c>
      <c r="AY39" s="559">
        <v>11.3</v>
      </c>
      <c r="AZ39" s="559">
        <v>13.4</v>
      </c>
      <c r="BA39" s="559">
        <v>11.7</v>
      </c>
      <c r="BB39" s="559">
        <v>13.6</v>
      </c>
      <c r="BC39" s="559">
        <v>9</v>
      </c>
      <c r="BD39" s="559">
        <v>12.6</v>
      </c>
      <c r="BE39" s="559">
        <v>10</v>
      </c>
      <c r="BF39" s="546"/>
    </row>
    <row r="40" spans="1:58" hidden="1">
      <c r="A40" s="495" t="s">
        <v>200</v>
      </c>
      <c r="B40" s="425">
        <v>38</v>
      </c>
      <c r="C40" s="600" t="s">
        <v>193</v>
      </c>
      <c r="D40" s="546" t="s">
        <v>194</v>
      </c>
      <c r="E40" s="546" t="s">
        <v>167</v>
      </c>
      <c r="F40" s="546" t="s">
        <v>168</v>
      </c>
      <c r="G40" s="546" t="s">
        <v>168</v>
      </c>
      <c r="H40" s="495" t="s">
        <v>23</v>
      </c>
      <c r="I40" s="495" t="s">
        <v>169</v>
      </c>
      <c r="J40" s="540" t="s">
        <v>2781</v>
      </c>
      <c r="K40" s="559" t="s">
        <v>272</v>
      </c>
      <c r="L40" s="559" t="s">
        <v>272</v>
      </c>
      <c r="M40" s="559" t="s">
        <v>272</v>
      </c>
      <c r="N40" s="559" t="s">
        <v>272</v>
      </c>
      <c r="O40" s="559" t="s">
        <v>272</v>
      </c>
      <c r="P40" s="559" t="s">
        <v>272</v>
      </c>
      <c r="Q40" s="559" t="s">
        <v>272</v>
      </c>
      <c r="R40" s="559" t="s">
        <v>272</v>
      </c>
      <c r="S40" s="559" t="s">
        <v>272</v>
      </c>
      <c r="T40" s="559" t="s">
        <v>272</v>
      </c>
      <c r="U40" s="559" t="s">
        <v>272</v>
      </c>
      <c r="V40" s="559" t="s">
        <v>272</v>
      </c>
      <c r="W40" s="559" t="s">
        <v>272</v>
      </c>
      <c r="X40" s="559" t="s">
        <v>272</v>
      </c>
      <c r="Y40" s="559" t="s">
        <v>272</v>
      </c>
      <c r="Z40" s="559" t="s">
        <v>272</v>
      </c>
      <c r="AA40" s="559" t="s">
        <v>272</v>
      </c>
      <c r="AB40" s="559" t="s">
        <v>272</v>
      </c>
      <c r="AC40" s="559" t="s">
        <v>272</v>
      </c>
      <c r="AD40" s="559" t="s">
        <v>272</v>
      </c>
      <c r="AE40" s="559" t="s">
        <v>272</v>
      </c>
      <c r="AF40" s="559" t="s">
        <v>272</v>
      </c>
      <c r="AG40" s="559" t="s">
        <v>272</v>
      </c>
      <c r="AH40" s="559" t="s">
        <v>272</v>
      </c>
      <c r="AI40" s="559" t="s">
        <v>272</v>
      </c>
      <c r="AJ40" s="559" t="s">
        <v>272</v>
      </c>
      <c r="AK40" s="559" t="s">
        <v>272</v>
      </c>
      <c r="AL40" s="559" t="s">
        <v>272</v>
      </c>
      <c r="AM40" s="559" t="s">
        <v>272</v>
      </c>
      <c r="AN40" s="559" t="s">
        <v>272</v>
      </c>
      <c r="AO40" s="559" t="s">
        <v>272</v>
      </c>
      <c r="AP40" s="559" t="s">
        <v>272</v>
      </c>
      <c r="AQ40" s="559" t="s">
        <v>272</v>
      </c>
      <c r="AR40" s="559" t="s">
        <v>272</v>
      </c>
      <c r="AS40" s="559" t="s">
        <v>272</v>
      </c>
      <c r="AT40" s="559" t="s">
        <v>272</v>
      </c>
      <c r="AU40" s="559" t="s">
        <v>272</v>
      </c>
      <c r="AV40" s="559" t="s">
        <v>272</v>
      </c>
      <c r="AW40" s="559" t="s">
        <v>272</v>
      </c>
      <c r="AX40" s="559" t="s">
        <v>272</v>
      </c>
      <c r="AY40" s="559" t="s">
        <v>272</v>
      </c>
      <c r="AZ40" s="559" t="s">
        <v>272</v>
      </c>
      <c r="BA40" s="559" t="s">
        <v>272</v>
      </c>
      <c r="BB40" s="559" t="s">
        <v>272</v>
      </c>
      <c r="BC40" s="559" t="s">
        <v>272</v>
      </c>
      <c r="BD40" s="559" t="s">
        <v>272</v>
      </c>
      <c r="BE40" s="559" t="s">
        <v>272</v>
      </c>
      <c r="BF40" s="546"/>
    </row>
    <row r="41" spans="1:58" hidden="1">
      <c r="A41" s="495" t="s">
        <v>205</v>
      </c>
      <c r="B41" s="425">
        <v>39</v>
      </c>
      <c r="C41" s="600" t="s">
        <v>193</v>
      </c>
      <c r="D41" s="546" t="s">
        <v>194</v>
      </c>
      <c r="E41" s="546" t="s">
        <v>167</v>
      </c>
      <c r="F41" s="546" t="s">
        <v>168</v>
      </c>
      <c r="G41" s="546" t="s">
        <v>168</v>
      </c>
      <c r="H41" s="495" t="s">
        <v>23</v>
      </c>
      <c r="I41" s="495" t="s">
        <v>169</v>
      </c>
      <c r="J41" s="540" t="s">
        <v>2781</v>
      </c>
      <c r="K41" s="559" t="s">
        <v>272</v>
      </c>
      <c r="L41" s="559" t="s">
        <v>272</v>
      </c>
      <c r="M41" s="559" t="s">
        <v>272</v>
      </c>
      <c r="N41" s="559" t="s">
        <v>272</v>
      </c>
      <c r="O41" s="559" t="s">
        <v>272</v>
      </c>
      <c r="P41" s="559" t="s">
        <v>272</v>
      </c>
      <c r="Q41" s="559" t="s">
        <v>272</v>
      </c>
      <c r="R41" s="559" t="s">
        <v>272</v>
      </c>
      <c r="S41" s="559" t="s">
        <v>272</v>
      </c>
      <c r="T41" s="559" t="s">
        <v>272</v>
      </c>
      <c r="U41" s="559" t="s">
        <v>272</v>
      </c>
      <c r="V41" s="559" t="s">
        <v>272</v>
      </c>
      <c r="W41" s="559" t="s">
        <v>272</v>
      </c>
      <c r="X41" s="559" t="s">
        <v>272</v>
      </c>
      <c r="Y41" s="559" t="s">
        <v>272</v>
      </c>
      <c r="Z41" s="559" t="s">
        <v>272</v>
      </c>
      <c r="AA41" s="559" t="s">
        <v>272</v>
      </c>
      <c r="AB41" s="559" t="s">
        <v>272</v>
      </c>
      <c r="AC41" s="559" t="s">
        <v>272</v>
      </c>
      <c r="AD41" s="559" t="s">
        <v>272</v>
      </c>
      <c r="AE41" s="559" t="s">
        <v>272</v>
      </c>
      <c r="AF41" s="559" t="s">
        <v>272</v>
      </c>
      <c r="AG41" s="559" t="s">
        <v>272</v>
      </c>
      <c r="AH41" s="559" t="s">
        <v>272</v>
      </c>
      <c r="AI41" s="559" t="s">
        <v>272</v>
      </c>
      <c r="AJ41" s="559" t="s">
        <v>272</v>
      </c>
      <c r="AK41" s="559" t="s">
        <v>272</v>
      </c>
      <c r="AL41" s="559" t="s">
        <v>272</v>
      </c>
      <c r="AM41" s="559" t="s">
        <v>272</v>
      </c>
      <c r="AN41" s="559" t="s">
        <v>272</v>
      </c>
      <c r="AO41" s="559" t="s">
        <v>272</v>
      </c>
      <c r="AP41" s="559" t="s">
        <v>272</v>
      </c>
      <c r="AQ41" s="559" t="s">
        <v>272</v>
      </c>
      <c r="AR41" s="559" t="s">
        <v>272</v>
      </c>
      <c r="AS41" s="559" t="s">
        <v>272</v>
      </c>
      <c r="AT41" s="559" t="s">
        <v>272</v>
      </c>
      <c r="AU41" s="559" t="s">
        <v>272</v>
      </c>
      <c r="AV41" s="559" t="s">
        <v>272</v>
      </c>
      <c r="AW41" s="559" t="s">
        <v>272</v>
      </c>
      <c r="AX41" s="559" t="s">
        <v>272</v>
      </c>
      <c r="AY41" s="559" t="s">
        <v>272</v>
      </c>
      <c r="AZ41" s="559" t="s">
        <v>272</v>
      </c>
      <c r="BA41" s="559" t="s">
        <v>272</v>
      </c>
      <c r="BB41" s="559" t="s">
        <v>272</v>
      </c>
      <c r="BC41" s="559" t="s">
        <v>272</v>
      </c>
      <c r="BD41" s="559" t="s">
        <v>272</v>
      </c>
      <c r="BE41" s="559" t="s">
        <v>272</v>
      </c>
      <c r="BF41" s="546"/>
    </row>
    <row r="42" spans="1:58" hidden="1">
      <c r="A42" s="495" t="s">
        <v>210</v>
      </c>
      <c r="B42" s="425">
        <v>40</v>
      </c>
      <c r="C42" s="600" t="s">
        <v>193</v>
      </c>
      <c r="D42" s="546" t="s">
        <v>194</v>
      </c>
      <c r="E42" s="546" t="s">
        <v>167</v>
      </c>
      <c r="F42" s="546" t="s">
        <v>168</v>
      </c>
      <c r="G42" s="546" t="s">
        <v>168</v>
      </c>
      <c r="H42" s="495" t="s">
        <v>23</v>
      </c>
      <c r="I42" s="495" t="s">
        <v>169</v>
      </c>
      <c r="J42" s="540" t="s">
        <v>2781</v>
      </c>
      <c r="K42" s="559" t="s">
        <v>272</v>
      </c>
      <c r="L42" s="559" t="s">
        <v>272</v>
      </c>
      <c r="M42" s="559" t="s">
        <v>272</v>
      </c>
      <c r="N42" s="559" t="s">
        <v>272</v>
      </c>
      <c r="O42" s="559" t="s">
        <v>272</v>
      </c>
      <c r="P42" s="559" t="s">
        <v>272</v>
      </c>
      <c r="Q42" s="559" t="s">
        <v>272</v>
      </c>
      <c r="R42" s="559" t="s">
        <v>272</v>
      </c>
      <c r="S42" s="559" t="s">
        <v>272</v>
      </c>
      <c r="T42" s="559" t="s">
        <v>272</v>
      </c>
      <c r="U42" s="559" t="s">
        <v>272</v>
      </c>
      <c r="V42" s="559" t="s">
        <v>272</v>
      </c>
      <c r="W42" s="559" t="s">
        <v>272</v>
      </c>
      <c r="X42" s="559" t="s">
        <v>272</v>
      </c>
      <c r="Y42" s="559" t="s">
        <v>272</v>
      </c>
      <c r="Z42" s="559" t="s">
        <v>272</v>
      </c>
      <c r="AA42" s="559" t="s">
        <v>272</v>
      </c>
      <c r="AB42" s="559" t="s">
        <v>272</v>
      </c>
      <c r="AC42" s="559" t="s">
        <v>272</v>
      </c>
      <c r="AD42" s="559" t="s">
        <v>272</v>
      </c>
      <c r="AE42" s="559" t="s">
        <v>272</v>
      </c>
      <c r="AF42" s="559" t="s">
        <v>272</v>
      </c>
      <c r="AG42" s="559" t="s">
        <v>272</v>
      </c>
      <c r="AH42" s="559" t="s">
        <v>272</v>
      </c>
      <c r="AI42" s="559" t="s">
        <v>272</v>
      </c>
      <c r="AJ42" s="559" t="s">
        <v>272</v>
      </c>
      <c r="AK42" s="559" t="s">
        <v>272</v>
      </c>
      <c r="AL42" s="559" t="s">
        <v>272</v>
      </c>
      <c r="AM42" s="559" t="s">
        <v>272</v>
      </c>
      <c r="AN42" s="559" t="s">
        <v>272</v>
      </c>
      <c r="AO42" s="559" t="s">
        <v>272</v>
      </c>
      <c r="AP42" s="559" t="s">
        <v>272</v>
      </c>
      <c r="AQ42" s="559" t="s">
        <v>272</v>
      </c>
      <c r="AR42" s="559" t="s">
        <v>272</v>
      </c>
      <c r="AS42" s="559" t="s">
        <v>272</v>
      </c>
      <c r="AT42" s="559" t="s">
        <v>272</v>
      </c>
      <c r="AU42" s="559" t="s">
        <v>272</v>
      </c>
      <c r="AV42" s="559" t="s">
        <v>272</v>
      </c>
      <c r="AW42" s="559" t="s">
        <v>272</v>
      </c>
      <c r="AX42" s="559" t="s">
        <v>272</v>
      </c>
      <c r="AY42" s="559" t="s">
        <v>272</v>
      </c>
      <c r="AZ42" s="559" t="s">
        <v>272</v>
      </c>
      <c r="BA42" s="559" t="s">
        <v>272</v>
      </c>
      <c r="BB42" s="559" t="s">
        <v>272</v>
      </c>
      <c r="BC42" s="559" t="s">
        <v>272</v>
      </c>
      <c r="BD42" s="559" t="s">
        <v>272</v>
      </c>
      <c r="BE42" s="559" t="s">
        <v>272</v>
      </c>
      <c r="BF42" s="546"/>
    </row>
    <row r="43" spans="1:58" hidden="1">
      <c r="A43" s="495" t="s">
        <v>215</v>
      </c>
      <c r="B43" s="425">
        <v>41</v>
      </c>
      <c r="C43" s="600" t="s">
        <v>193</v>
      </c>
      <c r="D43" s="546" t="s">
        <v>194</v>
      </c>
      <c r="E43" s="546" t="s">
        <v>167</v>
      </c>
      <c r="F43" s="546" t="s">
        <v>168</v>
      </c>
      <c r="G43" s="546" t="s">
        <v>168</v>
      </c>
      <c r="H43" s="495" t="s">
        <v>23</v>
      </c>
      <c r="I43" s="495" t="s">
        <v>169</v>
      </c>
      <c r="J43" s="540" t="s">
        <v>2781</v>
      </c>
      <c r="K43" s="559" t="s">
        <v>272</v>
      </c>
      <c r="L43" s="559" t="s">
        <v>272</v>
      </c>
      <c r="M43" s="559" t="s">
        <v>272</v>
      </c>
      <c r="N43" s="559" t="s">
        <v>272</v>
      </c>
      <c r="O43" s="559" t="s">
        <v>272</v>
      </c>
      <c r="P43" s="559" t="s">
        <v>272</v>
      </c>
      <c r="Q43" s="559" t="s">
        <v>272</v>
      </c>
      <c r="R43" s="559" t="s">
        <v>272</v>
      </c>
      <c r="S43" s="559" t="s">
        <v>272</v>
      </c>
      <c r="T43" s="559" t="s">
        <v>272</v>
      </c>
      <c r="U43" s="559" t="s">
        <v>272</v>
      </c>
      <c r="V43" s="559" t="s">
        <v>272</v>
      </c>
      <c r="W43" s="559" t="s">
        <v>272</v>
      </c>
      <c r="X43" s="559" t="s">
        <v>272</v>
      </c>
      <c r="Y43" s="559" t="s">
        <v>272</v>
      </c>
      <c r="Z43" s="559" t="s">
        <v>272</v>
      </c>
      <c r="AA43" s="559" t="s">
        <v>272</v>
      </c>
      <c r="AB43" s="559" t="s">
        <v>272</v>
      </c>
      <c r="AC43" s="559" t="s">
        <v>272</v>
      </c>
      <c r="AD43" s="559" t="s">
        <v>272</v>
      </c>
      <c r="AE43" s="559" t="s">
        <v>272</v>
      </c>
      <c r="AF43" s="559" t="s">
        <v>272</v>
      </c>
      <c r="AG43" s="559" t="s">
        <v>272</v>
      </c>
      <c r="AH43" s="559" t="s">
        <v>272</v>
      </c>
      <c r="AI43" s="559" t="s">
        <v>272</v>
      </c>
      <c r="AJ43" s="559" t="s">
        <v>272</v>
      </c>
      <c r="AK43" s="559" t="s">
        <v>272</v>
      </c>
      <c r="AL43" s="559" t="s">
        <v>272</v>
      </c>
      <c r="AM43" s="559" t="s">
        <v>272</v>
      </c>
      <c r="AN43" s="559" t="s">
        <v>272</v>
      </c>
      <c r="AO43" s="559" t="s">
        <v>272</v>
      </c>
      <c r="AP43" s="559" t="s">
        <v>272</v>
      </c>
      <c r="AQ43" s="559" t="s">
        <v>272</v>
      </c>
      <c r="AR43" s="559" t="s">
        <v>272</v>
      </c>
      <c r="AS43" s="559" t="s">
        <v>272</v>
      </c>
      <c r="AT43" s="559" t="s">
        <v>272</v>
      </c>
      <c r="AU43" s="559" t="s">
        <v>272</v>
      </c>
      <c r="AV43" s="559" t="s">
        <v>272</v>
      </c>
      <c r="AW43" s="559" t="s">
        <v>272</v>
      </c>
      <c r="AX43" s="559" t="s">
        <v>272</v>
      </c>
      <c r="AY43" s="559" t="s">
        <v>272</v>
      </c>
      <c r="AZ43" s="559" t="s">
        <v>272</v>
      </c>
      <c r="BA43" s="559" t="s">
        <v>272</v>
      </c>
      <c r="BB43" s="559" t="s">
        <v>272</v>
      </c>
      <c r="BC43" s="559" t="s">
        <v>272</v>
      </c>
      <c r="BD43" s="559" t="s">
        <v>272</v>
      </c>
      <c r="BE43" s="559" t="s">
        <v>272</v>
      </c>
      <c r="BF43" s="546"/>
    </row>
    <row r="44" spans="1:58">
      <c r="A44" s="495" t="s">
        <v>220</v>
      </c>
      <c r="B44" s="425">
        <v>42</v>
      </c>
      <c r="C44" s="600" t="s">
        <v>221</v>
      </c>
      <c r="D44" s="546" t="s">
        <v>2159</v>
      </c>
      <c r="E44" s="546" t="s">
        <v>167</v>
      </c>
      <c r="F44" s="810" t="s">
        <v>3209</v>
      </c>
      <c r="G44" s="810" t="s">
        <v>3585</v>
      </c>
      <c r="H44" s="797" t="s">
        <v>23</v>
      </c>
      <c r="I44" s="797" t="s">
        <v>169</v>
      </c>
      <c r="J44" s="815">
        <v>85</v>
      </c>
      <c r="K44" s="559" t="s">
        <v>272</v>
      </c>
      <c r="L44" s="559" t="s">
        <v>272</v>
      </c>
      <c r="M44" s="559" t="s">
        <v>272</v>
      </c>
      <c r="N44" s="559" t="s">
        <v>272</v>
      </c>
      <c r="O44" s="559" t="s">
        <v>272</v>
      </c>
      <c r="P44" s="559" t="s">
        <v>272</v>
      </c>
      <c r="Q44" s="559" t="s">
        <v>272</v>
      </c>
      <c r="R44" s="559" t="s">
        <v>272</v>
      </c>
      <c r="S44" s="559" t="s">
        <v>272</v>
      </c>
      <c r="T44" s="559" t="s">
        <v>272</v>
      </c>
      <c r="U44" s="559" t="s">
        <v>272</v>
      </c>
      <c r="V44" s="559" t="s">
        <v>272</v>
      </c>
      <c r="W44" s="559" t="s">
        <v>272</v>
      </c>
      <c r="X44" s="559" t="s">
        <v>272</v>
      </c>
      <c r="Y44" s="559" t="s">
        <v>272</v>
      </c>
      <c r="Z44" s="559" t="s">
        <v>272</v>
      </c>
      <c r="AA44" s="559" t="s">
        <v>272</v>
      </c>
      <c r="AB44" s="559" t="s">
        <v>272</v>
      </c>
      <c r="AC44" s="559" t="s">
        <v>272</v>
      </c>
      <c r="AD44" s="559" t="s">
        <v>272</v>
      </c>
      <c r="AE44" s="559" t="s">
        <v>272</v>
      </c>
      <c r="AF44" s="559" t="s">
        <v>272</v>
      </c>
      <c r="AG44" s="559" t="s">
        <v>272</v>
      </c>
      <c r="AH44" s="559" t="s">
        <v>272</v>
      </c>
      <c r="AI44" s="559" t="s">
        <v>272</v>
      </c>
      <c r="AJ44" s="559" t="s">
        <v>272</v>
      </c>
      <c r="AK44" s="559" t="s">
        <v>272</v>
      </c>
      <c r="AL44" s="559" t="s">
        <v>272</v>
      </c>
      <c r="AM44" s="559" t="s">
        <v>272</v>
      </c>
      <c r="AN44" s="559" t="s">
        <v>272</v>
      </c>
      <c r="AO44" s="559" t="s">
        <v>272</v>
      </c>
      <c r="AP44" s="559" t="s">
        <v>272</v>
      </c>
      <c r="AQ44" s="559" t="s">
        <v>272</v>
      </c>
      <c r="AR44" s="559" t="s">
        <v>272</v>
      </c>
      <c r="AS44" s="559" t="s">
        <v>272</v>
      </c>
      <c r="AT44" s="559" t="s">
        <v>272</v>
      </c>
      <c r="AU44" s="559" t="s">
        <v>272</v>
      </c>
      <c r="AV44" s="559" t="s">
        <v>272</v>
      </c>
      <c r="AW44" s="559" t="s">
        <v>272</v>
      </c>
      <c r="AX44" s="559" t="s">
        <v>272</v>
      </c>
      <c r="AY44" s="559" t="s">
        <v>272</v>
      </c>
      <c r="AZ44" s="559" t="s">
        <v>272</v>
      </c>
      <c r="BA44" s="559" t="s">
        <v>272</v>
      </c>
      <c r="BB44" s="559" t="s">
        <v>272</v>
      </c>
      <c r="BC44" s="559" t="s">
        <v>272</v>
      </c>
      <c r="BD44" s="559" t="s">
        <v>272</v>
      </c>
      <c r="BE44" s="559" t="s">
        <v>272</v>
      </c>
      <c r="BF44" s="546"/>
    </row>
    <row r="45" spans="1:58">
      <c r="A45" s="495" t="s">
        <v>227</v>
      </c>
      <c r="B45" s="425">
        <v>43</v>
      </c>
      <c r="C45" s="704" t="s">
        <v>228</v>
      </c>
      <c r="D45" s="495" t="s">
        <v>229</v>
      </c>
      <c r="E45" s="546" t="s">
        <v>230</v>
      </c>
      <c r="F45" s="546" t="s">
        <v>3236</v>
      </c>
      <c r="G45" s="545" t="s">
        <v>1333</v>
      </c>
      <c r="H45" s="546" t="s">
        <v>23</v>
      </c>
      <c r="I45" s="546" t="s">
        <v>231</v>
      </c>
      <c r="J45" s="584">
        <v>0.79</v>
      </c>
      <c r="K45" s="584">
        <v>0.77900000000000003</v>
      </c>
      <c r="L45" s="584">
        <v>0.81699999999999995</v>
      </c>
      <c r="M45" s="584">
        <v>0.76</v>
      </c>
      <c r="N45" s="584">
        <v>0.74399999999999999</v>
      </c>
      <c r="O45" s="584">
        <v>0.78700000000000003</v>
      </c>
      <c r="P45" s="584">
        <v>0.86699999999999999</v>
      </c>
      <c r="Q45" s="584">
        <v>0.76600000000000001</v>
      </c>
      <c r="R45" s="584">
        <v>0.81299999999999994</v>
      </c>
      <c r="S45" s="584">
        <v>0.77300000000000002</v>
      </c>
      <c r="T45" s="584">
        <v>0.871</v>
      </c>
      <c r="U45" s="584">
        <v>0.80500000000000005</v>
      </c>
      <c r="V45" s="584">
        <v>0.79600000000000004</v>
      </c>
      <c r="W45" s="584">
        <v>0.79900000000000004</v>
      </c>
      <c r="X45" s="584">
        <v>0.81599999999999995</v>
      </c>
      <c r="Y45" s="584">
        <v>0.79200000000000004</v>
      </c>
      <c r="Z45" s="584">
        <v>0.77600000000000002</v>
      </c>
      <c r="AA45" s="584">
        <v>0.748</v>
      </c>
      <c r="AB45" s="584">
        <v>0.76900000000000002</v>
      </c>
      <c r="AC45" s="584">
        <v>0.82399999999999995</v>
      </c>
      <c r="AD45" s="584">
        <v>0.82499999999999996</v>
      </c>
      <c r="AE45" s="584">
        <v>0.72799999999999998</v>
      </c>
      <c r="AF45" s="584">
        <v>0.78400000000000003</v>
      </c>
      <c r="AG45" s="584">
        <v>0.82299999999999995</v>
      </c>
      <c r="AH45" s="584">
        <v>0.873</v>
      </c>
      <c r="AI45" s="584">
        <v>0.71199999999999997</v>
      </c>
      <c r="AJ45" s="584">
        <v>0.80900000000000005</v>
      </c>
      <c r="AK45" s="584">
        <v>0.79400000000000004</v>
      </c>
      <c r="AL45" s="584">
        <v>0.84199999999999997</v>
      </c>
      <c r="AM45" s="584">
        <v>0.75700000000000001</v>
      </c>
      <c r="AN45" s="584">
        <v>0.79200000000000004</v>
      </c>
      <c r="AO45" s="584">
        <v>0.84</v>
      </c>
      <c r="AP45" s="584">
        <v>0.85899999999999999</v>
      </c>
      <c r="AQ45" s="584">
        <v>0.76900000000000002</v>
      </c>
      <c r="AR45" s="584">
        <v>0.75900000000000001</v>
      </c>
      <c r="AS45" s="584">
        <v>0.83299999999999996</v>
      </c>
      <c r="AT45" s="584" t="s">
        <v>2548</v>
      </c>
      <c r="AU45" s="584">
        <v>0.82</v>
      </c>
      <c r="AV45" s="584">
        <v>0.80700000000000005</v>
      </c>
      <c r="AW45" s="584">
        <v>0.79400000000000004</v>
      </c>
      <c r="AX45" s="584">
        <v>0.749</v>
      </c>
      <c r="AY45" s="584">
        <v>0.75800000000000001</v>
      </c>
      <c r="AZ45" s="584">
        <v>0.8</v>
      </c>
      <c r="BA45" s="584">
        <v>0.621</v>
      </c>
      <c r="BB45" s="584">
        <v>0.86</v>
      </c>
      <c r="BC45" s="584">
        <v>0.81899999999999995</v>
      </c>
      <c r="BD45" s="584">
        <v>0.81100000000000005</v>
      </c>
      <c r="BE45" s="584">
        <v>0.78600000000000003</v>
      </c>
      <c r="BF45" s="546"/>
    </row>
    <row r="46" spans="1:58">
      <c r="A46" s="495" t="s">
        <v>236</v>
      </c>
      <c r="B46" s="425">
        <v>44</v>
      </c>
      <c r="C46" s="704" t="s">
        <v>237</v>
      </c>
      <c r="D46" s="495" t="s">
        <v>238</v>
      </c>
      <c r="E46" s="546" t="s">
        <v>239</v>
      </c>
      <c r="F46" s="545" t="s">
        <v>3236</v>
      </c>
      <c r="G46" s="545" t="s">
        <v>3835</v>
      </c>
      <c r="H46" s="546" t="s">
        <v>23</v>
      </c>
      <c r="I46" s="546" t="s">
        <v>231</v>
      </c>
      <c r="J46" s="584">
        <v>0.755</v>
      </c>
      <c r="K46" s="584" t="s">
        <v>272</v>
      </c>
      <c r="L46" s="584" t="s">
        <v>272</v>
      </c>
      <c r="M46" s="584" t="s">
        <v>272</v>
      </c>
      <c r="N46" s="584" t="s">
        <v>272</v>
      </c>
      <c r="O46" s="584" t="s">
        <v>272</v>
      </c>
      <c r="P46" s="584" t="s">
        <v>272</v>
      </c>
      <c r="Q46" s="584" t="s">
        <v>272</v>
      </c>
      <c r="R46" s="584" t="s">
        <v>272</v>
      </c>
      <c r="S46" s="584" t="s">
        <v>272</v>
      </c>
      <c r="T46" s="584" t="s">
        <v>272</v>
      </c>
      <c r="U46" s="584" t="s">
        <v>272</v>
      </c>
      <c r="V46" s="584" t="s">
        <v>272</v>
      </c>
      <c r="W46" s="584" t="s">
        <v>272</v>
      </c>
      <c r="X46" s="584" t="s">
        <v>272</v>
      </c>
      <c r="Y46" s="584" t="s">
        <v>272</v>
      </c>
      <c r="Z46" s="584" t="s">
        <v>272</v>
      </c>
      <c r="AA46" s="584" t="s">
        <v>272</v>
      </c>
      <c r="AB46" s="584" t="s">
        <v>272</v>
      </c>
      <c r="AC46" s="584" t="s">
        <v>272</v>
      </c>
      <c r="AD46" s="584" t="s">
        <v>272</v>
      </c>
      <c r="AE46" s="584" t="s">
        <v>272</v>
      </c>
      <c r="AF46" s="584" t="s">
        <v>272</v>
      </c>
      <c r="AG46" s="584" t="s">
        <v>272</v>
      </c>
      <c r="AH46" s="584" t="s">
        <v>272</v>
      </c>
      <c r="AI46" s="584" t="s">
        <v>272</v>
      </c>
      <c r="AJ46" s="584" t="s">
        <v>272</v>
      </c>
      <c r="AK46" s="584" t="s">
        <v>272</v>
      </c>
      <c r="AL46" s="584" t="s">
        <v>272</v>
      </c>
      <c r="AM46" s="584" t="s">
        <v>272</v>
      </c>
      <c r="AN46" s="584" t="s">
        <v>272</v>
      </c>
      <c r="AO46" s="584" t="s">
        <v>272</v>
      </c>
      <c r="AP46" s="584" t="s">
        <v>272</v>
      </c>
      <c r="AQ46" s="584" t="s">
        <v>272</v>
      </c>
      <c r="AR46" s="584" t="s">
        <v>272</v>
      </c>
      <c r="AS46" s="584" t="s">
        <v>272</v>
      </c>
      <c r="AT46" s="584" t="s">
        <v>272</v>
      </c>
      <c r="AU46" s="584" t="s">
        <v>272</v>
      </c>
      <c r="AV46" s="584" t="s">
        <v>272</v>
      </c>
      <c r="AW46" s="584" t="s">
        <v>272</v>
      </c>
      <c r="AX46" s="584" t="s">
        <v>272</v>
      </c>
      <c r="AY46" s="584" t="s">
        <v>272</v>
      </c>
      <c r="AZ46" s="584" t="s">
        <v>272</v>
      </c>
      <c r="BA46" s="584" t="s">
        <v>272</v>
      </c>
      <c r="BB46" s="584" t="s">
        <v>272</v>
      </c>
      <c r="BC46" s="584" t="s">
        <v>272</v>
      </c>
      <c r="BD46" s="584" t="s">
        <v>272</v>
      </c>
      <c r="BE46" s="584" t="s">
        <v>272</v>
      </c>
      <c r="BF46" s="546"/>
    </row>
    <row r="47" spans="1:58">
      <c r="A47" s="495" t="s">
        <v>244</v>
      </c>
      <c r="B47" s="425">
        <v>45</v>
      </c>
      <c r="C47" s="704" t="s">
        <v>245</v>
      </c>
      <c r="D47" s="495" t="s">
        <v>246</v>
      </c>
      <c r="E47" s="546" t="s">
        <v>239</v>
      </c>
      <c r="F47" s="545" t="s">
        <v>3236</v>
      </c>
      <c r="G47" s="545" t="s">
        <v>3836</v>
      </c>
      <c r="H47" s="546" t="s">
        <v>23</v>
      </c>
      <c r="I47" s="546" t="s">
        <v>231</v>
      </c>
      <c r="J47" s="584">
        <v>0.75700000000000001</v>
      </c>
      <c r="K47" s="584" t="s">
        <v>272</v>
      </c>
      <c r="L47" s="584" t="s">
        <v>272</v>
      </c>
      <c r="M47" s="584" t="s">
        <v>272</v>
      </c>
      <c r="N47" s="584" t="s">
        <v>272</v>
      </c>
      <c r="O47" s="584" t="s">
        <v>272</v>
      </c>
      <c r="P47" s="584" t="s">
        <v>272</v>
      </c>
      <c r="Q47" s="584" t="s">
        <v>272</v>
      </c>
      <c r="R47" s="584" t="s">
        <v>272</v>
      </c>
      <c r="S47" s="584" t="s">
        <v>272</v>
      </c>
      <c r="T47" s="584" t="s">
        <v>272</v>
      </c>
      <c r="U47" s="584" t="s">
        <v>272</v>
      </c>
      <c r="V47" s="584" t="s">
        <v>272</v>
      </c>
      <c r="W47" s="584" t="s">
        <v>272</v>
      </c>
      <c r="X47" s="584" t="s">
        <v>272</v>
      </c>
      <c r="Y47" s="584" t="s">
        <v>272</v>
      </c>
      <c r="Z47" s="584" t="s">
        <v>272</v>
      </c>
      <c r="AA47" s="584" t="s">
        <v>272</v>
      </c>
      <c r="AB47" s="584" t="s">
        <v>272</v>
      </c>
      <c r="AC47" s="584" t="s">
        <v>272</v>
      </c>
      <c r="AD47" s="584" t="s">
        <v>272</v>
      </c>
      <c r="AE47" s="584" t="s">
        <v>272</v>
      </c>
      <c r="AF47" s="584" t="s">
        <v>272</v>
      </c>
      <c r="AG47" s="584" t="s">
        <v>272</v>
      </c>
      <c r="AH47" s="584" t="s">
        <v>272</v>
      </c>
      <c r="AI47" s="584" t="s">
        <v>272</v>
      </c>
      <c r="AJ47" s="584" t="s">
        <v>272</v>
      </c>
      <c r="AK47" s="584" t="s">
        <v>272</v>
      </c>
      <c r="AL47" s="584" t="s">
        <v>272</v>
      </c>
      <c r="AM47" s="584" t="s">
        <v>272</v>
      </c>
      <c r="AN47" s="584" t="s">
        <v>272</v>
      </c>
      <c r="AO47" s="584" t="s">
        <v>272</v>
      </c>
      <c r="AP47" s="584" t="s">
        <v>272</v>
      </c>
      <c r="AQ47" s="584" t="s">
        <v>272</v>
      </c>
      <c r="AR47" s="584" t="s">
        <v>272</v>
      </c>
      <c r="AS47" s="584" t="s">
        <v>272</v>
      </c>
      <c r="AT47" s="584" t="s">
        <v>272</v>
      </c>
      <c r="AU47" s="584" t="s">
        <v>272</v>
      </c>
      <c r="AV47" s="584" t="s">
        <v>272</v>
      </c>
      <c r="AW47" s="584" t="s">
        <v>272</v>
      </c>
      <c r="AX47" s="584" t="s">
        <v>272</v>
      </c>
      <c r="AY47" s="584" t="s">
        <v>272</v>
      </c>
      <c r="AZ47" s="584" t="s">
        <v>272</v>
      </c>
      <c r="BA47" s="584" t="s">
        <v>272</v>
      </c>
      <c r="BB47" s="584" t="s">
        <v>272</v>
      </c>
      <c r="BC47" s="584" t="s">
        <v>272</v>
      </c>
      <c r="BD47" s="584" t="s">
        <v>272</v>
      </c>
      <c r="BE47" s="584" t="s">
        <v>272</v>
      </c>
      <c r="BF47" s="546"/>
    </row>
    <row r="48" spans="1:58">
      <c r="A48" s="495" t="s">
        <v>251</v>
      </c>
      <c r="B48" s="425">
        <v>46</v>
      </c>
      <c r="C48" s="495">
        <v>100001</v>
      </c>
      <c r="D48" s="495" t="s">
        <v>252</v>
      </c>
      <c r="E48" s="546" t="s">
        <v>126</v>
      </c>
      <c r="F48" s="546" t="s">
        <v>3833</v>
      </c>
      <c r="G48" s="546" t="s">
        <v>56</v>
      </c>
      <c r="H48" s="546" t="s">
        <v>23</v>
      </c>
      <c r="I48" s="546" t="s">
        <v>24</v>
      </c>
      <c r="J48" s="582">
        <f t="shared" ref="J48:BE51" si="0">J26</f>
        <v>36.65841109290016</v>
      </c>
      <c r="K48" s="582">
        <f t="shared" si="0"/>
        <v>33.393938742656559</v>
      </c>
      <c r="L48" s="582">
        <f t="shared" si="0"/>
        <v>44.57591221166799</v>
      </c>
      <c r="M48" s="582">
        <f t="shared" si="0"/>
        <v>38.652748342987472</v>
      </c>
      <c r="N48" s="582">
        <f t="shared" si="0"/>
        <v>46.643122844768548</v>
      </c>
      <c r="O48" s="582">
        <f t="shared" si="0"/>
        <v>52.85742360939318</v>
      </c>
      <c r="P48" s="582">
        <f t="shared" si="0"/>
        <v>52.857699589143358</v>
      </c>
      <c r="Q48" s="582">
        <f t="shared" si="0"/>
        <v>50.251555314671336</v>
      </c>
      <c r="R48" s="582">
        <f t="shared" si="0"/>
        <v>36.041282704668383</v>
      </c>
      <c r="S48" s="582">
        <f t="shared" si="0"/>
        <v>38.115041418545601</v>
      </c>
      <c r="T48" s="582">
        <f t="shared" si="0"/>
        <v>35.263809785804725</v>
      </c>
      <c r="U48" s="582">
        <f t="shared" si="0"/>
        <v>33.908868853269205</v>
      </c>
      <c r="V48" s="582">
        <f t="shared" si="0"/>
        <v>36.245597611242957</v>
      </c>
      <c r="W48" s="582">
        <f t="shared" si="0"/>
        <v>33.502275029522828</v>
      </c>
      <c r="X48" s="582">
        <f t="shared" si="0"/>
        <v>33.482956609927754</v>
      </c>
      <c r="Y48" s="582">
        <f t="shared" si="0"/>
        <v>54.740141154652306</v>
      </c>
      <c r="Z48" s="582">
        <f t="shared" si="0"/>
        <v>45.163062992737281</v>
      </c>
      <c r="AA48" s="582">
        <f t="shared" si="0"/>
        <v>41.899833178219659</v>
      </c>
      <c r="AB48" s="582">
        <f t="shared" si="0"/>
        <v>40.467299849728207</v>
      </c>
      <c r="AC48" s="582">
        <f t="shared" si="0"/>
        <v>30.310382494722504</v>
      </c>
      <c r="AD48" s="582">
        <f t="shared" si="0"/>
        <v>31.592751709338717</v>
      </c>
      <c r="AE48" s="582">
        <f t="shared" si="0"/>
        <v>37.239940318146914</v>
      </c>
      <c r="AF48" s="582">
        <f t="shared" si="0"/>
        <v>30.729489242964348</v>
      </c>
      <c r="AG48" s="582">
        <f t="shared" si="0"/>
        <v>31.199683085235154</v>
      </c>
      <c r="AH48" s="582">
        <f t="shared" si="0"/>
        <v>33.266696814529155</v>
      </c>
      <c r="AI48" s="582">
        <f t="shared" si="0"/>
        <v>39.167402883765696</v>
      </c>
      <c r="AJ48" s="582">
        <f t="shared" si="0"/>
        <v>38.623581649715938</v>
      </c>
      <c r="AK48" s="582">
        <f t="shared" si="0"/>
        <v>39.975682228159201</v>
      </c>
      <c r="AL48" s="582">
        <f t="shared" si="0"/>
        <v>38.023829249569715</v>
      </c>
      <c r="AM48" s="582">
        <f t="shared" si="0"/>
        <v>41.101267185284122</v>
      </c>
      <c r="AN48" s="582">
        <f t="shared" si="0"/>
        <v>42.493011748733096</v>
      </c>
      <c r="AO48" s="582">
        <f t="shared" si="0"/>
        <v>46.485194030477885</v>
      </c>
      <c r="AP48" s="582">
        <f t="shared" si="0"/>
        <v>45.945910016961939</v>
      </c>
      <c r="AQ48" s="582">
        <f t="shared" si="0"/>
        <v>41.47882103161831</v>
      </c>
      <c r="AR48" s="582">
        <f t="shared" si="0"/>
        <v>41.492114820110821</v>
      </c>
      <c r="AS48" s="582">
        <f t="shared" si="0"/>
        <v>37.181886541201017</v>
      </c>
      <c r="AT48" s="582">
        <f t="shared" si="0"/>
        <v>34.394957346124627</v>
      </c>
      <c r="AU48" s="582">
        <f t="shared" si="0"/>
        <v>40.046977261676567</v>
      </c>
      <c r="AV48" s="582">
        <f t="shared" si="0"/>
        <v>39.384629617675969</v>
      </c>
      <c r="AW48" s="582">
        <f t="shared" si="0"/>
        <v>39.548079375693085</v>
      </c>
      <c r="AX48" s="582">
        <f t="shared" si="0"/>
        <v>35.999934946781579</v>
      </c>
      <c r="AY48" s="582">
        <f t="shared" si="0"/>
        <v>38.828916694859586</v>
      </c>
      <c r="AZ48" s="582">
        <f t="shared" si="0"/>
        <v>34.278922631998697</v>
      </c>
      <c r="BA48" s="582">
        <f t="shared" si="0"/>
        <v>28.880791866460601</v>
      </c>
      <c r="BB48" s="582">
        <f t="shared" si="0"/>
        <v>32.079918221673083</v>
      </c>
      <c r="BC48" s="582">
        <f t="shared" si="0"/>
        <v>27.366932800024273</v>
      </c>
      <c r="BD48" s="582">
        <f t="shared" si="0"/>
        <v>27.23626653307554</v>
      </c>
      <c r="BE48" s="582">
        <f t="shared" si="0"/>
        <v>20.643381582533145</v>
      </c>
      <c r="BF48" s="546"/>
    </row>
    <row r="49" spans="1:58">
      <c r="A49" s="495" t="s">
        <v>257</v>
      </c>
      <c r="B49" s="425">
        <v>47</v>
      </c>
      <c r="C49" s="495">
        <v>100001</v>
      </c>
      <c r="D49" s="495" t="s">
        <v>252</v>
      </c>
      <c r="E49" s="546" t="s">
        <v>126</v>
      </c>
      <c r="F49" s="546" t="s">
        <v>3833</v>
      </c>
      <c r="G49" s="546" t="s">
        <v>62</v>
      </c>
      <c r="H49" s="546" t="s">
        <v>23</v>
      </c>
      <c r="I49" s="546" t="s">
        <v>24</v>
      </c>
      <c r="J49" s="582">
        <f t="shared" si="0"/>
        <v>57.1021695524393</v>
      </c>
      <c r="K49" s="582">
        <f t="shared" si="0"/>
        <v>61.941798243100607</v>
      </c>
      <c r="L49" s="582">
        <f t="shared" si="0"/>
        <v>65.685766618907181</v>
      </c>
      <c r="M49" s="582">
        <f t="shared" si="0"/>
        <v>61.197703337927869</v>
      </c>
      <c r="N49" s="582">
        <f t="shared" si="0"/>
        <v>61.568214825197948</v>
      </c>
      <c r="O49" s="582">
        <f t="shared" si="0"/>
        <v>74.492497388679539</v>
      </c>
      <c r="P49" s="582">
        <f t="shared" si="0"/>
        <v>55.232667037463493</v>
      </c>
      <c r="Q49" s="582">
        <f t="shared" si="0"/>
        <v>55.170511627599296</v>
      </c>
      <c r="R49" s="582">
        <f t="shared" si="0"/>
        <v>60.013192232176337</v>
      </c>
      <c r="S49" s="582">
        <f t="shared" si="0"/>
        <v>57.658522083619637</v>
      </c>
      <c r="T49" s="582">
        <f t="shared" si="0"/>
        <v>58.508796845121331</v>
      </c>
      <c r="U49" s="582">
        <f t="shared" si="0"/>
        <v>58.287842224554417</v>
      </c>
      <c r="V49" s="582">
        <f t="shared" si="0"/>
        <v>55.551925168736659</v>
      </c>
      <c r="W49" s="582">
        <f t="shared" si="0"/>
        <v>59.133830685869853</v>
      </c>
      <c r="X49" s="582">
        <f t="shared" si="0"/>
        <v>55.578776270653755</v>
      </c>
      <c r="Y49" s="582">
        <f t="shared" si="0"/>
        <v>60.278846645698287</v>
      </c>
      <c r="Z49" s="582">
        <f t="shared" si="0"/>
        <v>58.681612069907615</v>
      </c>
      <c r="AA49" s="582">
        <f t="shared" si="0"/>
        <v>52.097221745350659</v>
      </c>
      <c r="AB49" s="582">
        <f t="shared" si="0"/>
        <v>58.748049743432965</v>
      </c>
      <c r="AC49" s="582">
        <f t="shared" si="0"/>
        <v>52.429158114046984</v>
      </c>
      <c r="AD49" s="582">
        <f t="shared" si="0"/>
        <v>51.504579877334209</v>
      </c>
      <c r="AE49" s="582">
        <f t="shared" si="0"/>
        <v>54.544438922585449</v>
      </c>
      <c r="AF49" s="582">
        <f t="shared" si="0"/>
        <v>56.771377207906077</v>
      </c>
      <c r="AG49" s="582">
        <f t="shared" si="0"/>
        <v>55.106526592388938</v>
      </c>
      <c r="AH49" s="582">
        <f t="shared" si="0"/>
        <v>54.109568480236589</v>
      </c>
      <c r="AI49" s="582">
        <f t="shared" si="0"/>
        <v>50.558704986387838</v>
      </c>
      <c r="AJ49" s="582">
        <f t="shared" si="0"/>
        <v>57.103553868923917</v>
      </c>
      <c r="AK49" s="582">
        <f t="shared" si="0"/>
        <v>58.376799155545676</v>
      </c>
      <c r="AL49" s="582">
        <f t="shared" si="0"/>
        <v>55.709096064684481</v>
      </c>
      <c r="AM49" s="582">
        <f t="shared" si="0"/>
        <v>55.456322308086435</v>
      </c>
      <c r="AN49" s="582">
        <f t="shared" si="0"/>
        <v>55.702064224898649</v>
      </c>
      <c r="AO49" s="582">
        <f t="shared" si="0"/>
        <v>55.513832255701729</v>
      </c>
      <c r="AP49" s="582">
        <f t="shared" si="0"/>
        <v>53.148892324132639</v>
      </c>
      <c r="AQ49" s="582">
        <f t="shared" si="0"/>
        <v>56.169947822383136</v>
      </c>
      <c r="AR49" s="582">
        <f t="shared" si="0"/>
        <v>57.904681017579151</v>
      </c>
      <c r="AS49" s="582">
        <f t="shared" si="0"/>
        <v>58.568561855538029</v>
      </c>
      <c r="AT49" s="582">
        <f t="shared" si="0"/>
        <v>55.378235816726395</v>
      </c>
      <c r="AU49" s="582">
        <f t="shared" si="0"/>
        <v>47.128364437588047</v>
      </c>
      <c r="AV49" s="582">
        <f t="shared" si="0"/>
        <v>52.222359218147709</v>
      </c>
      <c r="AW49" s="582">
        <f t="shared" si="0"/>
        <v>55.290656633942859</v>
      </c>
      <c r="AX49" s="582">
        <f t="shared" si="0"/>
        <v>58.229436080350027</v>
      </c>
      <c r="AY49" s="582">
        <f t="shared" si="0"/>
        <v>56.700240021303173</v>
      </c>
      <c r="AZ49" s="582">
        <f t="shared" si="0"/>
        <v>65.317641331157361</v>
      </c>
      <c r="BA49" s="582">
        <f t="shared" si="0"/>
        <v>48.179139339138516</v>
      </c>
      <c r="BB49" s="582">
        <f t="shared" si="0"/>
        <v>47.318513093903491</v>
      </c>
      <c r="BC49" s="582">
        <f t="shared" si="0"/>
        <v>47.84619009356647</v>
      </c>
      <c r="BD49" s="582">
        <f t="shared" si="0"/>
        <v>54.720729307733365</v>
      </c>
      <c r="BE49" s="582">
        <f t="shared" si="0"/>
        <v>60.371813529330765</v>
      </c>
      <c r="BF49" s="546"/>
    </row>
    <row r="50" spans="1:58">
      <c r="A50" s="495" t="s">
        <v>261</v>
      </c>
      <c r="B50" s="425">
        <v>48</v>
      </c>
      <c r="C50" s="495">
        <v>100001</v>
      </c>
      <c r="D50" s="495" t="s">
        <v>252</v>
      </c>
      <c r="E50" s="546" t="s">
        <v>126</v>
      </c>
      <c r="F50" s="546" t="s">
        <v>3833</v>
      </c>
      <c r="G50" s="546" t="s">
        <v>67</v>
      </c>
      <c r="H50" s="546" t="s">
        <v>23</v>
      </c>
      <c r="I50" s="546" t="s">
        <v>24</v>
      </c>
      <c r="J50" s="582">
        <f t="shared" si="0"/>
        <v>10.882040811696033</v>
      </c>
      <c r="K50" s="582">
        <f t="shared" si="0"/>
        <v>11.928326744043773</v>
      </c>
      <c r="L50" s="582">
        <f t="shared" si="0"/>
        <v>11.700258992397927</v>
      </c>
      <c r="M50" s="582">
        <f t="shared" si="0"/>
        <v>9.7123654851557859</v>
      </c>
      <c r="N50" s="582">
        <f t="shared" si="0"/>
        <v>10.707392340065551</v>
      </c>
      <c r="O50" s="582">
        <f t="shared" si="0"/>
        <v>10.47885574094575</v>
      </c>
      <c r="P50" s="582">
        <f t="shared" si="0"/>
        <v>7.9708390984186002</v>
      </c>
      <c r="Q50" s="582">
        <f t="shared" si="0"/>
        <v>9.740867806125026</v>
      </c>
      <c r="R50" s="582">
        <f t="shared" si="0"/>
        <v>10.589365678322093</v>
      </c>
      <c r="S50" s="582">
        <f t="shared" si="0"/>
        <v>10.539890353336654</v>
      </c>
      <c r="T50" s="582">
        <f t="shared" si="0"/>
        <v>9.7257631870599361</v>
      </c>
      <c r="U50" s="582">
        <f t="shared" si="0"/>
        <v>9.5864453787263919</v>
      </c>
      <c r="V50" s="582">
        <f t="shared" si="0"/>
        <v>10.131097508371285</v>
      </c>
      <c r="W50" s="582">
        <f t="shared" si="0"/>
        <v>9.8937699582093561</v>
      </c>
      <c r="X50" s="582">
        <f t="shared" si="0"/>
        <v>9.580432560696627</v>
      </c>
      <c r="Y50" s="582">
        <f t="shared" si="0"/>
        <v>8.0240416046957588</v>
      </c>
      <c r="Z50" s="582">
        <f t="shared" si="0"/>
        <v>9.9705777191510983</v>
      </c>
      <c r="AA50" s="582">
        <f t="shared" si="0"/>
        <v>10.342774034552297</v>
      </c>
      <c r="AB50" s="582">
        <f t="shared" si="0"/>
        <v>10.585726993046134</v>
      </c>
      <c r="AC50" s="582">
        <f t="shared" si="0"/>
        <v>13.833034180546271</v>
      </c>
      <c r="AD50" s="582">
        <f t="shared" si="0"/>
        <v>8.3991067079389463</v>
      </c>
      <c r="AE50" s="582">
        <f t="shared" si="0"/>
        <v>9.9957204482003768</v>
      </c>
      <c r="AF50" s="582">
        <f t="shared" si="0"/>
        <v>9.3272535526959821</v>
      </c>
      <c r="AG50" s="582">
        <f t="shared" si="0"/>
        <v>9.0390239480875749</v>
      </c>
      <c r="AH50" s="582">
        <f t="shared" si="0"/>
        <v>9.3554216377741621</v>
      </c>
      <c r="AI50" s="582">
        <f t="shared" si="0"/>
        <v>10.720456425006237</v>
      </c>
      <c r="AJ50" s="582">
        <f t="shared" si="0"/>
        <v>10.909182485201642</v>
      </c>
      <c r="AK50" s="582">
        <f t="shared" si="0"/>
        <v>12.017846123310948</v>
      </c>
      <c r="AL50" s="582">
        <f t="shared" si="0"/>
        <v>12.054696912040386</v>
      </c>
      <c r="AM50" s="582">
        <f t="shared" si="0"/>
        <v>11.963075597727652</v>
      </c>
      <c r="AN50" s="582">
        <f t="shared" si="0"/>
        <v>11.917896286881229</v>
      </c>
      <c r="AO50" s="582">
        <f t="shared" si="0"/>
        <v>14.172784113294448</v>
      </c>
      <c r="AP50" s="582">
        <f t="shared" si="0"/>
        <v>12.548580854157489</v>
      </c>
      <c r="AQ50" s="582">
        <f t="shared" si="0"/>
        <v>12.699724459432497</v>
      </c>
      <c r="AR50" s="582">
        <f t="shared" si="0"/>
        <v>12.991369214402848</v>
      </c>
      <c r="AS50" s="582">
        <f t="shared" si="0"/>
        <v>12.208580439629127</v>
      </c>
      <c r="AT50" s="582">
        <f t="shared" si="0"/>
        <v>13.148294790574276</v>
      </c>
      <c r="AU50" s="582">
        <f t="shared" si="0"/>
        <v>13.300454779479484</v>
      </c>
      <c r="AV50" s="582">
        <f t="shared" si="0"/>
        <v>13.802204702074032</v>
      </c>
      <c r="AW50" s="582">
        <f t="shared" si="0"/>
        <v>14.357716467135178</v>
      </c>
      <c r="AX50" s="582">
        <f t="shared" si="0"/>
        <v>13.255307121066618</v>
      </c>
      <c r="AY50" s="582">
        <f t="shared" si="0"/>
        <v>17.113390354652154</v>
      </c>
      <c r="AZ50" s="582">
        <f t="shared" si="0"/>
        <v>13.765938334532713</v>
      </c>
      <c r="BA50" s="582">
        <f t="shared" si="0"/>
        <v>13.164857342423431</v>
      </c>
      <c r="BB50" s="582">
        <f t="shared" si="0"/>
        <v>14.567426164932385</v>
      </c>
      <c r="BC50" s="582">
        <f t="shared" si="0"/>
        <v>11.554595679145985</v>
      </c>
      <c r="BD50" s="582">
        <f t="shared" si="0"/>
        <v>12.597338564152558</v>
      </c>
      <c r="BE50" s="582">
        <f t="shared" si="0"/>
        <v>10.053162676629077</v>
      </c>
      <c r="BF50" s="546"/>
    </row>
    <row r="51" spans="1:58">
      <c r="A51" s="495" t="s">
        <v>264</v>
      </c>
      <c r="B51" s="425">
        <v>49</v>
      </c>
      <c r="C51" s="495">
        <v>100001</v>
      </c>
      <c r="D51" s="495" t="s">
        <v>252</v>
      </c>
      <c r="E51" s="546" t="s">
        <v>126</v>
      </c>
      <c r="F51" s="546" t="s">
        <v>3833</v>
      </c>
      <c r="G51" s="546" t="s">
        <v>72</v>
      </c>
      <c r="H51" s="546" t="s">
        <v>23</v>
      </c>
      <c r="I51" s="546" t="s">
        <v>24</v>
      </c>
      <c r="J51" s="582">
        <f t="shared" si="0"/>
        <v>40.766459559122865</v>
      </c>
      <c r="K51" s="582">
        <f t="shared" si="0"/>
        <v>47.413578443586765</v>
      </c>
      <c r="L51" s="582">
        <f t="shared" si="0"/>
        <v>43.028450366361405</v>
      </c>
      <c r="M51" s="582">
        <f t="shared" si="0"/>
        <v>38.497927229695804</v>
      </c>
      <c r="N51" s="582">
        <f t="shared" si="0"/>
        <v>43.134113011264972</v>
      </c>
      <c r="O51" s="582">
        <f t="shared" si="0"/>
        <v>39.766145866195643</v>
      </c>
      <c r="P51" s="582">
        <f t="shared" si="0"/>
        <v>37.991509528612227</v>
      </c>
      <c r="Q51" s="582">
        <f t="shared" si="0"/>
        <v>38.866622603626752</v>
      </c>
      <c r="R51" s="582">
        <f t="shared" si="0"/>
        <v>38.838976308142875</v>
      </c>
      <c r="S51" s="582">
        <f t="shared" si="0"/>
        <v>35.89693109557961</v>
      </c>
      <c r="T51" s="582">
        <f t="shared" si="0"/>
        <v>37.818751056216172</v>
      </c>
      <c r="U51" s="582">
        <f t="shared" si="0"/>
        <v>37.549264601434366</v>
      </c>
      <c r="V51" s="582">
        <f t="shared" si="0"/>
        <v>38.568328551538094</v>
      </c>
      <c r="W51" s="582">
        <f t="shared" si="0"/>
        <v>41.097120511908408</v>
      </c>
      <c r="X51" s="582">
        <f t="shared" si="0"/>
        <v>37.834414692131951</v>
      </c>
      <c r="Y51" s="582">
        <f t="shared" si="0"/>
        <v>41.058973612620512</v>
      </c>
      <c r="Z51" s="582">
        <f t="shared" si="0"/>
        <v>38.809892345449917</v>
      </c>
      <c r="AA51" s="582">
        <f t="shared" si="0"/>
        <v>48.223646973769874</v>
      </c>
      <c r="AB51" s="582">
        <f t="shared" si="0"/>
        <v>40.706395223051466</v>
      </c>
      <c r="AC51" s="582">
        <f t="shared" si="0"/>
        <v>37.277637413697313</v>
      </c>
      <c r="AD51" s="582">
        <f t="shared" si="0"/>
        <v>35.006395709169702</v>
      </c>
      <c r="AE51" s="582">
        <f t="shared" si="0"/>
        <v>40.576317288162493</v>
      </c>
      <c r="AF51" s="582">
        <f t="shared" si="0"/>
        <v>36.319324609846099</v>
      </c>
      <c r="AG51" s="582">
        <f t="shared" si="0"/>
        <v>41.131235103921107</v>
      </c>
      <c r="AH51" s="582">
        <f t="shared" si="0"/>
        <v>41.478439243544734</v>
      </c>
      <c r="AI51" s="582">
        <f t="shared" si="0"/>
        <v>43.316295100159891</v>
      </c>
      <c r="AJ51" s="582">
        <f t="shared" si="0"/>
        <v>43.218149364169825</v>
      </c>
      <c r="AK51" s="582">
        <f t="shared" si="0"/>
        <v>45.248493456864978</v>
      </c>
      <c r="AL51" s="582">
        <f t="shared" si="0"/>
        <v>41.432785706046488</v>
      </c>
      <c r="AM51" s="582">
        <f t="shared" si="0"/>
        <v>43.505637060897037</v>
      </c>
      <c r="AN51" s="582">
        <f t="shared" si="0"/>
        <v>40.804770973910095</v>
      </c>
      <c r="AO51" s="582">
        <f t="shared" si="0"/>
        <v>37.482866989740188</v>
      </c>
      <c r="AP51" s="582">
        <f t="shared" si="0"/>
        <v>43.663097842684138</v>
      </c>
      <c r="AQ51" s="582">
        <f t="shared" si="0"/>
        <v>41.036314010215463</v>
      </c>
      <c r="AR51" s="582">
        <f t="shared" si="0"/>
        <v>41.584863167222458</v>
      </c>
      <c r="AS51" s="582">
        <f t="shared" si="0"/>
        <v>39.540116686739438</v>
      </c>
      <c r="AT51" s="582">
        <f t="shared" si="0"/>
        <v>38.278360843539872</v>
      </c>
      <c r="AU51" s="582">
        <f t="shared" si="0"/>
        <v>42.846275450614939</v>
      </c>
      <c r="AV51" s="582">
        <f t="shared" si="0"/>
        <v>44.046188833821681</v>
      </c>
      <c r="AW51" s="582">
        <f t="shared" si="0"/>
        <v>40.201348703528133</v>
      </c>
      <c r="AX51" s="582">
        <f t="shared" si="0"/>
        <v>43.047327285104807</v>
      </c>
      <c r="AY51" s="582">
        <f t="shared" si="0"/>
        <v>43.861165138877254</v>
      </c>
      <c r="AZ51" s="582">
        <f t="shared" si="0"/>
        <v>45.75455785465828</v>
      </c>
      <c r="BA51" s="582">
        <f t="shared" si="0"/>
        <v>39.247977713509115</v>
      </c>
      <c r="BB51" s="582">
        <f t="shared" si="0"/>
        <v>40.023391873304007</v>
      </c>
      <c r="BC51" s="582">
        <f t="shared" si="0"/>
        <v>37.346763246344402</v>
      </c>
      <c r="BD51" s="582">
        <f t="shared" si="0"/>
        <v>41.116428355050765</v>
      </c>
      <c r="BE51" s="582">
        <f t="shared" si="0"/>
        <v>34.143174230113694</v>
      </c>
      <c r="BF51" s="546"/>
    </row>
    <row r="52" spans="1:58">
      <c r="A52" s="495" t="s">
        <v>267</v>
      </c>
      <c r="B52" s="425">
        <v>50</v>
      </c>
      <c r="C52" s="495">
        <v>100001</v>
      </c>
      <c r="D52" s="495" t="s">
        <v>252</v>
      </c>
      <c r="E52" s="546" t="s">
        <v>126</v>
      </c>
      <c r="F52" s="546" t="s">
        <v>3837</v>
      </c>
      <c r="G52" s="546" t="s">
        <v>77</v>
      </c>
      <c r="H52" s="546" t="s">
        <v>23</v>
      </c>
      <c r="I52" s="546" t="s">
        <v>24</v>
      </c>
      <c r="J52" s="582">
        <v>102.33714117265694</v>
      </c>
      <c r="K52" s="582">
        <v>104.5151344668005</v>
      </c>
      <c r="L52" s="582">
        <v>100.85368100295032</v>
      </c>
      <c r="M52" s="582">
        <v>100.54901616743713</v>
      </c>
      <c r="N52" s="582">
        <v>102.80347911937938</v>
      </c>
      <c r="O52" s="582">
        <v>99.583538667696629</v>
      </c>
      <c r="P52" s="582">
        <v>100.72589236309483</v>
      </c>
      <c r="Q52" s="582">
        <v>92.173491586029726</v>
      </c>
      <c r="R52" s="582">
        <v>101.75536420441982</v>
      </c>
      <c r="S52" s="582">
        <v>101.40310021009232</v>
      </c>
      <c r="T52" s="582">
        <v>101.61689132728053</v>
      </c>
      <c r="U52" s="582">
        <v>103.23238142789306</v>
      </c>
      <c r="V52" s="582">
        <v>103.8123085145789</v>
      </c>
      <c r="W52" s="582">
        <v>117.69927047888237</v>
      </c>
      <c r="X52" s="582">
        <v>111.99491120849657</v>
      </c>
      <c r="Y52" s="582">
        <v>97.591339052604354</v>
      </c>
      <c r="Z52" s="582">
        <v>107.77660324470475</v>
      </c>
      <c r="AA52" s="582">
        <v>101.29017038356091</v>
      </c>
      <c r="AB52" s="582">
        <v>92.660692855094581</v>
      </c>
      <c r="AC52" s="582">
        <v>98.374395402333903</v>
      </c>
      <c r="AD52" s="582">
        <v>92.99672985474453</v>
      </c>
      <c r="AE52" s="582">
        <v>90.655905273839707</v>
      </c>
      <c r="AF52" s="582">
        <v>96.078012085045856</v>
      </c>
      <c r="AG52" s="582">
        <v>92.81725109962133</v>
      </c>
      <c r="AH52" s="582">
        <v>91.508765946011806</v>
      </c>
      <c r="AI52" s="582">
        <v>92.616585003141267</v>
      </c>
      <c r="AJ52" s="582">
        <v>102.04010707729667</v>
      </c>
      <c r="AK52" s="582">
        <v>99.564242658228522</v>
      </c>
      <c r="AL52" s="582">
        <v>97.045524718312137</v>
      </c>
      <c r="AM52" s="582">
        <v>98.654343635959791</v>
      </c>
      <c r="AN52" s="582">
        <v>98.509319412135099</v>
      </c>
      <c r="AO52" s="582">
        <v>102.35151893182098</v>
      </c>
      <c r="AP52" s="582">
        <v>98.972356554411903</v>
      </c>
      <c r="AQ52" s="582">
        <v>98.471074370354856</v>
      </c>
      <c r="AR52" s="582">
        <v>99.498686348359058</v>
      </c>
      <c r="AS52" s="582">
        <v>88.909318179088345</v>
      </c>
      <c r="AT52" s="582">
        <v>100.55601711370986</v>
      </c>
      <c r="AU52" s="582">
        <v>98.14302231260352</v>
      </c>
      <c r="AV52" s="582">
        <v>100.08201717646367</v>
      </c>
      <c r="AW52" s="582">
        <v>105.60592664586123</v>
      </c>
      <c r="AX52" s="582">
        <v>105.03733686801736</v>
      </c>
      <c r="AY52" s="582">
        <v>102.53323902959899</v>
      </c>
      <c r="AZ52" s="582">
        <v>98.080854885045156</v>
      </c>
      <c r="BA52" s="582">
        <v>102.66386048429119</v>
      </c>
      <c r="BB52" s="582">
        <v>104.29392307719314</v>
      </c>
      <c r="BC52" s="582">
        <v>102.95309750780275</v>
      </c>
      <c r="BD52" s="582">
        <v>92.169320074613623</v>
      </c>
      <c r="BE52" s="582">
        <v>106.1076608894134</v>
      </c>
      <c r="BF52" s="546"/>
    </row>
    <row r="53" spans="1:58">
      <c r="A53" s="495" t="s">
        <v>270</v>
      </c>
      <c r="B53" s="425">
        <v>51</v>
      </c>
      <c r="C53" s="495">
        <v>100002</v>
      </c>
      <c r="D53" s="495" t="s">
        <v>271</v>
      </c>
      <c r="E53" s="546" t="s">
        <v>126</v>
      </c>
      <c r="F53" s="546" t="s">
        <v>3837</v>
      </c>
      <c r="G53" s="546" t="s">
        <v>67</v>
      </c>
      <c r="H53" s="546" t="s">
        <v>23</v>
      </c>
      <c r="I53" s="546" t="s">
        <v>169</v>
      </c>
      <c r="J53" s="559">
        <v>10.9</v>
      </c>
      <c r="K53" s="559">
        <v>11.9</v>
      </c>
      <c r="L53" s="559">
        <v>11.7</v>
      </c>
      <c r="M53" s="559">
        <v>9.6999999999999993</v>
      </c>
      <c r="N53" s="559">
        <v>10.7</v>
      </c>
      <c r="O53" s="559">
        <v>10.5</v>
      </c>
      <c r="P53" s="559">
        <v>8</v>
      </c>
      <c r="Q53" s="559">
        <v>9.6999999999999993</v>
      </c>
      <c r="R53" s="559">
        <v>10.6</v>
      </c>
      <c r="S53" s="559">
        <v>10.5</v>
      </c>
      <c r="T53" s="559">
        <v>9.6999999999999993</v>
      </c>
      <c r="U53" s="559">
        <v>9.6</v>
      </c>
      <c r="V53" s="559">
        <v>10.1</v>
      </c>
      <c r="W53" s="559">
        <v>9.9</v>
      </c>
      <c r="X53" s="559">
        <v>9.6</v>
      </c>
      <c r="Y53" s="559">
        <v>8</v>
      </c>
      <c r="Z53" s="559">
        <v>10</v>
      </c>
      <c r="AA53" s="559">
        <v>10.3</v>
      </c>
      <c r="AB53" s="559">
        <v>10.6</v>
      </c>
      <c r="AC53" s="559">
        <v>13.8</v>
      </c>
      <c r="AD53" s="559">
        <v>8.4</v>
      </c>
      <c r="AE53" s="559">
        <v>10</v>
      </c>
      <c r="AF53" s="559">
        <v>9.3000000000000007</v>
      </c>
      <c r="AG53" s="559">
        <v>9</v>
      </c>
      <c r="AH53" s="559">
        <v>9.4</v>
      </c>
      <c r="AI53" s="559">
        <v>10.7</v>
      </c>
      <c r="AJ53" s="559">
        <v>10.9</v>
      </c>
      <c r="AK53" s="559">
        <v>12</v>
      </c>
      <c r="AL53" s="559">
        <v>12.1</v>
      </c>
      <c r="AM53" s="559">
        <v>12</v>
      </c>
      <c r="AN53" s="559">
        <v>11.9</v>
      </c>
      <c r="AO53" s="559">
        <v>14.2</v>
      </c>
      <c r="AP53" s="559">
        <v>12.5</v>
      </c>
      <c r="AQ53" s="559">
        <v>12.7</v>
      </c>
      <c r="AR53" s="559">
        <v>13</v>
      </c>
      <c r="AS53" s="559">
        <v>12.2</v>
      </c>
      <c r="AT53" s="559">
        <v>13.1</v>
      </c>
      <c r="AU53" s="559">
        <v>13.3</v>
      </c>
      <c r="AV53" s="559">
        <v>13.8</v>
      </c>
      <c r="AW53" s="559">
        <v>14.4</v>
      </c>
      <c r="AX53" s="559">
        <v>13.3</v>
      </c>
      <c r="AY53" s="559">
        <v>17.100000000000001</v>
      </c>
      <c r="AZ53" s="559">
        <v>13.8</v>
      </c>
      <c r="BA53" s="559">
        <v>13.2</v>
      </c>
      <c r="BB53" s="559">
        <v>14.6</v>
      </c>
      <c r="BC53" s="559">
        <v>11.6</v>
      </c>
      <c r="BD53" s="559">
        <v>12.6</v>
      </c>
      <c r="BE53" s="559">
        <v>10.1</v>
      </c>
      <c r="BF53" s="546"/>
    </row>
    <row r="54" spans="1:58">
      <c r="A54" s="495" t="s">
        <v>276</v>
      </c>
      <c r="B54" s="425">
        <v>52</v>
      </c>
      <c r="C54" s="495">
        <v>100002</v>
      </c>
      <c r="D54" s="495" t="s">
        <v>271</v>
      </c>
      <c r="E54" s="546" t="s">
        <v>126</v>
      </c>
      <c r="F54" s="546" t="s">
        <v>3837</v>
      </c>
      <c r="G54" s="546" t="s">
        <v>277</v>
      </c>
      <c r="H54" s="546" t="s">
        <v>23</v>
      </c>
      <c r="I54" s="546" t="s">
        <v>169</v>
      </c>
      <c r="J54" s="559">
        <v>0.42</v>
      </c>
      <c r="K54" s="559" t="s">
        <v>272</v>
      </c>
      <c r="L54" s="559" t="s">
        <v>272</v>
      </c>
      <c r="M54" s="559" t="s">
        <v>272</v>
      </c>
      <c r="N54" s="559" t="s">
        <v>272</v>
      </c>
      <c r="O54" s="559" t="s">
        <v>272</v>
      </c>
      <c r="P54" s="559" t="s">
        <v>272</v>
      </c>
      <c r="Q54" s="559" t="s">
        <v>272</v>
      </c>
      <c r="R54" s="559" t="s">
        <v>272</v>
      </c>
      <c r="S54" s="559" t="s">
        <v>272</v>
      </c>
      <c r="T54" s="559" t="s">
        <v>272</v>
      </c>
      <c r="U54" s="559" t="s">
        <v>272</v>
      </c>
      <c r="V54" s="559" t="s">
        <v>272</v>
      </c>
      <c r="W54" s="559" t="s">
        <v>272</v>
      </c>
      <c r="X54" s="559" t="s">
        <v>272</v>
      </c>
      <c r="Y54" s="559" t="s">
        <v>272</v>
      </c>
      <c r="Z54" s="559" t="s">
        <v>272</v>
      </c>
      <c r="AA54" s="559" t="s">
        <v>272</v>
      </c>
      <c r="AB54" s="559" t="s">
        <v>272</v>
      </c>
      <c r="AC54" s="559" t="s">
        <v>272</v>
      </c>
      <c r="AD54" s="559" t="s">
        <v>272</v>
      </c>
      <c r="AE54" s="559" t="s">
        <v>272</v>
      </c>
      <c r="AF54" s="559" t="s">
        <v>272</v>
      </c>
      <c r="AG54" s="559" t="s">
        <v>272</v>
      </c>
      <c r="AH54" s="559" t="s">
        <v>272</v>
      </c>
      <c r="AI54" s="559" t="s">
        <v>272</v>
      </c>
      <c r="AJ54" s="559" t="s">
        <v>272</v>
      </c>
      <c r="AK54" s="559" t="s">
        <v>272</v>
      </c>
      <c r="AL54" s="559" t="s">
        <v>272</v>
      </c>
      <c r="AM54" s="559" t="s">
        <v>272</v>
      </c>
      <c r="AN54" s="559" t="s">
        <v>272</v>
      </c>
      <c r="AO54" s="559" t="s">
        <v>272</v>
      </c>
      <c r="AP54" s="559" t="s">
        <v>272</v>
      </c>
      <c r="AQ54" s="559" t="s">
        <v>272</v>
      </c>
      <c r="AR54" s="559" t="s">
        <v>272</v>
      </c>
      <c r="AS54" s="559" t="s">
        <v>272</v>
      </c>
      <c r="AT54" s="559" t="s">
        <v>272</v>
      </c>
      <c r="AU54" s="559" t="s">
        <v>272</v>
      </c>
      <c r="AV54" s="559" t="s">
        <v>272</v>
      </c>
      <c r="AW54" s="559" t="s">
        <v>272</v>
      </c>
      <c r="AX54" s="559" t="s">
        <v>272</v>
      </c>
      <c r="AY54" s="559" t="s">
        <v>272</v>
      </c>
      <c r="AZ54" s="559" t="s">
        <v>272</v>
      </c>
      <c r="BA54" s="559" t="s">
        <v>272</v>
      </c>
      <c r="BB54" s="559" t="s">
        <v>272</v>
      </c>
      <c r="BC54" s="559" t="s">
        <v>272</v>
      </c>
      <c r="BD54" s="559" t="s">
        <v>272</v>
      </c>
      <c r="BE54" s="559" t="s">
        <v>272</v>
      </c>
      <c r="BF54" s="705" t="s">
        <v>3838</v>
      </c>
    </row>
    <row r="55" spans="1:58">
      <c r="A55" s="495" t="s">
        <v>280</v>
      </c>
      <c r="B55" s="425">
        <v>53</v>
      </c>
      <c r="C55" s="495">
        <v>100002</v>
      </c>
      <c r="D55" s="495" t="s">
        <v>271</v>
      </c>
      <c r="E55" s="546" t="s">
        <v>126</v>
      </c>
      <c r="F55" s="546" t="s">
        <v>3837</v>
      </c>
      <c r="G55" s="546" t="s">
        <v>182</v>
      </c>
      <c r="H55" s="546" t="s">
        <v>23</v>
      </c>
      <c r="I55" s="546" t="s">
        <v>169</v>
      </c>
      <c r="J55" s="694">
        <v>13.619528873308877</v>
      </c>
      <c r="K55" s="694">
        <v>16.211503293053163</v>
      </c>
      <c r="L55" s="694">
        <v>17.839899618173007</v>
      </c>
      <c r="M55" s="694">
        <v>12.596531793242761</v>
      </c>
      <c r="N55" s="694">
        <v>9.5240982887783687</v>
      </c>
      <c r="O55" s="694">
        <v>11.675771865457865</v>
      </c>
      <c r="P55" s="694">
        <v>8.0174478511114877</v>
      </c>
      <c r="Q55" s="694">
        <v>14.823861026949794</v>
      </c>
      <c r="R55" s="694">
        <v>13.100336917043411</v>
      </c>
      <c r="S55" s="694">
        <v>15.3968907984615</v>
      </c>
      <c r="T55" s="694">
        <v>14.04220507917452</v>
      </c>
      <c r="U55" s="694">
        <v>13.329212191213328</v>
      </c>
      <c r="V55" s="694">
        <v>12.165596255735801</v>
      </c>
      <c r="W55" s="694">
        <v>13.002699778688665</v>
      </c>
      <c r="X55" s="694">
        <v>12.637719283899225</v>
      </c>
      <c r="Y55" s="694">
        <v>10.750869883409356</v>
      </c>
      <c r="Z55" s="694">
        <v>8.3072515286850468</v>
      </c>
      <c r="AA55" s="694">
        <v>10.396847135120463</v>
      </c>
      <c r="AB55" s="694">
        <v>9.2596844540059333</v>
      </c>
      <c r="AC55" s="694">
        <v>15.273408144621945</v>
      </c>
      <c r="AD55" s="694">
        <v>13.123881067627279</v>
      </c>
      <c r="AE55" s="694">
        <v>16.022223303609572</v>
      </c>
      <c r="AF55" s="694">
        <v>13.443439198810246</v>
      </c>
      <c r="AG55" s="694">
        <v>14.887411251930649</v>
      </c>
      <c r="AH55" s="694">
        <v>13.279198444193451</v>
      </c>
      <c r="AI55" s="694">
        <v>8.8942011351486538</v>
      </c>
      <c r="AJ55" s="694">
        <v>13.922281138745776</v>
      </c>
      <c r="AK55" s="694">
        <v>14.878370392264653</v>
      </c>
      <c r="AL55" s="694">
        <v>13.720384389134724</v>
      </c>
      <c r="AM55" s="694">
        <v>12.045464734254709</v>
      </c>
      <c r="AN55" s="694">
        <v>13.269179737488052</v>
      </c>
      <c r="AO55" s="694">
        <v>14.78737183812807</v>
      </c>
      <c r="AP55" s="694">
        <v>15.104918155177595</v>
      </c>
      <c r="AQ55" s="694">
        <v>9.8078747906396604</v>
      </c>
      <c r="AR55" s="694">
        <v>12.777620337429605</v>
      </c>
      <c r="AS55" s="694">
        <v>15.261742154079881</v>
      </c>
      <c r="AT55" s="694">
        <v>9.7920121342846951</v>
      </c>
      <c r="AU55" s="694">
        <v>11.898087299343146</v>
      </c>
      <c r="AV55" s="694">
        <v>16.601972157758709</v>
      </c>
      <c r="AW55" s="694">
        <v>13.487359188651572</v>
      </c>
      <c r="AX55" s="694">
        <v>16.768528277926162</v>
      </c>
      <c r="AY55" s="694">
        <v>14.760908561518843</v>
      </c>
      <c r="AZ55" s="694">
        <v>17.245793940937162</v>
      </c>
      <c r="BA55" s="694">
        <v>17.378339620145521</v>
      </c>
      <c r="BB55" s="694">
        <v>12.18690180925716</v>
      </c>
      <c r="BC55" s="694">
        <v>15.718305006132919</v>
      </c>
      <c r="BD55" s="694">
        <v>18.287167625073256</v>
      </c>
      <c r="BE55" s="694">
        <v>14.915880632285292</v>
      </c>
      <c r="BF55" s="705"/>
    </row>
    <row r="56" spans="1:58">
      <c r="A56" s="495" t="s">
        <v>283</v>
      </c>
      <c r="B56" s="425">
        <v>54</v>
      </c>
      <c r="C56" s="495">
        <v>100003</v>
      </c>
      <c r="D56" s="495" t="s">
        <v>284</v>
      </c>
      <c r="E56" s="546" t="s">
        <v>126</v>
      </c>
      <c r="F56" s="546" t="s">
        <v>3839</v>
      </c>
      <c r="G56" s="546" t="s">
        <v>56</v>
      </c>
      <c r="H56" s="546" t="s">
        <v>23</v>
      </c>
      <c r="I56" s="546" t="s">
        <v>169</v>
      </c>
      <c r="J56" s="584">
        <v>0.59</v>
      </c>
      <c r="K56" s="584">
        <v>0.55300000000000005</v>
      </c>
      <c r="L56" s="584">
        <v>0.58199999999999996</v>
      </c>
      <c r="M56" s="584">
        <v>0.60499999999999998</v>
      </c>
      <c r="N56" s="584">
        <v>0.66900000000000004</v>
      </c>
      <c r="O56" s="584">
        <v>0.55300000000000005</v>
      </c>
      <c r="P56" s="584">
        <v>0.627</v>
      </c>
      <c r="Q56" s="584">
        <v>0.65800000000000003</v>
      </c>
      <c r="R56" s="584">
        <v>0.53900000000000003</v>
      </c>
      <c r="S56" s="584">
        <v>0.57499999999999996</v>
      </c>
      <c r="T56" s="584">
        <v>0.55500000000000005</v>
      </c>
      <c r="U56" s="584">
        <v>0.57099999999999995</v>
      </c>
      <c r="V56" s="584">
        <v>0.59</v>
      </c>
      <c r="W56" s="584">
        <v>0.58299999999999996</v>
      </c>
      <c r="X56" s="584">
        <v>0.59499999999999997</v>
      </c>
      <c r="Y56" s="584">
        <v>0.66400000000000003</v>
      </c>
      <c r="Z56" s="584">
        <v>0.58699999999999997</v>
      </c>
      <c r="AA56" s="584">
        <v>0.622</v>
      </c>
      <c r="AB56" s="584">
        <v>0.59599999999999997</v>
      </c>
      <c r="AC56" s="584">
        <v>0.57399999999999995</v>
      </c>
      <c r="AD56" s="584">
        <v>0.6</v>
      </c>
      <c r="AE56" s="584">
        <v>0.57099999999999995</v>
      </c>
      <c r="AF56" s="584">
        <v>0.58099999999999996</v>
      </c>
      <c r="AG56" s="584">
        <v>0.51100000000000001</v>
      </c>
      <c r="AH56" s="584">
        <v>0.54300000000000004</v>
      </c>
      <c r="AI56" s="584">
        <v>0.59899999999999998</v>
      </c>
      <c r="AJ56" s="584">
        <v>0.60699999999999998</v>
      </c>
      <c r="AK56" s="584">
        <v>0.59699999999999998</v>
      </c>
      <c r="AL56" s="584">
        <v>0.60699999999999998</v>
      </c>
      <c r="AM56" s="584">
        <v>0.59799999999999998</v>
      </c>
      <c r="AN56" s="584">
        <v>0.60799999999999998</v>
      </c>
      <c r="AO56" s="584">
        <v>0.63500000000000001</v>
      </c>
      <c r="AP56" s="584">
        <v>0.65500000000000003</v>
      </c>
      <c r="AQ56" s="584">
        <v>0.625</v>
      </c>
      <c r="AR56" s="584">
        <v>0.63400000000000001</v>
      </c>
      <c r="AS56" s="584">
        <v>0.56200000000000006</v>
      </c>
      <c r="AT56" s="584">
        <v>0.57199999999999995</v>
      </c>
      <c r="AU56" s="584">
        <v>0.625</v>
      </c>
      <c r="AV56" s="584">
        <v>0.56499999999999995</v>
      </c>
      <c r="AW56" s="584">
        <v>0.56899999999999995</v>
      </c>
      <c r="AX56" s="584">
        <v>0.58699999999999997</v>
      </c>
      <c r="AY56" s="584">
        <v>0.58899999999999997</v>
      </c>
      <c r="AZ56" s="584">
        <v>0.63100000000000001</v>
      </c>
      <c r="BA56" s="584">
        <v>0.60499999999999998</v>
      </c>
      <c r="BB56" s="584">
        <v>0.622</v>
      </c>
      <c r="BC56" s="584">
        <v>0.52600000000000002</v>
      </c>
      <c r="BD56" s="584">
        <v>0.58199999999999996</v>
      </c>
      <c r="BE56" s="584">
        <v>0.53100000000000003</v>
      </c>
      <c r="BF56" s="798" t="s">
        <v>3838</v>
      </c>
    </row>
    <row r="57" spans="1:58">
      <c r="A57" s="495" t="s">
        <v>288</v>
      </c>
      <c r="B57" s="425">
        <v>55</v>
      </c>
      <c r="C57" s="495">
        <v>100003</v>
      </c>
      <c r="D57" s="495" t="s">
        <v>284</v>
      </c>
      <c r="E57" s="546" t="s">
        <v>126</v>
      </c>
      <c r="F57" s="546" t="s">
        <v>3839</v>
      </c>
      <c r="G57" s="546" t="s">
        <v>62</v>
      </c>
      <c r="H57" s="546" t="s">
        <v>23</v>
      </c>
      <c r="I57" s="546" t="s">
        <v>169</v>
      </c>
      <c r="J57" s="584">
        <v>0.58599999999999997</v>
      </c>
      <c r="K57" s="584">
        <v>0.57499999999999996</v>
      </c>
      <c r="L57" s="584">
        <v>0.59299999999999997</v>
      </c>
      <c r="M57" s="584">
        <v>0.55600000000000005</v>
      </c>
      <c r="N57" s="584">
        <v>0.60499999999999998</v>
      </c>
      <c r="O57" s="584">
        <v>0.56100000000000005</v>
      </c>
      <c r="P57" s="584">
        <v>0.63500000000000001</v>
      </c>
      <c r="Q57" s="584">
        <v>0.56799999999999995</v>
      </c>
      <c r="R57" s="584">
        <v>0.59599999999999997</v>
      </c>
      <c r="S57" s="584">
        <v>0.57799999999999996</v>
      </c>
      <c r="T57" s="584">
        <v>0.58099999999999996</v>
      </c>
      <c r="U57" s="584">
        <v>0.59299999999999997</v>
      </c>
      <c r="V57" s="584">
        <v>0.59699999999999998</v>
      </c>
      <c r="W57" s="584">
        <v>0.60599999999999998</v>
      </c>
      <c r="X57" s="584">
        <v>0.60799999999999998</v>
      </c>
      <c r="Y57" s="584">
        <v>0.621</v>
      </c>
      <c r="Z57" s="584">
        <v>0.59199999999999997</v>
      </c>
      <c r="AA57" s="584">
        <v>0.58799999999999997</v>
      </c>
      <c r="AB57" s="584">
        <v>0.58599999999999997</v>
      </c>
      <c r="AC57" s="584">
        <v>0.55900000000000005</v>
      </c>
      <c r="AD57" s="584">
        <v>0.58199999999999996</v>
      </c>
      <c r="AE57" s="584">
        <v>0.59099999999999997</v>
      </c>
      <c r="AF57" s="584">
        <v>0.57399999999999995</v>
      </c>
      <c r="AG57" s="584">
        <v>0.56899999999999995</v>
      </c>
      <c r="AH57" s="584">
        <v>0.58699999999999997</v>
      </c>
      <c r="AI57" s="584">
        <v>0.57999999999999996</v>
      </c>
      <c r="AJ57" s="584">
        <v>0.60499999999999998</v>
      </c>
      <c r="AK57" s="584">
        <v>0.58699999999999997</v>
      </c>
      <c r="AL57" s="584">
        <v>0.58899999999999997</v>
      </c>
      <c r="AM57" s="584">
        <v>0.55400000000000005</v>
      </c>
      <c r="AN57" s="584">
        <v>0.54500000000000004</v>
      </c>
      <c r="AO57" s="584">
        <v>0.57899999999999996</v>
      </c>
      <c r="AP57" s="584">
        <v>0.59399999999999997</v>
      </c>
      <c r="AQ57" s="584">
        <v>0.57299999999999995</v>
      </c>
      <c r="AR57" s="584">
        <v>0.61</v>
      </c>
      <c r="AS57" s="584">
        <v>0.57199999999999995</v>
      </c>
      <c r="AT57" s="584">
        <v>0.61199999999999999</v>
      </c>
      <c r="AU57" s="584">
        <v>0.53600000000000003</v>
      </c>
      <c r="AV57" s="584">
        <v>0.56000000000000005</v>
      </c>
      <c r="AW57" s="584">
        <v>0.54300000000000004</v>
      </c>
      <c r="AX57" s="584">
        <v>0.55700000000000005</v>
      </c>
      <c r="AY57" s="584">
        <v>0.53900000000000003</v>
      </c>
      <c r="AZ57" s="584">
        <v>0.622</v>
      </c>
      <c r="BA57" s="584">
        <v>0.55000000000000004</v>
      </c>
      <c r="BB57" s="584">
        <v>0.57999999999999996</v>
      </c>
      <c r="BC57" s="584">
        <v>0.502</v>
      </c>
      <c r="BD57" s="584">
        <v>0.52600000000000002</v>
      </c>
      <c r="BE57" s="584">
        <v>0.54400000000000004</v>
      </c>
      <c r="BF57" s="798" t="s">
        <v>3838</v>
      </c>
    </row>
    <row r="58" spans="1:58">
      <c r="A58" s="495" t="s">
        <v>291</v>
      </c>
      <c r="B58" s="425">
        <v>56</v>
      </c>
      <c r="C58" s="495">
        <v>100003</v>
      </c>
      <c r="D58" s="495" t="s">
        <v>284</v>
      </c>
      <c r="E58" s="546" t="s">
        <v>126</v>
      </c>
      <c r="F58" s="546" t="s">
        <v>3839</v>
      </c>
      <c r="G58" s="546" t="s">
        <v>72</v>
      </c>
      <c r="H58" s="546" t="s">
        <v>23</v>
      </c>
      <c r="I58" s="546" t="s">
        <v>169</v>
      </c>
      <c r="J58" s="584">
        <v>0.37</v>
      </c>
      <c r="K58" s="584">
        <v>0.34399999999999997</v>
      </c>
      <c r="L58" s="584">
        <v>0.31</v>
      </c>
      <c r="M58" s="584">
        <v>0.33200000000000002</v>
      </c>
      <c r="N58" s="584">
        <v>0.374</v>
      </c>
      <c r="O58" s="584">
        <v>0.34799999999999998</v>
      </c>
      <c r="P58" s="584">
        <v>0.41100000000000003</v>
      </c>
      <c r="Q58" s="584">
        <v>0.37200000000000005</v>
      </c>
      <c r="R58" s="584">
        <v>0.36499999999999999</v>
      </c>
      <c r="S58" s="584">
        <v>0.34499999999999997</v>
      </c>
      <c r="T58" s="584">
        <v>0.35200000000000004</v>
      </c>
      <c r="U58" s="584">
        <v>0.35200000000000004</v>
      </c>
      <c r="V58" s="584">
        <v>0.33700000000000002</v>
      </c>
      <c r="W58" s="584">
        <v>0.375</v>
      </c>
      <c r="X58" s="584">
        <v>0.35399999999999998</v>
      </c>
      <c r="Y58" s="584">
        <v>0.39600000000000002</v>
      </c>
      <c r="Z58" s="584">
        <v>0.39600000000000002</v>
      </c>
      <c r="AA58" s="584">
        <v>0.37</v>
      </c>
      <c r="AB58" s="584">
        <v>0.38100000000000001</v>
      </c>
      <c r="AC58" s="584">
        <v>0.41600000000000004</v>
      </c>
      <c r="AD58" s="584">
        <v>0.45200000000000001</v>
      </c>
      <c r="AE58" s="584">
        <v>0.37799999999999995</v>
      </c>
      <c r="AF58" s="584">
        <v>0.36</v>
      </c>
      <c r="AG58" s="584">
        <v>0.36299999999999999</v>
      </c>
      <c r="AH58" s="584">
        <v>0.38400000000000001</v>
      </c>
      <c r="AI58" s="584">
        <v>0.38</v>
      </c>
      <c r="AJ58" s="584">
        <v>0.38</v>
      </c>
      <c r="AK58" s="584">
        <v>0.35100000000000003</v>
      </c>
      <c r="AL58" s="584">
        <v>0.374</v>
      </c>
      <c r="AM58" s="584">
        <v>0.38600000000000001</v>
      </c>
      <c r="AN58" s="584">
        <v>0.35100000000000003</v>
      </c>
      <c r="AO58" s="584">
        <v>0.41600000000000004</v>
      </c>
      <c r="AP58" s="584">
        <v>0.41100000000000003</v>
      </c>
      <c r="AQ58" s="584">
        <v>0.41600000000000004</v>
      </c>
      <c r="AR58" s="584">
        <v>0.39799999999999996</v>
      </c>
      <c r="AS58" s="584">
        <v>0.38799999999999996</v>
      </c>
      <c r="AT58" s="584">
        <v>0.37200000000000005</v>
      </c>
      <c r="AU58" s="584">
        <v>0.4</v>
      </c>
      <c r="AV58" s="584">
        <v>0.439</v>
      </c>
      <c r="AW58" s="584">
        <v>0.36700000000000005</v>
      </c>
      <c r="AX58" s="584">
        <v>0.38200000000000001</v>
      </c>
      <c r="AY58" s="584">
        <v>0.38900000000000001</v>
      </c>
      <c r="AZ58" s="584">
        <v>0.39299999999999996</v>
      </c>
      <c r="BA58" s="584">
        <v>0.39100000000000001</v>
      </c>
      <c r="BB58" s="584">
        <v>0.42200000000000004</v>
      </c>
      <c r="BC58" s="584">
        <v>0.36700000000000005</v>
      </c>
      <c r="BD58" s="584">
        <v>0.39100000000000001</v>
      </c>
      <c r="BE58" s="584">
        <v>0.34499999999999997</v>
      </c>
      <c r="BF58" s="798" t="s">
        <v>3838</v>
      </c>
    </row>
    <row r="59" spans="1:58">
      <c r="A59" s="495" t="s">
        <v>294</v>
      </c>
      <c r="B59" s="425">
        <v>57</v>
      </c>
      <c r="C59" s="495">
        <v>100003</v>
      </c>
      <c r="D59" s="495" t="s">
        <v>284</v>
      </c>
      <c r="E59" s="546" t="s">
        <v>126</v>
      </c>
      <c r="F59" s="546" t="s">
        <v>3839</v>
      </c>
      <c r="G59" s="546" t="s">
        <v>157</v>
      </c>
      <c r="H59" s="546" t="s">
        <v>23</v>
      </c>
      <c r="I59" s="546" t="s">
        <v>169</v>
      </c>
      <c r="J59" s="584">
        <v>0.66200000000000003</v>
      </c>
      <c r="K59" s="584">
        <v>0.60299999999999998</v>
      </c>
      <c r="L59" s="584">
        <v>0.64300000000000002</v>
      </c>
      <c r="M59" s="584">
        <v>0.64200000000000002</v>
      </c>
      <c r="N59" s="584">
        <v>0.68899999999999995</v>
      </c>
      <c r="O59" s="584">
        <v>0.63300000000000001</v>
      </c>
      <c r="P59" s="584">
        <v>0.65900000000000003</v>
      </c>
      <c r="Q59" s="584">
        <v>0.63400000000000001</v>
      </c>
      <c r="R59" s="584">
        <v>0.68300000000000005</v>
      </c>
      <c r="S59" s="584">
        <v>0.68400000000000005</v>
      </c>
      <c r="T59" s="584">
        <v>0.64500000000000002</v>
      </c>
      <c r="U59" s="584">
        <v>0.63300000000000001</v>
      </c>
      <c r="V59" s="584">
        <v>0.66100000000000003</v>
      </c>
      <c r="W59" s="584">
        <v>0.68500000000000005</v>
      </c>
      <c r="X59" s="584">
        <v>0.66300000000000003</v>
      </c>
      <c r="Y59" s="584">
        <v>0.66500000000000004</v>
      </c>
      <c r="Z59" s="584">
        <v>0.624</v>
      </c>
      <c r="AA59" s="584">
        <v>0.66900000000000004</v>
      </c>
      <c r="AB59" s="584">
        <v>0.68100000000000005</v>
      </c>
      <c r="AC59" s="584">
        <v>0.55100000000000005</v>
      </c>
      <c r="AD59" s="584">
        <v>0.65600000000000003</v>
      </c>
      <c r="AE59" s="584">
        <v>0.66700000000000004</v>
      </c>
      <c r="AF59" s="584">
        <v>0.63800000000000001</v>
      </c>
      <c r="AG59" s="584">
        <v>0.68</v>
      </c>
      <c r="AH59" s="584">
        <v>0.68100000000000005</v>
      </c>
      <c r="AI59" s="584">
        <v>0.69899999999999995</v>
      </c>
      <c r="AJ59" s="584">
        <v>0.66500000000000004</v>
      </c>
      <c r="AK59" s="584">
        <v>0.66200000000000003</v>
      </c>
      <c r="AL59" s="584">
        <v>0.65900000000000003</v>
      </c>
      <c r="AM59" s="584">
        <v>0.65400000000000003</v>
      </c>
      <c r="AN59" s="584">
        <v>0.65700000000000003</v>
      </c>
      <c r="AO59" s="584">
        <v>0.63700000000000001</v>
      </c>
      <c r="AP59" s="584">
        <v>0.63400000000000001</v>
      </c>
      <c r="AQ59" s="584">
        <v>0.69</v>
      </c>
      <c r="AR59" s="584">
        <v>0.67200000000000004</v>
      </c>
      <c r="AS59" s="584">
        <v>0.63200000000000001</v>
      </c>
      <c r="AT59" s="584">
        <v>0.66800000000000004</v>
      </c>
      <c r="AU59" s="584">
        <v>0.70599999999999996</v>
      </c>
      <c r="AV59" s="584">
        <v>0.64</v>
      </c>
      <c r="AW59" s="584">
        <v>0.68</v>
      </c>
      <c r="AX59" s="584">
        <v>0.65700000000000003</v>
      </c>
      <c r="AY59" s="584">
        <v>0.67700000000000005</v>
      </c>
      <c r="AZ59" s="584">
        <v>0.65900000000000003</v>
      </c>
      <c r="BA59" s="584">
        <v>0.64100000000000001</v>
      </c>
      <c r="BB59" s="584">
        <v>0.67300000000000004</v>
      </c>
      <c r="BC59" s="584">
        <v>0.68700000000000006</v>
      </c>
      <c r="BD59" s="584">
        <v>0.68300000000000005</v>
      </c>
      <c r="BE59" s="584">
        <v>0.73299999999999998</v>
      </c>
      <c r="BF59" s="798" t="s">
        <v>3838</v>
      </c>
    </row>
    <row r="60" spans="1:58">
      <c r="A60" s="495" t="s">
        <v>298</v>
      </c>
      <c r="B60" s="425">
        <v>58</v>
      </c>
      <c r="C60" s="495">
        <v>100003</v>
      </c>
      <c r="D60" s="495" t="s">
        <v>284</v>
      </c>
      <c r="E60" s="546" t="s">
        <v>126</v>
      </c>
      <c r="F60" s="546" t="s">
        <v>3839</v>
      </c>
      <c r="G60" s="546" t="s">
        <v>299</v>
      </c>
      <c r="H60" s="546" t="s">
        <v>23</v>
      </c>
      <c r="I60" s="546" t="s">
        <v>169</v>
      </c>
      <c r="J60" s="584">
        <v>0.8</v>
      </c>
      <c r="K60" s="584">
        <v>0.80800000000000005</v>
      </c>
      <c r="L60" s="584">
        <v>0.82599999999999996</v>
      </c>
      <c r="M60" s="584">
        <v>0.77300000000000002</v>
      </c>
      <c r="N60" s="584">
        <v>0.79300000000000004</v>
      </c>
      <c r="O60" s="584">
        <v>0.77300000000000002</v>
      </c>
      <c r="P60" s="584">
        <v>0.872</v>
      </c>
      <c r="Q60" s="584">
        <v>0.85499999999999998</v>
      </c>
      <c r="R60" s="584">
        <v>0.752</v>
      </c>
      <c r="S60" s="584">
        <v>0.77100000000000002</v>
      </c>
      <c r="T60" s="584">
        <v>0.747</v>
      </c>
      <c r="U60" s="584">
        <v>0.76600000000000001</v>
      </c>
      <c r="V60" s="584">
        <v>0.75600000000000001</v>
      </c>
      <c r="W60" s="584">
        <v>0.81599999999999995</v>
      </c>
      <c r="X60" s="584">
        <v>0.80200000000000005</v>
      </c>
      <c r="Y60" s="584">
        <v>0.79300000000000004</v>
      </c>
      <c r="Z60" s="584">
        <v>0.83499999999999996</v>
      </c>
      <c r="AA60" s="584">
        <v>0.81499999999999995</v>
      </c>
      <c r="AB60" s="584">
        <v>0.85899999999999999</v>
      </c>
      <c r="AC60" s="584">
        <v>0.85299999999999998</v>
      </c>
      <c r="AD60" s="584">
        <v>0.81499999999999995</v>
      </c>
      <c r="AE60" s="584">
        <v>0.78100000000000003</v>
      </c>
      <c r="AF60" s="584">
        <v>0.79500000000000004</v>
      </c>
      <c r="AG60" s="584">
        <v>0.78400000000000003</v>
      </c>
      <c r="AH60" s="584">
        <v>0.77500000000000002</v>
      </c>
      <c r="AI60" s="584">
        <v>0.83299999999999996</v>
      </c>
      <c r="AJ60" s="584">
        <v>0.79500000000000004</v>
      </c>
      <c r="AK60" s="584">
        <v>0.81899999999999995</v>
      </c>
      <c r="AL60" s="584">
        <v>0.81399999999999995</v>
      </c>
      <c r="AM60" s="584">
        <v>0.79700000000000004</v>
      </c>
      <c r="AN60" s="584">
        <v>0.751</v>
      </c>
      <c r="AO60" s="584">
        <v>0.72499999999999998</v>
      </c>
      <c r="AP60" s="584">
        <v>0.84099999999999997</v>
      </c>
      <c r="AQ60" s="584">
        <v>0.79800000000000004</v>
      </c>
      <c r="AR60" s="584">
        <v>0.84099999999999997</v>
      </c>
      <c r="AS60" s="584">
        <v>0.79100000000000004</v>
      </c>
      <c r="AT60" s="584">
        <v>0.81899999999999995</v>
      </c>
      <c r="AU60" s="584">
        <v>0.871</v>
      </c>
      <c r="AV60" s="584">
        <v>0.83899999999999997</v>
      </c>
      <c r="AW60" s="584">
        <v>0.8</v>
      </c>
      <c r="AX60" s="584">
        <v>0.79100000000000004</v>
      </c>
      <c r="AY60" s="584">
        <v>0.80500000000000005</v>
      </c>
      <c r="AZ60" s="584">
        <v>0.81299999999999994</v>
      </c>
      <c r="BA60" s="584">
        <v>0.81399999999999995</v>
      </c>
      <c r="BB60" s="584">
        <v>0.82699999999999996</v>
      </c>
      <c r="BC60" s="584">
        <v>0.76600000000000001</v>
      </c>
      <c r="BD60" s="584">
        <v>0.72399999999999998</v>
      </c>
      <c r="BE60" s="584">
        <v>0.79200000000000004</v>
      </c>
      <c r="BF60" s="798" t="s">
        <v>3838</v>
      </c>
    </row>
    <row r="61" spans="1:58">
      <c r="A61" s="495" t="s">
        <v>302</v>
      </c>
      <c r="B61" s="425">
        <v>59</v>
      </c>
      <c r="C61" s="495">
        <v>100004</v>
      </c>
      <c r="D61" s="495" t="s">
        <v>303</v>
      </c>
      <c r="E61" s="546" t="s">
        <v>126</v>
      </c>
      <c r="F61" s="546" t="s">
        <v>3839</v>
      </c>
      <c r="G61" s="546" t="s">
        <v>56</v>
      </c>
      <c r="H61" s="546" t="s">
        <v>23</v>
      </c>
      <c r="I61" s="546" t="s">
        <v>169</v>
      </c>
      <c r="J61" s="559">
        <v>13.1</v>
      </c>
      <c r="K61" s="559">
        <v>13.9</v>
      </c>
      <c r="L61" s="559">
        <v>16.8</v>
      </c>
      <c r="M61" s="559">
        <v>13.7</v>
      </c>
      <c r="N61" s="559">
        <v>14.4</v>
      </c>
      <c r="O61" s="559">
        <v>19.8</v>
      </c>
      <c r="P61" s="559">
        <v>16.5</v>
      </c>
      <c r="Q61" s="559">
        <v>14.2</v>
      </c>
      <c r="R61" s="559">
        <v>14.9</v>
      </c>
      <c r="S61" s="559">
        <v>13.6</v>
      </c>
      <c r="T61" s="559">
        <v>13.1</v>
      </c>
      <c r="U61" s="559">
        <v>12.8</v>
      </c>
      <c r="V61" s="559">
        <v>12.9</v>
      </c>
      <c r="W61" s="559">
        <v>11.6</v>
      </c>
      <c r="X61" s="559">
        <v>11.7</v>
      </c>
      <c r="Y61" s="559">
        <v>15.4</v>
      </c>
      <c r="Z61" s="559">
        <v>14.9</v>
      </c>
      <c r="AA61" s="559">
        <v>13.8</v>
      </c>
      <c r="AB61" s="559">
        <v>13.8</v>
      </c>
      <c r="AC61" s="559">
        <v>12</v>
      </c>
      <c r="AD61" s="559">
        <v>10.6</v>
      </c>
      <c r="AE61" s="559">
        <v>14</v>
      </c>
      <c r="AF61" s="559">
        <v>11.9</v>
      </c>
      <c r="AG61" s="559">
        <v>13.6</v>
      </c>
      <c r="AH61" s="559">
        <v>13.2</v>
      </c>
      <c r="AI61" s="559">
        <v>13.9</v>
      </c>
      <c r="AJ61" s="559">
        <v>12.7</v>
      </c>
      <c r="AK61" s="559">
        <v>14.4</v>
      </c>
      <c r="AL61" s="559">
        <v>13.4</v>
      </c>
      <c r="AM61" s="559">
        <v>14.1</v>
      </c>
      <c r="AN61" s="559">
        <v>14.2</v>
      </c>
      <c r="AO61" s="559">
        <v>14.9</v>
      </c>
      <c r="AP61" s="559">
        <v>12.1</v>
      </c>
      <c r="AQ61" s="559">
        <v>12.6</v>
      </c>
      <c r="AR61" s="559">
        <v>13.1</v>
      </c>
      <c r="AS61" s="559">
        <v>14.1</v>
      </c>
      <c r="AT61" s="559">
        <v>14.7</v>
      </c>
      <c r="AU61" s="559">
        <v>13.5</v>
      </c>
      <c r="AV61" s="559">
        <v>15.6</v>
      </c>
      <c r="AW61" s="559">
        <v>15.1</v>
      </c>
      <c r="AX61" s="559">
        <v>12.8</v>
      </c>
      <c r="AY61" s="559">
        <v>14.1</v>
      </c>
      <c r="AZ61" s="559">
        <v>12.3</v>
      </c>
      <c r="BA61" s="559">
        <v>9.6</v>
      </c>
      <c r="BB61" s="559">
        <v>11.8</v>
      </c>
      <c r="BC61" s="559">
        <v>11.6</v>
      </c>
      <c r="BD61" s="559">
        <v>10.1</v>
      </c>
      <c r="BE61" s="559">
        <v>8.6</v>
      </c>
      <c r="BF61" s="705" t="s">
        <v>3838</v>
      </c>
    </row>
    <row r="62" spans="1:58">
      <c r="A62" s="495" t="s">
        <v>307</v>
      </c>
      <c r="B62" s="425">
        <v>60</v>
      </c>
      <c r="C62" s="495">
        <v>100004</v>
      </c>
      <c r="D62" s="495" t="s">
        <v>303</v>
      </c>
      <c r="E62" s="546" t="s">
        <v>126</v>
      </c>
      <c r="F62" s="546" t="s">
        <v>3839</v>
      </c>
      <c r="G62" s="546" t="s">
        <v>62</v>
      </c>
      <c r="H62" s="546" t="s">
        <v>23</v>
      </c>
      <c r="I62" s="546" t="s">
        <v>169</v>
      </c>
      <c r="J62" s="559">
        <v>29.3</v>
      </c>
      <c r="K62" s="559">
        <v>32</v>
      </c>
      <c r="L62" s="559">
        <v>37.9</v>
      </c>
      <c r="M62" s="559">
        <v>33.9</v>
      </c>
      <c r="N62" s="559">
        <v>31</v>
      </c>
      <c r="O62" s="559">
        <v>38.4</v>
      </c>
      <c r="P62" s="559">
        <v>23.7</v>
      </c>
      <c r="Q62" s="559">
        <v>32.799999999999997</v>
      </c>
      <c r="R62" s="559">
        <v>29.4</v>
      </c>
      <c r="S62" s="559">
        <v>28.9</v>
      </c>
      <c r="T62" s="559">
        <v>29.8</v>
      </c>
      <c r="U62" s="559">
        <v>29.5</v>
      </c>
      <c r="V62" s="559">
        <v>29.2</v>
      </c>
      <c r="W62" s="559">
        <v>29.2</v>
      </c>
      <c r="X62" s="559">
        <v>28.3</v>
      </c>
      <c r="Y62" s="559">
        <v>29.6</v>
      </c>
      <c r="Z62" s="559">
        <v>27.7</v>
      </c>
      <c r="AA62" s="559">
        <v>28.2</v>
      </c>
      <c r="AB62" s="559">
        <v>29</v>
      </c>
      <c r="AC62" s="559">
        <v>28.9</v>
      </c>
      <c r="AD62" s="559">
        <v>28</v>
      </c>
      <c r="AE62" s="559">
        <v>29.1</v>
      </c>
      <c r="AF62" s="559">
        <v>28.6</v>
      </c>
      <c r="AG62" s="559">
        <v>29.2</v>
      </c>
      <c r="AH62" s="559">
        <v>28.7</v>
      </c>
      <c r="AI62" s="559">
        <v>26.4</v>
      </c>
      <c r="AJ62" s="559">
        <v>28.8</v>
      </c>
      <c r="AK62" s="559">
        <v>30.5</v>
      </c>
      <c r="AL62" s="559">
        <v>28.8</v>
      </c>
      <c r="AM62" s="559">
        <v>28.9</v>
      </c>
      <c r="AN62" s="559">
        <v>31.5</v>
      </c>
      <c r="AO62" s="559">
        <v>30.2</v>
      </c>
      <c r="AP62" s="559">
        <v>30.1</v>
      </c>
      <c r="AQ62" s="559">
        <v>27</v>
      </c>
      <c r="AR62" s="559">
        <v>28</v>
      </c>
      <c r="AS62" s="559">
        <v>29.2</v>
      </c>
      <c r="AT62" s="559">
        <v>25.7</v>
      </c>
      <c r="AU62" s="559">
        <v>28</v>
      </c>
      <c r="AV62" s="559">
        <v>26.6</v>
      </c>
      <c r="AW62" s="559">
        <v>26.6</v>
      </c>
      <c r="AX62" s="559">
        <v>28.9</v>
      </c>
      <c r="AY62" s="559">
        <v>32.200000000000003</v>
      </c>
      <c r="AZ62" s="559">
        <v>26.8</v>
      </c>
      <c r="BA62" s="559">
        <v>27.5</v>
      </c>
      <c r="BB62" s="559">
        <v>23.9</v>
      </c>
      <c r="BC62" s="559">
        <v>26.7</v>
      </c>
      <c r="BD62" s="559">
        <v>29.4</v>
      </c>
      <c r="BE62" s="559">
        <v>35.4</v>
      </c>
      <c r="BF62" s="705" t="s">
        <v>3838</v>
      </c>
    </row>
    <row r="63" spans="1:58">
      <c r="A63" s="495" t="s">
        <v>310</v>
      </c>
      <c r="B63" s="425">
        <v>61</v>
      </c>
      <c r="C63" s="495">
        <v>100004</v>
      </c>
      <c r="D63" s="495" t="s">
        <v>303</v>
      </c>
      <c r="E63" s="546" t="s">
        <v>126</v>
      </c>
      <c r="F63" s="546" t="s">
        <v>3839</v>
      </c>
      <c r="G63" s="546" t="s">
        <v>72</v>
      </c>
      <c r="H63" s="546" t="s">
        <v>23</v>
      </c>
      <c r="I63" s="546" t="s">
        <v>169</v>
      </c>
      <c r="J63" s="559">
        <v>24.7</v>
      </c>
      <c r="K63" s="559">
        <v>32.200000000000003</v>
      </c>
      <c r="L63" s="559">
        <v>27.9</v>
      </c>
      <c r="M63" s="559">
        <v>24.2</v>
      </c>
      <c r="N63" s="559">
        <v>24.2</v>
      </c>
      <c r="O63" s="559">
        <v>25.6</v>
      </c>
      <c r="P63" s="559">
        <v>21</v>
      </c>
      <c r="Q63" s="559">
        <v>24.4</v>
      </c>
      <c r="R63" s="559">
        <v>23.5</v>
      </c>
      <c r="S63" s="559">
        <v>23.3</v>
      </c>
      <c r="T63" s="559">
        <v>22.7</v>
      </c>
      <c r="U63" s="559">
        <v>23.8</v>
      </c>
      <c r="V63" s="559">
        <v>24.5</v>
      </c>
      <c r="W63" s="559">
        <v>24.5</v>
      </c>
      <c r="X63" s="559">
        <v>23.7</v>
      </c>
      <c r="Y63" s="559">
        <v>23.9</v>
      </c>
      <c r="Z63" s="559">
        <v>23.2</v>
      </c>
      <c r="AA63" s="559">
        <v>28.8</v>
      </c>
      <c r="AB63" s="559">
        <v>21.3</v>
      </c>
      <c r="AC63" s="559">
        <v>23.1</v>
      </c>
      <c r="AD63" s="559">
        <v>16.3</v>
      </c>
      <c r="AE63" s="559">
        <v>22.8</v>
      </c>
      <c r="AF63" s="559">
        <v>21.9</v>
      </c>
      <c r="AG63" s="559">
        <v>25.6</v>
      </c>
      <c r="AH63" s="559">
        <v>24.8</v>
      </c>
      <c r="AI63" s="559">
        <v>23.6</v>
      </c>
      <c r="AJ63" s="559">
        <v>25.8</v>
      </c>
      <c r="AK63" s="559">
        <v>28.7</v>
      </c>
      <c r="AL63" s="559">
        <v>25.2</v>
      </c>
      <c r="AM63" s="559">
        <v>23.9</v>
      </c>
      <c r="AN63" s="559">
        <v>27.2</v>
      </c>
      <c r="AO63" s="559">
        <v>21.9</v>
      </c>
      <c r="AP63" s="559">
        <v>22.6</v>
      </c>
      <c r="AQ63" s="559">
        <v>24.1</v>
      </c>
      <c r="AR63" s="559">
        <v>24.2</v>
      </c>
      <c r="AS63" s="559">
        <v>25.1</v>
      </c>
      <c r="AT63" s="559">
        <v>25.3</v>
      </c>
      <c r="AU63" s="559">
        <v>25.3</v>
      </c>
      <c r="AV63" s="559">
        <v>22.1</v>
      </c>
      <c r="AW63" s="559">
        <v>25.8</v>
      </c>
      <c r="AX63" s="559">
        <v>25.4</v>
      </c>
      <c r="AY63" s="559">
        <v>25.5</v>
      </c>
      <c r="AZ63" s="559">
        <v>25.5</v>
      </c>
      <c r="BA63" s="559">
        <v>22.9</v>
      </c>
      <c r="BB63" s="559">
        <v>21.1</v>
      </c>
      <c r="BC63" s="559">
        <v>23</v>
      </c>
      <c r="BD63" s="559">
        <v>23.5</v>
      </c>
      <c r="BE63" s="559">
        <v>19.7</v>
      </c>
      <c r="BF63" s="705" t="s">
        <v>3838</v>
      </c>
    </row>
    <row r="64" spans="1:58">
      <c r="A64" s="495" t="s">
        <v>313</v>
      </c>
      <c r="B64" s="425">
        <v>62</v>
      </c>
      <c r="C64" s="495">
        <v>100004</v>
      </c>
      <c r="D64" s="495" t="s">
        <v>303</v>
      </c>
      <c r="E64" s="546" t="s">
        <v>126</v>
      </c>
      <c r="F64" s="546" t="s">
        <v>3839</v>
      </c>
      <c r="G64" s="546" t="s">
        <v>157</v>
      </c>
      <c r="H64" s="546" t="s">
        <v>23</v>
      </c>
      <c r="I64" s="546" t="s">
        <v>169</v>
      </c>
      <c r="J64" s="559">
        <v>40.200000000000003</v>
      </c>
      <c r="K64" s="559">
        <v>45.1</v>
      </c>
      <c r="L64" s="559">
        <v>42.9</v>
      </c>
      <c r="M64" s="559">
        <v>41.6</v>
      </c>
      <c r="N64" s="559">
        <v>38</v>
      </c>
      <c r="O64" s="559">
        <v>39.799999999999997</v>
      </c>
      <c r="P64" s="559">
        <v>39.299999999999997</v>
      </c>
      <c r="Q64" s="559">
        <v>38.5</v>
      </c>
      <c r="R64" s="559">
        <v>39</v>
      </c>
      <c r="S64" s="559">
        <v>37.200000000000003</v>
      </c>
      <c r="T64" s="559">
        <v>41.4</v>
      </c>
      <c r="U64" s="559">
        <v>42.9</v>
      </c>
      <c r="V64" s="559">
        <v>42.1</v>
      </c>
      <c r="W64" s="559">
        <v>42.2</v>
      </c>
      <c r="X64" s="559">
        <v>42.7</v>
      </c>
      <c r="Y64" s="559">
        <v>40</v>
      </c>
      <c r="Z64" s="559">
        <v>44.7</v>
      </c>
      <c r="AA64" s="559">
        <v>41.9</v>
      </c>
      <c r="AB64" s="559">
        <v>39.5</v>
      </c>
      <c r="AC64" s="559">
        <v>65.599999999999994</v>
      </c>
      <c r="AD64" s="559">
        <v>36.700000000000003</v>
      </c>
      <c r="AE64" s="559">
        <v>35.6</v>
      </c>
      <c r="AF64" s="559">
        <v>42.9</v>
      </c>
      <c r="AG64" s="559">
        <v>35.5</v>
      </c>
      <c r="AH64" s="559">
        <v>38.700000000000003</v>
      </c>
      <c r="AI64" s="559">
        <v>30.6</v>
      </c>
      <c r="AJ64" s="559">
        <v>36.5</v>
      </c>
      <c r="AK64" s="559">
        <v>38.799999999999997</v>
      </c>
      <c r="AL64" s="559">
        <v>38.200000000000003</v>
      </c>
      <c r="AM64" s="559">
        <v>41.1</v>
      </c>
      <c r="AN64" s="559">
        <v>38.1</v>
      </c>
      <c r="AO64" s="559">
        <v>38.6</v>
      </c>
      <c r="AP64" s="559">
        <v>41</v>
      </c>
      <c r="AQ64" s="559">
        <v>35.9</v>
      </c>
      <c r="AR64" s="559">
        <v>39.6</v>
      </c>
      <c r="AS64" s="559">
        <v>41</v>
      </c>
      <c r="AT64" s="559">
        <v>36.299999999999997</v>
      </c>
      <c r="AU64" s="559">
        <v>36</v>
      </c>
      <c r="AV64" s="559">
        <v>41.7</v>
      </c>
      <c r="AW64" s="559">
        <v>31.8</v>
      </c>
      <c r="AX64" s="559">
        <v>40.6</v>
      </c>
      <c r="AY64" s="559">
        <v>37.700000000000003</v>
      </c>
      <c r="AZ64" s="559">
        <v>40.799999999999997</v>
      </c>
      <c r="BA64" s="559">
        <v>43.2</v>
      </c>
      <c r="BB64" s="559">
        <v>37.700000000000003</v>
      </c>
      <c r="BC64" s="559">
        <v>36.9</v>
      </c>
      <c r="BD64" s="559">
        <v>36.6</v>
      </c>
      <c r="BE64" s="559">
        <v>37.200000000000003</v>
      </c>
      <c r="BF64" s="705" t="s">
        <v>3838</v>
      </c>
    </row>
    <row r="65" spans="1:58">
      <c r="A65" s="495" t="s">
        <v>316</v>
      </c>
      <c r="B65" s="425">
        <v>63</v>
      </c>
      <c r="C65" s="495">
        <v>100004</v>
      </c>
      <c r="D65" s="495" t="s">
        <v>303</v>
      </c>
      <c r="E65" s="546" t="s">
        <v>126</v>
      </c>
      <c r="F65" s="546" t="s">
        <v>3839</v>
      </c>
      <c r="G65" s="546" t="s">
        <v>299</v>
      </c>
      <c r="H65" s="546" t="s">
        <v>23</v>
      </c>
      <c r="I65" s="546" t="s">
        <v>169</v>
      </c>
      <c r="J65" s="559">
        <v>7.2</v>
      </c>
      <c r="K65" s="559">
        <v>6.9</v>
      </c>
      <c r="L65" s="559">
        <v>7.4</v>
      </c>
      <c r="M65" s="559">
        <v>7.3</v>
      </c>
      <c r="N65" s="559">
        <v>6.2</v>
      </c>
      <c r="O65" s="559">
        <v>7.1</v>
      </c>
      <c r="P65" s="559">
        <v>5</v>
      </c>
      <c r="Q65" s="559">
        <v>4.7</v>
      </c>
      <c r="R65" s="559">
        <v>8.1</v>
      </c>
      <c r="S65" s="559">
        <v>8.6999999999999993</v>
      </c>
      <c r="T65" s="559">
        <v>8</v>
      </c>
      <c r="U65" s="559">
        <v>7.2</v>
      </c>
      <c r="V65" s="559">
        <v>7.6</v>
      </c>
      <c r="W65" s="559">
        <v>6.9</v>
      </c>
      <c r="X65" s="559">
        <v>6.5</v>
      </c>
      <c r="Y65" s="559">
        <v>6.4</v>
      </c>
      <c r="Z65" s="559">
        <v>4.8</v>
      </c>
      <c r="AA65" s="559">
        <v>4</v>
      </c>
      <c r="AB65" s="559">
        <v>5.2</v>
      </c>
      <c r="AC65" s="559">
        <v>3.7</v>
      </c>
      <c r="AD65" s="559">
        <v>6.2</v>
      </c>
      <c r="AE65" s="559">
        <v>8.1999999999999993</v>
      </c>
      <c r="AF65" s="559">
        <v>7.5</v>
      </c>
      <c r="AG65" s="559">
        <v>7.6</v>
      </c>
      <c r="AH65" s="559">
        <v>6.6</v>
      </c>
      <c r="AI65" s="559">
        <v>6.3</v>
      </c>
      <c r="AJ65" s="559">
        <v>7.7</v>
      </c>
      <c r="AK65" s="559">
        <v>7.8</v>
      </c>
      <c r="AL65" s="559">
        <v>7.2</v>
      </c>
      <c r="AM65" s="559">
        <v>8</v>
      </c>
      <c r="AN65" s="559">
        <v>7</v>
      </c>
      <c r="AO65" s="559">
        <v>11</v>
      </c>
      <c r="AP65" s="559">
        <v>5.5</v>
      </c>
      <c r="AQ65" s="559">
        <v>7.1</v>
      </c>
      <c r="AR65" s="559">
        <v>6.6</v>
      </c>
      <c r="AS65" s="559">
        <v>7.5</v>
      </c>
      <c r="AT65" s="559">
        <v>7</v>
      </c>
      <c r="AU65" s="559">
        <v>4.5999999999999996</v>
      </c>
      <c r="AV65" s="559">
        <v>6.7</v>
      </c>
      <c r="AW65" s="559">
        <v>7.5</v>
      </c>
      <c r="AX65" s="559">
        <v>8.4</v>
      </c>
      <c r="AY65" s="559">
        <v>9.3000000000000007</v>
      </c>
      <c r="AZ65" s="559">
        <v>6.3</v>
      </c>
      <c r="BA65" s="559">
        <v>9.6999999999999993</v>
      </c>
      <c r="BB65" s="559">
        <v>4.3</v>
      </c>
      <c r="BC65" s="559">
        <v>9.1</v>
      </c>
      <c r="BD65" s="559">
        <v>8.5</v>
      </c>
      <c r="BE65" s="559">
        <v>10.5</v>
      </c>
      <c r="BF65" s="705" t="s">
        <v>3838</v>
      </c>
    </row>
    <row r="66" spans="1:58">
      <c r="A66" s="495" t="s">
        <v>319</v>
      </c>
      <c r="B66" s="425">
        <v>64</v>
      </c>
      <c r="C66" s="495">
        <v>111101</v>
      </c>
      <c r="D66" s="495" t="s">
        <v>320</v>
      </c>
      <c r="E66" s="546" t="s">
        <v>321</v>
      </c>
      <c r="F66" s="42" t="s">
        <v>3320</v>
      </c>
      <c r="G66" s="546" t="s">
        <v>168</v>
      </c>
      <c r="H66" s="546" t="s">
        <v>23</v>
      </c>
      <c r="I66" s="546" t="s">
        <v>323</v>
      </c>
      <c r="J66" s="585">
        <v>1926</v>
      </c>
      <c r="K66" s="559">
        <v>52</v>
      </c>
      <c r="L66" s="559">
        <v>5</v>
      </c>
      <c r="M66" s="559">
        <v>12</v>
      </c>
      <c r="N66" s="559">
        <v>18</v>
      </c>
      <c r="O66" s="559">
        <v>46</v>
      </c>
      <c r="P66" s="559">
        <v>2</v>
      </c>
      <c r="Q66" s="559">
        <v>10</v>
      </c>
      <c r="R66" s="559">
        <v>56</v>
      </c>
      <c r="S66" s="559">
        <v>10</v>
      </c>
      <c r="T66" s="559">
        <v>9</v>
      </c>
      <c r="U66" s="559">
        <v>31</v>
      </c>
      <c r="V66" s="559">
        <v>42</v>
      </c>
      <c r="W66" s="559">
        <v>220</v>
      </c>
      <c r="X66" s="559">
        <v>247</v>
      </c>
      <c r="Y66" s="559">
        <v>22</v>
      </c>
      <c r="Z66" s="559">
        <v>10</v>
      </c>
      <c r="AA66" s="559">
        <v>4</v>
      </c>
      <c r="AB66" s="559">
        <v>28</v>
      </c>
      <c r="AC66" s="559">
        <v>6</v>
      </c>
      <c r="AD66" s="559">
        <v>34</v>
      </c>
      <c r="AE66" s="559">
        <v>12</v>
      </c>
      <c r="AF66" s="559">
        <v>79</v>
      </c>
      <c r="AG66" s="559">
        <v>108</v>
      </c>
      <c r="AH66" s="559">
        <v>37</v>
      </c>
      <c r="AI66" s="559">
        <v>30</v>
      </c>
      <c r="AJ66" s="559">
        <v>153</v>
      </c>
      <c r="AK66" s="559">
        <v>119</v>
      </c>
      <c r="AL66" s="559">
        <v>92</v>
      </c>
      <c r="AM66" s="559">
        <v>8</v>
      </c>
      <c r="AN66" s="559">
        <v>11</v>
      </c>
      <c r="AO66" s="559">
        <v>9</v>
      </c>
      <c r="AP66" s="559">
        <v>17</v>
      </c>
      <c r="AQ66" s="559">
        <v>36</v>
      </c>
      <c r="AR66" s="559">
        <v>48</v>
      </c>
      <c r="AS66" s="559">
        <v>12</v>
      </c>
      <c r="AT66" s="559">
        <v>14</v>
      </c>
      <c r="AU66" s="559">
        <v>24</v>
      </c>
      <c r="AV66" s="559">
        <v>43</v>
      </c>
      <c r="AW66" s="559">
        <v>7</v>
      </c>
      <c r="AX66" s="559">
        <v>119</v>
      </c>
      <c r="AY66" s="559">
        <v>10</v>
      </c>
      <c r="AZ66" s="559">
        <v>6</v>
      </c>
      <c r="BA66" s="559">
        <v>39</v>
      </c>
      <c r="BB66" s="559">
        <v>9</v>
      </c>
      <c r="BC66" s="559">
        <v>2</v>
      </c>
      <c r="BD66" s="559">
        <v>13</v>
      </c>
      <c r="BE66" s="559">
        <v>5</v>
      </c>
      <c r="BF66" s="546"/>
    </row>
    <row r="67" spans="1:58">
      <c r="A67" s="495" t="s">
        <v>327</v>
      </c>
      <c r="B67" s="425">
        <v>65</v>
      </c>
      <c r="C67" s="495">
        <v>111201</v>
      </c>
      <c r="D67" s="495" t="s">
        <v>328</v>
      </c>
      <c r="E67" s="546" t="s">
        <v>329</v>
      </c>
      <c r="F67" s="546" t="s">
        <v>168</v>
      </c>
      <c r="G67" s="546" t="s">
        <v>168</v>
      </c>
      <c r="H67" s="495" t="s">
        <v>330</v>
      </c>
      <c r="I67" s="495" t="s">
        <v>331</v>
      </c>
      <c r="J67" s="540" t="s">
        <v>2384</v>
      </c>
      <c r="K67" s="559" t="s">
        <v>2384</v>
      </c>
      <c r="L67" s="559" t="s">
        <v>2384</v>
      </c>
      <c r="M67" s="559" t="s">
        <v>2384</v>
      </c>
      <c r="N67" s="559" t="s">
        <v>2384</v>
      </c>
      <c r="O67" s="559" t="s">
        <v>2384</v>
      </c>
      <c r="P67" s="559" t="s">
        <v>2384</v>
      </c>
      <c r="Q67" s="559" t="s">
        <v>2384</v>
      </c>
      <c r="R67" s="559" t="s">
        <v>2384</v>
      </c>
      <c r="S67" s="559" t="s">
        <v>2384</v>
      </c>
      <c r="T67" s="559" t="s">
        <v>2384</v>
      </c>
      <c r="U67" s="559" t="s">
        <v>2384</v>
      </c>
      <c r="V67" s="559" t="s">
        <v>2384</v>
      </c>
      <c r="W67" s="559" t="s">
        <v>2384</v>
      </c>
      <c r="X67" s="559" t="s">
        <v>2384</v>
      </c>
      <c r="Y67" s="559" t="s">
        <v>2384</v>
      </c>
      <c r="Z67" s="559" t="s">
        <v>2384</v>
      </c>
      <c r="AA67" s="559" t="s">
        <v>2384</v>
      </c>
      <c r="AB67" s="559" t="s">
        <v>2384</v>
      </c>
      <c r="AC67" s="559" t="s">
        <v>2384</v>
      </c>
      <c r="AD67" s="559" t="s">
        <v>2384</v>
      </c>
      <c r="AE67" s="559" t="s">
        <v>2384</v>
      </c>
      <c r="AF67" s="559" t="s">
        <v>2384</v>
      </c>
      <c r="AG67" s="559" t="s">
        <v>2384</v>
      </c>
      <c r="AH67" s="559" t="s">
        <v>2384</v>
      </c>
      <c r="AI67" s="559" t="s">
        <v>2384</v>
      </c>
      <c r="AJ67" s="559" t="s">
        <v>2384</v>
      </c>
      <c r="AK67" s="559" t="s">
        <v>2384</v>
      </c>
      <c r="AL67" s="559" t="s">
        <v>2384</v>
      </c>
      <c r="AM67" s="559" t="s">
        <v>2384</v>
      </c>
      <c r="AN67" s="559" t="s">
        <v>2384</v>
      </c>
      <c r="AO67" s="559" t="s">
        <v>2384</v>
      </c>
      <c r="AP67" s="559" t="s">
        <v>2384</v>
      </c>
      <c r="AQ67" s="559" t="s">
        <v>2384</v>
      </c>
      <c r="AR67" s="559" t="s">
        <v>2384</v>
      </c>
      <c r="AS67" s="559" t="s">
        <v>2384</v>
      </c>
      <c r="AT67" s="559" t="s">
        <v>2384</v>
      </c>
      <c r="AU67" s="559" t="s">
        <v>2384</v>
      </c>
      <c r="AV67" s="559" t="s">
        <v>2384</v>
      </c>
      <c r="AW67" s="559" t="s">
        <v>2384</v>
      </c>
      <c r="AX67" s="559" t="s">
        <v>2384</v>
      </c>
      <c r="AY67" s="559" t="s">
        <v>2384</v>
      </c>
      <c r="AZ67" s="559" t="s">
        <v>2384</v>
      </c>
      <c r="BA67" s="559" t="s">
        <v>2384</v>
      </c>
      <c r="BB67" s="559" t="s">
        <v>2384</v>
      </c>
      <c r="BC67" s="559" t="s">
        <v>2384</v>
      </c>
      <c r="BD67" s="559" t="s">
        <v>2384</v>
      </c>
      <c r="BE67" s="559" t="s">
        <v>2384</v>
      </c>
      <c r="BF67" s="546"/>
    </row>
    <row r="68" spans="1:58">
      <c r="A68" s="495" t="s">
        <v>335</v>
      </c>
      <c r="B68" s="425">
        <v>66</v>
      </c>
      <c r="C68" s="495">
        <v>111202</v>
      </c>
      <c r="D68" s="495" t="s">
        <v>336</v>
      </c>
      <c r="E68" s="546" t="s">
        <v>329</v>
      </c>
      <c r="F68" s="546" t="s">
        <v>168</v>
      </c>
      <c r="G68" s="546" t="s">
        <v>168</v>
      </c>
      <c r="H68" s="495" t="s">
        <v>330</v>
      </c>
      <c r="I68" s="495" t="s">
        <v>331</v>
      </c>
      <c r="J68" s="540" t="s">
        <v>2384</v>
      </c>
      <c r="K68" s="559" t="s">
        <v>2384</v>
      </c>
      <c r="L68" s="559" t="s">
        <v>2384</v>
      </c>
      <c r="M68" s="559" t="s">
        <v>2384</v>
      </c>
      <c r="N68" s="559" t="s">
        <v>2384</v>
      </c>
      <c r="O68" s="559" t="s">
        <v>2384</v>
      </c>
      <c r="P68" s="559" t="s">
        <v>2384</v>
      </c>
      <c r="Q68" s="559" t="s">
        <v>2384</v>
      </c>
      <c r="R68" s="559" t="s">
        <v>2384</v>
      </c>
      <c r="S68" s="559" t="s">
        <v>2384</v>
      </c>
      <c r="T68" s="559" t="s">
        <v>2384</v>
      </c>
      <c r="U68" s="559" t="s">
        <v>2384</v>
      </c>
      <c r="V68" s="559" t="s">
        <v>2384</v>
      </c>
      <c r="W68" s="559" t="s">
        <v>2384</v>
      </c>
      <c r="X68" s="559" t="s">
        <v>2384</v>
      </c>
      <c r="Y68" s="559" t="s">
        <v>2384</v>
      </c>
      <c r="Z68" s="559" t="s">
        <v>2384</v>
      </c>
      <c r="AA68" s="559" t="s">
        <v>2384</v>
      </c>
      <c r="AB68" s="559" t="s">
        <v>2384</v>
      </c>
      <c r="AC68" s="559" t="s">
        <v>2384</v>
      </c>
      <c r="AD68" s="559" t="s">
        <v>2384</v>
      </c>
      <c r="AE68" s="559" t="s">
        <v>2384</v>
      </c>
      <c r="AF68" s="559" t="s">
        <v>2384</v>
      </c>
      <c r="AG68" s="559" t="s">
        <v>2384</v>
      </c>
      <c r="AH68" s="559" t="s">
        <v>2384</v>
      </c>
      <c r="AI68" s="559" t="s">
        <v>2384</v>
      </c>
      <c r="AJ68" s="559" t="s">
        <v>2384</v>
      </c>
      <c r="AK68" s="559" t="s">
        <v>2384</v>
      </c>
      <c r="AL68" s="559" t="s">
        <v>2384</v>
      </c>
      <c r="AM68" s="559" t="s">
        <v>2384</v>
      </c>
      <c r="AN68" s="559" t="s">
        <v>2384</v>
      </c>
      <c r="AO68" s="559" t="s">
        <v>2384</v>
      </c>
      <c r="AP68" s="559" t="s">
        <v>2384</v>
      </c>
      <c r="AQ68" s="559" t="s">
        <v>2384</v>
      </c>
      <c r="AR68" s="559" t="s">
        <v>2384</v>
      </c>
      <c r="AS68" s="559" t="s">
        <v>2384</v>
      </c>
      <c r="AT68" s="559" t="s">
        <v>2384</v>
      </c>
      <c r="AU68" s="559" t="s">
        <v>2384</v>
      </c>
      <c r="AV68" s="559" t="s">
        <v>2384</v>
      </c>
      <c r="AW68" s="559" t="s">
        <v>2384</v>
      </c>
      <c r="AX68" s="559" t="s">
        <v>2384</v>
      </c>
      <c r="AY68" s="559" t="s">
        <v>2384</v>
      </c>
      <c r="AZ68" s="559" t="s">
        <v>2384</v>
      </c>
      <c r="BA68" s="559" t="s">
        <v>2384</v>
      </c>
      <c r="BB68" s="559" t="s">
        <v>2384</v>
      </c>
      <c r="BC68" s="559" t="s">
        <v>2384</v>
      </c>
      <c r="BD68" s="559" t="s">
        <v>2384</v>
      </c>
      <c r="BE68" s="559" t="s">
        <v>2384</v>
      </c>
      <c r="BF68" s="546"/>
    </row>
    <row r="69" spans="1:58">
      <c r="A69" s="495" t="s">
        <v>340</v>
      </c>
      <c r="B69" s="425">
        <v>67</v>
      </c>
      <c r="C69" s="495">
        <v>111203</v>
      </c>
      <c r="D69" s="495" t="s">
        <v>341</v>
      </c>
      <c r="E69" s="546" t="s">
        <v>329</v>
      </c>
      <c r="F69" s="546" t="s">
        <v>168</v>
      </c>
      <c r="G69" s="546" t="s">
        <v>168</v>
      </c>
      <c r="H69" s="495" t="s">
        <v>330</v>
      </c>
      <c r="I69" s="495" t="s">
        <v>331</v>
      </c>
      <c r="J69" s="540" t="s">
        <v>2384</v>
      </c>
      <c r="K69" s="559" t="s">
        <v>2384</v>
      </c>
      <c r="L69" s="559" t="s">
        <v>2384</v>
      </c>
      <c r="M69" s="559" t="s">
        <v>2384</v>
      </c>
      <c r="N69" s="559" t="s">
        <v>2384</v>
      </c>
      <c r="O69" s="559" t="s">
        <v>2384</v>
      </c>
      <c r="P69" s="559" t="s">
        <v>2384</v>
      </c>
      <c r="Q69" s="559" t="s">
        <v>2384</v>
      </c>
      <c r="R69" s="559" t="s">
        <v>2384</v>
      </c>
      <c r="S69" s="559" t="s">
        <v>2384</v>
      </c>
      <c r="T69" s="559" t="s">
        <v>2384</v>
      </c>
      <c r="U69" s="559" t="s">
        <v>2384</v>
      </c>
      <c r="V69" s="559" t="s">
        <v>2384</v>
      </c>
      <c r="W69" s="559" t="s">
        <v>2384</v>
      </c>
      <c r="X69" s="559" t="s">
        <v>2384</v>
      </c>
      <c r="Y69" s="559" t="s">
        <v>2384</v>
      </c>
      <c r="Z69" s="559" t="s">
        <v>2384</v>
      </c>
      <c r="AA69" s="559" t="s">
        <v>2384</v>
      </c>
      <c r="AB69" s="559" t="s">
        <v>2384</v>
      </c>
      <c r="AC69" s="559" t="s">
        <v>2384</v>
      </c>
      <c r="AD69" s="559" t="s">
        <v>2384</v>
      </c>
      <c r="AE69" s="559" t="s">
        <v>2384</v>
      </c>
      <c r="AF69" s="559" t="s">
        <v>2384</v>
      </c>
      <c r="AG69" s="559" t="s">
        <v>2384</v>
      </c>
      <c r="AH69" s="559" t="s">
        <v>2384</v>
      </c>
      <c r="AI69" s="559" t="s">
        <v>2384</v>
      </c>
      <c r="AJ69" s="559" t="s">
        <v>2384</v>
      </c>
      <c r="AK69" s="559" t="s">
        <v>2384</v>
      </c>
      <c r="AL69" s="559" t="s">
        <v>2384</v>
      </c>
      <c r="AM69" s="559" t="s">
        <v>2384</v>
      </c>
      <c r="AN69" s="559" t="s">
        <v>2384</v>
      </c>
      <c r="AO69" s="559" t="s">
        <v>2384</v>
      </c>
      <c r="AP69" s="559" t="s">
        <v>2384</v>
      </c>
      <c r="AQ69" s="559" t="s">
        <v>2384</v>
      </c>
      <c r="AR69" s="559" t="s">
        <v>2384</v>
      </c>
      <c r="AS69" s="559" t="s">
        <v>2384</v>
      </c>
      <c r="AT69" s="559" t="s">
        <v>2384</v>
      </c>
      <c r="AU69" s="559" t="s">
        <v>2384</v>
      </c>
      <c r="AV69" s="559" t="s">
        <v>2384</v>
      </c>
      <c r="AW69" s="559" t="s">
        <v>2384</v>
      </c>
      <c r="AX69" s="559" t="s">
        <v>2384</v>
      </c>
      <c r="AY69" s="559" t="s">
        <v>2384</v>
      </c>
      <c r="AZ69" s="559" t="s">
        <v>2384</v>
      </c>
      <c r="BA69" s="559" t="s">
        <v>2384</v>
      </c>
      <c r="BB69" s="559" t="s">
        <v>2384</v>
      </c>
      <c r="BC69" s="559" t="s">
        <v>2384</v>
      </c>
      <c r="BD69" s="559" t="s">
        <v>2384</v>
      </c>
      <c r="BE69" s="559" t="s">
        <v>2384</v>
      </c>
      <c r="BF69" s="546"/>
    </row>
    <row r="70" spans="1:58">
      <c r="A70" s="495" t="s">
        <v>345</v>
      </c>
      <c r="B70" s="425">
        <v>68</v>
      </c>
      <c r="C70" s="495">
        <v>111204</v>
      </c>
      <c r="D70" s="495" t="s">
        <v>346</v>
      </c>
      <c r="E70" s="546" t="s">
        <v>329</v>
      </c>
      <c r="F70" s="546" t="s">
        <v>168</v>
      </c>
      <c r="G70" s="546" t="s">
        <v>168</v>
      </c>
      <c r="H70" s="495" t="s">
        <v>330</v>
      </c>
      <c r="I70" s="495" t="s">
        <v>331</v>
      </c>
      <c r="J70" s="540" t="s">
        <v>2384</v>
      </c>
      <c r="K70" s="559" t="s">
        <v>2384</v>
      </c>
      <c r="L70" s="559" t="s">
        <v>2384</v>
      </c>
      <c r="M70" s="559" t="s">
        <v>2384</v>
      </c>
      <c r="N70" s="559" t="s">
        <v>2384</v>
      </c>
      <c r="O70" s="559" t="s">
        <v>2384</v>
      </c>
      <c r="P70" s="559" t="s">
        <v>2384</v>
      </c>
      <c r="Q70" s="559" t="s">
        <v>2384</v>
      </c>
      <c r="R70" s="559" t="s">
        <v>2384</v>
      </c>
      <c r="S70" s="559" t="s">
        <v>2384</v>
      </c>
      <c r="T70" s="559" t="s">
        <v>2384</v>
      </c>
      <c r="U70" s="559" t="s">
        <v>2384</v>
      </c>
      <c r="V70" s="559" t="s">
        <v>2384</v>
      </c>
      <c r="W70" s="559" t="s">
        <v>2384</v>
      </c>
      <c r="X70" s="559" t="s">
        <v>2384</v>
      </c>
      <c r="Y70" s="559" t="s">
        <v>2384</v>
      </c>
      <c r="Z70" s="559" t="s">
        <v>2384</v>
      </c>
      <c r="AA70" s="559" t="s">
        <v>2384</v>
      </c>
      <c r="AB70" s="559" t="s">
        <v>2384</v>
      </c>
      <c r="AC70" s="559" t="s">
        <v>2384</v>
      </c>
      <c r="AD70" s="559" t="s">
        <v>2384</v>
      </c>
      <c r="AE70" s="559" t="s">
        <v>2384</v>
      </c>
      <c r="AF70" s="559" t="s">
        <v>2384</v>
      </c>
      <c r="AG70" s="559" t="s">
        <v>2384</v>
      </c>
      <c r="AH70" s="559" t="s">
        <v>2384</v>
      </c>
      <c r="AI70" s="559" t="s">
        <v>2384</v>
      </c>
      <c r="AJ70" s="559" t="s">
        <v>2384</v>
      </c>
      <c r="AK70" s="559" t="s">
        <v>2384</v>
      </c>
      <c r="AL70" s="559" t="s">
        <v>2384</v>
      </c>
      <c r="AM70" s="559" t="s">
        <v>2384</v>
      </c>
      <c r="AN70" s="559" t="s">
        <v>2384</v>
      </c>
      <c r="AO70" s="559" t="s">
        <v>2384</v>
      </c>
      <c r="AP70" s="559" t="s">
        <v>2384</v>
      </c>
      <c r="AQ70" s="559" t="s">
        <v>2384</v>
      </c>
      <c r="AR70" s="559" t="s">
        <v>2384</v>
      </c>
      <c r="AS70" s="559" t="s">
        <v>2384</v>
      </c>
      <c r="AT70" s="559" t="s">
        <v>2384</v>
      </c>
      <c r="AU70" s="559" t="s">
        <v>2384</v>
      </c>
      <c r="AV70" s="559" t="s">
        <v>2384</v>
      </c>
      <c r="AW70" s="559" t="s">
        <v>2384</v>
      </c>
      <c r="AX70" s="559" t="s">
        <v>2384</v>
      </c>
      <c r="AY70" s="559" t="s">
        <v>2384</v>
      </c>
      <c r="AZ70" s="559" t="s">
        <v>2384</v>
      </c>
      <c r="BA70" s="559" t="s">
        <v>2384</v>
      </c>
      <c r="BB70" s="559" t="s">
        <v>2384</v>
      </c>
      <c r="BC70" s="559" t="s">
        <v>2384</v>
      </c>
      <c r="BD70" s="559" t="s">
        <v>2384</v>
      </c>
      <c r="BE70" s="559" t="s">
        <v>2384</v>
      </c>
      <c r="BF70" s="546"/>
    </row>
    <row r="71" spans="1:58">
      <c r="A71" s="495" t="s">
        <v>350</v>
      </c>
      <c r="B71" s="425">
        <v>69</v>
      </c>
      <c r="C71" s="495">
        <v>111205</v>
      </c>
      <c r="D71" s="495" t="s">
        <v>351</v>
      </c>
      <c r="E71" s="546" t="s">
        <v>329</v>
      </c>
      <c r="F71" s="546" t="s">
        <v>168</v>
      </c>
      <c r="G71" s="546" t="s">
        <v>168</v>
      </c>
      <c r="H71" s="495" t="s">
        <v>352</v>
      </c>
      <c r="I71" s="495" t="s">
        <v>331</v>
      </c>
      <c r="J71" s="540" t="s">
        <v>2384</v>
      </c>
      <c r="K71" s="559" t="s">
        <v>2384</v>
      </c>
      <c r="L71" s="559" t="s">
        <v>2384</v>
      </c>
      <c r="M71" s="559" t="s">
        <v>2384</v>
      </c>
      <c r="N71" s="559" t="s">
        <v>2384</v>
      </c>
      <c r="O71" s="559" t="s">
        <v>2384</v>
      </c>
      <c r="P71" s="559" t="s">
        <v>2384</v>
      </c>
      <c r="Q71" s="559" t="s">
        <v>2384</v>
      </c>
      <c r="R71" s="559" t="s">
        <v>2384</v>
      </c>
      <c r="S71" s="559" t="s">
        <v>2384</v>
      </c>
      <c r="T71" s="559" t="s">
        <v>2384</v>
      </c>
      <c r="U71" s="559" t="s">
        <v>2384</v>
      </c>
      <c r="V71" s="559" t="s">
        <v>2384</v>
      </c>
      <c r="W71" s="559" t="s">
        <v>2384</v>
      </c>
      <c r="X71" s="559" t="s">
        <v>2384</v>
      </c>
      <c r="Y71" s="559" t="s">
        <v>2384</v>
      </c>
      <c r="Z71" s="559" t="s">
        <v>2384</v>
      </c>
      <c r="AA71" s="559" t="s">
        <v>2384</v>
      </c>
      <c r="AB71" s="559" t="s">
        <v>2384</v>
      </c>
      <c r="AC71" s="559" t="s">
        <v>2384</v>
      </c>
      <c r="AD71" s="559" t="s">
        <v>2384</v>
      </c>
      <c r="AE71" s="559" t="s">
        <v>2384</v>
      </c>
      <c r="AF71" s="559" t="s">
        <v>2384</v>
      </c>
      <c r="AG71" s="559" t="s">
        <v>2384</v>
      </c>
      <c r="AH71" s="559" t="s">
        <v>2384</v>
      </c>
      <c r="AI71" s="559" t="s">
        <v>2384</v>
      </c>
      <c r="AJ71" s="559" t="s">
        <v>2384</v>
      </c>
      <c r="AK71" s="559" t="s">
        <v>2384</v>
      </c>
      <c r="AL71" s="559" t="s">
        <v>2384</v>
      </c>
      <c r="AM71" s="559" t="s">
        <v>2384</v>
      </c>
      <c r="AN71" s="559" t="s">
        <v>2384</v>
      </c>
      <c r="AO71" s="559" t="s">
        <v>2384</v>
      </c>
      <c r="AP71" s="559" t="s">
        <v>2384</v>
      </c>
      <c r="AQ71" s="559" t="s">
        <v>2384</v>
      </c>
      <c r="AR71" s="559" t="s">
        <v>2384</v>
      </c>
      <c r="AS71" s="559" t="s">
        <v>2384</v>
      </c>
      <c r="AT71" s="559" t="s">
        <v>2384</v>
      </c>
      <c r="AU71" s="559" t="s">
        <v>2384</v>
      </c>
      <c r="AV71" s="559" t="s">
        <v>2384</v>
      </c>
      <c r="AW71" s="559" t="s">
        <v>2384</v>
      </c>
      <c r="AX71" s="559" t="s">
        <v>2384</v>
      </c>
      <c r="AY71" s="559" t="s">
        <v>2384</v>
      </c>
      <c r="AZ71" s="559" t="s">
        <v>2384</v>
      </c>
      <c r="BA71" s="559" t="s">
        <v>2384</v>
      </c>
      <c r="BB71" s="559" t="s">
        <v>2384</v>
      </c>
      <c r="BC71" s="559" t="s">
        <v>2384</v>
      </c>
      <c r="BD71" s="559" t="s">
        <v>2384</v>
      </c>
      <c r="BE71" s="559" t="s">
        <v>2384</v>
      </c>
      <c r="BF71" s="546"/>
    </row>
    <row r="72" spans="1:58">
      <c r="A72" s="495" t="s">
        <v>356</v>
      </c>
      <c r="B72" s="425">
        <v>70</v>
      </c>
      <c r="C72" s="495">
        <v>111206</v>
      </c>
      <c r="D72" s="495" t="s">
        <v>357</v>
      </c>
      <c r="E72" s="546" t="s">
        <v>329</v>
      </c>
      <c r="F72" s="546" t="s">
        <v>168</v>
      </c>
      <c r="G72" s="546" t="s">
        <v>168</v>
      </c>
      <c r="H72" s="495" t="s">
        <v>352</v>
      </c>
      <c r="I72" s="495" t="s">
        <v>331</v>
      </c>
      <c r="J72" s="540" t="s">
        <v>2384</v>
      </c>
      <c r="K72" s="559" t="s">
        <v>2384</v>
      </c>
      <c r="L72" s="559" t="s">
        <v>2384</v>
      </c>
      <c r="M72" s="559" t="s">
        <v>2384</v>
      </c>
      <c r="N72" s="559" t="s">
        <v>2384</v>
      </c>
      <c r="O72" s="559" t="s">
        <v>2384</v>
      </c>
      <c r="P72" s="559" t="s">
        <v>2384</v>
      </c>
      <c r="Q72" s="559" t="s">
        <v>2384</v>
      </c>
      <c r="R72" s="559" t="s">
        <v>2384</v>
      </c>
      <c r="S72" s="559" t="s">
        <v>2384</v>
      </c>
      <c r="T72" s="559" t="s">
        <v>2384</v>
      </c>
      <c r="U72" s="559" t="s">
        <v>2384</v>
      </c>
      <c r="V72" s="559" t="s">
        <v>2384</v>
      </c>
      <c r="W72" s="559" t="s">
        <v>2384</v>
      </c>
      <c r="X72" s="559" t="s">
        <v>2384</v>
      </c>
      <c r="Y72" s="559" t="s">
        <v>2384</v>
      </c>
      <c r="Z72" s="559" t="s">
        <v>2384</v>
      </c>
      <c r="AA72" s="559" t="s">
        <v>2384</v>
      </c>
      <c r="AB72" s="559" t="s">
        <v>2384</v>
      </c>
      <c r="AC72" s="559" t="s">
        <v>2384</v>
      </c>
      <c r="AD72" s="559" t="s">
        <v>2384</v>
      </c>
      <c r="AE72" s="559" t="s">
        <v>2384</v>
      </c>
      <c r="AF72" s="559" t="s">
        <v>2384</v>
      </c>
      <c r="AG72" s="559" t="s">
        <v>2384</v>
      </c>
      <c r="AH72" s="559" t="s">
        <v>2384</v>
      </c>
      <c r="AI72" s="559" t="s">
        <v>2384</v>
      </c>
      <c r="AJ72" s="559" t="s">
        <v>2384</v>
      </c>
      <c r="AK72" s="559" t="s">
        <v>2384</v>
      </c>
      <c r="AL72" s="559" t="s">
        <v>2384</v>
      </c>
      <c r="AM72" s="559" t="s">
        <v>2384</v>
      </c>
      <c r="AN72" s="559" t="s">
        <v>2384</v>
      </c>
      <c r="AO72" s="559" t="s">
        <v>2384</v>
      </c>
      <c r="AP72" s="559" t="s">
        <v>2384</v>
      </c>
      <c r="AQ72" s="559" t="s">
        <v>2384</v>
      </c>
      <c r="AR72" s="559" t="s">
        <v>2384</v>
      </c>
      <c r="AS72" s="559" t="s">
        <v>2384</v>
      </c>
      <c r="AT72" s="559" t="s">
        <v>2384</v>
      </c>
      <c r="AU72" s="559" t="s">
        <v>2384</v>
      </c>
      <c r="AV72" s="559" t="s">
        <v>2384</v>
      </c>
      <c r="AW72" s="559" t="s">
        <v>2384</v>
      </c>
      <c r="AX72" s="559" t="s">
        <v>2384</v>
      </c>
      <c r="AY72" s="559" t="s">
        <v>2384</v>
      </c>
      <c r="AZ72" s="559" t="s">
        <v>2384</v>
      </c>
      <c r="BA72" s="559" t="s">
        <v>2384</v>
      </c>
      <c r="BB72" s="559" t="s">
        <v>2384</v>
      </c>
      <c r="BC72" s="559" t="s">
        <v>2384</v>
      </c>
      <c r="BD72" s="559" t="s">
        <v>2384</v>
      </c>
      <c r="BE72" s="559" t="s">
        <v>2384</v>
      </c>
      <c r="BF72" s="546"/>
    </row>
    <row r="73" spans="1:58">
      <c r="A73" s="495" t="s">
        <v>361</v>
      </c>
      <c r="B73" s="425">
        <v>71</v>
      </c>
      <c r="C73" s="495">
        <v>111207</v>
      </c>
      <c r="D73" s="495" t="s">
        <v>362</v>
      </c>
      <c r="E73" s="546" t="s">
        <v>329</v>
      </c>
      <c r="F73" s="546" t="s">
        <v>168</v>
      </c>
      <c r="G73" s="546" t="s">
        <v>3594</v>
      </c>
      <c r="H73" s="495" t="s">
        <v>363</v>
      </c>
      <c r="I73" s="495" t="s">
        <v>331</v>
      </c>
      <c r="J73" s="540" t="s">
        <v>2384</v>
      </c>
      <c r="K73" s="559" t="s">
        <v>2384</v>
      </c>
      <c r="L73" s="559" t="s">
        <v>2384</v>
      </c>
      <c r="M73" s="559" t="s">
        <v>2384</v>
      </c>
      <c r="N73" s="559" t="s">
        <v>2384</v>
      </c>
      <c r="O73" s="559" t="s">
        <v>2384</v>
      </c>
      <c r="P73" s="559" t="s">
        <v>2384</v>
      </c>
      <c r="Q73" s="559" t="s">
        <v>2384</v>
      </c>
      <c r="R73" s="559" t="s">
        <v>2384</v>
      </c>
      <c r="S73" s="559" t="s">
        <v>2384</v>
      </c>
      <c r="T73" s="559" t="s">
        <v>2384</v>
      </c>
      <c r="U73" s="559" t="s">
        <v>2384</v>
      </c>
      <c r="V73" s="559" t="s">
        <v>2384</v>
      </c>
      <c r="W73" s="559" t="s">
        <v>2384</v>
      </c>
      <c r="X73" s="559" t="s">
        <v>2384</v>
      </c>
      <c r="Y73" s="559" t="s">
        <v>2384</v>
      </c>
      <c r="Z73" s="559" t="s">
        <v>2384</v>
      </c>
      <c r="AA73" s="559" t="s">
        <v>2384</v>
      </c>
      <c r="AB73" s="559" t="s">
        <v>2384</v>
      </c>
      <c r="AC73" s="559" t="s">
        <v>2384</v>
      </c>
      <c r="AD73" s="559" t="s">
        <v>2384</v>
      </c>
      <c r="AE73" s="559" t="s">
        <v>2384</v>
      </c>
      <c r="AF73" s="559" t="s">
        <v>2384</v>
      </c>
      <c r="AG73" s="559" t="s">
        <v>2384</v>
      </c>
      <c r="AH73" s="559" t="s">
        <v>2384</v>
      </c>
      <c r="AI73" s="559" t="s">
        <v>2384</v>
      </c>
      <c r="AJ73" s="559" t="s">
        <v>2384</v>
      </c>
      <c r="AK73" s="559" t="s">
        <v>2384</v>
      </c>
      <c r="AL73" s="559" t="s">
        <v>2384</v>
      </c>
      <c r="AM73" s="559" t="s">
        <v>2384</v>
      </c>
      <c r="AN73" s="559" t="s">
        <v>2384</v>
      </c>
      <c r="AO73" s="559" t="s">
        <v>2384</v>
      </c>
      <c r="AP73" s="559" t="s">
        <v>2384</v>
      </c>
      <c r="AQ73" s="559" t="s">
        <v>2384</v>
      </c>
      <c r="AR73" s="559" t="s">
        <v>2384</v>
      </c>
      <c r="AS73" s="559" t="s">
        <v>2384</v>
      </c>
      <c r="AT73" s="559" t="s">
        <v>2384</v>
      </c>
      <c r="AU73" s="559" t="s">
        <v>2384</v>
      </c>
      <c r="AV73" s="559" t="s">
        <v>2384</v>
      </c>
      <c r="AW73" s="559" t="s">
        <v>2384</v>
      </c>
      <c r="AX73" s="559" t="s">
        <v>2384</v>
      </c>
      <c r="AY73" s="559" t="s">
        <v>2384</v>
      </c>
      <c r="AZ73" s="559" t="s">
        <v>2384</v>
      </c>
      <c r="BA73" s="559" t="s">
        <v>2384</v>
      </c>
      <c r="BB73" s="559" t="s">
        <v>2384</v>
      </c>
      <c r="BC73" s="559" t="s">
        <v>2384</v>
      </c>
      <c r="BD73" s="559" t="s">
        <v>2384</v>
      </c>
      <c r="BE73" s="559" t="s">
        <v>2384</v>
      </c>
      <c r="BF73" s="546"/>
    </row>
    <row r="74" spans="1:58">
      <c r="A74" s="495" t="s">
        <v>361</v>
      </c>
      <c r="B74" s="425">
        <v>71</v>
      </c>
      <c r="C74" s="495">
        <v>111207</v>
      </c>
      <c r="D74" s="495" t="s">
        <v>362</v>
      </c>
      <c r="E74" s="546" t="s">
        <v>329</v>
      </c>
      <c r="F74" s="546" t="s">
        <v>168</v>
      </c>
      <c r="G74" s="546" t="s">
        <v>3595</v>
      </c>
      <c r="H74" s="495" t="s">
        <v>363</v>
      </c>
      <c r="I74" s="495" t="s">
        <v>331</v>
      </c>
      <c r="J74" s="540" t="s">
        <v>2384</v>
      </c>
      <c r="K74" s="559" t="s">
        <v>2384</v>
      </c>
      <c r="L74" s="559" t="s">
        <v>2384</v>
      </c>
      <c r="M74" s="559" t="s">
        <v>2384</v>
      </c>
      <c r="N74" s="559" t="s">
        <v>2384</v>
      </c>
      <c r="O74" s="559" t="s">
        <v>2384</v>
      </c>
      <c r="P74" s="559" t="s">
        <v>2384</v>
      </c>
      <c r="Q74" s="559" t="s">
        <v>2384</v>
      </c>
      <c r="R74" s="559" t="s">
        <v>2384</v>
      </c>
      <c r="S74" s="559" t="s">
        <v>2384</v>
      </c>
      <c r="T74" s="559" t="s">
        <v>2384</v>
      </c>
      <c r="U74" s="559" t="s">
        <v>2384</v>
      </c>
      <c r="V74" s="559" t="s">
        <v>2384</v>
      </c>
      <c r="W74" s="559" t="s">
        <v>2384</v>
      </c>
      <c r="X74" s="559" t="s">
        <v>2384</v>
      </c>
      <c r="Y74" s="559" t="s">
        <v>2384</v>
      </c>
      <c r="Z74" s="559" t="s">
        <v>2384</v>
      </c>
      <c r="AA74" s="559" t="s">
        <v>2384</v>
      </c>
      <c r="AB74" s="559" t="s">
        <v>2384</v>
      </c>
      <c r="AC74" s="559" t="s">
        <v>2384</v>
      </c>
      <c r="AD74" s="559" t="s">
        <v>2384</v>
      </c>
      <c r="AE74" s="559" t="s">
        <v>2384</v>
      </c>
      <c r="AF74" s="559" t="s">
        <v>2384</v>
      </c>
      <c r="AG74" s="559" t="s">
        <v>2384</v>
      </c>
      <c r="AH74" s="559" t="s">
        <v>2384</v>
      </c>
      <c r="AI74" s="559" t="s">
        <v>2384</v>
      </c>
      <c r="AJ74" s="559" t="s">
        <v>2384</v>
      </c>
      <c r="AK74" s="559" t="s">
        <v>2384</v>
      </c>
      <c r="AL74" s="559" t="s">
        <v>2384</v>
      </c>
      <c r="AM74" s="559" t="s">
        <v>2384</v>
      </c>
      <c r="AN74" s="559" t="s">
        <v>2384</v>
      </c>
      <c r="AO74" s="559" t="s">
        <v>2384</v>
      </c>
      <c r="AP74" s="559" t="s">
        <v>2384</v>
      </c>
      <c r="AQ74" s="559" t="s">
        <v>2384</v>
      </c>
      <c r="AR74" s="559" t="s">
        <v>2384</v>
      </c>
      <c r="AS74" s="559" t="s">
        <v>2384</v>
      </c>
      <c r="AT74" s="559" t="s">
        <v>2384</v>
      </c>
      <c r="AU74" s="559" t="s">
        <v>2384</v>
      </c>
      <c r="AV74" s="559" t="s">
        <v>2384</v>
      </c>
      <c r="AW74" s="559" t="s">
        <v>2384</v>
      </c>
      <c r="AX74" s="559" t="s">
        <v>2384</v>
      </c>
      <c r="AY74" s="559" t="s">
        <v>2384</v>
      </c>
      <c r="AZ74" s="559" t="s">
        <v>2384</v>
      </c>
      <c r="BA74" s="559" t="s">
        <v>2384</v>
      </c>
      <c r="BB74" s="559" t="s">
        <v>2384</v>
      </c>
      <c r="BC74" s="559" t="s">
        <v>2384</v>
      </c>
      <c r="BD74" s="559" t="s">
        <v>2384</v>
      </c>
      <c r="BE74" s="559" t="s">
        <v>2384</v>
      </c>
      <c r="BF74" s="546"/>
    </row>
    <row r="75" spans="1:58">
      <c r="A75" s="495" t="s">
        <v>367</v>
      </c>
      <c r="B75" s="425">
        <v>72</v>
      </c>
      <c r="C75" s="495">
        <v>111208</v>
      </c>
      <c r="D75" s="495" t="s">
        <v>368</v>
      </c>
      <c r="E75" s="546" t="s">
        <v>369</v>
      </c>
      <c r="F75" s="546" t="s">
        <v>168</v>
      </c>
      <c r="G75" s="546" t="s">
        <v>168</v>
      </c>
      <c r="H75" s="495" t="s">
        <v>363</v>
      </c>
      <c r="I75" s="495" t="s">
        <v>331</v>
      </c>
      <c r="J75" s="540" t="s">
        <v>2384</v>
      </c>
      <c r="K75" s="559" t="s">
        <v>2384</v>
      </c>
      <c r="L75" s="559" t="s">
        <v>2384</v>
      </c>
      <c r="M75" s="559" t="s">
        <v>2384</v>
      </c>
      <c r="N75" s="559" t="s">
        <v>2384</v>
      </c>
      <c r="O75" s="559" t="s">
        <v>2384</v>
      </c>
      <c r="P75" s="559" t="s">
        <v>2384</v>
      </c>
      <c r="Q75" s="559" t="s">
        <v>2384</v>
      </c>
      <c r="R75" s="559" t="s">
        <v>2384</v>
      </c>
      <c r="S75" s="559" t="s">
        <v>2384</v>
      </c>
      <c r="T75" s="559" t="s">
        <v>2384</v>
      </c>
      <c r="U75" s="559" t="s">
        <v>2384</v>
      </c>
      <c r="V75" s="559" t="s">
        <v>2384</v>
      </c>
      <c r="W75" s="559" t="s">
        <v>2384</v>
      </c>
      <c r="X75" s="559" t="s">
        <v>2384</v>
      </c>
      <c r="Y75" s="559" t="s">
        <v>2384</v>
      </c>
      <c r="Z75" s="559" t="s">
        <v>2384</v>
      </c>
      <c r="AA75" s="559" t="s">
        <v>2384</v>
      </c>
      <c r="AB75" s="559" t="s">
        <v>2384</v>
      </c>
      <c r="AC75" s="559" t="s">
        <v>2384</v>
      </c>
      <c r="AD75" s="559" t="s">
        <v>2384</v>
      </c>
      <c r="AE75" s="559" t="s">
        <v>2384</v>
      </c>
      <c r="AF75" s="559" t="s">
        <v>2384</v>
      </c>
      <c r="AG75" s="559" t="s">
        <v>2384</v>
      </c>
      <c r="AH75" s="559" t="s">
        <v>2384</v>
      </c>
      <c r="AI75" s="559" t="s">
        <v>2384</v>
      </c>
      <c r="AJ75" s="559" t="s">
        <v>2384</v>
      </c>
      <c r="AK75" s="559" t="s">
        <v>2384</v>
      </c>
      <c r="AL75" s="559" t="s">
        <v>2384</v>
      </c>
      <c r="AM75" s="559" t="s">
        <v>2384</v>
      </c>
      <c r="AN75" s="559" t="s">
        <v>2384</v>
      </c>
      <c r="AO75" s="559" t="s">
        <v>2384</v>
      </c>
      <c r="AP75" s="559" t="s">
        <v>2384</v>
      </c>
      <c r="AQ75" s="559" t="s">
        <v>2384</v>
      </c>
      <c r="AR75" s="559" t="s">
        <v>2384</v>
      </c>
      <c r="AS75" s="559" t="s">
        <v>2384</v>
      </c>
      <c r="AT75" s="559" t="s">
        <v>2384</v>
      </c>
      <c r="AU75" s="559" t="s">
        <v>2384</v>
      </c>
      <c r="AV75" s="559" t="s">
        <v>2384</v>
      </c>
      <c r="AW75" s="559" t="s">
        <v>2384</v>
      </c>
      <c r="AX75" s="559" t="s">
        <v>2384</v>
      </c>
      <c r="AY75" s="559" t="s">
        <v>2384</v>
      </c>
      <c r="AZ75" s="559" t="s">
        <v>2384</v>
      </c>
      <c r="BA75" s="559" t="s">
        <v>2384</v>
      </c>
      <c r="BB75" s="559" t="s">
        <v>2384</v>
      </c>
      <c r="BC75" s="559" t="s">
        <v>2384</v>
      </c>
      <c r="BD75" s="559" t="s">
        <v>2384</v>
      </c>
      <c r="BE75" s="559" t="s">
        <v>2384</v>
      </c>
      <c r="BF75" s="546"/>
    </row>
    <row r="76" spans="1:58">
      <c r="A76" s="495" t="s">
        <v>373</v>
      </c>
      <c r="B76" s="425">
        <v>73</v>
      </c>
      <c r="C76" s="495">
        <v>111209</v>
      </c>
      <c r="D76" s="495" t="s">
        <v>374</v>
      </c>
      <c r="E76" s="546" t="s">
        <v>329</v>
      </c>
      <c r="F76" s="546" t="s">
        <v>168</v>
      </c>
      <c r="G76" s="546" t="s">
        <v>168</v>
      </c>
      <c r="H76" s="495" t="s">
        <v>375</v>
      </c>
      <c r="I76" s="495" t="s">
        <v>331</v>
      </c>
      <c r="J76" s="540" t="s">
        <v>2384</v>
      </c>
      <c r="K76" s="559" t="s">
        <v>2384</v>
      </c>
      <c r="L76" s="559" t="s">
        <v>2384</v>
      </c>
      <c r="M76" s="559" t="s">
        <v>2384</v>
      </c>
      <c r="N76" s="559" t="s">
        <v>2384</v>
      </c>
      <c r="O76" s="559" t="s">
        <v>2384</v>
      </c>
      <c r="P76" s="559" t="s">
        <v>2384</v>
      </c>
      <c r="Q76" s="559" t="s">
        <v>2384</v>
      </c>
      <c r="R76" s="559" t="s">
        <v>2384</v>
      </c>
      <c r="S76" s="559" t="s">
        <v>2384</v>
      </c>
      <c r="T76" s="559" t="s">
        <v>2384</v>
      </c>
      <c r="U76" s="559" t="s">
        <v>2384</v>
      </c>
      <c r="V76" s="559" t="s">
        <v>2384</v>
      </c>
      <c r="W76" s="559" t="s">
        <v>2384</v>
      </c>
      <c r="X76" s="559" t="s">
        <v>2384</v>
      </c>
      <c r="Y76" s="559" t="s">
        <v>2384</v>
      </c>
      <c r="Z76" s="559" t="s">
        <v>2384</v>
      </c>
      <c r="AA76" s="559" t="s">
        <v>2384</v>
      </c>
      <c r="AB76" s="559" t="s">
        <v>2384</v>
      </c>
      <c r="AC76" s="559" t="s">
        <v>2384</v>
      </c>
      <c r="AD76" s="559" t="s">
        <v>2384</v>
      </c>
      <c r="AE76" s="559" t="s">
        <v>2384</v>
      </c>
      <c r="AF76" s="559" t="s">
        <v>2384</v>
      </c>
      <c r="AG76" s="559" t="s">
        <v>2384</v>
      </c>
      <c r="AH76" s="559" t="s">
        <v>2384</v>
      </c>
      <c r="AI76" s="559" t="s">
        <v>2384</v>
      </c>
      <c r="AJ76" s="559" t="s">
        <v>2384</v>
      </c>
      <c r="AK76" s="559" t="s">
        <v>2384</v>
      </c>
      <c r="AL76" s="559" t="s">
        <v>2384</v>
      </c>
      <c r="AM76" s="559" t="s">
        <v>2384</v>
      </c>
      <c r="AN76" s="559" t="s">
        <v>2384</v>
      </c>
      <c r="AO76" s="559" t="s">
        <v>2384</v>
      </c>
      <c r="AP76" s="559" t="s">
        <v>2384</v>
      </c>
      <c r="AQ76" s="559" t="s">
        <v>2384</v>
      </c>
      <c r="AR76" s="559" t="s">
        <v>2384</v>
      </c>
      <c r="AS76" s="559" t="s">
        <v>2384</v>
      </c>
      <c r="AT76" s="559" t="s">
        <v>2384</v>
      </c>
      <c r="AU76" s="559" t="s">
        <v>2384</v>
      </c>
      <c r="AV76" s="559" t="s">
        <v>2384</v>
      </c>
      <c r="AW76" s="559" t="s">
        <v>2384</v>
      </c>
      <c r="AX76" s="559" t="s">
        <v>2384</v>
      </c>
      <c r="AY76" s="559" t="s">
        <v>2384</v>
      </c>
      <c r="AZ76" s="559" t="s">
        <v>2384</v>
      </c>
      <c r="BA76" s="559" t="s">
        <v>2384</v>
      </c>
      <c r="BB76" s="559" t="s">
        <v>2384</v>
      </c>
      <c r="BC76" s="559" t="s">
        <v>2384</v>
      </c>
      <c r="BD76" s="559" t="s">
        <v>2384</v>
      </c>
      <c r="BE76" s="559" t="s">
        <v>2384</v>
      </c>
      <c r="BF76" s="546"/>
    </row>
    <row r="77" spans="1:58">
      <c r="A77" s="495" t="s">
        <v>379</v>
      </c>
      <c r="B77" s="425">
        <v>74</v>
      </c>
      <c r="C77" s="495">
        <v>111210</v>
      </c>
      <c r="D77" s="495" t="s">
        <v>380</v>
      </c>
      <c r="E77" s="546" t="s">
        <v>329</v>
      </c>
      <c r="F77" s="546" t="s">
        <v>168</v>
      </c>
      <c r="G77" s="546" t="s">
        <v>168</v>
      </c>
      <c r="H77" s="495" t="s">
        <v>375</v>
      </c>
      <c r="I77" s="495" t="s">
        <v>331</v>
      </c>
      <c r="J77" s="540" t="s">
        <v>2384</v>
      </c>
      <c r="K77" s="559" t="s">
        <v>2384</v>
      </c>
      <c r="L77" s="559" t="s">
        <v>2384</v>
      </c>
      <c r="M77" s="559" t="s">
        <v>2384</v>
      </c>
      <c r="N77" s="559" t="s">
        <v>2384</v>
      </c>
      <c r="O77" s="559" t="s">
        <v>2384</v>
      </c>
      <c r="P77" s="559" t="s">
        <v>2384</v>
      </c>
      <c r="Q77" s="559" t="s">
        <v>2384</v>
      </c>
      <c r="R77" s="559" t="s">
        <v>2384</v>
      </c>
      <c r="S77" s="559" t="s">
        <v>2384</v>
      </c>
      <c r="T77" s="559" t="s">
        <v>2384</v>
      </c>
      <c r="U77" s="559" t="s">
        <v>2384</v>
      </c>
      <c r="V77" s="559" t="s">
        <v>2384</v>
      </c>
      <c r="W77" s="559" t="s">
        <v>2384</v>
      </c>
      <c r="X77" s="559" t="s">
        <v>2384</v>
      </c>
      <c r="Y77" s="559" t="s">
        <v>2384</v>
      </c>
      <c r="Z77" s="559" t="s">
        <v>2384</v>
      </c>
      <c r="AA77" s="559" t="s">
        <v>2384</v>
      </c>
      <c r="AB77" s="559" t="s">
        <v>2384</v>
      </c>
      <c r="AC77" s="559" t="s">
        <v>2384</v>
      </c>
      <c r="AD77" s="559" t="s">
        <v>2384</v>
      </c>
      <c r="AE77" s="559" t="s">
        <v>2384</v>
      </c>
      <c r="AF77" s="559" t="s">
        <v>2384</v>
      </c>
      <c r="AG77" s="559" t="s">
        <v>2384</v>
      </c>
      <c r="AH77" s="559" t="s">
        <v>2384</v>
      </c>
      <c r="AI77" s="559" t="s">
        <v>2384</v>
      </c>
      <c r="AJ77" s="559" t="s">
        <v>2384</v>
      </c>
      <c r="AK77" s="559" t="s">
        <v>2384</v>
      </c>
      <c r="AL77" s="559" t="s">
        <v>2384</v>
      </c>
      <c r="AM77" s="559" t="s">
        <v>2384</v>
      </c>
      <c r="AN77" s="559" t="s">
        <v>2384</v>
      </c>
      <c r="AO77" s="559" t="s">
        <v>2384</v>
      </c>
      <c r="AP77" s="559" t="s">
        <v>2384</v>
      </c>
      <c r="AQ77" s="559" t="s">
        <v>2384</v>
      </c>
      <c r="AR77" s="559" t="s">
        <v>2384</v>
      </c>
      <c r="AS77" s="559" t="s">
        <v>2384</v>
      </c>
      <c r="AT77" s="559" t="s">
        <v>2384</v>
      </c>
      <c r="AU77" s="559" t="s">
        <v>2384</v>
      </c>
      <c r="AV77" s="559" t="s">
        <v>2384</v>
      </c>
      <c r="AW77" s="559" t="s">
        <v>2384</v>
      </c>
      <c r="AX77" s="559" t="s">
        <v>2384</v>
      </c>
      <c r="AY77" s="559" t="s">
        <v>2384</v>
      </c>
      <c r="AZ77" s="559" t="s">
        <v>2384</v>
      </c>
      <c r="BA77" s="559" t="s">
        <v>2384</v>
      </c>
      <c r="BB77" s="559" t="s">
        <v>2384</v>
      </c>
      <c r="BC77" s="559" t="s">
        <v>2384</v>
      </c>
      <c r="BD77" s="559" t="s">
        <v>2384</v>
      </c>
      <c r="BE77" s="559" t="s">
        <v>2384</v>
      </c>
      <c r="BF77" s="546"/>
    </row>
    <row r="78" spans="1:58">
      <c r="A78" s="495" t="s">
        <v>384</v>
      </c>
      <c r="B78" s="425">
        <v>75</v>
      </c>
      <c r="C78" s="495">
        <v>111211</v>
      </c>
      <c r="D78" s="495" t="s">
        <v>385</v>
      </c>
      <c r="E78" s="546" t="s">
        <v>386</v>
      </c>
      <c r="F78" s="546" t="s">
        <v>168</v>
      </c>
      <c r="G78" s="546" t="s">
        <v>168</v>
      </c>
      <c r="H78" s="495" t="s">
        <v>375</v>
      </c>
      <c r="I78" s="495" t="s">
        <v>331</v>
      </c>
      <c r="J78" s="540" t="s">
        <v>2384</v>
      </c>
      <c r="K78" s="559" t="s">
        <v>2384</v>
      </c>
      <c r="L78" s="559" t="s">
        <v>2384</v>
      </c>
      <c r="M78" s="559" t="s">
        <v>2384</v>
      </c>
      <c r="N78" s="559" t="s">
        <v>2384</v>
      </c>
      <c r="O78" s="559" t="s">
        <v>2384</v>
      </c>
      <c r="P78" s="559" t="s">
        <v>2384</v>
      </c>
      <c r="Q78" s="559" t="s">
        <v>2384</v>
      </c>
      <c r="R78" s="559" t="s">
        <v>2384</v>
      </c>
      <c r="S78" s="559" t="s">
        <v>2384</v>
      </c>
      <c r="T78" s="559" t="s">
        <v>2384</v>
      </c>
      <c r="U78" s="559" t="s">
        <v>2384</v>
      </c>
      <c r="V78" s="559" t="s">
        <v>2384</v>
      </c>
      <c r="W78" s="559" t="s">
        <v>2384</v>
      </c>
      <c r="X78" s="559" t="s">
        <v>2384</v>
      </c>
      <c r="Y78" s="559" t="s">
        <v>2384</v>
      </c>
      <c r="Z78" s="559" t="s">
        <v>2384</v>
      </c>
      <c r="AA78" s="559" t="s">
        <v>2384</v>
      </c>
      <c r="AB78" s="559" t="s">
        <v>2384</v>
      </c>
      <c r="AC78" s="559" t="s">
        <v>2384</v>
      </c>
      <c r="AD78" s="559" t="s">
        <v>2384</v>
      </c>
      <c r="AE78" s="559" t="s">
        <v>2384</v>
      </c>
      <c r="AF78" s="559" t="s">
        <v>2384</v>
      </c>
      <c r="AG78" s="559" t="s">
        <v>2384</v>
      </c>
      <c r="AH78" s="559" t="s">
        <v>2384</v>
      </c>
      <c r="AI78" s="559" t="s">
        <v>2384</v>
      </c>
      <c r="AJ78" s="559" t="s">
        <v>2384</v>
      </c>
      <c r="AK78" s="559" t="s">
        <v>2384</v>
      </c>
      <c r="AL78" s="559" t="s">
        <v>2384</v>
      </c>
      <c r="AM78" s="559" t="s">
        <v>2384</v>
      </c>
      <c r="AN78" s="559" t="s">
        <v>2384</v>
      </c>
      <c r="AO78" s="559" t="s">
        <v>2384</v>
      </c>
      <c r="AP78" s="559" t="s">
        <v>2384</v>
      </c>
      <c r="AQ78" s="559" t="s">
        <v>2384</v>
      </c>
      <c r="AR78" s="559" t="s">
        <v>2384</v>
      </c>
      <c r="AS78" s="559" t="s">
        <v>2384</v>
      </c>
      <c r="AT78" s="559" t="s">
        <v>2384</v>
      </c>
      <c r="AU78" s="559" t="s">
        <v>2384</v>
      </c>
      <c r="AV78" s="559" t="s">
        <v>2384</v>
      </c>
      <c r="AW78" s="559" t="s">
        <v>2384</v>
      </c>
      <c r="AX78" s="559" t="s">
        <v>2384</v>
      </c>
      <c r="AY78" s="559" t="s">
        <v>2384</v>
      </c>
      <c r="AZ78" s="559" t="s">
        <v>2384</v>
      </c>
      <c r="BA78" s="559" t="s">
        <v>2384</v>
      </c>
      <c r="BB78" s="559" t="s">
        <v>2384</v>
      </c>
      <c r="BC78" s="559" t="s">
        <v>2384</v>
      </c>
      <c r="BD78" s="559" t="s">
        <v>2384</v>
      </c>
      <c r="BE78" s="559" t="s">
        <v>2384</v>
      </c>
      <c r="BF78" s="546"/>
    </row>
    <row r="79" spans="1:58">
      <c r="A79" s="495" t="s">
        <v>390</v>
      </c>
      <c r="B79" s="425">
        <v>76</v>
      </c>
      <c r="C79" s="495">
        <v>111212</v>
      </c>
      <c r="D79" s="495" t="s">
        <v>391</v>
      </c>
      <c r="E79" s="546" t="s">
        <v>392</v>
      </c>
      <c r="F79" s="546" t="s">
        <v>168</v>
      </c>
      <c r="G79" s="546" t="s">
        <v>168</v>
      </c>
      <c r="H79" s="495" t="s">
        <v>375</v>
      </c>
      <c r="I79" s="495" t="s">
        <v>393</v>
      </c>
      <c r="J79" s="540" t="s">
        <v>2384</v>
      </c>
      <c r="K79" s="559" t="s">
        <v>2384</v>
      </c>
      <c r="L79" s="559" t="s">
        <v>2384</v>
      </c>
      <c r="M79" s="559" t="s">
        <v>2384</v>
      </c>
      <c r="N79" s="559" t="s">
        <v>2384</v>
      </c>
      <c r="O79" s="559" t="s">
        <v>2384</v>
      </c>
      <c r="P79" s="559" t="s">
        <v>2384</v>
      </c>
      <c r="Q79" s="559" t="s">
        <v>2384</v>
      </c>
      <c r="R79" s="559" t="s">
        <v>2384</v>
      </c>
      <c r="S79" s="559" t="s">
        <v>2384</v>
      </c>
      <c r="T79" s="559" t="s">
        <v>2384</v>
      </c>
      <c r="U79" s="559" t="s">
        <v>2384</v>
      </c>
      <c r="V79" s="559" t="s">
        <v>2384</v>
      </c>
      <c r="W79" s="559" t="s">
        <v>2384</v>
      </c>
      <c r="X79" s="559" t="s">
        <v>2384</v>
      </c>
      <c r="Y79" s="559" t="s">
        <v>2384</v>
      </c>
      <c r="Z79" s="559" t="s">
        <v>2384</v>
      </c>
      <c r="AA79" s="559" t="s">
        <v>2384</v>
      </c>
      <c r="AB79" s="559" t="s">
        <v>2384</v>
      </c>
      <c r="AC79" s="559" t="s">
        <v>2384</v>
      </c>
      <c r="AD79" s="559" t="s">
        <v>2384</v>
      </c>
      <c r="AE79" s="559" t="s">
        <v>2384</v>
      </c>
      <c r="AF79" s="559" t="s">
        <v>2384</v>
      </c>
      <c r="AG79" s="559" t="s">
        <v>2384</v>
      </c>
      <c r="AH79" s="559" t="s">
        <v>2384</v>
      </c>
      <c r="AI79" s="559" t="s">
        <v>2384</v>
      </c>
      <c r="AJ79" s="559" t="s">
        <v>2384</v>
      </c>
      <c r="AK79" s="559" t="s">
        <v>2384</v>
      </c>
      <c r="AL79" s="559" t="s">
        <v>2384</v>
      </c>
      <c r="AM79" s="559" t="s">
        <v>2384</v>
      </c>
      <c r="AN79" s="559" t="s">
        <v>2384</v>
      </c>
      <c r="AO79" s="559" t="s">
        <v>2384</v>
      </c>
      <c r="AP79" s="559" t="s">
        <v>2384</v>
      </c>
      <c r="AQ79" s="559" t="s">
        <v>2384</v>
      </c>
      <c r="AR79" s="559" t="s">
        <v>2384</v>
      </c>
      <c r="AS79" s="559" t="s">
        <v>2384</v>
      </c>
      <c r="AT79" s="559" t="s">
        <v>2384</v>
      </c>
      <c r="AU79" s="559" t="s">
        <v>2384</v>
      </c>
      <c r="AV79" s="559" t="s">
        <v>2384</v>
      </c>
      <c r="AW79" s="559" t="s">
        <v>2384</v>
      </c>
      <c r="AX79" s="559" t="s">
        <v>2384</v>
      </c>
      <c r="AY79" s="559" t="s">
        <v>2384</v>
      </c>
      <c r="AZ79" s="559" t="s">
        <v>2384</v>
      </c>
      <c r="BA79" s="559" t="s">
        <v>2384</v>
      </c>
      <c r="BB79" s="559" t="s">
        <v>2384</v>
      </c>
      <c r="BC79" s="559" t="s">
        <v>2384</v>
      </c>
      <c r="BD79" s="559" t="s">
        <v>2384</v>
      </c>
      <c r="BE79" s="559" t="s">
        <v>2384</v>
      </c>
      <c r="BF79" s="546"/>
    </row>
    <row r="80" spans="1:58">
      <c r="A80" s="495" t="s">
        <v>397</v>
      </c>
      <c r="B80" s="425">
        <v>77</v>
      </c>
      <c r="C80" s="495">
        <v>112101</v>
      </c>
      <c r="D80" s="495" t="s">
        <v>398</v>
      </c>
      <c r="E80" s="546" t="s">
        <v>399</v>
      </c>
      <c r="F80" s="546" t="s">
        <v>1489</v>
      </c>
      <c r="G80" s="546" t="s">
        <v>168</v>
      </c>
      <c r="H80" s="546" t="s">
        <v>2409</v>
      </c>
      <c r="I80" s="546" t="s">
        <v>2409</v>
      </c>
      <c r="J80" s="586">
        <v>0.42099999999999999</v>
      </c>
      <c r="K80" s="559" t="s">
        <v>272</v>
      </c>
      <c r="L80" s="559" t="s">
        <v>272</v>
      </c>
      <c r="M80" s="559" t="s">
        <v>272</v>
      </c>
      <c r="N80" s="559" t="s">
        <v>272</v>
      </c>
      <c r="O80" s="559" t="s">
        <v>272</v>
      </c>
      <c r="P80" s="559" t="s">
        <v>272</v>
      </c>
      <c r="Q80" s="559" t="s">
        <v>272</v>
      </c>
      <c r="R80" s="559" t="s">
        <v>272</v>
      </c>
      <c r="S80" s="559" t="s">
        <v>272</v>
      </c>
      <c r="T80" s="559" t="s">
        <v>272</v>
      </c>
      <c r="U80" s="559" t="s">
        <v>272</v>
      </c>
      <c r="V80" s="559" t="s">
        <v>272</v>
      </c>
      <c r="W80" s="559" t="s">
        <v>272</v>
      </c>
      <c r="X80" s="559" t="s">
        <v>272</v>
      </c>
      <c r="Y80" s="559" t="s">
        <v>272</v>
      </c>
      <c r="Z80" s="559" t="s">
        <v>272</v>
      </c>
      <c r="AA80" s="559" t="s">
        <v>272</v>
      </c>
      <c r="AB80" s="559" t="s">
        <v>272</v>
      </c>
      <c r="AC80" s="559" t="s">
        <v>272</v>
      </c>
      <c r="AD80" s="559" t="s">
        <v>272</v>
      </c>
      <c r="AE80" s="559" t="s">
        <v>272</v>
      </c>
      <c r="AF80" s="559" t="s">
        <v>272</v>
      </c>
      <c r="AG80" s="559" t="s">
        <v>272</v>
      </c>
      <c r="AH80" s="559" t="s">
        <v>272</v>
      </c>
      <c r="AI80" s="559" t="s">
        <v>272</v>
      </c>
      <c r="AJ80" s="559" t="s">
        <v>272</v>
      </c>
      <c r="AK80" s="559" t="s">
        <v>272</v>
      </c>
      <c r="AL80" s="559" t="s">
        <v>272</v>
      </c>
      <c r="AM80" s="559" t="s">
        <v>272</v>
      </c>
      <c r="AN80" s="559" t="s">
        <v>272</v>
      </c>
      <c r="AO80" s="559" t="s">
        <v>272</v>
      </c>
      <c r="AP80" s="559" t="s">
        <v>272</v>
      </c>
      <c r="AQ80" s="559" t="s">
        <v>272</v>
      </c>
      <c r="AR80" s="559" t="s">
        <v>272</v>
      </c>
      <c r="AS80" s="559" t="s">
        <v>272</v>
      </c>
      <c r="AT80" s="559" t="s">
        <v>272</v>
      </c>
      <c r="AU80" s="559" t="s">
        <v>272</v>
      </c>
      <c r="AV80" s="559" t="s">
        <v>272</v>
      </c>
      <c r="AW80" s="559" t="s">
        <v>272</v>
      </c>
      <c r="AX80" s="559" t="s">
        <v>272</v>
      </c>
      <c r="AY80" s="559" t="s">
        <v>272</v>
      </c>
      <c r="AZ80" s="559" t="s">
        <v>272</v>
      </c>
      <c r="BA80" s="559" t="s">
        <v>272</v>
      </c>
      <c r="BB80" s="559" t="s">
        <v>272</v>
      </c>
      <c r="BC80" s="559" t="s">
        <v>272</v>
      </c>
      <c r="BD80" s="559" t="s">
        <v>272</v>
      </c>
      <c r="BE80" s="559" t="s">
        <v>272</v>
      </c>
      <c r="BF80" s="546"/>
    </row>
    <row r="81" spans="1:58">
      <c r="A81" s="495" t="s">
        <v>405</v>
      </c>
      <c r="B81" s="425">
        <v>78</v>
      </c>
      <c r="C81" s="495">
        <v>112102</v>
      </c>
      <c r="D81" s="495" t="s">
        <v>406</v>
      </c>
      <c r="E81" s="546" t="s">
        <v>407</v>
      </c>
      <c r="F81" s="42" t="s">
        <v>3230</v>
      </c>
      <c r="G81" s="546" t="s">
        <v>168</v>
      </c>
      <c r="H81" s="546" t="s">
        <v>408</v>
      </c>
      <c r="I81" s="546" t="s">
        <v>409</v>
      </c>
      <c r="J81" s="587">
        <v>3249</v>
      </c>
      <c r="K81" s="559">
        <v>179</v>
      </c>
      <c r="L81" s="559">
        <v>12</v>
      </c>
      <c r="M81" s="559">
        <v>16</v>
      </c>
      <c r="N81" s="559">
        <v>24</v>
      </c>
      <c r="O81" s="559">
        <v>21</v>
      </c>
      <c r="P81" s="559">
        <v>52</v>
      </c>
      <c r="Q81" s="559">
        <v>18</v>
      </c>
      <c r="R81" s="559">
        <v>32</v>
      </c>
      <c r="S81" s="559">
        <v>79</v>
      </c>
      <c r="T81" s="559">
        <v>34</v>
      </c>
      <c r="U81" s="559">
        <v>166</v>
      </c>
      <c r="V81" s="559">
        <v>36</v>
      </c>
      <c r="W81" s="559">
        <v>444</v>
      </c>
      <c r="X81" s="559">
        <v>313</v>
      </c>
      <c r="Y81" s="559">
        <v>34</v>
      </c>
      <c r="Z81" s="559">
        <v>19</v>
      </c>
      <c r="AA81" s="559">
        <v>21</v>
      </c>
      <c r="AB81" s="559">
        <v>21</v>
      </c>
      <c r="AC81" s="559">
        <v>12</v>
      </c>
      <c r="AD81" s="559">
        <v>54</v>
      </c>
      <c r="AE81" s="559">
        <v>17</v>
      </c>
      <c r="AF81" s="559">
        <v>26</v>
      </c>
      <c r="AG81" s="559">
        <v>246</v>
      </c>
      <c r="AH81" s="559">
        <v>19</v>
      </c>
      <c r="AI81" s="559">
        <v>22</v>
      </c>
      <c r="AJ81" s="559">
        <v>220</v>
      </c>
      <c r="AK81" s="559">
        <v>192</v>
      </c>
      <c r="AL81" s="559">
        <v>50</v>
      </c>
      <c r="AM81" s="559">
        <v>66</v>
      </c>
      <c r="AN81" s="559">
        <v>27</v>
      </c>
      <c r="AO81" s="559">
        <v>12</v>
      </c>
      <c r="AP81" s="559">
        <v>32</v>
      </c>
      <c r="AQ81" s="559">
        <v>106</v>
      </c>
      <c r="AR81" s="559">
        <v>160</v>
      </c>
      <c r="AS81" s="559">
        <v>29</v>
      </c>
      <c r="AT81" s="559">
        <v>33</v>
      </c>
      <c r="AU81" s="559">
        <v>27</v>
      </c>
      <c r="AV81" s="559">
        <v>16</v>
      </c>
      <c r="AW81" s="559">
        <v>67</v>
      </c>
      <c r="AX81" s="559">
        <v>72</v>
      </c>
      <c r="AY81" s="559">
        <v>7</v>
      </c>
      <c r="AZ81" s="559">
        <v>52</v>
      </c>
      <c r="BA81" s="559">
        <v>87</v>
      </c>
      <c r="BB81" s="559">
        <v>13</v>
      </c>
      <c r="BC81" s="559">
        <v>37</v>
      </c>
      <c r="BD81" s="559">
        <v>14</v>
      </c>
      <c r="BE81" s="559">
        <v>13</v>
      </c>
      <c r="BF81" s="546"/>
    </row>
    <row r="82" spans="1:58">
      <c r="A82" s="495" t="s">
        <v>413</v>
      </c>
      <c r="B82" s="425">
        <v>79</v>
      </c>
      <c r="C82" s="495">
        <v>112103</v>
      </c>
      <c r="D82" s="495" t="s">
        <v>414</v>
      </c>
      <c r="E82" s="546" t="s">
        <v>407</v>
      </c>
      <c r="F82" s="42" t="s">
        <v>3230</v>
      </c>
      <c r="G82" s="546" t="s">
        <v>168</v>
      </c>
      <c r="H82" s="546" t="s">
        <v>408</v>
      </c>
      <c r="I82" s="546" t="s">
        <v>409</v>
      </c>
      <c r="J82" s="587">
        <v>5833</v>
      </c>
      <c r="K82" s="559">
        <v>134</v>
      </c>
      <c r="L82" s="559">
        <v>91</v>
      </c>
      <c r="M82" s="559">
        <v>48</v>
      </c>
      <c r="N82" s="559">
        <v>83</v>
      </c>
      <c r="O82" s="559">
        <v>29</v>
      </c>
      <c r="P82" s="559">
        <v>69</v>
      </c>
      <c r="Q82" s="559">
        <v>68</v>
      </c>
      <c r="R82" s="559">
        <v>155</v>
      </c>
      <c r="S82" s="559">
        <v>86</v>
      </c>
      <c r="T82" s="559">
        <v>244</v>
      </c>
      <c r="U82" s="559">
        <v>109</v>
      </c>
      <c r="V82" s="559">
        <v>205</v>
      </c>
      <c r="W82" s="559">
        <v>380</v>
      </c>
      <c r="X82" s="559">
        <v>217</v>
      </c>
      <c r="Y82" s="559">
        <v>188</v>
      </c>
      <c r="Z82" s="559">
        <v>37</v>
      </c>
      <c r="AA82" s="559">
        <v>172</v>
      </c>
      <c r="AB82" s="559">
        <v>69</v>
      </c>
      <c r="AC82" s="559">
        <v>169</v>
      </c>
      <c r="AD82" s="559">
        <v>139</v>
      </c>
      <c r="AE82" s="559">
        <v>3</v>
      </c>
      <c r="AF82" s="559">
        <v>81</v>
      </c>
      <c r="AG82" s="559">
        <v>278</v>
      </c>
      <c r="AH82" s="559">
        <v>40</v>
      </c>
      <c r="AI82" s="559">
        <v>92</v>
      </c>
      <c r="AJ82" s="559">
        <v>84</v>
      </c>
      <c r="AK82" s="559">
        <v>805</v>
      </c>
      <c r="AL82" s="559">
        <v>175</v>
      </c>
      <c r="AM82" s="559">
        <v>59</v>
      </c>
      <c r="AN82" s="559">
        <v>65</v>
      </c>
      <c r="AO82" s="559">
        <v>44</v>
      </c>
      <c r="AP82" s="559">
        <v>75</v>
      </c>
      <c r="AQ82" s="559">
        <v>54</v>
      </c>
      <c r="AR82" s="559">
        <v>249</v>
      </c>
      <c r="AS82" s="559">
        <v>106</v>
      </c>
      <c r="AT82" s="559">
        <v>78</v>
      </c>
      <c r="AU82" s="559">
        <v>24</v>
      </c>
      <c r="AV82" s="559">
        <v>58</v>
      </c>
      <c r="AW82" s="559">
        <v>19</v>
      </c>
      <c r="AX82" s="559">
        <v>171</v>
      </c>
      <c r="AY82" s="559">
        <v>192</v>
      </c>
      <c r="AZ82" s="559">
        <v>76</v>
      </c>
      <c r="BA82" s="559">
        <v>103</v>
      </c>
      <c r="BB82" s="559">
        <v>37</v>
      </c>
      <c r="BC82" s="559">
        <v>70</v>
      </c>
      <c r="BD82" s="559">
        <v>84</v>
      </c>
      <c r="BE82" s="559">
        <v>19</v>
      </c>
      <c r="BF82" s="546"/>
    </row>
    <row r="83" spans="1:58">
      <c r="A83" s="495" t="s">
        <v>417</v>
      </c>
      <c r="B83" s="425">
        <v>80</v>
      </c>
      <c r="C83" s="495">
        <v>112104</v>
      </c>
      <c r="D83" s="495" t="s">
        <v>418</v>
      </c>
      <c r="E83" s="546" t="s">
        <v>399</v>
      </c>
      <c r="F83" s="546" t="s">
        <v>1489</v>
      </c>
      <c r="G83" s="546" t="s">
        <v>168</v>
      </c>
      <c r="H83" s="546" t="s">
        <v>2409</v>
      </c>
      <c r="I83" s="546" t="s">
        <v>2409</v>
      </c>
      <c r="J83" s="588">
        <v>0.95569999999999999</v>
      </c>
      <c r="K83" s="559" t="s">
        <v>272</v>
      </c>
      <c r="L83" s="559" t="s">
        <v>272</v>
      </c>
      <c r="M83" s="559" t="s">
        <v>272</v>
      </c>
      <c r="N83" s="559" t="s">
        <v>272</v>
      </c>
      <c r="O83" s="559" t="s">
        <v>272</v>
      </c>
      <c r="P83" s="559" t="s">
        <v>272</v>
      </c>
      <c r="Q83" s="559" t="s">
        <v>272</v>
      </c>
      <c r="R83" s="559" t="s">
        <v>272</v>
      </c>
      <c r="S83" s="559" t="s">
        <v>272</v>
      </c>
      <c r="T83" s="559" t="s">
        <v>272</v>
      </c>
      <c r="U83" s="559" t="s">
        <v>272</v>
      </c>
      <c r="V83" s="559" t="s">
        <v>272</v>
      </c>
      <c r="W83" s="559" t="s">
        <v>272</v>
      </c>
      <c r="X83" s="559" t="s">
        <v>272</v>
      </c>
      <c r="Y83" s="559" t="s">
        <v>272</v>
      </c>
      <c r="Z83" s="559" t="s">
        <v>272</v>
      </c>
      <c r="AA83" s="559" t="s">
        <v>272</v>
      </c>
      <c r="AB83" s="559" t="s">
        <v>272</v>
      </c>
      <c r="AC83" s="559" t="s">
        <v>272</v>
      </c>
      <c r="AD83" s="559" t="s">
        <v>272</v>
      </c>
      <c r="AE83" s="559" t="s">
        <v>272</v>
      </c>
      <c r="AF83" s="559" t="s">
        <v>272</v>
      </c>
      <c r="AG83" s="559" t="s">
        <v>272</v>
      </c>
      <c r="AH83" s="559" t="s">
        <v>272</v>
      </c>
      <c r="AI83" s="559" t="s">
        <v>272</v>
      </c>
      <c r="AJ83" s="559" t="s">
        <v>272</v>
      </c>
      <c r="AK83" s="559" t="s">
        <v>272</v>
      </c>
      <c r="AL83" s="559" t="s">
        <v>272</v>
      </c>
      <c r="AM83" s="559" t="s">
        <v>272</v>
      </c>
      <c r="AN83" s="559" t="s">
        <v>272</v>
      </c>
      <c r="AO83" s="559" t="s">
        <v>272</v>
      </c>
      <c r="AP83" s="559" t="s">
        <v>272</v>
      </c>
      <c r="AQ83" s="559" t="s">
        <v>272</v>
      </c>
      <c r="AR83" s="559" t="s">
        <v>272</v>
      </c>
      <c r="AS83" s="559" t="s">
        <v>272</v>
      </c>
      <c r="AT83" s="559" t="s">
        <v>272</v>
      </c>
      <c r="AU83" s="559" t="s">
        <v>272</v>
      </c>
      <c r="AV83" s="559" t="s">
        <v>272</v>
      </c>
      <c r="AW83" s="559" t="s">
        <v>272</v>
      </c>
      <c r="AX83" s="559" t="s">
        <v>272</v>
      </c>
      <c r="AY83" s="559" t="s">
        <v>272</v>
      </c>
      <c r="AZ83" s="559" t="s">
        <v>272</v>
      </c>
      <c r="BA83" s="559" t="s">
        <v>272</v>
      </c>
      <c r="BB83" s="559" t="s">
        <v>272</v>
      </c>
      <c r="BC83" s="559" t="s">
        <v>272</v>
      </c>
      <c r="BD83" s="559" t="s">
        <v>272</v>
      </c>
      <c r="BE83" s="559" t="s">
        <v>272</v>
      </c>
      <c r="BF83" s="546"/>
    </row>
    <row r="84" spans="1:58">
      <c r="A84" s="495" t="s">
        <v>421</v>
      </c>
      <c r="B84" s="425">
        <v>81</v>
      </c>
      <c r="C84" s="495">
        <v>112201</v>
      </c>
      <c r="D84" s="495" t="s">
        <v>422</v>
      </c>
      <c r="E84" s="546" t="s">
        <v>3597</v>
      </c>
      <c r="F84" s="42" t="s">
        <v>3840</v>
      </c>
      <c r="G84" s="546" t="s">
        <v>424</v>
      </c>
      <c r="H84" s="546" t="s">
        <v>408</v>
      </c>
      <c r="I84" s="546" t="s">
        <v>409</v>
      </c>
      <c r="J84" s="584">
        <v>0.88200000000000001</v>
      </c>
      <c r="K84" s="584">
        <v>0.83223864258347025</v>
      </c>
      <c r="L84" s="584">
        <v>0.91527093596059106</v>
      </c>
      <c r="M84" s="584">
        <v>0.9503512132822477</v>
      </c>
      <c r="N84" s="584">
        <v>0.87892720306513406</v>
      </c>
      <c r="O84" s="584">
        <v>0.77947072975140341</v>
      </c>
      <c r="P84" s="584">
        <v>0.9649277925139994</v>
      </c>
      <c r="Q84" s="584">
        <v>0.99667271627344223</v>
      </c>
      <c r="R84" s="584">
        <v>0.96612220205686627</v>
      </c>
      <c r="S84" s="584" t="s">
        <v>2510</v>
      </c>
      <c r="T84" s="584">
        <v>0.85366931918656053</v>
      </c>
      <c r="U84" s="584">
        <v>0.84398242055442874</v>
      </c>
      <c r="V84" s="584">
        <v>0.84477672668090731</v>
      </c>
      <c r="W84" s="584">
        <v>0.84444865479348241</v>
      </c>
      <c r="X84" s="584">
        <v>0.84999167083125093</v>
      </c>
      <c r="Y84" s="584">
        <v>0.7851707948842479</v>
      </c>
      <c r="Z84" s="584">
        <v>0.90220144165205518</v>
      </c>
      <c r="AA84" s="584">
        <v>0.97981823041967386</v>
      </c>
      <c r="AB84" s="584">
        <v>0.73649967469095634</v>
      </c>
      <c r="AC84" s="584">
        <v>1</v>
      </c>
      <c r="AD84" s="584">
        <v>0.82503192848020424</v>
      </c>
      <c r="AE84" s="584">
        <v>0.95708812260536402</v>
      </c>
      <c r="AF84" s="584">
        <v>0.8777611194402799</v>
      </c>
      <c r="AG84" s="584">
        <v>0.84428725808036154</v>
      </c>
      <c r="AH84" s="584">
        <v>0.61623269997654229</v>
      </c>
      <c r="AI84" s="584">
        <v>0.96647509578544066</v>
      </c>
      <c r="AJ84" s="584">
        <v>0.92876588021778583</v>
      </c>
      <c r="AK84" s="584">
        <v>0.70035974379222599</v>
      </c>
      <c r="AL84" s="584">
        <v>0.95151928986002043</v>
      </c>
      <c r="AM84" s="584">
        <v>0.95103133364824433</v>
      </c>
      <c r="AN84" s="584">
        <v>1</v>
      </c>
      <c r="AO84" s="584">
        <v>0.86807732497387669</v>
      </c>
      <c r="AP84" s="584">
        <v>0.91797283176593525</v>
      </c>
      <c r="AQ84" s="584">
        <v>0.80379948914431676</v>
      </c>
      <c r="AR84" s="584">
        <v>0.8744827586206898</v>
      </c>
      <c r="AS84" s="584">
        <v>0.88232758620689655</v>
      </c>
      <c r="AT84" s="584">
        <v>0.83437826541274829</v>
      </c>
      <c r="AU84" s="584">
        <v>0.82318007662835246</v>
      </c>
      <c r="AV84" s="584">
        <v>0.81816922863869279</v>
      </c>
      <c r="AW84" s="584">
        <v>0.91762452107279691</v>
      </c>
      <c r="AX84" s="584">
        <v>0.97688234534418183</v>
      </c>
      <c r="AY84" s="584">
        <v>1</v>
      </c>
      <c r="AZ84" s="584">
        <v>0.85417738891748163</v>
      </c>
      <c r="BA84" s="584">
        <v>0.86455938697318013</v>
      </c>
      <c r="BB84" s="584">
        <v>0.99835796387520515</v>
      </c>
      <c r="BC84" s="584">
        <v>1</v>
      </c>
      <c r="BD84" s="584">
        <v>1</v>
      </c>
      <c r="BE84" s="584">
        <v>0.81896551724137934</v>
      </c>
      <c r="BF84" s="546"/>
    </row>
    <row r="85" spans="1:58">
      <c r="A85" s="495" t="s">
        <v>428</v>
      </c>
      <c r="B85" s="425">
        <v>82</v>
      </c>
      <c r="C85" s="495">
        <v>112201</v>
      </c>
      <c r="D85" s="495" t="s">
        <v>422</v>
      </c>
      <c r="E85" s="546" t="s">
        <v>3597</v>
      </c>
      <c r="F85" s="42" t="s">
        <v>3840</v>
      </c>
      <c r="G85" s="546" t="s">
        <v>429</v>
      </c>
      <c r="H85" s="546" t="s">
        <v>408</v>
      </c>
      <c r="I85" s="546" t="s">
        <v>409</v>
      </c>
      <c r="J85" s="584">
        <v>0.79200000000000004</v>
      </c>
      <c r="K85" s="584">
        <v>0.77376012645722181</v>
      </c>
      <c r="L85" s="584">
        <v>0.82732661529342033</v>
      </c>
      <c r="M85" s="584">
        <v>0.87609497464269248</v>
      </c>
      <c r="N85" s="584">
        <v>0.74532042415859845</v>
      </c>
      <c r="O85" s="584">
        <v>0.72479011869149856</v>
      </c>
      <c r="P85" s="584">
        <v>0.85142036386849662</v>
      </c>
      <c r="Q85" s="584">
        <v>0.89468224503166627</v>
      </c>
      <c r="R85" s="584">
        <v>0.80257698187377158</v>
      </c>
      <c r="S85" s="584">
        <v>0.82815193105649532</v>
      </c>
      <c r="T85" s="584">
        <v>0.67517821044792004</v>
      </c>
      <c r="U85" s="584">
        <v>0.75180009763241396</v>
      </c>
      <c r="V85" s="584">
        <v>0.79198031799654833</v>
      </c>
      <c r="W85" s="584">
        <v>0.79893757694587564</v>
      </c>
      <c r="X85" s="584">
        <v>0.83145046491201502</v>
      </c>
      <c r="Y85" s="584">
        <v>0.70182923265735497</v>
      </c>
      <c r="Z85" s="584">
        <v>0.80926928757296579</v>
      </c>
      <c r="AA85" s="584">
        <v>0.86138183923574241</v>
      </c>
      <c r="AB85" s="584">
        <v>0.58960306897361625</v>
      </c>
      <c r="AC85" s="584">
        <v>0.87295000987947036</v>
      </c>
      <c r="AD85" s="584">
        <v>0.74842477332103885</v>
      </c>
      <c r="AE85" s="584">
        <v>0.85438450899031815</v>
      </c>
      <c r="AF85" s="584">
        <v>0.77604185459137653</v>
      </c>
      <c r="AG85" s="584">
        <v>0.72787885236018024</v>
      </c>
      <c r="AH85" s="584">
        <v>0.49657041239732402</v>
      </c>
      <c r="AI85" s="584">
        <v>0.90387275242047027</v>
      </c>
      <c r="AJ85" s="584">
        <v>0.92427385892116187</v>
      </c>
      <c r="AK85" s="584">
        <v>0.70542586550948649</v>
      </c>
      <c r="AL85" s="584">
        <v>0.82256275420073133</v>
      </c>
      <c r="AM85" s="584">
        <v>0.86295685784118681</v>
      </c>
      <c r="AN85" s="584">
        <v>0.97584140156754273</v>
      </c>
      <c r="AO85" s="584">
        <v>0.73293096944549219</v>
      </c>
      <c r="AP85" s="584">
        <v>0.75943040362127501</v>
      </c>
      <c r="AQ85" s="584">
        <v>0.6886237897648686</v>
      </c>
      <c r="AR85" s="584">
        <v>0.74439834024896268</v>
      </c>
      <c r="AS85" s="584">
        <v>0.71141078838174265</v>
      </c>
      <c r="AT85" s="584">
        <v>0.73858921161825719</v>
      </c>
      <c r="AU85" s="584">
        <v>0.84854771784232363</v>
      </c>
      <c r="AV85" s="584">
        <v>0.83427485877118435</v>
      </c>
      <c r="AW85" s="584">
        <v>0.84255417242969122</v>
      </c>
      <c r="AX85" s="584">
        <v>0.83421138514616067</v>
      </c>
      <c r="AY85" s="584">
        <v>1</v>
      </c>
      <c r="AZ85" s="584">
        <v>0.66167089861893846</v>
      </c>
      <c r="BA85" s="584">
        <v>0.75691562932226841</v>
      </c>
      <c r="BB85" s="584">
        <v>0.85262299940723185</v>
      </c>
      <c r="BC85" s="584">
        <v>0.95981250960504072</v>
      </c>
      <c r="BD85" s="584">
        <v>0.86231610712938511</v>
      </c>
      <c r="BE85" s="584">
        <v>0.64202187853640136</v>
      </c>
      <c r="BF85" s="546"/>
    </row>
    <row r="86" spans="1:58">
      <c r="A86" s="495" t="s">
        <v>432</v>
      </c>
      <c r="B86" s="425">
        <v>83</v>
      </c>
      <c r="C86" s="495">
        <v>112202</v>
      </c>
      <c r="D86" s="495" t="s">
        <v>433</v>
      </c>
      <c r="E86" s="546" t="s">
        <v>434</v>
      </c>
      <c r="F86" s="42" t="s">
        <v>3841</v>
      </c>
      <c r="G86" s="546" t="s">
        <v>424</v>
      </c>
      <c r="H86" s="546" t="s">
        <v>408</v>
      </c>
      <c r="I86" s="546" t="s">
        <v>409</v>
      </c>
      <c r="J86" s="587">
        <v>3908</v>
      </c>
      <c r="K86" s="559">
        <v>254</v>
      </c>
      <c r="L86" s="559">
        <v>72</v>
      </c>
      <c r="M86" s="559">
        <v>72</v>
      </c>
      <c r="N86" s="559">
        <v>59</v>
      </c>
      <c r="O86" s="559">
        <v>16</v>
      </c>
      <c r="P86" s="559">
        <v>51</v>
      </c>
      <c r="Q86" s="559">
        <v>61</v>
      </c>
      <c r="R86" s="559">
        <v>51</v>
      </c>
      <c r="S86" s="559">
        <v>73</v>
      </c>
      <c r="T86" s="559">
        <v>41</v>
      </c>
      <c r="U86" s="559">
        <v>232</v>
      </c>
      <c r="V86" s="559">
        <v>232</v>
      </c>
      <c r="W86" s="559">
        <v>503</v>
      </c>
      <c r="X86" s="559">
        <v>376</v>
      </c>
      <c r="Y86" s="559">
        <v>47</v>
      </c>
      <c r="Z86" s="559">
        <v>15</v>
      </c>
      <c r="AA86" s="559">
        <v>21</v>
      </c>
      <c r="AB86" s="559">
        <v>27</v>
      </c>
      <c r="AC86" s="559">
        <v>106</v>
      </c>
      <c r="AD86" s="559">
        <v>40</v>
      </c>
      <c r="AE86" s="559">
        <v>24</v>
      </c>
      <c r="AF86" s="559">
        <v>125</v>
      </c>
      <c r="AG86" s="559">
        <v>116</v>
      </c>
      <c r="AH86" s="559">
        <v>31</v>
      </c>
      <c r="AI86" s="559">
        <v>16</v>
      </c>
      <c r="AJ86" s="559">
        <v>35</v>
      </c>
      <c r="AK86" s="559">
        <v>187</v>
      </c>
      <c r="AL86" s="559">
        <v>169</v>
      </c>
      <c r="AM86" s="559">
        <v>17</v>
      </c>
      <c r="AN86" s="559">
        <v>8</v>
      </c>
      <c r="AO86" s="559">
        <v>46</v>
      </c>
      <c r="AP86" s="559">
        <v>14</v>
      </c>
      <c r="AQ86" s="559">
        <v>70</v>
      </c>
      <c r="AR86" s="559">
        <v>120</v>
      </c>
      <c r="AS86" s="559">
        <v>8</v>
      </c>
      <c r="AT86" s="559">
        <v>14</v>
      </c>
      <c r="AU86" s="559">
        <v>15</v>
      </c>
      <c r="AV86" s="559">
        <v>25</v>
      </c>
      <c r="AW86" s="559">
        <v>7</v>
      </c>
      <c r="AX86" s="559">
        <v>158</v>
      </c>
      <c r="AY86" s="559">
        <v>25</v>
      </c>
      <c r="AZ86" s="559">
        <v>55</v>
      </c>
      <c r="BA86" s="559">
        <v>63</v>
      </c>
      <c r="BB86" s="559">
        <v>15</v>
      </c>
      <c r="BC86" s="559">
        <v>37</v>
      </c>
      <c r="BD86" s="559">
        <v>80</v>
      </c>
      <c r="BE86" s="559">
        <v>79</v>
      </c>
      <c r="BF86" s="546"/>
    </row>
    <row r="87" spans="1:58">
      <c r="A87" s="495" t="s">
        <v>438</v>
      </c>
      <c r="B87" s="425">
        <v>84</v>
      </c>
      <c r="C87" s="495">
        <v>112202</v>
      </c>
      <c r="D87" s="495" t="s">
        <v>433</v>
      </c>
      <c r="E87" s="546" t="s">
        <v>434</v>
      </c>
      <c r="F87" s="42" t="s">
        <v>3841</v>
      </c>
      <c r="G87" s="546" t="s">
        <v>429</v>
      </c>
      <c r="H87" s="546" t="s">
        <v>408</v>
      </c>
      <c r="I87" s="546" t="s">
        <v>409</v>
      </c>
      <c r="J87" s="587">
        <v>1308</v>
      </c>
      <c r="K87" s="559">
        <v>41</v>
      </c>
      <c r="L87" s="559">
        <v>17</v>
      </c>
      <c r="M87" s="559">
        <v>5</v>
      </c>
      <c r="N87" s="559">
        <v>19</v>
      </c>
      <c r="O87" s="559">
        <v>1</v>
      </c>
      <c r="P87" s="559">
        <v>4</v>
      </c>
      <c r="Q87" s="559">
        <v>25</v>
      </c>
      <c r="R87" s="559">
        <v>29</v>
      </c>
      <c r="S87" s="559">
        <v>20</v>
      </c>
      <c r="T87" s="559">
        <v>21</v>
      </c>
      <c r="U87" s="559">
        <v>60</v>
      </c>
      <c r="V87" s="559">
        <v>93</v>
      </c>
      <c r="W87" s="559">
        <v>182</v>
      </c>
      <c r="X87" s="559">
        <v>128</v>
      </c>
      <c r="Y87" s="559">
        <v>5</v>
      </c>
      <c r="Z87" s="559">
        <v>2</v>
      </c>
      <c r="AA87" s="559">
        <v>2</v>
      </c>
      <c r="AB87" s="559">
        <v>8</v>
      </c>
      <c r="AC87" s="559">
        <v>20</v>
      </c>
      <c r="AD87" s="559">
        <v>22</v>
      </c>
      <c r="AE87" s="559">
        <v>8</v>
      </c>
      <c r="AF87" s="559">
        <v>50</v>
      </c>
      <c r="AG87" s="559">
        <v>57</v>
      </c>
      <c r="AH87" s="559">
        <v>10</v>
      </c>
      <c r="AI87" s="559">
        <v>5</v>
      </c>
      <c r="AJ87" s="559">
        <v>28</v>
      </c>
      <c r="AK87" s="559">
        <v>67</v>
      </c>
      <c r="AL87" s="559">
        <v>50</v>
      </c>
      <c r="AM87" s="559">
        <v>6</v>
      </c>
      <c r="AN87" s="559">
        <v>6</v>
      </c>
      <c r="AO87" s="559">
        <v>9</v>
      </c>
      <c r="AP87" s="559">
        <v>6</v>
      </c>
      <c r="AQ87" s="559">
        <v>24</v>
      </c>
      <c r="AR87" s="559">
        <v>38</v>
      </c>
      <c r="AS87" s="559">
        <v>12</v>
      </c>
      <c r="AT87" s="559">
        <v>8</v>
      </c>
      <c r="AU87" s="559">
        <v>8</v>
      </c>
      <c r="AV87" s="559">
        <v>10</v>
      </c>
      <c r="AW87" s="559">
        <v>0</v>
      </c>
      <c r="AX87" s="559">
        <v>90</v>
      </c>
      <c r="AY87" s="559">
        <v>24</v>
      </c>
      <c r="AZ87" s="559">
        <v>12</v>
      </c>
      <c r="BA87" s="559">
        <v>27</v>
      </c>
      <c r="BB87" s="559">
        <v>7</v>
      </c>
      <c r="BC87" s="559">
        <v>17</v>
      </c>
      <c r="BD87" s="559">
        <v>22</v>
      </c>
      <c r="BE87" s="559">
        <v>3</v>
      </c>
      <c r="BF87" s="546"/>
    </row>
    <row r="88" spans="1:58">
      <c r="A88" s="495" t="s">
        <v>441</v>
      </c>
      <c r="B88" s="425">
        <v>85</v>
      </c>
      <c r="C88" s="495">
        <v>112105</v>
      </c>
      <c r="D88" s="495" t="s">
        <v>442</v>
      </c>
      <c r="E88" s="546" t="s">
        <v>443</v>
      </c>
      <c r="F88" s="546" t="s">
        <v>3236</v>
      </c>
      <c r="G88" s="546"/>
      <c r="H88" s="546" t="s">
        <v>2409</v>
      </c>
      <c r="I88" s="546" t="s">
        <v>2409</v>
      </c>
      <c r="J88" s="587" t="s">
        <v>3842</v>
      </c>
      <c r="K88" s="559" t="s">
        <v>272</v>
      </c>
      <c r="L88" s="559" t="s">
        <v>272</v>
      </c>
      <c r="M88" s="559" t="s">
        <v>272</v>
      </c>
      <c r="N88" s="559" t="s">
        <v>272</v>
      </c>
      <c r="O88" s="559" t="s">
        <v>272</v>
      </c>
      <c r="P88" s="559" t="s">
        <v>272</v>
      </c>
      <c r="Q88" s="559" t="s">
        <v>272</v>
      </c>
      <c r="R88" s="559" t="s">
        <v>272</v>
      </c>
      <c r="S88" s="559" t="s">
        <v>272</v>
      </c>
      <c r="T88" s="559" t="s">
        <v>272</v>
      </c>
      <c r="U88" s="559" t="s">
        <v>272</v>
      </c>
      <c r="V88" s="559" t="s">
        <v>272</v>
      </c>
      <c r="W88" s="559" t="s">
        <v>272</v>
      </c>
      <c r="X88" s="559" t="s">
        <v>272</v>
      </c>
      <c r="Y88" s="559" t="s">
        <v>272</v>
      </c>
      <c r="Z88" s="559" t="s">
        <v>272</v>
      </c>
      <c r="AA88" s="559" t="s">
        <v>272</v>
      </c>
      <c r="AB88" s="559" t="s">
        <v>272</v>
      </c>
      <c r="AC88" s="559" t="s">
        <v>272</v>
      </c>
      <c r="AD88" s="559" t="s">
        <v>272</v>
      </c>
      <c r="AE88" s="559" t="s">
        <v>272</v>
      </c>
      <c r="AF88" s="559" t="s">
        <v>272</v>
      </c>
      <c r="AG88" s="559" t="s">
        <v>272</v>
      </c>
      <c r="AH88" s="559" t="s">
        <v>272</v>
      </c>
      <c r="AI88" s="559" t="s">
        <v>272</v>
      </c>
      <c r="AJ88" s="559" t="s">
        <v>272</v>
      </c>
      <c r="AK88" s="559" t="s">
        <v>272</v>
      </c>
      <c r="AL88" s="559" t="s">
        <v>272</v>
      </c>
      <c r="AM88" s="559" t="s">
        <v>272</v>
      </c>
      <c r="AN88" s="559" t="s">
        <v>272</v>
      </c>
      <c r="AO88" s="559" t="s">
        <v>272</v>
      </c>
      <c r="AP88" s="559" t="s">
        <v>272</v>
      </c>
      <c r="AQ88" s="559" t="s">
        <v>272</v>
      </c>
      <c r="AR88" s="559" t="s">
        <v>272</v>
      </c>
      <c r="AS88" s="559" t="s">
        <v>272</v>
      </c>
      <c r="AT88" s="559" t="s">
        <v>272</v>
      </c>
      <c r="AU88" s="559" t="s">
        <v>272</v>
      </c>
      <c r="AV88" s="559" t="s">
        <v>272</v>
      </c>
      <c r="AW88" s="559" t="s">
        <v>272</v>
      </c>
      <c r="AX88" s="559" t="s">
        <v>272</v>
      </c>
      <c r="AY88" s="559" t="s">
        <v>272</v>
      </c>
      <c r="AZ88" s="559" t="s">
        <v>272</v>
      </c>
      <c r="BA88" s="559" t="s">
        <v>272</v>
      </c>
      <c r="BB88" s="559" t="s">
        <v>272</v>
      </c>
      <c r="BC88" s="559" t="s">
        <v>272</v>
      </c>
      <c r="BD88" s="559" t="s">
        <v>272</v>
      </c>
      <c r="BE88" s="559" t="s">
        <v>272</v>
      </c>
      <c r="BF88" s="546" t="s">
        <v>3843</v>
      </c>
    </row>
    <row r="89" spans="1:58">
      <c r="A89" s="571" t="s">
        <v>441</v>
      </c>
      <c r="B89" s="572">
        <v>86</v>
      </c>
      <c r="C89" s="571">
        <v>112105</v>
      </c>
      <c r="D89" s="571" t="s">
        <v>442</v>
      </c>
      <c r="E89" s="573" t="s">
        <v>443</v>
      </c>
      <c r="F89" s="573" t="s">
        <v>272</v>
      </c>
      <c r="G89" s="573"/>
      <c r="H89" s="573" t="s">
        <v>2409</v>
      </c>
      <c r="I89" s="573" t="s">
        <v>2409</v>
      </c>
      <c r="J89" s="589" t="s">
        <v>272</v>
      </c>
      <c r="K89" s="590" t="s">
        <v>272</v>
      </c>
      <c r="L89" s="590" t="s">
        <v>272</v>
      </c>
      <c r="M89" s="590" t="s">
        <v>272</v>
      </c>
      <c r="N89" s="590" t="s">
        <v>272</v>
      </c>
      <c r="O89" s="590" t="s">
        <v>272</v>
      </c>
      <c r="P89" s="590" t="s">
        <v>272</v>
      </c>
      <c r="Q89" s="590" t="s">
        <v>272</v>
      </c>
      <c r="R89" s="590" t="s">
        <v>272</v>
      </c>
      <c r="S89" s="590" t="s">
        <v>272</v>
      </c>
      <c r="T89" s="590" t="s">
        <v>272</v>
      </c>
      <c r="U89" s="590" t="s">
        <v>272</v>
      </c>
      <c r="V89" s="590" t="s">
        <v>272</v>
      </c>
      <c r="W89" s="590" t="s">
        <v>272</v>
      </c>
      <c r="X89" s="590" t="s">
        <v>272</v>
      </c>
      <c r="Y89" s="590" t="s">
        <v>272</v>
      </c>
      <c r="Z89" s="590" t="s">
        <v>272</v>
      </c>
      <c r="AA89" s="590" t="s">
        <v>272</v>
      </c>
      <c r="AB89" s="590" t="s">
        <v>272</v>
      </c>
      <c r="AC89" s="590" t="s">
        <v>272</v>
      </c>
      <c r="AD89" s="590" t="s">
        <v>272</v>
      </c>
      <c r="AE89" s="590" t="s">
        <v>272</v>
      </c>
      <c r="AF89" s="590" t="s">
        <v>272</v>
      </c>
      <c r="AG89" s="590" t="s">
        <v>272</v>
      </c>
      <c r="AH89" s="590" t="s">
        <v>272</v>
      </c>
      <c r="AI89" s="590" t="s">
        <v>272</v>
      </c>
      <c r="AJ89" s="590" t="s">
        <v>272</v>
      </c>
      <c r="AK89" s="590" t="s">
        <v>272</v>
      </c>
      <c r="AL89" s="590" t="s">
        <v>272</v>
      </c>
      <c r="AM89" s="590" t="s">
        <v>272</v>
      </c>
      <c r="AN89" s="590" t="s">
        <v>272</v>
      </c>
      <c r="AO89" s="590" t="s">
        <v>272</v>
      </c>
      <c r="AP89" s="590" t="s">
        <v>272</v>
      </c>
      <c r="AQ89" s="590" t="s">
        <v>272</v>
      </c>
      <c r="AR89" s="590" t="s">
        <v>272</v>
      </c>
      <c r="AS89" s="590" t="s">
        <v>272</v>
      </c>
      <c r="AT89" s="590" t="s">
        <v>272</v>
      </c>
      <c r="AU89" s="590" t="s">
        <v>272</v>
      </c>
      <c r="AV89" s="590" t="s">
        <v>272</v>
      </c>
      <c r="AW89" s="590" t="s">
        <v>272</v>
      </c>
      <c r="AX89" s="590" t="s">
        <v>272</v>
      </c>
      <c r="AY89" s="590" t="s">
        <v>272</v>
      </c>
      <c r="AZ89" s="590" t="s">
        <v>272</v>
      </c>
      <c r="BA89" s="590" t="s">
        <v>272</v>
      </c>
      <c r="BB89" s="590" t="s">
        <v>272</v>
      </c>
      <c r="BC89" s="590" t="s">
        <v>272</v>
      </c>
      <c r="BD89" s="590" t="s">
        <v>272</v>
      </c>
      <c r="BE89" s="590" t="s">
        <v>272</v>
      </c>
      <c r="BF89" s="546"/>
    </row>
    <row r="90" spans="1:58">
      <c r="A90" s="495" t="s">
        <v>453</v>
      </c>
      <c r="B90" s="425">
        <v>87</v>
      </c>
      <c r="C90" s="495">
        <v>112106</v>
      </c>
      <c r="D90" s="495" t="s">
        <v>454</v>
      </c>
      <c r="E90" s="546" t="s">
        <v>455</v>
      </c>
      <c r="F90" s="545" t="s">
        <v>3238</v>
      </c>
      <c r="G90" s="546" t="s">
        <v>168</v>
      </c>
      <c r="H90" s="546" t="s">
        <v>2409</v>
      </c>
      <c r="I90" s="546" t="s">
        <v>2409</v>
      </c>
      <c r="J90" s="559">
        <v>1387</v>
      </c>
      <c r="K90" s="559">
        <v>78</v>
      </c>
      <c r="L90" s="559">
        <v>10</v>
      </c>
      <c r="M90" s="559">
        <v>22</v>
      </c>
      <c r="N90" s="559">
        <v>35</v>
      </c>
      <c r="O90" s="559">
        <v>19</v>
      </c>
      <c r="P90" s="559">
        <v>23</v>
      </c>
      <c r="Q90" s="559">
        <v>27</v>
      </c>
      <c r="R90" s="559">
        <v>22</v>
      </c>
      <c r="S90" s="559">
        <v>12</v>
      </c>
      <c r="T90" s="559">
        <v>20</v>
      </c>
      <c r="U90" s="559">
        <v>18</v>
      </c>
      <c r="V90" s="559">
        <v>37</v>
      </c>
      <c r="W90" s="559">
        <v>144</v>
      </c>
      <c r="X90" s="559">
        <v>76</v>
      </c>
      <c r="Y90" s="559">
        <v>24</v>
      </c>
      <c r="Z90" s="559">
        <v>21</v>
      </c>
      <c r="AA90" s="559">
        <v>14</v>
      </c>
      <c r="AB90" s="559">
        <v>14</v>
      </c>
      <c r="AC90" s="559">
        <v>17</v>
      </c>
      <c r="AD90" s="559">
        <v>20</v>
      </c>
      <c r="AE90" s="559">
        <v>16</v>
      </c>
      <c r="AF90" s="559">
        <v>37</v>
      </c>
      <c r="AG90" s="559">
        <v>55</v>
      </c>
      <c r="AH90" s="559">
        <v>9</v>
      </c>
      <c r="AI90" s="559">
        <v>16</v>
      </c>
      <c r="AJ90" s="559">
        <v>32</v>
      </c>
      <c r="AK90" s="559">
        <v>79</v>
      </c>
      <c r="AL90" s="559">
        <v>65</v>
      </c>
      <c r="AM90" s="559">
        <v>14</v>
      </c>
      <c r="AN90" s="559">
        <v>24</v>
      </c>
      <c r="AO90" s="559">
        <v>12</v>
      </c>
      <c r="AP90" s="559">
        <v>14</v>
      </c>
      <c r="AQ90" s="559">
        <v>22</v>
      </c>
      <c r="AR90" s="559">
        <v>40</v>
      </c>
      <c r="AS90" s="559">
        <v>30</v>
      </c>
      <c r="AT90" s="559">
        <v>19</v>
      </c>
      <c r="AU90" s="559">
        <v>10</v>
      </c>
      <c r="AV90" s="559">
        <v>14</v>
      </c>
      <c r="AW90" s="559">
        <v>11</v>
      </c>
      <c r="AX90" s="559">
        <v>48</v>
      </c>
      <c r="AY90" s="559">
        <v>15</v>
      </c>
      <c r="AZ90" s="559">
        <v>22</v>
      </c>
      <c r="BA90" s="559">
        <v>28</v>
      </c>
      <c r="BB90" s="559">
        <v>22</v>
      </c>
      <c r="BC90" s="559">
        <v>16</v>
      </c>
      <c r="BD90" s="559">
        <v>51</v>
      </c>
      <c r="BE90" s="559">
        <v>13</v>
      </c>
      <c r="BF90" s="546"/>
    </row>
    <row r="91" spans="1:58">
      <c r="A91" s="495" t="s">
        <v>460</v>
      </c>
      <c r="B91" s="425">
        <v>88</v>
      </c>
      <c r="C91" s="495">
        <v>112107</v>
      </c>
      <c r="D91" s="495" t="s">
        <v>461</v>
      </c>
      <c r="E91" s="546" t="s">
        <v>455</v>
      </c>
      <c r="F91" s="545" t="s">
        <v>3156</v>
      </c>
      <c r="G91" s="546" t="s">
        <v>168</v>
      </c>
      <c r="H91" s="546" t="s">
        <v>2409</v>
      </c>
      <c r="I91" s="546" t="s">
        <v>2409</v>
      </c>
      <c r="J91" s="559">
        <v>175</v>
      </c>
      <c r="K91" s="559">
        <v>6</v>
      </c>
      <c r="L91" s="559">
        <v>0</v>
      </c>
      <c r="M91" s="559">
        <v>7</v>
      </c>
      <c r="N91" s="559">
        <v>0</v>
      </c>
      <c r="O91" s="559">
        <v>0</v>
      </c>
      <c r="P91" s="559">
        <v>0</v>
      </c>
      <c r="Q91" s="559">
        <v>0</v>
      </c>
      <c r="R91" s="559">
        <v>0</v>
      </c>
      <c r="S91" s="559">
        <v>0</v>
      </c>
      <c r="T91" s="559">
        <v>0</v>
      </c>
      <c r="U91" s="559">
        <v>6</v>
      </c>
      <c r="V91" s="559">
        <v>1</v>
      </c>
      <c r="W91" s="559">
        <v>0</v>
      </c>
      <c r="X91" s="559">
        <v>0</v>
      </c>
      <c r="Y91" s="559">
        <v>0</v>
      </c>
      <c r="Z91" s="559">
        <v>0</v>
      </c>
      <c r="AA91" s="559">
        <v>0</v>
      </c>
      <c r="AB91" s="559">
        <v>0</v>
      </c>
      <c r="AC91" s="559">
        <v>1</v>
      </c>
      <c r="AD91" s="559">
        <v>0</v>
      </c>
      <c r="AE91" s="559">
        <v>0</v>
      </c>
      <c r="AF91" s="559">
        <v>19</v>
      </c>
      <c r="AG91" s="559">
        <v>0</v>
      </c>
      <c r="AH91" s="559">
        <v>0</v>
      </c>
      <c r="AI91" s="559">
        <v>0</v>
      </c>
      <c r="AJ91" s="559">
        <v>0</v>
      </c>
      <c r="AK91" s="559">
        <v>3</v>
      </c>
      <c r="AL91" s="559">
        <v>0</v>
      </c>
      <c r="AM91" s="559">
        <v>0</v>
      </c>
      <c r="AN91" s="559">
        <v>1</v>
      </c>
      <c r="AO91" s="559">
        <v>0</v>
      </c>
      <c r="AP91" s="559">
        <v>0</v>
      </c>
      <c r="AQ91" s="559">
        <v>0</v>
      </c>
      <c r="AR91" s="559">
        <v>0</v>
      </c>
      <c r="AS91" s="559">
        <v>6</v>
      </c>
      <c r="AT91" s="559">
        <v>0</v>
      </c>
      <c r="AU91" s="559">
        <v>0</v>
      </c>
      <c r="AV91" s="559">
        <v>0</v>
      </c>
      <c r="AW91" s="559">
        <v>0</v>
      </c>
      <c r="AX91" s="559">
        <v>0</v>
      </c>
      <c r="AY91" s="559">
        <v>90</v>
      </c>
      <c r="AZ91" s="559">
        <v>5</v>
      </c>
      <c r="BA91" s="559">
        <v>2</v>
      </c>
      <c r="BB91" s="559">
        <v>0</v>
      </c>
      <c r="BC91" s="559">
        <v>16</v>
      </c>
      <c r="BD91" s="559">
        <v>8</v>
      </c>
      <c r="BE91" s="559">
        <v>4</v>
      </c>
      <c r="BF91" s="546"/>
    </row>
    <row r="92" spans="1:58">
      <c r="A92" s="495" t="s">
        <v>465</v>
      </c>
      <c r="B92" s="425">
        <v>89</v>
      </c>
      <c r="C92" s="495">
        <v>112108</v>
      </c>
      <c r="D92" s="495" t="s">
        <v>466</v>
      </c>
      <c r="E92" s="546" t="s">
        <v>467</v>
      </c>
      <c r="F92" s="545" t="s">
        <v>3242</v>
      </c>
      <c r="G92" s="546" t="s">
        <v>168</v>
      </c>
      <c r="H92" s="546" t="s">
        <v>469</v>
      </c>
      <c r="I92" s="546" t="s">
        <v>393</v>
      </c>
      <c r="J92" s="591">
        <v>1</v>
      </c>
      <c r="K92" s="559" t="s">
        <v>272</v>
      </c>
      <c r="L92" s="559" t="s">
        <v>272</v>
      </c>
      <c r="M92" s="559" t="s">
        <v>272</v>
      </c>
      <c r="N92" s="559" t="s">
        <v>272</v>
      </c>
      <c r="O92" s="559" t="s">
        <v>272</v>
      </c>
      <c r="P92" s="559" t="s">
        <v>272</v>
      </c>
      <c r="Q92" s="559" t="s">
        <v>272</v>
      </c>
      <c r="R92" s="559" t="s">
        <v>272</v>
      </c>
      <c r="S92" s="559" t="s">
        <v>272</v>
      </c>
      <c r="T92" s="559" t="s">
        <v>272</v>
      </c>
      <c r="U92" s="559" t="s">
        <v>272</v>
      </c>
      <c r="V92" s="559" t="s">
        <v>272</v>
      </c>
      <c r="W92" s="559" t="s">
        <v>272</v>
      </c>
      <c r="X92" s="559" t="s">
        <v>272</v>
      </c>
      <c r="Y92" s="559" t="s">
        <v>272</v>
      </c>
      <c r="Z92" s="559" t="s">
        <v>272</v>
      </c>
      <c r="AA92" s="559" t="s">
        <v>272</v>
      </c>
      <c r="AB92" s="559" t="s">
        <v>272</v>
      </c>
      <c r="AC92" s="559" t="s">
        <v>272</v>
      </c>
      <c r="AD92" s="559" t="s">
        <v>272</v>
      </c>
      <c r="AE92" s="559" t="s">
        <v>272</v>
      </c>
      <c r="AF92" s="559" t="s">
        <v>272</v>
      </c>
      <c r="AG92" s="559" t="s">
        <v>272</v>
      </c>
      <c r="AH92" s="559" t="s">
        <v>272</v>
      </c>
      <c r="AI92" s="559" t="s">
        <v>272</v>
      </c>
      <c r="AJ92" s="559" t="s">
        <v>272</v>
      </c>
      <c r="AK92" s="559" t="s">
        <v>272</v>
      </c>
      <c r="AL92" s="559" t="s">
        <v>272</v>
      </c>
      <c r="AM92" s="559" t="s">
        <v>272</v>
      </c>
      <c r="AN92" s="559" t="s">
        <v>272</v>
      </c>
      <c r="AO92" s="559" t="s">
        <v>272</v>
      </c>
      <c r="AP92" s="559" t="s">
        <v>272</v>
      </c>
      <c r="AQ92" s="559" t="s">
        <v>272</v>
      </c>
      <c r="AR92" s="559" t="s">
        <v>272</v>
      </c>
      <c r="AS92" s="559" t="s">
        <v>272</v>
      </c>
      <c r="AT92" s="559" t="s">
        <v>272</v>
      </c>
      <c r="AU92" s="559" t="s">
        <v>272</v>
      </c>
      <c r="AV92" s="559" t="s">
        <v>272</v>
      </c>
      <c r="AW92" s="559" t="s">
        <v>272</v>
      </c>
      <c r="AX92" s="559" t="s">
        <v>272</v>
      </c>
      <c r="AY92" s="559" t="s">
        <v>272</v>
      </c>
      <c r="AZ92" s="559" t="s">
        <v>272</v>
      </c>
      <c r="BA92" s="559" t="s">
        <v>272</v>
      </c>
      <c r="BB92" s="559" t="s">
        <v>272</v>
      </c>
      <c r="BC92" s="559" t="s">
        <v>272</v>
      </c>
      <c r="BD92" s="559" t="s">
        <v>272</v>
      </c>
      <c r="BE92" s="559" t="s">
        <v>272</v>
      </c>
      <c r="BF92" s="546"/>
    </row>
    <row r="93" spans="1:58">
      <c r="A93" s="495" t="s">
        <v>472</v>
      </c>
      <c r="B93" s="425">
        <v>90</v>
      </c>
      <c r="C93" s="495">
        <v>112203</v>
      </c>
      <c r="D93" s="495" t="s">
        <v>473</v>
      </c>
      <c r="E93" s="546" t="s">
        <v>369</v>
      </c>
      <c r="F93" s="546" t="s">
        <v>2449</v>
      </c>
      <c r="G93" s="546" t="s">
        <v>168</v>
      </c>
      <c r="H93" s="546" t="s">
        <v>2409</v>
      </c>
      <c r="I93" s="546" t="s">
        <v>2409</v>
      </c>
      <c r="J93" s="587" t="s">
        <v>3600</v>
      </c>
      <c r="K93" s="559" t="s">
        <v>272</v>
      </c>
      <c r="L93" s="559" t="s">
        <v>272</v>
      </c>
      <c r="M93" s="559" t="s">
        <v>272</v>
      </c>
      <c r="N93" s="559" t="s">
        <v>272</v>
      </c>
      <c r="O93" s="559" t="s">
        <v>272</v>
      </c>
      <c r="P93" s="559" t="s">
        <v>272</v>
      </c>
      <c r="Q93" s="559" t="s">
        <v>272</v>
      </c>
      <c r="R93" s="559" t="s">
        <v>272</v>
      </c>
      <c r="S93" s="559" t="s">
        <v>272</v>
      </c>
      <c r="T93" s="559" t="s">
        <v>272</v>
      </c>
      <c r="U93" s="559" t="s">
        <v>272</v>
      </c>
      <c r="V93" s="559" t="s">
        <v>272</v>
      </c>
      <c r="W93" s="559" t="s">
        <v>272</v>
      </c>
      <c r="X93" s="559" t="s">
        <v>272</v>
      </c>
      <c r="Y93" s="559" t="s">
        <v>272</v>
      </c>
      <c r="Z93" s="559" t="s">
        <v>272</v>
      </c>
      <c r="AA93" s="559" t="s">
        <v>272</v>
      </c>
      <c r="AB93" s="559" t="s">
        <v>272</v>
      </c>
      <c r="AC93" s="559" t="s">
        <v>272</v>
      </c>
      <c r="AD93" s="559" t="s">
        <v>272</v>
      </c>
      <c r="AE93" s="559" t="s">
        <v>272</v>
      </c>
      <c r="AF93" s="559" t="s">
        <v>272</v>
      </c>
      <c r="AG93" s="559" t="s">
        <v>272</v>
      </c>
      <c r="AH93" s="559" t="s">
        <v>272</v>
      </c>
      <c r="AI93" s="559" t="s">
        <v>272</v>
      </c>
      <c r="AJ93" s="559" t="s">
        <v>272</v>
      </c>
      <c r="AK93" s="559" t="s">
        <v>272</v>
      </c>
      <c r="AL93" s="559" t="s">
        <v>272</v>
      </c>
      <c r="AM93" s="559" t="s">
        <v>272</v>
      </c>
      <c r="AN93" s="559" t="s">
        <v>272</v>
      </c>
      <c r="AO93" s="559" t="s">
        <v>272</v>
      </c>
      <c r="AP93" s="559" t="s">
        <v>272</v>
      </c>
      <c r="AQ93" s="559" t="s">
        <v>272</v>
      </c>
      <c r="AR93" s="559" t="s">
        <v>272</v>
      </c>
      <c r="AS93" s="559" t="s">
        <v>272</v>
      </c>
      <c r="AT93" s="559" t="s">
        <v>272</v>
      </c>
      <c r="AU93" s="559" t="s">
        <v>272</v>
      </c>
      <c r="AV93" s="559" t="s">
        <v>272</v>
      </c>
      <c r="AW93" s="559" t="s">
        <v>272</v>
      </c>
      <c r="AX93" s="559" t="s">
        <v>272</v>
      </c>
      <c r="AY93" s="559" t="s">
        <v>272</v>
      </c>
      <c r="AZ93" s="559" t="s">
        <v>272</v>
      </c>
      <c r="BA93" s="559" t="s">
        <v>272</v>
      </c>
      <c r="BB93" s="559" t="s">
        <v>272</v>
      </c>
      <c r="BC93" s="559" t="s">
        <v>272</v>
      </c>
      <c r="BD93" s="559" t="s">
        <v>272</v>
      </c>
      <c r="BE93" s="559" t="s">
        <v>272</v>
      </c>
      <c r="BF93" s="548"/>
    </row>
    <row r="94" spans="1:58">
      <c r="A94" s="495" t="s">
        <v>477</v>
      </c>
      <c r="B94" s="425">
        <v>91</v>
      </c>
      <c r="C94" s="495">
        <v>121101</v>
      </c>
      <c r="D94" s="495" t="s">
        <v>478</v>
      </c>
      <c r="E94" s="546" t="s">
        <v>479</v>
      </c>
      <c r="F94" s="546" t="s">
        <v>3844</v>
      </c>
      <c r="G94" s="546" t="s">
        <v>56</v>
      </c>
      <c r="H94" s="546" t="s">
        <v>23</v>
      </c>
      <c r="I94" s="546" t="s">
        <v>481</v>
      </c>
      <c r="J94" s="592">
        <v>84.2</v>
      </c>
      <c r="K94" s="592">
        <v>76.400000000000006</v>
      </c>
      <c r="L94" s="592">
        <v>90</v>
      </c>
      <c r="M94" s="592">
        <v>93.9</v>
      </c>
      <c r="N94" s="592">
        <v>91.4</v>
      </c>
      <c r="O94" s="592">
        <v>100</v>
      </c>
      <c r="P94" s="592">
        <v>91.4</v>
      </c>
      <c r="Q94" s="592">
        <v>87.9</v>
      </c>
      <c r="R94" s="592">
        <v>88.6</v>
      </c>
      <c r="S94" s="592">
        <v>80</v>
      </c>
      <c r="T94" s="592">
        <v>100</v>
      </c>
      <c r="U94" s="592">
        <v>84.1</v>
      </c>
      <c r="V94" s="592">
        <v>96.3</v>
      </c>
      <c r="W94" s="592">
        <v>69.400000000000006</v>
      </c>
      <c r="X94" s="592">
        <v>81.8</v>
      </c>
      <c r="Y94" s="592">
        <v>96.7</v>
      </c>
      <c r="Z94" s="592">
        <v>100</v>
      </c>
      <c r="AA94" s="592">
        <v>89.5</v>
      </c>
      <c r="AB94" s="592">
        <v>100</v>
      </c>
      <c r="AC94" s="592">
        <v>88.9</v>
      </c>
      <c r="AD94" s="592">
        <v>78.7</v>
      </c>
      <c r="AE94" s="592">
        <v>97.6</v>
      </c>
      <c r="AF94" s="592">
        <v>97.1</v>
      </c>
      <c r="AG94" s="592">
        <v>77.8</v>
      </c>
      <c r="AH94" s="592">
        <v>75.900000000000006</v>
      </c>
      <c r="AI94" s="592">
        <v>94.7</v>
      </c>
      <c r="AJ94" s="592">
        <v>73.099999999999994</v>
      </c>
      <c r="AK94" s="592">
        <v>86</v>
      </c>
      <c r="AL94" s="592">
        <v>87.8</v>
      </c>
      <c r="AM94" s="592">
        <v>69.2</v>
      </c>
      <c r="AN94" s="592">
        <v>93.3</v>
      </c>
      <c r="AO94" s="592">
        <v>78.900000000000006</v>
      </c>
      <c r="AP94" s="592">
        <v>78.900000000000006</v>
      </c>
      <c r="AQ94" s="592">
        <v>70.400000000000006</v>
      </c>
      <c r="AR94" s="592">
        <v>87</v>
      </c>
      <c r="AS94" s="592">
        <v>94.7</v>
      </c>
      <c r="AT94" s="592">
        <v>87.5</v>
      </c>
      <c r="AU94" s="592">
        <v>94.1</v>
      </c>
      <c r="AV94" s="592">
        <v>80</v>
      </c>
      <c r="AW94" s="592">
        <v>80</v>
      </c>
      <c r="AX94" s="592">
        <v>61.7</v>
      </c>
      <c r="AY94" s="592">
        <v>100</v>
      </c>
      <c r="AZ94" s="592">
        <v>81</v>
      </c>
      <c r="BA94" s="592">
        <v>86.7</v>
      </c>
      <c r="BB94" s="592">
        <v>72.2</v>
      </c>
      <c r="BC94" s="592">
        <v>100</v>
      </c>
      <c r="BD94" s="592">
        <v>95.3</v>
      </c>
      <c r="BE94" s="592">
        <v>62.5</v>
      </c>
      <c r="BF94" s="546"/>
    </row>
    <row r="95" spans="1:58">
      <c r="A95" s="495" t="s">
        <v>485</v>
      </c>
      <c r="B95" s="425">
        <v>92</v>
      </c>
      <c r="C95" s="495">
        <v>121101</v>
      </c>
      <c r="D95" s="495" t="s">
        <v>478</v>
      </c>
      <c r="E95" s="546" t="s">
        <v>479</v>
      </c>
      <c r="F95" s="545" t="s">
        <v>3844</v>
      </c>
      <c r="G95" s="546" t="s">
        <v>62</v>
      </c>
      <c r="H95" s="546" t="s">
        <v>23</v>
      </c>
      <c r="I95" s="546" t="s">
        <v>481</v>
      </c>
      <c r="J95" s="592">
        <v>86.3</v>
      </c>
      <c r="K95" s="592">
        <v>80.900000000000006</v>
      </c>
      <c r="L95" s="592">
        <v>92.5</v>
      </c>
      <c r="M95" s="592">
        <v>90.9</v>
      </c>
      <c r="N95" s="592">
        <v>88.6</v>
      </c>
      <c r="O95" s="592">
        <v>92</v>
      </c>
      <c r="P95" s="592">
        <v>91.4</v>
      </c>
      <c r="Q95" s="592">
        <v>87.9</v>
      </c>
      <c r="R95" s="592">
        <v>88.6</v>
      </c>
      <c r="S95" s="592">
        <v>92</v>
      </c>
      <c r="T95" s="592">
        <v>100</v>
      </c>
      <c r="U95" s="592">
        <v>87.3</v>
      </c>
      <c r="V95" s="592">
        <v>94.4</v>
      </c>
      <c r="W95" s="592">
        <v>79</v>
      </c>
      <c r="X95" s="592">
        <v>87.9</v>
      </c>
      <c r="Y95" s="592">
        <v>96.7</v>
      </c>
      <c r="Z95" s="592">
        <v>100</v>
      </c>
      <c r="AA95" s="592">
        <v>94.7</v>
      </c>
      <c r="AB95" s="592">
        <v>100</v>
      </c>
      <c r="AC95" s="592">
        <v>88.9</v>
      </c>
      <c r="AD95" s="592">
        <v>77.900000000000006</v>
      </c>
      <c r="AE95" s="592">
        <v>97.6</v>
      </c>
      <c r="AF95" s="592">
        <v>94.3</v>
      </c>
      <c r="AG95" s="592">
        <v>81.5</v>
      </c>
      <c r="AH95" s="592">
        <v>79.3</v>
      </c>
      <c r="AI95" s="592">
        <v>78.900000000000006</v>
      </c>
      <c r="AJ95" s="592">
        <v>80.8</v>
      </c>
      <c r="AK95" s="592">
        <v>95.3</v>
      </c>
      <c r="AL95" s="592">
        <v>95.1</v>
      </c>
      <c r="AM95" s="592">
        <v>79.5</v>
      </c>
      <c r="AN95" s="592">
        <v>86.7</v>
      </c>
      <c r="AO95" s="592">
        <v>78.900000000000006</v>
      </c>
      <c r="AP95" s="592">
        <v>78.900000000000006</v>
      </c>
      <c r="AQ95" s="592">
        <v>74.099999999999994</v>
      </c>
      <c r="AR95" s="592">
        <v>91.3</v>
      </c>
      <c r="AS95" s="592">
        <v>100</v>
      </c>
      <c r="AT95" s="592">
        <v>87.5</v>
      </c>
      <c r="AU95" s="592">
        <v>94.1</v>
      </c>
      <c r="AV95" s="592">
        <v>75</v>
      </c>
      <c r="AW95" s="592">
        <v>80</v>
      </c>
      <c r="AX95" s="592">
        <v>61.7</v>
      </c>
      <c r="AY95" s="592">
        <v>100</v>
      </c>
      <c r="AZ95" s="592">
        <v>81</v>
      </c>
      <c r="BA95" s="592">
        <v>91.1</v>
      </c>
      <c r="BB95" s="592">
        <v>83.3</v>
      </c>
      <c r="BC95" s="592">
        <v>100</v>
      </c>
      <c r="BD95" s="592">
        <v>97.7</v>
      </c>
      <c r="BE95" s="592">
        <v>68.3</v>
      </c>
      <c r="BF95" s="546"/>
    </row>
    <row r="96" spans="1:58">
      <c r="A96" s="495" t="s">
        <v>488</v>
      </c>
      <c r="B96" s="425">
        <v>93</v>
      </c>
      <c r="C96" s="495">
        <v>121101</v>
      </c>
      <c r="D96" s="495" t="s">
        <v>478</v>
      </c>
      <c r="E96" s="546" t="s">
        <v>479</v>
      </c>
      <c r="F96" s="545" t="s">
        <v>3844</v>
      </c>
      <c r="G96" s="546" t="s">
        <v>72</v>
      </c>
      <c r="H96" s="546" t="s">
        <v>23</v>
      </c>
      <c r="I96" s="546" t="s">
        <v>481</v>
      </c>
      <c r="J96" s="592">
        <v>81.8</v>
      </c>
      <c r="K96" s="592">
        <v>73.599999999999994</v>
      </c>
      <c r="L96" s="592">
        <v>90</v>
      </c>
      <c r="M96" s="592">
        <v>81.8</v>
      </c>
      <c r="N96" s="592">
        <v>91.4</v>
      </c>
      <c r="O96" s="592">
        <v>80</v>
      </c>
      <c r="P96" s="592">
        <v>94.3</v>
      </c>
      <c r="Q96" s="592">
        <v>82.8</v>
      </c>
      <c r="R96" s="592">
        <v>77.3</v>
      </c>
      <c r="S96" s="592">
        <v>84</v>
      </c>
      <c r="T96" s="592">
        <v>100</v>
      </c>
      <c r="U96" s="592">
        <v>84.1</v>
      </c>
      <c r="V96" s="592">
        <v>96.3</v>
      </c>
      <c r="W96" s="592">
        <v>67.2</v>
      </c>
      <c r="X96" s="592">
        <v>87.9</v>
      </c>
      <c r="Y96" s="592">
        <v>100</v>
      </c>
      <c r="Z96" s="592">
        <v>100</v>
      </c>
      <c r="AA96" s="592">
        <v>89.5</v>
      </c>
      <c r="AB96" s="592">
        <v>100</v>
      </c>
      <c r="AC96" s="592">
        <v>88.9</v>
      </c>
      <c r="AD96" s="592">
        <v>57.3</v>
      </c>
      <c r="AE96" s="592">
        <v>97.6</v>
      </c>
      <c r="AF96" s="592">
        <v>94.3</v>
      </c>
      <c r="AG96" s="592">
        <v>79.599999999999994</v>
      </c>
      <c r="AH96" s="592">
        <v>86.2</v>
      </c>
      <c r="AI96" s="592">
        <v>78.900000000000006</v>
      </c>
      <c r="AJ96" s="592">
        <v>69.2</v>
      </c>
      <c r="AK96" s="592">
        <v>83.7</v>
      </c>
      <c r="AL96" s="592">
        <v>85.4</v>
      </c>
      <c r="AM96" s="592">
        <v>76.900000000000006</v>
      </c>
      <c r="AN96" s="592">
        <v>90</v>
      </c>
      <c r="AO96" s="592">
        <v>84.2</v>
      </c>
      <c r="AP96" s="592">
        <v>73.7</v>
      </c>
      <c r="AQ96" s="592">
        <v>70.400000000000006</v>
      </c>
      <c r="AR96" s="592">
        <v>87</v>
      </c>
      <c r="AS96" s="592">
        <v>94.7</v>
      </c>
      <c r="AT96" s="592">
        <v>87.5</v>
      </c>
      <c r="AU96" s="592">
        <v>88.2</v>
      </c>
      <c r="AV96" s="592">
        <v>80</v>
      </c>
      <c r="AW96" s="592">
        <v>93.3</v>
      </c>
      <c r="AX96" s="592">
        <v>56.7</v>
      </c>
      <c r="AY96" s="592">
        <v>100</v>
      </c>
      <c r="AZ96" s="592">
        <v>81</v>
      </c>
      <c r="BA96" s="592">
        <v>91.1</v>
      </c>
      <c r="BB96" s="592">
        <v>66.7</v>
      </c>
      <c r="BC96" s="592">
        <v>65.400000000000006</v>
      </c>
      <c r="BD96" s="592">
        <v>97.7</v>
      </c>
      <c r="BE96" s="592">
        <v>63.4</v>
      </c>
      <c r="BF96" s="546"/>
    </row>
    <row r="97" spans="1:58">
      <c r="A97" s="495" t="s">
        <v>491</v>
      </c>
      <c r="B97" s="425">
        <v>94</v>
      </c>
      <c r="C97" s="495">
        <v>121101</v>
      </c>
      <c r="D97" s="495" t="s">
        <v>478</v>
      </c>
      <c r="E97" s="546" t="s">
        <v>479</v>
      </c>
      <c r="F97" s="545" t="s">
        <v>3844</v>
      </c>
      <c r="G97" s="546" t="s">
        <v>295</v>
      </c>
      <c r="H97" s="546" t="s">
        <v>23</v>
      </c>
      <c r="I97" s="546" t="s">
        <v>481</v>
      </c>
      <c r="J97" s="592">
        <v>86.4</v>
      </c>
      <c r="K97" s="592">
        <v>87.1</v>
      </c>
      <c r="L97" s="592">
        <v>92.5</v>
      </c>
      <c r="M97" s="592">
        <v>81.8</v>
      </c>
      <c r="N97" s="592">
        <v>91.4</v>
      </c>
      <c r="O97" s="592">
        <v>80</v>
      </c>
      <c r="P97" s="592">
        <v>91.2</v>
      </c>
      <c r="Q97" s="592">
        <v>87.9</v>
      </c>
      <c r="R97" s="592">
        <v>88.6</v>
      </c>
      <c r="S97" s="592">
        <v>84</v>
      </c>
      <c r="T97" s="592">
        <v>94.3</v>
      </c>
      <c r="U97" s="592">
        <v>85.7</v>
      </c>
      <c r="V97" s="592">
        <v>90.7</v>
      </c>
      <c r="W97" s="592">
        <v>82</v>
      </c>
      <c r="X97" s="592">
        <v>87.9</v>
      </c>
      <c r="Y97" s="592">
        <v>93.3</v>
      </c>
      <c r="Z97" s="592">
        <v>100</v>
      </c>
      <c r="AA97" s="592">
        <v>94.7</v>
      </c>
      <c r="AB97" s="592">
        <v>100</v>
      </c>
      <c r="AC97" s="592">
        <v>85.2</v>
      </c>
      <c r="AD97" s="592">
        <v>83.1</v>
      </c>
      <c r="AE97" s="592">
        <v>95.2</v>
      </c>
      <c r="AF97" s="592">
        <v>97.1</v>
      </c>
      <c r="AG97" s="592">
        <v>74.099999999999994</v>
      </c>
      <c r="AH97" s="592">
        <v>86.2</v>
      </c>
      <c r="AI97" s="592">
        <v>100</v>
      </c>
      <c r="AJ97" s="592">
        <v>88.5</v>
      </c>
      <c r="AK97" s="592">
        <v>100</v>
      </c>
      <c r="AL97" s="592">
        <v>97.6</v>
      </c>
      <c r="AM97" s="592">
        <v>76.900000000000006</v>
      </c>
      <c r="AN97" s="592">
        <v>86.7</v>
      </c>
      <c r="AO97" s="592">
        <v>78.900000000000006</v>
      </c>
      <c r="AP97" s="592">
        <v>89.5</v>
      </c>
      <c r="AQ97" s="592">
        <v>74.099999999999994</v>
      </c>
      <c r="AR97" s="592">
        <v>91.3</v>
      </c>
      <c r="AS97" s="592">
        <v>100</v>
      </c>
      <c r="AT97" s="592">
        <v>91.7</v>
      </c>
      <c r="AU97" s="592">
        <v>94.1</v>
      </c>
      <c r="AV97" s="592">
        <v>95</v>
      </c>
      <c r="AW97" s="592">
        <v>70</v>
      </c>
      <c r="AX97" s="592">
        <v>56.7</v>
      </c>
      <c r="AY97" s="592">
        <v>95</v>
      </c>
      <c r="AZ97" s="592">
        <v>81</v>
      </c>
      <c r="BA97" s="592">
        <v>91.1</v>
      </c>
      <c r="BB97" s="592">
        <v>83.3</v>
      </c>
      <c r="BC97" s="592">
        <v>88.5</v>
      </c>
      <c r="BD97" s="592">
        <v>88.4</v>
      </c>
      <c r="BE97" s="592">
        <v>68.3</v>
      </c>
      <c r="BF97" s="546"/>
    </row>
    <row r="98" spans="1:58">
      <c r="A98" s="495" t="s">
        <v>494</v>
      </c>
      <c r="B98" s="425">
        <v>95</v>
      </c>
      <c r="C98" s="495">
        <v>121101</v>
      </c>
      <c r="D98" s="495" t="s">
        <v>478</v>
      </c>
      <c r="E98" s="546" t="s">
        <v>479</v>
      </c>
      <c r="F98" s="545" t="s">
        <v>3844</v>
      </c>
      <c r="G98" s="546" t="s">
        <v>299</v>
      </c>
      <c r="H98" s="546" t="s">
        <v>23</v>
      </c>
      <c r="I98" s="546" t="s">
        <v>481</v>
      </c>
      <c r="J98" s="592">
        <v>85.9</v>
      </c>
      <c r="K98" s="592">
        <v>87.6</v>
      </c>
      <c r="L98" s="592">
        <v>92.5</v>
      </c>
      <c r="M98" s="592">
        <v>87.9</v>
      </c>
      <c r="N98" s="592">
        <v>94.3</v>
      </c>
      <c r="O98" s="592">
        <v>84</v>
      </c>
      <c r="P98" s="592">
        <v>80</v>
      </c>
      <c r="Q98" s="592">
        <v>87.9</v>
      </c>
      <c r="R98" s="592">
        <v>86.4</v>
      </c>
      <c r="S98" s="592">
        <v>72</v>
      </c>
      <c r="T98" s="592">
        <v>91.4</v>
      </c>
      <c r="U98" s="592">
        <v>85.7</v>
      </c>
      <c r="V98" s="592">
        <v>92.6</v>
      </c>
      <c r="W98" s="592">
        <v>82</v>
      </c>
      <c r="X98" s="592">
        <v>87.9</v>
      </c>
      <c r="Y98" s="592">
        <v>96.7</v>
      </c>
      <c r="Z98" s="592">
        <v>93.3</v>
      </c>
      <c r="AA98" s="592">
        <v>94.7</v>
      </c>
      <c r="AB98" s="592">
        <v>100</v>
      </c>
      <c r="AC98" s="592">
        <v>85.2</v>
      </c>
      <c r="AD98" s="592">
        <v>81.8</v>
      </c>
      <c r="AE98" s="592">
        <v>88.1</v>
      </c>
      <c r="AF98" s="592">
        <v>97.1</v>
      </c>
      <c r="AG98" s="592">
        <v>70.400000000000006</v>
      </c>
      <c r="AH98" s="592">
        <v>89.7</v>
      </c>
      <c r="AI98" s="592">
        <v>100</v>
      </c>
      <c r="AJ98" s="592">
        <v>88.5</v>
      </c>
      <c r="AK98" s="592">
        <v>95.3</v>
      </c>
      <c r="AL98" s="592">
        <v>95.1</v>
      </c>
      <c r="AM98" s="592">
        <v>82.1</v>
      </c>
      <c r="AN98" s="592">
        <v>86.7</v>
      </c>
      <c r="AO98" s="592">
        <v>78.900000000000006</v>
      </c>
      <c r="AP98" s="592">
        <v>84.2</v>
      </c>
      <c r="AQ98" s="592">
        <v>77.8</v>
      </c>
      <c r="AR98" s="592">
        <v>91.3</v>
      </c>
      <c r="AS98" s="592">
        <v>100</v>
      </c>
      <c r="AT98" s="592">
        <v>91.7</v>
      </c>
      <c r="AU98" s="592">
        <v>94.1</v>
      </c>
      <c r="AV98" s="592">
        <v>95</v>
      </c>
      <c r="AW98" s="592">
        <v>73.3</v>
      </c>
      <c r="AX98" s="592">
        <v>56.7</v>
      </c>
      <c r="AY98" s="592">
        <v>95</v>
      </c>
      <c r="AZ98" s="592">
        <v>81</v>
      </c>
      <c r="BA98" s="592">
        <v>91.1</v>
      </c>
      <c r="BB98" s="592">
        <v>72.2</v>
      </c>
      <c r="BC98" s="592">
        <v>88.5</v>
      </c>
      <c r="BD98" s="592">
        <v>90.7</v>
      </c>
      <c r="BE98" s="592">
        <v>68.3</v>
      </c>
      <c r="BF98" s="546"/>
    </row>
    <row r="99" spans="1:58">
      <c r="A99" s="495" t="s">
        <v>497</v>
      </c>
      <c r="B99" s="425">
        <v>96</v>
      </c>
      <c r="C99" s="495">
        <v>121102</v>
      </c>
      <c r="D99" s="495" t="s">
        <v>498</v>
      </c>
      <c r="E99" s="546" t="s">
        <v>499</v>
      </c>
      <c r="F99" s="546" t="s">
        <v>3248</v>
      </c>
      <c r="G99" s="546" t="s">
        <v>500</v>
      </c>
      <c r="H99" s="546" t="s">
        <v>23</v>
      </c>
      <c r="I99" s="546" t="s">
        <v>501</v>
      </c>
      <c r="J99" s="593">
        <v>2283171</v>
      </c>
      <c r="K99" s="559" t="s">
        <v>272</v>
      </c>
      <c r="L99" s="559" t="s">
        <v>272</v>
      </c>
      <c r="M99" s="559" t="s">
        <v>272</v>
      </c>
      <c r="N99" s="559" t="s">
        <v>272</v>
      </c>
      <c r="O99" s="559" t="s">
        <v>272</v>
      </c>
      <c r="P99" s="559" t="s">
        <v>272</v>
      </c>
      <c r="Q99" s="559" t="s">
        <v>272</v>
      </c>
      <c r="R99" s="559" t="s">
        <v>272</v>
      </c>
      <c r="S99" s="559" t="s">
        <v>272</v>
      </c>
      <c r="T99" s="559" t="s">
        <v>272</v>
      </c>
      <c r="U99" s="559" t="s">
        <v>272</v>
      </c>
      <c r="V99" s="559" t="s">
        <v>272</v>
      </c>
      <c r="W99" s="559" t="s">
        <v>272</v>
      </c>
      <c r="X99" s="559" t="s">
        <v>272</v>
      </c>
      <c r="Y99" s="559" t="s">
        <v>272</v>
      </c>
      <c r="Z99" s="559" t="s">
        <v>272</v>
      </c>
      <c r="AA99" s="559" t="s">
        <v>272</v>
      </c>
      <c r="AB99" s="559" t="s">
        <v>272</v>
      </c>
      <c r="AC99" s="559" t="s">
        <v>272</v>
      </c>
      <c r="AD99" s="559" t="s">
        <v>272</v>
      </c>
      <c r="AE99" s="559" t="s">
        <v>272</v>
      </c>
      <c r="AF99" s="559" t="s">
        <v>272</v>
      </c>
      <c r="AG99" s="559" t="s">
        <v>272</v>
      </c>
      <c r="AH99" s="559" t="s">
        <v>272</v>
      </c>
      <c r="AI99" s="559" t="s">
        <v>272</v>
      </c>
      <c r="AJ99" s="559" t="s">
        <v>272</v>
      </c>
      <c r="AK99" s="559" t="s">
        <v>272</v>
      </c>
      <c r="AL99" s="559" t="s">
        <v>272</v>
      </c>
      <c r="AM99" s="559" t="s">
        <v>272</v>
      </c>
      <c r="AN99" s="559" t="s">
        <v>272</v>
      </c>
      <c r="AO99" s="559" t="s">
        <v>272</v>
      </c>
      <c r="AP99" s="559" t="s">
        <v>272</v>
      </c>
      <c r="AQ99" s="559" t="s">
        <v>272</v>
      </c>
      <c r="AR99" s="559" t="s">
        <v>272</v>
      </c>
      <c r="AS99" s="559" t="s">
        <v>272</v>
      </c>
      <c r="AT99" s="559" t="s">
        <v>272</v>
      </c>
      <c r="AU99" s="559" t="s">
        <v>272</v>
      </c>
      <c r="AV99" s="559" t="s">
        <v>272</v>
      </c>
      <c r="AW99" s="559" t="s">
        <v>272</v>
      </c>
      <c r="AX99" s="559" t="s">
        <v>272</v>
      </c>
      <c r="AY99" s="559" t="s">
        <v>272</v>
      </c>
      <c r="AZ99" s="559" t="s">
        <v>272</v>
      </c>
      <c r="BA99" s="559" t="s">
        <v>272</v>
      </c>
      <c r="BB99" s="559" t="s">
        <v>272</v>
      </c>
      <c r="BC99" s="559" t="s">
        <v>272</v>
      </c>
      <c r="BD99" s="559" t="s">
        <v>272</v>
      </c>
      <c r="BE99" s="559" t="s">
        <v>272</v>
      </c>
      <c r="BF99" s="546"/>
    </row>
    <row r="100" spans="1:58">
      <c r="A100" s="495" t="s">
        <v>503</v>
      </c>
      <c r="B100" s="425">
        <v>97</v>
      </c>
      <c r="C100" s="495">
        <v>121102</v>
      </c>
      <c r="D100" s="495" t="s">
        <v>498</v>
      </c>
      <c r="E100" s="546" t="s">
        <v>499</v>
      </c>
      <c r="F100" s="545" t="s">
        <v>3248</v>
      </c>
      <c r="G100" s="546" t="s">
        <v>504</v>
      </c>
      <c r="H100" s="546" t="s">
        <v>23</v>
      </c>
      <c r="I100" s="546" t="s">
        <v>501</v>
      </c>
      <c r="J100" s="593">
        <v>158332</v>
      </c>
      <c r="K100" s="559" t="s">
        <v>272</v>
      </c>
      <c r="L100" s="559" t="s">
        <v>272</v>
      </c>
      <c r="M100" s="559" t="s">
        <v>272</v>
      </c>
      <c r="N100" s="559" t="s">
        <v>272</v>
      </c>
      <c r="O100" s="559" t="s">
        <v>272</v>
      </c>
      <c r="P100" s="559" t="s">
        <v>272</v>
      </c>
      <c r="Q100" s="559" t="s">
        <v>272</v>
      </c>
      <c r="R100" s="559" t="s">
        <v>272</v>
      </c>
      <c r="S100" s="559" t="s">
        <v>272</v>
      </c>
      <c r="T100" s="559" t="s">
        <v>272</v>
      </c>
      <c r="U100" s="559" t="s">
        <v>272</v>
      </c>
      <c r="V100" s="559" t="s">
        <v>272</v>
      </c>
      <c r="W100" s="559" t="s">
        <v>272</v>
      </c>
      <c r="X100" s="559" t="s">
        <v>272</v>
      </c>
      <c r="Y100" s="559" t="s">
        <v>272</v>
      </c>
      <c r="Z100" s="559" t="s">
        <v>272</v>
      </c>
      <c r="AA100" s="559" t="s">
        <v>272</v>
      </c>
      <c r="AB100" s="559" t="s">
        <v>272</v>
      </c>
      <c r="AC100" s="559" t="s">
        <v>272</v>
      </c>
      <c r="AD100" s="559" t="s">
        <v>272</v>
      </c>
      <c r="AE100" s="559" t="s">
        <v>272</v>
      </c>
      <c r="AF100" s="559" t="s">
        <v>272</v>
      </c>
      <c r="AG100" s="559" t="s">
        <v>272</v>
      </c>
      <c r="AH100" s="559" t="s">
        <v>272</v>
      </c>
      <c r="AI100" s="559" t="s">
        <v>272</v>
      </c>
      <c r="AJ100" s="559" t="s">
        <v>272</v>
      </c>
      <c r="AK100" s="559" t="s">
        <v>272</v>
      </c>
      <c r="AL100" s="559" t="s">
        <v>272</v>
      </c>
      <c r="AM100" s="559" t="s">
        <v>272</v>
      </c>
      <c r="AN100" s="559" t="s">
        <v>272</v>
      </c>
      <c r="AO100" s="559" t="s">
        <v>272</v>
      </c>
      <c r="AP100" s="559" t="s">
        <v>272</v>
      </c>
      <c r="AQ100" s="559" t="s">
        <v>272</v>
      </c>
      <c r="AR100" s="559" t="s">
        <v>272</v>
      </c>
      <c r="AS100" s="559" t="s">
        <v>272</v>
      </c>
      <c r="AT100" s="559" t="s">
        <v>272</v>
      </c>
      <c r="AU100" s="559" t="s">
        <v>272</v>
      </c>
      <c r="AV100" s="559" t="s">
        <v>272</v>
      </c>
      <c r="AW100" s="559" t="s">
        <v>272</v>
      </c>
      <c r="AX100" s="559" t="s">
        <v>272</v>
      </c>
      <c r="AY100" s="559" t="s">
        <v>272</v>
      </c>
      <c r="AZ100" s="559" t="s">
        <v>272</v>
      </c>
      <c r="BA100" s="559" t="s">
        <v>272</v>
      </c>
      <c r="BB100" s="559" t="s">
        <v>272</v>
      </c>
      <c r="BC100" s="559" t="s">
        <v>272</v>
      </c>
      <c r="BD100" s="559" t="s">
        <v>272</v>
      </c>
      <c r="BE100" s="559" t="s">
        <v>272</v>
      </c>
      <c r="BF100" s="546"/>
    </row>
    <row r="101" spans="1:58">
      <c r="A101" s="495" t="s">
        <v>507</v>
      </c>
      <c r="B101" s="425">
        <v>98</v>
      </c>
      <c r="C101" s="495">
        <v>121103</v>
      </c>
      <c r="D101" s="495" t="s">
        <v>508</v>
      </c>
      <c r="E101" s="89" t="s">
        <v>2384</v>
      </c>
      <c r="F101" s="42" t="s">
        <v>2384</v>
      </c>
      <c r="G101" s="546" t="s">
        <v>168</v>
      </c>
      <c r="H101" s="546" t="s">
        <v>511</v>
      </c>
      <c r="I101" s="546" t="s">
        <v>501</v>
      </c>
      <c r="J101" s="559" t="s">
        <v>2384</v>
      </c>
      <c r="K101" s="559" t="s">
        <v>272</v>
      </c>
      <c r="L101" s="559" t="s">
        <v>272</v>
      </c>
      <c r="M101" s="559" t="s">
        <v>272</v>
      </c>
      <c r="N101" s="559" t="s">
        <v>272</v>
      </c>
      <c r="O101" s="559" t="s">
        <v>272</v>
      </c>
      <c r="P101" s="559" t="s">
        <v>272</v>
      </c>
      <c r="Q101" s="559" t="s">
        <v>272</v>
      </c>
      <c r="R101" s="559" t="s">
        <v>272</v>
      </c>
      <c r="S101" s="559" t="s">
        <v>272</v>
      </c>
      <c r="T101" s="559" t="s">
        <v>272</v>
      </c>
      <c r="U101" s="559" t="s">
        <v>272</v>
      </c>
      <c r="V101" s="559" t="s">
        <v>272</v>
      </c>
      <c r="W101" s="559" t="s">
        <v>272</v>
      </c>
      <c r="X101" s="559" t="s">
        <v>272</v>
      </c>
      <c r="Y101" s="559" t="s">
        <v>272</v>
      </c>
      <c r="Z101" s="559" t="s">
        <v>272</v>
      </c>
      <c r="AA101" s="559" t="s">
        <v>272</v>
      </c>
      <c r="AB101" s="559" t="s">
        <v>272</v>
      </c>
      <c r="AC101" s="559" t="s">
        <v>272</v>
      </c>
      <c r="AD101" s="559" t="s">
        <v>272</v>
      </c>
      <c r="AE101" s="559" t="s">
        <v>272</v>
      </c>
      <c r="AF101" s="559" t="s">
        <v>272</v>
      </c>
      <c r="AG101" s="559" t="s">
        <v>272</v>
      </c>
      <c r="AH101" s="559" t="s">
        <v>272</v>
      </c>
      <c r="AI101" s="559" t="s">
        <v>272</v>
      </c>
      <c r="AJ101" s="559" t="s">
        <v>272</v>
      </c>
      <c r="AK101" s="559" t="s">
        <v>272</v>
      </c>
      <c r="AL101" s="559" t="s">
        <v>272</v>
      </c>
      <c r="AM101" s="559" t="s">
        <v>272</v>
      </c>
      <c r="AN101" s="559" t="s">
        <v>272</v>
      </c>
      <c r="AO101" s="559" t="s">
        <v>272</v>
      </c>
      <c r="AP101" s="559" t="s">
        <v>272</v>
      </c>
      <c r="AQ101" s="559" t="s">
        <v>272</v>
      </c>
      <c r="AR101" s="559" t="s">
        <v>272</v>
      </c>
      <c r="AS101" s="559" t="s">
        <v>272</v>
      </c>
      <c r="AT101" s="559" t="s">
        <v>272</v>
      </c>
      <c r="AU101" s="559" t="s">
        <v>272</v>
      </c>
      <c r="AV101" s="559" t="s">
        <v>272</v>
      </c>
      <c r="AW101" s="559" t="s">
        <v>272</v>
      </c>
      <c r="AX101" s="559" t="s">
        <v>272</v>
      </c>
      <c r="AY101" s="559" t="s">
        <v>272</v>
      </c>
      <c r="AZ101" s="559" t="s">
        <v>272</v>
      </c>
      <c r="BA101" s="559" t="s">
        <v>272</v>
      </c>
      <c r="BB101" s="559" t="s">
        <v>272</v>
      </c>
      <c r="BC101" s="559" t="s">
        <v>272</v>
      </c>
      <c r="BD101" s="559" t="s">
        <v>272</v>
      </c>
      <c r="BE101" s="559" t="s">
        <v>272</v>
      </c>
      <c r="BF101" s="546"/>
    </row>
    <row r="102" spans="1:58">
      <c r="A102" s="495" t="s">
        <v>515</v>
      </c>
      <c r="B102" s="425">
        <v>99</v>
      </c>
      <c r="C102" s="495">
        <v>121201</v>
      </c>
      <c r="D102" s="495" t="s">
        <v>516</v>
      </c>
      <c r="E102" s="546" t="s">
        <v>517</v>
      </c>
      <c r="F102" s="545" t="s">
        <v>2384</v>
      </c>
      <c r="G102" s="546" t="s">
        <v>56</v>
      </c>
      <c r="H102" s="546" t="s">
        <v>23</v>
      </c>
      <c r="I102" s="546" t="s">
        <v>481</v>
      </c>
      <c r="J102" s="559" t="s">
        <v>2384</v>
      </c>
      <c r="K102" s="559" t="s">
        <v>2384</v>
      </c>
      <c r="L102" s="559" t="s">
        <v>2384</v>
      </c>
      <c r="M102" s="559" t="s">
        <v>2384</v>
      </c>
      <c r="N102" s="559" t="s">
        <v>2384</v>
      </c>
      <c r="O102" s="559" t="s">
        <v>2384</v>
      </c>
      <c r="P102" s="559" t="s">
        <v>2384</v>
      </c>
      <c r="Q102" s="559" t="s">
        <v>2384</v>
      </c>
      <c r="R102" s="559" t="s">
        <v>2384</v>
      </c>
      <c r="S102" s="559" t="s">
        <v>2384</v>
      </c>
      <c r="T102" s="559" t="s">
        <v>2384</v>
      </c>
      <c r="U102" s="559" t="s">
        <v>2384</v>
      </c>
      <c r="V102" s="559" t="s">
        <v>2384</v>
      </c>
      <c r="W102" s="559" t="s">
        <v>2384</v>
      </c>
      <c r="X102" s="559" t="s">
        <v>2384</v>
      </c>
      <c r="Y102" s="559" t="s">
        <v>2384</v>
      </c>
      <c r="Z102" s="559" t="s">
        <v>2384</v>
      </c>
      <c r="AA102" s="559" t="s">
        <v>2384</v>
      </c>
      <c r="AB102" s="559" t="s">
        <v>2384</v>
      </c>
      <c r="AC102" s="559" t="s">
        <v>2384</v>
      </c>
      <c r="AD102" s="559" t="s">
        <v>2384</v>
      </c>
      <c r="AE102" s="559" t="s">
        <v>2384</v>
      </c>
      <c r="AF102" s="559" t="s">
        <v>2384</v>
      </c>
      <c r="AG102" s="559" t="s">
        <v>2384</v>
      </c>
      <c r="AH102" s="559" t="s">
        <v>2384</v>
      </c>
      <c r="AI102" s="559" t="s">
        <v>2384</v>
      </c>
      <c r="AJ102" s="559" t="s">
        <v>2384</v>
      </c>
      <c r="AK102" s="559" t="s">
        <v>2384</v>
      </c>
      <c r="AL102" s="559" t="s">
        <v>2384</v>
      </c>
      <c r="AM102" s="559" t="s">
        <v>2384</v>
      </c>
      <c r="AN102" s="559" t="s">
        <v>2384</v>
      </c>
      <c r="AO102" s="559" t="s">
        <v>2384</v>
      </c>
      <c r="AP102" s="559" t="s">
        <v>2384</v>
      </c>
      <c r="AQ102" s="559" t="s">
        <v>2384</v>
      </c>
      <c r="AR102" s="559" t="s">
        <v>2384</v>
      </c>
      <c r="AS102" s="559" t="s">
        <v>2384</v>
      </c>
      <c r="AT102" s="559" t="s">
        <v>2384</v>
      </c>
      <c r="AU102" s="559" t="s">
        <v>2384</v>
      </c>
      <c r="AV102" s="559" t="s">
        <v>2384</v>
      </c>
      <c r="AW102" s="559" t="s">
        <v>2384</v>
      </c>
      <c r="AX102" s="559" t="s">
        <v>2384</v>
      </c>
      <c r="AY102" s="559" t="s">
        <v>2384</v>
      </c>
      <c r="AZ102" s="559" t="s">
        <v>2384</v>
      </c>
      <c r="BA102" s="559" t="s">
        <v>2384</v>
      </c>
      <c r="BB102" s="559" t="s">
        <v>2384</v>
      </c>
      <c r="BC102" s="559" t="s">
        <v>2384</v>
      </c>
      <c r="BD102" s="559" t="s">
        <v>2384</v>
      </c>
      <c r="BE102" s="559" t="s">
        <v>2384</v>
      </c>
      <c r="BF102" s="546"/>
    </row>
    <row r="103" spans="1:58">
      <c r="A103" s="495" t="s">
        <v>522</v>
      </c>
      <c r="B103" s="425">
        <v>100</v>
      </c>
      <c r="C103" s="495">
        <v>121201</v>
      </c>
      <c r="D103" s="495" t="s">
        <v>516</v>
      </c>
      <c r="E103" s="546" t="s">
        <v>517</v>
      </c>
      <c r="F103" s="545" t="s">
        <v>2384</v>
      </c>
      <c r="G103" s="546" t="s">
        <v>62</v>
      </c>
      <c r="H103" s="546" t="s">
        <v>23</v>
      </c>
      <c r="I103" s="546" t="s">
        <v>481</v>
      </c>
      <c r="J103" s="559" t="s">
        <v>2384</v>
      </c>
      <c r="K103" s="559" t="s">
        <v>2384</v>
      </c>
      <c r="L103" s="559" t="s">
        <v>2384</v>
      </c>
      <c r="M103" s="559" t="s">
        <v>2384</v>
      </c>
      <c r="N103" s="559" t="s">
        <v>2384</v>
      </c>
      <c r="O103" s="559" t="s">
        <v>2384</v>
      </c>
      <c r="P103" s="559" t="s">
        <v>2384</v>
      </c>
      <c r="Q103" s="559" t="s">
        <v>2384</v>
      </c>
      <c r="R103" s="559" t="s">
        <v>2384</v>
      </c>
      <c r="S103" s="559" t="s">
        <v>2384</v>
      </c>
      <c r="T103" s="559" t="s">
        <v>2384</v>
      </c>
      <c r="U103" s="559" t="s">
        <v>2384</v>
      </c>
      <c r="V103" s="559" t="s">
        <v>2384</v>
      </c>
      <c r="W103" s="559" t="s">
        <v>2384</v>
      </c>
      <c r="X103" s="559" t="s">
        <v>2384</v>
      </c>
      <c r="Y103" s="559" t="s">
        <v>2384</v>
      </c>
      <c r="Z103" s="559" t="s">
        <v>2384</v>
      </c>
      <c r="AA103" s="559" t="s">
        <v>2384</v>
      </c>
      <c r="AB103" s="559" t="s">
        <v>2384</v>
      </c>
      <c r="AC103" s="559" t="s">
        <v>2384</v>
      </c>
      <c r="AD103" s="559" t="s">
        <v>2384</v>
      </c>
      <c r="AE103" s="559" t="s">
        <v>2384</v>
      </c>
      <c r="AF103" s="559" t="s">
        <v>2384</v>
      </c>
      <c r="AG103" s="559" t="s">
        <v>2384</v>
      </c>
      <c r="AH103" s="559" t="s">
        <v>2384</v>
      </c>
      <c r="AI103" s="559" t="s">
        <v>2384</v>
      </c>
      <c r="AJ103" s="559" t="s">
        <v>2384</v>
      </c>
      <c r="AK103" s="559" t="s">
        <v>2384</v>
      </c>
      <c r="AL103" s="559" t="s">
        <v>2384</v>
      </c>
      <c r="AM103" s="559" t="s">
        <v>2384</v>
      </c>
      <c r="AN103" s="559" t="s">
        <v>2384</v>
      </c>
      <c r="AO103" s="559" t="s">
        <v>2384</v>
      </c>
      <c r="AP103" s="559" t="s">
        <v>2384</v>
      </c>
      <c r="AQ103" s="559" t="s">
        <v>2384</v>
      </c>
      <c r="AR103" s="559" t="s">
        <v>2384</v>
      </c>
      <c r="AS103" s="559" t="s">
        <v>2384</v>
      </c>
      <c r="AT103" s="559" t="s">
        <v>2384</v>
      </c>
      <c r="AU103" s="559" t="s">
        <v>2384</v>
      </c>
      <c r="AV103" s="559" t="s">
        <v>2384</v>
      </c>
      <c r="AW103" s="559" t="s">
        <v>2384</v>
      </c>
      <c r="AX103" s="559" t="s">
        <v>2384</v>
      </c>
      <c r="AY103" s="559" t="s">
        <v>2384</v>
      </c>
      <c r="AZ103" s="559" t="s">
        <v>2384</v>
      </c>
      <c r="BA103" s="559" t="s">
        <v>2384</v>
      </c>
      <c r="BB103" s="559" t="s">
        <v>2384</v>
      </c>
      <c r="BC103" s="559" t="s">
        <v>2384</v>
      </c>
      <c r="BD103" s="559" t="s">
        <v>2384</v>
      </c>
      <c r="BE103" s="559" t="s">
        <v>2384</v>
      </c>
      <c r="BF103" s="546"/>
    </row>
    <row r="104" spans="1:58">
      <c r="A104" s="495" t="s">
        <v>525</v>
      </c>
      <c r="B104" s="425">
        <v>101</v>
      </c>
      <c r="C104" s="495">
        <v>121201</v>
      </c>
      <c r="D104" s="495" t="s">
        <v>516</v>
      </c>
      <c r="E104" s="546" t="s">
        <v>517</v>
      </c>
      <c r="F104" s="545" t="s">
        <v>2384</v>
      </c>
      <c r="G104" s="546" t="s">
        <v>72</v>
      </c>
      <c r="H104" s="546" t="s">
        <v>23</v>
      </c>
      <c r="I104" s="546" t="s">
        <v>481</v>
      </c>
      <c r="J104" s="559" t="s">
        <v>2384</v>
      </c>
      <c r="K104" s="559" t="s">
        <v>2384</v>
      </c>
      <c r="L104" s="559" t="s">
        <v>2384</v>
      </c>
      <c r="M104" s="559" t="s">
        <v>2384</v>
      </c>
      <c r="N104" s="559" t="s">
        <v>2384</v>
      </c>
      <c r="O104" s="559" t="s">
        <v>2384</v>
      </c>
      <c r="P104" s="559" t="s">
        <v>2384</v>
      </c>
      <c r="Q104" s="559" t="s">
        <v>2384</v>
      </c>
      <c r="R104" s="559" t="s">
        <v>2384</v>
      </c>
      <c r="S104" s="559" t="s">
        <v>2384</v>
      </c>
      <c r="T104" s="559" t="s">
        <v>2384</v>
      </c>
      <c r="U104" s="559" t="s">
        <v>2384</v>
      </c>
      <c r="V104" s="559" t="s">
        <v>2384</v>
      </c>
      <c r="W104" s="559" t="s">
        <v>2384</v>
      </c>
      <c r="X104" s="559" t="s">
        <v>2384</v>
      </c>
      <c r="Y104" s="559" t="s">
        <v>2384</v>
      </c>
      <c r="Z104" s="559" t="s">
        <v>2384</v>
      </c>
      <c r="AA104" s="559" t="s">
        <v>2384</v>
      </c>
      <c r="AB104" s="559" t="s">
        <v>2384</v>
      </c>
      <c r="AC104" s="559" t="s">
        <v>2384</v>
      </c>
      <c r="AD104" s="559" t="s">
        <v>2384</v>
      </c>
      <c r="AE104" s="559" t="s">
        <v>2384</v>
      </c>
      <c r="AF104" s="559" t="s">
        <v>2384</v>
      </c>
      <c r="AG104" s="559" t="s">
        <v>2384</v>
      </c>
      <c r="AH104" s="559" t="s">
        <v>2384</v>
      </c>
      <c r="AI104" s="559" t="s">
        <v>2384</v>
      </c>
      <c r="AJ104" s="559" t="s">
        <v>2384</v>
      </c>
      <c r="AK104" s="559" t="s">
        <v>2384</v>
      </c>
      <c r="AL104" s="559" t="s">
        <v>2384</v>
      </c>
      <c r="AM104" s="559" t="s">
        <v>2384</v>
      </c>
      <c r="AN104" s="559" t="s">
        <v>2384</v>
      </c>
      <c r="AO104" s="559" t="s">
        <v>2384</v>
      </c>
      <c r="AP104" s="559" t="s">
        <v>2384</v>
      </c>
      <c r="AQ104" s="559" t="s">
        <v>2384</v>
      </c>
      <c r="AR104" s="559" t="s">
        <v>2384</v>
      </c>
      <c r="AS104" s="559" t="s">
        <v>2384</v>
      </c>
      <c r="AT104" s="559" t="s">
        <v>2384</v>
      </c>
      <c r="AU104" s="559" t="s">
        <v>2384</v>
      </c>
      <c r="AV104" s="559" t="s">
        <v>2384</v>
      </c>
      <c r="AW104" s="559" t="s">
        <v>2384</v>
      </c>
      <c r="AX104" s="559" t="s">
        <v>2384</v>
      </c>
      <c r="AY104" s="559" t="s">
        <v>2384</v>
      </c>
      <c r="AZ104" s="559" t="s">
        <v>2384</v>
      </c>
      <c r="BA104" s="559" t="s">
        <v>2384</v>
      </c>
      <c r="BB104" s="559" t="s">
        <v>2384</v>
      </c>
      <c r="BC104" s="559" t="s">
        <v>2384</v>
      </c>
      <c r="BD104" s="559" t="s">
        <v>2384</v>
      </c>
      <c r="BE104" s="559" t="s">
        <v>2384</v>
      </c>
      <c r="BF104" s="546"/>
    </row>
    <row r="105" spans="1:58">
      <c r="A105" s="495" t="s">
        <v>528</v>
      </c>
      <c r="B105" s="425">
        <v>102</v>
      </c>
      <c r="C105" s="495">
        <v>121201</v>
      </c>
      <c r="D105" s="495" t="s">
        <v>516</v>
      </c>
      <c r="E105" s="546" t="s">
        <v>517</v>
      </c>
      <c r="F105" s="545" t="s">
        <v>2384</v>
      </c>
      <c r="G105" s="546" t="s">
        <v>295</v>
      </c>
      <c r="H105" s="546" t="s">
        <v>23</v>
      </c>
      <c r="I105" s="546" t="s">
        <v>481</v>
      </c>
      <c r="J105" s="559" t="s">
        <v>2384</v>
      </c>
      <c r="K105" s="559" t="s">
        <v>2384</v>
      </c>
      <c r="L105" s="559" t="s">
        <v>2384</v>
      </c>
      <c r="M105" s="559" t="s">
        <v>2384</v>
      </c>
      <c r="N105" s="559" t="s">
        <v>2384</v>
      </c>
      <c r="O105" s="559" t="s">
        <v>2384</v>
      </c>
      <c r="P105" s="559" t="s">
        <v>2384</v>
      </c>
      <c r="Q105" s="559" t="s">
        <v>2384</v>
      </c>
      <c r="R105" s="559" t="s">
        <v>2384</v>
      </c>
      <c r="S105" s="559" t="s">
        <v>2384</v>
      </c>
      <c r="T105" s="559" t="s">
        <v>2384</v>
      </c>
      <c r="U105" s="559" t="s">
        <v>2384</v>
      </c>
      <c r="V105" s="559" t="s">
        <v>2384</v>
      </c>
      <c r="W105" s="559" t="s">
        <v>2384</v>
      </c>
      <c r="X105" s="559" t="s">
        <v>2384</v>
      </c>
      <c r="Y105" s="559" t="s">
        <v>2384</v>
      </c>
      <c r="Z105" s="559" t="s">
        <v>2384</v>
      </c>
      <c r="AA105" s="559" t="s">
        <v>2384</v>
      </c>
      <c r="AB105" s="559" t="s">
        <v>2384</v>
      </c>
      <c r="AC105" s="559" t="s">
        <v>2384</v>
      </c>
      <c r="AD105" s="559" t="s">
        <v>2384</v>
      </c>
      <c r="AE105" s="559" t="s">
        <v>2384</v>
      </c>
      <c r="AF105" s="559" t="s">
        <v>2384</v>
      </c>
      <c r="AG105" s="559" t="s">
        <v>2384</v>
      </c>
      <c r="AH105" s="559" t="s">
        <v>2384</v>
      </c>
      <c r="AI105" s="559" t="s">
        <v>2384</v>
      </c>
      <c r="AJ105" s="559" t="s">
        <v>2384</v>
      </c>
      <c r="AK105" s="559" t="s">
        <v>2384</v>
      </c>
      <c r="AL105" s="559" t="s">
        <v>2384</v>
      </c>
      <c r="AM105" s="559" t="s">
        <v>2384</v>
      </c>
      <c r="AN105" s="559" t="s">
        <v>2384</v>
      </c>
      <c r="AO105" s="559" t="s">
        <v>2384</v>
      </c>
      <c r="AP105" s="559" t="s">
        <v>2384</v>
      </c>
      <c r="AQ105" s="559" t="s">
        <v>2384</v>
      </c>
      <c r="AR105" s="559" t="s">
        <v>2384</v>
      </c>
      <c r="AS105" s="559" t="s">
        <v>2384</v>
      </c>
      <c r="AT105" s="559" t="s">
        <v>2384</v>
      </c>
      <c r="AU105" s="559" t="s">
        <v>2384</v>
      </c>
      <c r="AV105" s="559" t="s">
        <v>2384</v>
      </c>
      <c r="AW105" s="559" t="s">
        <v>2384</v>
      </c>
      <c r="AX105" s="559" t="s">
        <v>2384</v>
      </c>
      <c r="AY105" s="559" t="s">
        <v>2384</v>
      </c>
      <c r="AZ105" s="559" t="s">
        <v>2384</v>
      </c>
      <c r="BA105" s="559" t="s">
        <v>2384</v>
      </c>
      <c r="BB105" s="559" t="s">
        <v>2384</v>
      </c>
      <c r="BC105" s="559" t="s">
        <v>2384</v>
      </c>
      <c r="BD105" s="559" t="s">
        <v>2384</v>
      </c>
      <c r="BE105" s="559" t="s">
        <v>2384</v>
      </c>
      <c r="BF105" s="546"/>
    </row>
    <row r="106" spans="1:58">
      <c r="A106" s="495" t="s">
        <v>531</v>
      </c>
      <c r="B106" s="425">
        <v>103</v>
      </c>
      <c r="C106" s="495">
        <v>121201</v>
      </c>
      <c r="D106" s="495" t="s">
        <v>516</v>
      </c>
      <c r="E106" s="546" t="s">
        <v>517</v>
      </c>
      <c r="F106" s="545" t="s">
        <v>2384</v>
      </c>
      <c r="G106" s="546" t="s">
        <v>299</v>
      </c>
      <c r="H106" s="546" t="s">
        <v>23</v>
      </c>
      <c r="I106" s="546" t="s">
        <v>481</v>
      </c>
      <c r="J106" s="559" t="s">
        <v>2384</v>
      </c>
      <c r="K106" s="559" t="s">
        <v>2384</v>
      </c>
      <c r="L106" s="559" t="s">
        <v>2384</v>
      </c>
      <c r="M106" s="559" t="s">
        <v>2384</v>
      </c>
      <c r="N106" s="559" t="s">
        <v>2384</v>
      </c>
      <c r="O106" s="559" t="s">
        <v>2384</v>
      </c>
      <c r="P106" s="559" t="s">
        <v>2384</v>
      </c>
      <c r="Q106" s="559" t="s">
        <v>2384</v>
      </c>
      <c r="R106" s="559" t="s">
        <v>2384</v>
      </c>
      <c r="S106" s="559" t="s">
        <v>2384</v>
      </c>
      <c r="T106" s="559" t="s">
        <v>2384</v>
      </c>
      <c r="U106" s="559" t="s">
        <v>2384</v>
      </c>
      <c r="V106" s="559" t="s">
        <v>2384</v>
      </c>
      <c r="W106" s="559" t="s">
        <v>2384</v>
      </c>
      <c r="X106" s="559" t="s">
        <v>2384</v>
      </c>
      <c r="Y106" s="559" t="s">
        <v>2384</v>
      </c>
      <c r="Z106" s="559" t="s">
        <v>2384</v>
      </c>
      <c r="AA106" s="559" t="s">
        <v>2384</v>
      </c>
      <c r="AB106" s="559" t="s">
        <v>2384</v>
      </c>
      <c r="AC106" s="559" t="s">
        <v>2384</v>
      </c>
      <c r="AD106" s="559" t="s">
        <v>2384</v>
      </c>
      <c r="AE106" s="559" t="s">
        <v>2384</v>
      </c>
      <c r="AF106" s="559" t="s">
        <v>2384</v>
      </c>
      <c r="AG106" s="559" t="s">
        <v>2384</v>
      </c>
      <c r="AH106" s="559" t="s">
        <v>2384</v>
      </c>
      <c r="AI106" s="559" t="s">
        <v>2384</v>
      </c>
      <c r="AJ106" s="559" t="s">
        <v>2384</v>
      </c>
      <c r="AK106" s="559" t="s">
        <v>2384</v>
      </c>
      <c r="AL106" s="559" t="s">
        <v>2384</v>
      </c>
      <c r="AM106" s="559" t="s">
        <v>2384</v>
      </c>
      <c r="AN106" s="559" t="s">
        <v>2384</v>
      </c>
      <c r="AO106" s="559" t="s">
        <v>2384</v>
      </c>
      <c r="AP106" s="559" t="s">
        <v>2384</v>
      </c>
      <c r="AQ106" s="559" t="s">
        <v>2384</v>
      </c>
      <c r="AR106" s="559" t="s">
        <v>2384</v>
      </c>
      <c r="AS106" s="559" t="s">
        <v>2384</v>
      </c>
      <c r="AT106" s="559" t="s">
        <v>2384</v>
      </c>
      <c r="AU106" s="559" t="s">
        <v>2384</v>
      </c>
      <c r="AV106" s="559" t="s">
        <v>2384</v>
      </c>
      <c r="AW106" s="559" t="s">
        <v>2384</v>
      </c>
      <c r="AX106" s="559" t="s">
        <v>2384</v>
      </c>
      <c r="AY106" s="559" t="s">
        <v>2384</v>
      </c>
      <c r="AZ106" s="559" t="s">
        <v>2384</v>
      </c>
      <c r="BA106" s="559" t="s">
        <v>2384</v>
      </c>
      <c r="BB106" s="559" t="s">
        <v>2384</v>
      </c>
      <c r="BC106" s="559" t="s">
        <v>2384</v>
      </c>
      <c r="BD106" s="559" t="s">
        <v>2384</v>
      </c>
      <c r="BE106" s="559" t="s">
        <v>2384</v>
      </c>
      <c r="BF106" s="546"/>
    </row>
    <row r="107" spans="1:58">
      <c r="A107" s="495" t="s">
        <v>534</v>
      </c>
      <c r="B107" s="425">
        <v>104</v>
      </c>
      <c r="C107" s="495">
        <v>122101</v>
      </c>
      <c r="D107" s="495" t="s">
        <v>535</v>
      </c>
      <c r="E107" s="546" t="s">
        <v>369</v>
      </c>
      <c r="F107" s="545" t="s">
        <v>3257</v>
      </c>
      <c r="G107" s="546" t="s">
        <v>168</v>
      </c>
      <c r="H107" s="546" t="s">
        <v>23</v>
      </c>
      <c r="I107" s="546" t="s">
        <v>481</v>
      </c>
      <c r="J107" s="583" t="s">
        <v>3253</v>
      </c>
      <c r="K107" s="559" t="s">
        <v>272</v>
      </c>
      <c r="L107" s="559" t="s">
        <v>272</v>
      </c>
      <c r="M107" s="559" t="s">
        <v>272</v>
      </c>
      <c r="N107" s="559" t="s">
        <v>272</v>
      </c>
      <c r="O107" s="559" t="s">
        <v>272</v>
      </c>
      <c r="P107" s="559" t="s">
        <v>272</v>
      </c>
      <c r="Q107" s="559" t="s">
        <v>272</v>
      </c>
      <c r="R107" s="559" t="s">
        <v>272</v>
      </c>
      <c r="S107" s="559" t="s">
        <v>272</v>
      </c>
      <c r="T107" s="559" t="s">
        <v>272</v>
      </c>
      <c r="U107" s="559" t="s">
        <v>272</v>
      </c>
      <c r="V107" s="559" t="s">
        <v>272</v>
      </c>
      <c r="W107" s="559" t="s">
        <v>272</v>
      </c>
      <c r="X107" s="559" t="s">
        <v>272</v>
      </c>
      <c r="Y107" s="559" t="s">
        <v>272</v>
      </c>
      <c r="Z107" s="559" t="s">
        <v>272</v>
      </c>
      <c r="AA107" s="559" t="s">
        <v>272</v>
      </c>
      <c r="AB107" s="559" t="s">
        <v>272</v>
      </c>
      <c r="AC107" s="559" t="s">
        <v>272</v>
      </c>
      <c r="AD107" s="559" t="s">
        <v>272</v>
      </c>
      <c r="AE107" s="559" t="s">
        <v>272</v>
      </c>
      <c r="AF107" s="559" t="s">
        <v>272</v>
      </c>
      <c r="AG107" s="559" t="s">
        <v>272</v>
      </c>
      <c r="AH107" s="559" t="s">
        <v>272</v>
      </c>
      <c r="AI107" s="559" t="s">
        <v>272</v>
      </c>
      <c r="AJ107" s="559" t="s">
        <v>272</v>
      </c>
      <c r="AK107" s="559" t="s">
        <v>272</v>
      </c>
      <c r="AL107" s="559" t="s">
        <v>272</v>
      </c>
      <c r="AM107" s="559" t="s">
        <v>272</v>
      </c>
      <c r="AN107" s="559" t="s">
        <v>272</v>
      </c>
      <c r="AO107" s="559" t="s">
        <v>272</v>
      </c>
      <c r="AP107" s="559" t="s">
        <v>272</v>
      </c>
      <c r="AQ107" s="559" t="s">
        <v>272</v>
      </c>
      <c r="AR107" s="559" t="s">
        <v>272</v>
      </c>
      <c r="AS107" s="559" t="s">
        <v>272</v>
      </c>
      <c r="AT107" s="559" t="s">
        <v>272</v>
      </c>
      <c r="AU107" s="559" t="s">
        <v>272</v>
      </c>
      <c r="AV107" s="559" t="s">
        <v>272</v>
      </c>
      <c r="AW107" s="559" t="s">
        <v>272</v>
      </c>
      <c r="AX107" s="559" t="s">
        <v>272</v>
      </c>
      <c r="AY107" s="559" t="s">
        <v>272</v>
      </c>
      <c r="AZ107" s="559" t="s">
        <v>272</v>
      </c>
      <c r="BA107" s="559" t="s">
        <v>272</v>
      </c>
      <c r="BB107" s="559" t="s">
        <v>272</v>
      </c>
      <c r="BC107" s="559" t="s">
        <v>272</v>
      </c>
      <c r="BD107" s="559" t="s">
        <v>272</v>
      </c>
      <c r="BE107" s="559" t="s">
        <v>272</v>
      </c>
      <c r="BF107" s="546"/>
    </row>
    <row r="108" spans="1:58">
      <c r="A108" s="495" t="s">
        <v>540</v>
      </c>
      <c r="B108" s="425">
        <v>105</v>
      </c>
      <c r="C108" s="495">
        <v>122102</v>
      </c>
      <c r="D108" s="495" t="s">
        <v>541</v>
      </c>
      <c r="E108" s="546" t="s">
        <v>542</v>
      </c>
      <c r="F108" s="546" t="s">
        <v>3844</v>
      </c>
      <c r="G108" s="546" t="s">
        <v>543</v>
      </c>
      <c r="H108" s="546" t="s">
        <v>23</v>
      </c>
      <c r="I108" s="546" t="s">
        <v>481</v>
      </c>
      <c r="J108" s="592">
        <v>40.425531914893611</v>
      </c>
      <c r="K108" s="592" t="s">
        <v>272</v>
      </c>
      <c r="L108" s="592" t="s">
        <v>272</v>
      </c>
      <c r="M108" s="592" t="s">
        <v>272</v>
      </c>
      <c r="N108" s="592" t="s">
        <v>272</v>
      </c>
      <c r="O108" s="592" t="s">
        <v>272</v>
      </c>
      <c r="P108" s="592" t="s">
        <v>272</v>
      </c>
      <c r="Q108" s="592" t="s">
        <v>272</v>
      </c>
      <c r="R108" s="592" t="s">
        <v>272</v>
      </c>
      <c r="S108" s="592" t="s">
        <v>272</v>
      </c>
      <c r="T108" s="592" t="s">
        <v>272</v>
      </c>
      <c r="U108" s="592" t="s">
        <v>272</v>
      </c>
      <c r="V108" s="592" t="s">
        <v>272</v>
      </c>
      <c r="W108" s="592" t="s">
        <v>272</v>
      </c>
      <c r="X108" s="592" t="s">
        <v>272</v>
      </c>
      <c r="Y108" s="592" t="s">
        <v>272</v>
      </c>
      <c r="Z108" s="592" t="s">
        <v>272</v>
      </c>
      <c r="AA108" s="592" t="s">
        <v>272</v>
      </c>
      <c r="AB108" s="592" t="s">
        <v>272</v>
      </c>
      <c r="AC108" s="592" t="s">
        <v>272</v>
      </c>
      <c r="AD108" s="592" t="s">
        <v>272</v>
      </c>
      <c r="AE108" s="592" t="s">
        <v>272</v>
      </c>
      <c r="AF108" s="592" t="s">
        <v>272</v>
      </c>
      <c r="AG108" s="592" t="s">
        <v>272</v>
      </c>
      <c r="AH108" s="592" t="s">
        <v>272</v>
      </c>
      <c r="AI108" s="592" t="s">
        <v>272</v>
      </c>
      <c r="AJ108" s="592" t="s">
        <v>272</v>
      </c>
      <c r="AK108" s="592" t="s">
        <v>272</v>
      </c>
      <c r="AL108" s="592" t="s">
        <v>272</v>
      </c>
      <c r="AM108" s="592" t="s">
        <v>272</v>
      </c>
      <c r="AN108" s="592" t="s">
        <v>272</v>
      </c>
      <c r="AO108" s="592" t="s">
        <v>272</v>
      </c>
      <c r="AP108" s="592" t="s">
        <v>272</v>
      </c>
      <c r="AQ108" s="592" t="s">
        <v>272</v>
      </c>
      <c r="AR108" s="592" t="s">
        <v>272</v>
      </c>
      <c r="AS108" s="592" t="s">
        <v>272</v>
      </c>
      <c r="AT108" s="592" t="s">
        <v>272</v>
      </c>
      <c r="AU108" s="592" t="s">
        <v>272</v>
      </c>
      <c r="AV108" s="592" t="s">
        <v>272</v>
      </c>
      <c r="AW108" s="592" t="s">
        <v>272</v>
      </c>
      <c r="AX108" s="592" t="s">
        <v>272</v>
      </c>
      <c r="AY108" s="592" t="s">
        <v>272</v>
      </c>
      <c r="AZ108" s="592" t="s">
        <v>272</v>
      </c>
      <c r="BA108" s="592" t="s">
        <v>272</v>
      </c>
      <c r="BB108" s="592" t="s">
        <v>272</v>
      </c>
      <c r="BC108" s="592" t="s">
        <v>272</v>
      </c>
      <c r="BD108" s="592" t="s">
        <v>272</v>
      </c>
      <c r="BE108" s="592" t="s">
        <v>272</v>
      </c>
      <c r="BF108" s="546"/>
    </row>
    <row r="109" spans="1:58">
      <c r="A109" s="495" t="s">
        <v>547</v>
      </c>
      <c r="B109" s="425">
        <v>106</v>
      </c>
      <c r="C109" s="495">
        <v>122102</v>
      </c>
      <c r="D109" s="495" t="s">
        <v>541</v>
      </c>
      <c r="E109" s="546" t="s">
        <v>542</v>
      </c>
      <c r="F109" s="545" t="s">
        <v>3844</v>
      </c>
      <c r="G109" s="546" t="s">
        <v>548</v>
      </c>
      <c r="H109" s="546" t="s">
        <v>23</v>
      </c>
      <c r="I109" s="546" t="s">
        <v>481</v>
      </c>
      <c r="J109" s="592">
        <v>36.363636363636367</v>
      </c>
      <c r="K109" s="592" t="s">
        <v>272</v>
      </c>
      <c r="L109" s="592" t="s">
        <v>272</v>
      </c>
      <c r="M109" s="592" t="s">
        <v>272</v>
      </c>
      <c r="N109" s="592" t="s">
        <v>272</v>
      </c>
      <c r="O109" s="592" t="s">
        <v>272</v>
      </c>
      <c r="P109" s="592" t="s">
        <v>272</v>
      </c>
      <c r="Q109" s="592" t="s">
        <v>272</v>
      </c>
      <c r="R109" s="592" t="s">
        <v>272</v>
      </c>
      <c r="S109" s="592" t="s">
        <v>272</v>
      </c>
      <c r="T109" s="592" t="s">
        <v>272</v>
      </c>
      <c r="U109" s="592" t="s">
        <v>272</v>
      </c>
      <c r="V109" s="592" t="s">
        <v>272</v>
      </c>
      <c r="W109" s="592" t="s">
        <v>272</v>
      </c>
      <c r="X109" s="592" t="s">
        <v>272</v>
      </c>
      <c r="Y109" s="592" t="s">
        <v>272</v>
      </c>
      <c r="Z109" s="592" t="s">
        <v>272</v>
      </c>
      <c r="AA109" s="592" t="s">
        <v>272</v>
      </c>
      <c r="AB109" s="592" t="s">
        <v>272</v>
      </c>
      <c r="AC109" s="592" t="s">
        <v>272</v>
      </c>
      <c r="AD109" s="592" t="s">
        <v>272</v>
      </c>
      <c r="AE109" s="592" t="s">
        <v>272</v>
      </c>
      <c r="AF109" s="592" t="s">
        <v>272</v>
      </c>
      <c r="AG109" s="592" t="s">
        <v>272</v>
      </c>
      <c r="AH109" s="592" t="s">
        <v>272</v>
      </c>
      <c r="AI109" s="592" t="s">
        <v>272</v>
      </c>
      <c r="AJ109" s="592" t="s">
        <v>272</v>
      </c>
      <c r="AK109" s="592" t="s">
        <v>272</v>
      </c>
      <c r="AL109" s="592" t="s">
        <v>272</v>
      </c>
      <c r="AM109" s="592" t="s">
        <v>272</v>
      </c>
      <c r="AN109" s="592" t="s">
        <v>272</v>
      </c>
      <c r="AO109" s="592" t="s">
        <v>272</v>
      </c>
      <c r="AP109" s="592" t="s">
        <v>272</v>
      </c>
      <c r="AQ109" s="592" t="s">
        <v>272</v>
      </c>
      <c r="AR109" s="592" t="s">
        <v>272</v>
      </c>
      <c r="AS109" s="592" t="s">
        <v>272</v>
      </c>
      <c r="AT109" s="592" t="s">
        <v>272</v>
      </c>
      <c r="AU109" s="592" t="s">
        <v>272</v>
      </c>
      <c r="AV109" s="592" t="s">
        <v>272</v>
      </c>
      <c r="AW109" s="592" t="s">
        <v>272</v>
      </c>
      <c r="AX109" s="592" t="s">
        <v>272</v>
      </c>
      <c r="AY109" s="592" t="s">
        <v>272</v>
      </c>
      <c r="AZ109" s="592" t="s">
        <v>272</v>
      </c>
      <c r="BA109" s="592" t="s">
        <v>272</v>
      </c>
      <c r="BB109" s="592" t="s">
        <v>272</v>
      </c>
      <c r="BC109" s="592" t="s">
        <v>272</v>
      </c>
      <c r="BD109" s="592" t="s">
        <v>272</v>
      </c>
      <c r="BE109" s="592" t="s">
        <v>272</v>
      </c>
      <c r="BF109" s="546"/>
    </row>
    <row r="110" spans="1:58">
      <c r="A110" s="495" t="s">
        <v>551</v>
      </c>
      <c r="B110" s="425">
        <v>107</v>
      </c>
      <c r="C110" s="495">
        <v>122102</v>
      </c>
      <c r="D110" s="495" t="s">
        <v>541</v>
      </c>
      <c r="E110" s="546" t="s">
        <v>542</v>
      </c>
      <c r="F110" s="545" t="s">
        <v>3844</v>
      </c>
      <c r="G110" s="546" t="s">
        <v>552</v>
      </c>
      <c r="H110" s="546" t="s">
        <v>23</v>
      </c>
      <c r="I110" s="546" t="s">
        <v>481</v>
      </c>
      <c r="J110" s="592">
        <v>40.425531914893611</v>
      </c>
      <c r="K110" s="592" t="s">
        <v>272</v>
      </c>
      <c r="L110" s="592" t="s">
        <v>272</v>
      </c>
      <c r="M110" s="592" t="s">
        <v>272</v>
      </c>
      <c r="N110" s="592" t="s">
        <v>272</v>
      </c>
      <c r="O110" s="592" t="s">
        <v>272</v>
      </c>
      <c r="P110" s="592" t="s">
        <v>272</v>
      </c>
      <c r="Q110" s="592" t="s">
        <v>272</v>
      </c>
      <c r="R110" s="592" t="s">
        <v>272</v>
      </c>
      <c r="S110" s="592" t="s">
        <v>272</v>
      </c>
      <c r="T110" s="592" t="s">
        <v>272</v>
      </c>
      <c r="U110" s="592" t="s">
        <v>272</v>
      </c>
      <c r="V110" s="592" t="s">
        <v>272</v>
      </c>
      <c r="W110" s="592" t="s">
        <v>272</v>
      </c>
      <c r="X110" s="592" t="s">
        <v>272</v>
      </c>
      <c r="Y110" s="592" t="s">
        <v>272</v>
      </c>
      <c r="Z110" s="592" t="s">
        <v>272</v>
      </c>
      <c r="AA110" s="592" t="s">
        <v>272</v>
      </c>
      <c r="AB110" s="592" t="s">
        <v>272</v>
      </c>
      <c r="AC110" s="592" t="s">
        <v>272</v>
      </c>
      <c r="AD110" s="592" t="s">
        <v>272</v>
      </c>
      <c r="AE110" s="592" t="s">
        <v>272</v>
      </c>
      <c r="AF110" s="592" t="s">
        <v>272</v>
      </c>
      <c r="AG110" s="592" t="s">
        <v>272</v>
      </c>
      <c r="AH110" s="592" t="s">
        <v>272</v>
      </c>
      <c r="AI110" s="592" t="s">
        <v>272</v>
      </c>
      <c r="AJ110" s="592" t="s">
        <v>272</v>
      </c>
      <c r="AK110" s="592" t="s">
        <v>272</v>
      </c>
      <c r="AL110" s="592" t="s">
        <v>272</v>
      </c>
      <c r="AM110" s="592" t="s">
        <v>272</v>
      </c>
      <c r="AN110" s="592" t="s">
        <v>272</v>
      </c>
      <c r="AO110" s="592" t="s">
        <v>272</v>
      </c>
      <c r="AP110" s="592" t="s">
        <v>272</v>
      </c>
      <c r="AQ110" s="592" t="s">
        <v>272</v>
      </c>
      <c r="AR110" s="592" t="s">
        <v>272</v>
      </c>
      <c r="AS110" s="592" t="s">
        <v>272</v>
      </c>
      <c r="AT110" s="592" t="s">
        <v>272</v>
      </c>
      <c r="AU110" s="592" t="s">
        <v>272</v>
      </c>
      <c r="AV110" s="592" t="s">
        <v>272</v>
      </c>
      <c r="AW110" s="592" t="s">
        <v>272</v>
      </c>
      <c r="AX110" s="592" t="s">
        <v>272</v>
      </c>
      <c r="AY110" s="592" t="s">
        <v>272</v>
      </c>
      <c r="AZ110" s="592" t="s">
        <v>272</v>
      </c>
      <c r="BA110" s="592" t="s">
        <v>272</v>
      </c>
      <c r="BB110" s="592" t="s">
        <v>272</v>
      </c>
      <c r="BC110" s="592" t="s">
        <v>272</v>
      </c>
      <c r="BD110" s="592" t="s">
        <v>272</v>
      </c>
      <c r="BE110" s="592" t="s">
        <v>272</v>
      </c>
      <c r="BF110" s="546"/>
    </row>
    <row r="111" spans="1:58">
      <c r="A111" s="495" t="s">
        <v>555</v>
      </c>
      <c r="B111" s="425">
        <v>108</v>
      </c>
      <c r="C111" s="495">
        <v>122102</v>
      </c>
      <c r="D111" s="495" t="s">
        <v>541</v>
      </c>
      <c r="E111" s="546" t="s">
        <v>542</v>
      </c>
      <c r="F111" s="545" t="s">
        <v>3844</v>
      </c>
      <c r="G111" s="546" t="s">
        <v>556</v>
      </c>
      <c r="H111" s="546" t="s">
        <v>23</v>
      </c>
      <c r="I111" s="546" t="s">
        <v>481</v>
      </c>
      <c r="J111" s="592">
        <v>40.425531914893611</v>
      </c>
      <c r="K111" s="592" t="s">
        <v>272</v>
      </c>
      <c r="L111" s="592" t="s">
        <v>272</v>
      </c>
      <c r="M111" s="592" t="s">
        <v>272</v>
      </c>
      <c r="N111" s="592" t="s">
        <v>272</v>
      </c>
      <c r="O111" s="592" t="s">
        <v>272</v>
      </c>
      <c r="P111" s="592" t="s">
        <v>272</v>
      </c>
      <c r="Q111" s="592" t="s">
        <v>272</v>
      </c>
      <c r="R111" s="592" t="s">
        <v>272</v>
      </c>
      <c r="S111" s="592" t="s">
        <v>272</v>
      </c>
      <c r="T111" s="592" t="s">
        <v>272</v>
      </c>
      <c r="U111" s="592" t="s">
        <v>272</v>
      </c>
      <c r="V111" s="592" t="s">
        <v>272</v>
      </c>
      <c r="W111" s="592" t="s">
        <v>272</v>
      </c>
      <c r="X111" s="592" t="s">
        <v>272</v>
      </c>
      <c r="Y111" s="592" t="s">
        <v>272</v>
      </c>
      <c r="Z111" s="592" t="s">
        <v>272</v>
      </c>
      <c r="AA111" s="592" t="s">
        <v>272</v>
      </c>
      <c r="AB111" s="592" t="s">
        <v>272</v>
      </c>
      <c r="AC111" s="592" t="s">
        <v>272</v>
      </c>
      <c r="AD111" s="592" t="s">
        <v>272</v>
      </c>
      <c r="AE111" s="592" t="s">
        <v>272</v>
      </c>
      <c r="AF111" s="592" t="s">
        <v>272</v>
      </c>
      <c r="AG111" s="592" t="s">
        <v>272</v>
      </c>
      <c r="AH111" s="592" t="s">
        <v>272</v>
      </c>
      <c r="AI111" s="592" t="s">
        <v>272</v>
      </c>
      <c r="AJ111" s="592" t="s">
        <v>272</v>
      </c>
      <c r="AK111" s="592" t="s">
        <v>272</v>
      </c>
      <c r="AL111" s="592" t="s">
        <v>272</v>
      </c>
      <c r="AM111" s="592" t="s">
        <v>272</v>
      </c>
      <c r="AN111" s="592" t="s">
        <v>272</v>
      </c>
      <c r="AO111" s="592" t="s">
        <v>272</v>
      </c>
      <c r="AP111" s="592" t="s">
        <v>272</v>
      </c>
      <c r="AQ111" s="592" t="s">
        <v>272</v>
      </c>
      <c r="AR111" s="592" t="s">
        <v>272</v>
      </c>
      <c r="AS111" s="592" t="s">
        <v>272</v>
      </c>
      <c r="AT111" s="592" t="s">
        <v>272</v>
      </c>
      <c r="AU111" s="592" t="s">
        <v>272</v>
      </c>
      <c r="AV111" s="592" t="s">
        <v>272</v>
      </c>
      <c r="AW111" s="592" t="s">
        <v>272</v>
      </c>
      <c r="AX111" s="592" t="s">
        <v>272</v>
      </c>
      <c r="AY111" s="592" t="s">
        <v>272</v>
      </c>
      <c r="AZ111" s="592" t="s">
        <v>272</v>
      </c>
      <c r="BA111" s="592" t="s">
        <v>272</v>
      </c>
      <c r="BB111" s="592" t="s">
        <v>272</v>
      </c>
      <c r="BC111" s="592" t="s">
        <v>272</v>
      </c>
      <c r="BD111" s="592" t="s">
        <v>272</v>
      </c>
      <c r="BE111" s="592" t="s">
        <v>272</v>
      </c>
      <c r="BF111" s="546"/>
    </row>
    <row r="112" spans="1:58">
      <c r="A112" s="495" t="s">
        <v>559</v>
      </c>
      <c r="B112" s="425">
        <v>109</v>
      </c>
      <c r="C112" s="495">
        <v>122102</v>
      </c>
      <c r="D112" s="495" t="s">
        <v>541</v>
      </c>
      <c r="E112" s="546" t="s">
        <v>542</v>
      </c>
      <c r="F112" s="545" t="s">
        <v>3844</v>
      </c>
      <c r="G112" s="546" t="s">
        <v>560</v>
      </c>
      <c r="H112" s="546" t="s">
        <v>23</v>
      </c>
      <c r="I112" s="546" t="s">
        <v>481</v>
      </c>
      <c r="J112" s="592">
        <v>40.425531914893611</v>
      </c>
      <c r="K112" s="592" t="s">
        <v>272</v>
      </c>
      <c r="L112" s="592" t="s">
        <v>272</v>
      </c>
      <c r="M112" s="592" t="s">
        <v>272</v>
      </c>
      <c r="N112" s="592" t="s">
        <v>272</v>
      </c>
      <c r="O112" s="592" t="s">
        <v>272</v>
      </c>
      <c r="P112" s="592" t="s">
        <v>272</v>
      </c>
      <c r="Q112" s="592" t="s">
        <v>272</v>
      </c>
      <c r="R112" s="592" t="s">
        <v>272</v>
      </c>
      <c r="S112" s="592" t="s">
        <v>272</v>
      </c>
      <c r="T112" s="592" t="s">
        <v>272</v>
      </c>
      <c r="U112" s="592" t="s">
        <v>272</v>
      </c>
      <c r="V112" s="592" t="s">
        <v>272</v>
      </c>
      <c r="W112" s="592" t="s">
        <v>272</v>
      </c>
      <c r="X112" s="592" t="s">
        <v>272</v>
      </c>
      <c r="Y112" s="592" t="s">
        <v>272</v>
      </c>
      <c r="Z112" s="592" t="s">
        <v>272</v>
      </c>
      <c r="AA112" s="592" t="s">
        <v>272</v>
      </c>
      <c r="AB112" s="592" t="s">
        <v>272</v>
      </c>
      <c r="AC112" s="592" t="s">
        <v>272</v>
      </c>
      <c r="AD112" s="592" t="s">
        <v>272</v>
      </c>
      <c r="AE112" s="592" t="s">
        <v>272</v>
      </c>
      <c r="AF112" s="592" t="s">
        <v>272</v>
      </c>
      <c r="AG112" s="592" t="s">
        <v>272</v>
      </c>
      <c r="AH112" s="592" t="s">
        <v>272</v>
      </c>
      <c r="AI112" s="592" t="s">
        <v>272</v>
      </c>
      <c r="AJ112" s="592" t="s">
        <v>272</v>
      </c>
      <c r="AK112" s="592" t="s">
        <v>272</v>
      </c>
      <c r="AL112" s="592" t="s">
        <v>272</v>
      </c>
      <c r="AM112" s="592" t="s">
        <v>272</v>
      </c>
      <c r="AN112" s="592" t="s">
        <v>272</v>
      </c>
      <c r="AO112" s="592" t="s">
        <v>272</v>
      </c>
      <c r="AP112" s="592" t="s">
        <v>272</v>
      </c>
      <c r="AQ112" s="592" t="s">
        <v>272</v>
      </c>
      <c r="AR112" s="592" t="s">
        <v>272</v>
      </c>
      <c r="AS112" s="592" t="s">
        <v>272</v>
      </c>
      <c r="AT112" s="592" t="s">
        <v>272</v>
      </c>
      <c r="AU112" s="592" t="s">
        <v>272</v>
      </c>
      <c r="AV112" s="592" t="s">
        <v>272</v>
      </c>
      <c r="AW112" s="592" t="s">
        <v>272</v>
      </c>
      <c r="AX112" s="592" t="s">
        <v>272</v>
      </c>
      <c r="AY112" s="592" t="s">
        <v>272</v>
      </c>
      <c r="AZ112" s="592" t="s">
        <v>272</v>
      </c>
      <c r="BA112" s="592" t="s">
        <v>272</v>
      </c>
      <c r="BB112" s="592" t="s">
        <v>272</v>
      </c>
      <c r="BC112" s="592" t="s">
        <v>272</v>
      </c>
      <c r="BD112" s="592" t="s">
        <v>272</v>
      </c>
      <c r="BE112" s="592" t="s">
        <v>272</v>
      </c>
      <c r="BF112" s="546"/>
    </row>
    <row r="113" spans="1:58">
      <c r="A113" s="495" t="s">
        <v>563</v>
      </c>
      <c r="B113" s="425">
        <v>110</v>
      </c>
      <c r="C113" s="495">
        <v>122102</v>
      </c>
      <c r="D113" s="495" t="s">
        <v>541</v>
      </c>
      <c r="E113" s="546" t="s">
        <v>542</v>
      </c>
      <c r="F113" s="545" t="s">
        <v>3844</v>
      </c>
      <c r="G113" s="546" t="s">
        <v>564</v>
      </c>
      <c r="H113" s="546" t="s">
        <v>23</v>
      </c>
      <c r="I113" s="546" t="s">
        <v>481</v>
      </c>
      <c r="J113" s="592">
        <v>40.425531914893611</v>
      </c>
      <c r="K113" s="592" t="s">
        <v>272</v>
      </c>
      <c r="L113" s="592" t="s">
        <v>272</v>
      </c>
      <c r="M113" s="592" t="s">
        <v>272</v>
      </c>
      <c r="N113" s="592" t="s">
        <v>272</v>
      </c>
      <c r="O113" s="592" t="s">
        <v>272</v>
      </c>
      <c r="P113" s="592" t="s">
        <v>272</v>
      </c>
      <c r="Q113" s="592" t="s">
        <v>272</v>
      </c>
      <c r="R113" s="592" t="s">
        <v>272</v>
      </c>
      <c r="S113" s="592" t="s">
        <v>272</v>
      </c>
      <c r="T113" s="592" t="s">
        <v>272</v>
      </c>
      <c r="U113" s="592" t="s">
        <v>272</v>
      </c>
      <c r="V113" s="592" t="s">
        <v>272</v>
      </c>
      <c r="W113" s="592" t="s">
        <v>272</v>
      </c>
      <c r="X113" s="592" t="s">
        <v>272</v>
      </c>
      <c r="Y113" s="592" t="s">
        <v>272</v>
      </c>
      <c r="Z113" s="592" t="s">
        <v>272</v>
      </c>
      <c r="AA113" s="592" t="s">
        <v>272</v>
      </c>
      <c r="AB113" s="592" t="s">
        <v>272</v>
      </c>
      <c r="AC113" s="592" t="s">
        <v>272</v>
      </c>
      <c r="AD113" s="592" t="s">
        <v>272</v>
      </c>
      <c r="AE113" s="592" t="s">
        <v>272</v>
      </c>
      <c r="AF113" s="592" t="s">
        <v>272</v>
      </c>
      <c r="AG113" s="592" t="s">
        <v>272</v>
      </c>
      <c r="AH113" s="592" t="s">
        <v>272</v>
      </c>
      <c r="AI113" s="592" t="s">
        <v>272</v>
      </c>
      <c r="AJ113" s="592" t="s">
        <v>272</v>
      </c>
      <c r="AK113" s="592" t="s">
        <v>272</v>
      </c>
      <c r="AL113" s="592" t="s">
        <v>272</v>
      </c>
      <c r="AM113" s="592" t="s">
        <v>272</v>
      </c>
      <c r="AN113" s="592" t="s">
        <v>272</v>
      </c>
      <c r="AO113" s="592" t="s">
        <v>272</v>
      </c>
      <c r="AP113" s="592" t="s">
        <v>272</v>
      </c>
      <c r="AQ113" s="592" t="s">
        <v>272</v>
      </c>
      <c r="AR113" s="592" t="s">
        <v>272</v>
      </c>
      <c r="AS113" s="592" t="s">
        <v>272</v>
      </c>
      <c r="AT113" s="592" t="s">
        <v>272</v>
      </c>
      <c r="AU113" s="592" t="s">
        <v>272</v>
      </c>
      <c r="AV113" s="592" t="s">
        <v>272</v>
      </c>
      <c r="AW113" s="592" t="s">
        <v>272</v>
      </c>
      <c r="AX113" s="592" t="s">
        <v>272</v>
      </c>
      <c r="AY113" s="592" t="s">
        <v>272</v>
      </c>
      <c r="AZ113" s="592" t="s">
        <v>272</v>
      </c>
      <c r="BA113" s="592" t="s">
        <v>272</v>
      </c>
      <c r="BB113" s="592" t="s">
        <v>272</v>
      </c>
      <c r="BC113" s="592" t="s">
        <v>272</v>
      </c>
      <c r="BD113" s="592" t="s">
        <v>272</v>
      </c>
      <c r="BE113" s="592" t="s">
        <v>272</v>
      </c>
      <c r="BF113" s="546"/>
    </row>
    <row r="114" spans="1:58">
      <c r="A114" s="495" t="s">
        <v>567</v>
      </c>
      <c r="B114" s="425">
        <v>111</v>
      </c>
      <c r="C114" s="495">
        <v>122102</v>
      </c>
      <c r="D114" s="495" t="s">
        <v>541</v>
      </c>
      <c r="E114" s="546" t="s">
        <v>542</v>
      </c>
      <c r="F114" s="545" t="s">
        <v>3844</v>
      </c>
      <c r="G114" s="546" t="s">
        <v>568</v>
      </c>
      <c r="H114" s="546" t="s">
        <v>23</v>
      </c>
      <c r="I114" s="546" t="s">
        <v>481</v>
      </c>
      <c r="J114" s="592">
        <v>31.111111111111111</v>
      </c>
      <c r="K114" s="592" t="s">
        <v>272</v>
      </c>
      <c r="L114" s="592" t="s">
        <v>272</v>
      </c>
      <c r="M114" s="592" t="s">
        <v>272</v>
      </c>
      <c r="N114" s="592" t="s">
        <v>272</v>
      </c>
      <c r="O114" s="592" t="s">
        <v>272</v>
      </c>
      <c r="P114" s="592" t="s">
        <v>272</v>
      </c>
      <c r="Q114" s="592" t="s">
        <v>272</v>
      </c>
      <c r="R114" s="592" t="s">
        <v>272</v>
      </c>
      <c r="S114" s="592" t="s">
        <v>272</v>
      </c>
      <c r="T114" s="592" t="s">
        <v>272</v>
      </c>
      <c r="U114" s="592" t="s">
        <v>272</v>
      </c>
      <c r="V114" s="592" t="s">
        <v>272</v>
      </c>
      <c r="W114" s="592" t="s">
        <v>272</v>
      </c>
      <c r="X114" s="592" t="s">
        <v>272</v>
      </c>
      <c r="Y114" s="592" t="s">
        <v>272</v>
      </c>
      <c r="Z114" s="592" t="s">
        <v>272</v>
      </c>
      <c r="AA114" s="592" t="s">
        <v>272</v>
      </c>
      <c r="AB114" s="592" t="s">
        <v>272</v>
      </c>
      <c r="AC114" s="592" t="s">
        <v>272</v>
      </c>
      <c r="AD114" s="592" t="s">
        <v>272</v>
      </c>
      <c r="AE114" s="592" t="s">
        <v>272</v>
      </c>
      <c r="AF114" s="592" t="s">
        <v>272</v>
      </c>
      <c r="AG114" s="592" t="s">
        <v>272</v>
      </c>
      <c r="AH114" s="592" t="s">
        <v>272</v>
      </c>
      <c r="AI114" s="592" t="s">
        <v>272</v>
      </c>
      <c r="AJ114" s="592" t="s">
        <v>272</v>
      </c>
      <c r="AK114" s="592" t="s">
        <v>272</v>
      </c>
      <c r="AL114" s="592" t="s">
        <v>272</v>
      </c>
      <c r="AM114" s="592" t="s">
        <v>272</v>
      </c>
      <c r="AN114" s="592" t="s">
        <v>272</v>
      </c>
      <c r="AO114" s="592" t="s">
        <v>272</v>
      </c>
      <c r="AP114" s="592" t="s">
        <v>272</v>
      </c>
      <c r="AQ114" s="592" t="s">
        <v>272</v>
      </c>
      <c r="AR114" s="592" t="s">
        <v>272</v>
      </c>
      <c r="AS114" s="592" t="s">
        <v>272</v>
      </c>
      <c r="AT114" s="592" t="s">
        <v>272</v>
      </c>
      <c r="AU114" s="592" t="s">
        <v>272</v>
      </c>
      <c r="AV114" s="592" t="s">
        <v>272</v>
      </c>
      <c r="AW114" s="592" t="s">
        <v>272</v>
      </c>
      <c r="AX114" s="592" t="s">
        <v>272</v>
      </c>
      <c r="AY114" s="592" t="s">
        <v>272</v>
      </c>
      <c r="AZ114" s="592" t="s">
        <v>272</v>
      </c>
      <c r="BA114" s="592" t="s">
        <v>272</v>
      </c>
      <c r="BB114" s="592" t="s">
        <v>272</v>
      </c>
      <c r="BC114" s="592" t="s">
        <v>272</v>
      </c>
      <c r="BD114" s="592" t="s">
        <v>272</v>
      </c>
      <c r="BE114" s="592" t="s">
        <v>272</v>
      </c>
      <c r="BF114" s="546"/>
    </row>
    <row r="115" spans="1:58">
      <c r="A115" s="495" t="s">
        <v>572</v>
      </c>
      <c r="B115" s="425">
        <v>112</v>
      </c>
      <c r="C115" s="495">
        <v>122102</v>
      </c>
      <c r="D115" s="495" t="s">
        <v>541</v>
      </c>
      <c r="E115" s="546" t="s">
        <v>542</v>
      </c>
      <c r="F115" s="545" t="s">
        <v>3844</v>
      </c>
      <c r="G115" s="546" t="s">
        <v>573</v>
      </c>
      <c r="H115" s="546" t="s">
        <v>23</v>
      </c>
      <c r="I115" s="546" t="s">
        <v>481</v>
      </c>
      <c r="J115" s="592">
        <v>31.818181818181817</v>
      </c>
      <c r="K115" s="592" t="s">
        <v>272</v>
      </c>
      <c r="L115" s="592" t="s">
        <v>272</v>
      </c>
      <c r="M115" s="592" t="s">
        <v>272</v>
      </c>
      <c r="N115" s="592" t="s">
        <v>272</v>
      </c>
      <c r="O115" s="592" t="s">
        <v>272</v>
      </c>
      <c r="P115" s="592" t="s">
        <v>272</v>
      </c>
      <c r="Q115" s="592" t="s">
        <v>272</v>
      </c>
      <c r="R115" s="592" t="s">
        <v>272</v>
      </c>
      <c r="S115" s="592" t="s">
        <v>272</v>
      </c>
      <c r="T115" s="592" t="s">
        <v>272</v>
      </c>
      <c r="U115" s="592" t="s">
        <v>272</v>
      </c>
      <c r="V115" s="592" t="s">
        <v>272</v>
      </c>
      <c r="W115" s="592" t="s">
        <v>272</v>
      </c>
      <c r="X115" s="592" t="s">
        <v>272</v>
      </c>
      <c r="Y115" s="592" t="s">
        <v>272</v>
      </c>
      <c r="Z115" s="592" t="s">
        <v>272</v>
      </c>
      <c r="AA115" s="592" t="s">
        <v>272</v>
      </c>
      <c r="AB115" s="592" t="s">
        <v>272</v>
      </c>
      <c r="AC115" s="592" t="s">
        <v>272</v>
      </c>
      <c r="AD115" s="592" t="s">
        <v>272</v>
      </c>
      <c r="AE115" s="592" t="s">
        <v>272</v>
      </c>
      <c r="AF115" s="592" t="s">
        <v>272</v>
      </c>
      <c r="AG115" s="592" t="s">
        <v>272</v>
      </c>
      <c r="AH115" s="592" t="s">
        <v>272</v>
      </c>
      <c r="AI115" s="592" t="s">
        <v>272</v>
      </c>
      <c r="AJ115" s="592" t="s">
        <v>272</v>
      </c>
      <c r="AK115" s="592" t="s">
        <v>272</v>
      </c>
      <c r="AL115" s="592" t="s">
        <v>272</v>
      </c>
      <c r="AM115" s="592" t="s">
        <v>272</v>
      </c>
      <c r="AN115" s="592" t="s">
        <v>272</v>
      </c>
      <c r="AO115" s="592" t="s">
        <v>272</v>
      </c>
      <c r="AP115" s="592" t="s">
        <v>272</v>
      </c>
      <c r="AQ115" s="592" t="s">
        <v>272</v>
      </c>
      <c r="AR115" s="592" t="s">
        <v>272</v>
      </c>
      <c r="AS115" s="592" t="s">
        <v>272</v>
      </c>
      <c r="AT115" s="592" t="s">
        <v>272</v>
      </c>
      <c r="AU115" s="592" t="s">
        <v>272</v>
      </c>
      <c r="AV115" s="592" t="s">
        <v>272</v>
      </c>
      <c r="AW115" s="592" t="s">
        <v>272</v>
      </c>
      <c r="AX115" s="592" t="s">
        <v>272</v>
      </c>
      <c r="AY115" s="592" t="s">
        <v>272</v>
      </c>
      <c r="AZ115" s="592" t="s">
        <v>272</v>
      </c>
      <c r="BA115" s="592" t="s">
        <v>272</v>
      </c>
      <c r="BB115" s="592" t="s">
        <v>272</v>
      </c>
      <c r="BC115" s="592" t="s">
        <v>272</v>
      </c>
      <c r="BD115" s="592" t="s">
        <v>272</v>
      </c>
      <c r="BE115" s="592" t="s">
        <v>272</v>
      </c>
      <c r="BF115" s="546"/>
    </row>
    <row r="116" spans="1:58">
      <c r="A116" s="495" t="s">
        <v>576</v>
      </c>
      <c r="B116" s="425">
        <v>113</v>
      </c>
      <c r="C116" s="495">
        <v>122102</v>
      </c>
      <c r="D116" s="495" t="s">
        <v>541</v>
      </c>
      <c r="E116" s="546" t="s">
        <v>542</v>
      </c>
      <c r="F116" s="545" t="s">
        <v>3844</v>
      </c>
      <c r="G116" s="546" t="s">
        <v>577</v>
      </c>
      <c r="H116" s="546" t="s">
        <v>23</v>
      </c>
      <c r="I116" s="546" t="s">
        <v>481</v>
      </c>
      <c r="J116" s="592">
        <v>31.111111111111111</v>
      </c>
      <c r="K116" s="592" t="s">
        <v>272</v>
      </c>
      <c r="L116" s="592" t="s">
        <v>272</v>
      </c>
      <c r="M116" s="592" t="s">
        <v>272</v>
      </c>
      <c r="N116" s="592" t="s">
        <v>272</v>
      </c>
      <c r="O116" s="592" t="s">
        <v>272</v>
      </c>
      <c r="P116" s="592" t="s">
        <v>272</v>
      </c>
      <c r="Q116" s="592" t="s">
        <v>272</v>
      </c>
      <c r="R116" s="592" t="s">
        <v>272</v>
      </c>
      <c r="S116" s="592" t="s">
        <v>272</v>
      </c>
      <c r="T116" s="592" t="s">
        <v>272</v>
      </c>
      <c r="U116" s="592" t="s">
        <v>272</v>
      </c>
      <c r="V116" s="592" t="s">
        <v>272</v>
      </c>
      <c r="W116" s="592" t="s">
        <v>272</v>
      </c>
      <c r="X116" s="592" t="s">
        <v>272</v>
      </c>
      <c r="Y116" s="592" t="s">
        <v>272</v>
      </c>
      <c r="Z116" s="592" t="s">
        <v>272</v>
      </c>
      <c r="AA116" s="592" t="s">
        <v>272</v>
      </c>
      <c r="AB116" s="592" t="s">
        <v>272</v>
      </c>
      <c r="AC116" s="592" t="s">
        <v>272</v>
      </c>
      <c r="AD116" s="592" t="s">
        <v>272</v>
      </c>
      <c r="AE116" s="592" t="s">
        <v>272</v>
      </c>
      <c r="AF116" s="592" t="s">
        <v>272</v>
      </c>
      <c r="AG116" s="592" t="s">
        <v>272</v>
      </c>
      <c r="AH116" s="592" t="s">
        <v>272</v>
      </c>
      <c r="AI116" s="592" t="s">
        <v>272</v>
      </c>
      <c r="AJ116" s="592" t="s">
        <v>272</v>
      </c>
      <c r="AK116" s="592" t="s">
        <v>272</v>
      </c>
      <c r="AL116" s="592" t="s">
        <v>272</v>
      </c>
      <c r="AM116" s="592" t="s">
        <v>272</v>
      </c>
      <c r="AN116" s="592" t="s">
        <v>272</v>
      </c>
      <c r="AO116" s="592" t="s">
        <v>272</v>
      </c>
      <c r="AP116" s="592" t="s">
        <v>272</v>
      </c>
      <c r="AQ116" s="592" t="s">
        <v>272</v>
      </c>
      <c r="AR116" s="592" t="s">
        <v>272</v>
      </c>
      <c r="AS116" s="592" t="s">
        <v>272</v>
      </c>
      <c r="AT116" s="592" t="s">
        <v>272</v>
      </c>
      <c r="AU116" s="592" t="s">
        <v>272</v>
      </c>
      <c r="AV116" s="592" t="s">
        <v>272</v>
      </c>
      <c r="AW116" s="592" t="s">
        <v>272</v>
      </c>
      <c r="AX116" s="592" t="s">
        <v>272</v>
      </c>
      <c r="AY116" s="592" t="s">
        <v>272</v>
      </c>
      <c r="AZ116" s="592" t="s">
        <v>272</v>
      </c>
      <c r="BA116" s="592" t="s">
        <v>272</v>
      </c>
      <c r="BB116" s="592" t="s">
        <v>272</v>
      </c>
      <c r="BC116" s="592" t="s">
        <v>272</v>
      </c>
      <c r="BD116" s="592" t="s">
        <v>272</v>
      </c>
      <c r="BE116" s="592" t="s">
        <v>272</v>
      </c>
      <c r="BF116" s="546"/>
    </row>
    <row r="117" spans="1:58">
      <c r="A117" s="495" t="s">
        <v>580</v>
      </c>
      <c r="B117" s="425">
        <v>114</v>
      </c>
      <c r="C117" s="495">
        <v>122102</v>
      </c>
      <c r="D117" s="495" t="s">
        <v>541</v>
      </c>
      <c r="E117" s="546" t="s">
        <v>542</v>
      </c>
      <c r="F117" s="545" t="s">
        <v>3844</v>
      </c>
      <c r="G117" s="546" t="s">
        <v>581</v>
      </c>
      <c r="H117" s="546" t="s">
        <v>23</v>
      </c>
      <c r="I117" s="546" t="s">
        <v>481</v>
      </c>
      <c r="J117" s="592">
        <v>30.952380952380953</v>
      </c>
      <c r="K117" s="592" t="s">
        <v>272</v>
      </c>
      <c r="L117" s="592" t="s">
        <v>272</v>
      </c>
      <c r="M117" s="592" t="s">
        <v>272</v>
      </c>
      <c r="N117" s="592" t="s">
        <v>272</v>
      </c>
      <c r="O117" s="592" t="s">
        <v>272</v>
      </c>
      <c r="P117" s="592" t="s">
        <v>272</v>
      </c>
      <c r="Q117" s="592" t="s">
        <v>272</v>
      </c>
      <c r="R117" s="592" t="s">
        <v>272</v>
      </c>
      <c r="S117" s="592" t="s">
        <v>272</v>
      </c>
      <c r="T117" s="592" t="s">
        <v>272</v>
      </c>
      <c r="U117" s="592" t="s">
        <v>272</v>
      </c>
      <c r="V117" s="592" t="s">
        <v>272</v>
      </c>
      <c r="W117" s="592" t="s">
        <v>272</v>
      </c>
      <c r="X117" s="592" t="s">
        <v>272</v>
      </c>
      <c r="Y117" s="592" t="s">
        <v>272</v>
      </c>
      <c r="Z117" s="592" t="s">
        <v>272</v>
      </c>
      <c r="AA117" s="592" t="s">
        <v>272</v>
      </c>
      <c r="AB117" s="592" t="s">
        <v>272</v>
      </c>
      <c r="AC117" s="592" t="s">
        <v>272</v>
      </c>
      <c r="AD117" s="592" t="s">
        <v>272</v>
      </c>
      <c r="AE117" s="592" t="s">
        <v>272</v>
      </c>
      <c r="AF117" s="592" t="s">
        <v>272</v>
      </c>
      <c r="AG117" s="592" t="s">
        <v>272</v>
      </c>
      <c r="AH117" s="592" t="s">
        <v>272</v>
      </c>
      <c r="AI117" s="592" t="s">
        <v>272</v>
      </c>
      <c r="AJ117" s="592" t="s">
        <v>272</v>
      </c>
      <c r="AK117" s="592" t="s">
        <v>272</v>
      </c>
      <c r="AL117" s="592" t="s">
        <v>272</v>
      </c>
      <c r="AM117" s="592" t="s">
        <v>272</v>
      </c>
      <c r="AN117" s="592" t="s">
        <v>272</v>
      </c>
      <c r="AO117" s="592" t="s">
        <v>272</v>
      </c>
      <c r="AP117" s="592" t="s">
        <v>272</v>
      </c>
      <c r="AQ117" s="592" t="s">
        <v>272</v>
      </c>
      <c r="AR117" s="592" t="s">
        <v>272</v>
      </c>
      <c r="AS117" s="592" t="s">
        <v>272</v>
      </c>
      <c r="AT117" s="592" t="s">
        <v>272</v>
      </c>
      <c r="AU117" s="592" t="s">
        <v>272</v>
      </c>
      <c r="AV117" s="592" t="s">
        <v>272</v>
      </c>
      <c r="AW117" s="592" t="s">
        <v>272</v>
      </c>
      <c r="AX117" s="592" t="s">
        <v>272</v>
      </c>
      <c r="AY117" s="592" t="s">
        <v>272</v>
      </c>
      <c r="AZ117" s="592" t="s">
        <v>272</v>
      </c>
      <c r="BA117" s="592" t="s">
        <v>272</v>
      </c>
      <c r="BB117" s="592" t="s">
        <v>272</v>
      </c>
      <c r="BC117" s="592" t="s">
        <v>272</v>
      </c>
      <c r="BD117" s="592" t="s">
        <v>272</v>
      </c>
      <c r="BE117" s="592" t="s">
        <v>272</v>
      </c>
      <c r="BF117" s="546"/>
    </row>
    <row r="118" spans="1:58">
      <c r="A118" s="495" t="s">
        <v>584</v>
      </c>
      <c r="B118" s="425">
        <v>115</v>
      </c>
      <c r="C118" s="495">
        <v>122102</v>
      </c>
      <c r="D118" s="495" t="s">
        <v>541</v>
      </c>
      <c r="E118" s="546" t="s">
        <v>542</v>
      </c>
      <c r="F118" s="545" t="s">
        <v>3844</v>
      </c>
      <c r="G118" s="546" t="s">
        <v>585</v>
      </c>
      <c r="H118" s="546" t="s">
        <v>23</v>
      </c>
      <c r="I118" s="546" t="s">
        <v>481</v>
      </c>
      <c r="J118" s="592">
        <v>31.111111111111111</v>
      </c>
      <c r="K118" s="592" t="s">
        <v>272</v>
      </c>
      <c r="L118" s="592" t="s">
        <v>272</v>
      </c>
      <c r="M118" s="592" t="s">
        <v>272</v>
      </c>
      <c r="N118" s="592" t="s">
        <v>272</v>
      </c>
      <c r="O118" s="592" t="s">
        <v>272</v>
      </c>
      <c r="P118" s="592" t="s">
        <v>272</v>
      </c>
      <c r="Q118" s="592" t="s">
        <v>272</v>
      </c>
      <c r="R118" s="592" t="s">
        <v>272</v>
      </c>
      <c r="S118" s="592" t="s">
        <v>272</v>
      </c>
      <c r="T118" s="592" t="s">
        <v>272</v>
      </c>
      <c r="U118" s="592" t="s">
        <v>272</v>
      </c>
      <c r="V118" s="592" t="s">
        <v>272</v>
      </c>
      <c r="W118" s="592" t="s">
        <v>272</v>
      </c>
      <c r="X118" s="592" t="s">
        <v>272</v>
      </c>
      <c r="Y118" s="592" t="s">
        <v>272</v>
      </c>
      <c r="Z118" s="592" t="s">
        <v>272</v>
      </c>
      <c r="AA118" s="592" t="s">
        <v>272</v>
      </c>
      <c r="AB118" s="592" t="s">
        <v>272</v>
      </c>
      <c r="AC118" s="592" t="s">
        <v>272</v>
      </c>
      <c r="AD118" s="592" t="s">
        <v>272</v>
      </c>
      <c r="AE118" s="592" t="s">
        <v>272</v>
      </c>
      <c r="AF118" s="592" t="s">
        <v>272</v>
      </c>
      <c r="AG118" s="592" t="s">
        <v>272</v>
      </c>
      <c r="AH118" s="592" t="s">
        <v>272</v>
      </c>
      <c r="AI118" s="592" t="s">
        <v>272</v>
      </c>
      <c r="AJ118" s="592" t="s">
        <v>272</v>
      </c>
      <c r="AK118" s="592" t="s">
        <v>272</v>
      </c>
      <c r="AL118" s="592" t="s">
        <v>272</v>
      </c>
      <c r="AM118" s="592" t="s">
        <v>272</v>
      </c>
      <c r="AN118" s="592" t="s">
        <v>272</v>
      </c>
      <c r="AO118" s="592" t="s">
        <v>272</v>
      </c>
      <c r="AP118" s="592" t="s">
        <v>272</v>
      </c>
      <c r="AQ118" s="592" t="s">
        <v>272</v>
      </c>
      <c r="AR118" s="592" t="s">
        <v>272</v>
      </c>
      <c r="AS118" s="592" t="s">
        <v>272</v>
      </c>
      <c r="AT118" s="592" t="s">
        <v>272</v>
      </c>
      <c r="AU118" s="592" t="s">
        <v>272</v>
      </c>
      <c r="AV118" s="592" t="s">
        <v>272</v>
      </c>
      <c r="AW118" s="592" t="s">
        <v>272</v>
      </c>
      <c r="AX118" s="592" t="s">
        <v>272</v>
      </c>
      <c r="AY118" s="592" t="s">
        <v>272</v>
      </c>
      <c r="AZ118" s="592" t="s">
        <v>272</v>
      </c>
      <c r="BA118" s="592" t="s">
        <v>272</v>
      </c>
      <c r="BB118" s="592" t="s">
        <v>272</v>
      </c>
      <c r="BC118" s="592" t="s">
        <v>272</v>
      </c>
      <c r="BD118" s="592" t="s">
        <v>272</v>
      </c>
      <c r="BE118" s="592" t="s">
        <v>272</v>
      </c>
      <c r="BF118" s="546"/>
    </row>
    <row r="119" spans="1:58">
      <c r="A119" s="495" t="s">
        <v>588</v>
      </c>
      <c r="B119" s="425">
        <v>116</v>
      </c>
      <c r="C119" s="495">
        <v>122102</v>
      </c>
      <c r="D119" s="495" t="s">
        <v>541</v>
      </c>
      <c r="E119" s="546" t="s">
        <v>542</v>
      </c>
      <c r="F119" s="545" t="s">
        <v>3844</v>
      </c>
      <c r="G119" s="546" t="s">
        <v>589</v>
      </c>
      <c r="H119" s="546" t="s">
        <v>23</v>
      </c>
      <c r="I119" s="546" t="s">
        <v>481</v>
      </c>
      <c r="J119" s="592">
        <v>31.111111111111111</v>
      </c>
      <c r="K119" s="592" t="s">
        <v>272</v>
      </c>
      <c r="L119" s="592" t="s">
        <v>272</v>
      </c>
      <c r="M119" s="592" t="s">
        <v>272</v>
      </c>
      <c r="N119" s="592" t="s">
        <v>272</v>
      </c>
      <c r="O119" s="592" t="s">
        <v>272</v>
      </c>
      <c r="P119" s="592" t="s">
        <v>272</v>
      </c>
      <c r="Q119" s="592" t="s">
        <v>272</v>
      </c>
      <c r="R119" s="592" t="s">
        <v>272</v>
      </c>
      <c r="S119" s="592" t="s">
        <v>272</v>
      </c>
      <c r="T119" s="592" t="s">
        <v>272</v>
      </c>
      <c r="U119" s="592" t="s">
        <v>272</v>
      </c>
      <c r="V119" s="592" t="s">
        <v>272</v>
      </c>
      <c r="W119" s="592" t="s">
        <v>272</v>
      </c>
      <c r="X119" s="592" t="s">
        <v>272</v>
      </c>
      <c r="Y119" s="592" t="s">
        <v>272</v>
      </c>
      <c r="Z119" s="592" t="s">
        <v>272</v>
      </c>
      <c r="AA119" s="592" t="s">
        <v>272</v>
      </c>
      <c r="AB119" s="592" t="s">
        <v>272</v>
      </c>
      <c r="AC119" s="592" t="s">
        <v>272</v>
      </c>
      <c r="AD119" s="592" t="s">
        <v>272</v>
      </c>
      <c r="AE119" s="592" t="s">
        <v>272</v>
      </c>
      <c r="AF119" s="592" t="s">
        <v>272</v>
      </c>
      <c r="AG119" s="592" t="s">
        <v>272</v>
      </c>
      <c r="AH119" s="592" t="s">
        <v>272</v>
      </c>
      <c r="AI119" s="592" t="s">
        <v>272</v>
      </c>
      <c r="AJ119" s="592" t="s">
        <v>272</v>
      </c>
      <c r="AK119" s="592" t="s">
        <v>272</v>
      </c>
      <c r="AL119" s="592" t="s">
        <v>272</v>
      </c>
      <c r="AM119" s="592" t="s">
        <v>272</v>
      </c>
      <c r="AN119" s="592" t="s">
        <v>272</v>
      </c>
      <c r="AO119" s="592" t="s">
        <v>272</v>
      </c>
      <c r="AP119" s="592" t="s">
        <v>272</v>
      </c>
      <c r="AQ119" s="592" t="s">
        <v>272</v>
      </c>
      <c r="AR119" s="592" t="s">
        <v>272</v>
      </c>
      <c r="AS119" s="592" t="s">
        <v>272</v>
      </c>
      <c r="AT119" s="592" t="s">
        <v>272</v>
      </c>
      <c r="AU119" s="592" t="s">
        <v>272</v>
      </c>
      <c r="AV119" s="592" t="s">
        <v>272</v>
      </c>
      <c r="AW119" s="592" t="s">
        <v>272</v>
      </c>
      <c r="AX119" s="592" t="s">
        <v>272</v>
      </c>
      <c r="AY119" s="592" t="s">
        <v>272</v>
      </c>
      <c r="AZ119" s="592" t="s">
        <v>272</v>
      </c>
      <c r="BA119" s="592" t="s">
        <v>272</v>
      </c>
      <c r="BB119" s="592" t="s">
        <v>272</v>
      </c>
      <c r="BC119" s="592" t="s">
        <v>272</v>
      </c>
      <c r="BD119" s="592" t="s">
        <v>272</v>
      </c>
      <c r="BE119" s="592" t="s">
        <v>272</v>
      </c>
      <c r="BF119" s="546"/>
    </row>
    <row r="120" spans="1:58">
      <c r="A120" s="495" t="s">
        <v>592</v>
      </c>
      <c r="B120" s="425">
        <v>117</v>
      </c>
      <c r="C120" s="495">
        <v>122103</v>
      </c>
      <c r="D120" s="495" t="s">
        <v>593</v>
      </c>
      <c r="E120" s="546" t="s">
        <v>594</v>
      </c>
      <c r="F120" s="545" t="s">
        <v>3844</v>
      </c>
      <c r="G120" s="546" t="s">
        <v>168</v>
      </c>
      <c r="H120" s="546" t="s">
        <v>23</v>
      </c>
      <c r="I120" s="546" t="s">
        <v>481</v>
      </c>
      <c r="J120" s="592">
        <v>27.5</v>
      </c>
      <c r="K120" s="592" t="s">
        <v>272</v>
      </c>
      <c r="L120" s="592" t="s">
        <v>272</v>
      </c>
      <c r="M120" s="592" t="s">
        <v>272</v>
      </c>
      <c r="N120" s="592" t="s">
        <v>272</v>
      </c>
      <c r="O120" s="592" t="s">
        <v>272</v>
      </c>
      <c r="P120" s="592" t="s">
        <v>272</v>
      </c>
      <c r="Q120" s="592" t="s">
        <v>272</v>
      </c>
      <c r="R120" s="592" t="s">
        <v>272</v>
      </c>
      <c r="S120" s="592" t="s">
        <v>272</v>
      </c>
      <c r="T120" s="592" t="s">
        <v>272</v>
      </c>
      <c r="U120" s="592" t="s">
        <v>272</v>
      </c>
      <c r="V120" s="592" t="s">
        <v>272</v>
      </c>
      <c r="W120" s="592" t="s">
        <v>272</v>
      </c>
      <c r="X120" s="592" t="s">
        <v>272</v>
      </c>
      <c r="Y120" s="592" t="s">
        <v>272</v>
      </c>
      <c r="Z120" s="592" t="s">
        <v>272</v>
      </c>
      <c r="AA120" s="592" t="s">
        <v>272</v>
      </c>
      <c r="AB120" s="592" t="s">
        <v>272</v>
      </c>
      <c r="AC120" s="592" t="s">
        <v>272</v>
      </c>
      <c r="AD120" s="592" t="s">
        <v>272</v>
      </c>
      <c r="AE120" s="592" t="s">
        <v>272</v>
      </c>
      <c r="AF120" s="592" t="s">
        <v>272</v>
      </c>
      <c r="AG120" s="592" t="s">
        <v>272</v>
      </c>
      <c r="AH120" s="592" t="s">
        <v>272</v>
      </c>
      <c r="AI120" s="592" t="s">
        <v>272</v>
      </c>
      <c r="AJ120" s="592" t="s">
        <v>272</v>
      </c>
      <c r="AK120" s="592" t="s">
        <v>272</v>
      </c>
      <c r="AL120" s="592" t="s">
        <v>272</v>
      </c>
      <c r="AM120" s="592" t="s">
        <v>272</v>
      </c>
      <c r="AN120" s="592" t="s">
        <v>272</v>
      </c>
      <c r="AO120" s="592" t="s">
        <v>272</v>
      </c>
      <c r="AP120" s="592" t="s">
        <v>272</v>
      </c>
      <c r="AQ120" s="592" t="s">
        <v>272</v>
      </c>
      <c r="AR120" s="592" t="s">
        <v>272</v>
      </c>
      <c r="AS120" s="592" t="s">
        <v>272</v>
      </c>
      <c r="AT120" s="592" t="s">
        <v>272</v>
      </c>
      <c r="AU120" s="592" t="s">
        <v>272</v>
      </c>
      <c r="AV120" s="592" t="s">
        <v>272</v>
      </c>
      <c r="AW120" s="592" t="s">
        <v>272</v>
      </c>
      <c r="AX120" s="592" t="s">
        <v>272</v>
      </c>
      <c r="AY120" s="592" t="s">
        <v>272</v>
      </c>
      <c r="AZ120" s="592" t="s">
        <v>272</v>
      </c>
      <c r="BA120" s="592" t="s">
        <v>272</v>
      </c>
      <c r="BB120" s="592" t="s">
        <v>272</v>
      </c>
      <c r="BC120" s="592" t="s">
        <v>272</v>
      </c>
      <c r="BD120" s="592" t="s">
        <v>272</v>
      </c>
      <c r="BE120" s="592" t="s">
        <v>272</v>
      </c>
      <c r="BF120" s="546"/>
    </row>
    <row r="121" spans="1:58">
      <c r="A121" s="495" t="s">
        <v>597</v>
      </c>
      <c r="B121" s="425">
        <v>118</v>
      </c>
      <c r="C121" s="495">
        <v>122104</v>
      </c>
      <c r="D121" s="495" t="s">
        <v>598</v>
      </c>
      <c r="E121" s="546" t="s">
        <v>599</v>
      </c>
      <c r="F121" s="546" t="s">
        <v>3257</v>
      </c>
      <c r="G121" s="546" t="s">
        <v>543</v>
      </c>
      <c r="H121" s="546" t="s">
        <v>23</v>
      </c>
      <c r="I121" s="546" t="s">
        <v>481</v>
      </c>
      <c r="J121" s="592">
        <v>83.9</v>
      </c>
      <c r="K121" s="592">
        <v>73.900000000000006</v>
      </c>
      <c r="L121" s="592">
        <v>100</v>
      </c>
      <c r="M121" s="592">
        <v>84.4</v>
      </c>
      <c r="N121" s="592">
        <v>100</v>
      </c>
      <c r="O121" s="592">
        <v>96</v>
      </c>
      <c r="P121" s="592">
        <v>100</v>
      </c>
      <c r="Q121" s="592">
        <v>70.900000000000006</v>
      </c>
      <c r="R121" s="592">
        <v>90.9</v>
      </c>
      <c r="S121" s="592">
        <v>84</v>
      </c>
      <c r="T121" s="592">
        <v>97.1</v>
      </c>
      <c r="U121" s="592">
        <v>80.7</v>
      </c>
      <c r="V121" s="592">
        <v>94.2</v>
      </c>
      <c r="W121" s="592">
        <v>75</v>
      </c>
      <c r="X121" s="592">
        <v>44.4</v>
      </c>
      <c r="Y121" s="592">
        <v>100</v>
      </c>
      <c r="Z121" s="592">
        <v>80</v>
      </c>
      <c r="AA121" s="592">
        <v>100</v>
      </c>
      <c r="AB121" s="592">
        <v>88.2</v>
      </c>
      <c r="AC121" s="592">
        <v>88.9</v>
      </c>
      <c r="AD121" s="592">
        <v>88.1</v>
      </c>
      <c r="AE121" s="592">
        <v>100</v>
      </c>
      <c r="AF121" s="592">
        <v>81.3</v>
      </c>
      <c r="AG121" s="592">
        <v>86</v>
      </c>
      <c r="AH121" s="592">
        <v>92.9</v>
      </c>
      <c r="AI121" s="592">
        <v>94.4</v>
      </c>
      <c r="AJ121" s="592">
        <v>100</v>
      </c>
      <c r="AK121" s="592">
        <v>97.1</v>
      </c>
      <c r="AL121" s="592">
        <v>51.3</v>
      </c>
      <c r="AM121" s="592">
        <v>76.3</v>
      </c>
      <c r="AN121" s="592">
        <v>100</v>
      </c>
      <c r="AO121" s="592">
        <v>57.9</v>
      </c>
      <c r="AP121" s="592">
        <v>94.7</v>
      </c>
      <c r="AQ121" s="592">
        <v>64</v>
      </c>
      <c r="AR121" s="592">
        <v>65.2</v>
      </c>
      <c r="AS121" s="592">
        <v>84.2</v>
      </c>
      <c r="AT121" s="592">
        <v>91.7</v>
      </c>
      <c r="AU121" s="592">
        <v>100</v>
      </c>
      <c r="AV121" s="592">
        <v>68.400000000000006</v>
      </c>
      <c r="AW121" s="592">
        <v>50</v>
      </c>
      <c r="AX121" s="592">
        <v>86.4</v>
      </c>
      <c r="AY121" s="592">
        <v>100</v>
      </c>
      <c r="AZ121" s="592">
        <v>90</v>
      </c>
      <c r="BA121" s="592">
        <v>93.3</v>
      </c>
      <c r="BB121" s="592">
        <v>83.3</v>
      </c>
      <c r="BC121" s="592">
        <v>100</v>
      </c>
      <c r="BD121" s="592">
        <v>79.099999999999994</v>
      </c>
      <c r="BE121" s="592">
        <v>71.099999999999994</v>
      </c>
      <c r="BF121" s="546"/>
    </row>
    <row r="122" spans="1:58">
      <c r="A122" s="495" t="s">
        <v>603</v>
      </c>
      <c r="B122" s="425">
        <v>119</v>
      </c>
      <c r="C122" s="495">
        <v>122104</v>
      </c>
      <c r="D122" s="495" t="s">
        <v>598</v>
      </c>
      <c r="E122" s="546" t="s">
        <v>599</v>
      </c>
      <c r="F122" s="546" t="s">
        <v>3257</v>
      </c>
      <c r="G122" s="546" t="s">
        <v>548</v>
      </c>
      <c r="H122" s="546" t="s">
        <v>23</v>
      </c>
      <c r="I122" s="546" t="s">
        <v>481</v>
      </c>
      <c r="J122" s="592">
        <v>80.7</v>
      </c>
      <c r="K122" s="592">
        <v>63.6</v>
      </c>
      <c r="L122" s="592">
        <v>100</v>
      </c>
      <c r="M122" s="592" t="s">
        <v>272</v>
      </c>
      <c r="N122" s="592">
        <v>100</v>
      </c>
      <c r="O122" s="592" t="s">
        <v>272</v>
      </c>
      <c r="P122" s="592">
        <v>100</v>
      </c>
      <c r="Q122" s="592">
        <v>50</v>
      </c>
      <c r="R122" s="592" t="s">
        <v>272</v>
      </c>
      <c r="S122" s="592" t="s">
        <v>272</v>
      </c>
      <c r="T122" s="592" t="s">
        <v>272</v>
      </c>
      <c r="U122" s="592" t="s">
        <v>272</v>
      </c>
      <c r="V122" s="592" t="s">
        <v>272</v>
      </c>
      <c r="W122" s="592">
        <v>50</v>
      </c>
      <c r="X122" s="592" t="s">
        <v>272</v>
      </c>
      <c r="Y122" s="592" t="s">
        <v>272</v>
      </c>
      <c r="Z122" s="592">
        <v>0</v>
      </c>
      <c r="AA122" s="592" t="s">
        <v>272</v>
      </c>
      <c r="AB122" s="592" t="s">
        <v>272</v>
      </c>
      <c r="AC122" s="592">
        <v>100</v>
      </c>
      <c r="AD122" s="592">
        <v>100</v>
      </c>
      <c r="AE122" s="592">
        <v>100</v>
      </c>
      <c r="AF122" s="592" t="s">
        <v>272</v>
      </c>
      <c r="AG122" s="592">
        <v>100</v>
      </c>
      <c r="AH122" s="592">
        <v>100</v>
      </c>
      <c r="AI122" s="592" t="s">
        <v>272</v>
      </c>
      <c r="AJ122" s="592" t="s">
        <v>272</v>
      </c>
      <c r="AK122" s="592" t="s">
        <v>272</v>
      </c>
      <c r="AL122" s="592">
        <v>100</v>
      </c>
      <c r="AM122" s="592" t="s">
        <v>272</v>
      </c>
      <c r="AN122" s="592" t="s">
        <v>272</v>
      </c>
      <c r="AO122" s="592">
        <v>100</v>
      </c>
      <c r="AP122" s="592" t="s">
        <v>272</v>
      </c>
      <c r="AQ122" s="592">
        <v>0</v>
      </c>
      <c r="AR122" s="592">
        <v>0</v>
      </c>
      <c r="AS122" s="592">
        <v>100</v>
      </c>
      <c r="AT122" s="592" t="s">
        <v>272</v>
      </c>
      <c r="AU122" s="592">
        <v>100</v>
      </c>
      <c r="AV122" s="592" t="s">
        <v>272</v>
      </c>
      <c r="AW122" s="592" t="s">
        <v>272</v>
      </c>
      <c r="AX122" s="592">
        <v>100</v>
      </c>
      <c r="AY122" s="592" t="s">
        <v>272</v>
      </c>
      <c r="AZ122" s="592" t="s">
        <v>272</v>
      </c>
      <c r="BA122" s="592">
        <v>100</v>
      </c>
      <c r="BB122" s="592">
        <v>50</v>
      </c>
      <c r="BC122" s="592">
        <v>66.7</v>
      </c>
      <c r="BD122" s="592">
        <v>100</v>
      </c>
      <c r="BE122" s="592" t="s">
        <v>272</v>
      </c>
      <c r="BF122" s="546"/>
    </row>
    <row r="123" spans="1:58">
      <c r="A123" s="495" t="s">
        <v>606</v>
      </c>
      <c r="B123" s="425">
        <v>120</v>
      </c>
      <c r="C123" s="495">
        <v>122104</v>
      </c>
      <c r="D123" s="495" t="s">
        <v>598</v>
      </c>
      <c r="E123" s="546" t="s">
        <v>599</v>
      </c>
      <c r="F123" s="546" t="s">
        <v>3257</v>
      </c>
      <c r="G123" s="546" t="s">
        <v>552</v>
      </c>
      <c r="H123" s="546" t="s">
        <v>23</v>
      </c>
      <c r="I123" s="546" t="s">
        <v>481</v>
      </c>
      <c r="J123" s="592">
        <v>82.7</v>
      </c>
      <c r="K123" s="592">
        <v>72.2</v>
      </c>
      <c r="L123" s="592">
        <v>100</v>
      </c>
      <c r="M123" s="592">
        <v>77.400000000000006</v>
      </c>
      <c r="N123" s="592">
        <v>100</v>
      </c>
      <c r="O123" s="592">
        <v>100</v>
      </c>
      <c r="P123" s="592">
        <v>100</v>
      </c>
      <c r="Q123" s="592">
        <v>69.599999999999994</v>
      </c>
      <c r="R123" s="592">
        <v>93.2</v>
      </c>
      <c r="S123" s="592">
        <v>84</v>
      </c>
      <c r="T123" s="592">
        <v>97.1</v>
      </c>
      <c r="U123" s="592">
        <v>81.8</v>
      </c>
      <c r="V123" s="592">
        <v>91.3</v>
      </c>
      <c r="W123" s="592">
        <v>68.599999999999994</v>
      </c>
      <c r="X123" s="592">
        <v>42.9</v>
      </c>
      <c r="Y123" s="592">
        <v>96.6</v>
      </c>
      <c r="Z123" s="592">
        <v>57.1</v>
      </c>
      <c r="AA123" s="592">
        <v>100</v>
      </c>
      <c r="AB123" s="592">
        <v>88.2</v>
      </c>
      <c r="AC123" s="592">
        <v>85.2</v>
      </c>
      <c r="AD123" s="592">
        <v>81.099999999999994</v>
      </c>
      <c r="AE123" s="592">
        <v>100</v>
      </c>
      <c r="AF123" s="592">
        <v>89.3</v>
      </c>
      <c r="AG123" s="592">
        <v>85.4</v>
      </c>
      <c r="AH123" s="592">
        <v>92.6</v>
      </c>
      <c r="AI123" s="592">
        <v>87.5</v>
      </c>
      <c r="AJ123" s="592">
        <v>85</v>
      </c>
      <c r="AK123" s="592">
        <v>94.9</v>
      </c>
      <c r="AL123" s="592">
        <v>53.7</v>
      </c>
      <c r="AM123" s="592">
        <v>73</v>
      </c>
      <c r="AN123" s="592">
        <v>100</v>
      </c>
      <c r="AO123" s="592">
        <v>55.6</v>
      </c>
      <c r="AP123" s="592">
        <v>94.1</v>
      </c>
      <c r="AQ123" s="592">
        <v>65.400000000000006</v>
      </c>
      <c r="AR123" s="592">
        <v>65.2</v>
      </c>
      <c r="AS123" s="592">
        <v>84.2</v>
      </c>
      <c r="AT123" s="592">
        <v>95.7</v>
      </c>
      <c r="AU123" s="592">
        <v>100</v>
      </c>
      <c r="AV123" s="592">
        <v>68.400000000000006</v>
      </c>
      <c r="AW123" s="592">
        <v>53.3</v>
      </c>
      <c r="AX123" s="592">
        <v>86.4</v>
      </c>
      <c r="AY123" s="592">
        <v>100</v>
      </c>
      <c r="AZ123" s="592">
        <v>89.5</v>
      </c>
      <c r="BA123" s="592">
        <v>91.1</v>
      </c>
      <c r="BB123" s="592">
        <v>83.3</v>
      </c>
      <c r="BC123" s="592">
        <v>100</v>
      </c>
      <c r="BD123" s="592">
        <v>87.8</v>
      </c>
      <c r="BE123" s="592">
        <v>70.7</v>
      </c>
      <c r="BF123" s="546"/>
    </row>
    <row r="124" spans="1:58">
      <c r="A124" s="495" t="s">
        <v>609</v>
      </c>
      <c r="B124" s="425">
        <v>121</v>
      </c>
      <c r="C124" s="495">
        <v>122104</v>
      </c>
      <c r="D124" s="495" t="s">
        <v>598</v>
      </c>
      <c r="E124" s="546" t="s">
        <v>599</v>
      </c>
      <c r="F124" s="546" t="s">
        <v>3257</v>
      </c>
      <c r="G124" s="546" t="s">
        <v>556</v>
      </c>
      <c r="H124" s="546" t="s">
        <v>23</v>
      </c>
      <c r="I124" s="546" t="s">
        <v>481</v>
      </c>
      <c r="J124" s="592">
        <v>80.7</v>
      </c>
      <c r="K124" s="592">
        <v>71</v>
      </c>
      <c r="L124" s="592">
        <v>100</v>
      </c>
      <c r="M124" s="592">
        <v>75</v>
      </c>
      <c r="N124" s="592">
        <v>100</v>
      </c>
      <c r="O124" s="592">
        <v>96</v>
      </c>
      <c r="P124" s="592">
        <v>100</v>
      </c>
      <c r="Q124" s="592">
        <v>64.3</v>
      </c>
      <c r="R124" s="592">
        <v>84.1</v>
      </c>
      <c r="S124" s="592">
        <v>80</v>
      </c>
      <c r="T124" s="592">
        <v>97.1</v>
      </c>
      <c r="U124" s="592">
        <v>76.900000000000006</v>
      </c>
      <c r="V124" s="592">
        <v>92</v>
      </c>
      <c r="W124" s="592">
        <v>65</v>
      </c>
      <c r="X124" s="592">
        <v>37.5</v>
      </c>
      <c r="Y124" s="592">
        <v>100</v>
      </c>
      <c r="Z124" s="592">
        <v>53.3</v>
      </c>
      <c r="AA124" s="592">
        <v>100</v>
      </c>
      <c r="AB124" s="592">
        <v>88.2</v>
      </c>
      <c r="AC124" s="592">
        <v>81.5</v>
      </c>
      <c r="AD124" s="592">
        <v>80</v>
      </c>
      <c r="AE124" s="592">
        <v>95.2</v>
      </c>
      <c r="AF124" s="592">
        <v>83.9</v>
      </c>
      <c r="AG124" s="592">
        <v>73.3</v>
      </c>
      <c r="AH124" s="592">
        <v>93.1</v>
      </c>
      <c r="AI124" s="592">
        <v>88.9</v>
      </c>
      <c r="AJ124" s="592">
        <v>92.3</v>
      </c>
      <c r="AK124" s="592">
        <v>92.3</v>
      </c>
      <c r="AL124" s="592">
        <v>47.5</v>
      </c>
      <c r="AM124" s="592">
        <v>73.7</v>
      </c>
      <c r="AN124" s="592">
        <v>100</v>
      </c>
      <c r="AO124" s="592">
        <v>57.9</v>
      </c>
      <c r="AP124" s="592">
        <v>94.7</v>
      </c>
      <c r="AQ124" s="592">
        <v>61.5</v>
      </c>
      <c r="AR124" s="592">
        <v>60.9</v>
      </c>
      <c r="AS124" s="592">
        <v>89.5</v>
      </c>
      <c r="AT124" s="592">
        <v>91.7</v>
      </c>
      <c r="AU124" s="592">
        <v>100</v>
      </c>
      <c r="AV124" s="592">
        <v>68.400000000000006</v>
      </c>
      <c r="AW124" s="592">
        <v>56.7</v>
      </c>
      <c r="AX124" s="592">
        <v>86.4</v>
      </c>
      <c r="AY124" s="592">
        <v>100</v>
      </c>
      <c r="AZ124" s="592">
        <v>85.7</v>
      </c>
      <c r="BA124" s="592">
        <v>91.1</v>
      </c>
      <c r="BB124" s="592">
        <v>77.8</v>
      </c>
      <c r="BC124" s="592">
        <v>88.9</v>
      </c>
      <c r="BD124" s="592">
        <v>83.7</v>
      </c>
      <c r="BE124" s="592">
        <v>65.900000000000006</v>
      </c>
      <c r="BF124" s="546"/>
    </row>
    <row r="125" spans="1:58">
      <c r="A125" s="495" t="s">
        <v>612</v>
      </c>
      <c r="B125" s="425">
        <v>122</v>
      </c>
      <c r="C125" s="495">
        <v>122104</v>
      </c>
      <c r="D125" s="495" t="s">
        <v>598</v>
      </c>
      <c r="E125" s="546" t="s">
        <v>599</v>
      </c>
      <c r="F125" s="546" t="s">
        <v>3257</v>
      </c>
      <c r="G125" s="546" t="s">
        <v>560</v>
      </c>
      <c r="H125" s="546" t="s">
        <v>23</v>
      </c>
      <c r="I125" s="546" t="s">
        <v>481</v>
      </c>
      <c r="J125" s="592">
        <v>84.6</v>
      </c>
      <c r="K125" s="592">
        <v>78.7</v>
      </c>
      <c r="L125" s="592">
        <v>97.5</v>
      </c>
      <c r="M125" s="592">
        <v>81.3</v>
      </c>
      <c r="N125" s="592">
        <v>100</v>
      </c>
      <c r="O125" s="592">
        <v>100</v>
      </c>
      <c r="P125" s="592">
        <v>100</v>
      </c>
      <c r="Q125" s="592">
        <v>72.7</v>
      </c>
      <c r="R125" s="592">
        <v>93</v>
      </c>
      <c r="S125" s="592">
        <v>79.2</v>
      </c>
      <c r="T125" s="592">
        <v>97.1</v>
      </c>
      <c r="U125" s="592">
        <v>81.400000000000006</v>
      </c>
      <c r="V125" s="592">
        <v>93.9</v>
      </c>
      <c r="W125" s="592">
        <v>73</v>
      </c>
      <c r="X125" s="592">
        <v>40.6</v>
      </c>
      <c r="Y125" s="592">
        <v>100</v>
      </c>
      <c r="Z125" s="592">
        <v>80</v>
      </c>
      <c r="AA125" s="592">
        <v>100</v>
      </c>
      <c r="AB125" s="592">
        <v>88.2</v>
      </c>
      <c r="AC125" s="592">
        <v>92.6</v>
      </c>
      <c r="AD125" s="592">
        <v>83.3</v>
      </c>
      <c r="AE125" s="592">
        <v>97.5</v>
      </c>
      <c r="AF125" s="592">
        <v>83.3</v>
      </c>
      <c r="AG125" s="592">
        <v>84.8</v>
      </c>
      <c r="AH125" s="592">
        <v>93.1</v>
      </c>
      <c r="AI125" s="592">
        <v>93.8</v>
      </c>
      <c r="AJ125" s="592">
        <v>100</v>
      </c>
      <c r="AK125" s="592">
        <v>97.4</v>
      </c>
      <c r="AL125" s="592">
        <v>60</v>
      </c>
      <c r="AM125" s="592">
        <v>78.8</v>
      </c>
      <c r="AN125" s="592">
        <v>100</v>
      </c>
      <c r="AO125" s="592">
        <v>61.1</v>
      </c>
      <c r="AP125" s="592">
        <v>94.7</v>
      </c>
      <c r="AQ125" s="592">
        <v>63</v>
      </c>
      <c r="AR125" s="592">
        <v>65.2</v>
      </c>
      <c r="AS125" s="592">
        <v>82.4</v>
      </c>
      <c r="AT125" s="592">
        <v>90.9</v>
      </c>
      <c r="AU125" s="592">
        <v>100</v>
      </c>
      <c r="AV125" s="592">
        <v>63.2</v>
      </c>
      <c r="AW125" s="592">
        <v>63.3</v>
      </c>
      <c r="AX125" s="592">
        <v>88.1</v>
      </c>
      <c r="AY125" s="592">
        <v>100</v>
      </c>
      <c r="AZ125" s="592">
        <v>90</v>
      </c>
      <c r="BA125" s="592">
        <v>93.3</v>
      </c>
      <c r="BB125" s="592">
        <v>83.3</v>
      </c>
      <c r="BC125" s="592">
        <v>100</v>
      </c>
      <c r="BD125" s="592">
        <v>88.1</v>
      </c>
      <c r="BE125" s="592">
        <v>67.599999999999994</v>
      </c>
      <c r="BF125" s="546"/>
    </row>
    <row r="126" spans="1:58">
      <c r="A126" s="495" t="s">
        <v>615</v>
      </c>
      <c r="B126" s="425">
        <v>123</v>
      </c>
      <c r="C126" s="495">
        <v>122104</v>
      </c>
      <c r="D126" s="495" t="s">
        <v>598</v>
      </c>
      <c r="E126" s="546" t="s">
        <v>599</v>
      </c>
      <c r="F126" s="546" t="s">
        <v>3257</v>
      </c>
      <c r="G126" s="546" t="s">
        <v>564</v>
      </c>
      <c r="H126" s="546" t="s">
        <v>23</v>
      </c>
      <c r="I126" s="546" t="s">
        <v>481</v>
      </c>
      <c r="J126" s="592">
        <v>84.1</v>
      </c>
      <c r="K126" s="592">
        <v>78.099999999999994</v>
      </c>
      <c r="L126" s="592">
        <v>97.4</v>
      </c>
      <c r="M126" s="592">
        <v>81.3</v>
      </c>
      <c r="N126" s="592">
        <v>100</v>
      </c>
      <c r="O126" s="592">
        <v>100</v>
      </c>
      <c r="P126" s="592">
        <v>100</v>
      </c>
      <c r="Q126" s="592">
        <v>74.5</v>
      </c>
      <c r="R126" s="592">
        <v>92.7</v>
      </c>
      <c r="S126" s="592">
        <v>79.2</v>
      </c>
      <c r="T126" s="592">
        <v>97.1</v>
      </c>
      <c r="U126" s="592">
        <v>86.1</v>
      </c>
      <c r="V126" s="592">
        <v>93.8</v>
      </c>
      <c r="W126" s="592">
        <v>55.6</v>
      </c>
      <c r="X126" s="592">
        <v>41.4</v>
      </c>
      <c r="Y126" s="592">
        <v>100</v>
      </c>
      <c r="Z126" s="592">
        <v>80</v>
      </c>
      <c r="AA126" s="592">
        <v>100</v>
      </c>
      <c r="AB126" s="592">
        <v>88.2</v>
      </c>
      <c r="AC126" s="592">
        <v>100</v>
      </c>
      <c r="AD126" s="592">
        <v>81.5</v>
      </c>
      <c r="AE126" s="592">
        <v>96.6</v>
      </c>
      <c r="AF126" s="592">
        <v>83.3</v>
      </c>
      <c r="AG126" s="592">
        <v>84.8</v>
      </c>
      <c r="AH126" s="592">
        <v>93.1</v>
      </c>
      <c r="AI126" s="592">
        <v>87.5</v>
      </c>
      <c r="AJ126" s="592">
        <v>100</v>
      </c>
      <c r="AK126" s="592">
        <v>97.2</v>
      </c>
      <c r="AL126" s="592">
        <v>55.2</v>
      </c>
      <c r="AM126" s="592">
        <v>73.5</v>
      </c>
      <c r="AN126" s="592">
        <v>100</v>
      </c>
      <c r="AO126" s="592">
        <v>61.1</v>
      </c>
      <c r="AP126" s="592">
        <v>88.9</v>
      </c>
      <c r="AQ126" s="592">
        <v>63</v>
      </c>
      <c r="AR126" s="592">
        <v>65.2</v>
      </c>
      <c r="AS126" s="592">
        <v>88.9</v>
      </c>
      <c r="AT126" s="592">
        <v>92.3</v>
      </c>
      <c r="AU126" s="592">
        <v>100</v>
      </c>
      <c r="AV126" s="592">
        <v>68.400000000000006</v>
      </c>
      <c r="AW126" s="592">
        <v>63</v>
      </c>
      <c r="AX126" s="592">
        <v>87.9</v>
      </c>
      <c r="AY126" s="592">
        <v>100</v>
      </c>
      <c r="AZ126" s="592">
        <v>90</v>
      </c>
      <c r="BA126" s="592">
        <v>93.3</v>
      </c>
      <c r="BB126" s="592">
        <v>83.3</v>
      </c>
      <c r="BC126" s="592">
        <v>100</v>
      </c>
      <c r="BD126" s="592">
        <v>88.1</v>
      </c>
      <c r="BE126" s="592">
        <v>65.7</v>
      </c>
      <c r="BF126" s="546"/>
    </row>
    <row r="127" spans="1:58">
      <c r="A127" s="495" t="s">
        <v>618</v>
      </c>
      <c r="B127" s="425">
        <v>124</v>
      </c>
      <c r="C127" s="495">
        <v>122104</v>
      </c>
      <c r="D127" s="495" t="s">
        <v>598</v>
      </c>
      <c r="E127" s="546" t="s">
        <v>599</v>
      </c>
      <c r="F127" s="546" t="s">
        <v>3257</v>
      </c>
      <c r="G127" s="546" t="s">
        <v>568</v>
      </c>
      <c r="H127" s="546" t="s">
        <v>23</v>
      </c>
      <c r="I127" s="546" t="s">
        <v>481</v>
      </c>
      <c r="J127" s="592">
        <v>71.8</v>
      </c>
      <c r="K127" s="592">
        <v>55.2</v>
      </c>
      <c r="L127" s="592">
        <v>95.2</v>
      </c>
      <c r="M127" s="592">
        <v>80</v>
      </c>
      <c r="N127" s="592">
        <v>100</v>
      </c>
      <c r="O127" s="592">
        <v>100</v>
      </c>
      <c r="P127" s="592">
        <v>80</v>
      </c>
      <c r="Q127" s="592">
        <v>63.6</v>
      </c>
      <c r="R127" s="592">
        <v>80</v>
      </c>
      <c r="S127" s="592">
        <v>33.299999999999997</v>
      </c>
      <c r="T127" s="592">
        <v>100</v>
      </c>
      <c r="U127" s="592">
        <v>64</v>
      </c>
      <c r="V127" s="592">
        <v>87.5</v>
      </c>
      <c r="W127" s="592">
        <v>76.900000000000006</v>
      </c>
      <c r="X127" s="592">
        <v>57.1</v>
      </c>
      <c r="Y127" s="592">
        <v>100</v>
      </c>
      <c r="Z127" s="592">
        <v>58.3</v>
      </c>
      <c r="AA127" s="592">
        <v>100</v>
      </c>
      <c r="AB127" s="592">
        <v>82.4</v>
      </c>
      <c r="AC127" s="592">
        <v>75</v>
      </c>
      <c r="AD127" s="592">
        <v>50</v>
      </c>
      <c r="AE127" s="592">
        <v>87.5</v>
      </c>
      <c r="AF127" s="592">
        <v>65</v>
      </c>
      <c r="AG127" s="592">
        <v>72.900000000000006</v>
      </c>
      <c r="AH127" s="592">
        <v>82.4</v>
      </c>
      <c r="AI127" s="592">
        <v>100</v>
      </c>
      <c r="AJ127" s="592">
        <v>0</v>
      </c>
      <c r="AK127" s="592">
        <v>80.599999999999994</v>
      </c>
      <c r="AL127" s="592">
        <v>46.7</v>
      </c>
      <c r="AM127" s="592">
        <v>86.7</v>
      </c>
      <c r="AN127" s="592">
        <v>100</v>
      </c>
      <c r="AO127" s="592">
        <v>45.5</v>
      </c>
      <c r="AP127" s="592">
        <v>66.7</v>
      </c>
      <c r="AQ127" s="592">
        <v>52.9</v>
      </c>
      <c r="AR127" s="592">
        <v>75</v>
      </c>
      <c r="AS127" s="592">
        <v>86.7</v>
      </c>
      <c r="AT127" s="592">
        <v>85.7</v>
      </c>
      <c r="AU127" s="592">
        <v>87.5</v>
      </c>
      <c r="AV127" s="592">
        <v>60</v>
      </c>
      <c r="AW127" s="592">
        <v>0</v>
      </c>
      <c r="AX127" s="592">
        <v>100</v>
      </c>
      <c r="AY127" s="592">
        <v>100</v>
      </c>
      <c r="AZ127" s="592">
        <v>72.7</v>
      </c>
      <c r="BA127" s="592">
        <v>68.8</v>
      </c>
      <c r="BB127" s="592">
        <v>83.3</v>
      </c>
      <c r="BC127" s="592">
        <v>90.9</v>
      </c>
      <c r="BD127" s="592">
        <v>100</v>
      </c>
      <c r="BE127" s="592">
        <v>63.6</v>
      </c>
      <c r="BF127" s="546"/>
    </row>
    <row r="128" spans="1:58">
      <c r="A128" s="495" t="s">
        <v>621</v>
      </c>
      <c r="B128" s="425">
        <v>125</v>
      </c>
      <c r="C128" s="495">
        <v>122104</v>
      </c>
      <c r="D128" s="495" t="s">
        <v>598</v>
      </c>
      <c r="E128" s="546" t="s">
        <v>599</v>
      </c>
      <c r="F128" s="546" t="s">
        <v>3257</v>
      </c>
      <c r="G128" s="546" t="s">
        <v>573</v>
      </c>
      <c r="H128" s="546" t="s">
        <v>23</v>
      </c>
      <c r="I128" s="546" t="s">
        <v>481</v>
      </c>
      <c r="J128" s="592">
        <v>75.099999999999994</v>
      </c>
      <c r="K128" s="592">
        <v>55.6</v>
      </c>
      <c r="L128" s="592">
        <v>100</v>
      </c>
      <c r="M128" s="592">
        <v>50</v>
      </c>
      <c r="N128" s="592">
        <v>80</v>
      </c>
      <c r="O128" s="592">
        <v>87.5</v>
      </c>
      <c r="P128" s="592">
        <v>80</v>
      </c>
      <c r="Q128" s="592">
        <v>74.099999999999994</v>
      </c>
      <c r="R128" s="592">
        <v>70</v>
      </c>
      <c r="S128" s="592">
        <v>50</v>
      </c>
      <c r="T128" s="592">
        <v>96.8</v>
      </c>
      <c r="U128" s="592">
        <v>68.099999999999994</v>
      </c>
      <c r="V128" s="592">
        <v>94.1</v>
      </c>
      <c r="W128" s="592">
        <v>77.099999999999994</v>
      </c>
      <c r="X128" s="592">
        <v>37.5</v>
      </c>
      <c r="Y128" s="592">
        <v>100</v>
      </c>
      <c r="Z128" s="592">
        <v>73.3</v>
      </c>
      <c r="AA128" s="592">
        <v>91.7</v>
      </c>
      <c r="AB128" s="592">
        <v>82.4</v>
      </c>
      <c r="AC128" s="592">
        <v>80</v>
      </c>
      <c r="AD128" s="592">
        <v>62.5</v>
      </c>
      <c r="AE128" s="592">
        <v>91.7</v>
      </c>
      <c r="AF128" s="592">
        <v>68.2</v>
      </c>
      <c r="AG128" s="592">
        <v>78.599999999999994</v>
      </c>
      <c r="AH128" s="592">
        <v>78.900000000000006</v>
      </c>
      <c r="AI128" s="592">
        <v>94.7</v>
      </c>
      <c r="AJ128" s="592">
        <v>100</v>
      </c>
      <c r="AK128" s="592">
        <v>85.3</v>
      </c>
      <c r="AL128" s="592">
        <v>55.6</v>
      </c>
      <c r="AM128" s="592">
        <v>82.4</v>
      </c>
      <c r="AN128" s="592">
        <v>100</v>
      </c>
      <c r="AO128" s="592">
        <v>57.9</v>
      </c>
      <c r="AP128" s="592">
        <v>100</v>
      </c>
      <c r="AQ128" s="592">
        <v>60.9</v>
      </c>
      <c r="AR128" s="592">
        <v>66.7</v>
      </c>
      <c r="AS128" s="592">
        <v>80</v>
      </c>
      <c r="AT128" s="592">
        <v>83.3</v>
      </c>
      <c r="AU128" s="592">
        <v>91.7</v>
      </c>
      <c r="AV128" s="592">
        <v>33.299999999999997</v>
      </c>
      <c r="AW128" s="592">
        <v>46.7</v>
      </c>
      <c r="AX128" s="592">
        <v>67.7</v>
      </c>
      <c r="AY128" s="592">
        <v>100</v>
      </c>
      <c r="AZ128" s="592">
        <v>72.2</v>
      </c>
      <c r="BA128" s="592">
        <v>73.7</v>
      </c>
      <c r="BB128" s="592">
        <v>91.7</v>
      </c>
      <c r="BC128" s="592">
        <v>85.7</v>
      </c>
      <c r="BD128" s="592">
        <v>66.7</v>
      </c>
      <c r="BE128" s="592">
        <v>68.2</v>
      </c>
      <c r="BF128" s="546"/>
    </row>
    <row r="129" spans="1:58">
      <c r="A129" s="495" t="s">
        <v>624</v>
      </c>
      <c r="B129" s="425">
        <v>126</v>
      </c>
      <c r="C129" s="495">
        <v>122104</v>
      </c>
      <c r="D129" s="495" t="s">
        <v>598</v>
      </c>
      <c r="E129" s="546" t="s">
        <v>599</v>
      </c>
      <c r="F129" s="546" t="s">
        <v>3257</v>
      </c>
      <c r="G129" s="546" t="s">
        <v>577</v>
      </c>
      <c r="H129" s="546" t="s">
        <v>23</v>
      </c>
      <c r="I129" s="546" t="s">
        <v>481</v>
      </c>
      <c r="J129" s="592">
        <v>72.5</v>
      </c>
      <c r="K129" s="592">
        <v>52.2</v>
      </c>
      <c r="L129" s="592">
        <v>96.7</v>
      </c>
      <c r="M129" s="592">
        <v>71.400000000000006</v>
      </c>
      <c r="N129" s="592">
        <v>100</v>
      </c>
      <c r="O129" s="592">
        <v>100</v>
      </c>
      <c r="P129" s="592">
        <v>85.7</v>
      </c>
      <c r="Q129" s="592">
        <v>60.6</v>
      </c>
      <c r="R129" s="592">
        <v>72.7</v>
      </c>
      <c r="S129" s="592">
        <v>55.6</v>
      </c>
      <c r="T129" s="592">
        <v>100</v>
      </c>
      <c r="U129" s="592">
        <v>63.5</v>
      </c>
      <c r="V129" s="592">
        <v>91.7</v>
      </c>
      <c r="W129" s="592">
        <v>78.400000000000006</v>
      </c>
      <c r="X129" s="592">
        <v>42.9</v>
      </c>
      <c r="Y129" s="592">
        <v>100</v>
      </c>
      <c r="Z129" s="592">
        <v>53.8</v>
      </c>
      <c r="AA129" s="592">
        <v>100</v>
      </c>
      <c r="AB129" s="592">
        <v>82.4</v>
      </c>
      <c r="AC129" s="592">
        <v>76.900000000000006</v>
      </c>
      <c r="AD129" s="592">
        <v>51.9</v>
      </c>
      <c r="AE129" s="592">
        <v>85.7</v>
      </c>
      <c r="AF129" s="592">
        <v>82.6</v>
      </c>
      <c r="AG129" s="592">
        <v>76</v>
      </c>
      <c r="AH129" s="592">
        <v>80</v>
      </c>
      <c r="AI129" s="592">
        <v>85.7</v>
      </c>
      <c r="AJ129" s="592">
        <v>82.4</v>
      </c>
      <c r="AK129" s="592">
        <v>88.4</v>
      </c>
      <c r="AL129" s="592">
        <v>65</v>
      </c>
      <c r="AM129" s="592">
        <v>80.8</v>
      </c>
      <c r="AN129" s="592">
        <v>100</v>
      </c>
      <c r="AO129" s="592">
        <v>55.6</v>
      </c>
      <c r="AP129" s="592">
        <v>66.7</v>
      </c>
      <c r="AQ129" s="592">
        <v>60</v>
      </c>
      <c r="AR129" s="592">
        <v>68.2</v>
      </c>
      <c r="AS129" s="592">
        <v>81.3</v>
      </c>
      <c r="AT129" s="592">
        <v>93.8</v>
      </c>
      <c r="AU129" s="592">
        <v>87.5</v>
      </c>
      <c r="AV129" s="592">
        <v>57.1</v>
      </c>
      <c r="AW129" s="592">
        <v>28.6</v>
      </c>
      <c r="AX129" s="592">
        <v>65.599999999999994</v>
      </c>
      <c r="AY129" s="592">
        <v>100</v>
      </c>
      <c r="AZ129" s="592">
        <v>71.400000000000006</v>
      </c>
      <c r="BA129" s="592">
        <v>79.2</v>
      </c>
      <c r="BB129" s="592">
        <v>81.3</v>
      </c>
      <c r="BC129" s="592">
        <v>91.7</v>
      </c>
      <c r="BD129" s="592">
        <v>78.599999999999994</v>
      </c>
      <c r="BE129" s="592" t="s">
        <v>272</v>
      </c>
      <c r="BF129" s="546"/>
    </row>
    <row r="130" spans="1:58">
      <c r="A130" s="495" t="s">
        <v>627</v>
      </c>
      <c r="B130" s="425">
        <v>127</v>
      </c>
      <c r="C130" s="495">
        <v>122104</v>
      </c>
      <c r="D130" s="495" t="s">
        <v>598</v>
      </c>
      <c r="E130" s="546" t="s">
        <v>599</v>
      </c>
      <c r="F130" s="546" t="s">
        <v>3257</v>
      </c>
      <c r="G130" s="546" t="s">
        <v>581</v>
      </c>
      <c r="H130" s="546" t="s">
        <v>23</v>
      </c>
      <c r="I130" s="546" t="s">
        <v>481</v>
      </c>
      <c r="J130" s="592">
        <v>66.900000000000006</v>
      </c>
      <c r="K130" s="592">
        <v>50</v>
      </c>
      <c r="L130" s="592">
        <v>100</v>
      </c>
      <c r="M130" s="592">
        <v>57.1</v>
      </c>
      <c r="N130" s="592">
        <v>100</v>
      </c>
      <c r="O130" s="592">
        <v>100</v>
      </c>
      <c r="P130" s="592">
        <v>77.8</v>
      </c>
      <c r="Q130" s="592">
        <v>57.6</v>
      </c>
      <c r="R130" s="592">
        <v>75</v>
      </c>
      <c r="S130" s="592">
        <v>33.299999999999997</v>
      </c>
      <c r="T130" s="592">
        <v>100</v>
      </c>
      <c r="U130" s="592">
        <v>64.7</v>
      </c>
      <c r="V130" s="592">
        <v>88.2</v>
      </c>
      <c r="W130" s="592">
        <v>77.400000000000006</v>
      </c>
      <c r="X130" s="592">
        <v>41.4</v>
      </c>
      <c r="Y130" s="592">
        <v>100</v>
      </c>
      <c r="Z130" s="592">
        <v>60</v>
      </c>
      <c r="AA130" s="592">
        <v>100</v>
      </c>
      <c r="AB130" s="592">
        <v>82.4</v>
      </c>
      <c r="AC130" s="592">
        <v>76.900000000000006</v>
      </c>
      <c r="AD130" s="592">
        <v>21.4</v>
      </c>
      <c r="AE130" s="592">
        <v>86.7</v>
      </c>
      <c r="AF130" s="592">
        <v>56.3</v>
      </c>
      <c r="AG130" s="592">
        <v>65.2</v>
      </c>
      <c r="AH130" s="592">
        <v>71.400000000000006</v>
      </c>
      <c r="AI130" s="592">
        <v>85.7</v>
      </c>
      <c r="AJ130" s="592">
        <v>0</v>
      </c>
      <c r="AK130" s="592">
        <v>84.6</v>
      </c>
      <c r="AL130" s="592">
        <v>63.2</v>
      </c>
      <c r="AM130" s="592">
        <v>66.7</v>
      </c>
      <c r="AN130" s="592">
        <v>100</v>
      </c>
      <c r="AO130" s="592">
        <v>56.3</v>
      </c>
      <c r="AP130" s="592">
        <v>100</v>
      </c>
      <c r="AQ130" s="592">
        <v>52.9</v>
      </c>
      <c r="AR130" s="592">
        <v>70</v>
      </c>
      <c r="AS130" s="592">
        <v>81.8</v>
      </c>
      <c r="AT130" s="592">
        <v>83.3</v>
      </c>
      <c r="AU130" s="592">
        <v>100</v>
      </c>
      <c r="AV130" s="592">
        <v>50</v>
      </c>
      <c r="AW130" s="592">
        <v>16.7</v>
      </c>
      <c r="AX130" s="592">
        <v>71.400000000000006</v>
      </c>
      <c r="AY130" s="592">
        <v>100</v>
      </c>
      <c r="AZ130" s="592">
        <v>64.3</v>
      </c>
      <c r="BA130" s="592">
        <v>73.7</v>
      </c>
      <c r="BB130" s="592">
        <v>80</v>
      </c>
      <c r="BC130" s="592">
        <v>100</v>
      </c>
      <c r="BD130" s="592">
        <v>66.7</v>
      </c>
      <c r="BE130" s="592">
        <v>68</v>
      </c>
      <c r="BF130" s="546"/>
    </row>
    <row r="131" spans="1:58">
      <c r="A131" s="495" t="s">
        <v>630</v>
      </c>
      <c r="B131" s="425">
        <v>128</v>
      </c>
      <c r="C131" s="495">
        <v>122104</v>
      </c>
      <c r="D131" s="495" t="s">
        <v>598</v>
      </c>
      <c r="E131" s="546" t="s">
        <v>599</v>
      </c>
      <c r="F131" s="546" t="s">
        <v>3257</v>
      </c>
      <c r="G131" s="546" t="s">
        <v>585</v>
      </c>
      <c r="H131" s="546" t="s">
        <v>23</v>
      </c>
      <c r="I131" s="546" t="s">
        <v>481</v>
      </c>
      <c r="J131" s="592">
        <v>74.3</v>
      </c>
      <c r="K131" s="592">
        <v>56.3</v>
      </c>
      <c r="L131" s="592">
        <v>97.1</v>
      </c>
      <c r="M131" s="592">
        <v>70</v>
      </c>
      <c r="N131" s="592">
        <v>100</v>
      </c>
      <c r="O131" s="592">
        <v>91.3</v>
      </c>
      <c r="P131" s="592">
        <v>95</v>
      </c>
      <c r="Q131" s="592">
        <v>63.3</v>
      </c>
      <c r="R131" s="592">
        <v>76.7</v>
      </c>
      <c r="S131" s="592">
        <v>68.400000000000006</v>
      </c>
      <c r="T131" s="592">
        <v>96.2</v>
      </c>
      <c r="U131" s="592">
        <v>70</v>
      </c>
      <c r="V131" s="592">
        <v>89.4</v>
      </c>
      <c r="W131" s="592">
        <v>72</v>
      </c>
      <c r="X131" s="592">
        <v>40.6</v>
      </c>
      <c r="Y131" s="592">
        <v>100</v>
      </c>
      <c r="Z131" s="592">
        <v>57.1</v>
      </c>
      <c r="AA131" s="592">
        <v>100</v>
      </c>
      <c r="AB131" s="592">
        <v>82.4</v>
      </c>
      <c r="AC131" s="592">
        <v>73.7</v>
      </c>
      <c r="AD131" s="592">
        <v>63.3</v>
      </c>
      <c r="AE131" s="592">
        <v>93.1</v>
      </c>
      <c r="AF131" s="592">
        <v>75.8</v>
      </c>
      <c r="AG131" s="592">
        <v>73.099999999999994</v>
      </c>
      <c r="AH131" s="592">
        <v>85.7</v>
      </c>
      <c r="AI131" s="592">
        <v>89.5</v>
      </c>
      <c r="AJ131" s="592">
        <v>73.900000000000006</v>
      </c>
      <c r="AK131" s="592">
        <v>90.5</v>
      </c>
      <c r="AL131" s="592">
        <v>57.1</v>
      </c>
      <c r="AM131" s="592">
        <v>71.400000000000006</v>
      </c>
      <c r="AN131" s="592">
        <v>96.6</v>
      </c>
      <c r="AO131" s="592">
        <v>57.9</v>
      </c>
      <c r="AP131" s="592">
        <v>71.400000000000006</v>
      </c>
      <c r="AQ131" s="592">
        <v>50</v>
      </c>
      <c r="AR131" s="592">
        <v>69.599999999999994</v>
      </c>
      <c r="AS131" s="592">
        <v>84.2</v>
      </c>
      <c r="AT131" s="592">
        <v>79.2</v>
      </c>
      <c r="AU131" s="592">
        <v>100</v>
      </c>
      <c r="AV131" s="592">
        <v>70</v>
      </c>
      <c r="AW131" s="592">
        <v>50</v>
      </c>
      <c r="AX131" s="592">
        <v>74.5</v>
      </c>
      <c r="AY131" s="592">
        <v>100</v>
      </c>
      <c r="AZ131" s="592">
        <v>80</v>
      </c>
      <c r="BA131" s="592">
        <v>78.400000000000006</v>
      </c>
      <c r="BB131" s="592">
        <v>61.1</v>
      </c>
      <c r="BC131" s="592">
        <v>90.9</v>
      </c>
      <c r="BD131" s="592">
        <v>67.900000000000006</v>
      </c>
      <c r="BE131" s="592">
        <v>74.2</v>
      </c>
      <c r="BF131" s="546"/>
    </row>
    <row r="132" spans="1:58">
      <c r="A132" s="495" t="s">
        <v>633</v>
      </c>
      <c r="B132" s="425">
        <v>129</v>
      </c>
      <c r="C132" s="495">
        <v>122104</v>
      </c>
      <c r="D132" s="495" t="s">
        <v>598</v>
      </c>
      <c r="E132" s="546" t="s">
        <v>599</v>
      </c>
      <c r="F132" s="546" t="s">
        <v>3257</v>
      </c>
      <c r="G132" s="546" t="s">
        <v>589</v>
      </c>
      <c r="H132" s="546" t="s">
        <v>23</v>
      </c>
      <c r="I132" s="546" t="s">
        <v>481</v>
      </c>
      <c r="J132" s="592">
        <v>74.5</v>
      </c>
      <c r="K132" s="592">
        <v>55.6</v>
      </c>
      <c r="L132" s="592">
        <v>97.4</v>
      </c>
      <c r="M132" s="592">
        <v>70.599999999999994</v>
      </c>
      <c r="N132" s="592">
        <v>100</v>
      </c>
      <c r="O132" s="592">
        <v>91.7</v>
      </c>
      <c r="P132" s="592">
        <v>95.7</v>
      </c>
      <c r="Q132" s="592">
        <v>64.900000000000006</v>
      </c>
      <c r="R132" s="592">
        <v>75</v>
      </c>
      <c r="S132" s="592">
        <v>59.1</v>
      </c>
      <c r="T132" s="592">
        <v>96.9</v>
      </c>
      <c r="U132" s="592">
        <v>64.5</v>
      </c>
      <c r="V132" s="592">
        <v>88.2</v>
      </c>
      <c r="W132" s="592">
        <v>75.900000000000006</v>
      </c>
      <c r="X132" s="592">
        <v>39.4</v>
      </c>
      <c r="Y132" s="592">
        <v>95.8</v>
      </c>
      <c r="Z132" s="592">
        <v>53.3</v>
      </c>
      <c r="AA132" s="592">
        <v>100</v>
      </c>
      <c r="AB132" s="592">
        <v>82.4</v>
      </c>
      <c r="AC132" s="592">
        <v>96</v>
      </c>
      <c r="AD132" s="592">
        <v>65.7</v>
      </c>
      <c r="AE132" s="592">
        <v>89.5</v>
      </c>
      <c r="AF132" s="592">
        <v>80</v>
      </c>
      <c r="AG132" s="592">
        <v>74.099999999999994</v>
      </c>
      <c r="AH132" s="592">
        <v>82.8</v>
      </c>
      <c r="AI132" s="592">
        <v>94.7</v>
      </c>
      <c r="AJ132" s="592">
        <v>75</v>
      </c>
      <c r="AK132" s="592">
        <v>90.5</v>
      </c>
      <c r="AL132" s="592">
        <v>51.4</v>
      </c>
      <c r="AM132" s="592">
        <v>73</v>
      </c>
      <c r="AN132" s="592">
        <v>96.7</v>
      </c>
      <c r="AO132" s="592">
        <v>57.9</v>
      </c>
      <c r="AP132" s="592">
        <v>68.400000000000006</v>
      </c>
      <c r="AQ132" s="592">
        <v>47.8</v>
      </c>
      <c r="AR132" s="592">
        <v>69.599999999999994</v>
      </c>
      <c r="AS132" s="592">
        <v>73.7</v>
      </c>
      <c r="AT132" s="592">
        <v>87.5</v>
      </c>
      <c r="AU132" s="592">
        <v>100</v>
      </c>
      <c r="AV132" s="592">
        <v>53.3</v>
      </c>
      <c r="AW132" s="592">
        <v>50</v>
      </c>
      <c r="AX132" s="592">
        <v>78.8</v>
      </c>
      <c r="AY132" s="592">
        <v>100</v>
      </c>
      <c r="AZ132" s="592">
        <v>80</v>
      </c>
      <c r="BA132" s="592">
        <v>73.2</v>
      </c>
      <c r="BB132" s="592">
        <v>61.1</v>
      </c>
      <c r="BC132" s="592">
        <v>91.7</v>
      </c>
      <c r="BD132" s="592">
        <v>64.3</v>
      </c>
      <c r="BE132" s="592">
        <v>74.2</v>
      </c>
      <c r="BF132" s="546"/>
    </row>
    <row r="133" spans="1:58">
      <c r="A133" s="495" t="s">
        <v>636</v>
      </c>
      <c r="B133" s="425">
        <v>130</v>
      </c>
      <c r="C133" s="495">
        <v>122201</v>
      </c>
      <c r="D133" s="495" t="s">
        <v>637</v>
      </c>
      <c r="E133" s="546" t="s">
        <v>638</v>
      </c>
      <c r="F133" s="545" t="s">
        <v>768</v>
      </c>
      <c r="G133" s="546" t="s">
        <v>640</v>
      </c>
      <c r="H133" s="546" t="s">
        <v>23</v>
      </c>
      <c r="I133" s="546" t="s">
        <v>481</v>
      </c>
      <c r="J133" s="592">
        <v>79.246206558981896</v>
      </c>
      <c r="K133" s="592">
        <v>71.263815473330126</v>
      </c>
      <c r="L133" s="592">
        <v>78.235294117647058</v>
      </c>
      <c r="M133" s="592">
        <v>83.208955223880594</v>
      </c>
      <c r="N133" s="592">
        <v>90.657251493753392</v>
      </c>
      <c r="O133" s="592">
        <v>85.361552028218696</v>
      </c>
      <c r="P133" s="592">
        <v>79.455782312925166</v>
      </c>
      <c r="Q133" s="592">
        <v>75.830013280212484</v>
      </c>
      <c r="R133" s="592">
        <v>80.070546737213405</v>
      </c>
      <c r="S133" s="592">
        <v>77.834721332479191</v>
      </c>
      <c r="T133" s="592">
        <v>85.162287480680064</v>
      </c>
      <c r="U133" s="592">
        <v>74.833555259653792</v>
      </c>
      <c r="V133" s="592">
        <v>85.615550755939523</v>
      </c>
      <c r="W133" s="592">
        <v>64.532293986636972</v>
      </c>
      <c r="X133" s="592">
        <v>70.827858081471746</v>
      </c>
      <c r="Y133" s="592">
        <v>86.817859673990085</v>
      </c>
      <c r="Z133" s="592">
        <v>81.932773109243698</v>
      </c>
      <c r="AA133" s="592">
        <v>81.743869209809262</v>
      </c>
      <c r="AB133" s="592">
        <v>71.856287425149702</v>
      </c>
      <c r="AC133" s="592">
        <v>75.798525798525802</v>
      </c>
      <c r="AD133" s="592">
        <v>84.080717488789233</v>
      </c>
      <c r="AE133" s="592">
        <v>84.129692832764505</v>
      </c>
      <c r="AF133" s="592">
        <v>70.981754995655962</v>
      </c>
      <c r="AG133" s="592">
        <v>76.517150395778373</v>
      </c>
      <c r="AH133" s="592">
        <v>68.75</v>
      </c>
      <c r="AI133" s="592">
        <v>93.30708661417323</v>
      </c>
      <c r="AJ133" s="592">
        <v>85.564304461942257</v>
      </c>
      <c r="AK133" s="592">
        <v>83.277962347729797</v>
      </c>
      <c r="AL133" s="592">
        <v>79.032258064516128</v>
      </c>
      <c r="AM133" s="592">
        <v>85.990338164251213</v>
      </c>
      <c r="AN133" s="592">
        <v>81.415929203539832</v>
      </c>
      <c r="AO133" s="592">
        <v>81.871345029239762</v>
      </c>
      <c r="AP133" s="592">
        <v>72</v>
      </c>
      <c r="AQ133" s="592">
        <v>72.891566265060234</v>
      </c>
      <c r="AR133" s="592">
        <v>78.055555555555557</v>
      </c>
      <c r="AS133" s="592">
        <v>86.15384615384616</v>
      </c>
      <c r="AT133" s="592">
        <v>86.891385767790268</v>
      </c>
      <c r="AU133" s="592">
        <v>86.570743405275778</v>
      </c>
      <c r="AV133" s="592">
        <v>88.450292397660817</v>
      </c>
      <c r="AW133" s="592">
        <v>89.035087719298247</v>
      </c>
      <c r="AX133" s="592">
        <v>85.042735042735046</v>
      </c>
      <c r="AY133" s="592">
        <v>86.192468619246867</v>
      </c>
      <c r="AZ133" s="592">
        <v>88.235294117647058</v>
      </c>
      <c r="BA133" s="592">
        <v>80.258302583025838</v>
      </c>
      <c r="BB133" s="592">
        <v>87.901701323251416</v>
      </c>
      <c r="BC133" s="592">
        <v>85.267857142857139</v>
      </c>
      <c r="BD133" s="592">
        <v>89.435600578871203</v>
      </c>
      <c r="BE133" s="592">
        <v>45.79710144927536</v>
      </c>
      <c r="BF133" s="495" t="s">
        <v>3602</v>
      </c>
    </row>
    <row r="134" spans="1:58">
      <c r="A134" s="495" t="s">
        <v>644</v>
      </c>
      <c r="B134" s="425">
        <v>131</v>
      </c>
      <c r="C134" s="495">
        <v>122201</v>
      </c>
      <c r="D134" s="495" t="s">
        <v>637</v>
      </c>
      <c r="E134" s="546" t="s">
        <v>638</v>
      </c>
      <c r="F134" s="545" t="s">
        <v>768</v>
      </c>
      <c r="G134" s="546" t="s">
        <v>645</v>
      </c>
      <c r="H134" s="546" t="s">
        <v>23</v>
      </c>
      <c r="I134" s="546" t="s">
        <v>481</v>
      </c>
      <c r="J134" s="716">
        <v>93.709040000000002</v>
      </c>
      <c r="K134" s="716">
        <v>65.782489999999996</v>
      </c>
      <c r="L134" s="716">
        <v>59.166670000000003</v>
      </c>
      <c r="M134" s="716">
        <v>100</v>
      </c>
      <c r="N134" s="716">
        <v>99.086759999999998</v>
      </c>
      <c r="O134" s="716">
        <v>100</v>
      </c>
      <c r="P134" s="716">
        <v>96.052629999999994</v>
      </c>
      <c r="Q134" s="716">
        <v>95.626480000000001</v>
      </c>
      <c r="R134" s="716" t="s">
        <v>272</v>
      </c>
      <c r="S134" s="716">
        <v>90.497739999999993</v>
      </c>
      <c r="T134" s="716">
        <v>99.004980000000003</v>
      </c>
      <c r="U134" s="716">
        <v>96.393079999999998</v>
      </c>
      <c r="V134" s="716">
        <v>99.488159999999993</v>
      </c>
      <c r="W134" s="716">
        <v>88.786100000000005</v>
      </c>
      <c r="X134" s="716">
        <v>96.889899999999997</v>
      </c>
      <c r="Y134" s="716">
        <v>100</v>
      </c>
      <c r="Z134" s="716">
        <v>98.113209999999995</v>
      </c>
      <c r="AA134" s="716">
        <v>97.25806</v>
      </c>
      <c r="AB134" s="716">
        <v>90.573769999999996</v>
      </c>
      <c r="AC134" s="716">
        <v>74.157300000000006</v>
      </c>
      <c r="AD134" s="716">
        <v>71.551720000000003</v>
      </c>
      <c r="AE134" s="716">
        <v>97.177419999999998</v>
      </c>
      <c r="AF134" s="716">
        <v>79.33972</v>
      </c>
      <c r="AG134" s="716">
        <v>94.152850000000001</v>
      </c>
      <c r="AH134" s="716">
        <v>92.939809999999994</v>
      </c>
      <c r="AI134" s="716">
        <v>98.924729999999997</v>
      </c>
      <c r="AJ134" s="716" t="s">
        <v>272</v>
      </c>
      <c r="AK134" s="716">
        <v>99.403670000000005</v>
      </c>
      <c r="AL134" s="716">
        <v>82.323229999999995</v>
      </c>
      <c r="AM134" s="716">
        <v>98.773009999999999</v>
      </c>
      <c r="AN134" s="716">
        <v>96.325460000000007</v>
      </c>
      <c r="AO134" s="716">
        <v>99.076920000000001</v>
      </c>
      <c r="AP134" s="716">
        <v>87.962959999999995</v>
      </c>
      <c r="AQ134" s="716">
        <v>87.046629999999993</v>
      </c>
      <c r="AR134" s="716">
        <v>97.365849999999995</v>
      </c>
      <c r="AS134" s="716">
        <v>99.547510000000003</v>
      </c>
      <c r="AT134" s="716">
        <v>92.1875</v>
      </c>
      <c r="AU134" s="716">
        <v>95.283019999999993</v>
      </c>
      <c r="AV134" s="716">
        <v>100</v>
      </c>
      <c r="AW134" s="716">
        <v>100</v>
      </c>
      <c r="AX134" s="716">
        <v>98.441559999999996</v>
      </c>
      <c r="AY134" s="716">
        <v>100</v>
      </c>
      <c r="AZ134" s="716">
        <v>96.10136</v>
      </c>
      <c r="BA134" s="716">
        <v>81.337050000000005</v>
      </c>
      <c r="BB134" s="716">
        <v>91.803280000000001</v>
      </c>
      <c r="BC134" s="716">
        <v>83.760679999999994</v>
      </c>
      <c r="BD134" s="716">
        <v>100</v>
      </c>
      <c r="BE134" s="716">
        <v>62.77778</v>
      </c>
      <c r="BF134" s="495" t="s">
        <v>3602</v>
      </c>
    </row>
    <row r="135" spans="1:58">
      <c r="A135" s="495" t="s">
        <v>648</v>
      </c>
      <c r="B135" s="425">
        <v>132</v>
      </c>
      <c r="C135" s="495">
        <v>122201</v>
      </c>
      <c r="D135" s="495" t="s">
        <v>637</v>
      </c>
      <c r="E135" s="546" t="s">
        <v>638</v>
      </c>
      <c r="F135" s="545" t="s">
        <v>768</v>
      </c>
      <c r="G135" s="546" t="s">
        <v>146</v>
      </c>
      <c r="H135" s="546" t="s">
        <v>23</v>
      </c>
      <c r="I135" s="546" t="s">
        <v>481</v>
      </c>
      <c r="J135" s="592">
        <v>70.357856800968548</v>
      </c>
      <c r="K135" s="592">
        <v>61.609756097560975</v>
      </c>
      <c r="L135" s="592">
        <v>71.673525377229083</v>
      </c>
      <c r="M135" s="592">
        <v>76.801705756929636</v>
      </c>
      <c r="N135" s="592">
        <v>82.982837805172821</v>
      </c>
      <c r="O135" s="592">
        <v>72.697186982901272</v>
      </c>
      <c r="P135" s="592">
        <v>75.19970951343501</v>
      </c>
      <c r="Q135" s="592">
        <v>74.322033898305079</v>
      </c>
      <c r="R135" s="592">
        <v>73.993578661397876</v>
      </c>
      <c r="S135" s="592">
        <v>66.222356861557103</v>
      </c>
      <c r="T135" s="592">
        <v>79.184397163120565</v>
      </c>
      <c r="U135" s="592">
        <v>71.004298554122698</v>
      </c>
      <c r="V135" s="592">
        <v>72.371562013492479</v>
      </c>
      <c r="W135" s="592">
        <v>61.846375766318062</v>
      </c>
      <c r="X135" s="592">
        <v>63.887118798361399</v>
      </c>
      <c r="Y135" s="592">
        <v>81.194409148665827</v>
      </c>
      <c r="Z135" s="592">
        <v>79.066374908825679</v>
      </c>
      <c r="AA135" s="592">
        <v>75.907111756168348</v>
      </c>
      <c r="AB135" s="592">
        <v>71.294851794071761</v>
      </c>
      <c r="AC135" s="592">
        <v>67.41935483870968</v>
      </c>
      <c r="AD135" s="592">
        <v>71.941443011502272</v>
      </c>
      <c r="AE135" s="592">
        <v>73.555888972243054</v>
      </c>
      <c r="AF135" s="592">
        <v>64.687079407806195</v>
      </c>
      <c r="AG135" s="592">
        <v>70.837867247007608</v>
      </c>
      <c r="AH135" s="592">
        <v>65.716374269005854</v>
      </c>
      <c r="AI135" s="592">
        <v>87.33443708609272</v>
      </c>
      <c r="AJ135" s="592">
        <v>72.190034762456548</v>
      </c>
      <c r="AK135" s="592">
        <v>73.831676887291181</v>
      </c>
      <c r="AL135" s="592">
        <v>67.163910855499637</v>
      </c>
      <c r="AM135" s="592">
        <v>78.047182175622538</v>
      </c>
      <c r="AN135" s="592">
        <v>68.650137741046834</v>
      </c>
      <c r="AO135" s="592">
        <v>76.438986953184966</v>
      </c>
      <c r="AP135" s="592">
        <v>65.918536990856197</v>
      </c>
      <c r="AQ135" s="592">
        <v>71.690080885483184</v>
      </c>
      <c r="AR135" s="592">
        <v>70.390644438915146</v>
      </c>
      <c r="AS135" s="592">
        <v>77.743431221020089</v>
      </c>
      <c r="AT135" s="592">
        <v>78.10650887573965</v>
      </c>
      <c r="AU135" s="592">
        <v>79.843662758235624</v>
      </c>
      <c r="AV135" s="592">
        <v>76.0463618802318</v>
      </c>
      <c r="AW135" s="592">
        <v>82.333333333333343</v>
      </c>
      <c r="AX135" s="592">
        <v>74.048646528050213</v>
      </c>
      <c r="AY135" s="592">
        <v>75.10803802938635</v>
      </c>
      <c r="AZ135" s="592">
        <v>72.681412495149402</v>
      </c>
      <c r="BA135" s="592">
        <v>76.130081300813018</v>
      </c>
      <c r="BB135" s="592">
        <v>74.898511502029777</v>
      </c>
      <c r="BC135" s="592">
        <v>70.755813953488371</v>
      </c>
      <c r="BD135" s="592">
        <v>78.734914689970864</v>
      </c>
      <c r="BE135" s="592">
        <v>51.532567049808428</v>
      </c>
      <c r="BF135" s="495" t="s">
        <v>3602</v>
      </c>
    </row>
    <row r="136" spans="1:58">
      <c r="A136" s="495" t="s">
        <v>651</v>
      </c>
      <c r="B136" s="425">
        <v>133</v>
      </c>
      <c r="C136" s="495">
        <v>122201</v>
      </c>
      <c r="D136" s="495" t="s">
        <v>637</v>
      </c>
      <c r="E136" s="546" t="s">
        <v>638</v>
      </c>
      <c r="F136" s="545" t="s">
        <v>768</v>
      </c>
      <c r="G136" s="546" t="s">
        <v>154</v>
      </c>
      <c r="H136" s="546" t="s">
        <v>23</v>
      </c>
      <c r="I136" s="546" t="s">
        <v>481</v>
      </c>
      <c r="J136" s="592">
        <v>82.310175931823665</v>
      </c>
      <c r="K136" s="592">
        <v>73.539232053422367</v>
      </c>
      <c r="L136" s="592">
        <v>88.333333333333329</v>
      </c>
      <c r="M136" s="592">
        <v>89.468690702087287</v>
      </c>
      <c r="N136" s="592">
        <v>76.184295911745608</v>
      </c>
      <c r="O136" s="592">
        <v>88.120567375886523</v>
      </c>
      <c r="P136" s="592">
        <v>84.090909090909093</v>
      </c>
      <c r="Q136" s="592">
        <v>82.22533240027991</v>
      </c>
      <c r="R136" s="592">
        <v>79.973208305425317</v>
      </c>
      <c r="S136" s="592">
        <v>84.359400998336113</v>
      </c>
      <c r="T136" s="592">
        <v>93.777777777777786</v>
      </c>
      <c r="U136" s="592">
        <v>86.45552560646901</v>
      </c>
      <c r="V136" s="592">
        <v>85.721925133689837</v>
      </c>
      <c r="W136" s="592">
        <v>69.940882219190541</v>
      </c>
      <c r="X136" s="592">
        <v>80.461031833150386</v>
      </c>
      <c r="Y136" s="592">
        <v>87.962962962962962</v>
      </c>
      <c r="Z136" s="592">
        <v>90.71729957805907</v>
      </c>
      <c r="AA136" s="592">
        <v>86.173633440514479</v>
      </c>
      <c r="AB136" s="592">
        <v>74.569789674952204</v>
      </c>
      <c r="AC136" s="592">
        <v>82.5</v>
      </c>
      <c r="AD136" s="592">
        <v>84.523809523809518</v>
      </c>
      <c r="AE136" s="592">
        <v>91.263940520446099</v>
      </c>
      <c r="AF136" s="592">
        <v>83.191628515369516</v>
      </c>
      <c r="AG136" s="592">
        <v>83.204047217537948</v>
      </c>
      <c r="AH136" s="592">
        <v>82.193958664546898</v>
      </c>
      <c r="AI136" s="592">
        <v>95.683453237410077</v>
      </c>
      <c r="AJ136" s="592">
        <v>87.896253602305478</v>
      </c>
      <c r="AK136" s="592">
        <v>87.287024901703802</v>
      </c>
      <c r="AL136" s="592">
        <v>82.210242587601073</v>
      </c>
      <c r="AM136" s="592">
        <v>93.984962406015043</v>
      </c>
      <c r="AN136" s="592">
        <v>78.354978354978357</v>
      </c>
      <c r="AO136" s="592">
        <v>88.95131086142321</v>
      </c>
      <c r="AP136" s="592">
        <v>90.206185567010309</v>
      </c>
      <c r="AQ136" s="592">
        <v>75.894988066825775</v>
      </c>
      <c r="AR136" s="592">
        <v>76.867030965391621</v>
      </c>
      <c r="AS136" s="592">
        <v>90.654205607476641</v>
      </c>
      <c r="AT136" s="592">
        <v>88.481675392670155</v>
      </c>
      <c r="AU136" s="592">
        <v>89.673913043478265</v>
      </c>
      <c r="AV136" s="592">
        <v>85.448916408668723</v>
      </c>
      <c r="AW136" s="592">
        <v>90.909090909090907</v>
      </c>
      <c r="AX136" s="592">
        <v>88.326530612244909</v>
      </c>
      <c r="AY136" s="592">
        <v>81.868131868131869</v>
      </c>
      <c r="AZ136" s="592">
        <v>91.483870967741936</v>
      </c>
      <c r="BA136" s="592">
        <v>74.794520547945211</v>
      </c>
      <c r="BB136" s="592">
        <v>82.395644283121598</v>
      </c>
      <c r="BC136" s="592">
        <v>83.944954128440358</v>
      </c>
      <c r="BD136" s="592">
        <v>93.044822256568779</v>
      </c>
      <c r="BE136" s="592">
        <v>55.630252100840337</v>
      </c>
      <c r="BF136" s="495" t="s">
        <v>3602</v>
      </c>
    </row>
    <row r="137" spans="1:58">
      <c r="A137" s="495" t="s">
        <v>654</v>
      </c>
      <c r="B137" s="425">
        <v>134</v>
      </c>
      <c r="C137" s="495">
        <v>122201</v>
      </c>
      <c r="D137" s="495" t="s">
        <v>637</v>
      </c>
      <c r="E137" s="546" t="s">
        <v>638</v>
      </c>
      <c r="F137" s="545" t="s">
        <v>768</v>
      </c>
      <c r="G137" s="546" t="s">
        <v>655</v>
      </c>
      <c r="H137" s="546" t="s">
        <v>23</v>
      </c>
      <c r="I137" s="546" t="s">
        <v>481</v>
      </c>
      <c r="J137" s="592">
        <v>89.546939464118651</v>
      </c>
      <c r="K137" s="592">
        <v>82.294264339152122</v>
      </c>
      <c r="L137" s="592">
        <v>92.29916897506925</v>
      </c>
      <c r="M137" s="592">
        <v>95.052083333333343</v>
      </c>
      <c r="N137" s="592">
        <v>97.206703910614522</v>
      </c>
      <c r="O137" s="592">
        <v>93.191800878477309</v>
      </c>
      <c r="P137" s="592">
        <v>92.139737991266372</v>
      </c>
      <c r="Q137" s="592">
        <v>92.575406032482604</v>
      </c>
      <c r="R137" s="592">
        <v>88.876947877485222</v>
      </c>
      <c r="S137" s="592">
        <v>92.585068562722199</v>
      </c>
      <c r="T137" s="592">
        <v>95.345188284518827</v>
      </c>
      <c r="U137" s="592">
        <v>88.803606237816766</v>
      </c>
      <c r="V137" s="592">
        <v>92.160413971539455</v>
      </c>
      <c r="W137" s="592">
        <v>87.650204105099746</v>
      </c>
      <c r="X137" s="592">
        <v>87.573318783249221</v>
      </c>
      <c r="Y137" s="592">
        <v>95.414320193081252</v>
      </c>
      <c r="Z137" s="592">
        <v>91.214750542299356</v>
      </c>
      <c r="AA137" s="592">
        <v>93.256578947368425</v>
      </c>
      <c r="AB137" s="592">
        <v>93.354101765316727</v>
      </c>
      <c r="AC137" s="592">
        <v>90.022935779816521</v>
      </c>
      <c r="AD137" s="592">
        <v>84.493538974572729</v>
      </c>
      <c r="AE137" s="592">
        <v>93.021276595744681</v>
      </c>
      <c r="AF137" s="592">
        <v>87.09071390230811</v>
      </c>
      <c r="AG137" s="592">
        <v>88.8560411311054</v>
      </c>
      <c r="AH137" s="592">
        <v>56.007259528130668</v>
      </c>
      <c r="AI137" s="592">
        <v>97.754385964912288</v>
      </c>
      <c r="AJ137" s="592">
        <v>94.487577639751549</v>
      </c>
      <c r="AK137" s="592">
        <v>94.325997248968363</v>
      </c>
      <c r="AL137" s="592">
        <v>82.399472643375077</v>
      </c>
      <c r="AM137" s="592">
        <v>95.997034840622689</v>
      </c>
      <c r="AN137" s="592">
        <v>90.819423368740516</v>
      </c>
      <c r="AO137" s="592">
        <v>96.039603960396036</v>
      </c>
      <c r="AP137" s="592">
        <v>93.88429752066115</v>
      </c>
      <c r="AQ137" s="592">
        <v>92.327365728900261</v>
      </c>
      <c r="AR137" s="592">
        <v>90.159901599015996</v>
      </c>
      <c r="AS137" s="592">
        <v>92.770387507229614</v>
      </c>
      <c r="AT137" s="592">
        <v>93.648449039881825</v>
      </c>
      <c r="AU137" s="592">
        <v>96.563285834031859</v>
      </c>
      <c r="AV137" s="592">
        <v>93.827160493827151</v>
      </c>
      <c r="AW137" s="592">
        <v>92.821782178217831</v>
      </c>
      <c r="AX137" s="592">
        <v>94.767225325884539</v>
      </c>
      <c r="AY137" s="592">
        <v>93.232323232323239</v>
      </c>
      <c r="AZ137" s="592">
        <v>87.69140164899882</v>
      </c>
      <c r="BA137" s="592">
        <v>92.005420054200542</v>
      </c>
      <c r="BB137" s="592">
        <v>89.810581319399091</v>
      </c>
      <c r="BC137" s="592">
        <v>93.140243902439025</v>
      </c>
      <c r="BD137" s="592">
        <v>93.77224199288257</v>
      </c>
      <c r="BE137" s="592">
        <v>72.599337748344368</v>
      </c>
      <c r="BF137" s="495" t="s">
        <v>3602</v>
      </c>
    </row>
    <row r="138" spans="1:58">
      <c r="A138" s="495" t="s">
        <v>658</v>
      </c>
      <c r="B138" s="425">
        <v>135</v>
      </c>
      <c r="C138" s="495">
        <v>122201</v>
      </c>
      <c r="D138" s="495" t="s">
        <v>637</v>
      </c>
      <c r="E138" s="546" t="s">
        <v>638</v>
      </c>
      <c r="F138" s="545" t="s">
        <v>768</v>
      </c>
      <c r="G138" s="546" t="s">
        <v>659</v>
      </c>
      <c r="H138" s="546" t="s">
        <v>23</v>
      </c>
      <c r="I138" s="546" t="s">
        <v>481</v>
      </c>
      <c r="J138" s="592">
        <v>77.920350520303572</v>
      </c>
      <c r="K138" s="592">
        <v>55.570015616866222</v>
      </c>
      <c r="L138" s="592">
        <v>83.377659574468083</v>
      </c>
      <c r="M138" s="592">
        <v>91.666666666666657</v>
      </c>
      <c r="N138" s="592">
        <v>94.647887323943664</v>
      </c>
      <c r="O138" s="592">
        <v>90</v>
      </c>
      <c r="P138" s="592">
        <v>84.449760765550238</v>
      </c>
      <c r="Q138" s="592">
        <v>81.269349845201234</v>
      </c>
      <c r="R138" s="592">
        <v>87.814784727863525</v>
      </c>
      <c r="S138" s="592">
        <v>87.466666666666669</v>
      </c>
      <c r="T138" s="592">
        <v>90.947666195190948</v>
      </c>
      <c r="U138" s="592">
        <v>65.332581736189397</v>
      </c>
      <c r="V138" s="592">
        <v>77.911098991000813</v>
      </c>
      <c r="W138" s="592">
        <v>77.718518518518522</v>
      </c>
      <c r="X138" s="592">
        <v>66.10803324099723</v>
      </c>
      <c r="Y138" s="592">
        <v>87.188208616780045</v>
      </c>
      <c r="Z138" s="592">
        <v>82.35294117647058</v>
      </c>
      <c r="AA138" s="592">
        <v>89.281997918834548</v>
      </c>
      <c r="AB138" s="592">
        <v>81.431767337807599</v>
      </c>
      <c r="AC138" s="592">
        <v>86.447638603696092</v>
      </c>
      <c r="AD138" s="592">
        <v>84.448462929475582</v>
      </c>
      <c r="AE138" s="592">
        <v>87.284894837476102</v>
      </c>
      <c r="AF138" s="592">
        <v>76.293900184842883</v>
      </c>
      <c r="AG138" s="592">
        <v>71.362662712143674</v>
      </c>
      <c r="AH138" s="592">
        <v>79.634703196347033</v>
      </c>
      <c r="AI138" s="592">
        <v>95.28662420382166</v>
      </c>
      <c r="AJ138" s="592">
        <v>84.161490683229815</v>
      </c>
      <c r="AK138" s="592">
        <v>85.052983825989955</v>
      </c>
      <c r="AL138" s="592">
        <v>81.822344322344321</v>
      </c>
      <c r="AM138" s="592">
        <v>88.372093023255815</v>
      </c>
      <c r="AN138" s="592">
        <v>86.021505376344081</v>
      </c>
      <c r="AO138" s="592">
        <v>84.660766961651916</v>
      </c>
      <c r="AP138" s="592">
        <v>76.109215017064841</v>
      </c>
      <c r="AQ138" s="592">
        <v>84.400465657741563</v>
      </c>
      <c r="AR138" s="592">
        <v>72.957422324510929</v>
      </c>
      <c r="AS138" s="592">
        <v>80.603448275862064</v>
      </c>
      <c r="AT138" s="592">
        <v>85.031185031185032</v>
      </c>
      <c r="AU138" s="592">
        <v>89.863547758284597</v>
      </c>
      <c r="AV138" s="592">
        <v>80.981595092024534</v>
      </c>
      <c r="AW138" s="592">
        <v>78.75</v>
      </c>
      <c r="AX138" s="592">
        <v>82.526975287156276</v>
      </c>
      <c r="AY138" s="592">
        <v>82.758620689655174</v>
      </c>
      <c r="AZ138" s="592">
        <v>82.317073170731703</v>
      </c>
      <c r="BA138" s="592">
        <v>87.857142857142861</v>
      </c>
      <c r="BB138" s="592">
        <v>81.818181818181827</v>
      </c>
      <c r="BC138" s="592">
        <v>78.965922444183306</v>
      </c>
      <c r="BD138" s="592">
        <v>90.638297872340416</v>
      </c>
      <c r="BE138" s="592">
        <v>63.815028901734102</v>
      </c>
      <c r="BF138" s="495" t="s">
        <v>3602</v>
      </c>
    </row>
    <row r="139" spans="1:58">
      <c r="A139" s="495" t="s">
        <v>662</v>
      </c>
      <c r="B139" s="425">
        <v>136</v>
      </c>
      <c r="C139" s="495">
        <v>122202</v>
      </c>
      <c r="D139" s="495" t="s">
        <v>663</v>
      </c>
      <c r="E139" s="546" t="s">
        <v>638</v>
      </c>
      <c r="F139" s="545" t="s">
        <v>768</v>
      </c>
      <c r="G139" s="546" t="s">
        <v>640</v>
      </c>
      <c r="H139" s="546" t="s">
        <v>23</v>
      </c>
      <c r="I139" s="546" t="s">
        <v>481</v>
      </c>
      <c r="J139" s="576">
        <v>5.7905630622558331E-2</v>
      </c>
      <c r="K139" s="576">
        <v>4.8067192875936041E-2</v>
      </c>
      <c r="L139" s="576">
        <v>6.5992844986280441E-2</v>
      </c>
      <c r="M139" s="576">
        <v>6.5751305356797518E-2</v>
      </c>
      <c r="N139" s="576">
        <v>0.11126564673157163</v>
      </c>
      <c r="O139" s="576">
        <v>5.9519873024270878E-2</v>
      </c>
      <c r="P139" s="576">
        <v>4.97974902064936E-2</v>
      </c>
      <c r="Q139" s="576">
        <v>0.10286302074404251</v>
      </c>
      <c r="R139" s="576">
        <v>5.7461103253182461E-2</v>
      </c>
      <c r="S139" s="576">
        <v>4.1792580209605863E-2</v>
      </c>
      <c r="T139" s="576">
        <v>8.5034013605442174E-2</v>
      </c>
      <c r="U139" s="576">
        <v>2.5393600812595223E-2</v>
      </c>
      <c r="V139" s="576">
        <v>6.1572292468389224E-2</v>
      </c>
      <c r="W139" s="576">
        <v>2.7216901695953186E-2</v>
      </c>
      <c r="X139" s="576">
        <v>4.5358954269927011E-2</v>
      </c>
      <c r="Y139" s="576">
        <v>0.10785870509632382</v>
      </c>
      <c r="Z139" s="576">
        <v>3.4494653328734047E-2</v>
      </c>
      <c r="AA139" s="576">
        <v>7.5538209744429055E-2</v>
      </c>
      <c r="AB139" s="576">
        <v>3.3613445378151259E-2</v>
      </c>
      <c r="AC139" s="576">
        <v>7.5937351684859988E-2</v>
      </c>
      <c r="AD139" s="576">
        <v>9.2506938020351537E-2</v>
      </c>
      <c r="AE139" s="576">
        <v>4.753353755149467E-2</v>
      </c>
      <c r="AF139" s="576">
        <v>2.8424231657488006E-2</v>
      </c>
      <c r="AG139" s="576">
        <v>4.0763946553936739E-2</v>
      </c>
      <c r="AH139" s="576">
        <v>2.5035466911457901E-2</v>
      </c>
      <c r="AI139" s="576">
        <v>4.6547711404189299E-2</v>
      </c>
      <c r="AJ139" s="576">
        <v>3.8131553860819824E-2</v>
      </c>
      <c r="AK139" s="576">
        <v>8.2110504847168517E-2</v>
      </c>
      <c r="AL139" s="576">
        <v>6.5686238732985444E-2</v>
      </c>
      <c r="AM139" s="576">
        <v>5.120983228779926E-2</v>
      </c>
      <c r="AN139" s="576">
        <v>8.9847259658580425E-2</v>
      </c>
      <c r="AO139" s="576">
        <v>0.17351069982648931</v>
      </c>
      <c r="AP139" s="576">
        <v>7.7851304009342148E-2</v>
      </c>
      <c r="AQ139" s="576">
        <v>0.130967972377664</v>
      </c>
      <c r="AR139" s="576">
        <v>4.8458416621236899E-2</v>
      </c>
      <c r="AS139" s="576">
        <v>2.5207965717166627E-2</v>
      </c>
      <c r="AT139" s="576">
        <v>4.3308791684711995E-2</v>
      </c>
      <c r="AU139" s="576">
        <v>6.7559959464024322E-2</v>
      </c>
      <c r="AV139" s="576">
        <v>6.1261997141106805E-2</v>
      </c>
      <c r="AW139" s="576">
        <v>1.2742099898063202E-2</v>
      </c>
      <c r="AX139" s="576">
        <v>8.2411922258086676E-2</v>
      </c>
      <c r="AY139" s="576">
        <v>5.2356020942408384E-2</v>
      </c>
      <c r="AZ139" s="576">
        <v>4.3224551545277719E-2</v>
      </c>
      <c r="BA139" s="576">
        <v>3.3396415451408215E-2</v>
      </c>
      <c r="BB139" s="576">
        <v>3.8281175232079627E-2</v>
      </c>
      <c r="BC139" s="576">
        <v>5.1229508196721313E-2</v>
      </c>
      <c r="BD139" s="576">
        <v>3.0970938935632065E-2</v>
      </c>
      <c r="BE139" s="576">
        <v>2.4670038238559268E-2</v>
      </c>
      <c r="BF139" s="495" t="s">
        <v>3602</v>
      </c>
    </row>
    <row r="140" spans="1:58">
      <c r="A140" s="495" t="s">
        <v>667</v>
      </c>
      <c r="B140" s="425">
        <v>137</v>
      </c>
      <c r="C140" s="495">
        <v>122202</v>
      </c>
      <c r="D140" s="495" t="s">
        <v>663</v>
      </c>
      <c r="E140" s="546" t="s">
        <v>638</v>
      </c>
      <c r="F140" s="545" t="s">
        <v>768</v>
      </c>
      <c r="G140" s="546" t="s">
        <v>645</v>
      </c>
      <c r="H140" s="546" t="s">
        <v>23</v>
      </c>
      <c r="I140" s="546" t="s">
        <v>481</v>
      </c>
      <c r="J140" s="576">
        <v>0.16850190798050083</v>
      </c>
      <c r="K140" s="576">
        <v>0.16806722689075632</v>
      </c>
      <c r="L140" s="576">
        <v>0.16728002676480427</v>
      </c>
      <c r="M140" s="576">
        <v>9.6153846153846159E-2</v>
      </c>
      <c r="N140" s="576">
        <v>0.34926470588235298</v>
      </c>
      <c r="O140" s="576">
        <v>0.1718213058419244</v>
      </c>
      <c r="P140" s="576">
        <v>0.20646937370956642</v>
      </c>
      <c r="Q140" s="576">
        <v>0.22118021764133416</v>
      </c>
      <c r="R140" s="576">
        <v>0.21584952204748692</v>
      </c>
      <c r="S140" s="576">
        <v>0.1224239951030402</v>
      </c>
      <c r="T140" s="576">
        <v>0.1743510267338241</v>
      </c>
      <c r="U140" s="576">
        <v>0.164234970590482</v>
      </c>
      <c r="V140" s="576">
        <v>0.17504512882227449</v>
      </c>
      <c r="W140" s="576">
        <v>0.14684666117065129</v>
      </c>
      <c r="X140" s="576">
        <v>0.16016241822693436</v>
      </c>
      <c r="Y140" s="576">
        <v>0.34375511540350306</v>
      </c>
      <c r="Z140" s="576">
        <v>0.16410737310983473</v>
      </c>
      <c r="AA140" s="576">
        <v>0.2057274522712311</v>
      </c>
      <c r="AB140" s="576">
        <v>0.34666050381326552</v>
      </c>
      <c r="AC140" s="576">
        <v>4.2319085907744393E-2</v>
      </c>
      <c r="AD140" s="576">
        <v>6.9276065119501212E-2</v>
      </c>
      <c r="AE140" s="576">
        <v>0.21420921099607285</v>
      </c>
      <c r="AF140" s="576">
        <v>8.7917608641044961E-2</v>
      </c>
      <c r="AG140" s="576">
        <v>0.16798566522323427</v>
      </c>
      <c r="AH140" s="576">
        <v>7.2525878552119741E-2</v>
      </c>
      <c r="AI140" s="576">
        <v>0.31097290093291868</v>
      </c>
      <c r="AJ140" s="576">
        <v>0</v>
      </c>
      <c r="AK140" s="576">
        <v>0.17752079529316292</v>
      </c>
      <c r="AL140" s="576">
        <v>0.20155872077398548</v>
      </c>
      <c r="AM140" s="576">
        <v>0.17217630853994492</v>
      </c>
      <c r="AN140" s="576">
        <v>0.15068969514315519</v>
      </c>
      <c r="AO140" s="576">
        <v>0.23744674907465604</v>
      </c>
      <c r="AP140" s="576">
        <v>0.11755485893416928</v>
      </c>
      <c r="AQ140" s="576">
        <v>0.27962250961202373</v>
      </c>
      <c r="AR140" s="576">
        <v>0.16237204376985526</v>
      </c>
      <c r="AS140" s="576">
        <v>0.20018198362147407</v>
      </c>
      <c r="AT140" s="576">
        <v>7.1530758226037189E-2</v>
      </c>
      <c r="AU140" s="576">
        <v>0.12725884448969205</v>
      </c>
      <c r="AV140" s="576">
        <v>0.23501762632197415</v>
      </c>
      <c r="AW140" s="576">
        <v>0.38659793814432991</v>
      </c>
      <c r="AX140" s="576">
        <v>0.19034526516152911</v>
      </c>
      <c r="AY140" s="576">
        <v>7.3746312684365781E-2</v>
      </c>
      <c r="AZ140" s="576">
        <v>0.19271198318149965</v>
      </c>
      <c r="BA140" s="576">
        <v>0.15201768933112217</v>
      </c>
      <c r="BB140" s="576">
        <v>0.27409776153494747</v>
      </c>
      <c r="BC140" s="576">
        <v>0.16583747927031509</v>
      </c>
      <c r="BD140" s="576">
        <v>0</v>
      </c>
      <c r="BE140" s="576">
        <v>0.11301989150090416</v>
      </c>
      <c r="BF140" s="495" t="s">
        <v>3602</v>
      </c>
    </row>
    <row r="141" spans="1:58">
      <c r="A141" s="495" t="s">
        <v>670</v>
      </c>
      <c r="B141" s="425">
        <v>138</v>
      </c>
      <c r="C141" s="495">
        <v>122202</v>
      </c>
      <c r="D141" s="495" t="s">
        <v>663</v>
      </c>
      <c r="E141" s="546" t="s">
        <v>638</v>
      </c>
      <c r="F141" s="545" t="s">
        <v>768</v>
      </c>
      <c r="G141" s="546" t="s">
        <v>146</v>
      </c>
      <c r="H141" s="546" t="s">
        <v>23</v>
      </c>
      <c r="I141" s="546" t="s">
        <v>481</v>
      </c>
      <c r="J141" s="576">
        <v>0.15370015627435912</v>
      </c>
      <c r="K141" s="576">
        <v>0.14513646724201751</v>
      </c>
      <c r="L141" s="576">
        <v>0.16921332724165355</v>
      </c>
      <c r="M141" s="576">
        <v>0.18386185719430598</v>
      </c>
      <c r="N141" s="576">
        <v>0.13241293362801701</v>
      </c>
      <c r="O141" s="576">
        <v>0.15071789312250458</v>
      </c>
      <c r="P141" s="576">
        <v>0.10809532656611549</v>
      </c>
      <c r="Q141" s="576">
        <v>0.11790489929534484</v>
      </c>
      <c r="R141" s="576">
        <v>0.16558218956573484</v>
      </c>
      <c r="S141" s="576">
        <v>0.10926765551801661</v>
      </c>
      <c r="T141" s="576">
        <v>0.18035447852961911</v>
      </c>
      <c r="U141" s="576">
        <v>0.16502066543195548</v>
      </c>
      <c r="V141" s="576">
        <v>0.12196981247141334</v>
      </c>
      <c r="W141" s="576">
        <v>0.13247269069619674</v>
      </c>
      <c r="X141" s="576">
        <v>0.19554060280078434</v>
      </c>
      <c r="Y141" s="576">
        <v>0.22508246555850206</v>
      </c>
      <c r="Z141" s="576">
        <v>0.218861140422871</v>
      </c>
      <c r="AA141" s="576">
        <v>0.18671230745293294</v>
      </c>
      <c r="AB141" s="576">
        <v>0.10294420424130121</v>
      </c>
      <c r="AC141" s="576">
        <v>0.11525615091499272</v>
      </c>
      <c r="AD141" s="576">
        <v>0.10146600888702285</v>
      </c>
      <c r="AE141" s="576">
        <v>0.13749280020809723</v>
      </c>
      <c r="AF141" s="576">
        <v>0.15374012617293112</v>
      </c>
      <c r="AG141" s="576">
        <v>0.15676661726142971</v>
      </c>
      <c r="AH141" s="576">
        <v>0.12136368651392004</v>
      </c>
      <c r="AI141" s="576">
        <v>0.13557086325663198</v>
      </c>
      <c r="AJ141" s="576">
        <v>0.17286638069018503</v>
      </c>
      <c r="AK141" s="576">
        <v>0.22065535761288985</v>
      </c>
      <c r="AL141" s="576">
        <v>0.13952058519820593</v>
      </c>
      <c r="AM141" s="576">
        <v>0.23148148148148145</v>
      </c>
      <c r="AN141" s="576">
        <v>0.20429641552652758</v>
      </c>
      <c r="AO141" s="576">
        <v>0.13255227263009364</v>
      </c>
      <c r="AP141" s="576">
        <v>0.16513572092063167</v>
      </c>
      <c r="AQ141" s="576">
        <v>0.130436844851302</v>
      </c>
      <c r="AR141" s="576">
        <v>0.15349665377294774</v>
      </c>
      <c r="AS141" s="576">
        <v>0.18412169567314016</v>
      </c>
      <c r="AT141" s="576">
        <v>0.15400015400015402</v>
      </c>
      <c r="AU141" s="576">
        <v>0.14624246403629201</v>
      </c>
      <c r="AV141" s="576">
        <v>0.15569138507669242</v>
      </c>
      <c r="AW141" s="576">
        <v>0.13926084627745045</v>
      </c>
      <c r="AX141" s="576">
        <v>0.17918919478797671</v>
      </c>
      <c r="AY141" s="576">
        <v>0.15710193142962758</v>
      </c>
      <c r="AZ141" s="576">
        <v>0.23623971542618186</v>
      </c>
      <c r="BA141" s="576">
        <v>0.11146046480677413</v>
      </c>
      <c r="BB141" s="576">
        <v>9.2669204037729602E-2</v>
      </c>
      <c r="BC141" s="576">
        <v>0.14405160805436382</v>
      </c>
      <c r="BD141" s="576">
        <v>0.11795137092602173</v>
      </c>
      <c r="BE141" s="576">
        <v>0.12058299255531091</v>
      </c>
      <c r="BF141" s="495" t="s">
        <v>3602</v>
      </c>
    </row>
    <row r="142" spans="1:58">
      <c r="A142" s="495" t="s">
        <v>673</v>
      </c>
      <c r="B142" s="425">
        <v>139</v>
      </c>
      <c r="C142" s="495">
        <v>122202</v>
      </c>
      <c r="D142" s="495" t="s">
        <v>663</v>
      </c>
      <c r="E142" s="546" t="s">
        <v>638</v>
      </c>
      <c r="F142" s="545" t="s">
        <v>768</v>
      </c>
      <c r="G142" s="546" t="s">
        <v>154</v>
      </c>
      <c r="H142" s="546" t="s">
        <v>23</v>
      </c>
      <c r="I142" s="546" t="s">
        <v>481</v>
      </c>
      <c r="J142" s="576">
        <v>2.5243215719263468E-2</v>
      </c>
      <c r="K142" s="576">
        <v>3.3346301339409773E-2</v>
      </c>
      <c r="L142" s="576">
        <v>1.7957754382814429E-2</v>
      </c>
      <c r="M142" s="576">
        <v>3.6923316102452482E-2</v>
      </c>
      <c r="N142" s="576">
        <v>3.8032052568748219E-2</v>
      </c>
      <c r="O142" s="576">
        <v>6.4357372704902521E-2</v>
      </c>
      <c r="P142" s="576">
        <v>2.4283239707953572E-2</v>
      </c>
      <c r="Q142" s="576">
        <v>2.5609834176323707E-2</v>
      </c>
      <c r="R142" s="576">
        <v>4.6979461543094625E-2</v>
      </c>
      <c r="S142" s="576">
        <v>2.9420024338383772E-2</v>
      </c>
      <c r="T142" s="576">
        <v>2.8624347533254758E-2</v>
      </c>
      <c r="U142" s="576">
        <v>1.7283715164374089E-2</v>
      </c>
      <c r="V142" s="576">
        <v>1.4196404629079494E-2</v>
      </c>
      <c r="W142" s="576">
        <v>2.3084462642906069E-2</v>
      </c>
      <c r="X142" s="576">
        <v>1.8841151429866757E-2</v>
      </c>
      <c r="Y142" s="576">
        <v>1.4682994156168326E-2</v>
      </c>
      <c r="Z142" s="576">
        <v>3.2611058772374808E-2</v>
      </c>
      <c r="AA142" s="576">
        <v>3.8669760247486466E-2</v>
      </c>
      <c r="AB142" s="576">
        <v>2.2506048500534517E-2</v>
      </c>
      <c r="AC142" s="576">
        <v>1.2822704735852283E-2</v>
      </c>
      <c r="AD142" s="576">
        <v>1.4254659491821389E-2</v>
      </c>
      <c r="AE142" s="576">
        <v>1.3034127691004279E-2</v>
      </c>
      <c r="AF142" s="576">
        <v>1.3677395823835141E-2</v>
      </c>
      <c r="AG142" s="576">
        <v>2.9150917759826082E-2</v>
      </c>
      <c r="AH142" s="576">
        <v>1.6860563142808968E-2</v>
      </c>
      <c r="AI142" s="576">
        <v>4.3419529139328443E-2</v>
      </c>
      <c r="AJ142" s="576">
        <v>2.3432374168150714E-2</v>
      </c>
      <c r="AK142" s="576">
        <v>3.6578857420411004E-2</v>
      </c>
      <c r="AL142" s="576">
        <v>2.1875854525567406E-2</v>
      </c>
      <c r="AM142" s="576">
        <v>2.4050024050024051E-2</v>
      </c>
      <c r="AN142" s="576">
        <v>1.8980734554427257E-2</v>
      </c>
      <c r="AO142" s="576">
        <v>5.6751004965712934E-2</v>
      </c>
      <c r="AP142" s="576">
        <v>2.2870211549456832E-2</v>
      </c>
      <c r="AQ142" s="576">
        <v>4.4135495972635989E-3</v>
      </c>
      <c r="AR142" s="576">
        <v>2.4824983863760485E-2</v>
      </c>
      <c r="AS142" s="576">
        <v>1.5191411788535548E-2</v>
      </c>
      <c r="AT142" s="576">
        <v>3.8948393378773129E-2</v>
      </c>
      <c r="AU142" s="576">
        <v>1.9122652694381764E-2</v>
      </c>
      <c r="AV142" s="576">
        <v>2.798376941374003E-2</v>
      </c>
      <c r="AW142" s="576">
        <v>1.5685454355327828E-2</v>
      </c>
      <c r="AX142" s="576">
        <v>2.5775520987717963E-2</v>
      </c>
      <c r="AY142" s="576">
        <v>2.4911563947984654E-2</v>
      </c>
      <c r="AZ142" s="576">
        <v>5.7113059025104912E-2</v>
      </c>
      <c r="BA142" s="576">
        <v>9.1543235870301543E-3</v>
      </c>
      <c r="BB142" s="576">
        <v>2.6826432978628273E-2</v>
      </c>
      <c r="BC142" s="576">
        <v>2.185195301830101E-2</v>
      </c>
      <c r="BD142" s="576">
        <v>4.2378268423952196E-2</v>
      </c>
      <c r="BE142" s="576">
        <v>1.8996058317899037E-2</v>
      </c>
      <c r="BF142" s="495" t="s">
        <v>3602</v>
      </c>
    </row>
    <row r="143" spans="1:58">
      <c r="A143" s="495" t="s">
        <v>676</v>
      </c>
      <c r="B143" s="425">
        <v>140</v>
      </c>
      <c r="C143" s="495">
        <v>122202</v>
      </c>
      <c r="D143" s="495" t="s">
        <v>663</v>
      </c>
      <c r="E143" s="546" t="s">
        <v>638</v>
      </c>
      <c r="F143" s="545" t="s">
        <v>768</v>
      </c>
      <c r="G143" s="546" t="s">
        <v>655</v>
      </c>
      <c r="H143" s="546" t="s">
        <v>23</v>
      </c>
      <c r="I143" s="546" t="s">
        <v>481</v>
      </c>
      <c r="J143" s="576">
        <v>0.33448905186719946</v>
      </c>
      <c r="K143" s="576">
        <v>0.4452794280904222</v>
      </c>
      <c r="L143" s="576">
        <v>0.3912669222943892</v>
      </c>
      <c r="M143" s="576">
        <v>0.3507082932196397</v>
      </c>
      <c r="N143" s="576">
        <v>0.30583129730560921</v>
      </c>
      <c r="O143" s="576">
        <v>0.26878436163714109</v>
      </c>
      <c r="P143" s="576">
        <v>0.24054618132937139</v>
      </c>
      <c r="Q143" s="576">
        <v>0.27915632754342429</v>
      </c>
      <c r="R143" s="576">
        <v>0.28997886975677745</v>
      </c>
      <c r="S143" s="576">
        <v>0.26171009398639872</v>
      </c>
      <c r="T143" s="576">
        <v>0.32997715542770112</v>
      </c>
      <c r="U143" s="576">
        <v>0.30458627797408716</v>
      </c>
      <c r="V143" s="576">
        <v>0.24655079734814547</v>
      </c>
      <c r="W143" s="576">
        <v>0.4070385558376185</v>
      </c>
      <c r="X143" s="576">
        <v>0.29686552793923621</v>
      </c>
      <c r="Y143" s="576">
        <v>0.3573338519130731</v>
      </c>
      <c r="Z143" s="576">
        <v>0.28935868666587927</v>
      </c>
      <c r="AA143" s="576">
        <v>0.51935081148564288</v>
      </c>
      <c r="AB143" s="576">
        <v>0.3055496340510197</v>
      </c>
      <c r="AC143" s="576">
        <v>0.18954278581665204</v>
      </c>
      <c r="AD143" s="576">
        <v>0.23034398034398035</v>
      </c>
      <c r="AE143" s="576">
        <v>0.32498881379082967</v>
      </c>
      <c r="AF143" s="576">
        <v>0.28326370426636283</v>
      </c>
      <c r="AG143" s="576">
        <v>0.30316438064336398</v>
      </c>
      <c r="AH143" s="576">
        <v>0.26075969784133984</v>
      </c>
      <c r="AI143" s="576">
        <v>0.25452765540871269</v>
      </c>
      <c r="AJ143" s="576">
        <v>0.32219853115375502</v>
      </c>
      <c r="AK143" s="576">
        <v>0.42076422525563872</v>
      </c>
      <c r="AL143" s="576">
        <v>0.38121965454297102</v>
      </c>
      <c r="AM143" s="576">
        <v>0.282258064516129</v>
      </c>
      <c r="AN143" s="576">
        <v>0.40291970802919708</v>
      </c>
      <c r="AO143" s="576">
        <v>0.35000853679358035</v>
      </c>
      <c r="AP143" s="576">
        <v>0.40312205163393083</v>
      </c>
      <c r="AQ143" s="576">
        <v>0.29898690387941684</v>
      </c>
      <c r="AR143" s="576">
        <v>0.32914725541827022</v>
      </c>
      <c r="AS143" s="576">
        <v>0.49229699988416542</v>
      </c>
      <c r="AT143" s="576">
        <v>0.35556513306755738</v>
      </c>
      <c r="AU143" s="576">
        <v>0.47674690348212195</v>
      </c>
      <c r="AV143" s="576">
        <v>0.33817296419875553</v>
      </c>
      <c r="AW143" s="576">
        <v>0.21564399137424034</v>
      </c>
      <c r="AX143" s="576">
        <v>0.38919159346158122</v>
      </c>
      <c r="AY143" s="576">
        <v>0.35727717186912372</v>
      </c>
      <c r="AZ143" s="576">
        <v>0.3903962521959789</v>
      </c>
      <c r="BA143" s="576">
        <v>0.28763409171283744</v>
      </c>
      <c r="BB143" s="576">
        <v>0.32764505119453924</v>
      </c>
      <c r="BC143" s="576">
        <v>0.43314500941619583</v>
      </c>
      <c r="BD143" s="576">
        <v>0.28130671506352084</v>
      </c>
      <c r="BE143" s="576">
        <v>0.2978723404255319</v>
      </c>
      <c r="BF143" s="495" t="s">
        <v>3602</v>
      </c>
    </row>
    <row r="144" spans="1:58">
      <c r="A144" s="495" t="s">
        <v>679</v>
      </c>
      <c r="B144" s="425">
        <v>141</v>
      </c>
      <c r="C144" s="495">
        <v>122202</v>
      </c>
      <c r="D144" s="495" t="s">
        <v>663</v>
      </c>
      <c r="E144" s="546" t="s">
        <v>638</v>
      </c>
      <c r="F144" s="545" t="s">
        <v>768</v>
      </c>
      <c r="G144" s="546" t="s">
        <v>659</v>
      </c>
      <c r="H144" s="546" t="s">
        <v>23</v>
      </c>
      <c r="I144" s="546" t="s">
        <v>481</v>
      </c>
      <c r="J144" s="715">
        <v>0.14754999999999999</v>
      </c>
      <c r="K144" s="715">
        <v>0.14742</v>
      </c>
      <c r="L144" s="715">
        <v>0.15075</v>
      </c>
      <c r="M144" s="715">
        <v>0.17337</v>
      </c>
      <c r="N144" s="715">
        <v>7.6069999999999999E-2</v>
      </c>
      <c r="O144" s="715">
        <v>0.19711999999999999</v>
      </c>
      <c r="P144" s="715" t="s">
        <v>272</v>
      </c>
      <c r="Q144" s="715">
        <v>0.11133999999999999</v>
      </c>
      <c r="R144" s="715">
        <v>0.12335</v>
      </c>
      <c r="S144" s="715">
        <v>0.12347</v>
      </c>
      <c r="T144" s="715">
        <v>0.1206</v>
      </c>
      <c r="U144" s="715">
        <v>0.10509</v>
      </c>
      <c r="V144" s="715">
        <v>9.4490000000000005E-2</v>
      </c>
      <c r="W144" s="715">
        <v>0.16716</v>
      </c>
      <c r="X144" s="715">
        <v>0.12945999999999999</v>
      </c>
      <c r="Y144" s="715">
        <v>0.11106000000000001</v>
      </c>
      <c r="Z144" s="715">
        <v>0.16605</v>
      </c>
      <c r="AA144" s="715">
        <v>0.13100999999999999</v>
      </c>
      <c r="AB144" s="715">
        <v>0.15742999999999999</v>
      </c>
      <c r="AC144" s="715">
        <v>0.10644000000000001</v>
      </c>
      <c r="AD144" s="715">
        <v>9.9540000000000003E-2</v>
      </c>
      <c r="AE144" s="715">
        <v>0.17083999999999999</v>
      </c>
      <c r="AF144" s="715">
        <v>0.11353000000000001</v>
      </c>
      <c r="AG144" s="715">
        <v>0.13378999999999999</v>
      </c>
      <c r="AH144" s="715">
        <v>8.1970000000000001E-2</v>
      </c>
      <c r="AI144" s="715">
        <v>0.20100999999999999</v>
      </c>
      <c r="AJ144" s="715">
        <v>8.9020000000000002E-2</v>
      </c>
      <c r="AK144" s="715">
        <v>0.25029000000000001</v>
      </c>
      <c r="AL144" s="715">
        <v>0.20366000000000001</v>
      </c>
      <c r="AM144" s="715">
        <v>0.15317</v>
      </c>
      <c r="AN144" s="715">
        <v>0.21986</v>
      </c>
      <c r="AO144" s="715">
        <v>8.7499999999999994E-2</v>
      </c>
      <c r="AP144" s="715">
        <v>0.23865</v>
      </c>
      <c r="AQ144" s="715">
        <v>0.10929999999999999</v>
      </c>
      <c r="AR144" s="715">
        <v>0.18326999999999999</v>
      </c>
      <c r="AS144" s="715">
        <v>0.17324000000000001</v>
      </c>
      <c r="AT144" s="715">
        <v>0.17834</v>
      </c>
      <c r="AU144" s="715">
        <v>0.17502000000000001</v>
      </c>
      <c r="AV144" s="715">
        <v>0.19963</v>
      </c>
      <c r="AW144" s="715">
        <v>0.14610999999999999</v>
      </c>
      <c r="AX144" s="715">
        <v>0.17805000000000001</v>
      </c>
      <c r="AY144" s="715">
        <v>0.22650000000000001</v>
      </c>
      <c r="AZ144" s="715">
        <v>0.21887999999999999</v>
      </c>
      <c r="BA144" s="715">
        <v>0.21867</v>
      </c>
      <c r="BB144" s="715">
        <v>7.6759999999999995E-2</v>
      </c>
      <c r="BC144" s="715">
        <v>0.22162000000000001</v>
      </c>
      <c r="BD144" s="715">
        <v>0.12465</v>
      </c>
      <c r="BE144" s="715">
        <v>0.14243</v>
      </c>
      <c r="BF144" s="495" t="s">
        <v>3602</v>
      </c>
    </row>
    <row r="145" spans="1:58">
      <c r="A145" s="495" t="s">
        <v>682</v>
      </c>
      <c r="B145" s="425">
        <v>142</v>
      </c>
      <c r="C145" s="495">
        <v>122203</v>
      </c>
      <c r="D145" s="495" t="s">
        <v>6270</v>
      </c>
      <c r="E145" s="546" t="s">
        <v>638</v>
      </c>
      <c r="F145" s="545" t="s">
        <v>768</v>
      </c>
      <c r="G145" s="546" t="s">
        <v>640</v>
      </c>
      <c r="H145" s="546" t="s">
        <v>23</v>
      </c>
      <c r="I145" s="546" t="s">
        <v>481</v>
      </c>
      <c r="J145" s="592">
        <v>5.0340937600802844</v>
      </c>
      <c r="K145" s="592">
        <v>5.2646225460433111</v>
      </c>
      <c r="L145" s="592">
        <v>6.4950852697023373</v>
      </c>
      <c r="M145" s="592">
        <v>4.1461999613227611</v>
      </c>
      <c r="N145" s="592">
        <v>4.2675011590171534</v>
      </c>
      <c r="O145" s="592">
        <v>7.4995040010581313</v>
      </c>
      <c r="P145" s="592">
        <v>4.8801540402363726</v>
      </c>
      <c r="Q145" s="592">
        <v>4.3031030344591121</v>
      </c>
      <c r="R145" s="592">
        <v>5.0123762376237631</v>
      </c>
      <c r="S145" s="592">
        <v>5.0183244390149806</v>
      </c>
      <c r="T145" s="592">
        <v>6.1130007558578985</v>
      </c>
      <c r="U145" s="592">
        <v>4.7676485525647534</v>
      </c>
      <c r="V145" s="592">
        <v>5.0907091808686094</v>
      </c>
      <c r="W145" s="592">
        <v>6.1101944307414904</v>
      </c>
      <c r="X145" s="592">
        <v>6.2760298544389927</v>
      </c>
      <c r="Y145" s="592">
        <v>4.2274620247475809</v>
      </c>
      <c r="Z145" s="592">
        <v>4.1048637461193511</v>
      </c>
      <c r="AA145" s="592">
        <v>4.6204204960342441</v>
      </c>
      <c r="AB145" s="592">
        <v>5.6134453781512601</v>
      </c>
      <c r="AC145" s="592">
        <v>7.726625533934504</v>
      </c>
      <c r="AD145" s="592">
        <v>6.8763490595127967</v>
      </c>
      <c r="AE145" s="592">
        <v>6.1899228900390835</v>
      </c>
      <c r="AF145" s="592">
        <v>4.0895363297210867</v>
      </c>
      <c r="AG145" s="592">
        <v>5.1498452479806751</v>
      </c>
      <c r="AH145" s="592">
        <v>4.6732871568054746</v>
      </c>
      <c r="AI145" s="592">
        <v>3.9410395655546937</v>
      </c>
      <c r="AJ145" s="592">
        <v>3.6320305052430881</v>
      </c>
      <c r="AK145" s="592">
        <v>4.7835990888382689</v>
      </c>
      <c r="AL145" s="592">
        <v>3.846294201364814</v>
      </c>
      <c r="AM145" s="592">
        <v>2.6501088208936117</v>
      </c>
      <c r="AN145" s="592">
        <v>4.0610961365678353</v>
      </c>
      <c r="AO145" s="592">
        <v>4.9450549450549453</v>
      </c>
      <c r="AP145" s="592">
        <v>3.8925652004671081</v>
      </c>
      <c r="AQ145" s="592">
        <v>3.952851529944041</v>
      </c>
      <c r="AR145" s="592">
        <v>4.3612574959113211</v>
      </c>
      <c r="AS145" s="592">
        <v>4.9155533148474921</v>
      </c>
      <c r="AT145" s="592">
        <v>5.7817236899090521</v>
      </c>
      <c r="AU145" s="592">
        <v>4.69541718274969</v>
      </c>
      <c r="AV145" s="592">
        <v>4.6559117827241172</v>
      </c>
      <c r="AW145" s="592">
        <v>2.90519877675841</v>
      </c>
      <c r="AX145" s="592">
        <v>4.8210974520980701</v>
      </c>
      <c r="AY145" s="592">
        <v>6.2565445026178015</v>
      </c>
      <c r="AZ145" s="592">
        <v>6.9807650745623517</v>
      </c>
      <c r="BA145" s="592">
        <v>3.0168095291105419</v>
      </c>
      <c r="BB145" s="592">
        <v>5.0626854244425301</v>
      </c>
      <c r="BC145" s="592">
        <v>3.8251366120218582</v>
      </c>
      <c r="BD145" s="592">
        <v>7.1336396015072525</v>
      </c>
      <c r="BE145" s="592">
        <v>4.2555815961514742</v>
      </c>
      <c r="BF145" s="546"/>
    </row>
    <row r="146" spans="1:58">
      <c r="A146" s="495" t="s">
        <v>687</v>
      </c>
      <c r="B146" s="425">
        <v>143</v>
      </c>
      <c r="C146" s="495">
        <v>122203</v>
      </c>
      <c r="D146" s="495" t="s">
        <v>6270</v>
      </c>
      <c r="E146" s="546" t="s">
        <v>638</v>
      </c>
      <c r="F146" s="545" t="s">
        <v>768</v>
      </c>
      <c r="G146" s="546" t="s">
        <v>645</v>
      </c>
      <c r="H146" s="546" t="s">
        <v>23</v>
      </c>
      <c r="I146" s="546" t="s">
        <v>481</v>
      </c>
      <c r="J146" s="592">
        <v>5.8486101438907623</v>
      </c>
      <c r="K146" s="592">
        <v>5.7601222307104658</v>
      </c>
      <c r="L146" s="592">
        <v>4.0147206423553028</v>
      </c>
      <c r="M146" s="592">
        <v>4.0865384615384617</v>
      </c>
      <c r="N146" s="592">
        <v>4.0257352941176476</v>
      </c>
      <c r="O146" s="592">
        <v>4.6391752577319592</v>
      </c>
      <c r="P146" s="592">
        <v>5.2305574673090156</v>
      </c>
      <c r="Q146" s="592">
        <v>3.7423692824913743</v>
      </c>
      <c r="R146" s="592">
        <v>7.3388837496145536</v>
      </c>
      <c r="S146" s="592">
        <v>4.5092838196286467</v>
      </c>
      <c r="T146" s="592">
        <v>3.8938395970554049</v>
      </c>
      <c r="U146" s="592">
        <v>5.1886792452830193</v>
      </c>
      <c r="V146" s="592">
        <v>8.5498605109129695</v>
      </c>
      <c r="W146" s="592">
        <v>5.7089859851607585</v>
      </c>
      <c r="X146" s="592">
        <v>9.9368373561921945</v>
      </c>
      <c r="Y146" s="592">
        <v>4.6488787035521364</v>
      </c>
      <c r="Z146" s="592">
        <v>5.5913726409565117</v>
      </c>
      <c r="AA146" s="592">
        <v>5.1020408163265305</v>
      </c>
      <c r="AB146" s="592">
        <v>5.6390108620291191</v>
      </c>
      <c r="AC146" s="592">
        <v>1.2554662152630836</v>
      </c>
      <c r="AD146" s="592">
        <v>2.0090058884655351</v>
      </c>
      <c r="AE146" s="592">
        <v>4.4269903605855054</v>
      </c>
      <c r="AF146" s="592">
        <v>3.9311730720924394</v>
      </c>
      <c r="AG146" s="592">
        <v>8.1081081081081088</v>
      </c>
      <c r="AH146" s="592">
        <v>5.6965780971846769</v>
      </c>
      <c r="AI146" s="592">
        <v>8.2629942247889829</v>
      </c>
      <c r="AJ146" s="592">
        <v>2.1582733812949639</v>
      </c>
      <c r="AK146" s="592">
        <v>11.057009535402718</v>
      </c>
      <c r="AL146" s="592">
        <v>2.6605751142166083</v>
      </c>
      <c r="AM146" s="592">
        <v>11.225895316804408</v>
      </c>
      <c r="AN146" s="592">
        <v>8.832734438391098</v>
      </c>
      <c r="AO146" s="592">
        <v>2.2697115720371532</v>
      </c>
      <c r="AP146" s="592">
        <v>4.2319749216300941</v>
      </c>
      <c r="AQ146" s="592">
        <v>6.7458930443900735</v>
      </c>
      <c r="AR146" s="592">
        <v>7.2361454288739857</v>
      </c>
      <c r="AS146" s="592">
        <v>8.0436760691537774</v>
      </c>
      <c r="AT146" s="592">
        <v>4.5779685264663801</v>
      </c>
      <c r="AU146" s="592">
        <v>8.0936625095444139</v>
      </c>
      <c r="AV146" s="592">
        <v>7.7555816686251475</v>
      </c>
      <c r="AW146" s="592">
        <v>4.2525773195876289</v>
      </c>
      <c r="AX146" s="592">
        <v>4.07127372706604</v>
      </c>
      <c r="AY146" s="592">
        <v>2.359882005899705</v>
      </c>
      <c r="AZ146" s="592">
        <v>2.9957953749124036</v>
      </c>
      <c r="BA146" s="592">
        <v>4.9613045881702602</v>
      </c>
      <c r="BB146" s="592">
        <v>2.7866605756052993</v>
      </c>
      <c r="BC146" s="592">
        <v>4.8507462686567164</v>
      </c>
      <c r="BD146" s="592">
        <v>4.3859649122807012</v>
      </c>
      <c r="BE146" s="592">
        <v>4.06871609403255</v>
      </c>
      <c r="BF146" s="546"/>
    </row>
    <row r="147" spans="1:58">
      <c r="A147" s="495" t="s">
        <v>690</v>
      </c>
      <c r="B147" s="425">
        <v>144</v>
      </c>
      <c r="C147" s="495">
        <v>122203</v>
      </c>
      <c r="D147" s="495" t="s">
        <v>6270</v>
      </c>
      <c r="E147" s="546" t="s">
        <v>638</v>
      </c>
      <c r="F147" s="545" t="s">
        <v>768</v>
      </c>
      <c r="G147" s="546" t="s">
        <v>146</v>
      </c>
      <c r="H147" s="546" t="s">
        <v>23</v>
      </c>
      <c r="I147" s="546" t="s">
        <v>481</v>
      </c>
      <c r="J147" s="592">
        <v>5.1364023808773176</v>
      </c>
      <c r="K147" s="592">
        <v>5.9905320371705209</v>
      </c>
      <c r="L147" s="592">
        <v>4.934260622366617</v>
      </c>
      <c r="M147" s="592">
        <v>4.4449077847489429</v>
      </c>
      <c r="N147" s="592">
        <v>4.027884606022841</v>
      </c>
      <c r="O147" s="592">
        <v>4.7938866707210659</v>
      </c>
      <c r="P147" s="592">
        <v>4.6514770212981578</v>
      </c>
      <c r="Q147" s="592">
        <v>4.9103922765355374</v>
      </c>
      <c r="R147" s="592">
        <v>5.2378303558723465</v>
      </c>
      <c r="S147" s="592">
        <v>4.145891159367503</v>
      </c>
      <c r="T147" s="592">
        <v>4.6236329950320538</v>
      </c>
      <c r="U147" s="592">
        <v>5.1656010133379091</v>
      </c>
      <c r="V147" s="592">
        <v>5.0654273412158082</v>
      </c>
      <c r="W147" s="592">
        <v>5.2013702131051831</v>
      </c>
      <c r="X147" s="592">
        <v>5.8849685527852484</v>
      </c>
      <c r="Y147" s="592">
        <v>4.0721816182653132</v>
      </c>
      <c r="Z147" s="592">
        <v>5.3581897057099308</v>
      </c>
      <c r="AA147" s="592">
        <v>4.2881593278356931</v>
      </c>
      <c r="AB147" s="592">
        <v>3.2993617459337035</v>
      </c>
      <c r="AC147" s="592">
        <v>5.1042009690925347</v>
      </c>
      <c r="AD147" s="592">
        <v>5.0190686120149746</v>
      </c>
      <c r="AE147" s="592">
        <v>4.9534568291187453</v>
      </c>
      <c r="AF147" s="592">
        <v>5.2519040802982913</v>
      </c>
      <c r="AG147" s="592">
        <v>5.6754265952190934</v>
      </c>
      <c r="AH147" s="592">
        <v>5.0310764591225032</v>
      </c>
      <c r="AI147" s="592">
        <v>4.4262054814597684</v>
      </c>
      <c r="AJ147" s="592">
        <v>5.5253217235418397</v>
      </c>
      <c r="AK147" s="592">
        <v>5.2968486606667824</v>
      </c>
      <c r="AL147" s="592">
        <v>4.3858335369650723</v>
      </c>
      <c r="AM147" s="592">
        <v>4.6479044834307999</v>
      </c>
      <c r="AN147" s="592">
        <v>5.6181514269795088</v>
      </c>
      <c r="AO147" s="592">
        <v>5.5714713302261947</v>
      </c>
      <c r="AP147" s="592">
        <v>6.2080710083599957</v>
      </c>
      <c r="AQ147" s="592">
        <v>5.5708390646492436</v>
      </c>
      <c r="AR147" s="592">
        <v>6.1690305151347697</v>
      </c>
      <c r="AS147" s="592">
        <v>5.6727017666915085</v>
      </c>
      <c r="AT147" s="592">
        <v>6.5065065065065069</v>
      </c>
      <c r="AU147" s="592">
        <v>5.3453112875305919</v>
      </c>
      <c r="AV147" s="592">
        <v>4.4775689078537653</v>
      </c>
      <c r="AW147" s="592">
        <v>3.2137118371719335</v>
      </c>
      <c r="AX147" s="592">
        <v>5.280384479937025</v>
      </c>
      <c r="AY147" s="592">
        <v>5.3460863136493852</v>
      </c>
      <c r="AZ147" s="592">
        <v>6.9975832948651799</v>
      </c>
      <c r="BA147" s="592">
        <v>5.1155362579228427</v>
      </c>
      <c r="BB147" s="592">
        <v>4.8916101274201553</v>
      </c>
      <c r="BC147" s="592">
        <v>5.3862775185544738</v>
      </c>
      <c r="BD147" s="592">
        <v>4.9725814795654424</v>
      </c>
      <c r="BE147" s="592">
        <v>5.4734193142497638</v>
      </c>
      <c r="BF147" s="546"/>
    </row>
    <row r="148" spans="1:58">
      <c r="A148" s="495" t="s">
        <v>693</v>
      </c>
      <c r="B148" s="425">
        <v>145</v>
      </c>
      <c r="C148" s="495">
        <v>122203</v>
      </c>
      <c r="D148" s="495" t="s">
        <v>6270</v>
      </c>
      <c r="E148" s="546" t="s">
        <v>638</v>
      </c>
      <c r="F148" s="545" t="s">
        <v>768</v>
      </c>
      <c r="G148" s="546" t="s">
        <v>154</v>
      </c>
      <c r="H148" s="546" t="s">
        <v>23</v>
      </c>
      <c r="I148" s="546" t="s">
        <v>481</v>
      </c>
      <c r="J148" s="592">
        <v>1.5162247605308001</v>
      </c>
      <c r="K148" s="592">
        <v>1.3316289668204302</v>
      </c>
      <c r="L148" s="592">
        <v>0.94278210509775762</v>
      </c>
      <c r="M148" s="592">
        <v>2.0482723774728906</v>
      </c>
      <c r="N148" s="592">
        <v>1.6279831391233612</v>
      </c>
      <c r="O148" s="592">
        <v>2.1351504826802952</v>
      </c>
      <c r="P148" s="592">
        <v>1.6383092389632674</v>
      </c>
      <c r="Q148" s="592">
        <v>1.8298226518983292</v>
      </c>
      <c r="R148" s="592">
        <v>1.7984701559959042</v>
      </c>
      <c r="S148" s="592">
        <v>1.6074031479426043</v>
      </c>
      <c r="T148" s="592">
        <v>0.75770331705674354</v>
      </c>
      <c r="U148" s="592">
        <v>1.7688988485469761</v>
      </c>
      <c r="V148" s="592">
        <v>0.98323246875476511</v>
      </c>
      <c r="W148" s="592">
        <v>1.6643519131721458</v>
      </c>
      <c r="X148" s="592">
        <v>2.1455361190760769</v>
      </c>
      <c r="Y148" s="592">
        <v>0.95145802131970747</v>
      </c>
      <c r="Z148" s="592">
        <v>0.85875788100586992</v>
      </c>
      <c r="AA148" s="592">
        <v>1.0021912864140243</v>
      </c>
      <c r="AB148" s="592">
        <v>2.9426658414448883</v>
      </c>
      <c r="AC148" s="592">
        <v>1.7096939647803042</v>
      </c>
      <c r="AD148" s="592">
        <v>2.0954349452977441</v>
      </c>
      <c r="AE148" s="592">
        <v>1.1687267829600505</v>
      </c>
      <c r="AF148" s="592">
        <v>1.3941825476429288</v>
      </c>
      <c r="AG148" s="592">
        <v>1.4649571382692259</v>
      </c>
      <c r="AH148" s="592">
        <v>1.3256617771033552</v>
      </c>
      <c r="AI148" s="592">
        <v>2.6823620223851794</v>
      </c>
      <c r="AJ148" s="592">
        <v>1.6262067672696598</v>
      </c>
      <c r="AK148" s="592">
        <v>1.8301421778212195</v>
      </c>
      <c r="AL148" s="592">
        <v>1.2173913043478262</v>
      </c>
      <c r="AM148" s="592">
        <v>0.79966329966329963</v>
      </c>
      <c r="AN148" s="592">
        <v>1.4615165606908989</v>
      </c>
      <c r="AO148" s="592">
        <v>2.5254197209742255</v>
      </c>
      <c r="AP148" s="592">
        <v>2.2184105202973128</v>
      </c>
      <c r="AQ148" s="592">
        <v>0.92463864062672407</v>
      </c>
      <c r="AR148" s="592">
        <v>1.817188818827268</v>
      </c>
      <c r="AS148" s="592">
        <v>1.6254810613733035</v>
      </c>
      <c r="AT148" s="592">
        <v>1.8597857838364169</v>
      </c>
      <c r="AU148" s="592">
        <v>0.70371361915324893</v>
      </c>
      <c r="AV148" s="592">
        <v>1.1298446900797536</v>
      </c>
      <c r="AW148" s="592">
        <v>0.17253999790860608</v>
      </c>
      <c r="AX148" s="592">
        <v>1.5787506604977253</v>
      </c>
      <c r="AY148" s="592">
        <v>0.90678092770664143</v>
      </c>
      <c r="AZ148" s="592">
        <v>1.9244617714981003</v>
      </c>
      <c r="BA148" s="592">
        <v>0.66826562185320126</v>
      </c>
      <c r="BB148" s="592">
        <v>1.6423738412471311</v>
      </c>
      <c r="BC148" s="592">
        <v>1.1909314394974051</v>
      </c>
      <c r="BD148" s="592">
        <v>1.3709369835148537</v>
      </c>
      <c r="BE148" s="592">
        <v>1.4128318373937407</v>
      </c>
      <c r="BF148" s="546"/>
    </row>
    <row r="149" spans="1:58">
      <c r="A149" s="495" t="s">
        <v>696</v>
      </c>
      <c r="B149" s="425">
        <v>146</v>
      </c>
      <c r="C149" s="495">
        <v>122203</v>
      </c>
      <c r="D149" s="495" t="s">
        <v>6270</v>
      </c>
      <c r="E149" s="546" t="s">
        <v>638</v>
      </c>
      <c r="F149" s="545" t="s">
        <v>768</v>
      </c>
      <c r="G149" s="546" t="s">
        <v>655</v>
      </c>
      <c r="H149" s="546" t="s">
        <v>23</v>
      </c>
      <c r="I149" s="546" t="s">
        <v>481</v>
      </c>
      <c r="J149" s="592">
        <v>6.1321582091363052</v>
      </c>
      <c r="K149" s="592">
        <v>3.9135791926412997</v>
      </c>
      <c r="L149" s="592">
        <v>7.0623679474137253</v>
      </c>
      <c r="M149" s="592">
        <v>2.6406271489478752</v>
      </c>
      <c r="N149" s="592">
        <v>3.9758068649729195</v>
      </c>
      <c r="O149" s="592">
        <v>8.3445326817348811</v>
      </c>
      <c r="P149" s="592">
        <v>4.8604478403905338</v>
      </c>
      <c r="Q149" s="592">
        <v>3.6459508233701783</v>
      </c>
      <c r="R149" s="592">
        <v>4.1833385784291686</v>
      </c>
      <c r="S149" s="592">
        <v>3.7613662413081688</v>
      </c>
      <c r="T149" s="592">
        <v>5.3924471895535442</v>
      </c>
      <c r="U149" s="592">
        <v>7.5530035335689041</v>
      </c>
      <c r="V149" s="592">
        <v>5.5402257659917575</v>
      </c>
      <c r="W149" s="592">
        <v>7.5475710039271835</v>
      </c>
      <c r="X149" s="592">
        <v>6.5354990550226439</v>
      </c>
      <c r="Y149" s="592">
        <v>6.043074529631971</v>
      </c>
      <c r="Z149" s="592">
        <v>5.4446675327743002</v>
      </c>
      <c r="AA149" s="592">
        <v>6.072409488139825</v>
      </c>
      <c r="AB149" s="592">
        <v>6.8428906416542308</v>
      </c>
      <c r="AC149" s="592">
        <v>4.0312514446858678</v>
      </c>
      <c r="AD149" s="592">
        <v>7.367936117936118</v>
      </c>
      <c r="AE149" s="592">
        <v>5.5342298000612296</v>
      </c>
      <c r="AF149" s="592">
        <v>5.8963159893657426</v>
      </c>
      <c r="AG149" s="592">
        <v>6.374645625419924</v>
      </c>
      <c r="AH149" s="592">
        <v>7.4061130675555793</v>
      </c>
      <c r="AI149" s="592">
        <v>6.9750367107195306</v>
      </c>
      <c r="AJ149" s="592">
        <v>6.102819237147596</v>
      </c>
      <c r="AK149" s="592">
        <v>7.1138509711825435</v>
      </c>
      <c r="AL149" s="592">
        <v>7.5349865269275185</v>
      </c>
      <c r="AM149" s="592">
        <v>6.7993951612903221</v>
      </c>
      <c r="AN149" s="592">
        <v>7.6963503649635046</v>
      </c>
      <c r="AO149" s="592">
        <v>6.8977292129076311</v>
      </c>
      <c r="AP149" s="592">
        <v>5.1891242816708125</v>
      </c>
      <c r="AQ149" s="592">
        <v>4.8307388188781815</v>
      </c>
      <c r="AR149" s="592">
        <v>6.1753088920397001</v>
      </c>
      <c r="AS149" s="592">
        <v>10.013900150584965</v>
      </c>
      <c r="AT149" s="592">
        <v>7.2944725783859496</v>
      </c>
      <c r="AU149" s="592">
        <v>5.5760691750408968</v>
      </c>
      <c r="AV149" s="592">
        <v>4.7479484173505275</v>
      </c>
      <c r="AW149" s="592">
        <v>3.9600078415996864</v>
      </c>
      <c r="AX149" s="592">
        <v>7.4641387746024694</v>
      </c>
      <c r="AY149" s="592">
        <v>6.2053403535163598</v>
      </c>
      <c r="AZ149" s="592">
        <v>8.2861604528596526</v>
      </c>
      <c r="BA149" s="592">
        <v>5.2198514676411643</v>
      </c>
      <c r="BB149" s="592">
        <v>6.9670079635949937</v>
      </c>
      <c r="BC149" s="592">
        <v>4.1180163214061514</v>
      </c>
      <c r="BD149" s="592">
        <v>3.8248638838475499</v>
      </c>
      <c r="BE149" s="592">
        <v>6.4255319148936172</v>
      </c>
      <c r="BF149" s="546"/>
    </row>
    <row r="150" spans="1:58">
      <c r="A150" s="495" t="s">
        <v>699</v>
      </c>
      <c r="B150" s="425">
        <v>147</v>
      </c>
      <c r="C150" s="495">
        <v>122203</v>
      </c>
      <c r="D150" s="495" t="s">
        <v>6270</v>
      </c>
      <c r="E150" s="546" t="s">
        <v>638</v>
      </c>
      <c r="F150" s="545" t="s">
        <v>768</v>
      </c>
      <c r="G150" s="546" t="s">
        <v>659</v>
      </c>
      <c r="H150" s="546" t="s">
        <v>23</v>
      </c>
      <c r="I150" s="546" t="s">
        <v>481</v>
      </c>
      <c r="J150" s="592">
        <v>2.2826774175496416</v>
      </c>
      <c r="K150" s="592">
        <v>2.6970866970866969</v>
      </c>
      <c r="L150" s="592">
        <v>2.1389157517492463</v>
      </c>
      <c r="M150" s="592">
        <v>2.3625517910140754</v>
      </c>
      <c r="N150" s="592">
        <v>1.4213502827686302</v>
      </c>
      <c r="O150" s="592">
        <v>1.9179541822056474</v>
      </c>
      <c r="P150" s="592">
        <v>1.1782281478140766</v>
      </c>
      <c r="Q150" s="592">
        <v>1.3571428571428572</v>
      </c>
      <c r="R150" s="592">
        <v>1.5337270439311257</v>
      </c>
      <c r="S150" s="592">
        <v>2.9304659050060171</v>
      </c>
      <c r="T150" s="592">
        <v>2.2438033577707959</v>
      </c>
      <c r="U150" s="592">
        <v>1.9728318588991509</v>
      </c>
      <c r="V150" s="592">
        <v>1.8729059409986106</v>
      </c>
      <c r="W150" s="592">
        <v>2.9383256332273118</v>
      </c>
      <c r="X150" s="592">
        <v>3.0250213678794684</v>
      </c>
      <c r="Y150" s="592">
        <v>1.9206062321712429</v>
      </c>
      <c r="Z150" s="592">
        <v>1.1291460832745237</v>
      </c>
      <c r="AA150" s="592">
        <v>3.313221858300293</v>
      </c>
      <c r="AB150" s="592">
        <v>1.9019657901455194</v>
      </c>
      <c r="AC150" s="592">
        <v>1.9936955008801736</v>
      </c>
      <c r="AD150" s="592">
        <v>1.9660125142207052</v>
      </c>
      <c r="AE150" s="592">
        <v>1.942360543712397</v>
      </c>
      <c r="AF150" s="592">
        <v>2.0137350877519498</v>
      </c>
      <c r="AG150" s="592">
        <v>2.8389662027833005</v>
      </c>
      <c r="AH150" s="592">
        <v>1.7261491897345356</v>
      </c>
      <c r="AI150" s="592">
        <v>2.2541925109120147</v>
      </c>
      <c r="AJ150" s="592">
        <v>1.3983280859841494</v>
      </c>
      <c r="AK150" s="592">
        <v>2.3373034323033668</v>
      </c>
      <c r="AL150" s="592">
        <v>2.1910551977367123</v>
      </c>
      <c r="AM150" s="592">
        <v>1.3173010645630696</v>
      </c>
      <c r="AN150" s="592">
        <v>2.011173184357542</v>
      </c>
      <c r="AO150" s="592">
        <v>1.4124411482854882</v>
      </c>
      <c r="AP150" s="592">
        <v>3.8846536294332115</v>
      </c>
      <c r="AQ150" s="592">
        <v>1.7070747217806042</v>
      </c>
      <c r="AR150" s="592">
        <v>2.8439586333289699</v>
      </c>
      <c r="AS150" s="592">
        <v>2.820411512628028</v>
      </c>
      <c r="AT150" s="592">
        <v>2.7670712765345455</v>
      </c>
      <c r="AU150" s="592">
        <v>1.9519062476219466</v>
      </c>
      <c r="AV150" s="592">
        <v>1.2515356265356266</v>
      </c>
      <c r="AW150" s="592">
        <v>0.73052689252123093</v>
      </c>
      <c r="AX150" s="592">
        <v>2.2837111697561285</v>
      </c>
      <c r="AY150" s="592">
        <v>2.2549019607843137</v>
      </c>
      <c r="AZ150" s="592">
        <v>3.1021996433010863</v>
      </c>
      <c r="BA150" s="592">
        <v>1.8839360807401178</v>
      </c>
      <c r="BB150" s="592">
        <v>2.0053091118431574</v>
      </c>
      <c r="BC150" s="592">
        <v>2.7735227976403873</v>
      </c>
      <c r="BD150" s="592">
        <v>1.4646763688491384</v>
      </c>
      <c r="BE150" s="592">
        <v>2.7378616192948027</v>
      </c>
      <c r="BF150" s="546"/>
    </row>
    <row r="151" spans="1:58">
      <c r="A151" s="495" t="s">
        <v>702</v>
      </c>
      <c r="B151" s="425">
        <v>148</v>
      </c>
      <c r="C151" s="495">
        <v>123101</v>
      </c>
      <c r="D151" s="495" t="s">
        <v>703</v>
      </c>
      <c r="E151" s="546" t="s">
        <v>704</v>
      </c>
      <c r="F151" s="546" t="s">
        <v>705</v>
      </c>
      <c r="G151" s="546" t="s">
        <v>706</v>
      </c>
      <c r="H151" s="546" t="s">
        <v>23</v>
      </c>
      <c r="I151" s="546" t="s">
        <v>481</v>
      </c>
      <c r="J151" s="592">
        <v>63.6</v>
      </c>
      <c r="K151" s="592">
        <v>42.1</v>
      </c>
      <c r="L151" s="592">
        <v>77.5</v>
      </c>
      <c r="M151" s="592">
        <v>87.9</v>
      </c>
      <c r="N151" s="592">
        <v>94.3</v>
      </c>
      <c r="O151" s="592">
        <v>92</v>
      </c>
      <c r="P151" s="592">
        <v>31.4</v>
      </c>
      <c r="Q151" s="592">
        <v>72.400000000000006</v>
      </c>
      <c r="R151" s="592">
        <v>52.3</v>
      </c>
      <c r="S151" s="592">
        <v>16</v>
      </c>
      <c r="T151" s="592">
        <v>57.1</v>
      </c>
      <c r="U151" s="592">
        <v>68.3</v>
      </c>
      <c r="V151" s="592">
        <v>74.099999999999994</v>
      </c>
      <c r="W151" s="592">
        <v>59.7</v>
      </c>
      <c r="X151" s="592">
        <v>45.5</v>
      </c>
      <c r="Y151" s="592">
        <v>46.7</v>
      </c>
      <c r="Z151" s="592">
        <v>73.3</v>
      </c>
      <c r="AA151" s="592">
        <v>73.7</v>
      </c>
      <c r="AB151" s="592">
        <v>41.2</v>
      </c>
      <c r="AC151" s="592">
        <v>33.299999999999997</v>
      </c>
      <c r="AD151" s="592">
        <v>85.3</v>
      </c>
      <c r="AE151" s="592">
        <v>66.7</v>
      </c>
      <c r="AF151" s="592">
        <v>68.599999999999994</v>
      </c>
      <c r="AG151" s="592">
        <v>64.8</v>
      </c>
      <c r="AH151" s="592">
        <v>93.1</v>
      </c>
      <c r="AI151" s="592">
        <v>89.5</v>
      </c>
      <c r="AJ151" s="592">
        <v>76.900000000000006</v>
      </c>
      <c r="AK151" s="592">
        <v>65.099999999999994</v>
      </c>
      <c r="AL151" s="592">
        <v>22</v>
      </c>
      <c r="AM151" s="592">
        <v>74.400000000000006</v>
      </c>
      <c r="AN151" s="592">
        <v>90</v>
      </c>
      <c r="AO151" s="592">
        <v>63.2</v>
      </c>
      <c r="AP151" s="592">
        <v>52.6</v>
      </c>
      <c r="AQ151" s="592">
        <v>55.6</v>
      </c>
      <c r="AR151" s="592">
        <v>95.7</v>
      </c>
      <c r="AS151" s="592">
        <v>94.7</v>
      </c>
      <c r="AT151" s="592">
        <v>54.2</v>
      </c>
      <c r="AU151" s="592">
        <v>88.2</v>
      </c>
      <c r="AV151" s="592">
        <v>95</v>
      </c>
      <c r="AW151" s="592">
        <v>76.7</v>
      </c>
      <c r="AX151" s="592">
        <v>56.7</v>
      </c>
      <c r="AY151" s="592">
        <v>35</v>
      </c>
      <c r="AZ151" s="592">
        <v>28.6</v>
      </c>
      <c r="BA151" s="592">
        <v>75.599999999999994</v>
      </c>
      <c r="BB151" s="592">
        <v>38.9</v>
      </c>
      <c r="BC151" s="592">
        <v>53.8</v>
      </c>
      <c r="BD151" s="592">
        <v>60.5</v>
      </c>
      <c r="BE151" s="592">
        <v>95</v>
      </c>
      <c r="BF151" s="546"/>
    </row>
    <row r="152" spans="1:58">
      <c r="A152" s="495" t="s">
        <v>710</v>
      </c>
      <c r="B152" s="425">
        <v>149</v>
      </c>
      <c r="C152" s="495">
        <v>123101</v>
      </c>
      <c r="D152" s="495" t="s">
        <v>703</v>
      </c>
      <c r="E152" s="546" t="s">
        <v>704</v>
      </c>
      <c r="F152" s="545" t="s">
        <v>705</v>
      </c>
      <c r="G152" s="546" t="s">
        <v>711</v>
      </c>
      <c r="H152" s="546" t="s">
        <v>23</v>
      </c>
      <c r="I152" s="546" t="s">
        <v>481</v>
      </c>
      <c r="J152" s="592">
        <v>94</v>
      </c>
      <c r="K152" s="592">
        <v>97.8</v>
      </c>
      <c r="L152" s="592">
        <v>100</v>
      </c>
      <c r="M152" s="592">
        <v>100</v>
      </c>
      <c r="N152" s="592">
        <v>42.9</v>
      </c>
      <c r="O152" s="592">
        <v>100</v>
      </c>
      <c r="P152" s="592">
        <v>94.3</v>
      </c>
      <c r="Q152" s="592">
        <v>98.3</v>
      </c>
      <c r="R152" s="592">
        <v>100</v>
      </c>
      <c r="S152" s="592">
        <v>96</v>
      </c>
      <c r="T152" s="592">
        <v>94.3</v>
      </c>
      <c r="U152" s="592">
        <v>96.8</v>
      </c>
      <c r="V152" s="592">
        <v>90.7</v>
      </c>
      <c r="W152" s="592">
        <v>98.4</v>
      </c>
      <c r="X152" s="592">
        <v>93.9</v>
      </c>
      <c r="Y152" s="592">
        <v>93.3</v>
      </c>
      <c r="Z152" s="592">
        <v>86.7</v>
      </c>
      <c r="AA152" s="592">
        <v>100</v>
      </c>
      <c r="AB152" s="592">
        <v>100</v>
      </c>
      <c r="AC152" s="592">
        <v>100</v>
      </c>
      <c r="AD152" s="592">
        <v>88.3</v>
      </c>
      <c r="AE152" s="592">
        <v>97.6</v>
      </c>
      <c r="AF152" s="592">
        <v>100</v>
      </c>
      <c r="AG152" s="592">
        <v>100</v>
      </c>
      <c r="AH152" s="592">
        <v>100</v>
      </c>
      <c r="AI152" s="592">
        <v>100</v>
      </c>
      <c r="AJ152" s="592">
        <v>100</v>
      </c>
      <c r="AK152" s="592">
        <v>100</v>
      </c>
      <c r="AL152" s="592">
        <v>100</v>
      </c>
      <c r="AM152" s="592">
        <v>100</v>
      </c>
      <c r="AN152" s="592">
        <v>100</v>
      </c>
      <c r="AO152" s="592">
        <v>100</v>
      </c>
      <c r="AP152" s="592">
        <v>63.2</v>
      </c>
      <c r="AQ152" s="592">
        <v>100</v>
      </c>
      <c r="AR152" s="592">
        <v>95.7</v>
      </c>
      <c r="AS152" s="592">
        <v>100</v>
      </c>
      <c r="AT152" s="592">
        <v>100</v>
      </c>
      <c r="AU152" s="592">
        <v>100</v>
      </c>
      <c r="AV152" s="592">
        <v>100</v>
      </c>
      <c r="AW152" s="592">
        <v>93.3</v>
      </c>
      <c r="AX152" s="592">
        <v>96.7</v>
      </c>
      <c r="AY152" s="592">
        <v>100</v>
      </c>
      <c r="AZ152" s="592">
        <v>95.2</v>
      </c>
      <c r="BA152" s="592">
        <v>44.4</v>
      </c>
      <c r="BB152" s="592">
        <v>88.9</v>
      </c>
      <c r="BC152" s="592">
        <v>84.6</v>
      </c>
      <c r="BD152" s="592">
        <v>88.4</v>
      </c>
      <c r="BE152" s="592">
        <v>97.6</v>
      </c>
      <c r="BF152" s="546"/>
    </row>
    <row r="153" spans="1:58">
      <c r="A153" s="495" t="s">
        <v>714</v>
      </c>
      <c r="B153" s="425">
        <v>150</v>
      </c>
      <c r="C153" s="495">
        <v>123101</v>
      </c>
      <c r="D153" s="495" t="s">
        <v>703</v>
      </c>
      <c r="E153" s="546" t="s">
        <v>704</v>
      </c>
      <c r="F153" s="545" t="s">
        <v>705</v>
      </c>
      <c r="G153" s="546" t="s">
        <v>715</v>
      </c>
      <c r="H153" s="546" t="s">
        <v>23</v>
      </c>
      <c r="I153" s="546" t="s">
        <v>481</v>
      </c>
      <c r="J153" s="592">
        <v>73.8</v>
      </c>
      <c r="K153" s="592">
        <v>63.5</v>
      </c>
      <c r="L153" s="592">
        <v>87.5</v>
      </c>
      <c r="M153" s="592">
        <v>90.9</v>
      </c>
      <c r="N153" s="592">
        <v>77.099999999999994</v>
      </c>
      <c r="O153" s="592">
        <v>96</v>
      </c>
      <c r="P153" s="592">
        <v>80</v>
      </c>
      <c r="Q153" s="592">
        <v>81</v>
      </c>
      <c r="R153" s="592">
        <v>81.8</v>
      </c>
      <c r="S153" s="592">
        <v>84</v>
      </c>
      <c r="T153" s="592">
        <v>94.3</v>
      </c>
      <c r="U153" s="592">
        <v>95.2</v>
      </c>
      <c r="V153" s="592">
        <v>64.8</v>
      </c>
      <c r="W153" s="592">
        <v>95.1</v>
      </c>
      <c r="X153" s="592">
        <v>78.8</v>
      </c>
      <c r="Y153" s="592">
        <v>90</v>
      </c>
      <c r="Z153" s="592">
        <v>33.299999999999997</v>
      </c>
      <c r="AA153" s="592">
        <v>89.5</v>
      </c>
      <c r="AB153" s="592">
        <v>82.4</v>
      </c>
      <c r="AC153" s="592">
        <v>51.9</v>
      </c>
      <c r="AD153" s="592">
        <v>4</v>
      </c>
      <c r="AE153" s="592">
        <v>88.1</v>
      </c>
      <c r="AF153" s="592">
        <v>88.6</v>
      </c>
      <c r="AG153" s="592">
        <v>55.6</v>
      </c>
      <c r="AH153" s="592">
        <v>100</v>
      </c>
      <c r="AI153" s="592">
        <v>94.7</v>
      </c>
      <c r="AJ153" s="592">
        <v>100</v>
      </c>
      <c r="AK153" s="592">
        <v>86</v>
      </c>
      <c r="AL153" s="592">
        <v>70.7</v>
      </c>
      <c r="AM153" s="592">
        <v>94.9</v>
      </c>
      <c r="AN153" s="592">
        <v>76.7</v>
      </c>
      <c r="AO153" s="592">
        <v>100</v>
      </c>
      <c r="AP153" s="592">
        <v>47.4</v>
      </c>
      <c r="AQ153" s="592">
        <v>74.099999999999994</v>
      </c>
      <c r="AR153" s="592">
        <v>65.2</v>
      </c>
      <c r="AS153" s="592">
        <v>94.7</v>
      </c>
      <c r="AT153" s="592">
        <v>100</v>
      </c>
      <c r="AU153" s="592">
        <v>100</v>
      </c>
      <c r="AV153" s="592">
        <v>5</v>
      </c>
      <c r="AW153" s="592">
        <v>0</v>
      </c>
      <c r="AX153" s="592">
        <v>86.7</v>
      </c>
      <c r="AY153" s="592">
        <v>100</v>
      </c>
      <c r="AZ153" s="592">
        <v>90.5</v>
      </c>
      <c r="BA153" s="592">
        <v>84.4</v>
      </c>
      <c r="BB153" s="592">
        <v>55.6</v>
      </c>
      <c r="BC153" s="592">
        <v>15.4</v>
      </c>
      <c r="BD153" s="592">
        <v>55.8</v>
      </c>
      <c r="BE153" s="592">
        <v>92.7</v>
      </c>
      <c r="BF153" s="546"/>
    </row>
    <row r="154" spans="1:58">
      <c r="A154" s="495" t="s">
        <v>718</v>
      </c>
      <c r="B154" s="425">
        <v>151</v>
      </c>
      <c r="C154" s="495">
        <v>123101</v>
      </c>
      <c r="D154" s="495" t="s">
        <v>703</v>
      </c>
      <c r="E154" s="546" t="s">
        <v>704</v>
      </c>
      <c r="F154" s="545" t="s">
        <v>705</v>
      </c>
      <c r="G154" s="546" t="s">
        <v>719</v>
      </c>
      <c r="H154" s="546" t="s">
        <v>23</v>
      </c>
      <c r="I154" s="546" t="s">
        <v>481</v>
      </c>
      <c r="J154" s="592">
        <v>47</v>
      </c>
      <c r="K154" s="592">
        <v>53.9</v>
      </c>
      <c r="L154" s="592">
        <v>82.5</v>
      </c>
      <c r="M154" s="592">
        <v>36.4</v>
      </c>
      <c r="N154" s="592">
        <v>14.3</v>
      </c>
      <c r="O154" s="592">
        <v>92</v>
      </c>
      <c r="P154" s="592">
        <v>67.599999999999994</v>
      </c>
      <c r="Q154" s="592">
        <v>46.6</v>
      </c>
      <c r="R154" s="592">
        <v>0</v>
      </c>
      <c r="S154" s="592">
        <v>0</v>
      </c>
      <c r="T154" s="592">
        <v>60</v>
      </c>
      <c r="U154" s="592">
        <v>50.8</v>
      </c>
      <c r="V154" s="592">
        <v>0</v>
      </c>
      <c r="W154" s="592">
        <v>52.5</v>
      </c>
      <c r="X154" s="592">
        <v>27.3</v>
      </c>
      <c r="Y154" s="592">
        <v>100</v>
      </c>
      <c r="Z154" s="592">
        <v>80</v>
      </c>
      <c r="AA154" s="592">
        <v>89.5</v>
      </c>
      <c r="AB154" s="592">
        <v>82.4</v>
      </c>
      <c r="AC154" s="592">
        <v>0</v>
      </c>
      <c r="AD154" s="592">
        <v>15.6</v>
      </c>
      <c r="AE154" s="592">
        <v>45.2</v>
      </c>
      <c r="AF154" s="592">
        <v>37.1</v>
      </c>
      <c r="AG154" s="592">
        <v>29.6</v>
      </c>
      <c r="AH154" s="592">
        <v>3.4</v>
      </c>
      <c r="AI154" s="592">
        <v>100</v>
      </c>
      <c r="AJ154" s="592">
        <v>88.5</v>
      </c>
      <c r="AK154" s="592">
        <v>62.8</v>
      </c>
      <c r="AL154" s="592">
        <v>58.5</v>
      </c>
      <c r="AM154" s="592">
        <v>89.7</v>
      </c>
      <c r="AN154" s="592">
        <v>93.3</v>
      </c>
      <c r="AO154" s="592">
        <v>94.7</v>
      </c>
      <c r="AP154" s="592">
        <v>63.2</v>
      </c>
      <c r="AQ154" s="592">
        <v>37</v>
      </c>
      <c r="AR154" s="592">
        <v>69.599999999999994</v>
      </c>
      <c r="AS154" s="592">
        <v>73.7</v>
      </c>
      <c r="AT154" s="592">
        <v>4.2</v>
      </c>
      <c r="AU154" s="592">
        <v>41.2</v>
      </c>
      <c r="AV154" s="592">
        <v>5</v>
      </c>
      <c r="AW154" s="592">
        <v>100</v>
      </c>
      <c r="AX154" s="592">
        <v>56.7</v>
      </c>
      <c r="AY154" s="592">
        <v>95</v>
      </c>
      <c r="AZ154" s="592">
        <v>9.5</v>
      </c>
      <c r="BA154" s="592">
        <v>8.9</v>
      </c>
      <c r="BB154" s="592">
        <v>16.7</v>
      </c>
      <c r="BC154" s="592">
        <v>0</v>
      </c>
      <c r="BD154" s="592">
        <v>48.8</v>
      </c>
      <c r="BE154" s="592">
        <v>46.3</v>
      </c>
      <c r="BF154" s="546"/>
    </row>
    <row r="155" spans="1:58">
      <c r="A155" s="495" t="s">
        <v>722</v>
      </c>
      <c r="B155" s="425">
        <v>152</v>
      </c>
      <c r="C155" s="495">
        <v>123101</v>
      </c>
      <c r="D155" s="495" t="s">
        <v>703</v>
      </c>
      <c r="E155" s="546" t="s">
        <v>704</v>
      </c>
      <c r="F155" s="545" t="s">
        <v>705</v>
      </c>
      <c r="G155" s="546" t="s">
        <v>723</v>
      </c>
      <c r="H155" s="546" t="s">
        <v>23</v>
      </c>
      <c r="I155" s="546" t="s">
        <v>481</v>
      </c>
      <c r="J155" s="592">
        <v>73</v>
      </c>
      <c r="K155" s="592">
        <v>43.3</v>
      </c>
      <c r="L155" s="592">
        <v>90</v>
      </c>
      <c r="M155" s="592">
        <v>60.6</v>
      </c>
      <c r="N155" s="592">
        <v>71.400000000000006</v>
      </c>
      <c r="O155" s="592">
        <v>72</v>
      </c>
      <c r="P155" s="592">
        <v>74.3</v>
      </c>
      <c r="Q155" s="592">
        <v>79.3</v>
      </c>
      <c r="R155" s="592">
        <v>40.9</v>
      </c>
      <c r="S155" s="592">
        <v>20</v>
      </c>
      <c r="T155" s="592">
        <v>88.6</v>
      </c>
      <c r="U155" s="592">
        <v>87.3</v>
      </c>
      <c r="V155" s="592">
        <v>63</v>
      </c>
      <c r="W155" s="592">
        <v>88.5</v>
      </c>
      <c r="X155" s="592">
        <v>84.8</v>
      </c>
      <c r="Y155" s="592">
        <v>90</v>
      </c>
      <c r="Z155" s="592">
        <v>80</v>
      </c>
      <c r="AA155" s="592">
        <v>84.2</v>
      </c>
      <c r="AB155" s="592">
        <v>82.4</v>
      </c>
      <c r="AC155" s="592">
        <v>88.9</v>
      </c>
      <c r="AD155" s="592">
        <v>71.400000000000006</v>
      </c>
      <c r="AE155" s="592">
        <v>78.599999999999994</v>
      </c>
      <c r="AF155" s="592">
        <v>91.4</v>
      </c>
      <c r="AG155" s="592">
        <v>72.2</v>
      </c>
      <c r="AH155" s="592">
        <v>65.5</v>
      </c>
      <c r="AI155" s="592">
        <v>94.7</v>
      </c>
      <c r="AJ155" s="592">
        <v>96.2</v>
      </c>
      <c r="AK155" s="592">
        <v>90.7</v>
      </c>
      <c r="AL155" s="592">
        <v>78</v>
      </c>
      <c r="AM155" s="592">
        <v>94.9</v>
      </c>
      <c r="AN155" s="592">
        <v>90</v>
      </c>
      <c r="AO155" s="592">
        <v>73.7</v>
      </c>
      <c r="AP155" s="592">
        <v>0</v>
      </c>
      <c r="AQ155" s="592">
        <v>92.6</v>
      </c>
      <c r="AR155" s="592">
        <v>95.7</v>
      </c>
      <c r="AS155" s="592">
        <v>94.7</v>
      </c>
      <c r="AT155" s="592">
        <v>45.8</v>
      </c>
      <c r="AU155" s="592">
        <v>64.7</v>
      </c>
      <c r="AV155" s="592">
        <v>70</v>
      </c>
      <c r="AW155" s="592">
        <v>86.7</v>
      </c>
      <c r="AX155" s="592">
        <v>85</v>
      </c>
      <c r="AY155" s="592">
        <v>0</v>
      </c>
      <c r="AZ155" s="592">
        <v>100</v>
      </c>
      <c r="BA155" s="592">
        <v>88.9</v>
      </c>
      <c r="BB155" s="592">
        <v>61.1</v>
      </c>
      <c r="BC155" s="592">
        <v>57.7</v>
      </c>
      <c r="BD155" s="592">
        <v>69.8</v>
      </c>
      <c r="BE155" s="592">
        <v>82.9</v>
      </c>
      <c r="BF155" s="546"/>
    </row>
    <row r="156" spans="1:58">
      <c r="A156" s="495" t="s">
        <v>726</v>
      </c>
      <c r="B156" s="425">
        <v>153</v>
      </c>
      <c r="C156" s="495">
        <v>123101</v>
      </c>
      <c r="D156" s="495" t="s">
        <v>703</v>
      </c>
      <c r="E156" s="546" t="s">
        <v>704</v>
      </c>
      <c r="F156" s="545" t="s">
        <v>705</v>
      </c>
      <c r="G156" s="546" t="s">
        <v>727</v>
      </c>
      <c r="H156" s="546" t="s">
        <v>23</v>
      </c>
      <c r="I156" s="546" t="s">
        <v>481</v>
      </c>
      <c r="J156" s="592">
        <v>7.3</v>
      </c>
      <c r="K156" s="592">
        <v>2.8</v>
      </c>
      <c r="L156" s="592">
        <v>2.5</v>
      </c>
      <c r="M156" s="592">
        <v>0</v>
      </c>
      <c r="N156" s="592">
        <v>0</v>
      </c>
      <c r="O156" s="592">
        <v>0</v>
      </c>
      <c r="P156" s="592">
        <v>0</v>
      </c>
      <c r="Q156" s="592">
        <v>25.9</v>
      </c>
      <c r="R156" s="592">
        <v>4.5</v>
      </c>
      <c r="S156" s="592">
        <v>0</v>
      </c>
      <c r="T156" s="592">
        <v>5.7</v>
      </c>
      <c r="U156" s="592">
        <v>9.5</v>
      </c>
      <c r="V156" s="592">
        <v>0</v>
      </c>
      <c r="W156" s="592">
        <v>19.399999999999999</v>
      </c>
      <c r="X156" s="592">
        <v>6.1</v>
      </c>
      <c r="Y156" s="592">
        <v>0</v>
      </c>
      <c r="Z156" s="592">
        <v>0</v>
      </c>
      <c r="AA156" s="592">
        <v>5.3</v>
      </c>
      <c r="AB156" s="592">
        <v>35.299999999999997</v>
      </c>
      <c r="AC156" s="592">
        <v>0</v>
      </c>
      <c r="AD156" s="592">
        <v>5.3</v>
      </c>
      <c r="AE156" s="592">
        <v>11.9</v>
      </c>
      <c r="AF156" s="592">
        <v>5.7</v>
      </c>
      <c r="AG156" s="592">
        <v>1.9</v>
      </c>
      <c r="AH156" s="592">
        <v>0</v>
      </c>
      <c r="AI156" s="592">
        <v>15.8</v>
      </c>
      <c r="AJ156" s="592">
        <v>23.1</v>
      </c>
      <c r="AK156" s="592">
        <v>16.3</v>
      </c>
      <c r="AL156" s="592">
        <v>2.4</v>
      </c>
      <c r="AM156" s="592">
        <v>2.6</v>
      </c>
      <c r="AN156" s="592">
        <v>53.3</v>
      </c>
      <c r="AO156" s="592">
        <v>0</v>
      </c>
      <c r="AP156" s="592">
        <v>0</v>
      </c>
      <c r="AQ156" s="592">
        <v>14.8</v>
      </c>
      <c r="AR156" s="592">
        <v>0</v>
      </c>
      <c r="AS156" s="592">
        <v>42.1</v>
      </c>
      <c r="AT156" s="592">
        <v>20.8</v>
      </c>
      <c r="AU156" s="592">
        <v>0</v>
      </c>
      <c r="AV156" s="592">
        <v>5</v>
      </c>
      <c r="AW156" s="592">
        <v>6.7</v>
      </c>
      <c r="AX156" s="592">
        <v>1.7</v>
      </c>
      <c r="AY156" s="592">
        <v>0</v>
      </c>
      <c r="AZ156" s="592">
        <v>4.8</v>
      </c>
      <c r="BA156" s="592">
        <v>2.2000000000000002</v>
      </c>
      <c r="BB156" s="592">
        <v>0</v>
      </c>
      <c r="BC156" s="592">
        <v>7.7</v>
      </c>
      <c r="BD156" s="592">
        <v>2.2999999999999998</v>
      </c>
      <c r="BE156" s="592">
        <v>5</v>
      </c>
      <c r="BF156" s="546"/>
    </row>
    <row r="157" spans="1:58">
      <c r="A157" s="495" t="s">
        <v>730</v>
      </c>
      <c r="B157" s="425">
        <v>154</v>
      </c>
      <c r="C157" s="495">
        <v>123101</v>
      </c>
      <c r="D157" s="495" t="s">
        <v>703</v>
      </c>
      <c r="E157" s="546" t="s">
        <v>704</v>
      </c>
      <c r="F157" s="545" t="s">
        <v>705</v>
      </c>
      <c r="G157" s="546" t="s">
        <v>731</v>
      </c>
      <c r="H157" s="546" t="s">
        <v>23</v>
      </c>
      <c r="I157" s="546" t="s">
        <v>481</v>
      </c>
      <c r="J157" s="592">
        <v>78</v>
      </c>
      <c r="K157" s="592">
        <v>52.8</v>
      </c>
      <c r="L157" s="592">
        <v>95</v>
      </c>
      <c r="M157" s="592">
        <v>72.7</v>
      </c>
      <c r="N157" s="592">
        <v>82.9</v>
      </c>
      <c r="O157" s="592">
        <v>64</v>
      </c>
      <c r="P157" s="592">
        <v>68.599999999999994</v>
      </c>
      <c r="Q157" s="592">
        <v>82.8</v>
      </c>
      <c r="R157" s="592">
        <v>84.1</v>
      </c>
      <c r="S157" s="592">
        <v>80</v>
      </c>
      <c r="T157" s="592">
        <v>100</v>
      </c>
      <c r="U157" s="592">
        <v>74.599999999999994</v>
      </c>
      <c r="V157" s="592">
        <v>96.3</v>
      </c>
      <c r="W157" s="592">
        <v>85.5</v>
      </c>
      <c r="X157" s="592">
        <v>100</v>
      </c>
      <c r="Y157" s="592">
        <v>76.7</v>
      </c>
      <c r="Z157" s="592">
        <v>86.7</v>
      </c>
      <c r="AA157" s="592">
        <v>100</v>
      </c>
      <c r="AB157" s="592">
        <v>70.599999999999994</v>
      </c>
      <c r="AC157" s="592">
        <v>29.6</v>
      </c>
      <c r="AD157" s="592">
        <v>55.8</v>
      </c>
      <c r="AE157" s="592">
        <v>92.9</v>
      </c>
      <c r="AF157" s="592">
        <v>74.3</v>
      </c>
      <c r="AG157" s="592">
        <v>70.400000000000006</v>
      </c>
      <c r="AH157" s="592">
        <v>72.400000000000006</v>
      </c>
      <c r="AI157" s="592">
        <v>100</v>
      </c>
      <c r="AJ157" s="592">
        <v>96.2</v>
      </c>
      <c r="AK157" s="592">
        <v>100</v>
      </c>
      <c r="AL157" s="592">
        <v>56.1</v>
      </c>
      <c r="AM157" s="592">
        <v>84.6</v>
      </c>
      <c r="AN157" s="592">
        <v>96.7</v>
      </c>
      <c r="AO157" s="592">
        <v>84.2</v>
      </c>
      <c r="AP157" s="592">
        <v>100</v>
      </c>
      <c r="AQ157" s="592">
        <v>92.6</v>
      </c>
      <c r="AR157" s="592">
        <v>78.3</v>
      </c>
      <c r="AS157" s="592">
        <v>100</v>
      </c>
      <c r="AT157" s="592">
        <v>91.7</v>
      </c>
      <c r="AU157" s="592">
        <v>88.2</v>
      </c>
      <c r="AV157" s="592">
        <v>95</v>
      </c>
      <c r="AW157" s="592">
        <v>93.3</v>
      </c>
      <c r="AX157" s="592">
        <v>80</v>
      </c>
      <c r="AY157" s="592">
        <v>95</v>
      </c>
      <c r="AZ157" s="592">
        <v>95.2</v>
      </c>
      <c r="BA157" s="592">
        <v>64.400000000000006</v>
      </c>
      <c r="BB157" s="592">
        <v>66.7</v>
      </c>
      <c r="BC157" s="592">
        <v>92.3</v>
      </c>
      <c r="BD157" s="592">
        <v>81.400000000000006</v>
      </c>
      <c r="BE157" s="592">
        <v>51.2</v>
      </c>
      <c r="BF157" s="546"/>
    </row>
    <row r="158" spans="1:58">
      <c r="A158" s="495" t="s">
        <v>734</v>
      </c>
      <c r="B158" s="425">
        <v>155</v>
      </c>
      <c r="C158" s="495">
        <v>123101</v>
      </c>
      <c r="D158" s="495" t="s">
        <v>703</v>
      </c>
      <c r="E158" s="546" t="s">
        <v>704</v>
      </c>
      <c r="F158" s="545" t="s">
        <v>705</v>
      </c>
      <c r="G158" s="546" t="s">
        <v>735</v>
      </c>
      <c r="H158" s="546" t="s">
        <v>23</v>
      </c>
      <c r="I158" s="546" t="s">
        <v>481</v>
      </c>
      <c r="J158" s="592">
        <v>64.099999999999994</v>
      </c>
      <c r="K158" s="592">
        <v>41</v>
      </c>
      <c r="L158" s="592">
        <v>82.5</v>
      </c>
      <c r="M158" s="592">
        <v>63.6</v>
      </c>
      <c r="N158" s="592">
        <v>97.1</v>
      </c>
      <c r="O158" s="592">
        <v>60</v>
      </c>
      <c r="P158" s="592">
        <v>51.4</v>
      </c>
      <c r="Q158" s="592">
        <v>77.599999999999994</v>
      </c>
      <c r="R158" s="592">
        <v>61.4</v>
      </c>
      <c r="S158" s="592">
        <v>60</v>
      </c>
      <c r="T158" s="592">
        <v>97.1</v>
      </c>
      <c r="U158" s="592">
        <v>74.599999999999994</v>
      </c>
      <c r="V158" s="592">
        <v>74.099999999999994</v>
      </c>
      <c r="W158" s="592">
        <v>83.6</v>
      </c>
      <c r="X158" s="592">
        <v>69.7</v>
      </c>
      <c r="Y158" s="592">
        <v>70</v>
      </c>
      <c r="Z158" s="592">
        <v>6.7</v>
      </c>
      <c r="AA158" s="592">
        <v>89.5</v>
      </c>
      <c r="AB158" s="592">
        <v>52.9</v>
      </c>
      <c r="AC158" s="592">
        <v>11.1</v>
      </c>
      <c r="AD158" s="592">
        <v>42.7</v>
      </c>
      <c r="AE158" s="592">
        <v>83.3</v>
      </c>
      <c r="AF158" s="592">
        <v>65.7</v>
      </c>
      <c r="AG158" s="592">
        <v>50</v>
      </c>
      <c r="AH158" s="592">
        <v>48.3</v>
      </c>
      <c r="AI158" s="592">
        <v>100</v>
      </c>
      <c r="AJ158" s="592">
        <v>80.8</v>
      </c>
      <c r="AK158" s="592">
        <v>93</v>
      </c>
      <c r="AL158" s="592">
        <v>31.7</v>
      </c>
      <c r="AM158" s="592">
        <v>51.3</v>
      </c>
      <c r="AN158" s="592">
        <v>93.3</v>
      </c>
      <c r="AO158" s="592">
        <v>84.2</v>
      </c>
      <c r="AP158" s="592">
        <v>84.2</v>
      </c>
      <c r="AQ158" s="592">
        <v>59.3</v>
      </c>
      <c r="AR158" s="592">
        <v>69.599999999999994</v>
      </c>
      <c r="AS158" s="592">
        <v>78.900000000000006</v>
      </c>
      <c r="AT158" s="592">
        <v>75</v>
      </c>
      <c r="AU158" s="592">
        <v>47.1</v>
      </c>
      <c r="AV158" s="592">
        <v>80</v>
      </c>
      <c r="AW158" s="592">
        <v>96.7</v>
      </c>
      <c r="AX158" s="592">
        <v>60</v>
      </c>
      <c r="AY158" s="592">
        <v>80</v>
      </c>
      <c r="AZ158" s="592">
        <v>81</v>
      </c>
      <c r="BA158" s="592">
        <v>44.4</v>
      </c>
      <c r="BB158" s="592">
        <v>50</v>
      </c>
      <c r="BC158" s="592">
        <v>57.7</v>
      </c>
      <c r="BD158" s="592">
        <v>79.099999999999994</v>
      </c>
      <c r="BE158" s="592">
        <v>36.6</v>
      </c>
      <c r="BF158" s="546"/>
    </row>
    <row r="159" spans="1:58">
      <c r="A159" s="495" t="s">
        <v>738</v>
      </c>
      <c r="B159" s="425">
        <v>156</v>
      </c>
      <c r="C159" s="495">
        <v>123101</v>
      </c>
      <c r="D159" s="495" t="s">
        <v>703</v>
      </c>
      <c r="E159" s="546" t="s">
        <v>704</v>
      </c>
      <c r="F159" s="545" t="s">
        <v>705</v>
      </c>
      <c r="G159" s="546" t="s">
        <v>739</v>
      </c>
      <c r="H159" s="546" t="s">
        <v>23</v>
      </c>
      <c r="I159" s="546" t="s">
        <v>481</v>
      </c>
      <c r="J159" s="592">
        <v>85.6</v>
      </c>
      <c r="K159" s="592">
        <v>59.6</v>
      </c>
      <c r="L159" s="592">
        <v>100</v>
      </c>
      <c r="M159" s="592">
        <v>93.9</v>
      </c>
      <c r="N159" s="592">
        <v>100</v>
      </c>
      <c r="O159" s="592">
        <v>96</v>
      </c>
      <c r="P159" s="592">
        <v>85.3</v>
      </c>
      <c r="Q159" s="592">
        <v>98.3</v>
      </c>
      <c r="R159" s="592">
        <v>95.5</v>
      </c>
      <c r="S159" s="592">
        <v>84</v>
      </c>
      <c r="T159" s="592">
        <v>100</v>
      </c>
      <c r="U159" s="592">
        <v>74.599999999999994</v>
      </c>
      <c r="V159" s="592">
        <v>96.3</v>
      </c>
      <c r="W159" s="592">
        <v>86.9</v>
      </c>
      <c r="X159" s="592">
        <v>100</v>
      </c>
      <c r="Y159" s="592">
        <v>100</v>
      </c>
      <c r="Z159" s="592">
        <v>53.3</v>
      </c>
      <c r="AA159" s="592">
        <v>94.7</v>
      </c>
      <c r="AB159" s="592">
        <v>100</v>
      </c>
      <c r="AC159" s="592">
        <v>85.2</v>
      </c>
      <c r="AD159" s="592">
        <v>57.1</v>
      </c>
      <c r="AE159" s="592">
        <v>66.7</v>
      </c>
      <c r="AF159" s="592">
        <v>94.3</v>
      </c>
      <c r="AG159" s="592">
        <v>74.099999999999994</v>
      </c>
      <c r="AH159" s="592">
        <v>82.8</v>
      </c>
      <c r="AI159" s="592">
        <v>100</v>
      </c>
      <c r="AJ159" s="592">
        <v>100</v>
      </c>
      <c r="AK159" s="592">
        <v>93</v>
      </c>
      <c r="AL159" s="592">
        <v>95.1</v>
      </c>
      <c r="AM159" s="592">
        <v>94.9</v>
      </c>
      <c r="AN159" s="592">
        <v>90</v>
      </c>
      <c r="AO159" s="592">
        <v>100</v>
      </c>
      <c r="AP159" s="592">
        <v>89.5</v>
      </c>
      <c r="AQ159" s="592">
        <v>100</v>
      </c>
      <c r="AR159" s="592">
        <v>95.7</v>
      </c>
      <c r="AS159" s="592">
        <v>100</v>
      </c>
      <c r="AT159" s="592">
        <v>95.8</v>
      </c>
      <c r="AU159" s="592">
        <v>94.1</v>
      </c>
      <c r="AV159" s="592">
        <v>100</v>
      </c>
      <c r="AW159" s="592">
        <v>100</v>
      </c>
      <c r="AX159" s="592">
        <v>95</v>
      </c>
      <c r="AY159" s="592">
        <v>100</v>
      </c>
      <c r="AZ159" s="592">
        <v>90.5</v>
      </c>
      <c r="BA159" s="592">
        <v>77.8</v>
      </c>
      <c r="BB159" s="592">
        <v>94.4</v>
      </c>
      <c r="BC159" s="592">
        <v>53.8</v>
      </c>
      <c r="BD159" s="592">
        <v>81.400000000000006</v>
      </c>
      <c r="BE159" s="592">
        <v>85.4</v>
      </c>
      <c r="BF159" s="546"/>
    </row>
    <row r="160" spans="1:58">
      <c r="A160" s="495" t="s">
        <v>742</v>
      </c>
      <c r="B160" s="425">
        <v>157</v>
      </c>
      <c r="C160" s="495">
        <v>123101</v>
      </c>
      <c r="D160" s="495" t="s">
        <v>703</v>
      </c>
      <c r="E160" s="546" t="s">
        <v>704</v>
      </c>
      <c r="F160" s="545" t="s">
        <v>705</v>
      </c>
      <c r="G160" s="546" t="s">
        <v>743</v>
      </c>
      <c r="H160" s="546" t="s">
        <v>23</v>
      </c>
      <c r="I160" s="546" t="s">
        <v>481</v>
      </c>
      <c r="J160" s="592">
        <v>96.1</v>
      </c>
      <c r="K160" s="592">
        <v>96.6</v>
      </c>
      <c r="L160" s="592">
        <v>100</v>
      </c>
      <c r="M160" s="592">
        <v>90.9</v>
      </c>
      <c r="N160" s="592">
        <v>100</v>
      </c>
      <c r="O160" s="592">
        <v>96</v>
      </c>
      <c r="P160" s="592">
        <v>82.9</v>
      </c>
      <c r="Q160" s="592">
        <v>98.3</v>
      </c>
      <c r="R160" s="592">
        <v>95.5</v>
      </c>
      <c r="S160" s="592">
        <v>84</v>
      </c>
      <c r="T160" s="592">
        <v>97.1</v>
      </c>
      <c r="U160" s="592">
        <v>98.4</v>
      </c>
      <c r="V160" s="592">
        <v>98.1</v>
      </c>
      <c r="W160" s="592">
        <v>98.4</v>
      </c>
      <c r="X160" s="592">
        <v>100</v>
      </c>
      <c r="Y160" s="592">
        <v>100</v>
      </c>
      <c r="Z160" s="592">
        <v>86.7</v>
      </c>
      <c r="AA160" s="592">
        <v>100</v>
      </c>
      <c r="AB160" s="592">
        <v>100</v>
      </c>
      <c r="AC160" s="592">
        <v>100</v>
      </c>
      <c r="AD160" s="592">
        <v>81.8</v>
      </c>
      <c r="AE160" s="592">
        <v>88.1</v>
      </c>
      <c r="AF160" s="592">
        <v>100</v>
      </c>
      <c r="AG160" s="592">
        <v>94.4</v>
      </c>
      <c r="AH160" s="592">
        <v>100</v>
      </c>
      <c r="AI160" s="592">
        <v>100</v>
      </c>
      <c r="AJ160" s="592">
        <v>100</v>
      </c>
      <c r="AK160" s="592">
        <v>100</v>
      </c>
      <c r="AL160" s="592">
        <v>95.1</v>
      </c>
      <c r="AM160" s="592">
        <v>100</v>
      </c>
      <c r="AN160" s="592">
        <v>96.7</v>
      </c>
      <c r="AO160" s="592">
        <v>100</v>
      </c>
      <c r="AP160" s="592">
        <v>84.2</v>
      </c>
      <c r="AQ160" s="592">
        <v>100</v>
      </c>
      <c r="AR160" s="592">
        <v>100</v>
      </c>
      <c r="AS160" s="592">
        <v>100</v>
      </c>
      <c r="AT160" s="592">
        <v>95.8</v>
      </c>
      <c r="AU160" s="592">
        <v>100</v>
      </c>
      <c r="AV160" s="592">
        <v>100</v>
      </c>
      <c r="AW160" s="592">
        <v>93.3</v>
      </c>
      <c r="AX160" s="592">
        <v>96.7</v>
      </c>
      <c r="AY160" s="592">
        <v>100</v>
      </c>
      <c r="AZ160" s="592">
        <v>100</v>
      </c>
      <c r="BA160" s="592">
        <v>97.8</v>
      </c>
      <c r="BB160" s="592">
        <v>94.4</v>
      </c>
      <c r="BC160" s="592">
        <v>100</v>
      </c>
      <c r="BD160" s="592">
        <v>95.3</v>
      </c>
      <c r="BE160" s="592">
        <v>95.1</v>
      </c>
      <c r="BF160" s="546"/>
    </row>
    <row r="161" spans="1:58">
      <c r="A161" s="495" t="s">
        <v>746</v>
      </c>
      <c r="B161" s="425">
        <v>158</v>
      </c>
      <c r="C161" s="495">
        <v>123101</v>
      </c>
      <c r="D161" s="495" t="s">
        <v>703</v>
      </c>
      <c r="E161" s="546" t="s">
        <v>704</v>
      </c>
      <c r="F161" s="545" t="s">
        <v>705</v>
      </c>
      <c r="G161" s="546" t="s">
        <v>747</v>
      </c>
      <c r="H161" s="546" t="s">
        <v>23</v>
      </c>
      <c r="I161" s="546" t="s">
        <v>481</v>
      </c>
      <c r="J161" s="592">
        <v>6.1</v>
      </c>
      <c r="K161" s="592">
        <v>2.8</v>
      </c>
      <c r="L161" s="592">
        <v>5</v>
      </c>
      <c r="M161" s="592">
        <v>0</v>
      </c>
      <c r="N161" s="592">
        <v>2.9</v>
      </c>
      <c r="O161" s="592">
        <v>4</v>
      </c>
      <c r="P161" s="592">
        <v>0</v>
      </c>
      <c r="Q161" s="592">
        <v>13.8</v>
      </c>
      <c r="R161" s="592">
        <v>0</v>
      </c>
      <c r="S161" s="592">
        <v>0</v>
      </c>
      <c r="T161" s="592">
        <v>8.6</v>
      </c>
      <c r="U161" s="592">
        <v>9.5</v>
      </c>
      <c r="V161" s="592">
        <v>1.9</v>
      </c>
      <c r="W161" s="592">
        <v>12.9</v>
      </c>
      <c r="X161" s="592">
        <v>6.1</v>
      </c>
      <c r="Y161" s="592">
        <v>0</v>
      </c>
      <c r="Z161" s="592">
        <v>13.3</v>
      </c>
      <c r="AA161" s="592">
        <v>0</v>
      </c>
      <c r="AB161" s="592">
        <v>52.9</v>
      </c>
      <c r="AC161" s="592">
        <v>0</v>
      </c>
      <c r="AD161" s="592">
        <v>4</v>
      </c>
      <c r="AE161" s="592">
        <v>4.8</v>
      </c>
      <c r="AF161" s="592">
        <v>0</v>
      </c>
      <c r="AG161" s="592">
        <v>3.7</v>
      </c>
      <c r="AH161" s="592">
        <v>0</v>
      </c>
      <c r="AI161" s="592">
        <v>15.8</v>
      </c>
      <c r="AJ161" s="592">
        <v>7.7</v>
      </c>
      <c r="AK161" s="592">
        <v>4.7</v>
      </c>
      <c r="AL161" s="592">
        <v>0</v>
      </c>
      <c r="AM161" s="592">
        <v>2.6</v>
      </c>
      <c r="AN161" s="592">
        <v>50</v>
      </c>
      <c r="AO161" s="592">
        <v>0</v>
      </c>
      <c r="AP161" s="592">
        <v>15.8</v>
      </c>
      <c r="AQ161" s="592">
        <v>7.4</v>
      </c>
      <c r="AR161" s="592">
        <v>0</v>
      </c>
      <c r="AS161" s="592">
        <v>36.799999999999997</v>
      </c>
      <c r="AT161" s="592">
        <v>12.5</v>
      </c>
      <c r="AU161" s="592">
        <v>5.9</v>
      </c>
      <c r="AV161" s="592">
        <v>0</v>
      </c>
      <c r="AW161" s="592">
        <v>3.3</v>
      </c>
      <c r="AX161" s="592">
        <v>0</v>
      </c>
      <c r="AY161" s="592">
        <v>0</v>
      </c>
      <c r="AZ161" s="592">
        <v>9.5</v>
      </c>
      <c r="BA161" s="592">
        <v>4.4000000000000004</v>
      </c>
      <c r="BB161" s="592">
        <v>5.6</v>
      </c>
      <c r="BC161" s="592">
        <v>7.7</v>
      </c>
      <c r="BD161" s="592">
        <v>2.2999999999999998</v>
      </c>
      <c r="BE161" s="592">
        <v>7.5</v>
      </c>
      <c r="BF161" s="546"/>
    </row>
    <row r="162" spans="1:58">
      <c r="A162" s="495" t="s">
        <v>750</v>
      </c>
      <c r="B162" s="425">
        <v>159</v>
      </c>
      <c r="C162" s="495">
        <v>123101</v>
      </c>
      <c r="D162" s="495" t="s">
        <v>703</v>
      </c>
      <c r="E162" s="546" t="s">
        <v>704</v>
      </c>
      <c r="F162" s="545" t="s">
        <v>705</v>
      </c>
      <c r="G162" s="546" t="s">
        <v>751</v>
      </c>
      <c r="H162" s="546" t="s">
        <v>23</v>
      </c>
      <c r="I162" s="546" t="s">
        <v>481</v>
      </c>
      <c r="J162" s="592">
        <v>99.8</v>
      </c>
      <c r="K162" s="592">
        <v>100</v>
      </c>
      <c r="L162" s="592">
        <v>100</v>
      </c>
      <c r="M162" s="592">
        <v>100</v>
      </c>
      <c r="N162" s="592">
        <v>97.1</v>
      </c>
      <c r="O162" s="592">
        <v>100</v>
      </c>
      <c r="P162" s="592">
        <v>100</v>
      </c>
      <c r="Q162" s="592">
        <v>100</v>
      </c>
      <c r="R162" s="592">
        <v>100</v>
      </c>
      <c r="S162" s="592">
        <v>100</v>
      </c>
      <c r="T162" s="592">
        <v>100</v>
      </c>
      <c r="U162" s="592">
        <v>100</v>
      </c>
      <c r="V162" s="592">
        <v>100</v>
      </c>
      <c r="W162" s="592">
        <v>100</v>
      </c>
      <c r="X162" s="592">
        <v>100</v>
      </c>
      <c r="Y162" s="592">
        <v>100</v>
      </c>
      <c r="Z162" s="592">
        <v>100</v>
      </c>
      <c r="AA162" s="592">
        <v>100</v>
      </c>
      <c r="AB162" s="592">
        <v>100</v>
      </c>
      <c r="AC162" s="592">
        <v>100</v>
      </c>
      <c r="AD162" s="592">
        <v>100</v>
      </c>
      <c r="AE162" s="592">
        <v>100</v>
      </c>
      <c r="AF162" s="592">
        <v>97.1</v>
      </c>
      <c r="AG162" s="592">
        <v>100</v>
      </c>
      <c r="AH162" s="592">
        <v>96.6</v>
      </c>
      <c r="AI162" s="592">
        <v>100</v>
      </c>
      <c r="AJ162" s="592">
        <v>100</v>
      </c>
      <c r="AK162" s="592">
        <v>100</v>
      </c>
      <c r="AL162" s="592">
        <v>100</v>
      </c>
      <c r="AM162" s="592">
        <v>100</v>
      </c>
      <c r="AN162" s="592">
        <v>100</v>
      </c>
      <c r="AO162" s="592">
        <v>100</v>
      </c>
      <c r="AP162" s="592">
        <v>100</v>
      </c>
      <c r="AQ162" s="592">
        <v>100</v>
      </c>
      <c r="AR162" s="592">
        <v>100</v>
      </c>
      <c r="AS162" s="592">
        <v>100</v>
      </c>
      <c r="AT162" s="592">
        <v>100</v>
      </c>
      <c r="AU162" s="592">
        <v>100</v>
      </c>
      <c r="AV162" s="592">
        <v>100</v>
      </c>
      <c r="AW162" s="592">
        <v>100</v>
      </c>
      <c r="AX162" s="592">
        <v>100</v>
      </c>
      <c r="AY162" s="592">
        <v>100</v>
      </c>
      <c r="AZ162" s="592">
        <v>100</v>
      </c>
      <c r="BA162" s="592">
        <v>100</v>
      </c>
      <c r="BB162" s="592">
        <v>100</v>
      </c>
      <c r="BC162" s="592">
        <v>100</v>
      </c>
      <c r="BD162" s="592">
        <v>100</v>
      </c>
      <c r="BE162" s="592">
        <v>100</v>
      </c>
      <c r="BF162" s="546"/>
    </row>
    <row r="163" spans="1:58">
      <c r="A163" s="495" t="s">
        <v>754</v>
      </c>
      <c r="B163" s="425">
        <v>160</v>
      </c>
      <c r="C163" s="495">
        <v>123101</v>
      </c>
      <c r="D163" s="495" t="s">
        <v>703</v>
      </c>
      <c r="E163" s="546" t="s">
        <v>704</v>
      </c>
      <c r="F163" s="545" t="s">
        <v>705</v>
      </c>
      <c r="G163" s="546" t="s">
        <v>755</v>
      </c>
      <c r="H163" s="546" t="s">
        <v>23</v>
      </c>
      <c r="I163" s="546" t="s">
        <v>481</v>
      </c>
      <c r="J163" s="592">
        <v>96.2</v>
      </c>
      <c r="K163" s="592">
        <v>96.1</v>
      </c>
      <c r="L163" s="592">
        <v>100</v>
      </c>
      <c r="M163" s="592">
        <v>100</v>
      </c>
      <c r="N163" s="592">
        <v>100</v>
      </c>
      <c r="O163" s="592">
        <v>100</v>
      </c>
      <c r="P163" s="592">
        <v>100</v>
      </c>
      <c r="Q163" s="592">
        <v>96.6</v>
      </c>
      <c r="R163" s="592">
        <v>90.9</v>
      </c>
      <c r="S163" s="592">
        <v>92</v>
      </c>
      <c r="T163" s="592">
        <v>97.1</v>
      </c>
      <c r="U163" s="592">
        <v>100</v>
      </c>
      <c r="V163" s="592">
        <v>98.1</v>
      </c>
      <c r="W163" s="592">
        <v>98.4</v>
      </c>
      <c r="X163" s="592">
        <v>100</v>
      </c>
      <c r="Y163" s="592">
        <v>96.7</v>
      </c>
      <c r="Z163" s="592">
        <v>100</v>
      </c>
      <c r="AA163" s="592">
        <v>100</v>
      </c>
      <c r="AB163" s="592">
        <v>100</v>
      </c>
      <c r="AC163" s="592">
        <v>92.6</v>
      </c>
      <c r="AD163" s="592">
        <v>73.3</v>
      </c>
      <c r="AE163" s="592">
        <v>97.6</v>
      </c>
      <c r="AF163" s="592">
        <v>100</v>
      </c>
      <c r="AG163" s="592">
        <v>98.1</v>
      </c>
      <c r="AH163" s="592">
        <v>96.6</v>
      </c>
      <c r="AI163" s="592">
        <v>100</v>
      </c>
      <c r="AJ163" s="592">
        <v>100</v>
      </c>
      <c r="AK163" s="592">
        <v>100</v>
      </c>
      <c r="AL163" s="592">
        <v>100</v>
      </c>
      <c r="AM163" s="592">
        <v>94.9</v>
      </c>
      <c r="AN163" s="592">
        <v>100</v>
      </c>
      <c r="AO163" s="592">
        <v>94.7</v>
      </c>
      <c r="AP163" s="592">
        <v>100</v>
      </c>
      <c r="AQ163" s="592">
        <v>100</v>
      </c>
      <c r="AR163" s="592">
        <v>100</v>
      </c>
      <c r="AS163" s="592">
        <v>100</v>
      </c>
      <c r="AT163" s="592">
        <v>95.8</v>
      </c>
      <c r="AU163" s="592">
        <v>100</v>
      </c>
      <c r="AV163" s="592">
        <v>100</v>
      </c>
      <c r="AW163" s="592">
        <v>100</v>
      </c>
      <c r="AX163" s="592">
        <v>96.7</v>
      </c>
      <c r="AY163" s="592">
        <v>90</v>
      </c>
      <c r="AZ163" s="592">
        <v>100</v>
      </c>
      <c r="BA163" s="592">
        <v>93.3</v>
      </c>
      <c r="BB163" s="592">
        <v>100</v>
      </c>
      <c r="BC163" s="592">
        <v>69.2</v>
      </c>
      <c r="BD163" s="592">
        <v>100</v>
      </c>
      <c r="BE163" s="592">
        <v>95.1</v>
      </c>
      <c r="BF163" s="546"/>
    </row>
    <row r="164" spans="1:58">
      <c r="A164" s="495" t="s">
        <v>758</v>
      </c>
      <c r="B164" s="425">
        <v>161</v>
      </c>
      <c r="C164" s="495">
        <v>123101</v>
      </c>
      <c r="D164" s="495" t="s">
        <v>703</v>
      </c>
      <c r="E164" s="546" t="s">
        <v>704</v>
      </c>
      <c r="F164" s="545" t="s">
        <v>705</v>
      </c>
      <c r="G164" s="546" t="s">
        <v>759</v>
      </c>
      <c r="H164" s="546" t="s">
        <v>23</v>
      </c>
      <c r="I164" s="546" t="s">
        <v>481</v>
      </c>
      <c r="J164" s="592">
        <v>46.7</v>
      </c>
      <c r="K164" s="592">
        <v>47.8</v>
      </c>
      <c r="L164" s="592">
        <v>52.5</v>
      </c>
      <c r="M164" s="592">
        <v>51.5</v>
      </c>
      <c r="N164" s="592">
        <v>65.7</v>
      </c>
      <c r="O164" s="592">
        <v>32</v>
      </c>
      <c r="P164" s="592">
        <v>23.5</v>
      </c>
      <c r="Q164" s="592">
        <v>67.2</v>
      </c>
      <c r="R164" s="592">
        <v>29.5</v>
      </c>
      <c r="S164" s="592">
        <v>28</v>
      </c>
      <c r="T164" s="592">
        <v>82.9</v>
      </c>
      <c r="U164" s="592">
        <v>60.3</v>
      </c>
      <c r="V164" s="592">
        <v>18.5</v>
      </c>
      <c r="W164" s="592">
        <v>73.8</v>
      </c>
      <c r="X164" s="592">
        <v>48.5</v>
      </c>
      <c r="Y164" s="592">
        <v>50</v>
      </c>
      <c r="Z164" s="592">
        <v>40</v>
      </c>
      <c r="AA164" s="592">
        <v>42.1</v>
      </c>
      <c r="AB164" s="592">
        <v>64.7</v>
      </c>
      <c r="AC164" s="592">
        <v>22.2</v>
      </c>
      <c r="AD164" s="592">
        <v>31.2</v>
      </c>
      <c r="AE164" s="592">
        <v>52.4</v>
      </c>
      <c r="AF164" s="592">
        <v>48.6</v>
      </c>
      <c r="AG164" s="592">
        <v>37</v>
      </c>
      <c r="AH164" s="592">
        <v>20.7</v>
      </c>
      <c r="AI164" s="592">
        <v>84.2</v>
      </c>
      <c r="AJ164" s="592">
        <v>53.8</v>
      </c>
      <c r="AK164" s="592">
        <v>53.5</v>
      </c>
      <c r="AL164" s="592">
        <v>48.8</v>
      </c>
      <c r="AM164" s="592">
        <v>53.8</v>
      </c>
      <c r="AN164" s="592">
        <v>70</v>
      </c>
      <c r="AO164" s="592">
        <v>21.1</v>
      </c>
      <c r="AP164" s="592">
        <v>57.9</v>
      </c>
      <c r="AQ164" s="592">
        <v>11.1</v>
      </c>
      <c r="AR164" s="592">
        <v>21.7</v>
      </c>
      <c r="AS164" s="592">
        <v>78.900000000000006</v>
      </c>
      <c r="AT164" s="592">
        <v>79.2</v>
      </c>
      <c r="AU164" s="592">
        <v>82.4</v>
      </c>
      <c r="AV164" s="592">
        <v>45</v>
      </c>
      <c r="AW164" s="592">
        <v>76.7</v>
      </c>
      <c r="AX164" s="592">
        <v>46.7</v>
      </c>
      <c r="AY164" s="592">
        <v>40</v>
      </c>
      <c r="AZ164" s="592">
        <v>57.1</v>
      </c>
      <c r="BA164" s="592">
        <v>8.9</v>
      </c>
      <c r="BB164" s="592">
        <v>33.299999999999997</v>
      </c>
      <c r="BC164" s="592">
        <v>38.5</v>
      </c>
      <c r="BD164" s="592">
        <v>23.3</v>
      </c>
      <c r="BE164" s="592">
        <v>46.3</v>
      </c>
      <c r="BF164" s="546"/>
    </row>
    <row r="165" spans="1:58">
      <c r="A165" s="495" t="s">
        <v>762</v>
      </c>
      <c r="B165" s="425">
        <v>162</v>
      </c>
      <c r="C165" s="495">
        <v>123101</v>
      </c>
      <c r="D165" s="495" t="s">
        <v>703</v>
      </c>
      <c r="E165" s="546" t="s">
        <v>704</v>
      </c>
      <c r="F165" s="545" t="s">
        <v>705</v>
      </c>
      <c r="G165" s="546" t="s">
        <v>763</v>
      </c>
      <c r="H165" s="546" t="s">
        <v>23</v>
      </c>
      <c r="I165" s="546" t="s">
        <v>481</v>
      </c>
      <c r="J165" s="592">
        <v>39.299999999999997</v>
      </c>
      <c r="K165" s="592">
        <v>41.6</v>
      </c>
      <c r="L165" s="592">
        <v>47.5</v>
      </c>
      <c r="M165" s="592">
        <v>45.5</v>
      </c>
      <c r="N165" s="592">
        <v>8.6</v>
      </c>
      <c r="O165" s="592">
        <v>28</v>
      </c>
      <c r="P165" s="592">
        <v>14.3</v>
      </c>
      <c r="Q165" s="592">
        <v>48.3</v>
      </c>
      <c r="R165" s="592">
        <v>4.5</v>
      </c>
      <c r="S165" s="592">
        <v>20</v>
      </c>
      <c r="T165" s="592">
        <v>62.9</v>
      </c>
      <c r="U165" s="592">
        <v>47.6</v>
      </c>
      <c r="V165" s="592">
        <v>25.9</v>
      </c>
      <c r="W165" s="592">
        <v>65.599999999999994</v>
      </c>
      <c r="X165" s="592">
        <v>27.3</v>
      </c>
      <c r="Y165" s="592">
        <v>53.3</v>
      </c>
      <c r="Z165" s="592">
        <v>40</v>
      </c>
      <c r="AA165" s="592">
        <v>31.6</v>
      </c>
      <c r="AB165" s="592">
        <v>58.8</v>
      </c>
      <c r="AC165" s="592">
        <v>63</v>
      </c>
      <c r="AD165" s="592">
        <v>20.8</v>
      </c>
      <c r="AE165" s="592">
        <v>52.4</v>
      </c>
      <c r="AF165" s="592">
        <v>34.299999999999997</v>
      </c>
      <c r="AG165" s="592">
        <v>31.5</v>
      </c>
      <c r="AH165" s="592">
        <v>20.7</v>
      </c>
      <c r="AI165" s="592">
        <v>84.2</v>
      </c>
      <c r="AJ165" s="592">
        <v>53.8</v>
      </c>
      <c r="AK165" s="592">
        <v>55.8</v>
      </c>
      <c r="AL165" s="592">
        <v>43.9</v>
      </c>
      <c r="AM165" s="592">
        <v>59</v>
      </c>
      <c r="AN165" s="592">
        <v>66.7</v>
      </c>
      <c r="AO165" s="592">
        <v>0</v>
      </c>
      <c r="AP165" s="592">
        <v>36.799999999999997</v>
      </c>
      <c r="AQ165" s="592">
        <v>0</v>
      </c>
      <c r="AR165" s="592">
        <v>17.399999999999999</v>
      </c>
      <c r="AS165" s="592">
        <v>73.7</v>
      </c>
      <c r="AT165" s="592">
        <v>75</v>
      </c>
      <c r="AU165" s="592">
        <v>70.599999999999994</v>
      </c>
      <c r="AV165" s="592">
        <v>35</v>
      </c>
      <c r="AW165" s="592">
        <v>66.7</v>
      </c>
      <c r="AX165" s="592">
        <v>41.7</v>
      </c>
      <c r="AY165" s="592">
        <v>25</v>
      </c>
      <c r="AZ165" s="592">
        <v>57.1</v>
      </c>
      <c r="BA165" s="592">
        <v>11.1</v>
      </c>
      <c r="BB165" s="592">
        <v>11.1</v>
      </c>
      <c r="BC165" s="592">
        <v>38.5</v>
      </c>
      <c r="BD165" s="592">
        <v>9.3000000000000007</v>
      </c>
      <c r="BE165" s="592">
        <v>51.2</v>
      </c>
      <c r="BF165" s="546"/>
    </row>
    <row r="166" spans="1:58">
      <c r="A166" s="495" t="s">
        <v>766</v>
      </c>
      <c r="B166" s="425">
        <v>163</v>
      </c>
      <c r="C166" s="495">
        <v>123102</v>
      </c>
      <c r="D166" s="495" t="s">
        <v>767</v>
      </c>
      <c r="E166" s="546" t="s">
        <v>704</v>
      </c>
      <c r="F166" s="546" t="s">
        <v>705</v>
      </c>
      <c r="G166" s="546" t="s">
        <v>168</v>
      </c>
      <c r="H166" s="546" t="s">
        <v>23</v>
      </c>
      <c r="I166" s="546" t="s">
        <v>481</v>
      </c>
      <c r="J166" s="594">
        <v>24</v>
      </c>
      <c r="K166" s="594">
        <v>0</v>
      </c>
      <c r="L166" s="594" t="s">
        <v>3845</v>
      </c>
      <c r="M166" s="594">
        <v>0</v>
      </c>
      <c r="N166" s="594">
        <v>0</v>
      </c>
      <c r="O166" s="594">
        <v>0</v>
      </c>
      <c r="P166" s="594">
        <v>0</v>
      </c>
      <c r="Q166" s="594" t="s">
        <v>3606</v>
      </c>
      <c r="R166" s="594" t="s">
        <v>3605</v>
      </c>
      <c r="S166" s="594">
        <v>0</v>
      </c>
      <c r="T166" s="594">
        <v>0</v>
      </c>
      <c r="U166" s="594">
        <v>0</v>
      </c>
      <c r="V166" s="594" t="s">
        <v>3605</v>
      </c>
      <c r="W166" s="594" t="s">
        <v>3605</v>
      </c>
      <c r="X166" s="594">
        <v>0</v>
      </c>
      <c r="Y166" s="594">
        <v>0</v>
      </c>
      <c r="Z166" s="594">
        <v>0</v>
      </c>
      <c r="AA166" s="594">
        <v>0</v>
      </c>
      <c r="AB166" s="594">
        <v>0</v>
      </c>
      <c r="AC166" s="594">
        <v>0</v>
      </c>
      <c r="AD166" s="594">
        <v>0</v>
      </c>
      <c r="AE166" s="594" t="s">
        <v>3605</v>
      </c>
      <c r="AF166" s="594">
        <v>0</v>
      </c>
      <c r="AG166" s="594">
        <v>0</v>
      </c>
      <c r="AH166" s="594">
        <v>0</v>
      </c>
      <c r="AI166" s="594">
        <v>0</v>
      </c>
      <c r="AJ166" s="594">
        <v>0</v>
      </c>
      <c r="AK166" s="594" t="s">
        <v>3606</v>
      </c>
      <c r="AL166" s="594">
        <v>0</v>
      </c>
      <c r="AM166" s="594">
        <v>0</v>
      </c>
      <c r="AN166" s="594">
        <v>0</v>
      </c>
      <c r="AO166" s="594">
        <v>0</v>
      </c>
      <c r="AP166" s="594">
        <v>0</v>
      </c>
      <c r="AQ166" s="594">
        <v>0</v>
      </c>
      <c r="AR166" s="594">
        <v>0</v>
      </c>
      <c r="AS166" s="594" t="s">
        <v>3846</v>
      </c>
      <c r="AT166" s="594">
        <v>0</v>
      </c>
      <c r="AU166" s="594" t="s">
        <v>3847</v>
      </c>
      <c r="AV166" s="594" t="s">
        <v>3848</v>
      </c>
      <c r="AW166" s="594">
        <v>0</v>
      </c>
      <c r="AX166" s="594" t="s">
        <v>3605</v>
      </c>
      <c r="AY166" s="594">
        <v>0</v>
      </c>
      <c r="AZ166" s="594" t="s">
        <v>3605</v>
      </c>
      <c r="BA166" s="594">
        <v>0</v>
      </c>
      <c r="BB166" s="594">
        <v>0</v>
      </c>
      <c r="BC166" s="594">
        <v>0</v>
      </c>
      <c r="BD166" s="594">
        <v>0</v>
      </c>
      <c r="BE166" s="594">
        <v>0</v>
      </c>
      <c r="BF166" s="546"/>
    </row>
    <row r="167" spans="1:58">
      <c r="A167" s="495" t="s">
        <v>771</v>
      </c>
      <c r="B167" s="425">
        <v>164</v>
      </c>
      <c r="C167" s="495">
        <v>200001</v>
      </c>
      <c r="D167" s="495" t="s">
        <v>772</v>
      </c>
      <c r="E167" s="546" t="s">
        <v>773</v>
      </c>
      <c r="F167" s="545" t="s">
        <v>3236</v>
      </c>
      <c r="G167" s="545" t="s">
        <v>1333</v>
      </c>
      <c r="H167" s="546" t="s">
        <v>23</v>
      </c>
      <c r="I167" s="546" t="s">
        <v>231</v>
      </c>
      <c r="J167" s="582">
        <v>8.1999999999999993</v>
      </c>
      <c r="K167" s="582">
        <v>8.1999999999999993</v>
      </c>
      <c r="L167" s="582">
        <v>7.9</v>
      </c>
      <c r="M167" s="582">
        <v>8</v>
      </c>
      <c r="N167" s="582">
        <v>7.8</v>
      </c>
      <c r="O167" s="582">
        <v>8.1999999999999993</v>
      </c>
      <c r="P167" s="582">
        <v>8.1999999999999993</v>
      </c>
      <c r="Q167" s="582">
        <v>8.1999999999999993</v>
      </c>
      <c r="R167" s="582">
        <v>8.1</v>
      </c>
      <c r="S167" s="582">
        <v>8.1</v>
      </c>
      <c r="T167" s="582">
        <v>8.1999999999999993</v>
      </c>
      <c r="U167" s="582">
        <v>8</v>
      </c>
      <c r="V167" s="582">
        <v>8.1</v>
      </c>
      <c r="W167" s="582">
        <v>8.5</v>
      </c>
      <c r="X167" s="582">
        <v>8.1999999999999993</v>
      </c>
      <c r="Y167" s="582">
        <v>8.5</v>
      </c>
      <c r="Z167" s="582">
        <v>8.4</v>
      </c>
      <c r="AA167" s="582">
        <v>8.1999999999999993</v>
      </c>
      <c r="AB167" s="582">
        <v>8</v>
      </c>
      <c r="AC167" s="582">
        <v>8.3000000000000007</v>
      </c>
      <c r="AD167" s="582">
        <v>8.1</v>
      </c>
      <c r="AE167" s="582">
        <v>7.9</v>
      </c>
      <c r="AF167" s="582">
        <v>7.7</v>
      </c>
      <c r="AG167" s="582">
        <v>8.1</v>
      </c>
      <c r="AH167" s="582">
        <v>8</v>
      </c>
      <c r="AI167" s="582">
        <v>7.9</v>
      </c>
      <c r="AJ167" s="582">
        <v>8</v>
      </c>
      <c r="AK167" s="582">
        <v>8</v>
      </c>
      <c r="AL167" s="582">
        <v>8.1999999999999993</v>
      </c>
      <c r="AM167" s="582">
        <v>8.1</v>
      </c>
      <c r="AN167" s="582">
        <v>8.1</v>
      </c>
      <c r="AO167" s="582">
        <v>8.1999999999999993</v>
      </c>
      <c r="AP167" s="582">
        <v>8.6</v>
      </c>
      <c r="AQ167" s="582">
        <v>7.9</v>
      </c>
      <c r="AR167" s="582">
        <v>8.1</v>
      </c>
      <c r="AS167" s="582">
        <v>8.1999999999999993</v>
      </c>
      <c r="AT167" s="582" t="s">
        <v>2548</v>
      </c>
      <c r="AU167" s="582">
        <v>8</v>
      </c>
      <c r="AV167" s="582">
        <v>8.4</v>
      </c>
      <c r="AW167" s="582">
        <v>8.4</v>
      </c>
      <c r="AX167" s="582">
        <v>8.3000000000000007</v>
      </c>
      <c r="AY167" s="582">
        <v>7.9</v>
      </c>
      <c r="AZ167" s="582">
        <v>8</v>
      </c>
      <c r="BA167" s="582">
        <v>8.1999999999999993</v>
      </c>
      <c r="BB167" s="582">
        <v>8.3000000000000007</v>
      </c>
      <c r="BC167" s="582">
        <v>8.3000000000000007</v>
      </c>
      <c r="BD167" s="582">
        <v>8.4</v>
      </c>
      <c r="BE167" s="582">
        <v>8.3000000000000007</v>
      </c>
      <c r="BF167" s="546"/>
    </row>
    <row r="168" spans="1:58">
      <c r="A168" s="495" t="s">
        <v>778</v>
      </c>
      <c r="B168" s="425">
        <v>165</v>
      </c>
      <c r="C168" s="495">
        <v>200002</v>
      </c>
      <c r="D168" s="495" t="s">
        <v>779</v>
      </c>
      <c r="E168" s="546" t="s">
        <v>780</v>
      </c>
      <c r="F168" s="546" t="s">
        <v>3849</v>
      </c>
      <c r="G168" s="546" t="s">
        <v>168</v>
      </c>
      <c r="H168" s="546" t="s">
        <v>23</v>
      </c>
      <c r="I168" s="546" t="s">
        <v>231</v>
      </c>
      <c r="J168" s="582" t="s">
        <v>272</v>
      </c>
      <c r="K168" s="582" t="s">
        <v>272</v>
      </c>
      <c r="L168" s="582" t="s">
        <v>272</v>
      </c>
      <c r="M168" s="582" t="s">
        <v>272</v>
      </c>
      <c r="N168" s="582" t="s">
        <v>272</v>
      </c>
      <c r="O168" s="582" t="s">
        <v>272</v>
      </c>
      <c r="P168" s="582" t="s">
        <v>272</v>
      </c>
      <c r="Q168" s="582" t="s">
        <v>272</v>
      </c>
      <c r="R168" s="582" t="s">
        <v>272</v>
      </c>
      <c r="S168" s="582" t="s">
        <v>272</v>
      </c>
      <c r="T168" s="582" t="s">
        <v>272</v>
      </c>
      <c r="U168" s="582" t="s">
        <v>272</v>
      </c>
      <c r="V168" s="582" t="s">
        <v>272</v>
      </c>
      <c r="W168" s="582" t="s">
        <v>272</v>
      </c>
      <c r="X168" s="582" t="s">
        <v>272</v>
      </c>
      <c r="Y168" s="582" t="s">
        <v>272</v>
      </c>
      <c r="Z168" s="582" t="s">
        <v>272</v>
      </c>
      <c r="AA168" s="582" t="s">
        <v>272</v>
      </c>
      <c r="AB168" s="582" t="s">
        <v>272</v>
      </c>
      <c r="AC168" s="582" t="s">
        <v>272</v>
      </c>
      <c r="AD168" s="582" t="s">
        <v>272</v>
      </c>
      <c r="AE168" s="582" t="s">
        <v>272</v>
      </c>
      <c r="AF168" s="582" t="s">
        <v>272</v>
      </c>
      <c r="AG168" s="582" t="s">
        <v>272</v>
      </c>
      <c r="AH168" s="582" t="s">
        <v>272</v>
      </c>
      <c r="AI168" s="582" t="s">
        <v>272</v>
      </c>
      <c r="AJ168" s="582" t="s">
        <v>272</v>
      </c>
      <c r="AK168" s="582" t="s">
        <v>272</v>
      </c>
      <c r="AL168" s="582" t="s">
        <v>272</v>
      </c>
      <c r="AM168" s="582" t="s">
        <v>272</v>
      </c>
      <c r="AN168" s="582" t="s">
        <v>272</v>
      </c>
      <c r="AO168" s="582" t="s">
        <v>272</v>
      </c>
      <c r="AP168" s="582" t="s">
        <v>272</v>
      </c>
      <c r="AQ168" s="582" t="s">
        <v>272</v>
      </c>
      <c r="AR168" s="582" t="s">
        <v>272</v>
      </c>
      <c r="AS168" s="582" t="s">
        <v>272</v>
      </c>
      <c r="AT168" s="582" t="s">
        <v>272</v>
      </c>
      <c r="AU168" s="582" t="s">
        <v>272</v>
      </c>
      <c r="AV168" s="582" t="s">
        <v>272</v>
      </c>
      <c r="AW168" s="582" t="s">
        <v>272</v>
      </c>
      <c r="AX168" s="582" t="s">
        <v>272</v>
      </c>
      <c r="AY168" s="582" t="s">
        <v>272</v>
      </c>
      <c r="AZ168" s="582" t="s">
        <v>272</v>
      </c>
      <c r="BA168" s="582" t="s">
        <v>272</v>
      </c>
      <c r="BB168" s="582" t="s">
        <v>272</v>
      </c>
      <c r="BC168" s="582" t="s">
        <v>272</v>
      </c>
      <c r="BD168" s="582" t="s">
        <v>272</v>
      </c>
      <c r="BE168" s="582" t="s">
        <v>272</v>
      </c>
      <c r="BF168" s="546"/>
    </row>
    <row r="169" spans="1:58">
      <c r="A169" s="495" t="s">
        <v>785</v>
      </c>
      <c r="B169" s="425">
        <v>166</v>
      </c>
      <c r="C169" s="495">
        <v>200003</v>
      </c>
      <c r="D169" s="495" t="s">
        <v>786</v>
      </c>
      <c r="E169" s="546" t="s">
        <v>773</v>
      </c>
      <c r="F169" s="545" t="s">
        <v>3236</v>
      </c>
      <c r="G169" s="545" t="s">
        <v>3836</v>
      </c>
      <c r="H169" s="546" t="s">
        <v>23</v>
      </c>
      <c r="I169" s="546" t="s">
        <v>231</v>
      </c>
      <c r="J169" s="582">
        <v>8.1999999999999993</v>
      </c>
      <c r="K169" s="582" t="s">
        <v>272</v>
      </c>
      <c r="L169" s="582" t="s">
        <v>272</v>
      </c>
      <c r="M169" s="582" t="s">
        <v>272</v>
      </c>
      <c r="N169" s="582" t="s">
        <v>272</v>
      </c>
      <c r="O169" s="582" t="s">
        <v>272</v>
      </c>
      <c r="P169" s="582" t="s">
        <v>272</v>
      </c>
      <c r="Q169" s="582" t="s">
        <v>272</v>
      </c>
      <c r="R169" s="582" t="s">
        <v>272</v>
      </c>
      <c r="S169" s="582" t="s">
        <v>272</v>
      </c>
      <c r="T169" s="582" t="s">
        <v>272</v>
      </c>
      <c r="U169" s="582" t="s">
        <v>272</v>
      </c>
      <c r="V169" s="582" t="s">
        <v>272</v>
      </c>
      <c r="W169" s="582" t="s">
        <v>272</v>
      </c>
      <c r="X169" s="582" t="s">
        <v>272</v>
      </c>
      <c r="Y169" s="582" t="s">
        <v>272</v>
      </c>
      <c r="Z169" s="582" t="s">
        <v>272</v>
      </c>
      <c r="AA169" s="582" t="s">
        <v>272</v>
      </c>
      <c r="AB169" s="582" t="s">
        <v>272</v>
      </c>
      <c r="AC169" s="582" t="s">
        <v>272</v>
      </c>
      <c r="AD169" s="582" t="s">
        <v>272</v>
      </c>
      <c r="AE169" s="582" t="s">
        <v>272</v>
      </c>
      <c r="AF169" s="582" t="s">
        <v>272</v>
      </c>
      <c r="AG169" s="582" t="s">
        <v>272</v>
      </c>
      <c r="AH169" s="582" t="s">
        <v>272</v>
      </c>
      <c r="AI169" s="582" t="s">
        <v>272</v>
      </c>
      <c r="AJ169" s="582" t="s">
        <v>272</v>
      </c>
      <c r="AK169" s="582" t="s">
        <v>272</v>
      </c>
      <c r="AL169" s="582" t="s">
        <v>272</v>
      </c>
      <c r="AM169" s="582" t="s">
        <v>272</v>
      </c>
      <c r="AN169" s="582" t="s">
        <v>272</v>
      </c>
      <c r="AO169" s="582" t="s">
        <v>272</v>
      </c>
      <c r="AP169" s="582" t="s">
        <v>272</v>
      </c>
      <c r="AQ169" s="582" t="s">
        <v>272</v>
      </c>
      <c r="AR169" s="582" t="s">
        <v>272</v>
      </c>
      <c r="AS169" s="582" t="s">
        <v>272</v>
      </c>
      <c r="AT169" s="582" t="s">
        <v>272</v>
      </c>
      <c r="AU169" s="582" t="s">
        <v>272</v>
      </c>
      <c r="AV169" s="582" t="s">
        <v>272</v>
      </c>
      <c r="AW169" s="582" t="s">
        <v>272</v>
      </c>
      <c r="AX169" s="582" t="s">
        <v>272</v>
      </c>
      <c r="AY169" s="582" t="s">
        <v>272</v>
      </c>
      <c r="AZ169" s="582" t="s">
        <v>272</v>
      </c>
      <c r="BA169" s="582" t="s">
        <v>272</v>
      </c>
      <c r="BB169" s="582" t="s">
        <v>272</v>
      </c>
      <c r="BC169" s="582" t="s">
        <v>272</v>
      </c>
      <c r="BD169" s="582" t="s">
        <v>272</v>
      </c>
      <c r="BE169" s="582" t="s">
        <v>272</v>
      </c>
      <c r="BF169" s="546"/>
    </row>
    <row r="170" spans="1:58">
      <c r="A170" s="495" t="s">
        <v>790</v>
      </c>
      <c r="B170" s="425">
        <v>167</v>
      </c>
      <c r="C170" s="495">
        <v>200004</v>
      </c>
      <c r="D170" s="495" t="s">
        <v>791</v>
      </c>
      <c r="E170" s="546" t="s">
        <v>773</v>
      </c>
      <c r="F170" s="545" t="s">
        <v>3236</v>
      </c>
      <c r="G170" s="546" t="s">
        <v>1333</v>
      </c>
      <c r="H170" s="546" t="s">
        <v>23</v>
      </c>
      <c r="I170" s="546" t="s">
        <v>231</v>
      </c>
      <c r="J170" s="584">
        <v>0.81100000000000005</v>
      </c>
      <c r="K170" s="584">
        <v>0.81499999999999995</v>
      </c>
      <c r="L170" s="584">
        <v>0.76300000000000001</v>
      </c>
      <c r="M170" s="584">
        <v>0.76300000000000001</v>
      </c>
      <c r="N170" s="584">
        <v>0.81200000000000006</v>
      </c>
      <c r="O170" s="584">
        <v>0.81899999999999995</v>
      </c>
      <c r="P170" s="584">
        <v>0.86799999999999999</v>
      </c>
      <c r="Q170" s="584">
        <v>0.85</v>
      </c>
      <c r="R170" s="584">
        <v>0.80400000000000005</v>
      </c>
      <c r="S170" s="584">
        <v>0.85099999999999998</v>
      </c>
      <c r="T170" s="584">
        <v>0.82399999999999995</v>
      </c>
      <c r="U170" s="584">
        <v>0.77900000000000003</v>
      </c>
      <c r="V170" s="584">
        <v>0.81499999999999995</v>
      </c>
      <c r="W170" s="584">
        <v>0.82</v>
      </c>
      <c r="X170" s="584">
        <v>0.81399999999999995</v>
      </c>
      <c r="Y170" s="584">
        <v>0.82099999999999995</v>
      </c>
      <c r="Z170" s="584">
        <v>0.83499999999999996</v>
      </c>
      <c r="AA170" s="584">
        <v>0.78300000000000003</v>
      </c>
      <c r="AB170" s="584">
        <v>0.79300000000000004</v>
      </c>
      <c r="AC170" s="584">
        <v>0.85899999999999999</v>
      </c>
      <c r="AD170" s="584">
        <v>0.76800000000000002</v>
      </c>
      <c r="AE170" s="584">
        <v>0.83599999999999997</v>
      </c>
      <c r="AF170" s="584">
        <v>0.80700000000000005</v>
      </c>
      <c r="AG170" s="584">
        <v>0.79700000000000004</v>
      </c>
      <c r="AH170" s="584">
        <v>0.71799999999999997</v>
      </c>
      <c r="AI170" s="584">
        <v>0.86799999999999999</v>
      </c>
      <c r="AJ170" s="584">
        <v>0.78600000000000003</v>
      </c>
      <c r="AK170" s="584">
        <v>0.77700000000000002</v>
      </c>
      <c r="AL170" s="584">
        <v>0.85599999999999998</v>
      </c>
      <c r="AM170" s="584">
        <v>0.85799999999999998</v>
      </c>
      <c r="AN170" s="584">
        <v>0.76500000000000001</v>
      </c>
      <c r="AO170" s="584">
        <v>0.77600000000000002</v>
      </c>
      <c r="AP170" s="584">
        <v>0.85399999999999998</v>
      </c>
      <c r="AQ170" s="584">
        <v>0.80700000000000005</v>
      </c>
      <c r="AR170" s="584">
        <v>0.77500000000000002</v>
      </c>
      <c r="AS170" s="584">
        <v>0.85599999999999998</v>
      </c>
      <c r="AT170" s="584" t="s">
        <v>2548</v>
      </c>
      <c r="AU170" s="584">
        <v>0.88100000000000001</v>
      </c>
      <c r="AV170" s="584">
        <v>0.87</v>
      </c>
      <c r="AW170" s="584">
        <v>0.85499999999999998</v>
      </c>
      <c r="AX170" s="584">
        <v>0.80600000000000005</v>
      </c>
      <c r="AY170" s="584">
        <v>0.84099999999999997</v>
      </c>
      <c r="AZ170" s="584">
        <v>0.85099999999999998</v>
      </c>
      <c r="BA170" s="584">
        <v>0.80200000000000005</v>
      </c>
      <c r="BB170" s="584">
        <v>0.78300000000000003</v>
      </c>
      <c r="BC170" s="584">
        <v>0.748</v>
      </c>
      <c r="BD170" s="584">
        <v>0.84699999999999998</v>
      </c>
      <c r="BE170" s="584">
        <v>0.70799999999999996</v>
      </c>
      <c r="BF170" s="546"/>
    </row>
    <row r="171" spans="1:58">
      <c r="A171" s="495" t="s">
        <v>794</v>
      </c>
      <c r="B171" s="425">
        <v>168</v>
      </c>
      <c r="C171" s="495">
        <v>200005</v>
      </c>
      <c r="D171" s="495" t="s">
        <v>795</v>
      </c>
      <c r="E171" s="546" t="s">
        <v>773</v>
      </c>
      <c r="F171" s="545" t="s">
        <v>3236</v>
      </c>
      <c r="G171" s="545" t="s">
        <v>1333</v>
      </c>
      <c r="H171" s="546" t="s">
        <v>23</v>
      </c>
      <c r="I171" s="546" t="s">
        <v>231</v>
      </c>
      <c r="J171" s="584">
        <v>0.88500000000000001</v>
      </c>
      <c r="K171" s="577" t="s">
        <v>3850</v>
      </c>
      <c r="L171" s="577" t="s">
        <v>3851</v>
      </c>
      <c r="M171" s="577" t="s">
        <v>3852</v>
      </c>
      <c r="N171" s="577" t="s">
        <v>3853</v>
      </c>
      <c r="O171" s="577" t="s">
        <v>3854</v>
      </c>
      <c r="P171" s="577" t="s">
        <v>3855</v>
      </c>
      <c r="Q171" s="577" t="s">
        <v>3856</v>
      </c>
      <c r="R171" s="577" t="s">
        <v>3857</v>
      </c>
      <c r="S171" s="577" t="s">
        <v>3858</v>
      </c>
      <c r="T171" s="577" t="s">
        <v>3859</v>
      </c>
      <c r="U171" s="577" t="s">
        <v>3860</v>
      </c>
      <c r="V171" s="577" t="s">
        <v>3851</v>
      </c>
      <c r="W171" s="577" t="s">
        <v>3861</v>
      </c>
      <c r="X171" s="577" t="s">
        <v>3862</v>
      </c>
      <c r="Y171" s="577" t="s">
        <v>3863</v>
      </c>
      <c r="Z171" s="577" t="s">
        <v>3864</v>
      </c>
      <c r="AA171" s="577" t="s">
        <v>3865</v>
      </c>
      <c r="AB171" s="577" t="s">
        <v>3866</v>
      </c>
      <c r="AC171" s="577" t="s">
        <v>3867</v>
      </c>
      <c r="AD171" s="577" t="s">
        <v>3868</v>
      </c>
      <c r="AE171" s="577" t="s">
        <v>3869</v>
      </c>
      <c r="AF171" s="577" t="s">
        <v>3870</v>
      </c>
      <c r="AG171" s="577" t="s">
        <v>3864</v>
      </c>
      <c r="AH171" s="577" t="s">
        <v>3871</v>
      </c>
      <c r="AI171" s="577" t="s">
        <v>3872</v>
      </c>
      <c r="AJ171" s="577" t="s">
        <v>3873</v>
      </c>
      <c r="AK171" s="577" t="s">
        <v>3874</v>
      </c>
      <c r="AL171" s="577" t="s">
        <v>3853</v>
      </c>
      <c r="AM171" s="577" t="s">
        <v>3875</v>
      </c>
      <c r="AN171" s="577" t="s">
        <v>3876</v>
      </c>
      <c r="AO171" s="577" t="s">
        <v>3876</v>
      </c>
      <c r="AP171" s="577" t="s">
        <v>3877</v>
      </c>
      <c r="AQ171" s="577" t="s">
        <v>3858</v>
      </c>
      <c r="AR171" s="577" t="s">
        <v>3878</v>
      </c>
      <c r="AS171" s="577" t="s">
        <v>3879</v>
      </c>
      <c r="AT171" s="577" t="s">
        <v>2293</v>
      </c>
      <c r="AU171" s="577" t="s">
        <v>3880</v>
      </c>
      <c r="AV171" s="577" t="s">
        <v>3881</v>
      </c>
      <c r="AW171" s="577" t="s">
        <v>3862</v>
      </c>
      <c r="AX171" s="577" t="s">
        <v>3882</v>
      </c>
      <c r="AY171" s="577" t="s">
        <v>3864</v>
      </c>
      <c r="AZ171" s="577" t="s">
        <v>3851</v>
      </c>
      <c r="BA171" s="577" t="s">
        <v>3864</v>
      </c>
      <c r="BB171" s="577" t="s">
        <v>3883</v>
      </c>
      <c r="BC171" s="577" t="s">
        <v>3875</v>
      </c>
      <c r="BD171" s="577" t="s">
        <v>3852</v>
      </c>
      <c r="BE171" s="577" t="s">
        <v>3884</v>
      </c>
      <c r="BF171" s="546"/>
    </row>
    <row r="172" spans="1:58">
      <c r="A172" s="495" t="s">
        <v>798</v>
      </c>
      <c r="B172" s="425">
        <v>169</v>
      </c>
      <c r="C172" s="495">
        <v>200006</v>
      </c>
      <c r="D172" s="495" t="s">
        <v>799</v>
      </c>
      <c r="E172" s="546" t="s">
        <v>773</v>
      </c>
      <c r="F172" s="545" t="s">
        <v>3236</v>
      </c>
      <c r="G172" s="545" t="s">
        <v>1333</v>
      </c>
      <c r="H172" s="546" t="s">
        <v>23</v>
      </c>
      <c r="I172" s="546" t="s">
        <v>231</v>
      </c>
      <c r="J172" s="584">
        <v>0.34</v>
      </c>
      <c r="K172" s="584">
        <v>0.36899999999999999</v>
      </c>
      <c r="L172" s="584">
        <v>0.32</v>
      </c>
      <c r="M172" s="584">
        <v>0.33100000000000002</v>
      </c>
      <c r="N172" s="584">
        <v>0.34699999999999998</v>
      </c>
      <c r="O172" s="584">
        <v>0.31</v>
      </c>
      <c r="P172" s="584">
        <v>0.309</v>
      </c>
      <c r="Q172" s="584">
        <v>0.315</v>
      </c>
      <c r="R172" s="584">
        <v>0.35399999999999998</v>
      </c>
      <c r="S172" s="584">
        <v>0.34599999999999997</v>
      </c>
      <c r="T172" s="584">
        <v>0.29699999999999999</v>
      </c>
      <c r="U172" s="584">
        <v>0.317</v>
      </c>
      <c r="V172" s="584">
        <v>0.376</v>
      </c>
      <c r="W172" s="584">
        <v>0.33400000000000002</v>
      </c>
      <c r="X172" s="584">
        <v>0.34699999999999998</v>
      </c>
      <c r="Y172" s="584">
        <v>0.3</v>
      </c>
      <c r="Z172" s="584">
        <v>0.40200000000000002</v>
      </c>
      <c r="AA172" s="584">
        <v>0.34300000000000003</v>
      </c>
      <c r="AB172" s="584">
        <v>0.35799999999999998</v>
      </c>
      <c r="AC172" s="584">
        <v>0.26500000000000001</v>
      </c>
      <c r="AD172" s="584">
        <v>0.28799999999999998</v>
      </c>
      <c r="AE172" s="584">
        <v>0.311</v>
      </c>
      <c r="AF172" s="584">
        <v>0.503</v>
      </c>
      <c r="AG172" s="584">
        <v>0.36699999999999999</v>
      </c>
      <c r="AH172" s="584">
        <v>0.35</v>
      </c>
      <c r="AI172" s="584">
        <v>0.41299999999999998</v>
      </c>
      <c r="AJ172" s="584">
        <v>0.3</v>
      </c>
      <c r="AK172" s="584">
        <v>0.309</v>
      </c>
      <c r="AL172" s="584">
        <v>0.35699999999999998</v>
      </c>
      <c r="AM172" s="584">
        <v>0.23799999999999999</v>
      </c>
      <c r="AN172" s="584">
        <v>0.36</v>
      </c>
      <c r="AO172" s="584">
        <v>0.221</v>
      </c>
      <c r="AP172" s="584">
        <v>0.252</v>
      </c>
      <c r="AQ172" s="584">
        <v>0.35</v>
      </c>
      <c r="AR172" s="584">
        <v>0.35399999999999998</v>
      </c>
      <c r="AS172" s="584">
        <v>0.35599999999999998</v>
      </c>
      <c r="AT172" s="584" t="s">
        <v>2548</v>
      </c>
      <c r="AU172" s="584">
        <v>0.249</v>
      </c>
      <c r="AV172" s="584">
        <v>0.27700000000000002</v>
      </c>
      <c r="AW172" s="584">
        <v>0.46400000000000002</v>
      </c>
      <c r="AX172" s="584">
        <v>0.36799999999999999</v>
      </c>
      <c r="AY172" s="584">
        <v>0.34200000000000003</v>
      </c>
      <c r="AZ172" s="584">
        <v>0.39400000000000002</v>
      </c>
      <c r="BA172" s="584">
        <v>0.308</v>
      </c>
      <c r="BB172" s="584">
        <v>0.311</v>
      </c>
      <c r="BC172" s="584">
        <v>0.20200000000000001</v>
      </c>
      <c r="BD172" s="584">
        <v>0.26200000000000001</v>
      </c>
      <c r="BE172" s="584">
        <v>0.41199999999999998</v>
      </c>
      <c r="BF172" s="546"/>
    </row>
    <row r="173" spans="1:58">
      <c r="A173" s="495" t="s">
        <v>802</v>
      </c>
      <c r="B173" s="425">
        <v>170</v>
      </c>
      <c r="C173" s="495">
        <v>200007</v>
      </c>
      <c r="D173" s="495" t="s">
        <v>803</v>
      </c>
      <c r="E173" s="546" t="s">
        <v>773</v>
      </c>
      <c r="F173" s="545" t="s">
        <v>3236</v>
      </c>
      <c r="G173" s="545" t="s">
        <v>1333</v>
      </c>
      <c r="H173" s="546" t="s">
        <v>23</v>
      </c>
      <c r="I173" s="546" t="s">
        <v>231</v>
      </c>
      <c r="J173" s="584">
        <v>0.26200000000000001</v>
      </c>
      <c r="K173" s="584">
        <v>0.25800000000000001</v>
      </c>
      <c r="L173" s="584">
        <v>0.20499999999999999</v>
      </c>
      <c r="M173" s="584">
        <v>0.26700000000000002</v>
      </c>
      <c r="N173" s="584">
        <v>0.36</v>
      </c>
      <c r="O173" s="584">
        <v>0.23</v>
      </c>
      <c r="P173" s="584">
        <v>0.29499999999999998</v>
      </c>
      <c r="Q173" s="584">
        <v>0.22800000000000001</v>
      </c>
      <c r="R173" s="584">
        <v>0.28899999999999998</v>
      </c>
      <c r="S173" s="584">
        <v>0.30099999999999999</v>
      </c>
      <c r="T173" s="584">
        <v>0.24</v>
      </c>
      <c r="U173" s="584">
        <v>0.23799999999999999</v>
      </c>
      <c r="V173" s="584">
        <v>0.26800000000000002</v>
      </c>
      <c r="W173" s="584">
        <v>0.221</v>
      </c>
      <c r="X173" s="584">
        <v>0.25600000000000001</v>
      </c>
      <c r="Y173" s="584">
        <v>0.19</v>
      </c>
      <c r="Z173" s="584">
        <v>0.28699999999999998</v>
      </c>
      <c r="AA173" s="584">
        <v>0.25700000000000001</v>
      </c>
      <c r="AB173" s="584">
        <v>0.314</v>
      </c>
      <c r="AC173" s="584">
        <v>0.16500000000000001</v>
      </c>
      <c r="AD173" s="584">
        <v>0.24199999999999999</v>
      </c>
      <c r="AE173" s="584">
        <v>0.27300000000000002</v>
      </c>
      <c r="AF173" s="584">
        <v>0.32300000000000001</v>
      </c>
      <c r="AG173" s="584">
        <v>0.28699999999999998</v>
      </c>
      <c r="AH173" s="584">
        <v>0.27300000000000002</v>
      </c>
      <c r="AI173" s="584">
        <v>0.374</v>
      </c>
      <c r="AJ173" s="584">
        <v>0.29899999999999999</v>
      </c>
      <c r="AK173" s="584">
        <v>0.247</v>
      </c>
      <c r="AL173" s="584">
        <v>0.26900000000000002</v>
      </c>
      <c r="AM173" s="584">
        <v>0.222</v>
      </c>
      <c r="AN173" s="584">
        <v>0.30599999999999999</v>
      </c>
      <c r="AO173" s="584">
        <v>7.2999999999999995E-2</v>
      </c>
      <c r="AP173" s="584">
        <v>0.28100000000000003</v>
      </c>
      <c r="AQ173" s="584">
        <v>0.308</v>
      </c>
      <c r="AR173" s="584">
        <v>0.32800000000000001</v>
      </c>
      <c r="AS173" s="584">
        <v>0.219</v>
      </c>
      <c r="AT173" s="584" t="s">
        <v>2548</v>
      </c>
      <c r="AU173" s="584">
        <v>0.27200000000000002</v>
      </c>
      <c r="AV173" s="584">
        <v>0.23</v>
      </c>
      <c r="AW173" s="584">
        <v>0.254</v>
      </c>
      <c r="AX173" s="584">
        <v>0.23899999999999999</v>
      </c>
      <c r="AY173" s="584">
        <v>0.32800000000000001</v>
      </c>
      <c r="AZ173" s="584">
        <v>0.33100000000000002</v>
      </c>
      <c r="BA173" s="584">
        <v>0.26800000000000002</v>
      </c>
      <c r="BB173" s="584">
        <v>0.224</v>
      </c>
      <c r="BC173" s="584">
        <v>0.20100000000000001</v>
      </c>
      <c r="BD173" s="584">
        <v>0.20100000000000001</v>
      </c>
      <c r="BE173" s="584">
        <v>0.38</v>
      </c>
      <c r="BF173" s="546"/>
    </row>
    <row r="174" spans="1:58">
      <c r="A174" s="495" t="s">
        <v>806</v>
      </c>
      <c r="B174" s="425">
        <v>171</v>
      </c>
      <c r="C174" s="495">
        <v>200008</v>
      </c>
      <c r="D174" s="495" t="s">
        <v>807</v>
      </c>
      <c r="E174" s="546" t="s">
        <v>808</v>
      </c>
      <c r="F174" s="545" t="s">
        <v>3236</v>
      </c>
      <c r="G174" s="545" t="s">
        <v>3885</v>
      </c>
      <c r="H174" s="546" t="s">
        <v>23</v>
      </c>
      <c r="I174" s="546" t="s">
        <v>810</v>
      </c>
      <c r="J174" s="584">
        <v>0.50700000000000001</v>
      </c>
      <c r="K174" s="584" t="s">
        <v>272</v>
      </c>
      <c r="L174" s="584" t="s">
        <v>272</v>
      </c>
      <c r="M174" s="584" t="s">
        <v>272</v>
      </c>
      <c r="N174" s="584" t="s">
        <v>272</v>
      </c>
      <c r="O174" s="584" t="s">
        <v>272</v>
      </c>
      <c r="P174" s="584" t="s">
        <v>272</v>
      </c>
      <c r="Q174" s="584" t="s">
        <v>272</v>
      </c>
      <c r="R174" s="584" t="s">
        <v>272</v>
      </c>
      <c r="S174" s="584" t="s">
        <v>272</v>
      </c>
      <c r="T174" s="584" t="s">
        <v>272</v>
      </c>
      <c r="U174" s="584" t="s">
        <v>272</v>
      </c>
      <c r="V174" s="584" t="s">
        <v>272</v>
      </c>
      <c r="W174" s="584" t="s">
        <v>272</v>
      </c>
      <c r="X174" s="584" t="s">
        <v>272</v>
      </c>
      <c r="Y174" s="584" t="s">
        <v>272</v>
      </c>
      <c r="Z174" s="584" t="s">
        <v>272</v>
      </c>
      <c r="AA174" s="584" t="s">
        <v>272</v>
      </c>
      <c r="AB174" s="584" t="s">
        <v>272</v>
      </c>
      <c r="AC174" s="584" t="s">
        <v>272</v>
      </c>
      <c r="AD174" s="584" t="s">
        <v>272</v>
      </c>
      <c r="AE174" s="584" t="s">
        <v>272</v>
      </c>
      <c r="AF174" s="584" t="s">
        <v>272</v>
      </c>
      <c r="AG174" s="584" t="s">
        <v>272</v>
      </c>
      <c r="AH174" s="584" t="s">
        <v>272</v>
      </c>
      <c r="AI174" s="584" t="s">
        <v>272</v>
      </c>
      <c r="AJ174" s="584" t="s">
        <v>272</v>
      </c>
      <c r="AK174" s="584" t="s">
        <v>272</v>
      </c>
      <c r="AL174" s="584" t="s">
        <v>272</v>
      </c>
      <c r="AM174" s="584" t="s">
        <v>272</v>
      </c>
      <c r="AN174" s="584" t="s">
        <v>272</v>
      </c>
      <c r="AO174" s="584" t="s">
        <v>272</v>
      </c>
      <c r="AP174" s="584" t="s">
        <v>272</v>
      </c>
      <c r="AQ174" s="584" t="s">
        <v>272</v>
      </c>
      <c r="AR174" s="584" t="s">
        <v>272</v>
      </c>
      <c r="AS174" s="584" t="s">
        <v>272</v>
      </c>
      <c r="AT174" s="584" t="s">
        <v>272</v>
      </c>
      <c r="AU174" s="584" t="s">
        <v>272</v>
      </c>
      <c r="AV174" s="584" t="s">
        <v>272</v>
      </c>
      <c r="AW174" s="584" t="s">
        <v>272</v>
      </c>
      <c r="AX174" s="584" t="s">
        <v>272</v>
      </c>
      <c r="AY174" s="584" t="s">
        <v>272</v>
      </c>
      <c r="AZ174" s="584" t="s">
        <v>272</v>
      </c>
      <c r="BA174" s="584" t="s">
        <v>272</v>
      </c>
      <c r="BB174" s="584" t="s">
        <v>272</v>
      </c>
      <c r="BC174" s="584" t="s">
        <v>272</v>
      </c>
      <c r="BD174" s="584" t="s">
        <v>272</v>
      </c>
      <c r="BE174" s="584" t="s">
        <v>272</v>
      </c>
      <c r="BF174" s="546" t="s">
        <v>3886</v>
      </c>
    </row>
    <row r="175" spans="1:58">
      <c r="A175" s="495" t="s">
        <v>813</v>
      </c>
      <c r="B175" s="425">
        <v>172</v>
      </c>
      <c r="C175" s="495">
        <v>200009</v>
      </c>
      <c r="D175" s="495" t="s">
        <v>814</v>
      </c>
      <c r="E175" s="546" t="s">
        <v>808</v>
      </c>
      <c r="F175" s="545" t="s">
        <v>3236</v>
      </c>
      <c r="G175" s="545" t="s">
        <v>3885</v>
      </c>
      <c r="H175" s="546" t="s">
        <v>23</v>
      </c>
      <c r="I175" s="546" t="s">
        <v>810</v>
      </c>
      <c r="J175" s="584">
        <v>0.432</v>
      </c>
      <c r="K175" s="584" t="s">
        <v>272</v>
      </c>
      <c r="L175" s="584" t="s">
        <v>272</v>
      </c>
      <c r="M175" s="584" t="s">
        <v>272</v>
      </c>
      <c r="N175" s="584" t="s">
        <v>272</v>
      </c>
      <c r="O175" s="584" t="s">
        <v>272</v>
      </c>
      <c r="P175" s="584" t="s">
        <v>272</v>
      </c>
      <c r="Q175" s="584" t="s">
        <v>272</v>
      </c>
      <c r="R175" s="584" t="s">
        <v>272</v>
      </c>
      <c r="S175" s="584" t="s">
        <v>272</v>
      </c>
      <c r="T175" s="584" t="s">
        <v>272</v>
      </c>
      <c r="U175" s="584" t="s">
        <v>272</v>
      </c>
      <c r="V175" s="584" t="s">
        <v>272</v>
      </c>
      <c r="W175" s="584" t="s">
        <v>272</v>
      </c>
      <c r="X175" s="584" t="s">
        <v>272</v>
      </c>
      <c r="Y175" s="584" t="s">
        <v>272</v>
      </c>
      <c r="Z175" s="584" t="s">
        <v>272</v>
      </c>
      <c r="AA175" s="584" t="s">
        <v>272</v>
      </c>
      <c r="AB175" s="584" t="s">
        <v>272</v>
      </c>
      <c r="AC175" s="584" t="s">
        <v>272</v>
      </c>
      <c r="AD175" s="584" t="s">
        <v>272</v>
      </c>
      <c r="AE175" s="584" t="s">
        <v>272</v>
      </c>
      <c r="AF175" s="584" t="s">
        <v>272</v>
      </c>
      <c r="AG175" s="584" t="s">
        <v>272</v>
      </c>
      <c r="AH175" s="584" t="s">
        <v>272</v>
      </c>
      <c r="AI175" s="584" t="s">
        <v>272</v>
      </c>
      <c r="AJ175" s="584" t="s">
        <v>272</v>
      </c>
      <c r="AK175" s="584" t="s">
        <v>272</v>
      </c>
      <c r="AL175" s="584" t="s">
        <v>272</v>
      </c>
      <c r="AM175" s="584" t="s">
        <v>272</v>
      </c>
      <c r="AN175" s="584" t="s">
        <v>272</v>
      </c>
      <c r="AO175" s="584" t="s">
        <v>272</v>
      </c>
      <c r="AP175" s="584" t="s">
        <v>272</v>
      </c>
      <c r="AQ175" s="584" t="s">
        <v>272</v>
      </c>
      <c r="AR175" s="584" t="s">
        <v>272</v>
      </c>
      <c r="AS175" s="584" t="s">
        <v>272</v>
      </c>
      <c r="AT175" s="584" t="s">
        <v>272</v>
      </c>
      <c r="AU175" s="584" t="s">
        <v>272</v>
      </c>
      <c r="AV175" s="584" t="s">
        <v>272</v>
      </c>
      <c r="AW175" s="584" t="s">
        <v>272</v>
      </c>
      <c r="AX175" s="584" t="s">
        <v>272</v>
      </c>
      <c r="AY175" s="584" t="s">
        <v>272</v>
      </c>
      <c r="AZ175" s="584" t="s">
        <v>272</v>
      </c>
      <c r="BA175" s="584" t="s">
        <v>272</v>
      </c>
      <c r="BB175" s="584" t="s">
        <v>272</v>
      </c>
      <c r="BC175" s="584" t="s">
        <v>272</v>
      </c>
      <c r="BD175" s="584" t="s">
        <v>272</v>
      </c>
      <c r="BE175" s="584" t="s">
        <v>272</v>
      </c>
      <c r="BF175" s="546" t="s">
        <v>3886</v>
      </c>
    </row>
    <row r="176" spans="1:58">
      <c r="A176" s="495" t="s">
        <v>816</v>
      </c>
      <c r="B176" s="425">
        <v>173</v>
      </c>
      <c r="C176" s="495">
        <v>200010</v>
      </c>
      <c r="D176" s="495" t="s">
        <v>817</v>
      </c>
      <c r="E176" s="546" t="s">
        <v>818</v>
      </c>
      <c r="F176" s="545" t="s">
        <v>3236</v>
      </c>
      <c r="G176" s="545" t="s">
        <v>3887</v>
      </c>
      <c r="H176" s="546" t="s">
        <v>23</v>
      </c>
      <c r="I176" s="546" t="s">
        <v>810</v>
      </c>
      <c r="J176" s="584">
        <v>0.85499999999999998</v>
      </c>
      <c r="K176" s="584" t="s">
        <v>272</v>
      </c>
      <c r="L176" s="584" t="s">
        <v>272</v>
      </c>
      <c r="M176" s="584" t="s">
        <v>272</v>
      </c>
      <c r="N176" s="584" t="s">
        <v>272</v>
      </c>
      <c r="O176" s="584" t="s">
        <v>272</v>
      </c>
      <c r="P176" s="584" t="s">
        <v>272</v>
      </c>
      <c r="Q176" s="584" t="s">
        <v>272</v>
      </c>
      <c r="R176" s="584" t="s">
        <v>272</v>
      </c>
      <c r="S176" s="584" t="s">
        <v>272</v>
      </c>
      <c r="T176" s="584" t="s">
        <v>272</v>
      </c>
      <c r="U176" s="584" t="s">
        <v>272</v>
      </c>
      <c r="V176" s="584" t="s">
        <v>272</v>
      </c>
      <c r="W176" s="584" t="s">
        <v>272</v>
      </c>
      <c r="X176" s="584" t="s">
        <v>272</v>
      </c>
      <c r="Y176" s="584" t="s">
        <v>272</v>
      </c>
      <c r="Z176" s="584" t="s">
        <v>272</v>
      </c>
      <c r="AA176" s="584" t="s">
        <v>272</v>
      </c>
      <c r="AB176" s="584" t="s">
        <v>272</v>
      </c>
      <c r="AC176" s="584" t="s">
        <v>272</v>
      </c>
      <c r="AD176" s="584" t="s">
        <v>272</v>
      </c>
      <c r="AE176" s="584" t="s">
        <v>272</v>
      </c>
      <c r="AF176" s="584" t="s">
        <v>272</v>
      </c>
      <c r="AG176" s="584" t="s">
        <v>272</v>
      </c>
      <c r="AH176" s="584" t="s">
        <v>272</v>
      </c>
      <c r="AI176" s="584" t="s">
        <v>272</v>
      </c>
      <c r="AJ176" s="584" t="s">
        <v>272</v>
      </c>
      <c r="AK176" s="584" t="s">
        <v>272</v>
      </c>
      <c r="AL176" s="584" t="s">
        <v>272</v>
      </c>
      <c r="AM176" s="584" t="s">
        <v>272</v>
      </c>
      <c r="AN176" s="584" t="s">
        <v>272</v>
      </c>
      <c r="AO176" s="584" t="s">
        <v>272</v>
      </c>
      <c r="AP176" s="584" t="s">
        <v>272</v>
      </c>
      <c r="AQ176" s="584" t="s">
        <v>272</v>
      </c>
      <c r="AR176" s="584" t="s">
        <v>272</v>
      </c>
      <c r="AS176" s="584" t="s">
        <v>272</v>
      </c>
      <c r="AT176" s="584" t="s">
        <v>272</v>
      </c>
      <c r="AU176" s="584" t="s">
        <v>272</v>
      </c>
      <c r="AV176" s="584" t="s">
        <v>272</v>
      </c>
      <c r="AW176" s="584" t="s">
        <v>272</v>
      </c>
      <c r="AX176" s="584" t="s">
        <v>272</v>
      </c>
      <c r="AY176" s="584" t="s">
        <v>272</v>
      </c>
      <c r="AZ176" s="584" t="s">
        <v>272</v>
      </c>
      <c r="BA176" s="584" t="s">
        <v>272</v>
      </c>
      <c r="BB176" s="584" t="s">
        <v>272</v>
      </c>
      <c r="BC176" s="584" t="s">
        <v>272</v>
      </c>
      <c r="BD176" s="584" t="s">
        <v>272</v>
      </c>
      <c r="BE176" s="584" t="s">
        <v>272</v>
      </c>
      <c r="BF176" s="546"/>
    </row>
    <row r="177" spans="1:58">
      <c r="A177" s="495" t="s">
        <v>821</v>
      </c>
      <c r="B177" s="425">
        <v>174</v>
      </c>
      <c r="C177" s="495">
        <v>200011</v>
      </c>
      <c r="D177" s="495" t="s">
        <v>822</v>
      </c>
      <c r="E177" s="546" t="s">
        <v>773</v>
      </c>
      <c r="F177" s="545" t="s">
        <v>3236</v>
      </c>
      <c r="G177" s="545" t="s">
        <v>3835</v>
      </c>
      <c r="H177" s="546" t="s">
        <v>23</v>
      </c>
      <c r="I177" s="546" t="s">
        <v>231</v>
      </c>
      <c r="J177" s="584">
        <v>0.85299999999999998</v>
      </c>
      <c r="K177" s="584" t="s">
        <v>272</v>
      </c>
      <c r="L177" s="584" t="s">
        <v>272</v>
      </c>
      <c r="M177" s="584" t="s">
        <v>272</v>
      </c>
      <c r="N177" s="584" t="s">
        <v>272</v>
      </c>
      <c r="O177" s="584" t="s">
        <v>272</v>
      </c>
      <c r="P177" s="584" t="s">
        <v>272</v>
      </c>
      <c r="Q177" s="584" t="s">
        <v>272</v>
      </c>
      <c r="R177" s="584" t="s">
        <v>272</v>
      </c>
      <c r="S177" s="584" t="s">
        <v>272</v>
      </c>
      <c r="T177" s="584" t="s">
        <v>272</v>
      </c>
      <c r="U177" s="584" t="s">
        <v>272</v>
      </c>
      <c r="V177" s="584" t="s">
        <v>272</v>
      </c>
      <c r="W177" s="584" t="s">
        <v>272</v>
      </c>
      <c r="X177" s="584" t="s">
        <v>272</v>
      </c>
      <c r="Y177" s="584" t="s">
        <v>272</v>
      </c>
      <c r="Z177" s="584" t="s">
        <v>272</v>
      </c>
      <c r="AA177" s="584" t="s">
        <v>272</v>
      </c>
      <c r="AB177" s="584" t="s">
        <v>272</v>
      </c>
      <c r="AC177" s="584" t="s">
        <v>272</v>
      </c>
      <c r="AD177" s="584" t="s">
        <v>272</v>
      </c>
      <c r="AE177" s="584" t="s">
        <v>272</v>
      </c>
      <c r="AF177" s="584" t="s">
        <v>272</v>
      </c>
      <c r="AG177" s="584" t="s">
        <v>272</v>
      </c>
      <c r="AH177" s="584" t="s">
        <v>272</v>
      </c>
      <c r="AI177" s="584" t="s">
        <v>272</v>
      </c>
      <c r="AJ177" s="584" t="s">
        <v>272</v>
      </c>
      <c r="AK177" s="584" t="s">
        <v>272</v>
      </c>
      <c r="AL177" s="584" t="s">
        <v>272</v>
      </c>
      <c r="AM177" s="584" t="s">
        <v>272</v>
      </c>
      <c r="AN177" s="584" t="s">
        <v>272</v>
      </c>
      <c r="AO177" s="584" t="s">
        <v>272</v>
      </c>
      <c r="AP177" s="584" t="s">
        <v>272</v>
      </c>
      <c r="AQ177" s="584" t="s">
        <v>272</v>
      </c>
      <c r="AR177" s="584" t="s">
        <v>272</v>
      </c>
      <c r="AS177" s="584" t="s">
        <v>272</v>
      </c>
      <c r="AT177" s="584" t="s">
        <v>272</v>
      </c>
      <c r="AU177" s="584" t="s">
        <v>272</v>
      </c>
      <c r="AV177" s="584" t="s">
        <v>272</v>
      </c>
      <c r="AW177" s="584" t="s">
        <v>272</v>
      </c>
      <c r="AX177" s="584" t="s">
        <v>272</v>
      </c>
      <c r="AY177" s="584" t="s">
        <v>272</v>
      </c>
      <c r="AZ177" s="584" t="s">
        <v>272</v>
      </c>
      <c r="BA177" s="584" t="s">
        <v>272</v>
      </c>
      <c r="BB177" s="584" t="s">
        <v>272</v>
      </c>
      <c r="BC177" s="584" t="s">
        <v>272</v>
      </c>
      <c r="BD177" s="584" t="s">
        <v>272</v>
      </c>
      <c r="BE177" s="584" t="s">
        <v>272</v>
      </c>
      <c r="BF177" s="546"/>
    </row>
    <row r="178" spans="1:58">
      <c r="A178" s="495" t="s">
        <v>825</v>
      </c>
      <c r="B178" s="425">
        <v>175</v>
      </c>
      <c r="C178" s="495">
        <v>211101</v>
      </c>
      <c r="D178" s="495" t="s">
        <v>826</v>
      </c>
      <c r="E178" s="546" t="s">
        <v>321</v>
      </c>
      <c r="F178" s="42" t="s">
        <v>3293</v>
      </c>
      <c r="G178" s="546" t="s">
        <v>168</v>
      </c>
      <c r="H178" s="546" t="s">
        <v>23</v>
      </c>
      <c r="I178" s="546" t="s">
        <v>827</v>
      </c>
      <c r="J178" s="559">
        <v>41</v>
      </c>
      <c r="K178" s="559">
        <v>1</v>
      </c>
      <c r="L178" s="559">
        <v>1</v>
      </c>
      <c r="M178" s="559">
        <v>1</v>
      </c>
      <c r="N178" s="559">
        <v>1</v>
      </c>
      <c r="O178" s="559">
        <v>1</v>
      </c>
      <c r="P178" s="559">
        <v>1</v>
      </c>
      <c r="Q178" s="559">
        <v>1</v>
      </c>
      <c r="R178" s="559">
        <v>1</v>
      </c>
      <c r="S178" s="559">
        <v>1</v>
      </c>
      <c r="T178" s="559">
        <v>0</v>
      </c>
      <c r="U178" s="559">
        <v>1</v>
      </c>
      <c r="V178" s="559">
        <v>1</v>
      </c>
      <c r="W178" s="559">
        <v>1</v>
      </c>
      <c r="X178" s="559">
        <v>1</v>
      </c>
      <c r="Y178" s="559">
        <v>1</v>
      </c>
      <c r="Z178" s="559">
        <v>1</v>
      </c>
      <c r="AA178" s="559">
        <v>1</v>
      </c>
      <c r="AB178" s="559">
        <v>1</v>
      </c>
      <c r="AC178" s="559">
        <v>1</v>
      </c>
      <c r="AD178" s="559">
        <v>1</v>
      </c>
      <c r="AE178" s="559">
        <v>1</v>
      </c>
      <c r="AF178" s="559">
        <v>1</v>
      </c>
      <c r="AG178" s="559">
        <v>1</v>
      </c>
      <c r="AH178" s="559">
        <v>1</v>
      </c>
      <c r="AI178" s="559">
        <v>1</v>
      </c>
      <c r="AJ178" s="559">
        <v>1</v>
      </c>
      <c r="AK178" s="559">
        <v>0</v>
      </c>
      <c r="AL178" s="559">
        <v>1</v>
      </c>
      <c r="AM178" s="559">
        <v>0</v>
      </c>
      <c r="AN178" s="559">
        <v>1</v>
      </c>
      <c r="AO178" s="559">
        <v>1</v>
      </c>
      <c r="AP178" s="559">
        <v>1</v>
      </c>
      <c r="AQ178" s="559">
        <v>1</v>
      </c>
      <c r="AR178" s="559">
        <v>0</v>
      </c>
      <c r="AS178" s="559">
        <v>0</v>
      </c>
      <c r="AT178" s="559">
        <v>1</v>
      </c>
      <c r="AU178" s="559">
        <v>1</v>
      </c>
      <c r="AV178" s="559">
        <v>1</v>
      </c>
      <c r="AW178" s="559">
        <v>1</v>
      </c>
      <c r="AX178" s="559">
        <v>1</v>
      </c>
      <c r="AY178" s="559">
        <v>1</v>
      </c>
      <c r="AZ178" s="559">
        <v>1</v>
      </c>
      <c r="BA178" s="559">
        <v>0</v>
      </c>
      <c r="BB178" s="559">
        <v>1</v>
      </c>
      <c r="BC178" s="559">
        <v>1</v>
      </c>
      <c r="BD178" s="559">
        <v>1</v>
      </c>
      <c r="BE178" s="559">
        <v>1</v>
      </c>
      <c r="BF178" s="546"/>
    </row>
    <row r="179" spans="1:58">
      <c r="A179" s="495" t="s">
        <v>831</v>
      </c>
      <c r="B179" s="425">
        <v>176</v>
      </c>
      <c r="C179" s="495">
        <v>211102</v>
      </c>
      <c r="D179" s="495" t="s">
        <v>832</v>
      </c>
      <c r="E179" s="546" t="s">
        <v>773</v>
      </c>
      <c r="F179" s="545" t="s">
        <v>3236</v>
      </c>
      <c r="G179" s="545" t="s">
        <v>1333</v>
      </c>
      <c r="H179" s="546" t="s">
        <v>23</v>
      </c>
      <c r="I179" s="546" t="s">
        <v>231</v>
      </c>
      <c r="J179" s="584">
        <v>0.317</v>
      </c>
      <c r="K179" s="584" t="s">
        <v>3888</v>
      </c>
      <c r="L179" s="584" t="s">
        <v>3889</v>
      </c>
      <c r="M179" s="584" t="s">
        <v>3890</v>
      </c>
      <c r="N179" s="584" t="s">
        <v>3891</v>
      </c>
      <c r="O179" s="584" t="s">
        <v>3892</v>
      </c>
      <c r="P179" s="584" t="s">
        <v>3893</v>
      </c>
      <c r="Q179" s="584" t="s">
        <v>3894</v>
      </c>
      <c r="R179" s="584" t="s">
        <v>3895</v>
      </c>
      <c r="S179" s="584" t="s">
        <v>3896</v>
      </c>
      <c r="T179" s="584" t="s">
        <v>3897</v>
      </c>
      <c r="U179" s="584" t="s">
        <v>3898</v>
      </c>
      <c r="V179" s="584" t="s">
        <v>3899</v>
      </c>
      <c r="W179" s="584" t="s">
        <v>3900</v>
      </c>
      <c r="X179" s="584" t="s">
        <v>3901</v>
      </c>
      <c r="Y179" s="584" t="s">
        <v>3902</v>
      </c>
      <c r="Z179" s="584" t="s">
        <v>3903</v>
      </c>
      <c r="AA179" s="584" t="s">
        <v>3904</v>
      </c>
      <c r="AB179" s="584" t="s">
        <v>3905</v>
      </c>
      <c r="AC179" s="584" t="s">
        <v>3906</v>
      </c>
      <c r="AD179" s="584" t="s">
        <v>3907</v>
      </c>
      <c r="AE179" s="584" t="s">
        <v>3908</v>
      </c>
      <c r="AF179" s="584" t="s">
        <v>3900</v>
      </c>
      <c r="AG179" s="584" t="s">
        <v>3909</v>
      </c>
      <c r="AH179" s="584" t="s">
        <v>3910</v>
      </c>
      <c r="AI179" s="584" t="s">
        <v>3911</v>
      </c>
      <c r="AJ179" s="584" t="s">
        <v>3912</v>
      </c>
      <c r="AK179" s="584" t="s">
        <v>3913</v>
      </c>
      <c r="AL179" s="584" t="s">
        <v>3914</v>
      </c>
      <c r="AM179" s="584" t="s">
        <v>3915</v>
      </c>
      <c r="AN179" s="584" t="s">
        <v>3916</v>
      </c>
      <c r="AO179" s="584" t="s">
        <v>3917</v>
      </c>
      <c r="AP179" s="584" t="s">
        <v>3918</v>
      </c>
      <c r="AQ179" s="584" t="s">
        <v>3919</v>
      </c>
      <c r="AR179" s="584" t="s">
        <v>3898</v>
      </c>
      <c r="AS179" s="584" t="s">
        <v>3920</v>
      </c>
      <c r="AT179" s="584" t="s">
        <v>2293</v>
      </c>
      <c r="AU179" s="584" t="s">
        <v>3921</v>
      </c>
      <c r="AV179" s="584" t="s">
        <v>3905</v>
      </c>
      <c r="AW179" s="584" t="s">
        <v>3922</v>
      </c>
      <c r="AX179" s="584" t="s">
        <v>3923</v>
      </c>
      <c r="AY179" s="584" t="s">
        <v>3924</v>
      </c>
      <c r="AZ179" s="584" t="s">
        <v>3925</v>
      </c>
      <c r="BA179" s="584" t="s">
        <v>3926</v>
      </c>
      <c r="BB179" s="584" t="s">
        <v>3927</v>
      </c>
      <c r="BC179" s="584" t="s">
        <v>3928</v>
      </c>
      <c r="BD179" s="584" t="s">
        <v>3929</v>
      </c>
      <c r="BE179" s="584" t="s">
        <v>3930</v>
      </c>
      <c r="BF179" s="546"/>
    </row>
    <row r="180" spans="1:58">
      <c r="A180" s="495" t="s">
        <v>836</v>
      </c>
      <c r="B180" s="425">
        <v>177</v>
      </c>
      <c r="C180" s="495">
        <v>211103</v>
      </c>
      <c r="D180" s="495" t="s">
        <v>837</v>
      </c>
      <c r="E180" s="546" t="s">
        <v>321</v>
      </c>
      <c r="F180" s="42" t="s">
        <v>3293</v>
      </c>
      <c r="G180" s="546" t="s">
        <v>168</v>
      </c>
      <c r="H180" s="546" t="s">
        <v>23</v>
      </c>
      <c r="I180" s="546" t="s">
        <v>827</v>
      </c>
      <c r="J180" s="559">
        <v>28</v>
      </c>
      <c r="K180" s="559">
        <v>1</v>
      </c>
      <c r="L180" s="559">
        <v>0</v>
      </c>
      <c r="M180" s="559">
        <v>0</v>
      </c>
      <c r="N180" s="559">
        <v>1</v>
      </c>
      <c r="O180" s="559">
        <v>0</v>
      </c>
      <c r="P180" s="559">
        <v>1</v>
      </c>
      <c r="Q180" s="559">
        <v>1</v>
      </c>
      <c r="R180" s="559">
        <v>0</v>
      </c>
      <c r="S180" s="559">
        <v>1</v>
      </c>
      <c r="T180" s="559">
        <v>1</v>
      </c>
      <c r="U180" s="559">
        <v>1</v>
      </c>
      <c r="V180" s="559">
        <v>1</v>
      </c>
      <c r="W180" s="559">
        <v>1</v>
      </c>
      <c r="X180" s="559">
        <v>1</v>
      </c>
      <c r="Y180" s="559">
        <v>1</v>
      </c>
      <c r="Z180" s="559">
        <v>1</v>
      </c>
      <c r="AA180" s="559">
        <v>0</v>
      </c>
      <c r="AB180" s="559">
        <v>1</v>
      </c>
      <c r="AC180" s="559">
        <v>0</v>
      </c>
      <c r="AD180" s="559">
        <v>1</v>
      </c>
      <c r="AE180" s="559">
        <v>1</v>
      </c>
      <c r="AF180" s="559">
        <v>1</v>
      </c>
      <c r="AG180" s="559">
        <v>0</v>
      </c>
      <c r="AH180" s="559">
        <v>1</v>
      </c>
      <c r="AI180" s="559">
        <v>1</v>
      </c>
      <c r="AJ180" s="559">
        <v>1</v>
      </c>
      <c r="AK180" s="559">
        <v>1</v>
      </c>
      <c r="AL180" s="559">
        <v>0</v>
      </c>
      <c r="AM180" s="559">
        <v>0</v>
      </c>
      <c r="AN180" s="559">
        <v>0</v>
      </c>
      <c r="AO180" s="559">
        <v>0</v>
      </c>
      <c r="AP180" s="559">
        <v>1</v>
      </c>
      <c r="AQ180" s="559">
        <v>1</v>
      </c>
      <c r="AR180" s="559">
        <v>0</v>
      </c>
      <c r="AS180" s="559">
        <v>0</v>
      </c>
      <c r="AT180" s="559">
        <v>0</v>
      </c>
      <c r="AU180" s="559">
        <v>0</v>
      </c>
      <c r="AV180" s="559">
        <v>1</v>
      </c>
      <c r="AW180" s="559">
        <v>1</v>
      </c>
      <c r="AX180" s="559">
        <v>0</v>
      </c>
      <c r="AY180" s="559">
        <v>1</v>
      </c>
      <c r="AZ180" s="559">
        <v>1</v>
      </c>
      <c r="BA180" s="559">
        <v>0</v>
      </c>
      <c r="BB180" s="559">
        <v>1</v>
      </c>
      <c r="BC180" s="559">
        <v>0</v>
      </c>
      <c r="BD180" s="559">
        <v>1</v>
      </c>
      <c r="BE180" s="559">
        <v>0</v>
      </c>
      <c r="BF180" s="546"/>
    </row>
    <row r="181" spans="1:58">
      <c r="A181" s="495" t="s">
        <v>841</v>
      </c>
      <c r="B181" s="425">
        <v>178</v>
      </c>
      <c r="C181" s="495">
        <v>211104</v>
      </c>
      <c r="D181" s="495" t="s">
        <v>842</v>
      </c>
      <c r="E181" s="546" t="s">
        <v>321</v>
      </c>
      <c r="F181" s="42" t="s">
        <v>3300</v>
      </c>
      <c r="G181" s="546" t="s">
        <v>168</v>
      </c>
      <c r="H181" s="546" t="s">
        <v>23</v>
      </c>
      <c r="I181" s="546" t="s">
        <v>827</v>
      </c>
      <c r="J181" s="588">
        <v>0.96976241900647953</v>
      </c>
      <c r="K181" s="588">
        <v>1</v>
      </c>
      <c r="L181" s="588">
        <v>1</v>
      </c>
      <c r="M181" s="588">
        <v>1</v>
      </c>
      <c r="N181" s="588">
        <v>1</v>
      </c>
      <c r="O181" s="588">
        <v>1</v>
      </c>
      <c r="P181" s="588">
        <v>1</v>
      </c>
      <c r="Q181" s="588">
        <v>0.8571428571428571</v>
      </c>
      <c r="R181" s="588">
        <v>1</v>
      </c>
      <c r="S181" s="588">
        <v>0.875</v>
      </c>
      <c r="T181" s="588">
        <v>0.88888888888888884</v>
      </c>
      <c r="U181" s="588">
        <v>1</v>
      </c>
      <c r="V181" s="588">
        <v>0.9375</v>
      </c>
      <c r="W181" s="588">
        <v>1</v>
      </c>
      <c r="X181" s="588">
        <v>0.95652173913043481</v>
      </c>
      <c r="Y181" s="588">
        <v>1</v>
      </c>
      <c r="Z181" s="588">
        <v>0.8</v>
      </c>
      <c r="AA181" s="588">
        <v>0.8</v>
      </c>
      <c r="AB181" s="588">
        <v>1</v>
      </c>
      <c r="AC181" s="588">
        <v>1</v>
      </c>
      <c r="AD181" s="588">
        <v>1</v>
      </c>
      <c r="AE181" s="588">
        <v>0.88888888888888884</v>
      </c>
      <c r="AF181" s="588">
        <v>1</v>
      </c>
      <c r="AG181" s="588">
        <v>1</v>
      </c>
      <c r="AH181" s="588">
        <v>1</v>
      </c>
      <c r="AI181" s="588">
        <v>1</v>
      </c>
      <c r="AJ181" s="588">
        <v>0.92307692307692313</v>
      </c>
      <c r="AK181" s="588">
        <v>0.94117647058823528</v>
      </c>
      <c r="AL181" s="588">
        <v>0.94444444444444442</v>
      </c>
      <c r="AM181" s="588">
        <v>1</v>
      </c>
      <c r="AN181" s="588">
        <v>1</v>
      </c>
      <c r="AO181" s="588">
        <v>1</v>
      </c>
      <c r="AP181" s="588">
        <v>1</v>
      </c>
      <c r="AQ181" s="588">
        <v>1</v>
      </c>
      <c r="AR181" s="588">
        <v>1</v>
      </c>
      <c r="AS181" s="588">
        <v>0.875</v>
      </c>
      <c r="AT181" s="588">
        <v>1</v>
      </c>
      <c r="AU181" s="588">
        <v>1</v>
      </c>
      <c r="AV181" s="588">
        <v>1</v>
      </c>
      <c r="AW181" s="588">
        <v>1</v>
      </c>
      <c r="AX181" s="588">
        <v>0.95833333333333337</v>
      </c>
      <c r="AY181" s="588">
        <v>1</v>
      </c>
      <c r="AZ181" s="588">
        <v>1</v>
      </c>
      <c r="BA181" s="588">
        <v>1</v>
      </c>
      <c r="BB181" s="588">
        <v>0.83333333333333337</v>
      </c>
      <c r="BC181" s="588">
        <v>1</v>
      </c>
      <c r="BD181" s="588">
        <v>1</v>
      </c>
      <c r="BE181" s="588">
        <v>1</v>
      </c>
      <c r="BF181" s="546"/>
    </row>
    <row r="182" spans="1:58">
      <c r="A182" s="495" t="s">
        <v>844</v>
      </c>
      <c r="B182" s="425">
        <v>179</v>
      </c>
      <c r="C182" s="495">
        <v>211105</v>
      </c>
      <c r="D182" s="495" t="s">
        <v>845</v>
      </c>
      <c r="E182" s="546" t="s">
        <v>321</v>
      </c>
      <c r="F182" s="42" t="s">
        <v>3293</v>
      </c>
      <c r="G182" s="546" t="s">
        <v>168</v>
      </c>
      <c r="H182" s="546" t="s">
        <v>23</v>
      </c>
      <c r="I182" s="546" t="s">
        <v>827</v>
      </c>
      <c r="J182" s="559">
        <v>35</v>
      </c>
      <c r="K182" s="559">
        <v>1</v>
      </c>
      <c r="L182" s="559">
        <v>1</v>
      </c>
      <c r="M182" s="559">
        <v>1</v>
      </c>
      <c r="N182" s="559">
        <v>0</v>
      </c>
      <c r="O182" s="559">
        <v>0</v>
      </c>
      <c r="P182" s="559">
        <v>1</v>
      </c>
      <c r="Q182" s="559">
        <v>1</v>
      </c>
      <c r="R182" s="559">
        <v>1</v>
      </c>
      <c r="S182" s="559">
        <v>1</v>
      </c>
      <c r="T182" s="559">
        <v>1</v>
      </c>
      <c r="U182" s="559">
        <v>1</v>
      </c>
      <c r="V182" s="559">
        <v>1</v>
      </c>
      <c r="W182" s="559">
        <v>1</v>
      </c>
      <c r="X182" s="559">
        <v>0</v>
      </c>
      <c r="Y182" s="559">
        <v>1</v>
      </c>
      <c r="Z182" s="559">
        <v>1</v>
      </c>
      <c r="AA182" s="559">
        <v>1</v>
      </c>
      <c r="AB182" s="559">
        <v>1</v>
      </c>
      <c r="AC182" s="559">
        <v>1</v>
      </c>
      <c r="AD182" s="559">
        <v>1</v>
      </c>
      <c r="AE182" s="559">
        <v>1</v>
      </c>
      <c r="AF182" s="559">
        <v>1</v>
      </c>
      <c r="AG182" s="559">
        <v>0</v>
      </c>
      <c r="AH182" s="559">
        <v>1</v>
      </c>
      <c r="AI182" s="559">
        <v>1</v>
      </c>
      <c r="AJ182" s="559">
        <v>0</v>
      </c>
      <c r="AK182" s="559">
        <v>1</v>
      </c>
      <c r="AL182" s="559">
        <v>1</v>
      </c>
      <c r="AM182" s="559">
        <v>1</v>
      </c>
      <c r="AN182" s="559">
        <v>0</v>
      </c>
      <c r="AO182" s="559">
        <v>0</v>
      </c>
      <c r="AP182" s="559">
        <v>1</v>
      </c>
      <c r="AQ182" s="559">
        <v>1</v>
      </c>
      <c r="AR182" s="559">
        <v>1</v>
      </c>
      <c r="AS182" s="559">
        <v>0</v>
      </c>
      <c r="AT182" s="559">
        <v>0</v>
      </c>
      <c r="AU182" s="559">
        <v>1</v>
      </c>
      <c r="AV182" s="559">
        <v>1</v>
      </c>
      <c r="AW182" s="559">
        <v>1</v>
      </c>
      <c r="AX182" s="559">
        <v>1</v>
      </c>
      <c r="AY182" s="559">
        <v>1</v>
      </c>
      <c r="AZ182" s="559">
        <v>1</v>
      </c>
      <c r="BA182" s="559">
        <v>0</v>
      </c>
      <c r="BB182" s="559">
        <v>0</v>
      </c>
      <c r="BC182" s="559">
        <v>0</v>
      </c>
      <c r="BD182" s="559">
        <v>1</v>
      </c>
      <c r="BE182" s="559">
        <v>1</v>
      </c>
      <c r="BF182" s="546"/>
    </row>
    <row r="183" spans="1:58">
      <c r="A183" s="495" t="s">
        <v>849</v>
      </c>
      <c r="B183" s="425">
        <v>180</v>
      </c>
      <c r="C183" s="495">
        <v>211106</v>
      </c>
      <c r="D183" s="495" t="s">
        <v>850</v>
      </c>
      <c r="E183" s="546" t="s">
        <v>321</v>
      </c>
      <c r="F183" s="42" t="s">
        <v>3300</v>
      </c>
      <c r="G183" s="546" t="s">
        <v>851</v>
      </c>
      <c r="H183" s="546" t="s">
        <v>23</v>
      </c>
      <c r="I183" s="546" t="s">
        <v>827</v>
      </c>
      <c r="J183" s="595">
        <v>1</v>
      </c>
      <c r="K183" s="595">
        <v>1</v>
      </c>
      <c r="L183" s="595">
        <v>1</v>
      </c>
      <c r="M183" s="595">
        <v>1</v>
      </c>
      <c r="N183" s="595">
        <v>1</v>
      </c>
      <c r="O183" s="595">
        <v>1</v>
      </c>
      <c r="P183" s="595">
        <v>1</v>
      </c>
      <c r="Q183" s="595">
        <v>1</v>
      </c>
      <c r="R183" s="595">
        <v>1</v>
      </c>
      <c r="S183" s="595">
        <v>1</v>
      </c>
      <c r="T183" s="595">
        <v>1</v>
      </c>
      <c r="U183" s="595">
        <v>1</v>
      </c>
      <c r="V183" s="595">
        <v>1</v>
      </c>
      <c r="W183" s="595">
        <v>1</v>
      </c>
      <c r="X183" s="595">
        <v>1</v>
      </c>
      <c r="Y183" s="595">
        <v>1</v>
      </c>
      <c r="Z183" s="595">
        <v>1</v>
      </c>
      <c r="AA183" s="595">
        <v>1</v>
      </c>
      <c r="AB183" s="595">
        <v>1</v>
      </c>
      <c r="AC183" s="595">
        <v>1</v>
      </c>
      <c r="AD183" s="595">
        <v>1</v>
      </c>
      <c r="AE183" s="595">
        <v>1</v>
      </c>
      <c r="AF183" s="595">
        <v>1</v>
      </c>
      <c r="AG183" s="595">
        <v>1</v>
      </c>
      <c r="AH183" s="595">
        <v>1</v>
      </c>
      <c r="AI183" s="595">
        <v>1</v>
      </c>
      <c r="AJ183" s="595">
        <v>1</v>
      </c>
      <c r="AK183" s="595">
        <v>1</v>
      </c>
      <c r="AL183" s="595">
        <v>1</v>
      </c>
      <c r="AM183" s="595">
        <v>1</v>
      </c>
      <c r="AN183" s="595">
        <v>1</v>
      </c>
      <c r="AO183" s="595">
        <v>1</v>
      </c>
      <c r="AP183" s="595">
        <v>1</v>
      </c>
      <c r="AQ183" s="595">
        <v>1</v>
      </c>
      <c r="AR183" s="595">
        <v>1</v>
      </c>
      <c r="AS183" s="595">
        <v>1</v>
      </c>
      <c r="AT183" s="595">
        <v>1</v>
      </c>
      <c r="AU183" s="595">
        <v>1</v>
      </c>
      <c r="AV183" s="595">
        <v>1</v>
      </c>
      <c r="AW183" s="595">
        <v>1</v>
      </c>
      <c r="AX183" s="595">
        <v>1</v>
      </c>
      <c r="AY183" s="595">
        <v>1</v>
      </c>
      <c r="AZ183" s="595">
        <v>1</v>
      </c>
      <c r="BA183" s="595">
        <v>1</v>
      </c>
      <c r="BB183" s="595">
        <v>1</v>
      </c>
      <c r="BC183" s="595">
        <v>1</v>
      </c>
      <c r="BD183" s="595">
        <v>1</v>
      </c>
      <c r="BE183" s="595">
        <v>1</v>
      </c>
      <c r="BF183" s="546"/>
    </row>
    <row r="184" spans="1:58">
      <c r="A184" s="495" t="s">
        <v>855</v>
      </c>
      <c r="B184" s="425">
        <v>181</v>
      </c>
      <c r="C184" s="495">
        <v>211106</v>
      </c>
      <c r="D184" s="495" t="s">
        <v>850</v>
      </c>
      <c r="E184" s="546" t="s">
        <v>321</v>
      </c>
      <c r="F184" s="42" t="s">
        <v>3300</v>
      </c>
      <c r="G184" s="546" t="s">
        <v>856</v>
      </c>
      <c r="H184" s="546" t="s">
        <v>23</v>
      </c>
      <c r="I184" s="546" t="s">
        <v>827</v>
      </c>
      <c r="J184" s="588">
        <v>0.52542372881355937</v>
      </c>
      <c r="K184" s="588" t="s">
        <v>272</v>
      </c>
      <c r="L184" s="588">
        <v>0</v>
      </c>
      <c r="M184" s="588">
        <v>0.5714285714285714</v>
      </c>
      <c r="N184" s="588" t="s">
        <v>272</v>
      </c>
      <c r="O184" s="588">
        <v>0.8571428571428571</v>
      </c>
      <c r="P184" s="588">
        <v>0</v>
      </c>
      <c r="Q184" s="588" t="s">
        <v>272</v>
      </c>
      <c r="R184" s="588">
        <v>0</v>
      </c>
      <c r="S184" s="588">
        <v>1</v>
      </c>
      <c r="T184" s="588" t="s">
        <v>272</v>
      </c>
      <c r="U184" s="588" t="s">
        <v>272</v>
      </c>
      <c r="V184" s="588">
        <v>0</v>
      </c>
      <c r="W184" s="588">
        <v>1</v>
      </c>
      <c r="X184" s="588" t="s">
        <v>272</v>
      </c>
      <c r="Y184" s="588">
        <v>0</v>
      </c>
      <c r="Z184" s="588">
        <v>1</v>
      </c>
      <c r="AA184" s="588" t="s">
        <v>272</v>
      </c>
      <c r="AB184" s="588" t="s">
        <v>272</v>
      </c>
      <c r="AC184" s="588">
        <v>0.5</v>
      </c>
      <c r="AD184" s="588">
        <v>0.66666666666666663</v>
      </c>
      <c r="AE184" s="588" t="s">
        <v>272</v>
      </c>
      <c r="AF184" s="588">
        <v>1</v>
      </c>
      <c r="AG184" s="588" t="s">
        <v>272</v>
      </c>
      <c r="AH184" s="588" t="s">
        <v>272</v>
      </c>
      <c r="AI184" s="588">
        <v>0.5</v>
      </c>
      <c r="AJ184" s="588">
        <v>1</v>
      </c>
      <c r="AK184" s="588" t="s">
        <v>272</v>
      </c>
      <c r="AL184" s="588">
        <v>1</v>
      </c>
      <c r="AM184" s="588">
        <v>1</v>
      </c>
      <c r="AN184" s="588" t="s">
        <v>272</v>
      </c>
      <c r="AO184" s="588" t="s">
        <v>272</v>
      </c>
      <c r="AP184" s="588" t="s">
        <v>272</v>
      </c>
      <c r="AQ184" s="588">
        <v>0</v>
      </c>
      <c r="AR184" s="588" t="s">
        <v>272</v>
      </c>
      <c r="AS184" s="588">
        <v>0.66666666666666663</v>
      </c>
      <c r="AT184" s="588">
        <v>0</v>
      </c>
      <c r="AU184" s="588" t="s">
        <v>272</v>
      </c>
      <c r="AV184" s="588">
        <v>1</v>
      </c>
      <c r="AW184" s="588">
        <v>0</v>
      </c>
      <c r="AX184" s="588">
        <v>0</v>
      </c>
      <c r="AY184" s="588">
        <v>1</v>
      </c>
      <c r="AZ184" s="588" t="s">
        <v>272</v>
      </c>
      <c r="BA184" s="588" t="s">
        <v>272</v>
      </c>
      <c r="BB184" s="588">
        <v>0</v>
      </c>
      <c r="BC184" s="588" t="s">
        <v>272</v>
      </c>
      <c r="BD184" s="588">
        <v>0.14285714285714285</v>
      </c>
      <c r="BE184" s="588">
        <v>0.33333333333333331</v>
      </c>
      <c r="BF184" s="546"/>
    </row>
    <row r="185" spans="1:58">
      <c r="A185" s="495" t="s">
        <v>859</v>
      </c>
      <c r="B185" s="425">
        <v>182</v>
      </c>
      <c r="C185" s="495">
        <v>211107</v>
      </c>
      <c r="D185" s="495" t="s">
        <v>860</v>
      </c>
      <c r="E185" s="546" t="s">
        <v>321</v>
      </c>
      <c r="F185" s="42" t="s">
        <v>3300</v>
      </c>
      <c r="G185" s="546" t="s">
        <v>851</v>
      </c>
      <c r="H185" s="546" t="s">
        <v>23</v>
      </c>
      <c r="I185" s="546" t="s">
        <v>827</v>
      </c>
      <c r="J185" s="588">
        <v>0.98514851485148514</v>
      </c>
      <c r="K185" s="588">
        <v>0.95454545454545459</v>
      </c>
      <c r="L185" s="588">
        <v>1</v>
      </c>
      <c r="M185" s="588">
        <v>0.66666666666666663</v>
      </c>
      <c r="N185" s="588">
        <v>1</v>
      </c>
      <c r="O185" s="588">
        <v>1</v>
      </c>
      <c r="P185" s="588">
        <v>1</v>
      </c>
      <c r="Q185" s="588">
        <v>1</v>
      </c>
      <c r="R185" s="588">
        <v>0.88888888888888884</v>
      </c>
      <c r="S185" s="588">
        <v>1</v>
      </c>
      <c r="T185" s="588">
        <v>1</v>
      </c>
      <c r="U185" s="588">
        <v>0.93333333333333335</v>
      </c>
      <c r="V185" s="588">
        <v>1</v>
      </c>
      <c r="W185" s="588">
        <v>1</v>
      </c>
      <c r="X185" s="588">
        <v>1</v>
      </c>
      <c r="Y185" s="588">
        <v>1</v>
      </c>
      <c r="Z185" s="588">
        <v>1</v>
      </c>
      <c r="AA185" s="588">
        <v>1</v>
      </c>
      <c r="AB185" s="588">
        <v>1</v>
      </c>
      <c r="AC185" s="588">
        <v>1</v>
      </c>
      <c r="AD185" s="588">
        <v>1</v>
      </c>
      <c r="AE185" s="588">
        <v>1</v>
      </c>
      <c r="AF185" s="588">
        <v>1</v>
      </c>
      <c r="AG185" s="588">
        <v>1</v>
      </c>
      <c r="AH185" s="588">
        <v>1</v>
      </c>
      <c r="AI185" s="588">
        <v>1</v>
      </c>
      <c r="AJ185" s="588">
        <v>1</v>
      </c>
      <c r="AK185" s="588">
        <v>1</v>
      </c>
      <c r="AL185" s="588">
        <v>0.9375</v>
      </c>
      <c r="AM185" s="588">
        <v>1</v>
      </c>
      <c r="AN185" s="588">
        <v>1</v>
      </c>
      <c r="AO185" s="588">
        <v>1</v>
      </c>
      <c r="AP185" s="588">
        <v>1</v>
      </c>
      <c r="AQ185" s="588">
        <v>1</v>
      </c>
      <c r="AR185" s="588">
        <v>1</v>
      </c>
      <c r="AS185" s="588">
        <v>1</v>
      </c>
      <c r="AT185" s="588">
        <v>1</v>
      </c>
      <c r="AU185" s="588">
        <v>1</v>
      </c>
      <c r="AV185" s="588">
        <v>1</v>
      </c>
      <c r="AW185" s="588">
        <v>1</v>
      </c>
      <c r="AX185" s="588">
        <v>1</v>
      </c>
      <c r="AY185" s="588">
        <v>1</v>
      </c>
      <c r="AZ185" s="588">
        <v>1</v>
      </c>
      <c r="BA185" s="588">
        <v>1</v>
      </c>
      <c r="BB185" s="588">
        <v>0.8</v>
      </c>
      <c r="BC185" s="588">
        <v>1</v>
      </c>
      <c r="BD185" s="588">
        <v>1</v>
      </c>
      <c r="BE185" s="588">
        <v>1</v>
      </c>
      <c r="BF185" s="546"/>
    </row>
    <row r="186" spans="1:58">
      <c r="A186" s="495" t="s">
        <v>863</v>
      </c>
      <c r="B186" s="425">
        <v>183</v>
      </c>
      <c r="C186" s="495">
        <v>211107</v>
      </c>
      <c r="D186" s="495" t="s">
        <v>860</v>
      </c>
      <c r="E186" s="546" t="s">
        <v>321</v>
      </c>
      <c r="F186" s="42" t="s">
        <v>3300</v>
      </c>
      <c r="G186" s="546" t="s">
        <v>856</v>
      </c>
      <c r="H186" s="546" t="s">
        <v>23</v>
      </c>
      <c r="I186" s="546" t="s">
        <v>827</v>
      </c>
      <c r="J186" s="595">
        <v>0.76271186440677963</v>
      </c>
      <c r="K186" s="595" t="s">
        <v>272</v>
      </c>
      <c r="L186" s="595">
        <v>1</v>
      </c>
      <c r="M186" s="595">
        <v>0.42857142857142855</v>
      </c>
      <c r="N186" s="595" t="s">
        <v>272</v>
      </c>
      <c r="O186" s="595">
        <v>1</v>
      </c>
      <c r="P186" s="595">
        <v>1</v>
      </c>
      <c r="Q186" s="595" t="s">
        <v>272</v>
      </c>
      <c r="R186" s="595">
        <v>0</v>
      </c>
      <c r="S186" s="595">
        <v>1</v>
      </c>
      <c r="T186" s="595" t="s">
        <v>272</v>
      </c>
      <c r="U186" s="595" t="s">
        <v>272</v>
      </c>
      <c r="V186" s="595">
        <v>1</v>
      </c>
      <c r="W186" s="595">
        <v>1</v>
      </c>
      <c r="X186" s="595" t="s">
        <v>272</v>
      </c>
      <c r="Y186" s="595">
        <v>1</v>
      </c>
      <c r="Z186" s="595">
        <v>1</v>
      </c>
      <c r="AA186" s="595" t="s">
        <v>272</v>
      </c>
      <c r="AB186" s="595" t="s">
        <v>272</v>
      </c>
      <c r="AC186" s="595">
        <v>1</v>
      </c>
      <c r="AD186" s="595">
        <v>1</v>
      </c>
      <c r="AE186" s="595" t="s">
        <v>272</v>
      </c>
      <c r="AF186" s="595">
        <v>1</v>
      </c>
      <c r="AG186" s="595" t="s">
        <v>272</v>
      </c>
      <c r="AH186" s="595" t="s">
        <v>272</v>
      </c>
      <c r="AI186" s="595">
        <v>0.5</v>
      </c>
      <c r="AJ186" s="595">
        <v>0.5</v>
      </c>
      <c r="AK186" s="595" t="s">
        <v>272</v>
      </c>
      <c r="AL186" s="595">
        <v>1</v>
      </c>
      <c r="AM186" s="595">
        <v>1</v>
      </c>
      <c r="AN186" s="595" t="s">
        <v>272</v>
      </c>
      <c r="AO186" s="595" t="s">
        <v>272</v>
      </c>
      <c r="AP186" s="595" t="s">
        <v>272</v>
      </c>
      <c r="AQ186" s="595">
        <v>0</v>
      </c>
      <c r="AR186" s="595" t="s">
        <v>272</v>
      </c>
      <c r="AS186" s="595">
        <v>1</v>
      </c>
      <c r="AT186" s="595">
        <v>0</v>
      </c>
      <c r="AU186" s="595" t="s">
        <v>272</v>
      </c>
      <c r="AV186" s="595">
        <v>1</v>
      </c>
      <c r="AW186" s="595">
        <v>0</v>
      </c>
      <c r="AX186" s="595">
        <v>1</v>
      </c>
      <c r="AY186" s="595">
        <v>0</v>
      </c>
      <c r="AZ186" s="595" t="s">
        <v>272</v>
      </c>
      <c r="BA186" s="595" t="s">
        <v>272</v>
      </c>
      <c r="BB186" s="595">
        <v>1</v>
      </c>
      <c r="BC186" s="595" t="s">
        <v>272</v>
      </c>
      <c r="BD186" s="595">
        <v>0.8571428571428571</v>
      </c>
      <c r="BE186" s="595">
        <v>0.66666666666666663</v>
      </c>
      <c r="BF186" s="546"/>
    </row>
    <row r="187" spans="1:58">
      <c r="A187" s="495" t="s">
        <v>866</v>
      </c>
      <c r="B187" s="425">
        <v>184</v>
      </c>
      <c r="C187" s="495">
        <v>211201</v>
      </c>
      <c r="D187" s="495" t="s">
        <v>867</v>
      </c>
      <c r="E187" s="546" t="s">
        <v>773</v>
      </c>
      <c r="F187" s="545" t="s">
        <v>3236</v>
      </c>
      <c r="G187" s="545" t="s">
        <v>1333</v>
      </c>
      <c r="H187" s="546" t="s">
        <v>23</v>
      </c>
      <c r="I187" s="546" t="s">
        <v>231</v>
      </c>
      <c r="J187" s="584">
        <v>0.89800000000000002</v>
      </c>
      <c r="K187" s="584" t="s">
        <v>3931</v>
      </c>
      <c r="L187" s="584" t="s">
        <v>3864</v>
      </c>
      <c r="M187" s="596">
        <v>0.9</v>
      </c>
      <c r="N187" s="584" t="s">
        <v>3932</v>
      </c>
      <c r="O187" s="584" t="s">
        <v>3933</v>
      </c>
      <c r="P187" s="584" t="s">
        <v>3934</v>
      </c>
      <c r="Q187" s="584" t="s">
        <v>3933</v>
      </c>
      <c r="R187" s="584" t="s">
        <v>3863</v>
      </c>
      <c r="S187" s="584" t="s">
        <v>3935</v>
      </c>
      <c r="T187" s="584" t="s">
        <v>3936</v>
      </c>
      <c r="U187" s="584" t="s">
        <v>3853</v>
      </c>
      <c r="V187" s="584" t="s">
        <v>3937</v>
      </c>
      <c r="W187" s="584" t="s">
        <v>3938</v>
      </c>
      <c r="X187" s="584" t="s">
        <v>3939</v>
      </c>
      <c r="Y187" s="584" t="s">
        <v>3940</v>
      </c>
      <c r="Z187" s="584" t="s">
        <v>3941</v>
      </c>
      <c r="AA187" s="584" t="s">
        <v>3942</v>
      </c>
      <c r="AB187" s="584" t="s">
        <v>3850</v>
      </c>
      <c r="AC187" s="584" t="s">
        <v>3943</v>
      </c>
      <c r="AD187" s="584" t="s">
        <v>3865</v>
      </c>
      <c r="AE187" s="584">
        <v>0.89</v>
      </c>
      <c r="AF187" s="584" t="s">
        <v>3944</v>
      </c>
      <c r="AG187" s="584" t="s">
        <v>3945</v>
      </c>
      <c r="AH187" s="584" t="s">
        <v>3946</v>
      </c>
      <c r="AI187" s="584" t="s">
        <v>3947</v>
      </c>
      <c r="AJ187" s="584" t="s">
        <v>3850</v>
      </c>
      <c r="AK187" s="584">
        <v>0.9</v>
      </c>
      <c r="AL187" s="584" t="s">
        <v>3882</v>
      </c>
      <c r="AM187" s="584" t="s">
        <v>3948</v>
      </c>
      <c r="AN187" s="584" t="s">
        <v>3869</v>
      </c>
      <c r="AO187" s="584" t="s">
        <v>3865</v>
      </c>
      <c r="AP187" s="584">
        <v>0.96</v>
      </c>
      <c r="AQ187" s="584" t="s">
        <v>3850</v>
      </c>
      <c r="AR187" s="584" t="s">
        <v>3943</v>
      </c>
      <c r="AS187" s="584" t="s">
        <v>3949</v>
      </c>
      <c r="AT187" s="584" t="s">
        <v>2293</v>
      </c>
      <c r="AU187" s="584" t="s">
        <v>3850</v>
      </c>
      <c r="AV187" s="584" t="s">
        <v>3933</v>
      </c>
      <c r="AW187" s="584" t="s">
        <v>3950</v>
      </c>
      <c r="AX187" s="584" t="s">
        <v>3951</v>
      </c>
      <c r="AY187" s="584" t="s">
        <v>3952</v>
      </c>
      <c r="AZ187" s="584" t="s">
        <v>3933</v>
      </c>
      <c r="BA187" s="584" t="s">
        <v>3935</v>
      </c>
      <c r="BB187" s="584" t="s">
        <v>3950</v>
      </c>
      <c r="BC187" s="584" t="s">
        <v>3953</v>
      </c>
      <c r="BD187" s="584" t="s">
        <v>3853</v>
      </c>
      <c r="BE187" s="584" t="s">
        <v>3866</v>
      </c>
      <c r="BF187" s="546"/>
    </row>
    <row r="188" spans="1:58">
      <c r="A188" s="495" t="s">
        <v>870</v>
      </c>
      <c r="B188" s="425">
        <v>185</v>
      </c>
      <c r="C188" s="495">
        <v>211202</v>
      </c>
      <c r="D188" s="495" t="s">
        <v>871</v>
      </c>
      <c r="E188" s="546" t="s">
        <v>1569</v>
      </c>
      <c r="F188" s="545" t="s">
        <v>3236</v>
      </c>
      <c r="G188" s="546" t="s">
        <v>168</v>
      </c>
      <c r="H188" s="546" t="s">
        <v>23</v>
      </c>
      <c r="I188" s="546" t="s">
        <v>169</v>
      </c>
      <c r="J188" s="584">
        <v>0.7</v>
      </c>
      <c r="K188" s="584" t="s">
        <v>3954</v>
      </c>
      <c r="L188" s="584" t="s">
        <v>3955</v>
      </c>
      <c r="M188" s="584" t="s">
        <v>3955</v>
      </c>
      <c r="N188" s="584" t="s">
        <v>3956</v>
      </c>
      <c r="O188" s="584" t="s">
        <v>3957</v>
      </c>
      <c r="P188" s="584" t="s">
        <v>3958</v>
      </c>
      <c r="Q188" s="584" t="s">
        <v>3959</v>
      </c>
      <c r="R188" s="584" t="s">
        <v>3960</v>
      </c>
      <c r="S188" s="584" t="s">
        <v>3958</v>
      </c>
      <c r="T188" s="584" t="s">
        <v>3961</v>
      </c>
      <c r="U188" s="584" t="s">
        <v>3962</v>
      </c>
      <c r="V188" s="584" t="s">
        <v>3963</v>
      </c>
      <c r="W188" s="584" t="s">
        <v>3964</v>
      </c>
      <c r="X188" s="584" t="s">
        <v>3965</v>
      </c>
      <c r="Y188" s="584" t="s">
        <v>3966</v>
      </c>
      <c r="Z188" s="584" t="s">
        <v>3967</v>
      </c>
      <c r="AA188" s="584">
        <v>0.71</v>
      </c>
      <c r="AB188" s="584" t="s">
        <v>3968</v>
      </c>
      <c r="AC188" s="584" t="s">
        <v>3969</v>
      </c>
      <c r="AD188" s="584" t="s">
        <v>3970</v>
      </c>
      <c r="AE188" s="584" t="s">
        <v>3971</v>
      </c>
      <c r="AF188" s="584" t="s">
        <v>3972</v>
      </c>
      <c r="AG188" s="584" t="s">
        <v>3973</v>
      </c>
      <c r="AH188" s="584" t="s">
        <v>3974</v>
      </c>
      <c r="AI188" s="584" t="s">
        <v>3975</v>
      </c>
      <c r="AJ188" s="584" t="s">
        <v>3976</v>
      </c>
      <c r="AK188" s="584" t="s">
        <v>3977</v>
      </c>
      <c r="AL188" s="584" t="s">
        <v>3978</v>
      </c>
      <c r="AM188" s="584" t="s">
        <v>3979</v>
      </c>
      <c r="AN188" s="584" t="s">
        <v>3956</v>
      </c>
      <c r="AO188" s="584" t="s">
        <v>3980</v>
      </c>
      <c r="AP188" s="584" t="s">
        <v>3981</v>
      </c>
      <c r="AQ188" s="584" t="s">
        <v>3982</v>
      </c>
      <c r="AR188" s="584" t="s">
        <v>3983</v>
      </c>
      <c r="AS188" s="584" t="s">
        <v>3984</v>
      </c>
      <c r="AT188" s="584" t="s">
        <v>2548</v>
      </c>
      <c r="AU188" s="584" t="s">
        <v>3985</v>
      </c>
      <c r="AV188" s="584" t="s">
        <v>3986</v>
      </c>
      <c r="AW188" s="584" t="s">
        <v>3987</v>
      </c>
      <c r="AX188" s="584" t="s">
        <v>3988</v>
      </c>
      <c r="AY188" s="584" t="s">
        <v>3989</v>
      </c>
      <c r="AZ188" s="584" t="s">
        <v>3990</v>
      </c>
      <c r="BA188" s="584" t="s">
        <v>3991</v>
      </c>
      <c r="BB188" s="584" t="s">
        <v>3884</v>
      </c>
      <c r="BC188" s="584" t="s">
        <v>3992</v>
      </c>
      <c r="BD188" s="584" t="s">
        <v>3993</v>
      </c>
      <c r="BE188" s="584" t="s">
        <v>3994</v>
      </c>
      <c r="BF188" s="546"/>
    </row>
    <row r="189" spans="1:58">
      <c r="A189" s="495" t="s">
        <v>876</v>
      </c>
      <c r="B189" s="425">
        <v>186</v>
      </c>
      <c r="C189" s="495">
        <v>212101</v>
      </c>
      <c r="D189" s="495" t="s">
        <v>877</v>
      </c>
      <c r="E189" s="546" t="s">
        <v>878</v>
      </c>
      <c r="F189" s="42" t="s">
        <v>3300</v>
      </c>
      <c r="G189" s="546" t="s">
        <v>879</v>
      </c>
      <c r="H189" s="546" t="s">
        <v>23</v>
      </c>
      <c r="I189" s="546" t="s">
        <v>880</v>
      </c>
      <c r="J189" s="559">
        <v>13</v>
      </c>
      <c r="K189" s="559">
        <v>1</v>
      </c>
      <c r="L189" s="559">
        <v>0</v>
      </c>
      <c r="M189" s="559">
        <v>0</v>
      </c>
      <c r="N189" s="559">
        <v>1</v>
      </c>
      <c r="O189" s="559">
        <v>0</v>
      </c>
      <c r="P189" s="559">
        <v>0</v>
      </c>
      <c r="Q189" s="559">
        <v>0</v>
      </c>
      <c r="R189" s="559">
        <v>0</v>
      </c>
      <c r="S189" s="559">
        <v>0</v>
      </c>
      <c r="T189" s="559">
        <v>0</v>
      </c>
      <c r="U189" s="559">
        <v>0</v>
      </c>
      <c r="V189" s="559">
        <v>1</v>
      </c>
      <c r="W189" s="559">
        <v>4</v>
      </c>
      <c r="X189" s="559">
        <v>0</v>
      </c>
      <c r="Y189" s="559">
        <v>0</v>
      </c>
      <c r="Z189" s="559">
        <v>0</v>
      </c>
      <c r="AA189" s="559">
        <v>0</v>
      </c>
      <c r="AB189" s="559">
        <v>0</v>
      </c>
      <c r="AC189" s="559">
        <v>0</v>
      </c>
      <c r="AD189" s="559">
        <v>0</v>
      </c>
      <c r="AE189" s="559">
        <v>0</v>
      </c>
      <c r="AF189" s="559">
        <v>1</v>
      </c>
      <c r="AG189" s="559">
        <v>1</v>
      </c>
      <c r="AH189" s="559">
        <v>0</v>
      </c>
      <c r="AI189" s="559">
        <v>0</v>
      </c>
      <c r="AJ189" s="559">
        <v>1</v>
      </c>
      <c r="AK189" s="559">
        <v>1</v>
      </c>
      <c r="AL189" s="559">
        <v>0</v>
      </c>
      <c r="AM189" s="559">
        <v>0</v>
      </c>
      <c r="AN189" s="559">
        <v>0</v>
      </c>
      <c r="AO189" s="559">
        <v>0</v>
      </c>
      <c r="AP189" s="559">
        <v>0</v>
      </c>
      <c r="AQ189" s="559">
        <v>1</v>
      </c>
      <c r="AR189" s="559">
        <v>0</v>
      </c>
      <c r="AS189" s="559">
        <v>0</v>
      </c>
      <c r="AT189" s="559">
        <v>0</v>
      </c>
      <c r="AU189" s="559">
        <v>0</v>
      </c>
      <c r="AV189" s="559">
        <v>0</v>
      </c>
      <c r="AW189" s="559">
        <v>0</v>
      </c>
      <c r="AX189" s="559">
        <v>1</v>
      </c>
      <c r="AY189" s="559">
        <v>0</v>
      </c>
      <c r="AZ189" s="559">
        <v>0</v>
      </c>
      <c r="BA189" s="559">
        <v>0</v>
      </c>
      <c r="BB189" s="559">
        <v>0</v>
      </c>
      <c r="BC189" s="559">
        <v>0</v>
      </c>
      <c r="BD189" s="559">
        <v>0</v>
      </c>
      <c r="BE189" s="559">
        <v>0</v>
      </c>
      <c r="BF189" s="546"/>
    </row>
    <row r="190" spans="1:58">
      <c r="A190" s="495" t="s">
        <v>884</v>
      </c>
      <c r="B190" s="425">
        <v>187</v>
      </c>
      <c r="C190" s="495">
        <v>212101</v>
      </c>
      <c r="D190" s="495" t="s">
        <v>877</v>
      </c>
      <c r="E190" s="546" t="s">
        <v>878</v>
      </c>
      <c r="F190" s="42" t="s">
        <v>3300</v>
      </c>
      <c r="G190" s="546" t="s">
        <v>885</v>
      </c>
      <c r="H190" s="546" t="s">
        <v>23</v>
      </c>
      <c r="I190" s="546" t="s">
        <v>880</v>
      </c>
      <c r="J190" s="559">
        <v>32</v>
      </c>
      <c r="K190" s="559">
        <v>1</v>
      </c>
      <c r="L190" s="559">
        <v>1</v>
      </c>
      <c r="M190" s="559">
        <v>0</v>
      </c>
      <c r="N190" s="559">
        <v>0</v>
      </c>
      <c r="O190" s="559">
        <v>0</v>
      </c>
      <c r="P190" s="559">
        <v>1</v>
      </c>
      <c r="Q190" s="559">
        <v>0</v>
      </c>
      <c r="R190" s="559">
        <v>0</v>
      </c>
      <c r="S190" s="559">
        <v>0</v>
      </c>
      <c r="T190" s="559">
        <v>0</v>
      </c>
      <c r="U190" s="559">
        <v>2</v>
      </c>
      <c r="V190" s="559">
        <v>1</v>
      </c>
      <c r="W190" s="559">
        <v>2</v>
      </c>
      <c r="X190" s="559">
        <v>4</v>
      </c>
      <c r="Y190" s="559">
        <v>1</v>
      </c>
      <c r="Z190" s="559">
        <v>1</v>
      </c>
      <c r="AA190" s="559">
        <v>1</v>
      </c>
      <c r="AB190" s="559">
        <v>0</v>
      </c>
      <c r="AC190" s="559">
        <v>1</v>
      </c>
      <c r="AD190" s="559">
        <v>1</v>
      </c>
      <c r="AE190" s="559">
        <v>0</v>
      </c>
      <c r="AF190" s="559">
        <v>0</v>
      </c>
      <c r="AG190" s="559">
        <v>1</v>
      </c>
      <c r="AH190" s="559">
        <v>1</v>
      </c>
      <c r="AI190" s="559">
        <v>1</v>
      </c>
      <c r="AJ190" s="559">
        <v>0</v>
      </c>
      <c r="AK190" s="559">
        <v>2</v>
      </c>
      <c r="AL190" s="559">
        <v>2</v>
      </c>
      <c r="AM190" s="559">
        <v>1</v>
      </c>
      <c r="AN190" s="559">
        <v>0</v>
      </c>
      <c r="AO190" s="559">
        <v>0</v>
      </c>
      <c r="AP190" s="559">
        <v>0</v>
      </c>
      <c r="AQ190" s="559">
        <v>0</v>
      </c>
      <c r="AR190" s="559">
        <v>2</v>
      </c>
      <c r="AS190" s="559">
        <v>0</v>
      </c>
      <c r="AT190" s="559">
        <v>0</v>
      </c>
      <c r="AU190" s="559">
        <v>0</v>
      </c>
      <c r="AV190" s="559">
        <v>1</v>
      </c>
      <c r="AW190" s="559">
        <v>0</v>
      </c>
      <c r="AX190" s="559">
        <v>1</v>
      </c>
      <c r="AY190" s="559">
        <v>0</v>
      </c>
      <c r="AZ190" s="559">
        <v>1</v>
      </c>
      <c r="BA190" s="559">
        <v>1</v>
      </c>
      <c r="BB190" s="559">
        <v>0</v>
      </c>
      <c r="BC190" s="559">
        <v>0</v>
      </c>
      <c r="BD190" s="559">
        <v>1</v>
      </c>
      <c r="BE190" s="559">
        <v>0</v>
      </c>
      <c r="BF190" s="546"/>
    </row>
    <row r="191" spans="1:58">
      <c r="A191" s="495" t="s">
        <v>888</v>
      </c>
      <c r="B191" s="425">
        <v>188</v>
      </c>
      <c r="C191" s="495">
        <v>212101</v>
      </c>
      <c r="D191" s="495" t="s">
        <v>877</v>
      </c>
      <c r="E191" s="546" t="s">
        <v>878</v>
      </c>
      <c r="F191" s="42" t="s">
        <v>3300</v>
      </c>
      <c r="G191" s="546" t="s">
        <v>889</v>
      </c>
      <c r="H191" s="546" t="s">
        <v>23</v>
      </c>
      <c r="I191" s="546" t="s">
        <v>880</v>
      </c>
      <c r="J191" s="559">
        <v>226</v>
      </c>
      <c r="K191" s="559">
        <v>14</v>
      </c>
      <c r="L191" s="559">
        <v>1</v>
      </c>
      <c r="M191" s="559">
        <v>1</v>
      </c>
      <c r="N191" s="559">
        <v>4</v>
      </c>
      <c r="O191" s="559">
        <v>1</v>
      </c>
      <c r="P191" s="559">
        <v>2</v>
      </c>
      <c r="Q191" s="559">
        <v>1</v>
      </c>
      <c r="R191" s="559">
        <v>3</v>
      </c>
      <c r="S191" s="559">
        <v>5</v>
      </c>
      <c r="T191" s="559">
        <v>2</v>
      </c>
      <c r="U191" s="559">
        <v>7</v>
      </c>
      <c r="V191" s="559">
        <v>6</v>
      </c>
      <c r="W191" s="559">
        <v>22</v>
      </c>
      <c r="X191" s="559">
        <v>11</v>
      </c>
      <c r="Y191" s="559">
        <v>4</v>
      </c>
      <c r="Z191" s="559">
        <v>1</v>
      </c>
      <c r="AA191" s="559">
        <v>2</v>
      </c>
      <c r="AB191" s="559">
        <v>3</v>
      </c>
      <c r="AC191" s="559">
        <v>1</v>
      </c>
      <c r="AD191" s="559">
        <v>6</v>
      </c>
      <c r="AE191" s="559">
        <v>7</v>
      </c>
      <c r="AF191" s="559">
        <v>9</v>
      </c>
      <c r="AG191" s="559">
        <v>15</v>
      </c>
      <c r="AH191" s="559">
        <v>1</v>
      </c>
      <c r="AI191" s="559">
        <v>2</v>
      </c>
      <c r="AJ191" s="559">
        <v>6</v>
      </c>
      <c r="AK191" s="559">
        <v>14</v>
      </c>
      <c r="AL191" s="559">
        <v>7</v>
      </c>
      <c r="AM191" s="559">
        <v>4</v>
      </c>
      <c r="AN191" s="559">
        <v>2</v>
      </c>
      <c r="AO191" s="559">
        <v>2</v>
      </c>
      <c r="AP191" s="559">
        <v>4</v>
      </c>
      <c r="AQ191" s="559">
        <v>6</v>
      </c>
      <c r="AR191" s="559">
        <v>10</v>
      </c>
      <c r="AS191" s="559">
        <v>4</v>
      </c>
      <c r="AT191" s="559">
        <v>1</v>
      </c>
      <c r="AU191" s="559">
        <v>4</v>
      </c>
      <c r="AV191" s="559">
        <v>3</v>
      </c>
      <c r="AW191" s="559">
        <v>2</v>
      </c>
      <c r="AX191" s="559">
        <v>11</v>
      </c>
      <c r="AY191" s="559">
        <v>2</v>
      </c>
      <c r="AZ191" s="559">
        <v>2</v>
      </c>
      <c r="BA191" s="559">
        <v>2</v>
      </c>
      <c r="BB191" s="559">
        <v>3</v>
      </c>
      <c r="BC191" s="559">
        <v>2</v>
      </c>
      <c r="BD191" s="559">
        <v>2</v>
      </c>
      <c r="BE191" s="559">
        <v>2</v>
      </c>
      <c r="BF191" s="546"/>
    </row>
    <row r="192" spans="1:58">
      <c r="A192" s="495" t="s">
        <v>892</v>
      </c>
      <c r="B192" s="425">
        <v>189</v>
      </c>
      <c r="C192" s="495">
        <v>212102</v>
      </c>
      <c r="D192" s="495" t="s">
        <v>893</v>
      </c>
      <c r="E192" s="546" t="s">
        <v>878</v>
      </c>
      <c r="F192" s="42" t="s">
        <v>3300</v>
      </c>
      <c r="G192" s="546" t="s">
        <v>168</v>
      </c>
      <c r="H192" s="546" t="s">
        <v>23</v>
      </c>
      <c r="I192" s="546" t="s">
        <v>880</v>
      </c>
      <c r="J192" s="585">
        <v>1312</v>
      </c>
      <c r="K192" s="559">
        <v>75</v>
      </c>
      <c r="L192" s="559">
        <v>3</v>
      </c>
      <c r="M192" s="559">
        <v>4</v>
      </c>
      <c r="N192" s="559">
        <v>25</v>
      </c>
      <c r="O192" s="559">
        <v>6</v>
      </c>
      <c r="P192" s="559">
        <v>7</v>
      </c>
      <c r="Q192" s="559">
        <v>7</v>
      </c>
      <c r="R192" s="559">
        <v>10</v>
      </c>
      <c r="S192" s="559">
        <v>23</v>
      </c>
      <c r="T192" s="559">
        <v>7</v>
      </c>
      <c r="U192" s="559">
        <v>37</v>
      </c>
      <c r="V192" s="559">
        <v>30</v>
      </c>
      <c r="W192" s="559">
        <v>214</v>
      </c>
      <c r="X192" s="559">
        <v>82</v>
      </c>
      <c r="Y192" s="559">
        <v>16</v>
      </c>
      <c r="Z192" s="559">
        <v>8</v>
      </c>
      <c r="AA192" s="559">
        <v>10</v>
      </c>
      <c r="AB192" s="559">
        <v>10</v>
      </c>
      <c r="AC192" s="559">
        <v>9</v>
      </c>
      <c r="AD192" s="559">
        <v>13</v>
      </c>
      <c r="AE192" s="559">
        <v>36</v>
      </c>
      <c r="AF192" s="559">
        <v>26</v>
      </c>
      <c r="AG192" s="559">
        <v>76</v>
      </c>
      <c r="AH192" s="559">
        <v>14</v>
      </c>
      <c r="AI192" s="559">
        <v>13</v>
      </c>
      <c r="AJ192" s="559">
        <v>60</v>
      </c>
      <c r="AK192" s="559">
        <v>99</v>
      </c>
      <c r="AL192" s="559">
        <v>51</v>
      </c>
      <c r="AM192" s="559">
        <v>30</v>
      </c>
      <c r="AN192" s="559">
        <v>4</v>
      </c>
      <c r="AO192" s="559">
        <v>3</v>
      </c>
      <c r="AP192" s="559">
        <v>15</v>
      </c>
      <c r="AQ192" s="559">
        <v>40</v>
      </c>
      <c r="AR192" s="559">
        <v>54</v>
      </c>
      <c r="AS192" s="559">
        <v>9</v>
      </c>
      <c r="AT192" s="559">
        <v>12</v>
      </c>
      <c r="AU192" s="559">
        <v>21</v>
      </c>
      <c r="AV192" s="559">
        <v>17</v>
      </c>
      <c r="AW192" s="559">
        <v>4</v>
      </c>
      <c r="AX192" s="559">
        <v>56</v>
      </c>
      <c r="AY192" s="559">
        <v>4</v>
      </c>
      <c r="AZ192" s="559">
        <v>13</v>
      </c>
      <c r="BA192" s="559">
        <v>17</v>
      </c>
      <c r="BB192" s="559">
        <v>17</v>
      </c>
      <c r="BC192" s="559">
        <v>6</v>
      </c>
      <c r="BD192" s="559">
        <v>10</v>
      </c>
      <c r="BE192" s="559">
        <v>9</v>
      </c>
      <c r="BF192" s="546"/>
    </row>
    <row r="193" spans="1:58">
      <c r="A193" s="495" t="s">
        <v>897</v>
      </c>
      <c r="B193" s="425">
        <v>190</v>
      </c>
      <c r="C193" s="495">
        <v>212103</v>
      </c>
      <c r="D193" s="495" t="s">
        <v>898</v>
      </c>
      <c r="E193" s="546" t="s">
        <v>878</v>
      </c>
      <c r="F193" s="42" t="s">
        <v>3300</v>
      </c>
      <c r="G193" s="546" t="s">
        <v>168</v>
      </c>
      <c r="H193" s="546" t="s">
        <v>23</v>
      </c>
      <c r="I193" s="546" t="s">
        <v>880</v>
      </c>
      <c r="J193" s="559">
        <v>865</v>
      </c>
      <c r="K193" s="559">
        <v>48</v>
      </c>
      <c r="L193" s="559">
        <v>3</v>
      </c>
      <c r="M193" s="559">
        <v>3</v>
      </c>
      <c r="N193" s="559">
        <v>19</v>
      </c>
      <c r="O193" s="559">
        <v>1</v>
      </c>
      <c r="P193" s="559">
        <v>6</v>
      </c>
      <c r="Q193" s="559">
        <v>1</v>
      </c>
      <c r="R193" s="559">
        <v>4</v>
      </c>
      <c r="S193" s="559">
        <v>17</v>
      </c>
      <c r="T193" s="559">
        <v>2</v>
      </c>
      <c r="U193" s="559">
        <v>41</v>
      </c>
      <c r="V193" s="559">
        <v>22</v>
      </c>
      <c r="W193" s="559">
        <v>119</v>
      </c>
      <c r="X193" s="559">
        <v>43</v>
      </c>
      <c r="Y193" s="559">
        <v>11</v>
      </c>
      <c r="Z193" s="559">
        <v>11</v>
      </c>
      <c r="AA193" s="559">
        <v>12</v>
      </c>
      <c r="AB193" s="559">
        <v>11</v>
      </c>
      <c r="AC193" s="559">
        <v>9</v>
      </c>
      <c r="AD193" s="559">
        <v>17</v>
      </c>
      <c r="AE193" s="559">
        <v>12</v>
      </c>
      <c r="AF193" s="559">
        <v>32</v>
      </c>
      <c r="AG193" s="559">
        <v>47</v>
      </c>
      <c r="AH193" s="559">
        <v>2</v>
      </c>
      <c r="AI193" s="559">
        <v>12</v>
      </c>
      <c r="AJ193" s="559">
        <v>23</v>
      </c>
      <c r="AK193" s="559">
        <v>65</v>
      </c>
      <c r="AL193" s="559">
        <v>32</v>
      </c>
      <c r="AM193" s="559">
        <v>19</v>
      </c>
      <c r="AN193" s="559">
        <v>4</v>
      </c>
      <c r="AO193" s="559">
        <v>3</v>
      </c>
      <c r="AP193" s="559">
        <v>7</v>
      </c>
      <c r="AQ193" s="559">
        <v>37</v>
      </c>
      <c r="AR193" s="559">
        <v>36</v>
      </c>
      <c r="AS193" s="559">
        <v>11</v>
      </c>
      <c r="AT193" s="559">
        <v>2</v>
      </c>
      <c r="AU193" s="559">
        <v>20</v>
      </c>
      <c r="AV193" s="559">
        <v>11</v>
      </c>
      <c r="AW193" s="559">
        <v>3</v>
      </c>
      <c r="AX193" s="559">
        <v>39</v>
      </c>
      <c r="AY193" s="559">
        <v>6</v>
      </c>
      <c r="AZ193" s="559">
        <v>10</v>
      </c>
      <c r="BA193" s="559">
        <v>6</v>
      </c>
      <c r="BB193" s="559">
        <v>5</v>
      </c>
      <c r="BC193" s="559">
        <v>4</v>
      </c>
      <c r="BD193" s="559">
        <v>3</v>
      </c>
      <c r="BE193" s="559">
        <v>14</v>
      </c>
      <c r="BF193" s="546"/>
    </row>
    <row r="194" spans="1:58">
      <c r="A194" s="495" t="s">
        <v>901</v>
      </c>
      <c r="B194" s="425">
        <v>191</v>
      </c>
      <c r="C194" s="495">
        <v>212104</v>
      </c>
      <c r="D194" s="495" t="s">
        <v>902</v>
      </c>
      <c r="E194" s="546" t="s">
        <v>878</v>
      </c>
      <c r="F194" s="42" t="s">
        <v>3300</v>
      </c>
      <c r="G194" s="546" t="s">
        <v>168</v>
      </c>
      <c r="H194" s="546" t="s">
        <v>23</v>
      </c>
      <c r="I194" s="546" t="s">
        <v>880</v>
      </c>
      <c r="J194" s="585">
        <v>1586</v>
      </c>
      <c r="K194" s="559">
        <v>71</v>
      </c>
      <c r="L194" s="559">
        <v>4</v>
      </c>
      <c r="M194" s="559">
        <v>1</v>
      </c>
      <c r="N194" s="559">
        <v>27</v>
      </c>
      <c r="O194" s="559">
        <v>3</v>
      </c>
      <c r="P194" s="559">
        <v>6</v>
      </c>
      <c r="Q194" s="559">
        <v>1</v>
      </c>
      <c r="R194" s="559">
        <v>16</v>
      </c>
      <c r="S194" s="559">
        <v>22</v>
      </c>
      <c r="T194" s="559">
        <v>9</v>
      </c>
      <c r="U194" s="559">
        <v>71</v>
      </c>
      <c r="V194" s="559">
        <v>37</v>
      </c>
      <c r="W194" s="559">
        <v>186</v>
      </c>
      <c r="X194" s="559">
        <v>60</v>
      </c>
      <c r="Y194" s="559">
        <v>23</v>
      </c>
      <c r="Z194" s="559">
        <v>6</v>
      </c>
      <c r="AA194" s="559">
        <v>15</v>
      </c>
      <c r="AB194" s="559">
        <v>10</v>
      </c>
      <c r="AC194" s="559">
        <v>20</v>
      </c>
      <c r="AD194" s="559">
        <v>24</v>
      </c>
      <c r="AE194" s="559">
        <v>53</v>
      </c>
      <c r="AF194" s="559">
        <v>80</v>
      </c>
      <c r="AG194" s="559">
        <v>86</v>
      </c>
      <c r="AH194" s="559">
        <v>19</v>
      </c>
      <c r="AI194" s="559">
        <v>30</v>
      </c>
      <c r="AJ194" s="559">
        <v>71</v>
      </c>
      <c r="AK194" s="559">
        <v>147</v>
      </c>
      <c r="AL194" s="559">
        <v>44</v>
      </c>
      <c r="AM194" s="559">
        <v>66</v>
      </c>
      <c r="AN194" s="559">
        <v>14</v>
      </c>
      <c r="AO194" s="559">
        <v>7</v>
      </c>
      <c r="AP194" s="559">
        <v>20</v>
      </c>
      <c r="AQ194" s="559">
        <v>35</v>
      </c>
      <c r="AR194" s="559">
        <v>65</v>
      </c>
      <c r="AS194" s="559">
        <v>27</v>
      </c>
      <c r="AT194" s="559">
        <v>19</v>
      </c>
      <c r="AU194" s="559">
        <v>21</v>
      </c>
      <c r="AV194" s="559">
        <v>17</v>
      </c>
      <c r="AW194" s="559">
        <v>6</v>
      </c>
      <c r="AX194" s="559">
        <v>44</v>
      </c>
      <c r="AY194" s="559">
        <v>5</v>
      </c>
      <c r="AZ194" s="559">
        <v>18</v>
      </c>
      <c r="BA194" s="559">
        <v>20</v>
      </c>
      <c r="BB194" s="559">
        <v>30</v>
      </c>
      <c r="BC194" s="559">
        <v>8</v>
      </c>
      <c r="BD194" s="559">
        <v>10</v>
      </c>
      <c r="BE194" s="559">
        <v>12</v>
      </c>
      <c r="BF194" s="546"/>
    </row>
    <row r="195" spans="1:58">
      <c r="A195" s="495" t="s">
        <v>905</v>
      </c>
      <c r="B195" s="425">
        <v>192</v>
      </c>
      <c r="C195" s="495">
        <v>212105</v>
      </c>
      <c r="D195" s="495" t="s">
        <v>906</v>
      </c>
      <c r="E195" s="546" t="s">
        <v>878</v>
      </c>
      <c r="F195" s="42" t="s">
        <v>3300</v>
      </c>
      <c r="G195" s="546" t="s">
        <v>168</v>
      </c>
      <c r="H195" s="546" t="s">
        <v>23</v>
      </c>
      <c r="I195" s="546" t="s">
        <v>880</v>
      </c>
      <c r="J195" s="585">
        <v>1071</v>
      </c>
      <c r="K195" s="559">
        <v>117</v>
      </c>
      <c r="L195" s="559">
        <v>17</v>
      </c>
      <c r="M195" s="559">
        <v>0</v>
      </c>
      <c r="N195" s="559">
        <v>63</v>
      </c>
      <c r="O195" s="559">
        <v>0</v>
      </c>
      <c r="P195" s="559">
        <v>24</v>
      </c>
      <c r="Q195" s="559">
        <v>0</v>
      </c>
      <c r="R195" s="559">
        <v>0</v>
      </c>
      <c r="S195" s="559">
        <v>0</v>
      </c>
      <c r="T195" s="559">
        <v>0</v>
      </c>
      <c r="U195" s="559">
        <v>43</v>
      </c>
      <c r="V195" s="559">
        <v>84</v>
      </c>
      <c r="W195" s="559">
        <v>118</v>
      </c>
      <c r="X195" s="559">
        <v>101</v>
      </c>
      <c r="Y195" s="559">
        <v>6</v>
      </c>
      <c r="Z195" s="559">
        <v>7</v>
      </c>
      <c r="AA195" s="559">
        <v>20</v>
      </c>
      <c r="AB195" s="559">
        <v>0</v>
      </c>
      <c r="AC195" s="559">
        <v>21</v>
      </c>
      <c r="AD195" s="559">
        <v>24</v>
      </c>
      <c r="AE195" s="559">
        <v>0</v>
      </c>
      <c r="AF195" s="559">
        <v>21</v>
      </c>
      <c r="AG195" s="559">
        <v>60</v>
      </c>
      <c r="AH195" s="559">
        <v>9</v>
      </c>
      <c r="AI195" s="559">
        <v>53</v>
      </c>
      <c r="AJ195" s="559">
        <v>34</v>
      </c>
      <c r="AK195" s="559">
        <v>50</v>
      </c>
      <c r="AL195" s="559">
        <v>31</v>
      </c>
      <c r="AM195" s="559">
        <v>43</v>
      </c>
      <c r="AN195" s="559">
        <v>0</v>
      </c>
      <c r="AO195" s="559">
        <v>0</v>
      </c>
      <c r="AP195" s="559">
        <v>0</v>
      </c>
      <c r="AQ195" s="559">
        <v>15</v>
      </c>
      <c r="AR195" s="559">
        <v>38</v>
      </c>
      <c r="AS195" s="559">
        <v>0</v>
      </c>
      <c r="AT195" s="559">
        <v>0</v>
      </c>
      <c r="AU195" s="559">
        <v>0</v>
      </c>
      <c r="AV195" s="559">
        <v>21</v>
      </c>
      <c r="AW195" s="559">
        <v>0</v>
      </c>
      <c r="AX195" s="559">
        <v>28</v>
      </c>
      <c r="AY195" s="559">
        <v>0</v>
      </c>
      <c r="AZ195" s="559">
        <v>8</v>
      </c>
      <c r="BA195" s="559">
        <v>9</v>
      </c>
      <c r="BB195" s="559">
        <v>0</v>
      </c>
      <c r="BC195" s="559">
        <v>0</v>
      </c>
      <c r="BD195" s="559">
        <v>6</v>
      </c>
      <c r="BE195" s="559">
        <v>0</v>
      </c>
      <c r="BF195" s="546"/>
    </row>
    <row r="196" spans="1:58">
      <c r="A196" s="495" t="s">
        <v>909</v>
      </c>
      <c r="B196" s="425">
        <v>193</v>
      </c>
      <c r="C196" s="495">
        <v>212201</v>
      </c>
      <c r="D196" s="495" t="s">
        <v>910</v>
      </c>
      <c r="E196" s="546" t="s">
        <v>911</v>
      </c>
      <c r="F196" s="42" t="s">
        <v>3316</v>
      </c>
      <c r="G196" s="546" t="s">
        <v>168</v>
      </c>
      <c r="H196" s="546" t="s">
        <v>23</v>
      </c>
      <c r="I196" s="546" t="s">
        <v>880</v>
      </c>
      <c r="J196" s="587">
        <v>25072</v>
      </c>
      <c r="K196" s="559">
        <v>1002</v>
      </c>
      <c r="L196" s="559">
        <v>300</v>
      </c>
      <c r="M196" s="559">
        <v>173</v>
      </c>
      <c r="N196" s="559">
        <v>587</v>
      </c>
      <c r="O196" s="559">
        <v>192</v>
      </c>
      <c r="P196" s="559">
        <v>374</v>
      </c>
      <c r="Q196" s="559">
        <v>161</v>
      </c>
      <c r="R196" s="559">
        <v>280</v>
      </c>
      <c r="S196" s="559">
        <v>337</v>
      </c>
      <c r="T196" s="559">
        <v>208</v>
      </c>
      <c r="U196" s="559">
        <v>709</v>
      </c>
      <c r="V196" s="559">
        <v>1037</v>
      </c>
      <c r="W196" s="559">
        <v>3856</v>
      </c>
      <c r="X196" s="559">
        <v>2161</v>
      </c>
      <c r="Y196" s="559">
        <v>385</v>
      </c>
      <c r="Z196" s="559">
        <v>267</v>
      </c>
      <c r="AA196" s="559">
        <v>211</v>
      </c>
      <c r="AB196" s="559">
        <v>147</v>
      </c>
      <c r="AC196" s="559">
        <v>243</v>
      </c>
      <c r="AD196" s="559">
        <v>529</v>
      </c>
      <c r="AE196" s="559">
        <v>365</v>
      </c>
      <c r="AF196" s="559">
        <v>721</v>
      </c>
      <c r="AG196" s="559">
        <v>1513</v>
      </c>
      <c r="AH196" s="559">
        <v>420</v>
      </c>
      <c r="AI196" s="559">
        <v>244</v>
      </c>
      <c r="AJ196" s="559">
        <v>584</v>
      </c>
      <c r="AK196" s="559">
        <v>2036</v>
      </c>
      <c r="AL196" s="559">
        <v>1005</v>
      </c>
      <c r="AM196" s="559">
        <v>358</v>
      </c>
      <c r="AN196" s="559">
        <v>163</v>
      </c>
      <c r="AO196" s="559">
        <v>112</v>
      </c>
      <c r="AP196" s="559">
        <v>113</v>
      </c>
      <c r="AQ196" s="559">
        <v>421</v>
      </c>
      <c r="AR196" s="559">
        <v>609</v>
      </c>
      <c r="AS196" s="559">
        <v>191</v>
      </c>
      <c r="AT196" s="559">
        <v>150</v>
      </c>
      <c r="AU196" s="559">
        <v>236</v>
      </c>
      <c r="AV196" s="559">
        <v>286</v>
      </c>
      <c r="AW196" s="559">
        <v>113</v>
      </c>
      <c r="AX196" s="559">
        <v>1019</v>
      </c>
      <c r="AY196" s="559">
        <v>103</v>
      </c>
      <c r="AZ196" s="559">
        <v>158</v>
      </c>
      <c r="BA196" s="559">
        <v>317</v>
      </c>
      <c r="BB196" s="559">
        <v>151</v>
      </c>
      <c r="BC196" s="559">
        <v>132</v>
      </c>
      <c r="BD196" s="559">
        <v>266</v>
      </c>
      <c r="BE196" s="559">
        <v>127</v>
      </c>
      <c r="BF196" s="546"/>
    </row>
    <row r="197" spans="1:58">
      <c r="A197" s="495" t="s">
        <v>916</v>
      </c>
      <c r="B197" s="425">
        <v>194</v>
      </c>
      <c r="C197" s="495">
        <v>212202</v>
      </c>
      <c r="D197" s="495" t="s">
        <v>917</v>
      </c>
      <c r="E197" s="546" t="s">
        <v>878</v>
      </c>
      <c r="F197" s="42" t="s">
        <v>3318</v>
      </c>
      <c r="G197" s="546" t="s">
        <v>168</v>
      </c>
      <c r="H197" s="546" t="s">
        <v>23</v>
      </c>
      <c r="I197" s="546" t="s">
        <v>880</v>
      </c>
      <c r="J197" s="585">
        <v>18671</v>
      </c>
      <c r="K197" s="559">
        <v>495</v>
      </c>
      <c r="L197" s="559">
        <v>252</v>
      </c>
      <c r="M197" s="559">
        <v>6</v>
      </c>
      <c r="N197" s="559">
        <v>234</v>
      </c>
      <c r="O197" s="559">
        <v>116</v>
      </c>
      <c r="P197" s="559">
        <v>77</v>
      </c>
      <c r="Q197" s="559">
        <v>82</v>
      </c>
      <c r="R197" s="559">
        <v>175</v>
      </c>
      <c r="S197" s="559">
        <v>77</v>
      </c>
      <c r="T197" s="559">
        <v>80</v>
      </c>
      <c r="U197" s="559">
        <v>646</v>
      </c>
      <c r="V197" s="559">
        <v>720</v>
      </c>
      <c r="W197" s="559">
        <v>3556</v>
      </c>
      <c r="X197" s="559">
        <v>1075</v>
      </c>
      <c r="Y197" s="559">
        <v>358</v>
      </c>
      <c r="Z197" s="559">
        <v>135</v>
      </c>
      <c r="AA197" s="559">
        <v>69</v>
      </c>
      <c r="AB197" s="559">
        <v>97</v>
      </c>
      <c r="AC197" s="559">
        <v>17</v>
      </c>
      <c r="AD197" s="559">
        <v>266</v>
      </c>
      <c r="AE197" s="559">
        <v>316</v>
      </c>
      <c r="AF197" s="559">
        <v>605</v>
      </c>
      <c r="AG197" s="559">
        <v>1018</v>
      </c>
      <c r="AH197" s="559">
        <v>163</v>
      </c>
      <c r="AI197" s="559">
        <v>190</v>
      </c>
      <c r="AJ197" s="559">
        <v>337</v>
      </c>
      <c r="AK197" s="559">
        <v>1376</v>
      </c>
      <c r="AL197" s="559">
        <v>1227</v>
      </c>
      <c r="AM197" s="559">
        <v>128</v>
      </c>
      <c r="AN197" s="559">
        <v>131</v>
      </c>
      <c r="AO197" s="559">
        <v>107</v>
      </c>
      <c r="AP197" s="559">
        <v>238</v>
      </c>
      <c r="AQ197" s="559">
        <v>615</v>
      </c>
      <c r="AR197" s="559">
        <v>1009</v>
      </c>
      <c r="AS197" s="559">
        <v>211</v>
      </c>
      <c r="AT197" s="559">
        <v>242</v>
      </c>
      <c r="AU197" s="559">
        <v>183</v>
      </c>
      <c r="AV197" s="559">
        <v>369</v>
      </c>
      <c r="AW197" s="559">
        <v>91</v>
      </c>
      <c r="AX197" s="559">
        <v>923</v>
      </c>
      <c r="AY197" s="559">
        <v>15</v>
      </c>
      <c r="AZ197" s="559">
        <v>74</v>
      </c>
      <c r="BA197" s="559">
        <v>138</v>
      </c>
      <c r="BB197" s="559">
        <v>41</v>
      </c>
      <c r="BC197" s="559">
        <v>61</v>
      </c>
      <c r="BD197" s="559">
        <v>292</v>
      </c>
      <c r="BE197" s="559">
        <v>38</v>
      </c>
      <c r="BF197" s="546"/>
    </row>
    <row r="198" spans="1:58">
      <c r="A198" s="495" t="s">
        <v>921</v>
      </c>
      <c r="B198" s="425">
        <v>195</v>
      </c>
      <c r="C198" s="495">
        <v>212203</v>
      </c>
      <c r="D198" s="495" t="s">
        <v>922</v>
      </c>
      <c r="E198" s="546" t="s">
        <v>911</v>
      </c>
      <c r="F198" s="42" t="s">
        <v>3316</v>
      </c>
      <c r="G198" s="546" t="s">
        <v>168</v>
      </c>
      <c r="H198" s="546" t="s">
        <v>23</v>
      </c>
      <c r="I198" s="546" t="s">
        <v>880</v>
      </c>
      <c r="J198" s="584">
        <v>0.433</v>
      </c>
      <c r="K198" s="584" t="s">
        <v>3995</v>
      </c>
      <c r="L198" s="584" t="s">
        <v>3919</v>
      </c>
      <c r="M198" s="584" t="s">
        <v>3996</v>
      </c>
      <c r="N198" s="584" t="s">
        <v>3997</v>
      </c>
      <c r="O198" s="584" t="s">
        <v>3998</v>
      </c>
      <c r="P198" s="584" t="s">
        <v>3999</v>
      </c>
      <c r="Q198" s="584" t="s">
        <v>4000</v>
      </c>
      <c r="R198" s="584" t="s">
        <v>4001</v>
      </c>
      <c r="S198" s="584" t="s">
        <v>4002</v>
      </c>
      <c r="T198" s="584" t="s">
        <v>4003</v>
      </c>
      <c r="U198" s="584" t="s">
        <v>4004</v>
      </c>
      <c r="V198" s="584" t="s">
        <v>4005</v>
      </c>
      <c r="W198" s="584" t="s">
        <v>4006</v>
      </c>
      <c r="X198" s="584" t="s">
        <v>3929</v>
      </c>
      <c r="Y198" s="584" t="s">
        <v>4007</v>
      </c>
      <c r="Z198" s="584" t="s">
        <v>4008</v>
      </c>
      <c r="AA198" s="584" t="s">
        <v>3915</v>
      </c>
      <c r="AB198" s="584" t="s">
        <v>4009</v>
      </c>
      <c r="AC198" s="584" t="s">
        <v>4010</v>
      </c>
      <c r="AD198" s="584" t="s">
        <v>3913</v>
      </c>
      <c r="AE198" s="584" t="s">
        <v>4011</v>
      </c>
      <c r="AF198" s="584" t="s">
        <v>4012</v>
      </c>
      <c r="AG198" s="584" t="s">
        <v>4013</v>
      </c>
      <c r="AH198" s="584" t="s">
        <v>4014</v>
      </c>
      <c r="AI198" s="584" t="s">
        <v>4015</v>
      </c>
      <c r="AJ198" s="584" t="s">
        <v>4016</v>
      </c>
      <c r="AK198" s="584" t="s">
        <v>4017</v>
      </c>
      <c r="AL198" s="584" t="s">
        <v>4018</v>
      </c>
      <c r="AM198" s="584" t="s">
        <v>4019</v>
      </c>
      <c r="AN198" s="584" t="s">
        <v>4020</v>
      </c>
      <c r="AO198" s="584" t="s">
        <v>4021</v>
      </c>
      <c r="AP198" s="584" t="s">
        <v>4022</v>
      </c>
      <c r="AQ198" s="584" t="s">
        <v>4017</v>
      </c>
      <c r="AR198" s="584" t="s">
        <v>4023</v>
      </c>
      <c r="AS198" s="584" t="s">
        <v>4024</v>
      </c>
      <c r="AT198" s="584" t="s">
        <v>4024</v>
      </c>
      <c r="AU198" s="584" t="s">
        <v>4025</v>
      </c>
      <c r="AV198" s="584" t="s">
        <v>4026</v>
      </c>
      <c r="AW198" s="584" t="s">
        <v>4027</v>
      </c>
      <c r="AX198" s="584" t="s">
        <v>3926</v>
      </c>
      <c r="AY198" s="584" t="s">
        <v>4028</v>
      </c>
      <c r="AZ198" s="584" t="s">
        <v>3914</v>
      </c>
      <c r="BA198" s="584" t="s">
        <v>3964</v>
      </c>
      <c r="BB198" s="584" t="s">
        <v>4029</v>
      </c>
      <c r="BC198" s="584" t="s">
        <v>4030</v>
      </c>
      <c r="BD198" s="584" t="s">
        <v>4031</v>
      </c>
      <c r="BE198" s="584" t="s">
        <v>4032</v>
      </c>
      <c r="BF198" s="546"/>
    </row>
    <row r="199" spans="1:58">
      <c r="A199" s="495" t="s">
        <v>925</v>
      </c>
      <c r="B199" s="425">
        <v>196</v>
      </c>
      <c r="C199" s="495">
        <v>212204</v>
      </c>
      <c r="D199" s="495" t="s">
        <v>926</v>
      </c>
      <c r="E199" s="546" t="s">
        <v>911</v>
      </c>
      <c r="F199" s="42" t="s">
        <v>3320</v>
      </c>
      <c r="G199" s="546" t="s">
        <v>168</v>
      </c>
      <c r="H199" s="546" t="s">
        <v>23</v>
      </c>
      <c r="I199" s="546" t="s">
        <v>880</v>
      </c>
      <c r="J199" s="584">
        <v>7.7951224377836512E-2</v>
      </c>
      <c r="K199" s="584" t="s">
        <v>4033</v>
      </c>
      <c r="L199" s="584" t="s">
        <v>4034</v>
      </c>
      <c r="M199" s="584" t="s">
        <v>4035</v>
      </c>
      <c r="N199" s="584" t="s">
        <v>4036</v>
      </c>
      <c r="O199" s="584" t="s">
        <v>4037</v>
      </c>
      <c r="P199" s="584" t="s">
        <v>4038</v>
      </c>
      <c r="Q199" s="584" t="s">
        <v>4039</v>
      </c>
      <c r="R199" s="584" t="s">
        <v>4040</v>
      </c>
      <c r="S199" s="584" t="s">
        <v>4041</v>
      </c>
      <c r="T199" s="584" t="s">
        <v>4042</v>
      </c>
      <c r="U199" s="584" t="s">
        <v>4043</v>
      </c>
      <c r="V199" s="584" t="s">
        <v>4044</v>
      </c>
      <c r="W199" s="584" t="s">
        <v>4045</v>
      </c>
      <c r="X199" s="584" t="s">
        <v>4046</v>
      </c>
      <c r="Y199" s="584" t="s">
        <v>4047</v>
      </c>
      <c r="Z199" s="584" t="s">
        <v>4048</v>
      </c>
      <c r="AA199" s="584" t="s">
        <v>4049</v>
      </c>
      <c r="AB199" s="584" t="s">
        <v>4050</v>
      </c>
      <c r="AC199" s="584" t="s">
        <v>4038</v>
      </c>
      <c r="AD199" s="584" t="s">
        <v>4051</v>
      </c>
      <c r="AE199" s="584" t="s">
        <v>4052</v>
      </c>
      <c r="AF199" s="584" t="s">
        <v>4053</v>
      </c>
      <c r="AG199" s="584" t="s">
        <v>4054</v>
      </c>
      <c r="AH199" s="584" t="s">
        <v>4055</v>
      </c>
      <c r="AI199" s="584" t="s">
        <v>4056</v>
      </c>
      <c r="AJ199" s="584" t="s">
        <v>4057</v>
      </c>
      <c r="AK199" s="584" t="s">
        <v>4035</v>
      </c>
      <c r="AL199" s="584" t="s">
        <v>4058</v>
      </c>
      <c r="AM199" s="584" t="s">
        <v>4033</v>
      </c>
      <c r="AN199" s="584" t="s">
        <v>4059</v>
      </c>
      <c r="AO199" s="584" t="s">
        <v>4060</v>
      </c>
      <c r="AP199" s="584" t="s">
        <v>4061</v>
      </c>
      <c r="AQ199" s="584" t="s">
        <v>4062</v>
      </c>
      <c r="AR199" s="584" t="s">
        <v>4046</v>
      </c>
      <c r="AS199" s="584" t="s">
        <v>4063</v>
      </c>
      <c r="AT199" s="584" t="s">
        <v>4064</v>
      </c>
      <c r="AU199" s="584" t="s">
        <v>4033</v>
      </c>
      <c r="AV199" s="584" t="s">
        <v>4065</v>
      </c>
      <c r="AW199" s="584" t="s">
        <v>4066</v>
      </c>
      <c r="AX199" s="584" t="s">
        <v>4058</v>
      </c>
      <c r="AY199" s="584" t="s">
        <v>4067</v>
      </c>
      <c r="AZ199" s="584" t="s">
        <v>4052</v>
      </c>
      <c r="BA199" s="584" t="s">
        <v>4068</v>
      </c>
      <c r="BB199" s="584" t="s">
        <v>4069</v>
      </c>
      <c r="BC199" s="584" t="s">
        <v>4070</v>
      </c>
      <c r="BD199" s="584" t="s">
        <v>4071</v>
      </c>
      <c r="BE199" s="584" t="s">
        <v>4072</v>
      </c>
      <c r="BF199" s="546"/>
    </row>
    <row r="200" spans="1:58">
      <c r="A200" s="495" t="s">
        <v>928</v>
      </c>
      <c r="B200" s="425">
        <v>197</v>
      </c>
      <c r="C200" s="495">
        <v>212205</v>
      </c>
      <c r="D200" s="495" t="s">
        <v>929</v>
      </c>
      <c r="E200" s="546" t="s">
        <v>773</v>
      </c>
      <c r="F200" s="545" t="s">
        <v>3236</v>
      </c>
      <c r="G200" s="545" t="s">
        <v>1333</v>
      </c>
      <c r="H200" s="546" t="s">
        <v>23</v>
      </c>
      <c r="I200" s="546" t="s">
        <v>231</v>
      </c>
      <c r="J200" s="584">
        <v>0.124</v>
      </c>
      <c r="K200" s="584">
        <v>0.127</v>
      </c>
      <c r="L200" s="584">
        <v>8.6999999999999994E-2</v>
      </c>
      <c r="M200" s="584">
        <v>9.6000000000000002E-2</v>
      </c>
      <c r="N200" s="584">
        <v>0.154</v>
      </c>
      <c r="O200" s="584">
        <v>0.13800000000000001</v>
      </c>
      <c r="P200" s="584">
        <v>0.18</v>
      </c>
      <c r="Q200" s="584">
        <v>9.2999999999999999E-2</v>
      </c>
      <c r="R200" s="584">
        <v>0.125</v>
      </c>
      <c r="S200" s="584">
        <v>0.111</v>
      </c>
      <c r="T200" s="584">
        <v>0.11700000000000001</v>
      </c>
      <c r="U200" s="584">
        <v>9.2999999999999999E-2</v>
      </c>
      <c r="V200" s="584">
        <v>0.11700000000000001</v>
      </c>
      <c r="W200" s="584">
        <v>0.17899999999999999</v>
      </c>
      <c r="X200" s="584">
        <v>0.159</v>
      </c>
      <c r="Y200" s="584">
        <v>0.08</v>
      </c>
      <c r="Z200" s="584">
        <v>0.17</v>
      </c>
      <c r="AA200" s="584">
        <v>0.14199999999999999</v>
      </c>
      <c r="AB200" s="584">
        <v>0.13600000000000001</v>
      </c>
      <c r="AC200" s="584">
        <v>0.16800000000000001</v>
      </c>
      <c r="AD200" s="584">
        <v>0.13400000000000001</v>
      </c>
      <c r="AE200" s="584">
        <v>0.13300000000000001</v>
      </c>
      <c r="AF200" s="584">
        <v>7.8E-2</v>
      </c>
      <c r="AG200" s="584">
        <v>0.125</v>
      </c>
      <c r="AH200" s="584">
        <v>9.9000000000000005E-2</v>
      </c>
      <c r="AI200" s="584">
        <v>0.13200000000000001</v>
      </c>
      <c r="AJ200" s="584">
        <v>0.105</v>
      </c>
      <c r="AK200" s="584">
        <v>0.123</v>
      </c>
      <c r="AL200" s="584">
        <v>0.11600000000000001</v>
      </c>
      <c r="AM200" s="584">
        <v>4.4999999999999998E-2</v>
      </c>
      <c r="AN200" s="584">
        <v>0.10199999999999999</v>
      </c>
      <c r="AO200" s="584">
        <v>0.12</v>
      </c>
      <c r="AP200" s="584">
        <v>0.158</v>
      </c>
      <c r="AQ200" s="584">
        <v>0.111</v>
      </c>
      <c r="AR200" s="584">
        <v>0.14599999999999999</v>
      </c>
      <c r="AS200" s="584">
        <v>0.108</v>
      </c>
      <c r="AT200" s="584" t="s">
        <v>2548</v>
      </c>
      <c r="AU200" s="584">
        <v>9.1999999999999998E-2</v>
      </c>
      <c r="AV200" s="584">
        <v>0.11899999999999999</v>
      </c>
      <c r="AW200" s="584">
        <v>0.16900000000000001</v>
      </c>
      <c r="AX200" s="584">
        <v>0.10299999999999999</v>
      </c>
      <c r="AY200" s="584">
        <v>7.4999999999999997E-2</v>
      </c>
      <c r="AZ200" s="584">
        <v>9.1999999999999998E-2</v>
      </c>
      <c r="BA200" s="584">
        <v>0.14399999999999999</v>
      </c>
      <c r="BB200" s="584">
        <v>8.5999999999999993E-2</v>
      </c>
      <c r="BC200" s="584">
        <v>9.4E-2</v>
      </c>
      <c r="BD200" s="584">
        <v>0.13900000000000001</v>
      </c>
      <c r="BE200" s="584">
        <v>7.2999999999999995E-2</v>
      </c>
      <c r="BF200" s="546"/>
    </row>
    <row r="201" spans="1:58">
      <c r="A201" s="495" t="s">
        <v>931</v>
      </c>
      <c r="B201" s="425">
        <v>198</v>
      </c>
      <c r="C201" s="495">
        <v>213101</v>
      </c>
      <c r="D201" s="495" t="s">
        <v>932</v>
      </c>
      <c r="E201" s="546" t="s">
        <v>321</v>
      </c>
      <c r="F201" s="42" t="s">
        <v>3226</v>
      </c>
      <c r="G201" s="546" t="s">
        <v>933</v>
      </c>
      <c r="H201" s="546" t="s">
        <v>23</v>
      </c>
      <c r="I201" s="546" t="s">
        <v>827</v>
      </c>
      <c r="J201" s="584">
        <v>0.83298012085121287</v>
      </c>
      <c r="K201" s="584">
        <v>0.88653273809523814</v>
      </c>
      <c r="L201" s="584">
        <v>0.74586466165413534</v>
      </c>
      <c r="M201" s="584">
        <v>0.75</v>
      </c>
      <c r="N201" s="584">
        <v>0.86214209968186639</v>
      </c>
      <c r="O201" s="584">
        <v>0.57973174366616986</v>
      </c>
      <c r="P201" s="584">
        <v>0.61616161616161613</v>
      </c>
      <c r="Q201" s="584">
        <v>0.81415929203539827</v>
      </c>
      <c r="R201" s="584">
        <v>0.7151114781172585</v>
      </c>
      <c r="S201" s="584">
        <v>0.78551000953288852</v>
      </c>
      <c r="T201" s="584">
        <v>0.7260956175298805</v>
      </c>
      <c r="U201" s="584">
        <v>0.87671232876712324</v>
      </c>
      <c r="V201" s="584">
        <v>0.79515050167224077</v>
      </c>
      <c r="W201" s="584">
        <v>0.86504036504036508</v>
      </c>
      <c r="X201" s="584">
        <v>0.8485872235872236</v>
      </c>
      <c r="Y201" s="584">
        <v>0.72869429241594996</v>
      </c>
      <c r="Z201" s="584">
        <v>0.88888888888888884</v>
      </c>
      <c r="AA201" s="584">
        <v>0.79725085910652926</v>
      </c>
      <c r="AB201" s="584">
        <v>0.82522522522522523</v>
      </c>
      <c r="AC201" s="584">
        <v>0.87634408602150538</v>
      </c>
      <c r="AD201" s="584">
        <v>0.83506126295947225</v>
      </c>
      <c r="AE201" s="584">
        <v>0.71116138763197589</v>
      </c>
      <c r="AF201" s="584">
        <v>0.86548587841072289</v>
      </c>
      <c r="AG201" s="584">
        <v>0.80070796460176996</v>
      </c>
      <c r="AH201" s="584">
        <v>0.75409836065573765</v>
      </c>
      <c r="AI201" s="584">
        <v>0.86815415821501019</v>
      </c>
      <c r="AJ201" s="584">
        <v>0.87916666666666665</v>
      </c>
      <c r="AK201" s="584">
        <v>0.93786220218931104</v>
      </c>
      <c r="AL201" s="584">
        <v>0.83106716110424395</v>
      </c>
      <c r="AM201" s="584">
        <v>0.84771573604060912</v>
      </c>
      <c r="AN201" s="584">
        <v>0.90483870967741931</v>
      </c>
      <c r="AO201" s="584">
        <v>0.80088495575221241</v>
      </c>
      <c r="AP201" s="584">
        <v>0.82701421800947872</v>
      </c>
      <c r="AQ201" s="584">
        <v>0.88900203665987776</v>
      </c>
      <c r="AR201" s="584">
        <v>0.84400465657741564</v>
      </c>
      <c r="AS201" s="584">
        <v>0.79113924050632911</v>
      </c>
      <c r="AT201" s="584">
        <v>0.76853932584269657</v>
      </c>
      <c r="AU201" s="584">
        <v>0.86032388663967607</v>
      </c>
      <c r="AV201" s="584">
        <v>0.8388721047331319</v>
      </c>
      <c r="AW201" s="584">
        <v>0.88861386138613863</v>
      </c>
      <c r="AX201" s="584">
        <v>0.87526881720430105</v>
      </c>
      <c r="AY201" s="584">
        <v>0.90839694656488545</v>
      </c>
      <c r="AZ201" s="584">
        <v>0.89220779220779223</v>
      </c>
      <c r="BA201" s="584">
        <v>0.83333333333333337</v>
      </c>
      <c r="BB201" s="584">
        <v>0.82019704433497542</v>
      </c>
      <c r="BC201" s="584">
        <v>0.78282828282828287</v>
      </c>
      <c r="BD201" s="584">
        <v>0.86356073211314477</v>
      </c>
      <c r="BE201" s="584">
        <v>0.66768292682926833</v>
      </c>
      <c r="BF201" s="546"/>
    </row>
    <row r="202" spans="1:58">
      <c r="A202" s="495" t="s">
        <v>937</v>
      </c>
      <c r="B202" s="425">
        <v>199</v>
      </c>
      <c r="C202" s="495">
        <v>213101</v>
      </c>
      <c r="D202" s="495" t="s">
        <v>932</v>
      </c>
      <c r="E202" s="546" t="s">
        <v>321</v>
      </c>
      <c r="F202" s="42" t="s">
        <v>3226</v>
      </c>
      <c r="G202" s="546" t="s">
        <v>938</v>
      </c>
      <c r="H202" s="546" t="s">
        <v>23</v>
      </c>
      <c r="I202" s="546" t="s">
        <v>827</v>
      </c>
      <c r="J202" s="584">
        <v>0.89351421668834785</v>
      </c>
      <c r="K202" s="584">
        <v>0.95364238410596025</v>
      </c>
      <c r="L202" s="584">
        <v>0.95733333333333337</v>
      </c>
      <c r="M202" s="584">
        <v>0.97315436241610742</v>
      </c>
      <c r="N202" s="584">
        <v>0.9645808736717828</v>
      </c>
      <c r="O202" s="584">
        <v>0.9576271186440678</v>
      </c>
      <c r="P202" s="584">
        <v>0.82809611829944552</v>
      </c>
      <c r="Q202" s="584">
        <v>0.85745140388768903</v>
      </c>
      <c r="R202" s="584">
        <v>0.87891156462585029</v>
      </c>
      <c r="S202" s="584">
        <v>0.90597014925373132</v>
      </c>
      <c r="T202" s="584">
        <v>0.92172739541160598</v>
      </c>
      <c r="U202" s="584">
        <v>0.91043145821955218</v>
      </c>
      <c r="V202" s="584">
        <v>0.78607242339832872</v>
      </c>
      <c r="W202" s="584">
        <v>0.92030477759472817</v>
      </c>
      <c r="X202" s="584">
        <v>0.9127406800491602</v>
      </c>
      <c r="Y202" s="584">
        <v>0.73825503355704702</v>
      </c>
      <c r="Z202" s="584">
        <v>0.93925233644859818</v>
      </c>
      <c r="AA202" s="584">
        <v>0.93119266055045868</v>
      </c>
      <c r="AB202" s="584">
        <v>0.91666666666666663</v>
      </c>
      <c r="AC202" s="584">
        <v>0.86187845303867405</v>
      </c>
      <c r="AD202" s="584">
        <v>0.94616419919246297</v>
      </c>
      <c r="AE202" s="584">
        <v>0.85326953748006384</v>
      </c>
      <c r="AF202" s="584">
        <v>0.86132404181184674</v>
      </c>
      <c r="AG202" s="584">
        <v>0.86132723112128151</v>
      </c>
      <c r="AH202" s="584">
        <v>0.92628992628992624</v>
      </c>
      <c r="AI202" s="584">
        <v>0.97118155619596547</v>
      </c>
      <c r="AJ202" s="584">
        <v>0.91736304549675018</v>
      </c>
      <c r="AK202" s="584">
        <v>0.8459337964854925</v>
      </c>
      <c r="AL202" s="584">
        <v>0.88734491315136477</v>
      </c>
      <c r="AM202" s="584">
        <v>0.95102040816326527</v>
      </c>
      <c r="AN202" s="584">
        <v>0.93654822335025378</v>
      </c>
      <c r="AO202" s="584">
        <v>0.87390029325513197</v>
      </c>
      <c r="AP202" s="584">
        <v>0.87892376681614348</v>
      </c>
      <c r="AQ202" s="584">
        <v>0.86757038581856105</v>
      </c>
      <c r="AR202" s="584">
        <v>0.96790123456790123</v>
      </c>
      <c r="AS202" s="584">
        <v>0.91796008869179602</v>
      </c>
      <c r="AT202" s="584">
        <v>0.72399999999999998</v>
      </c>
      <c r="AU202" s="584">
        <v>0.98774509803921573</v>
      </c>
      <c r="AV202" s="584">
        <v>0.92610062893081757</v>
      </c>
      <c r="AW202" s="584">
        <v>0.95141700404858298</v>
      </c>
      <c r="AX202" s="584">
        <v>0.88743577767398407</v>
      </c>
      <c r="AY202" s="584">
        <v>0.93396226415094341</v>
      </c>
      <c r="AZ202" s="584">
        <v>0.7800963081861958</v>
      </c>
      <c r="BA202" s="584">
        <v>0.91823899371069184</v>
      </c>
      <c r="BB202" s="584">
        <v>0.90543735224586286</v>
      </c>
      <c r="BC202" s="584">
        <v>0.96250000000000002</v>
      </c>
      <c r="BD202" s="584">
        <v>0.77667984189723316</v>
      </c>
      <c r="BE202" s="584">
        <v>0.82352941176470584</v>
      </c>
      <c r="BF202" s="546"/>
    </row>
    <row r="203" spans="1:58">
      <c r="A203" s="495" t="s">
        <v>941</v>
      </c>
      <c r="B203" s="425">
        <v>200</v>
      </c>
      <c r="C203" s="495">
        <v>213101</v>
      </c>
      <c r="D203" s="495" t="s">
        <v>932</v>
      </c>
      <c r="E203" s="546" t="s">
        <v>321</v>
      </c>
      <c r="F203" s="42" t="s">
        <v>3226</v>
      </c>
      <c r="G203" s="546" t="s">
        <v>942</v>
      </c>
      <c r="H203" s="546" t="s">
        <v>23</v>
      </c>
      <c r="I203" s="546" t="s">
        <v>827</v>
      </c>
      <c r="J203" s="584">
        <v>0.75980067910217397</v>
      </c>
      <c r="K203" s="584">
        <v>0.76955161626694468</v>
      </c>
      <c r="L203" s="584">
        <v>0.34158415841584161</v>
      </c>
      <c r="M203" s="584">
        <v>0.532258064516129</v>
      </c>
      <c r="N203" s="584">
        <v>0.83840749414519911</v>
      </c>
      <c r="O203" s="584">
        <v>0.38907849829351537</v>
      </c>
      <c r="P203" s="584">
        <v>0.52238805970149249</v>
      </c>
      <c r="Q203" s="584">
        <v>0.74712643678160917</v>
      </c>
      <c r="R203" s="584">
        <v>0.47429906542056077</v>
      </c>
      <c r="S203" s="584">
        <v>0.70824949698189132</v>
      </c>
      <c r="T203" s="584">
        <v>0.72274881516587675</v>
      </c>
      <c r="U203" s="584">
        <v>0.76481481481481484</v>
      </c>
      <c r="V203" s="584">
        <v>0.73784556720686367</v>
      </c>
      <c r="W203" s="584">
        <v>0.80852059925093633</v>
      </c>
      <c r="X203" s="584">
        <v>0.7613065326633166</v>
      </c>
      <c r="Y203" s="584">
        <v>0.73559822747415071</v>
      </c>
      <c r="Z203" s="584">
        <v>0.72881355932203384</v>
      </c>
      <c r="AA203" s="584">
        <v>0.78775510204081634</v>
      </c>
      <c r="AB203" s="584">
        <v>0.76020408163265307</v>
      </c>
      <c r="AC203" s="584">
        <v>0.91719745222929938</v>
      </c>
      <c r="AD203" s="584">
        <v>0.61800486618004868</v>
      </c>
      <c r="AE203" s="584">
        <v>0.68932038834951459</v>
      </c>
      <c r="AF203" s="584">
        <v>0.7068965517241379</v>
      </c>
      <c r="AG203" s="584">
        <v>0.74331550802139035</v>
      </c>
      <c r="AH203" s="584">
        <v>0.6863636363636364</v>
      </c>
      <c r="AI203" s="584">
        <v>0.76960784313725494</v>
      </c>
      <c r="AJ203" s="584">
        <v>0.87448559670781889</v>
      </c>
      <c r="AK203" s="584">
        <v>0.85367762128325508</v>
      </c>
      <c r="AL203" s="584">
        <v>0.82135728542914177</v>
      </c>
      <c r="AM203" s="584">
        <v>0.83277591973244147</v>
      </c>
      <c r="AN203" s="584">
        <v>0.90476190476190477</v>
      </c>
      <c r="AO203" s="584">
        <v>0.90298507462686572</v>
      </c>
      <c r="AP203" s="584">
        <v>0.68152866242038213</v>
      </c>
      <c r="AQ203" s="584">
        <v>0.85381355932203384</v>
      </c>
      <c r="AR203" s="584">
        <v>0.7239263803680982</v>
      </c>
      <c r="AS203" s="584">
        <v>0.72063492063492063</v>
      </c>
      <c r="AT203" s="584">
        <v>0.76923076923076927</v>
      </c>
      <c r="AU203" s="584">
        <v>0.75652173913043474</v>
      </c>
      <c r="AV203" s="584">
        <v>0.73983739837398377</v>
      </c>
      <c r="AW203" s="584">
        <v>0.70949720670391059</v>
      </c>
      <c r="AX203" s="584">
        <v>0.9045764362220059</v>
      </c>
      <c r="AY203" s="584">
        <v>0.97927461139896377</v>
      </c>
      <c r="AZ203" s="584">
        <v>0.82499999999999996</v>
      </c>
      <c r="BA203" s="584">
        <v>0.84666666666666668</v>
      </c>
      <c r="BB203" s="584">
        <v>0.82352941176470584</v>
      </c>
      <c r="BC203" s="584">
        <v>0.73684210526315785</v>
      </c>
      <c r="BD203" s="584">
        <v>0.75609756097560976</v>
      </c>
      <c r="BE203" s="584">
        <v>0.70930232558139539</v>
      </c>
      <c r="BF203" s="546"/>
    </row>
    <row r="204" spans="1:58">
      <c r="A204" s="495" t="s">
        <v>945</v>
      </c>
      <c r="B204" s="425">
        <v>201</v>
      </c>
      <c r="C204" s="495">
        <v>213101</v>
      </c>
      <c r="D204" s="495" t="s">
        <v>932</v>
      </c>
      <c r="E204" s="546" t="s">
        <v>321</v>
      </c>
      <c r="F204" s="42" t="s">
        <v>3226</v>
      </c>
      <c r="G204" s="546" t="s">
        <v>946</v>
      </c>
      <c r="H204" s="546" t="s">
        <v>23</v>
      </c>
      <c r="I204" s="546" t="s">
        <v>827</v>
      </c>
      <c r="J204" s="584">
        <v>0.98345908299477658</v>
      </c>
      <c r="K204" s="584">
        <v>0.96846846846846846</v>
      </c>
      <c r="L204" s="584">
        <v>0.92307692307692313</v>
      </c>
      <c r="M204" s="584">
        <v>0.75151515151515147</v>
      </c>
      <c r="N204" s="584">
        <v>0.99742930591259638</v>
      </c>
      <c r="O204" s="584">
        <v>0.81481481481481477</v>
      </c>
      <c r="P204" s="584">
        <v>0.93989071038251371</v>
      </c>
      <c r="Q204" s="584">
        <v>0.90980392156862744</v>
      </c>
      <c r="R204" s="584">
        <v>1</v>
      </c>
      <c r="S204" s="584">
        <v>0.9639344262295082</v>
      </c>
      <c r="T204" s="584">
        <v>0.94186046511627908</v>
      </c>
      <c r="U204" s="584">
        <v>0.98267074413863409</v>
      </c>
      <c r="V204" s="584">
        <v>0.99449541284403675</v>
      </c>
      <c r="W204" s="584">
        <v>0.99953980671882192</v>
      </c>
      <c r="X204" s="584">
        <v>0.99507389162561577</v>
      </c>
      <c r="Y204" s="584">
        <v>0.93604651162790697</v>
      </c>
      <c r="Z204" s="584">
        <v>1</v>
      </c>
      <c r="AA204" s="584">
        <v>1</v>
      </c>
      <c r="AB204" s="584">
        <v>1</v>
      </c>
      <c r="AC204" s="584">
        <v>0.88397790055248615</v>
      </c>
      <c r="AD204" s="584">
        <v>0.98594377510040165</v>
      </c>
      <c r="AE204" s="584">
        <v>0.99802761341222879</v>
      </c>
      <c r="AF204" s="584">
        <v>0.99386503067484666</v>
      </c>
      <c r="AG204" s="584">
        <v>0.99640287769784175</v>
      </c>
      <c r="AH204" s="584">
        <v>0.99579831932773111</v>
      </c>
      <c r="AI204" s="584">
        <v>1</v>
      </c>
      <c r="AJ204" s="584">
        <v>0.95964125560538116</v>
      </c>
      <c r="AK204" s="584">
        <v>1</v>
      </c>
      <c r="AL204" s="584">
        <v>1</v>
      </c>
      <c r="AM204" s="584">
        <v>0.98711340206185572</v>
      </c>
      <c r="AN204" s="584">
        <v>0.99118942731277537</v>
      </c>
      <c r="AO204" s="584">
        <v>0.99029126213592233</v>
      </c>
      <c r="AP204" s="584">
        <v>1</v>
      </c>
      <c r="AQ204" s="584">
        <v>1</v>
      </c>
      <c r="AR204" s="584">
        <v>1</v>
      </c>
      <c r="AS204" s="584">
        <v>0.99512195121951219</v>
      </c>
      <c r="AT204" s="584">
        <v>1</v>
      </c>
      <c r="AU204" s="584">
        <v>0.99665551839464883</v>
      </c>
      <c r="AV204" s="584">
        <v>1</v>
      </c>
      <c r="AW204" s="584">
        <v>1</v>
      </c>
      <c r="AX204" s="584">
        <v>0.99734042553191493</v>
      </c>
      <c r="AY204" s="584">
        <v>1</v>
      </c>
      <c r="AZ204" s="584">
        <v>0.86206896551724133</v>
      </c>
      <c r="BA204" s="584">
        <v>0.91666666666666663</v>
      </c>
      <c r="BB204" s="584">
        <v>0.89583333333333337</v>
      </c>
      <c r="BC204" s="584">
        <v>1</v>
      </c>
      <c r="BD204" s="584">
        <v>1</v>
      </c>
      <c r="BE204" s="584">
        <v>0.98750000000000004</v>
      </c>
      <c r="BF204" s="546"/>
    </row>
    <row r="205" spans="1:58">
      <c r="A205" s="495" t="s">
        <v>949</v>
      </c>
      <c r="B205" s="425">
        <v>202</v>
      </c>
      <c r="C205" s="495">
        <v>213101</v>
      </c>
      <c r="D205" s="495" t="s">
        <v>932</v>
      </c>
      <c r="E205" s="546" t="s">
        <v>321</v>
      </c>
      <c r="F205" s="42" t="s">
        <v>3226</v>
      </c>
      <c r="G205" s="546" t="s">
        <v>950</v>
      </c>
      <c r="H205" s="546" t="s">
        <v>23</v>
      </c>
      <c r="I205" s="546" t="s">
        <v>827</v>
      </c>
      <c r="J205" s="584">
        <v>0.53992006692071759</v>
      </c>
      <c r="K205" s="584">
        <v>0.53333333333333333</v>
      </c>
      <c r="L205" s="584">
        <v>0.23456790123456789</v>
      </c>
      <c r="M205" s="584">
        <v>0.6</v>
      </c>
      <c r="N205" s="584">
        <v>0.68508287292817682</v>
      </c>
      <c r="O205" s="584">
        <v>0.17045454545454544</v>
      </c>
      <c r="P205" s="584">
        <v>0.26984126984126983</v>
      </c>
      <c r="Q205" s="584">
        <v>0.48905109489051096</v>
      </c>
      <c r="R205" s="584">
        <v>0.3728813559322034</v>
      </c>
      <c r="S205" s="584">
        <v>0.36263736263736263</v>
      </c>
      <c r="T205" s="584">
        <v>0.41052631578947368</v>
      </c>
      <c r="U205" s="584">
        <v>0.52078774617067836</v>
      </c>
      <c r="V205" s="584">
        <v>0.54677754677754675</v>
      </c>
      <c r="W205" s="584">
        <v>0.51435221101629169</v>
      </c>
      <c r="X205" s="584">
        <v>0.48817204301075268</v>
      </c>
      <c r="Y205" s="584">
        <v>0.33913043478260868</v>
      </c>
      <c r="Z205" s="584">
        <v>0.44444444444444442</v>
      </c>
      <c r="AA205" s="584">
        <v>0.59285714285714286</v>
      </c>
      <c r="AB205" s="584">
        <v>0.35135135135135137</v>
      </c>
      <c r="AC205" s="584">
        <v>0.76288659793814428</v>
      </c>
      <c r="AD205" s="584">
        <v>0.49390243902439024</v>
      </c>
      <c r="AE205" s="584">
        <v>0.42941176470588233</v>
      </c>
      <c r="AF205" s="584">
        <v>0.57462686567164178</v>
      </c>
      <c r="AG205" s="584">
        <v>0.51815980629539948</v>
      </c>
      <c r="AH205" s="584">
        <v>0.5</v>
      </c>
      <c r="AI205" s="584">
        <v>0.4336283185840708</v>
      </c>
      <c r="AJ205" s="584">
        <v>0.63786008230452673</v>
      </c>
      <c r="AK205" s="584">
        <v>0.65006729475100944</v>
      </c>
      <c r="AL205" s="584">
        <v>0.65316045380875198</v>
      </c>
      <c r="AM205" s="584">
        <v>0.6785714285714286</v>
      </c>
      <c r="AN205" s="584">
        <v>0.5220588235294118</v>
      </c>
      <c r="AO205" s="584">
        <v>0.2608695652173913</v>
      </c>
      <c r="AP205" s="584">
        <v>0.31578947368421051</v>
      </c>
      <c r="AQ205" s="584">
        <v>0.59074733096085408</v>
      </c>
      <c r="AR205" s="584">
        <v>0.4732620320855615</v>
      </c>
      <c r="AS205" s="584">
        <v>0.56060606060606055</v>
      </c>
      <c r="AT205" s="584">
        <v>0.59036144578313254</v>
      </c>
      <c r="AU205" s="584">
        <v>0.5</v>
      </c>
      <c r="AV205" s="584">
        <v>0.63398692810457513</v>
      </c>
      <c r="AW205" s="584">
        <v>0.26373626373626374</v>
      </c>
      <c r="AX205" s="584">
        <v>0.59322033898305082</v>
      </c>
      <c r="AY205" s="584">
        <v>0.81111111111111112</v>
      </c>
      <c r="AZ205" s="584">
        <v>0.64935064935064934</v>
      </c>
      <c r="BA205" s="584">
        <v>0.53361344537815125</v>
      </c>
      <c r="BB205" s="584">
        <v>0.73553719008264462</v>
      </c>
      <c r="BC205" s="584">
        <v>0.48076923076923078</v>
      </c>
      <c r="BD205" s="584">
        <v>0.515625</v>
      </c>
      <c r="BE205" s="584">
        <v>0.39285714285714285</v>
      </c>
      <c r="BF205" s="546"/>
    </row>
    <row r="206" spans="1:58">
      <c r="A206" s="495" t="s">
        <v>953</v>
      </c>
      <c r="B206" s="425">
        <v>203</v>
      </c>
      <c r="C206" s="495">
        <v>213101</v>
      </c>
      <c r="D206" s="495" t="s">
        <v>932</v>
      </c>
      <c r="E206" s="546" t="s">
        <v>321</v>
      </c>
      <c r="F206" s="42" t="s">
        <v>3226</v>
      </c>
      <c r="G206" s="546" t="s">
        <v>954</v>
      </c>
      <c r="H206" s="546" t="s">
        <v>23</v>
      </c>
      <c r="I206" s="546" t="s">
        <v>827</v>
      </c>
      <c r="J206" s="584">
        <v>0.26108786610878659</v>
      </c>
      <c r="K206" s="584">
        <v>0</v>
      </c>
      <c r="L206" s="584">
        <v>0</v>
      </c>
      <c r="M206" s="584">
        <v>0.2</v>
      </c>
      <c r="N206" s="584">
        <v>0.21052631578947367</v>
      </c>
      <c r="O206" s="584">
        <v>0</v>
      </c>
      <c r="P206" s="584">
        <v>0</v>
      </c>
      <c r="Q206" s="584">
        <v>0.125</v>
      </c>
      <c r="R206" s="584">
        <v>3.5714285714285712E-2</v>
      </c>
      <c r="S206" s="584">
        <v>0.26315789473684209</v>
      </c>
      <c r="T206" s="584">
        <v>0.29411764705882354</v>
      </c>
      <c r="U206" s="584">
        <v>0.35</v>
      </c>
      <c r="V206" s="584">
        <v>0.32835820895522388</v>
      </c>
      <c r="W206" s="584">
        <v>0.32</v>
      </c>
      <c r="X206" s="584">
        <v>0.34782608695652173</v>
      </c>
      <c r="Y206" s="584">
        <v>5.2631578947368418E-2</v>
      </c>
      <c r="Z206" s="584">
        <v>0.2857142857142857</v>
      </c>
      <c r="AA206" s="584">
        <v>0</v>
      </c>
      <c r="AB206" s="584">
        <v>0</v>
      </c>
      <c r="AC206" s="584">
        <v>0.25</v>
      </c>
      <c r="AD206" s="584">
        <v>0.33333333333333331</v>
      </c>
      <c r="AE206" s="584">
        <v>0.25806451612903225</v>
      </c>
      <c r="AF206" s="584">
        <v>0.32558139534883723</v>
      </c>
      <c r="AG206" s="584">
        <v>0.17307692307692307</v>
      </c>
      <c r="AH206" s="584">
        <v>0.33333333333333331</v>
      </c>
      <c r="AI206" s="584">
        <v>0.2</v>
      </c>
      <c r="AJ206" s="584">
        <v>6.4516129032258063E-2</v>
      </c>
      <c r="AK206" s="584">
        <v>0.4</v>
      </c>
      <c r="AL206" s="584">
        <v>0.18867924528301888</v>
      </c>
      <c r="AM206" s="584">
        <v>0.55555555555555558</v>
      </c>
      <c r="AN206" s="584">
        <v>0.25</v>
      </c>
      <c r="AO206" s="584">
        <v>0</v>
      </c>
      <c r="AP206" s="584">
        <v>0</v>
      </c>
      <c r="AQ206" s="584">
        <v>0.23809523809523808</v>
      </c>
      <c r="AR206" s="584">
        <v>0.3</v>
      </c>
      <c r="AS206" s="584">
        <v>0.33333333333333331</v>
      </c>
      <c r="AT206" s="584">
        <v>0.4375</v>
      </c>
      <c r="AU206" s="584">
        <v>0.1</v>
      </c>
      <c r="AV206" s="584">
        <v>0.33333333333333331</v>
      </c>
      <c r="AW206" s="584">
        <v>0.44444444444444442</v>
      </c>
      <c r="AX206" s="584">
        <v>0.30666666666666664</v>
      </c>
      <c r="AY206" s="584">
        <v>0.6</v>
      </c>
      <c r="AZ206" s="584">
        <v>0.5714285714285714</v>
      </c>
      <c r="BA206" s="584">
        <v>0.31818181818181818</v>
      </c>
      <c r="BB206" s="584">
        <v>0.1875</v>
      </c>
      <c r="BC206" s="584">
        <v>0.125</v>
      </c>
      <c r="BD206" s="584">
        <v>0.125</v>
      </c>
      <c r="BE206" s="584">
        <v>0.14285714285714285</v>
      </c>
      <c r="BF206" s="546"/>
    </row>
    <row r="207" spans="1:58">
      <c r="A207" s="495" t="s">
        <v>957</v>
      </c>
      <c r="B207" s="425">
        <v>204</v>
      </c>
      <c r="C207" s="495">
        <v>213101</v>
      </c>
      <c r="D207" s="495" t="s">
        <v>932</v>
      </c>
      <c r="E207" s="546" t="s">
        <v>321</v>
      </c>
      <c r="F207" s="42" t="s">
        <v>3226</v>
      </c>
      <c r="G207" s="546" t="s">
        <v>958</v>
      </c>
      <c r="H207" s="546" t="s">
        <v>23</v>
      </c>
      <c r="I207" s="546" t="s">
        <v>827</v>
      </c>
      <c r="J207" s="584">
        <v>0.24976958525345622</v>
      </c>
      <c r="K207" s="584">
        <v>0.17954070981210857</v>
      </c>
      <c r="L207" s="584">
        <v>0.17948717948717949</v>
      </c>
      <c r="M207" s="584">
        <v>8.6956521739130432E-2</v>
      </c>
      <c r="N207" s="584">
        <v>0.20434782608695654</v>
      </c>
      <c r="O207" s="584">
        <v>5.9701492537313432E-2</v>
      </c>
      <c r="P207" s="584">
        <v>4.5801526717557252E-2</v>
      </c>
      <c r="Q207" s="584">
        <v>0.17391304347826086</v>
      </c>
      <c r="R207" s="584">
        <v>9.696969696969697E-2</v>
      </c>
      <c r="S207" s="584">
        <v>0.18877551020408162</v>
      </c>
      <c r="T207" s="584">
        <v>0.16513761467889909</v>
      </c>
      <c r="U207" s="584">
        <v>0.2537313432835821</v>
      </c>
      <c r="V207" s="584">
        <v>0.23943661971830985</v>
      </c>
      <c r="W207" s="584">
        <v>0.35269993164730007</v>
      </c>
      <c r="X207" s="584">
        <v>0.19672131147540983</v>
      </c>
      <c r="Y207" s="584">
        <v>0.17177914110429449</v>
      </c>
      <c r="Z207" s="584">
        <v>0.1524390243902439</v>
      </c>
      <c r="AA207" s="584">
        <v>0.22950819672131148</v>
      </c>
      <c r="AB207" s="584">
        <v>0.15841584158415842</v>
      </c>
      <c r="AC207" s="584">
        <v>0.3707865168539326</v>
      </c>
      <c r="AD207" s="584">
        <v>0.23699421965317918</v>
      </c>
      <c r="AE207" s="584">
        <v>0.17460317460317459</v>
      </c>
      <c r="AF207" s="584">
        <v>0.16986301369863013</v>
      </c>
      <c r="AG207" s="584">
        <v>0.24705882352941178</v>
      </c>
      <c r="AH207" s="584">
        <v>0.30666666666666664</v>
      </c>
      <c r="AI207" s="584">
        <v>0.323943661971831</v>
      </c>
      <c r="AJ207" s="584">
        <v>0.29599999999999999</v>
      </c>
      <c r="AK207" s="584">
        <v>0.21866666666666668</v>
      </c>
      <c r="AL207" s="584">
        <v>0.33536585365853661</v>
      </c>
      <c r="AM207" s="584">
        <v>0.27333333333333332</v>
      </c>
      <c r="AN207" s="584">
        <v>0.29591836734693877</v>
      </c>
      <c r="AO207" s="584">
        <v>0.25</v>
      </c>
      <c r="AP207" s="584">
        <v>0.15</v>
      </c>
      <c r="AQ207" s="584">
        <v>0.40086206896551724</v>
      </c>
      <c r="AR207" s="584">
        <v>0.26689189189189189</v>
      </c>
      <c r="AS207" s="584">
        <v>0.16666666666666666</v>
      </c>
      <c r="AT207" s="584">
        <v>6.1224489795918366E-2</v>
      </c>
      <c r="AU207" s="584">
        <v>0.19480519480519481</v>
      </c>
      <c r="AV207" s="584">
        <v>0.40689655172413791</v>
      </c>
      <c r="AW207" s="584">
        <v>5.6179775280898875E-2</v>
      </c>
      <c r="AX207" s="584">
        <v>0.24666666666666667</v>
      </c>
      <c r="AY207" s="584">
        <v>0.375</v>
      </c>
      <c r="AZ207" s="584">
        <v>0.27333333333333332</v>
      </c>
      <c r="BA207" s="584">
        <v>0.3925233644859813</v>
      </c>
      <c r="BB207" s="584">
        <v>0.26923076923076922</v>
      </c>
      <c r="BC207" s="584">
        <v>0.1</v>
      </c>
      <c r="BD207" s="584">
        <v>0.34640522875816993</v>
      </c>
      <c r="BE207" s="584">
        <v>0.2608695652173913</v>
      </c>
      <c r="BF207" s="546"/>
    </row>
    <row r="208" spans="1:58">
      <c r="A208" s="495" t="s">
        <v>961</v>
      </c>
      <c r="B208" s="425">
        <v>205</v>
      </c>
      <c r="C208" s="495">
        <v>213102</v>
      </c>
      <c r="D208" s="495" t="s">
        <v>962</v>
      </c>
      <c r="E208" s="546" t="s">
        <v>321</v>
      </c>
      <c r="F208" s="42" t="s">
        <v>3300</v>
      </c>
      <c r="G208" s="546" t="s">
        <v>168</v>
      </c>
      <c r="H208" s="546" t="s">
        <v>23</v>
      </c>
      <c r="I208" s="546" t="s">
        <v>827</v>
      </c>
      <c r="J208" s="584">
        <v>0.90928725701943847</v>
      </c>
      <c r="K208" s="584">
        <v>1</v>
      </c>
      <c r="L208" s="584">
        <v>1</v>
      </c>
      <c r="M208" s="584">
        <v>1</v>
      </c>
      <c r="N208" s="584">
        <v>1</v>
      </c>
      <c r="O208" s="584">
        <v>0.8</v>
      </c>
      <c r="P208" s="584">
        <v>1</v>
      </c>
      <c r="Q208" s="584">
        <v>1</v>
      </c>
      <c r="R208" s="584">
        <v>0.9</v>
      </c>
      <c r="S208" s="584">
        <v>0.875</v>
      </c>
      <c r="T208" s="584">
        <v>1</v>
      </c>
      <c r="U208" s="584">
        <v>0.93333333333333335</v>
      </c>
      <c r="V208" s="584">
        <v>0.9375</v>
      </c>
      <c r="W208" s="584">
        <v>0.90322580645161288</v>
      </c>
      <c r="X208" s="584">
        <v>0.86956521739130432</v>
      </c>
      <c r="Y208" s="584">
        <v>0.88888888888888884</v>
      </c>
      <c r="Z208" s="584">
        <v>0.8</v>
      </c>
      <c r="AA208" s="584">
        <v>1</v>
      </c>
      <c r="AB208" s="584">
        <v>1</v>
      </c>
      <c r="AC208" s="584">
        <v>0.75</v>
      </c>
      <c r="AD208" s="584">
        <v>0.91666666666666663</v>
      </c>
      <c r="AE208" s="584">
        <v>0.88888888888888884</v>
      </c>
      <c r="AF208" s="584">
        <v>1</v>
      </c>
      <c r="AG208" s="584">
        <v>0.94736842105263153</v>
      </c>
      <c r="AH208" s="584">
        <v>1</v>
      </c>
      <c r="AI208" s="584">
        <v>0.5714285714285714</v>
      </c>
      <c r="AJ208" s="584">
        <v>0.76923076923076927</v>
      </c>
      <c r="AK208" s="584">
        <v>0.94117647058823528</v>
      </c>
      <c r="AL208" s="584">
        <v>0.88888888888888884</v>
      </c>
      <c r="AM208" s="584">
        <v>0.83333333333333337</v>
      </c>
      <c r="AN208" s="584">
        <v>1</v>
      </c>
      <c r="AO208" s="584">
        <v>1</v>
      </c>
      <c r="AP208" s="584">
        <v>1</v>
      </c>
      <c r="AQ208" s="584">
        <v>0.9</v>
      </c>
      <c r="AR208" s="584">
        <v>0.91666666666666663</v>
      </c>
      <c r="AS208" s="584">
        <v>0.875</v>
      </c>
      <c r="AT208" s="584">
        <v>0.8</v>
      </c>
      <c r="AU208" s="584">
        <v>0.8</v>
      </c>
      <c r="AV208" s="584">
        <v>1</v>
      </c>
      <c r="AW208" s="584">
        <v>1</v>
      </c>
      <c r="AX208" s="584">
        <v>0.95833333333333337</v>
      </c>
      <c r="AY208" s="584">
        <v>0.8</v>
      </c>
      <c r="AZ208" s="584">
        <v>0.83333333333333337</v>
      </c>
      <c r="BA208" s="584">
        <v>1</v>
      </c>
      <c r="BB208" s="584">
        <v>1</v>
      </c>
      <c r="BC208" s="584">
        <v>1</v>
      </c>
      <c r="BD208" s="584">
        <v>0.84615384615384615</v>
      </c>
      <c r="BE208" s="584">
        <v>0.33333333333333331</v>
      </c>
      <c r="BF208" s="546"/>
    </row>
    <row r="209" spans="1:58">
      <c r="A209" s="495" t="s">
        <v>965</v>
      </c>
      <c r="B209" s="425">
        <v>206</v>
      </c>
      <c r="C209" s="495">
        <v>213201</v>
      </c>
      <c r="D209" s="495" t="s">
        <v>966</v>
      </c>
      <c r="E209" s="546" t="s">
        <v>967</v>
      </c>
      <c r="F209" s="546" t="s">
        <v>4073</v>
      </c>
      <c r="G209" s="546" t="s">
        <v>146</v>
      </c>
      <c r="H209" s="546" t="s">
        <v>23</v>
      </c>
      <c r="I209" s="546" t="s">
        <v>169</v>
      </c>
      <c r="J209" s="586">
        <v>4.7976681962609291E-3</v>
      </c>
      <c r="K209" s="586">
        <v>5.5045871995389462E-3</v>
      </c>
      <c r="L209" s="586">
        <v>6.1349691823124886E-3</v>
      </c>
      <c r="M209" s="586">
        <v>6.6079297102987766E-3</v>
      </c>
      <c r="N209" s="586">
        <v>1.1655011912807822E-3</v>
      </c>
      <c r="O209" s="586">
        <v>9.900989942252636E-3</v>
      </c>
      <c r="P209" s="586">
        <v>8.4033617749810219E-3</v>
      </c>
      <c r="Q209" s="586">
        <v>4.7846888191998005E-3</v>
      </c>
      <c r="R209" s="586">
        <v>6.4397426322102547E-3</v>
      </c>
      <c r="S209" s="586">
        <v>3.4843205939978361E-3</v>
      </c>
      <c r="T209" s="586">
        <v>2.3068049922585487E-3</v>
      </c>
      <c r="U209" s="586">
        <v>3.6798526998609304E-3</v>
      </c>
      <c r="V209" s="586">
        <v>3.6596523132175207E-3</v>
      </c>
      <c r="W209" s="586">
        <v>3.4188034478574991E-3</v>
      </c>
      <c r="X209" s="586">
        <v>5.681818351149559E-3</v>
      </c>
      <c r="Y209" s="586">
        <v>6.1728395521640778E-3</v>
      </c>
      <c r="Z209" s="586">
        <v>3.3898304682224989E-3</v>
      </c>
      <c r="AA209" s="586">
        <v>1.1976048350334167E-2</v>
      </c>
      <c r="AB209" s="586">
        <v>9.4339624047279358E-3</v>
      </c>
      <c r="AC209" s="586">
        <v>0</v>
      </c>
      <c r="AD209" s="586">
        <v>8.3857439458370209E-3</v>
      </c>
      <c r="AE209" s="586">
        <v>3.0674845911562443E-3</v>
      </c>
      <c r="AF209" s="586">
        <v>9.641135111451149E-3</v>
      </c>
      <c r="AG209" s="586">
        <v>4.1493778117001057E-3</v>
      </c>
      <c r="AH209" s="591">
        <v>1.1450381949543953E-2</v>
      </c>
      <c r="AI209" s="586">
        <v>2.0533881615847349E-3</v>
      </c>
      <c r="AJ209" s="586">
        <v>9.5510983373969793E-4</v>
      </c>
      <c r="AK209" s="586">
        <v>3.7965071387588978E-3</v>
      </c>
      <c r="AL209" s="586">
        <v>5.2424641326069832E-3</v>
      </c>
      <c r="AM209" s="591">
        <v>4.2553190141916275E-3</v>
      </c>
      <c r="AN209" s="586">
        <v>9.7879283130168915E-3</v>
      </c>
      <c r="AO209" s="591">
        <v>0</v>
      </c>
      <c r="AP209" s="586">
        <v>7.4999998323619366E-3</v>
      </c>
      <c r="AQ209" s="586">
        <v>4.282655194401741E-3</v>
      </c>
      <c r="AR209" s="586">
        <v>3.7783375009894371E-3</v>
      </c>
      <c r="AS209" s="586">
        <v>5.7224608026444912E-3</v>
      </c>
      <c r="AT209" s="586">
        <v>4.8780487850308418E-3</v>
      </c>
      <c r="AU209" s="586">
        <v>2.1413275972008705E-3</v>
      </c>
      <c r="AV209" s="586">
        <v>3.5211266949772835E-3</v>
      </c>
      <c r="AW209" s="586">
        <v>0</v>
      </c>
      <c r="AX209" s="586">
        <v>3.9588282816112041E-3</v>
      </c>
      <c r="AY209" s="591">
        <v>2.7548209764063358E-3</v>
      </c>
      <c r="AZ209" s="586">
        <v>3.9761429652571678E-3</v>
      </c>
      <c r="BA209" s="586">
        <v>5.5452864617109299E-3</v>
      </c>
      <c r="BB209" s="586">
        <v>2.8011205140501261E-3</v>
      </c>
      <c r="BC209" s="586">
        <v>7.4074072763323784E-3</v>
      </c>
      <c r="BD209" s="591">
        <v>2.4813895579427481E-3</v>
      </c>
      <c r="BE209" s="591">
        <v>6.7340065725147724E-3</v>
      </c>
      <c r="BF209" s="546" t="s">
        <v>3609</v>
      </c>
    </row>
    <row r="210" spans="1:58">
      <c r="A210" s="495" t="s">
        <v>972</v>
      </c>
      <c r="B210" s="425">
        <v>207</v>
      </c>
      <c r="C210" s="495">
        <v>213201</v>
      </c>
      <c r="D210" s="495" t="s">
        <v>966</v>
      </c>
      <c r="E210" s="546" t="s">
        <v>967</v>
      </c>
      <c r="F210" s="545" t="s">
        <v>4073</v>
      </c>
      <c r="G210" s="546" t="s">
        <v>154</v>
      </c>
      <c r="H210" s="546" t="s">
        <v>23</v>
      </c>
      <c r="I210" s="546" t="s">
        <v>169</v>
      </c>
      <c r="J210" s="586">
        <v>2.6894572656601667E-3</v>
      </c>
      <c r="K210" s="586">
        <v>4.5801526866853237E-3</v>
      </c>
      <c r="L210" s="586">
        <v>4.8543689772486687E-3</v>
      </c>
      <c r="M210" s="591">
        <v>0</v>
      </c>
      <c r="N210" s="586">
        <v>4.2432816699147224E-3</v>
      </c>
      <c r="O210" s="591">
        <v>0</v>
      </c>
      <c r="P210" s="586">
        <v>0</v>
      </c>
      <c r="Q210" s="586">
        <v>6.4724921248853207E-3</v>
      </c>
      <c r="R210" s="586">
        <v>0</v>
      </c>
      <c r="S210" s="586">
        <v>7.4766357429325581E-3</v>
      </c>
      <c r="T210" s="586">
        <v>1.8552875844761729E-3</v>
      </c>
      <c r="U210" s="586">
        <v>4.4876588508486748E-3</v>
      </c>
      <c r="V210" s="586">
        <v>1.2602393981069326E-3</v>
      </c>
      <c r="W210" s="586">
        <v>2.7770765591412783E-3</v>
      </c>
      <c r="X210" s="586">
        <v>3.4381139557808638E-3</v>
      </c>
      <c r="Y210" s="586">
        <v>1.9646366126835346E-3</v>
      </c>
      <c r="Z210" s="586">
        <v>0</v>
      </c>
      <c r="AA210" s="591">
        <v>3.6563072353601456E-3</v>
      </c>
      <c r="AB210" s="586">
        <v>0</v>
      </c>
      <c r="AC210" s="586">
        <v>0</v>
      </c>
      <c r="AD210" s="586">
        <v>2.9940120875835419E-3</v>
      </c>
      <c r="AE210" s="586">
        <v>2.3041474632918835E-3</v>
      </c>
      <c r="AF210" s="586">
        <v>4.7438330948352814E-3</v>
      </c>
      <c r="AG210" s="586">
        <v>3.7641155067831278E-3</v>
      </c>
      <c r="AH210" s="586">
        <v>3.1645570416003466E-3</v>
      </c>
      <c r="AI210" s="586">
        <v>0</v>
      </c>
      <c r="AJ210" s="586">
        <v>1.2165450025349855E-3</v>
      </c>
      <c r="AK210" s="586">
        <v>3.1965903472155333E-3</v>
      </c>
      <c r="AL210" s="586">
        <v>1.8927444471046329E-3</v>
      </c>
      <c r="AM210" s="586">
        <v>6.0060061514377594E-3</v>
      </c>
      <c r="AN210" s="591">
        <v>3.2786885276436806E-3</v>
      </c>
      <c r="AO210" s="586">
        <v>0</v>
      </c>
      <c r="AP210" s="591">
        <v>5.4054055362939835E-3</v>
      </c>
      <c r="AQ210" s="586">
        <v>0</v>
      </c>
      <c r="AR210" s="586">
        <v>1.7746229423210025E-3</v>
      </c>
      <c r="AS210" s="586">
        <v>0</v>
      </c>
      <c r="AT210" s="586">
        <v>0</v>
      </c>
      <c r="AU210" s="591">
        <v>0</v>
      </c>
      <c r="AV210" s="586">
        <v>4.7393366694450378E-3</v>
      </c>
      <c r="AW210" s="591">
        <v>0</v>
      </c>
      <c r="AX210" s="586">
        <v>4.3613705784082413E-3</v>
      </c>
      <c r="AY210" s="586">
        <v>0</v>
      </c>
      <c r="AZ210" s="586">
        <v>0</v>
      </c>
      <c r="BA210" s="586">
        <v>0</v>
      </c>
      <c r="BB210" s="586">
        <v>0</v>
      </c>
      <c r="BC210" s="591">
        <v>7.8431377187371254E-3</v>
      </c>
      <c r="BD210" s="586">
        <v>2.6809652335941792E-3</v>
      </c>
      <c r="BE210" s="591">
        <v>0</v>
      </c>
      <c r="BF210" s="546" t="s">
        <v>3609</v>
      </c>
    </row>
    <row r="211" spans="1:58">
      <c r="A211" s="495" t="s">
        <v>976</v>
      </c>
      <c r="B211" s="425">
        <v>208</v>
      </c>
      <c r="C211" s="495">
        <v>213201</v>
      </c>
      <c r="D211" s="495" t="s">
        <v>966</v>
      </c>
      <c r="E211" s="546" t="s">
        <v>967</v>
      </c>
      <c r="F211" s="545" t="s">
        <v>4073</v>
      </c>
      <c r="G211" s="546" t="s">
        <v>142</v>
      </c>
      <c r="H211" s="546" t="s">
        <v>23</v>
      </c>
      <c r="I211" s="546" t="s">
        <v>169</v>
      </c>
      <c r="J211" s="586">
        <v>4.7905831597745419E-3</v>
      </c>
      <c r="K211" s="586">
        <v>6.3451775349676609E-3</v>
      </c>
      <c r="L211" s="586">
        <v>0</v>
      </c>
      <c r="M211" s="586">
        <v>9.0090092271566391E-3</v>
      </c>
      <c r="N211" s="586">
        <v>6.6079297102987766E-3</v>
      </c>
      <c r="O211" s="586">
        <v>0</v>
      </c>
      <c r="P211" s="586">
        <v>2.9411765281111002E-3</v>
      </c>
      <c r="Q211" s="586">
        <v>0</v>
      </c>
      <c r="R211" s="586">
        <v>8.9887641370296478E-3</v>
      </c>
      <c r="S211" s="586">
        <v>7.7120824716985226E-3</v>
      </c>
      <c r="T211" s="586">
        <v>5.9523810632526875E-3</v>
      </c>
      <c r="U211" s="586">
        <v>4.3620499782264233E-3</v>
      </c>
      <c r="V211" s="586">
        <v>8.8235298171639442E-3</v>
      </c>
      <c r="W211" s="586">
        <v>3.271027933806181E-3</v>
      </c>
      <c r="X211" s="586">
        <v>8.1766145303845406E-3</v>
      </c>
      <c r="Y211" s="586">
        <v>1.3671875E-2</v>
      </c>
      <c r="Z211" s="586">
        <v>0</v>
      </c>
      <c r="AA211" s="586">
        <v>8.2304524257779121E-3</v>
      </c>
      <c r="AB211" s="591">
        <v>0</v>
      </c>
      <c r="AC211" s="586">
        <v>7.4074072763323784E-3</v>
      </c>
      <c r="AD211" s="586">
        <v>2.2675737272948027E-3</v>
      </c>
      <c r="AE211" s="586">
        <v>2.4038462433964014E-3</v>
      </c>
      <c r="AF211" s="586">
        <v>3.8809832185506821E-3</v>
      </c>
      <c r="AG211" s="586">
        <v>2.0387358963489532E-3</v>
      </c>
      <c r="AH211" s="591">
        <v>2.092050202190876E-2</v>
      </c>
      <c r="AI211" s="586">
        <v>4.950494971126318E-3</v>
      </c>
      <c r="AJ211" s="591">
        <v>4.4247787445783615E-3</v>
      </c>
      <c r="AK211" s="586">
        <v>2.9154520016163588E-3</v>
      </c>
      <c r="AL211" s="586">
        <v>2.8653296176344156E-3</v>
      </c>
      <c r="AM211" s="591">
        <v>0</v>
      </c>
      <c r="AN211" s="586">
        <v>6.7567569203674793E-3</v>
      </c>
      <c r="AO211" s="591">
        <v>6.0240961611270905E-3</v>
      </c>
      <c r="AP211" s="591">
        <v>0</v>
      </c>
      <c r="AQ211" s="586">
        <v>6.6225165501236916E-3</v>
      </c>
      <c r="AR211" s="586">
        <v>2.6737968437373638E-3</v>
      </c>
      <c r="AS211" s="591">
        <v>0</v>
      </c>
      <c r="AT211" s="586">
        <v>1.1834319680929184E-2</v>
      </c>
      <c r="AU211" s="586">
        <v>1.2605042196810246E-2</v>
      </c>
      <c r="AV211" s="586">
        <v>2.6385225355625153E-3</v>
      </c>
      <c r="AW211" s="591">
        <v>0</v>
      </c>
      <c r="AX211" s="586">
        <v>3.8058990612626076E-3</v>
      </c>
      <c r="AY211" s="591">
        <v>5.9523810632526875E-3</v>
      </c>
      <c r="AZ211" s="591">
        <v>0</v>
      </c>
      <c r="BA211" s="591">
        <v>4.5045046135783195E-3</v>
      </c>
      <c r="BB211" s="591">
        <v>5.6179775856435299E-3</v>
      </c>
      <c r="BC211" s="591">
        <v>0</v>
      </c>
      <c r="BD211" s="591">
        <v>6.0975607484579086E-3</v>
      </c>
      <c r="BE211" s="591">
        <v>0</v>
      </c>
      <c r="BF211" s="546" t="s">
        <v>3609</v>
      </c>
    </row>
    <row r="212" spans="1:58">
      <c r="A212" s="495" t="s">
        <v>979</v>
      </c>
      <c r="B212" s="425">
        <v>209</v>
      </c>
      <c r="C212" s="495">
        <v>213201</v>
      </c>
      <c r="D212" s="495" t="s">
        <v>966</v>
      </c>
      <c r="E212" s="546" t="s">
        <v>967</v>
      </c>
      <c r="F212" s="545" t="s">
        <v>4073</v>
      </c>
      <c r="G212" s="546" t="s">
        <v>655</v>
      </c>
      <c r="H212" s="546" t="s">
        <v>23</v>
      </c>
      <c r="I212" s="546" t="s">
        <v>169</v>
      </c>
      <c r="J212" s="586">
        <v>9.4091083155944943E-5</v>
      </c>
      <c r="K212" s="586">
        <v>0</v>
      </c>
      <c r="L212" s="591">
        <v>0</v>
      </c>
      <c r="M212" s="591">
        <v>0</v>
      </c>
      <c r="N212" s="586">
        <v>0</v>
      </c>
      <c r="O212" s="591">
        <v>0</v>
      </c>
      <c r="P212" s="586">
        <v>0</v>
      </c>
      <c r="Q212" s="591">
        <v>0</v>
      </c>
      <c r="R212" s="591">
        <v>0</v>
      </c>
      <c r="S212" s="591">
        <v>0</v>
      </c>
      <c r="T212" s="586">
        <v>0</v>
      </c>
      <c r="U212" s="591">
        <v>0</v>
      </c>
      <c r="V212" s="586">
        <v>0</v>
      </c>
      <c r="W212" s="586">
        <v>1.257861586054787E-4</v>
      </c>
      <c r="X212" s="591">
        <v>2.6116479421034455E-4</v>
      </c>
      <c r="Y212" s="591">
        <v>0</v>
      </c>
      <c r="Z212" s="591">
        <v>0</v>
      </c>
      <c r="AA212" s="591">
        <v>1.5455950051546097E-3</v>
      </c>
      <c r="AB212" s="586">
        <v>0</v>
      </c>
      <c r="AC212" s="591">
        <v>0</v>
      </c>
      <c r="AD212" s="591">
        <v>0</v>
      </c>
      <c r="AE212" s="591">
        <v>0</v>
      </c>
      <c r="AF212" s="586">
        <v>0</v>
      </c>
      <c r="AG212" s="591">
        <v>3.5236080293543637E-4</v>
      </c>
      <c r="AH212" s="591">
        <v>0</v>
      </c>
      <c r="AI212" s="591">
        <v>0</v>
      </c>
      <c r="AJ212" s="591">
        <v>0</v>
      </c>
      <c r="AK212" s="591">
        <v>0</v>
      </c>
      <c r="AL212" s="591">
        <v>0</v>
      </c>
      <c r="AM212" s="591">
        <v>0</v>
      </c>
      <c r="AN212" s="591">
        <v>0</v>
      </c>
      <c r="AO212" s="591">
        <v>0</v>
      </c>
      <c r="AP212" s="591">
        <v>0</v>
      </c>
      <c r="AQ212" s="591">
        <v>0</v>
      </c>
      <c r="AR212" s="591">
        <v>0</v>
      </c>
      <c r="AS212" s="591">
        <v>0</v>
      </c>
      <c r="AT212" s="591">
        <v>0</v>
      </c>
      <c r="AU212" s="591">
        <v>0</v>
      </c>
      <c r="AV212" s="591">
        <v>0</v>
      </c>
      <c r="AW212" s="591">
        <v>0</v>
      </c>
      <c r="AX212" s="586">
        <v>3.8211693754419684E-4</v>
      </c>
      <c r="AY212" s="591">
        <v>0</v>
      </c>
      <c r="AZ212" s="591">
        <v>0</v>
      </c>
      <c r="BA212" s="591">
        <v>0</v>
      </c>
      <c r="BB212" s="591">
        <v>0</v>
      </c>
      <c r="BC212" s="591">
        <v>0</v>
      </c>
      <c r="BD212" s="591">
        <v>0</v>
      </c>
      <c r="BE212" s="591">
        <v>0</v>
      </c>
      <c r="BF212" s="546" t="s">
        <v>3609</v>
      </c>
    </row>
    <row r="213" spans="1:58">
      <c r="A213" s="495" t="s">
        <v>982</v>
      </c>
      <c r="B213" s="425">
        <v>210</v>
      </c>
      <c r="C213" s="495">
        <v>213201</v>
      </c>
      <c r="D213" s="495" t="s">
        <v>966</v>
      </c>
      <c r="E213" s="546" t="s">
        <v>967</v>
      </c>
      <c r="F213" s="545" t="s">
        <v>4073</v>
      </c>
      <c r="G213" s="546" t="s">
        <v>983</v>
      </c>
      <c r="H213" s="546" t="s">
        <v>23</v>
      </c>
      <c r="I213" s="546" t="s">
        <v>169</v>
      </c>
      <c r="J213" s="586">
        <v>3.4315127413719893E-4</v>
      </c>
      <c r="K213" s="586">
        <v>1.7921146936714649E-3</v>
      </c>
      <c r="L213" s="591">
        <v>0</v>
      </c>
      <c r="M213" s="591">
        <v>0</v>
      </c>
      <c r="N213" s="591">
        <v>0</v>
      </c>
      <c r="O213" s="591">
        <v>0</v>
      </c>
      <c r="P213" s="591">
        <v>0</v>
      </c>
      <c r="Q213" s="591">
        <v>0</v>
      </c>
      <c r="R213" s="591">
        <v>0</v>
      </c>
      <c r="S213" s="591">
        <v>0</v>
      </c>
      <c r="T213" s="591">
        <v>0</v>
      </c>
      <c r="U213" s="591">
        <v>1.1695906287059188E-3</v>
      </c>
      <c r="V213" s="591">
        <v>0</v>
      </c>
      <c r="W213" s="591">
        <v>5.4585153702646494E-4</v>
      </c>
      <c r="X213" s="591">
        <v>1.4803848462179303E-3</v>
      </c>
      <c r="Y213" s="591">
        <v>0</v>
      </c>
      <c r="Z213" s="591">
        <v>0</v>
      </c>
      <c r="AA213" s="591">
        <v>0</v>
      </c>
      <c r="AB213" s="591">
        <v>0</v>
      </c>
      <c r="AC213" s="591">
        <v>0</v>
      </c>
      <c r="AD213" s="591">
        <v>0</v>
      </c>
      <c r="AE213" s="591">
        <v>0</v>
      </c>
      <c r="AF213" s="591">
        <v>0</v>
      </c>
      <c r="AG213" s="591">
        <v>0</v>
      </c>
      <c r="AH213" s="591">
        <v>0</v>
      </c>
      <c r="AI213" s="591">
        <v>0</v>
      </c>
      <c r="AJ213" s="586">
        <v>0</v>
      </c>
      <c r="AK213" s="586">
        <v>0</v>
      </c>
      <c r="AL213" s="586">
        <v>0</v>
      </c>
      <c r="AM213" s="591">
        <v>0</v>
      </c>
      <c r="AN213" s="591">
        <v>0</v>
      </c>
      <c r="AO213" s="591">
        <v>0</v>
      </c>
      <c r="AP213" s="591">
        <v>0</v>
      </c>
      <c r="AQ213" s="591">
        <v>0</v>
      </c>
      <c r="AR213" s="591">
        <v>1.3089005369693041E-3</v>
      </c>
      <c r="AS213" s="591">
        <v>0</v>
      </c>
      <c r="AT213" s="586">
        <v>0</v>
      </c>
      <c r="AU213" s="591">
        <v>0</v>
      </c>
      <c r="AV213" s="591">
        <v>0</v>
      </c>
      <c r="AW213" s="591">
        <v>0</v>
      </c>
      <c r="AX213" s="586">
        <v>0</v>
      </c>
      <c r="AY213" s="591">
        <v>0</v>
      </c>
      <c r="AZ213" s="591">
        <v>0</v>
      </c>
      <c r="BA213" s="591">
        <v>0</v>
      </c>
      <c r="BB213" s="591">
        <v>0</v>
      </c>
      <c r="BC213" s="591">
        <v>0</v>
      </c>
      <c r="BD213" s="591">
        <v>0</v>
      </c>
      <c r="BE213" s="591">
        <v>0</v>
      </c>
      <c r="BF213" s="546" t="s">
        <v>3609</v>
      </c>
    </row>
    <row r="214" spans="1:58">
      <c r="A214" s="495" t="s">
        <v>986</v>
      </c>
      <c r="B214" s="425">
        <v>211</v>
      </c>
      <c r="C214" s="495">
        <v>213201</v>
      </c>
      <c r="D214" s="495" t="s">
        <v>966</v>
      </c>
      <c r="E214" s="546" t="s">
        <v>967</v>
      </c>
      <c r="F214" s="545" t="s">
        <v>4073</v>
      </c>
      <c r="G214" s="546" t="s">
        <v>151</v>
      </c>
      <c r="H214" s="546" t="s">
        <v>23</v>
      </c>
      <c r="I214" s="546" t="s">
        <v>169</v>
      </c>
      <c r="J214" s="586">
        <v>4.5766588300466537E-3</v>
      </c>
      <c r="K214" s="591">
        <v>0</v>
      </c>
      <c r="L214" s="591">
        <v>0</v>
      </c>
      <c r="M214" s="591">
        <v>2.222222276031971E-2</v>
      </c>
      <c r="N214" s="591">
        <v>0</v>
      </c>
      <c r="O214" s="591">
        <v>0</v>
      </c>
      <c r="P214" s="586">
        <v>0</v>
      </c>
      <c r="Q214" s="591">
        <v>1.6393441706895828E-2</v>
      </c>
      <c r="R214" s="591">
        <v>0</v>
      </c>
      <c r="S214" s="591">
        <v>0</v>
      </c>
      <c r="T214" s="591">
        <v>0</v>
      </c>
      <c r="U214" s="586">
        <v>9.8039219155907631E-3</v>
      </c>
      <c r="V214" s="586">
        <v>7.3800738900899887E-3</v>
      </c>
      <c r="W214" s="586">
        <v>1.8975331913679838E-3</v>
      </c>
      <c r="X214" s="586">
        <v>1.2000000104308128E-2</v>
      </c>
      <c r="Y214" s="586">
        <v>1.3888888992369175E-2</v>
      </c>
      <c r="Z214" s="591">
        <v>0</v>
      </c>
      <c r="AA214" s="591">
        <v>0</v>
      </c>
      <c r="AB214" s="591">
        <v>0</v>
      </c>
      <c r="AC214" s="591">
        <v>1.8181817606091499E-2</v>
      </c>
      <c r="AD214" s="586">
        <v>9.8039219155907631E-3</v>
      </c>
      <c r="AE214" s="586">
        <v>0</v>
      </c>
      <c r="AF214" s="586">
        <v>1.092896144837141E-2</v>
      </c>
      <c r="AG214" s="591">
        <v>4.2918454855680466E-3</v>
      </c>
      <c r="AH214" s="591">
        <v>0</v>
      </c>
      <c r="AI214" s="591">
        <v>0</v>
      </c>
      <c r="AJ214" s="586">
        <v>0</v>
      </c>
      <c r="AK214" s="586">
        <v>5.1679587922990322E-3</v>
      </c>
      <c r="AL214" s="591">
        <v>3.6496350076049566E-3</v>
      </c>
      <c r="AM214" s="586">
        <v>0</v>
      </c>
      <c r="AN214" s="586">
        <v>0</v>
      </c>
      <c r="AO214" s="591">
        <v>0</v>
      </c>
      <c r="AP214" s="586">
        <v>0</v>
      </c>
      <c r="AQ214" s="586">
        <v>5.5555556900799274E-3</v>
      </c>
      <c r="AR214" s="586">
        <v>0</v>
      </c>
      <c r="AS214" s="586">
        <v>0</v>
      </c>
      <c r="AT214" s="586">
        <v>0</v>
      </c>
      <c r="AU214" s="586">
        <v>0</v>
      </c>
      <c r="AV214" s="586">
        <v>9.900989942252636E-3</v>
      </c>
      <c r="AW214" s="591">
        <v>2.083333395421505E-2</v>
      </c>
      <c r="AX214" s="586">
        <v>4.9627791158854961E-3</v>
      </c>
      <c r="AY214" s="591">
        <v>0</v>
      </c>
      <c r="AZ214" s="586">
        <v>0</v>
      </c>
      <c r="BA214" s="586">
        <v>0</v>
      </c>
      <c r="BB214" s="591">
        <v>1.3333333656191826E-2</v>
      </c>
      <c r="BC214" s="591">
        <v>5.55555559694767E-2</v>
      </c>
      <c r="BD214" s="591">
        <v>0</v>
      </c>
      <c r="BE214" s="591">
        <v>0</v>
      </c>
      <c r="BF214" s="546" t="s">
        <v>3609</v>
      </c>
    </row>
    <row r="215" spans="1:58">
      <c r="A215" s="495" t="s">
        <v>989</v>
      </c>
      <c r="B215" s="425">
        <v>212</v>
      </c>
      <c r="C215" s="495">
        <v>213201</v>
      </c>
      <c r="D215" s="495" t="s">
        <v>966</v>
      </c>
      <c r="E215" s="546" t="s">
        <v>967</v>
      </c>
      <c r="F215" s="545" t="s">
        <v>4073</v>
      </c>
      <c r="G215" s="546" t="s">
        <v>990</v>
      </c>
      <c r="H215" s="546" t="s">
        <v>23</v>
      </c>
      <c r="I215" s="546" t="s">
        <v>169</v>
      </c>
      <c r="J215" s="586">
        <v>9.0759079903364182E-3</v>
      </c>
      <c r="K215" s="586">
        <v>9.9999997764825821E-3</v>
      </c>
      <c r="L215" s="591">
        <v>0</v>
      </c>
      <c r="M215" s="586">
        <v>2.8169013559818268E-2</v>
      </c>
      <c r="N215" s="586">
        <v>1.0416666977107525E-2</v>
      </c>
      <c r="O215" s="586">
        <v>2.380952425301075E-2</v>
      </c>
      <c r="P215" s="586">
        <v>0</v>
      </c>
      <c r="Q215" s="591">
        <v>3.2967034727334976E-2</v>
      </c>
      <c r="R215" s="586">
        <v>0</v>
      </c>
      <c r="S215" s="586">
        <v>2.6666667312383652E-2</v>
      </c>
      <c r="T215" s="591">
        <v>1.6949152573943138E-2</v>
      </c>
      <c r="U215" s="586">
        <v>2.0942408591508865E-2</v>
      </c>
      <c r="V215" s="586">
        <v>1.1627906933426857E-2</v>
      </c>
      <c r="W215" s="586">
        <v>5.9055117890238762E-3</v>
      </c>
      <c r="X215" s="586">
        <v>3.8910505827516317E-3</v>
      </c>
      <c r="Y215" s="586">
        <v>3.488372266292572E-2</v>
      </c>
      <c r="Z215" s="591">
        <v>0</v>
      </c>
      <c r="AA215" s="591">
        <v>0</v>
      </c>
      <c r="AB215" s="591">
        <v>0</v>
      </c>
      <c r="AC215" s="586">
        <v>0</v>
      </c>
      <c r="AD215" s="591">
        <v>0</v>
      </c>
      <c r="AE215" s="591">
        <v>0</v>
      </c>
      <c r="AF215" s="586">
        <v>5.2631581202149391E-3</v>
      </c>
      <c r="AG215" s="586">
        <v>8.7719298899173737E-3</v>
      </c>
      <c r="AH215" s="591">
        <v>0</v>
      </c>
      <c r="AI215" s="591">
        <v>2.5641025975346565E-2</v>
      </c>
      <c r="AJ215" s="591">
        <v>8.4033617749810219E-3</v>
      </c>
      <c r="AK215" s="586">
        <v>1.0791366919875145E-2</v>
      </c>
      <c r="AL215" s="586">
        <v>4.7619049437344074E-3</v>
      </c>
      <c r="AM215" s="591">
        <v>0</v>
      </c>
      <c r="AN215" s="586">
        <v>3.9999999105930328E-2</v>
      </c>
      <c r="AO215" s="591">
        <v>0</v>
      </c>
      <c r="AP215" s="591">
        <v>0</v>
      </c>
      <c r="AQ215" s="586">
        <v>1.0989011265337467E-2</v>
      </c>
      <c r="AR215" s="586">
        <v>0</v>
      </c>
      <c r="AS215" s="586">
        <v>0</v>
      </c>
      <c r="AT215" s="586">
        <v>0</v>
      </c>
      <c r="AU215" s="586">
        <v>2.500000037252903E-2</v>
      </c>
      <c r="AV215" s="586">
        <v>2.5316456332802773E-2</v>
      </c>
      <c r="AW215" s="591">
        <v>0</v>
      </c>
      <c r="AX215" s="591">
        <v>0</v>
      </c>
      <c r="AY215" s="591">
        <v>0</v>
      </c>
      <c r="AZ215" s="591">
        <v>0</v>
      </c>
      <c r="BA215" s="591">
        <v>1.1764706112444401E-2</v>
      </c>
      <c r="BB215" s="586">
        <v>1.9607843831181526E-2</v>
      </c>
      <c r="BC215" s="586">
        <v>0</v>
      </c>
      <c r="BD215" s="591">
        <v>1.3333333656191826E-2</v>
      </c>
      <c r="BE215" s="586">
        <v>0</v>
      </c>
      <c r="BF215" s="546" t="s">
        <v>3609</v>
      </c>
    </row>
    <row r="216" spans="1:58">
      <c r="A216" s="495" t="s">
        <v>993</v>
      </c>
      <c r="B216" s="425">
        <v>213</v>
      </c>
      <c r="C216" s="495">
        <v>213201</v>
      </c>
      <c r="D216" s="495" t="s">
        <v>966</v>
      </c>
      <c r="E216" s="546" t="s">
        <v>967</v>
      </c>
      <c r="F216" s="545" t="s">
        <v>4073</v>
      </c>
      <c r="G216" s="546" t="s">
        <v>994</v>
      </c>
      <c r="H216" s="546" t="s">
        <v>23</v>
      </c>
      <c r="I216" s="546" t="s">
        <v>169</v>
      </c>
      <c r="J216" s="586">
        <v>2.9623904265463352E-3</v>
      </c>
      <c r="K216" s="586">
        <v>8.955223485827446E-3</v>
      </c>
      <c r="L216" s="591">
        <v>3.4482758492231369E-2</v>
      </c>
      <c r="M216" s="591">
        <v>0</v>
      </c>
      <c r="N216" s="586">
        <v>0</v>
      </c>
      <c r="O216" s="591">
        <v>0</v>
      </c>
      <c r="P216" s="591">
        <v>0</v>
      </c>
      <c r="Q216" s="586">
        <v>0</v>
      </c>
      <c r="R216" s="586">
        <v>0</v>
      </c>
      <c r="S216" s="586">
        <v>0</v>
      </c>
      <c r="T216" s="591">
        <v>1.2500000186264515E-2</v>
      </c>
      <c r="U216" s="586">
        <v>3.9370078593492508E-3</v>
      </c>
      <c r="V216" s="586">
        <v>0</v>
      </c>
      <c r="W216" s="586">
        <v>3.7878789007663727E-3</v>
      </c>
      <c r="X216" s="586">
        <v>6.4516128040850163E-3</v>
      </c>
      <c r="Y216" s="591">
        <v>2.9126213863492012E-2</v>
      </c>
      <c r="Z216" s="591">
        <v>9.900989942252636E-3</v>
      </c>
      <c r="AA216" s="591">
        <v>0</v>
      </c>
      <c r="AB216" s="591">
        <v>0</v>
      </c>
      <c r="AC216" s="591">
        <v>0</v>
      </c>
      <c r="AD216" s="586">
        <v>7.4626863934099674E-3</v>
      </c>
      <c r="AE216" s="591">
        <v>0</v>
      </c>
      <c r="AF216" s="586">
        <v>0</v>
      </c>
      <c r="AG216" s="591">
        <v>2.4449878837913275E-3</v>
      </c>
      <c r="AH216" s="591">
        <v>0</v>
      </c>
      <c r="AI216" s="586">
        <v>0</v>
      </c>
      <c r="AJ216" s="586">
        <v>0</v>
      </c>
      <c r="AK216" s="586">
        <v>3.9525693282485008E-3</v>
      </c>
      <c r="AL216" s="586">
        <v>0</v>
      </c>
      <c r="AM216" s="591">
        <v>0</v>
      </c>
      <c r="AN216" s="591">
        <v>0</v>
      </c>
      <c r="AO216" s="591">
        <v>0</v>
      </c>
      <c r="AP216" s="591">
        <v>0</v>
      </c>
      <c r="AQ216" s="591">
        <v>6.2893079593777657E-3</v>
      </c>
      <c r="AR216" s="586">
        <v>0</v>
      </c>
      <c r="AS216" s="591">
        <v>1.3513513840734959E-2</v>
      </c>
      <c r="AT216" s="591">
        <v>0</v>
      </c>
      <c r="AU216" s="591">
        <v>0</v>
      </c>
      <c r="AV216" s="586">
        <v>0</v>
      </c>
      <c r="AW216" s="591">
        <v>0</v>
      </c>
      <c r="AX216" s="591">
        <v>0</v>
      </c>
      <c r="AY216" s="591">
        <v>0</v>
      </c>
      <c r="AZ216" s="591">
        <v>0</v>
      </c>
      <c r="BA216" s="586">
        <v>0</v>
      </c>
      <c r="BB216" s="591">
        <v>0</v>
      </c>
      <c r="BC216" s="591">
        <v>0</v>
      </c>
      <c r="BD216" s="591">
        <v>0</v>
      </c>
      <c r="BE216" s="591">
        <v>0</v>
      </c>
      <c r="BF216" s="546" t="s">
        <v>3609</v>
      </c>
    </row>
    <row r="217" spans="1:58">
      <c r="A217" s="495" t="s">
        <v>997</v>
      </c>
      <c r="B217" s="425">
        <v>214</v>
      </c>
      <c r="C217" s="495">
        <v>213202</v>
      </c>
      <c r="D217" s="495" t="s">
        <v>998</v>
      </c>
      <c r="E217" s="546" t="s">
        <v>967</v>
      </c>
      <c r="F217" s="545" t="s">
        <v>4073</v>
      </c>
      <c r="G217" s="546" t="s">
        <v>168</v>
      </c>
      <c r="H217" s="546" t="s">
        <v>23</v>
      </c>
      <c r="I217" s="546" t="s">
        <v>169</v>
      </c>
      <c r="J217" s="597">
        <v>44.602035522460938</v>
      </c>
      <c r="K217" s="597">
        <v>40.643276214599609</v>
      </c>
      <c r="L217" s="597">
        <v>52.251914978027344</v>
      </c>
      <c r="M217" s="597">
        <v>38.369831085205078</v>
      </c>
      <c r="N217" s="597">
        <v>47.872409820556641</v>
      </c>
      <c r="O217" s="597">
        <v>41.805873870849609</v>
      </c>
      <c r="P217" s="597">
        <v>46.682727813720703</v>
      </c>
      <c r="Q217" s="597">
        <v>44.812644958496094</v>
      </c>
      <c r="R217" s="597">
        <v>45.106868743896484</v>
      </c>
      <c r="S217" s="597">
        <v>48.939067840576172</v>
      </c>
      <c r="T217" s="597">
        <v>43.304306030273438</v>
      </c>
      <c r="U217" s="597">
        <v>46.496852874755859</v>
      </c>
      <c r="V217" s="597">
        <v>48.173755645751953</v>
      </c>
      <c r="W217" s="597">
        <v>46.591880798339844</v>
      </c>
      <c r="X217" s="597">
        <v>46.719253540039063</v>
      </c>
      <c r="Y217" s="597">
        <v>48.305656433105469</v>
      </c>
      <c r="Z217" s="597">
        <v>39.836711883544922</v>
      </c>
      <c r="AA217" s="597">
        <v>41.740268707275391</v>
      </c>
      <c r="AB217" s="597">
        <v>39.191566467285156</v>
      </c>
      <c r="AC217" s="597">
        <v>50.464435577392578</v>
      </c>
      <c r="AD217" s="597">
        <v>46.010414123535156</v>
      </c>
      <c r="AE217" s="597">
        <v>45.906517028808594</v>
      </c>
      <c r="AF217" s="597">
        <v>44.460494995117188</v>
      </c>
      <c r="AG217" s="597">
        <v>47.733963012695313</v>
      </c>
      <c r="AH217" s="597">
        <v>43.256732940673828</v>
      </c>
      <c r="AI217" s="597">
        <v>44.550636291503906</v>
      </c>
      <c r="AJ217" s="597">
        <v>44.117538452148438</v>
      </c>
      <c r="AK217" s="597">
        <v>43.228981018066406</v>
      </c>
      <c r="AL217" s="597">
        <v>44.1849365234375</v>
      </c>
      <c r="AM217" s="597">
        <v>42.701927185058594</v>
      </c>
      <c r="AN217" s="597">
        <v>41.955978393554688</v>
      </c>
      <c r="AO217" s="597">
        <v>43.471355438232422</v>
      </c>
      <c r="AP217" s="597">
        <v>40.857398986816406</v>
      </c>
      <c r="AQ217" s="597">
        <v>39.707195281982422</v>
      </c>
      <c r="AR217" s="597">
        <v>44.160202026367188</v>
      </c>
      <c r="AS217" s="597">
        <v>40.094097137451172</v>
      </c>
      <c r="AT217" s="597">
        <v>39.059684753417969</v>
      </c>
      <c r="AU217" s="597">
        <v>43.981410980224609</v>
      </c>
      <c r="AV217" s="597">
        <v>47.514724731445313</v>
      </c>
      <c r="AW217" s="597">
        <v>33.551895141601563</v>
      </c>
      <c r="AX217" s="597">
        <v>41.089714050292969</v>
      </c>
      <c r="AY217" s="597">
        <v>42.694744110107422</v>
      </c>
      <c r="AZ217" s="597">
        <v>37.550167083740234</v>
      </c>
      <c r="BA217" s="597">
        <v>41.977203369140625</v>
      </c>
      <c r="BB217" s="597">
        <v>41.599624633789063</v>
      </c>
      <c r="BC217" s="597">
        <v>41.351116180419922</v>
      </c>
      <c r="BD217" s="597">
        <v>46.886322021484375</v>
      </c>
      <c r="BE217" s="597">
        <v>45.374393463134766</v>
      </c>
      <c r="BF217" s="546" t="s">
        <v>3609</v>
      </c>
    </row>
    <row r="218" spans="1:58">
      <c r="A218" s="495" t="s">
        <v>1002</v>
      </c>
      <c r="B218" s="425">
        <v>215</v>
      </c>
      <c r="C218" s="495">
        <v>213103</v>
      </c>
      <c r="D218" s="495" t="s">
        <v>1003</v>
      </c>
      <c r="E218" s="546" t="s">
        <v>321</v>
      </c>
      <c r="F218" s="42" t="s">
        <v>3300</v>
      </c>
      <c r="G218" s="546" t="s">
        <v>168</v>
      </c>
      <c r="H218" s="546" t="s">
        <v>23</v>
      </c>
      <c r="I218" s="546" t="s">
        <v>827</v>
      </c>
      <c r="J218" s="584">
        <v>0.78465346534653468</v>
      </c>
      <c r="K218" s="584">
        <v>0.63636363636363635</v>
      </c>
      <c r="L218" s="584">
        <v>0.66666666666666663</v>
      </c>
      <c r="M218" s="584">
        <v>1</v>
      </c>
      <c r="N218" s="584">
        <v>0.75</v>
      </c>
      <c r="O218" s="584">
        <v>0.66666666666666663</v>
      </c>
      <c r="P218" s="584">
        <v>0.6</v>
      </c>
      <c r="Q218" s="584">
        <v>0.8571428571428571</v>
      </c>
      <c r="R218" s="584">
        <v>0.77777777777777779</v>
      </c>
      <c r="S218" s="584">
        <v>0.83333333333333337</v>
      </c>
      <c r="T218" s="584">
        <v>0.66666666666666663</v>
      </c>
      <c r="U218" s="584">
        <v>0.8</v>
      </c>
      <c r="V218" s="584">
        <v>0.8</v>
      </c>
      <c r="W218" s="584">
        <v>0.9</v>
      </c>
      <c r="X218" s="584">
        <v>0.86956521739130432</v>
      </c>
      <c r="Y218" s="584">
        <v>0.75</v>
      </c>
      <c r="Z218" s="584">
        <v>0.75</v>
      </c>
      <c r="AA218" s="584">
        <v>0.8</v>
      </c>
      <c r="AB218" s="584">
        <v>0.8</v>
      </c>
      <c r="AC218" s="584">
        <v>1</v>
      </c>
      <c r="AD218" s="584">
        <v>0.77777777777777779</v>
      </c>
      <c r="AE218" s="584">
        <v>0.88888888888888884</v>
      </c>
      <c r="AF218" s="584">
        <v>0.91666666666666663</v>
      </c>
      <c r="AG218" s="584">
        <v>0.94736842105263153</v>
      </c>
      <c r="AH218" s="584">
        <v>1</v>
      </c>
      <c r="AI218" s="584">
        <v>0.8</v>
      </c>
      <c r="AJ218" s="584">
        <v>0.72727272727272729</v>
      </c>
      <c r="AK218" s="584">
        <v>0.94117647058823528</v>
      </c>
      <c r="AL218" s="584">
        <v>0.8125</v>
      </c>
      <c r="AM218" s="584">
        <v>0.8</v>
      </c>
      <c r="AN218" s="584">
        <v>0.66666666666666663</v>
      </c>
      <c r="AO218" s="584">
        <v>0.66666666666666663</v>
      </c>
      <c r="AP218" s="584">
        <v>0.6</v>
      </c>
      <c r="AQ218" s="584">
        <v>0.625</v>
      </c>
      <c r="AR218" s="584">
        <v>0.90909090909090906</v>
      </c>
      <c r="AS218" s="584">
        <v>0.6</v>
      </c>
      <c r="AT218" s="584">
        <v>0.5</v>
      </c>
      <c r="AU218" s="584">
        <v>1</v>
      </c>
      <c r="AV218" s="584">
        <v>1</v>
      </c>
      <c r="AW218" s="584">
        <v>1</v>
      </c>
      <c r="AX218" s="584">
        <v>0.60869565217391308</v>
      </c>
      <c r="AY218" s="584">
        <v>0.25</v>
      </c>
      <c r="AZ218" s="584">
        <v>1</v>
      </c>
      <c r="BA218" s="584">
        <v>0.7142857142857143</v>
      </c>
      <c r="BB218" s="584">
        <v>0.8</v>
      </c>
      <c r="BC218" s="584">
        <v>0.33333333333333331</v>
      </c>
      <c r="BD218" s="584">
        <v>0.33333333333333331</v>
      </c>
      <c r="BE218" s="584">
        <v>0.66666666666666663</v>
      </c>
      <c r="BF218" s="546"/>
    </row>
    <row r="219" spans="1:58">
      <c r="A219" s="495" t="s">
        <v>1007</v>
      </c>
      <c r="B219" s="425">
        <v>216</v>
      </c>
      <c r="C219" s="495">
        <v>213104</v>
      </c>
      <c r="D219" s="495" t="s">
        <v>1008</v>
      </c>
      <c r="E219" s="546" t="s">
        <v>321</v>
      </c>
      <c r="F219" s="42" t="s">
        <v>3300</v>
      </c>
      <c r="G219" s="546" t="s">
        <v>168</v>
      </c>
      <c r="H219" s="546" t="s">
        <v>23</v>
      </c>
      <c r="I219" s="546" t="s">
        <v>827</v>
      </c>
      <c r="J219" s="584">
        <v>0.99504950495049505</v>
      </c>
      <c r="K219" s="584">
        <v>1</v>
      </c>
      <c r="L219" s="584">
        <v>1</v>
      </c>
      <c r="M219" s="584">
        <v>1</v>
      </c>
      <c r="N219" s="584">
        <v>1</v>
      </c>
      <c r="O219" s="584">
        <v>1</v>
      </c>
      <c r="P219" s="584">
        <v>1</v>
      </c>
      <c r="Q219" s="584">
        <v>1</v>
      </c>
      <c r="R219" s="584">
        <v>1</v>
      </c>
      <c r="S219" s="584">
        <v>1</v>
      </c>
      <c r="T219" s="584">
        <v>1</v>
      </c>
      <c r="U219" s="584">
        <v>1</v>
      </c>
      <c r="V219" s="584">
        <v>1</v>
      </c>
      <c r="W219" s="584">
        <v>1</v>
      </c>
      <c r="X219" s="584">
        <v>0.95652173913043481</v>
      </c>
      <c r="Y219" s="584">
        <v>1</v>
      </c>
      <c r="Z219" s="584">
        <v>1</v>
      </c>
      <c r="AA219" s="584">
        <v>1</v>
      </c>
      <c r="AB219" s="584">
        <v>1</v>
      </c>
      <c r="AC219" s="584">
        <v>1</v>
      </c>
      <c r="AD219" s="584">
        <v>1</v>
      </c>
      <c r="AE219" s="584">
        <v>1</v>
      </c>
      <c r="AF219" s="584">
        <v>1</v>
      </c>
      <c r="AG219" s="584">
        <v>1</v>
      </c>
      <c r="AH219" s="584">
        <v>1</v>
      </c>
      <c r="AI219" s="584">
        <v>1</v>
      </c>
      <c r="AJ219" s="584">
        <v>1</v>
      </c>
      <c r="AK219" s="584">
        <v>1</v>
      </c>
      <c r="AL219" s="584">
        <v>1</v>
      </c>
      <c r="AM219" s="584">
        <v>1</v>
      </c>
      <c r="AN219" s="584">
        <v>1</v>
      </c>
      <c r="AO219" s="584">
        <v>1</v>
      </c>
      <c r="AP219" s="584">
        <v>1</v>
      </c>
      <c r="AQ219" s="584">
        <v>1</v>
      </c>
      <c r="AR219" s="584">
        <v>1</v>
      </c>
      <c r="AS219" s="584">
        <v>1</v>
      </c>
      <c r="AT219" s="584">
        <v>1</v>
      </c>
      <c r="AU219" s="584">
        <v>1</v>
      </c>
      <c r="AV219" s="584">
        <v>1</v>
      </c>
      <c r="AW219" s="584">
        <v>1</v>
      </c>
      <c r="AX219" s="584">
        <v>0.95652173913043481</v>
      </c>
      <c r="AY219" s="584">
        <v>1</v>
      </c>
      <c r="AZ219" s="584">
        <v>1</v>
      </c>
      <c r="BA219" s="584">
        <v>1</v>
      </c>
      <c r="BB219" s="584">
        <v>1</v>
      </c>
      <c r="BC219" s="584">
        <v>1</v>
      </c>
      <c r="BD219" s="584">
        <v>1</v>
      </c>
      <c r="BE219" s="584">
        <v>1</v>
      </c>
      <c r="BF219" s="546"/>
    </row>
    <row r="220" spans="1:58">
      <c r="A220" s="495" t="s">
        <v>1010</v>
      </c>
      <c r="B220" s="425">
        <v>217</v>
      </c>
      <c r="C220" s="495">
        <v>213105</v>
      </c>
      <c r="D220" s="495" t="s">
        <v>1011</v>
      </c>
      <c r="E220" s="546" t="s">
        <v>321</v>
      </c>
      <c r="F220" s="42" t="s">
        <v>3300</v>
      </c>
      <c r="G220" s="546" t="s">
        <v>168</v>
      </c>
      <c r="H220" s="546" t="s">
        <v>23</v>
      </c>
      <c r="I220" s="546" t="s">
        <v>827</v>
      </c>
      <c r="J220" s="584">
        <v>0.9777227722772277</v>
      </c>
      <c r="K220" s="584">
        <v>0.95454545454545459</v>
      </c>
      <c r="L220" s="584">
        <v>1</v>
      </c>
      <c r="M220" s="584">
        <v>1</v>
      </c>
      <c r="N220" s="584">
        <v>1</v>
      </c>
      <c r="O220" s="584">
        <v>1</v>
      </c>
      <c r="P220" s="584">
        <v>0.8</v>
      </c>
      <c r="Q220" s="584">
        <v>1</v>
      </c>
      <c r="R220" s="584">
        <v>1</v>
      </c>
      <c r="S220" s="584">
        <v>1</v>
      </c>
      <c r="T220" s="584">
        <v>0.88888888888888884</v>
      </c>
      <c r="U220" s="584">
        <v>0.93333333333333335</v>
      </c>
      <c r="V220" s="584">
        <v>1</v>
      </c>
      <c r="W220" s="584">
        <v>1</v>
      </c>
      <c r="X220" s="584">
        <v>0.95652173913043481</v>
      </c>
      <c r="Y220" s="584">
        <v>1</v>
      </c>
      <c r="Z220" s="584">
        <v>1</v>
      </c>
      <c r="AA220" s="584">
        <v>1</v>
      </c>
      <c r="AB220" s="584">
        <v>1</v>
      </c>
      <c r="AC220" s="584">
        <v>1</v>
      </c>
      <c r="AD220" s="584">
        <v>1</v>
      </c>
      <c r="AE220" s="584">
        <v>1</v>
      </c>
      <c r="AF220" s="584">
        <v>1</v>
      </c>
      <c r="AG220" s="584">
        <v>1</v>
      </c>
      <c r="AH220" s="584">
        <v>1</v>
      </c>
      <c r="AI220" s="584">
        <v>1</v>
      </c>
      <c r="AJ220" s="584">
        <v>1</v>
      </c>
      <c r="AK220" s="584">
        <v>1</v>
      </c>
      <c r="AL220" s="584">
        <v>1</v>
      </c>
      <c r="AM220" s="584">
        <v>1</v>
      </c>
      <c r="AN220" s="584">
        <v>0.83333333333333337</v>
      </c>
      <c r="AO220" s="584">
        <v>1</v>
      </c>
      <c r="AP220" s="584">
        <v>1</v>
      </c>
      <c r="AQ220" s="584">
        <v>1</v>
      </c>
      <c r="AR220" s="584">
        <v>1</v>
      </c>
      <c r="AS220" s="584">
        <v>0.8</v>
      </c>
      <c r="AT220" s="584">
        <v>1</v>
      </c>
      <c r="AU220" s="584">
        <v>1</v>
      </c>
      <c r="AV220" s="584">
        <v>1</v>
      </c>
      <c r="AW220" s="584">
        <v>1</v>
      </c>
      <c r="AX220" s="584">
        <v>1</v>
      </c>
      <c r="AY220" s="584">
        <v>0.75</v>
      </c>
      <c r="AZ220" s="584">
        <v>1</v>
      </c>
      <c r="BA220" s="584">
        <v>0.8571428571428571</v>
      </c>
      <c r="BB220" s="584">
        <v>1</v>
      </c>
      <c r="BC220" s="584">
        <v>1</v>
      </c>
      <c r="BD220" s="584">
        <v>1</v>
      </c>
      <c r="BE220" s="584">
        <v>1</v>
      </c>
      <c r="BF220" s="546"/>
    </row>
    <row r="221" spans="1:58">
      <c r="A221" s="495" t="s">
        <v>1014</v>
      </c>
      <c r="B221" s="425">
        <v>218</v>
      </c>
      <c r="C221" s="495">
        <v>213106</v>
      </c>
      <c r="D221" s="495" t="s">
        <v>1015</v>
      </c>
      <c r="E221" s="546" t="s">
        <v>321</v>
      </c>
      <c r="F221" s="42" t="s">
        <v>3300</v>
      </c>
      <c r="G221" s="546" t="s">
        <v>168</v>
      </c>
      <c r="H221" s="546" t="s">
        <v>23</v>
      </c>
      <c r="I221" s="546" t="s">
        <v>827</v>
      </c>
      <c r="J221" s="584">
        <v>0.46039603960396042</v>
      </c>
      <c r="K221" s="584">
        <v>0.40909090909090912</v>
      </c>
      <c r="L221" s="584">
        <v>0.66666666666666663</v>
      </c>
      <c r="M221" s="584">
        <v>0.33333333333333331</v>
      </c>
      <c r="N221" s="584">
        <v>0.25</v>
      </c>
      <c r="O221" s="584">
        <v>0.33333333333333331</v>
      </c>
      <c r="P221" s="584">
        <v>0.6</v>
      </c>
      <c r="Q221" s="584">
        <v>0.2857142857142857</v>
      </c>
      <c r="R221" s="584">
        <v>0.55555555555555558</v>
      </c>
      <c r="S221" s="584">
        <v>0.33333333333333331</v>
      </c>
      <c r="T221" s="584">
        <v>0.22222222222222221</v>
      </c>
      <c r="U221" s="584">
        <v>0.26666666666666666</v>
      </c>
      <c r="V221" s="584">
        <v>0.33333333333333331</v>
      </c>
      <c r="W221" s="584">
        <v>0.6333333333333333</v>
      </c>
      <c r="X221" s="584">
        <v>0.2608695652173913</v>
      </c>
      <c r="Y221" s="584">
        <v>0.5</v>
      </c>
      <c r="Z221" s="584">
        <v>0.25</v>
      </c>
      <c r="AA221" s="584">
        <v>0.4</v>
      </c>
      <c r="AB221" s="584">
        <v>0.2</v>
      </c>
      <c r="AC221" s="584">
        <v>1</v>
      </c>
      <c r="AD221" s="584">
        <v>0.33333333333333331</v>
      </c>
      <c r="AE221" s="584">
        <v>0.33333333333333331</v>
      </c>
      <c r="AF221" s="584">
        <v>0.75</v>
      </c>
      <c r="AG221" s="584">
        <v>0.68421052631578949</v>
      </c>
      <c r="AH221" s="584">
        <v>0.2</v>
      </c>
      <c r="AI221" s="584">
        <v>0.6</v>
      </c>
      <c r="AJ221" s="584">
        <v>0.45454545454545453</v>
      </c>
      <c r="AK221" s="584">
        <v>0.52941176470588236</v>
      </c>
      <c r="AL221" s="584">
        <v>0.5625</v>
      </c>
      <c r="AM221" s="584">
        <v>0.4</v>
      </c>
      <c r="AN221" s="584">
        <v>0.66666666666666663</v>
      </c>
      <c r="AO221" s="584">
        <v>0.33333333333333331</v>
      </c>
      <c r="AP221" s="584">
        <v>0.8</v>
      </c>
      <c r="AQ221" s="584">
        <v>0.25</v>
      </c>
      <c r="AR221" s="584">
        <v>0.54545454545454541</v>
      </c>
      <c r="AS221" s="584">
        <v>0.6</v>
      </c>
      <c r="AT221" s="584">
        <v>0.25</v>
      </c>
      <c r="AU221" s="584">
        <v>0.6</v>
      </c>
      <c r="AV221" s="584">
        <v>0</v>
      </c>
      <c r="AW221" s="584">
        <v>0.33333333333333331</v>
      </c>
      <c r="AX221" s="584">
        <v>0.56521739130434778</v>
      </c>
      <c r="AY221" s="584">
        <v>0.25</v>
      </c>
      <c r="AZ221" s="584">
        <v>1</v>
      </c>
      <c r="BA221" s="584">
        <v>0.5714285714285714</v>
      </c>
      <c r="BB221" s="584">
        <v>0.4</v>
      </c>
      <c r="BC221" s="584">
        <v>0</v>
      </c>
      <c r="BD221" s="584">
        <v>0.5</v>
      </c>
      <c r="BE221" s="584">
        <v>0.66666666666666663</v>
      </c>
      <c r="BF221" s="546"/>
    </row>
    <row r="222" spans="1:58">
      <c r="A222" s="495" t="s">
        <v>1017</v>
      </c>
      <c r="B222" s="425">
        <v>219</v>
      </c>
      <c r="C222" s="495">
        <v>213203</v>
      </c>
      <c r="D222" s="495" t="s">
        <v>1018</v>
      </c>
      <c r="E222" s="546" t="s">
        <v>967</v>
      </c>
      <c r="F222" s="546" t="s">
        <v>4073</v>
      </c>
      <c r="G222" s="546" t="s">
        <v>168</v>
      </c>
      <c r="H222" s="546" t="s">
        <v>23</v>
      </c>
      <c r="I222" s="546" t="s">
        <v>169</v>
      </c>
      <c r="J222" s="588">
        <v>0.77460587024688721</v>
      </c>
      <c r="K222" s="584">
        <v>0.83646112680435181</v>
      </c>
      <c r="L222" s="584">
        <v>0.875</v>
      </c>
      <c r="M222" s="584">
        <v>0.67669171094894409</v>
      </c>
      <c r="N222" s="584">
        <v>0.82978725433349609</v>
      </c>
      <c r="O222" s="584">
        <v>0.75</v>
      </c>
      <c r="P222" s="584">
        <v>0.76870745420455933</v>
      </c>
      <c r="Q222" s="584">
        <v>0.90322577953338623</v>
      </c>
      <c r="R222" s="584">
        <v>0.7678571343421936</v>
      </c>
      <c r="S222" s="584">
        <v>0.87425148487091064</v>
      </c>
      <c r="T222" s="584">
        <v>0.85672515630722046</v>
      </c>
      <c r="U222" s="584">
        <v>0.73524153232574463</v>
      </c>
      <c r="V222" s="584">
        <v>0.81860464811325073</v>
      </c>
      <c r="W222" s="584">
        <v>0.70710057020187378</v>
      </c>
      <c r="X222" s="584">
        <v>0.80788677930831909</v>
      </c>
      <c r="Y222" s="584">
        <v>0.92352938652038574</v>
      </c>
      <c r="Z222" s="584">
        <v>0.8888888955116272</v>
      </c>
      <c r="AA222" s="584">
        <v>0.75824177265167236</v>
      </c>
      <c r="AB222" s="584">
        <v>0.83516484498977661</v>
      </c>
      <c r="AC222" s="584">
        <v>0.79047620296478271</v>
      </c>
      <c r="AD222" s="584">
        <v>0.88148146867752075</v>
      </c>
      <c r="AE222" s="584">
        <v>0.78723406791687012</v>
      </c>
      <c r="AF222" s="584">
        <v>0.84432715177536011</v>
      </c>
      <c r="AG222" s="584">
        <v>0.80478090047836304</v>
      </c>
      <c r="AH222" s="584">
        <v>0.76595747470855713</v>
      </c>
      <c r="AI222" s="584">
        <v>0.79104477167129517</v>
      </c>
      <c r="AJ222" s="584">
        <v>0.80714285373687744</v>
      </c>
      <c r="AK222" s="584">
        <v>0.88219177722930908</v>
      </c>
      <c r="AL222" s="584">
        <v>0.85431653261184692</v>
      </c>
      <c r="AM222" s="584">
        <v>0.90588235855102539</v>
      </c>
      <c r="AN222" s="584">
        <v>0.82905983924865723</v>
      </c>
      <c r="AO222" s="584">
        <v>0.52631580829620361</v>
      </c>
      <c r="AP222" s="584">
        <v>0.91836732625961304</v>
      </c>
      <c r="AQ222" s="584">
        <v>0.75862067937850952</v>
      </c>
      <c r="AR222" s="584">
        <v>0.68814969062805176</v>
      </c>
      <c r="AS222" s="584">
        <v>0.94736844301223755</v>
      </c>
      <c r="AT222" s="584">
        <v>0.77499997615814209</v>
      </c>
      <c r="AU222" s="584">
        <v>0.88749998807907104</v>
      </c>
      <c r="AV222" s="584">
        <v>0.78974360227584839</v>
      </c>
      <c r="AW222" s="584">
        <v>0.9384615421295166</v>
      </c>
      <c r="AX222" s="584">
        <v>0.77280551195144653</v>
      </c>
      <c r="AY222" s="584">
        <v>0.89655172824859619</v>
      </c>
      <c r="AZ222" s="584">
        <v>0.86666667461395264</v>
      </c>
      <c r="BA222" s="584">
        <v>0.55645161867141724</v>
      </c>
      <c r="BB222" s="584">
        <v>0.8309859037399292</v>
      </c>
      <c r="BC222" s="584">
        <v>0.78125</v>
      </c>
      <c r="BD222" s="584">
        <v>0.11249999701976776</v>
      </c>
      <c r="BE222" s="584">
        <v>0.63414633274078369</v>
      </c>
      <c r="BF222" s="546" t="s">
        <v>3609</v>
      </c>
    </row>
    <row r="223" spans="1:58">
      <c r="A223" s="495" t="s">
        <v>1022</v>
      </c>
      <c r="B223" s="425">
        <v>220</v>
      </c>
      <c r="C223" s="495">
        <v>213204</v>
      </c>
      <c r="D223" s="495" t="s">
        <v>1023</v>
      </c>
      <c r="E223" s="546" t="s">
        <v>967</v>
      </c>
      <c r="F223" s="545" t="s">
        <v>4074</v>
      </c>
      <c r="G223" s="546" t="s">
        <v>168</v>
      </c>
      <c r="H223" s="546" t="s">
        <v>23</v>
      </c>
      <c r="I223" s="546" t="s">
        <v>169</v>
      </c>
      <c r="J223" s="582">
        <v>54.447673797607422</v>
      </c>
      <c r="K223" s="582">
        <v>48.746528625488281</v>
      </c>
      <c r="L223" s="582">
        <v>54.322032928466797</v>
      </c>
      <c r="M223" s="582">
        <v>61.473682403564453</v>
      </c>
      <c r="N223" s="582">
        <v>49.681003570556641</v>
      </c>
      <c r="O223" s="582">
        <v>46.887096405029297</v>
      </c>
      <c r="P223" s="582">
        <v>57.150539398193359</v>
      </c>
      <c r="Q223" s="582">
        <v>53.666667938232422</v>
      </c>
      <c r="R223" s="582">
        <v>51.406089782714844</v>
      </c>
      <c r="S223" s="582">
        <v>52.248062133789063</v>
      </c>
      <c r="T223" s="582">
        <v>49.620819091796875</v>
      </c>
      <c r="U223" s="582">
        <v>64.03125</v>
      </c>
      <c r="V223" s="582">
        <v>61.436832427978516</v>
      </c>
      <c r="W223" s="582">
        <v>59.679973602294922</v>
      </c>
      <c r="X223" s="582">
        <v>60.592296600341797</v>
      </c>
      <c r="Y223" s="582">
        <v>57.315788269042969</v>
      </c>
      <c r="Z223" s="582">
        <v>49</v>
      </c>
      <c r="AA223" s="582">
        <v>49.209678649902344</v>
      </c>
      <c r="AB223" s="582">
        <v>44.776119232177734</v>
      </c>
      <c r="AC223" s="582">
        <v>58.11688232421875</v>
      </c>
      <c r="AD223" s="582">
        <v>47.307693481445313</v>
      </c>
      <c r="AE223" s="582">
        <v>55.319999694824219</v>
      </c>
      <c r="AF223" s="582">
        <v>50.875431060791016</v>
      </c>
      <c r="AG223" s="582">
        <v>50.362396240234375</v>
      </c>
      <c r="AH223" s="582">
        <v>52.380001068115234</v>
      </c>
      <c r="AI223" s="582">
        <v>47.081634521484375</v>
      </c>
      <c r="AJ223" s="582">
        <v>45.343135833740234</v>
      </c>
      <c r="AK223" s="582">
        <v>61.605083465576172</v>
      </c>
      <c r="AL223" s="582">
        <v>55.130542755126953</v>
      </c>
      <c r="AM223" s="582">
        <v>45.522388458251953</v>
      </c>
      <c r="AN223" s="582">
        <v>46.788234710693359</v>
      </c>
      <c r="AO223" s="582">
        <v>40.200000762939453</v>
      </c>
      <c r="AP223" s="582">
        <v>59.802467346191406</v>
      </c>
      <c r="AQ223" s="582">
        <v>43.397590637207031</v>
      </c>
      <c r="AR223" s="582">
        <v>51.641448974609375</v>
      </c>
      <c r="AS223" s="582">
        <v>43.215190887451172</v>
      </c>
      <c r="AT223" s="582">
        <v>40.639999389648438</v>
      </c>
      <c r="AU223" s="582">
        <v>55.272727966308594</v>
      </c>
      <c r="AV223" s="582">
        <v>55.75</v>
      </c>
      <c r="AW223" s="582">
        <v>42.789474487304688</v>
      </c>
      <c r="AX223" s="582">
        <v>45.335025787353516</v>
      </c>
      <c r="AY223" s="582">
        <v>45.777778625488281</v>
      </c>
      <c r="AZ223" s="582">
        <v>32.525424957275391</v>
      </c>
      <c r="BA223" s="582">
        <v>43.587303161621094</v>
      </c>
      <c r="BB223" s="582">
        <v>41.529411315917969</v>
      </c>
      <c r="BC223" s="582">
        <v>29.666666030883789</v>
      </c>
      <c r="BD223" s="582">
        <v>63.777778625488281</v>
      </c>
      <c r="BE223" s="582">
        <v>54.227272033691406</v>
      </c>
      <c r="BF223" s="546" t="s">
        <v>3609</v>
      </c>
    </row>
    <row r="224" spans="1:58">
      <c r="A224" s="495" t="s">
        <v>1027</v>
      </c>
      <c r="B224" s="425">
        <v>221</v>
      </c>
      <c r="C224" s="495">
        <v>213204</v>
      </c>
      <c r="D224" s="495" t="s">
        <v>1023</v>
      </c>
      <c r="E224" s="546" t="s">
        <v>967</v>
      </c>
      <c r="F224" s="545" t="s">
        <v>4075</v>
      </c>
      <c r="G224" s="546" t="s">
        <v>168</v>
      </c>
      <c r="H224" s="546" t="s">
        <v>23</v>
      </c>
      <c r="I224" s="546" t="s">
        <v>169</v>
      </c>
      <c r="J224" s="582">
        <v>197.84075927734375</v>
      </c>
      <c r="K224" s="582">
        <v>218.14285278320313</v>
      </c>
      <c r="L224" s="582">
        <v>211.60868835449219</v>
      </c>
      <c r="M224" s="582">
        <v>202.10527038574219</v>
      </c>
      <c r="N224" s="582">
        <v>186.4871826171875</v>
      </c>
      <c r="O224" s="582">
        <v>221.25</v>
      </c>
      <c r="P224" s="582">
        <v>187.54545593261719</v>
      </c>
      <c r="Q224" s="582">
        <v>223.33332824707031</v>
      </c>
      <c r="R224" s="582">
        <v>232.44444274902344</v>
      </c>
      <c r="S224" s="582">
        <v>197.77272033691406</v>
      </c>
      <c r="T224" s="582">
        <v>186.57142639160156</v>
      </c>
      <c r="U224" s="582">
        <v>225.16326904296875</v>
      </c>
      <c r="V224" s="582">
        <v>194.61250305175781</v>
      </c>
      <c r="W224" s="582">
        <v>196.96202087402344</v>
      </c>
      <c r="X224" s="582">
        <v>224.25</v>
      </c>
      <c r="Y224" s="582">
        <v>187.57142639160156</v>
      </c>
      <c r="Z224" s="582">
        <v>145.71427917480469</v>
      </c>
      <c r="AA224" s="582">
        <v>193.375</v>
      </c>
      <c r="AB224" s="582">
        <v>208.94117736816406</v>
      </c>
      <c r="AC224" s="582">
        <v>191.5</v>
      </c>
      <c r="AD224" s="582">
        <v>194.22727966308594</v>
      </c>
      <c r="AE224" s="582">
        <v>232.89472961425781</v>
      </c>
      <c r="AF224" s="582">
        <v>184.46153259277344</v>
      </c>
      <c r="AG224" s="582">
        <v>177.08695983886719</v>
      </c>
      <c r="AH224" s="582">
        <v>223.69230651855469</v>
      </c>
      <c r="AI224" s="582">
        <v>236</v>
      </c>
      <c r="AJ224" s="582">
        <v>205.5294189453125</v>
      </c>
      <c r="AK224" s="582">
        <v>186.16326904296875</v>
      </c>
      <c r="AL224" s="582">
        <v>190.46511840820313</v>
      </c>
      <c r="AM224" s="582">
        <v>186.08332824707031</v>
      </c>
      <c r="AN224" s="582">
        <v>179.5625</v>
      </c>
      <c r="AO224" s="582">
        <v>194.60000610351563</v>
      </c>
      <c r="AP224" s="582">
        <v>199.23077392578125</v>
      </c>
      <c r="AQ224" s="582">
        <v>191.93333435058594</v>
      </c>
      <c r="AR224" s="582">
        <v>203.44999694824219</v>
      </c>
      <c r="AS224" s="582">
        <v>183.15383911132813</v>
      </c>
      <c r="AT224" s="582">
        <v>178.95237731933594</v>
      </c>
      <c r="AU224" s="582">
        <v>219.22222900390625</v>
      </c>
      <c r="AV224" s="582">
        <v>197.07691955566406</v>
      </c>
      <c r="AW224" s="582">
        <v>178</v>
      </c>
      <c r="AX224" s="582">
        <v>179.67692565917969</v>
      </c>
      <c r="AY224" s="582">
        <v>194.19999694824219</v>
      </c>
      <c r="AZ224" s="582">
        <v>168.5</v>
      </c>
      <c r="BA224" s="582">
        <v>253.22222900390625</v>
      </c>
      <c r="BB224" s="582">
        <v>211.77777099609375</v>
      </c>
      <c r="BC224" s="582">
        <v>193.80000305175781</v>
      </c>
      <c r="BD224" s="582">
        <v>203</v>
      </c>
      <c r="BE224" s="582">
        <v>166.39999389648438</v>
      </c>
      <c r="BF224" s="546" t="s">
        <v>3609</v>
      </c>
    </row>
    <row r="225" spans="1:58">
      <c r="A225" s="495" t="s">
        <v>1031</v>
      </c>
      <c r="B225" s="425">
        <v>222</v>
      </c>
      <c r="C225" s="495">
        <v>213107</v>
      </c>
      <c r="D225" s="495" t="s">
        <v>1032</v>
      </c>
      <c r="E225" s="546" t="s">
        <v>321</v>
      </c>
      <c r="F225" s="42" t="s">
        <v>3300</v>
      </c>
      <c r="G225" s="546" t="s">
        <v>168</v>
      </c>
      <c r="H225" s="546" t="s">
        <v>23</v>
      </c>
      <c r="I225" s="546" t="s">
        <v>827</v>
      </c>
      <c r="J225" s="584">
        <v>0.90841584158415845</v>
      </c>
      <c r="K225" s="584">
        <v>0.86363636363636365</v>
      </c>
      <c r="L225" s="584">
        <v>0.66666666666666663</v>
      </c>
      <c r="M225" s="584">
        <v>1</v>
      </c>
      <c r="N225" s="584">
        <v>0.875</v>
      </c>
      <c r="O225" s="584">
        <v>1</v>
      </c>
      <c r="P225" s="584">
        <v>1</v>
      </c>
      <c r="Q225" s="584">
        <v>0.7142857142857143</v>
      </c>
      <c r="R225" s="584">
        <v>0.77777777777777779</v>
      </c>
      <c r="S225" s="584">
        <v>1</v>
      </c>
      <c r="T225" s="584">
        <v>1</v>
      </c>
      <c r="U225" s="584">
        <v>0.8666666666666667</v>
      </c>
      <c r="V225" s="584">
        <v>0.93333333333333335</v>
      </c>
      <c r="W225" s="584">
        <v>1</v>
      </c>
      <c r="X225" s="584">
        <v>0.95652173913043481</v>
      </c>
      <c r="Y225" s="584">
        <v>1</v>
      </c>
      <c r="Z225" s="584">
        <v>0.75</v>
      </c>
      <c r="AA225" s="584">
        <v>0.8</v>
      </c>
      <c r="AB225" s="584">
        <v>0.6</v>
      </c>
      <c r="AC225" s="584">
        <v>0.5</v>
      </c>
      <c r="AD225" s="584">
        <v>1</v>
      </c>
      <c r="AE225" s="584">
        <v>1</v>
      </c>
      <c r="AF225" s="584">
        <v>0.83333333333333337</v>
      </c>
      <c r="AG225" s="584">
        <v>0.94736842105263153</v>
      </c>
      <c r="AH225" s="584">
        <v>1</v>
      </c>
      <c r="AI225" s="584">
        <v>1</v>
      </c>
      <c r="AJ225" s="584">
        <v>0.90909090909090906</v>
      </c>
      <c r="AK225" s="584">
        <v>0.94117647058823528</v>
      </c>
      <c r="AL225" s="584">
        <v>0.9375</v>
      </c>
      <c r="AM225" s="584">
        <v>0.6</v>
      </c>
      <c r="AN225" s="584">
        <v>0.66666666666666663</v>
      </c>
      <c r="AO225" s="584">
        <v>0.66666666666666663</v>
      </c>
      <c r="AP225" s="584">
        <v>0.8</v>
      </c>
      <c r="AQ225" s="584">
        <v>1</v>
      </c>
      <c r="AR225" s="584">
        <v>1</v>
      </c>
      <c r="AS225" s="584">
        <v>1</v>
      </c>
      <c r="AT225" s="584">
        <v>1</v>
      </c>
      <c r="AU225" s="584">
        <v>0.8</v>
      </c>
      <c r="AV225" s="584">
        <v>0.8571428571428571</v>
      </c>
      <c r="AW225" s="584">
        <v>0.66666666666666663</v>
      </c>
      <c r="AX225" s="584">
        <v>0.91304347826086951</v>
      </c>
      <c r="AY225" s="584">
        <v>1</v>
      </c>
      <c r="AZ225" s="584">
        <v>1</v>
      </c>
      <c r="BA225" s="584">
        <v>0.8571428571428571</v>
      </c>
      <c r="BB225" s="584">
        <v>1</v>
      </c>
      <c r="BC225" s="584">
        <v>1</v>
      </c>
      <c r="BD225" s="584">
        <v>0.83333333333333337</v>
      </c>
      <c r="BE225" s="584">
        <v>1</v>
      </c>
      <c r="BF225" s="546"/>
    </row>
    <row r="226" spans="1:58">
      <c r="A226" s="495" t="s">
        <v>1035</v>
      </c>
      <c r="B226" s="425">
        <v>223</v>
      </c>
      <c r="C226" s="495">
        <v>213108</v>
      </c>
      <c r="D226" s="495" t="s">
        <v>1036</v>
      </c>
      <c r="E226" s="546" t="s">
        <v>321</v>
      </c>
      <c r="F226" s="42" t="s">
        <v>3300</v>
      </c>
      <c r="G226" s="546" t="s">
        <v>851</v>
      </c>
      <c r="H226" s="546" t="s">
        <v>23</v>
      </c>
      <c r="I226" s="546" t="s">
        <v>827</v>
      </c>
      <c r="J226" s="584">
        <v>0.99752475247524752</v>
      </c>
      <c r="K226" s="584">
        <v>1</v>
      </c>
      <c r="L226" s="584">
        <v>1</v>
      </c>
      <c r="M226" s="584">
        <v>1</v>
      </c>
      <c r="N226" s="584">
        <v>1</v>
      </c>
      <c r="O226" s="584">
        <v>1</v>
      </c>
      <c r="P226" s="584">
        <v>1</v>
      </c>
      <c r="Q226" s="584">
        <v>1</v>
      </c>
      <c r="R226" s="584">
        <v>1</v>
      </c>
      <c r="S226" s="584">
        <v>1</v>
      </c>
      <c r="T226" s="584">
        <v>1</v>
      </c>
      <c r="U226" s="584">
        <v>1</v>
      </c>
      <c r="V226" s="584">
        <v>1</v>
      </c>
      <c r="W226" s="584">
        <v>1</v>
      </c>
      <c r="X226" s="584">
        <v>1</v>
      </c>
      <c r="Y226" s="584">
        <v>1</v>
      </c>
      <c r="Z226" s="584">
        <v>1</v>
      </c>
      <c r="AA226" s="584">
        <v>1</v>
      </c>
      <c r="AB226" s="584">
        <v>1</v>
      </c>
      <c r="AC226" s="584">
        <v>1</v>
      </c>
      <c r="AD226" s="584">
        <v>1</v>
      </c>
      <c r="AE226" s="584">
        <v>0.88888888888888884</v>
      </c>
      <c r="AF226" s="584">
        <v>1</v>
      </c>
      <c r="AG226" s="584">
        <v>1</v>
      </c>
      <c r="AH226" s="584">
        <v>1</v>
      </c>
      <c r="AI226" s="584">
        <v>1</v>
      </c>
      <c r="AJ226" s="584">
        <v>1</v>
      </c>
      <c r="AK226" s="584">
        <v>1</v>
      </c>
      <c r="AL226" s="584">
        <v>1</v>
      </c>
      <c r="AM226" s="584">
        <v>1</v>
      </c>
      <c r="AN226" s="584">
        <v>1</v>
      </c>
      <c r="AO226" s="584">
        <v>1</v>
      </c>
      <c r="AP226" s="584">
        <v>1</v>
      </c>
      <c r="AQ226" s="584">
        <v>1</v>
      </c>
      <c r="AR226" s="584">
        <v>1</v>
      </c>
      <c r="AS226" s="584">
        <v>1</v>
      </c>
      <c r="AT226" s="584">
        <v>1</v>
      </c>
      <c r="AU226" s="584">
        <v>1</v>
      </c>
      <c r="AV226" s="584">
        <v>1</v>
      </c>
      <c r="AW226" s="584">
        <v>1</v>
      </c>
      <c r="AX226" s="584">
        <v>1</v>
      </c>
      <c r="AY226" s="584">
        <v>1</v>
      </c>
      <c r="AZ226" s="584">
        <v>1</v>
      </c>
      <c r="BA226" s="584">
        <v>1</v>
      </c>
      <c r="BB226" s="584">
        <v>1</v>
      </c>
      <c r="BC226" s="584">
        <v>1</v>
      </c>
      <c r="BD226" s="584">
        <v>1</v>
      </c>
      <c r="BE226" s="584">
        <v>1</v>
      </c>
      <c r="BF226" s="546"/>
    </row>
    <row r="227" spans="1:58">
      <c r="A227" s="495" t="s">
        <v>1039</v>
      </c>
      <c r="B227" s="425">
        <v>224</v>
      </c>
      <c r="C227" s="495">
        <v>213108</v>
      </c>
      <c r="D227" s="495" t="s">
        <v>1036</v>
      </c>
      <c r="E227" s="546" t="s">
        <v>321</v>
      </c>
      <c r="F227" s="42" t="s">
        <v>3300</v>
      </c>
      <c r="G227" s="546" t="s">
        <v>856</v>
      </c>
      <c r="H227" s="546" t="s">
        <v>23</v>
      </c>
      <c r="I227" s="546" t="s">
        <v>827</v>
      </c>
      <c r="J227" s="584">
        <v>1</v>
      </c>
      <c r="K227" s="584" t="s">
        <v>272</v>
      </c>
      <c r="L227" s="584">
        <v>1</v>
      </c>
      <c r="M227" s="584">
        <v>1</v>
      </c>
      <c r="N227" s="584" t="s">
        <v>272</v>
      </c>
      <c r="O227" s="584">
        <v>1</v>
      </c>
      <c r="P227" s="584">
        <v>1</v>
      </c>
      <c r="Q227" s="584" t="s">
        <v>272</v>
      </c>
      <c r="R227" s="584">
        <v>1</v>
      </c>
      <c r="S227" s="584">
        <v>1</v>
      </c>
      <c r="T227" s="584" t="s">
        <v>272</v>
      </c>
      <c r="U227" s="584" t="s">
        <v>272</v>
      </c>
      <c r="V227" s="584">
        <v>1</v>
      </c>
      <c r="W227" s="584">
        <v>1</v>
      </c>
      <c r="X227" s="584" t="s">
        <v>272</v>
      </c>
      <c r="Y227" s="584">
        <v>1</v>
      </c>
      <c r="Z227" s="584">
        <v>1</v>
      </c>
      <c r="AA227" s="584" t="s">
        <v>272</v>
      </c>
      <c r="AB227" s="584" t="s">
        <v>272</v>
      </c>
      <c r="AC227" s="584">
        <v>1</v>
      </c>
      <c r="AD227" s="584">
        <v>1</v>
      </c>
      <c r="AE227" s="584" t="s">
        <v>272</v>
      </c>
      <c r="AF227" s="584">
        <v>1</v>
      </c>
      <c r="AG227" s="584" t="s">
        <v>272</v>
      </c>
      <c r="AH227" s="584" t="s">
        <v>272</v>
      </c>
      <c r="AI227" s="584">
        <v>1</v>
      </c>
      <c r="AJ227" s="584">
        <v>1</v>
      </c>
      <c r="AK227" s="584" t="s">
        <v>272</v>
      </c>
      <c r="AL227" s="584">
        <v>1</v>
      </c>
      <c r="AM227" s="584">
        <v>1</v>
      </c>
      <c r="AN227" s="584" t="s">
        <v>272</v>
      </c>
      <c r="AO227" s="584" t="s">
        <v>272</v>
      </c>
      <c r="AP227" s="584" t="s">
        <v>272</v>
      </c>
      <c r="AQ227" s="584">
        <v>1</v>
      </c>
      <c r="AR227" s="584" t="s">
        <v>272</v>
      </c>
      <c r="AS227" s="584">
        <v>1</v>
      </c>
      <c r="AT227" s="584">
        <v>1</v>
      </c>
      <c r="AU227" s="584" t="s">
        <v>272</v>
      </c>
      <c r="AV227" s="584">
        <v>1</v>
      </c>
      <c r="AW227" s="584">
        <v>1</v>
      </c>
      <c r="AX227" s="584">
        <v>1</v>
      </c>
      <c r="AY227" s="584">
        <v>1</v>
      </c>
      <c r="AZ227" s="584" t="s">
        <v>272</v>
      </c>
      <c r="BA227" s="584" t="s">
        <v>272</v>
      </c>
      <c r="BB227" s="584">
        <v>1</v>
      </c>
      <c r="BC227" s="584" t="s">
        <v>272</v>
      </c>
      <c r="BD227" s="584">
        <v>1</v>
      </c>
      <c r="BE227" s="584">
        <v>1</v>
      </c>
      <c r="BF227" s="546"/>
    </row>
    <row r="228" spans="1:58">
      <c r="A228" s="495" t="s">
        <v>1042</v>
      </c>
      <c r="B228" s="425">
        <v>225</v>
      </c>
      <c r="C228" s="495">
        <v>213109</v>
      </c>
      <c r="D228" s="495" t="s">
        <v>1043</v>
      </c>
      <c r="E228" s="546" t="s">
        <v>321</v>
      </c>
      <c r="F228" s="42" t="s">
        <v>3300</v>
      </c>
      <c r="G228" s="546" t="s">
        <v>851</v>
      </c>
      <c r="H228" s="546" t="s">
        <v>23</v>
      </c>
      <c r="I228" s="546" t="s">
        <v>827</v>
      </c>
      <c r="J228" s="584">
        <v>0.84653465346534651</v>
      </c>
      <c r="K228" s="584">
        <v>0.77272727272727271</v>
      </c>
      <c r="L228" s="584">
        <v>1</v>
      </c>
      <c r="M228" s="584">
        <v>1</v>
      </c>
      <c r="N228" s="584">
        <v>0.875</v>
      </c>
      <c r="O228" s="584">
        <v>0.66666666666666663</v>
      </c>
      <c r="P228" s="584">
        <v>1</v>
      </c>
      <c r="Q228" s="584">
        <v>0.8571428571428571</v>
      </c>
      <c r="R228" s="584">
        <v>0.66666666666666663</v>
      </c>
      <c r="S228" s="584">
        <v>0.83333333333333337</v>
      </c>
      <c r="T228" s="584">
        <v>0.77777777777777779</v>
      </c>
      <c r="U228" s="584">
        <v>0.8666666666666667</v>
      </c>
      <c r="V228" s="584">
        <v>0.8666666666666667</v>
      </c>
      <c r="W228" s="584">
        <v>0.9</v>
      </c>
      <c r="X228" s="584">
        <v>0.73913043478260865</v>
      </c>
      <c r="Y228" s="584">
        <v>0.75</v>
      </c>
      <c r="Z228" s="584">
        <v>1</v>
      </c>
      <c r="AA228" s="584">
        <v>1</v>
      </c>
      <c r="AB228" s="584">
        <v>0.8</v>
      </c>
      <c r="AC228" s="584">
        <v>0.5</v>
      </c>
      <c r="AD228" s="584">
        <v>0.77777777777777779</v>
      </c>
      <c r="AE228" s="584">
        <v>1</v>
      </c>
      <c r="AF228" s="584">
        <v>0.91666666666666663</v>
      </c>
      <c r="AG228" s="584">
        <v>0.89473684210526316</v>
      </c>
      <c r="AH228" s="584">
        <v>0.6</v>
      </c>
      <c r="AI228" s="584">
        <v>0.2</v>
      </c>
      <c r="AJ228" s="584">
        <v>0.81818181818181823</v>
      </c>
      <c r="AK228" s="584">
        <v>0.82352941176470584</v>
      </c>
      <c r="AL228" s="584">
        <v>1</v>
      </c>
      <c r="AM228" s="584">
        <v>0.8</v>
      </c>
      <c r="AN228" s="584">
        <v>0.83333333333333337</v>
      </c>
      <c r="AO228" s="584">
        <v>1</v>
      </c>
      <c r="AP228" s="584">
        <v>0.8</v>
      </c>
      <c r="AQ228" s="584">
        <v>0.625</v>
      </c>
      <c r="AR228" s="584">
        <v>1</v>
      </c>
      <c r="AS228" s="584">
        <v>1</v>
      </c>
      <c r="AT228" s="584">
        <v>0.75</v>
      </c>
      <c r="AU228" s="584">
        <v>0.8</v>
      </c>
      <c r="AV228" s="584">
        <v>1</v>
      </c>
      <c r="AW228" s="584">
        <v>0.66666666666666663</v>
      </c>
      <c r="AX228" s="584">
        <v>0.86956521739130432</v>
      </c>
      <c r="AY228" s="584">
        <v>0.5</v>
      </c>
      <c r="AZ228" s="584">
        <v>1</v>
      </c>
      <c r="BA228" s="584">
        <v>1</v>
      </c>
      <c r="BB228" s="584">
        <v>1</v>
      </c>
      <c r="BC228" s="584">
        <v>1</v>
      </c>
      <c r="BD228" s="584">
        <v>0.83333333333333337</v>
      </c>
      <c r="BE228" s="584">
        <v>1</v>
      </c>
      <c r="BF228" s="546"/>
    </row>
    <row r="229" spans="1:58">
      <c r="A229" s="495" t="s">
        <v>1046</v>
      </c>
      <c r="B229" s="425">
        <v>226</v>
      </c>
      <c r="C229" s="495">
        <v>213109</v>
      </c>
      <c r="D229" s="495" t="s">
        <v>1043</v>
      </c>
      <c r="E229" s="546" t="s">
        <v>321</v>
      </c>
      <c r="F229" s="42" t="s">
        <v>3300</v>
      </c>
      <c r="G229" s="546" t="s">
        <v>856</v>
      </c>
      <c r="H229" s="546" t="s">
        <v>23</v>
      </c>
      <c r="I229" s="546" t="s">
        <v>827</v>
      </c>
      <c r="J229" s="584">
        <v>0.64406779661016944</v>
      </c>
      <c r="K229" s="584" t="s">
        <v>272</v>
      </c>
      <c r="L229" s="584">
        <v>1</v>
      </c>
      <c r="M229" s="584">
        <v>0.7142857142857143</v>
      </c>
      <c r="N229" s="584" t="s">
        <v>272</v>
      </c>
      <c r="O229" s="584">
        <v>0.2857142857142857</v>
      </c>
      <c r="P229" s="584">
        <v>1</v>
      </c>
      <c r="Q229" s="584" t="s">
        <v>272</v>
      </c>
      <c r="R229" s="584">
        <v>1</v>
      </c>
      <c r="S229" s="584">
        <v>1</v>
      </c>
      <c r="T229" s="584" t="s">
        <v>272</v>
      </c>
      <c r="U229" s="584" t="s">
        <v>272</v>
      </c>
      <c r="V229" s="584">
        <v>0</v>
      </c>
      <c r="W229" s="584">
        <v>1</v>
      </c>
      <c r="X229" s="584" t="s">
        <v>272</v>
      </c>
      <c r="Y229" s="584">
        <v>0</v>
      </c>
      <c r="Z229" s="584">
        <v>0</v>
      </c>
      <c r="AA229" s="584" t="s">
        <v>272</v>
      </c>
      <c r="AB229" s="584" t="s">
        <v>272</v>
      </c>
      <c r="AC229" s="584">
        <v>0.5</v>
      </c>
      <c r="AD229" s="584">
        <v>0.66666666666666663</v>
      </c>
      <c r="AE229" s="584" t="s">
        <v>272</v>
      </c>
      <c r="AF229" s="584">
        <v>1</v>
      </c>
      <c r="AG229" s="584" t="s">
        <v>272</v>
      </c>
      <c r="AH229" s="584" t="s">
        <v>272</v>
      </c>
      <c r="AI229" s="584">
        <v>1</v>
      </c>
      <c r="AJ229" s="584">
        <v>1</v>
      </c>
      <c r="AK229" s="584" t="s">
        <v>272</v>
      </c>
      <c r="AL229" s="584">
        <v>0.5</v>
      </c>
      <c r="AM229" s="584">
        <v>0</v>
      </c>
      <c r="AN229" s="584" t="s">
        <v>272</v>
      </c>
      <c r="AO229" s="584" t="s">
        <v>272</v>
      </c>
      <c r="AP229" s="584" t="s">
        <v>272</v>
      </c>
      <c r="AQ229" s="584">
        <v>0</v>
      </c>
      <c r="AR229" s="584" t="s">
        <v>272</v>
      </c>
      <c r="AS229" s="584">
        <v>1</v>
      </c>
      <c r="AT229" s="584">
        <v>0</v>
      </c>
      <c r="AU229" s="584" t="s">
        <v>272</v>
      </c>
      <c r="AV229" s="584">
        <v>1</v>
      </c>
      <c r="AW229" s="584">
        <v>0</v>
      </c>
      <c r="AX229" s="584">
        <v>1</v>
      </c>
      <c r="AY229" s="584">
        <v>0</v>
      </c>
      <c r="AZ229" s="584" t="s">
        <v>272</v>
      </c>
      <c r="BA229" s="584" t="s">
        <v>272</v>
      </c>
      <c r="BB229" s="584">
        <v>1</v>
      </c>
      <c r="BC229" s="584" t="s">
        <v>272</v>
      </c>
      <c r="BD229" s="584">
        <v>0.8571428571428571</v>
      </c>
      <c r="BE229" s="584">
        <v>0.66666666666666663</v>
      </c>
      <c r="BF229" s="546"/>
    </row>
    <row r="230" spans="1:58">
      <c r="A230" s="495" t="s">
        <v>1049</v>
      </c>
      <c r="B230" s="425">
        <v>227</v>
      </c>
      <c r="C230" s="495">
        <v>213110</v>
      </c>
      <c r="D230" s="495" t="s">
        <v>1050</v>
      </c>
      <c r="E230" s="546" t="s">
        <v>321</v>
      </c>
      <c r="F230" s="42" t="s">
        <v>3300</v>
      </c>
      <c r="G230" s="546" t="s">
        <v>168</v>
      </c>
      <c r="H230" s="546" t="s">
        <v>23</v>
      </c>
      <c r="I230" s="546" t="s">
        <v>827</v>
      </c>
      <c r="J230" s="595">
        <v>1</v>
      </c>
      <c r="K230" s="595">
        <v>1</v>
      </c>
      <c r="L230" s="595">
        <v>1</v>
      </c>
      <c r="M230" s="595">
        <v>1</v>
      </c>
      <c r="N230" s="595">
        <v>1</v>
      </c>
      <c r="O230" s="595">
        <v>1</v>
      </c>
      <c r="P230" s="595">
        <v>1</v>
      </c>
      <c r="Q230" s="595">
        <v>1</v>
      </c>
      <c r="R230" s="595">
        <v>1</v>
      </c>
      <c r="S230" s="595">
        <v>1</v>
      </c>
      <c r="T230" s="595">
        <v>1</v>
      </c>
      <c r="U230" s="595">
        <v>1</v>
      </c>
      <c r="V230" s="595">
        <v>1</v>
      </c>
      <c r="W230" s="595">
        <v>1</v>
      </c>
      <c r="X230" s="595">
        <v>1</v>
      </c>
      <c r="Y230" s="595">
        <v>1</v>
      </c>
      <c r="Z230" s="595">
        <v>1</v>
      </c>
      <c r="AA230" s="595">
        <v>1</v>
      </c>
      <c r="AB230" s="595">
        <v>1</v>
      </c>
      <c r="AC230" s="595">
        <v>1</v>
      </c>
      <c r="AD230" s="595">
        <v>1</v>
      </c>
      <c r="AE230" s="595">
        <v>1</v>
      </c>
      <c r="AF230" s="595">
        <v>1</v>
      </c>
      <c r="AG230" s="595">
        <v>1</v>
      </c>
      <c r="AH230" s="595">
        <v>1</v>
      </c>
      <c r="AI230" s="595">
        <v>1</v>
      </c>
      <c r="AJ230" s="595">
        <v>1</v>
      </c>
      <c r="AK230" s="595">
        <v>1</v>
      </c>
      <c r="AL230" s="595">
        <v>1</v>
      </c>
      <c r="AM230" s="595">
        <v>1</v>
      </c>
      <c r="AN230" s="595">
        <v>1</v>
      </c>
      <c r="AO230" s="595">
        <v>1</v>
      </c>
      <c r="AP230" s="595">
        <v>1</v>
      </c>
      <c r="AQ230" s="595">
        <v>1</v>
      </c>
      <c r="AR230" s="595">
        <v>1</v>
      </c>
      <c r="AS230" s="595">
        <v>1</v>
      </c>
      <c r="AT230" s="595">
        <v>1</v>
      </c>
      <c r="AU230" s="595">
        <v>1</v>
      </c>
      <c r="AV230" s="595">
        <v>1</v>
      </c>
      <c r="AW230" s="595">
        <v>1</v>
      </c>
      <c r="AX230" s="595">
        <v>1</v>
      </c>
      <c r="AY230" s="595">
        <v>1</v>
      </c>
      <c r="AZ230" s="595">
        <v>1</v>
      </c>
      <c r="BA230" s="595">
        <v>1</v>
      </c>
      <c r="BB230" s="595">
        <v>1</v>
      </c>
      <c r="BC230" s="595">
        <v>1</v>
      </c>
      <c r="BD230" s="595">
        <v>1</v>
      </c>
      <c r="BE230" s="595">
        <v>1</v>
      </c>
      <c r="BF230" s="546"/>
    </row>
    <row r="231" spans="1:58">
      <c r="A231" s="495" t="s">
        <v>1053</v>
      </c>
      <c r="B231" s="425">
        <v>228</v>
      </c>
      <c r="C231" s="495">
        <v>213111</v>
      </c>
      <c r="D231" s="495" t="s">
        <v>1054</v>
      </c>
      <c r="E231" s="546" t="s">
        <v>321</v>
      </c>
      <c r="F231" s="42" t="s">
        <v>3300</v>
      </c>
      <c r="G231" s="546" t="s">
        <v>168</v>
      </c>
      <c r="H231" s="546" t="s">
        <v>23</v>
      </c>
      <c r="I231" s="546" t="s">
        <v>827</v>
      </c>
      <c r="J231" s="595">
        <v>1</v>
      </c>
      <c r="K231" s="595">
        <v>1</v>
      </c>
      <c r="L231" s="595">
        <v>1</v>
      </c>
      <c r="M231" s="595">
        <v>1</v>
      </c>
      <c r="N231" s="595">
        <v>1</v>
      </c>
      <c r="O231" s="595">
        <v>1</v>
      </c>
      <c r="P231" s="595">
        <v>1</v>
      </c>
      <c r="Q231" s="595">
        <v>1</v>
      </c>
      <c r="R231" s="595">
        <v>1</v>
      </c>
      <c r="S231" s="595">
        <v>1</v>
      </c>
      <c r="T231" s="595">
        <v>1</v>
      </c>
      <c r="U231" s="595">
        <v>1</v>
      </c>
      <c r="V231" s="595">
        <v>1</v>
      </c>
      <c r="W231" s="595">
        <v>1</v>
      </c>
      <c r="X231" s="595">
        <v>1</v>
      </c>
      <c r="Y231" s="595">
        <v>1</v>
      </c>
      <c r="Z231" s="595">
        <v>1</v>
      </c>
      <c r="AA231" s="595">
        <v>1</v>
      </c>
      <c r="AB231" s="595">
        <v>1</v>
      </c>
      <c r="AC231" s="595">
        <v>1</v>
      </c>
      <c r="AD231" s="595">
        <v>1</v>
      </c>
      <c r="AE231" s="595">
        <v>1</v>
      </c>
      <c r="AF231" s="595">
        <v>1</v>
      </c>
      <c r="AG231" s="595">
        <v>1</v>
      </c>
      <c r="AH231" s="595">
        <v>1</v>
      </c>
      <c r="AI231" s="595">
        <v>1</v>
      </c>
      <c r="AJ231" s="595">
        <v>1</v>
      </c>
      <c r="AK231" s="595">
        <v>1</v>
      </c>
      <c r="AL231" s="595">
        <v>1</v>
      </c>
      <c r="AM231" s="595">
        <v>1</v>
      </c>
      <c r="AN231" s="595">
        <v>1</v>
      </c>
      <c r="AO231" s="595">
        <v>1</v>
      </c>
      <c r="AP231" s="595">
        <v>1</v>
      </c>
      <c r="AQ231" s="595">
        <v>1</v>
      </c>
      <c r="AR231" s="595">
        <v>1</v>
      </c>
      <c r="AS231" s="595">
        <v>1</v>
      </c>
      <c r="AT231" s="595">
        <v>1</v>
      </c>
      <c r="AU231" s="595">
        <v>1</v>
      </c>
      <c r="AV231" s="595">
        <v>1</v>
      </c>
      <c r="AW231" s="595">
        <v>1</v>
      </c>
      <c r="AX231" s="595">
        <v>1</v>
      </c>
      <c r="AY231" s="595">
        <v>1</v>
      </c>
      <c r="AZ231" s="595">
        <v>1</v>
      </c>
      <c r="BA231" s="595">
        <v>1</v>
      </c>
      <c r="BB231" s="595">
        <v>1</v>
      </c>
      <c r="BC231" s="595">
        <v>1</v>
      </c>
      <c r="BD231" s="595">
        <v>1</v>
      </c>
      <c r="BE231" s="595">
        <v>1</v>
      </c>
      <c r="BF231" s="546"/>
    </row>
    <row r="232" spans="1:58">
      <c r="A232" s="495" t="s">
        <v>1058</v>
      </c>
      <c r="B232" s="425">
        <v>229</v>
      </c>
      <c r="C232" s="495">
        <v>213205</v>
      </c>
      <c r="D232" s="495" t="s">
        <v>1059</v>
      </c>
      <c r="E232" s="546" t="s">
        <v>967</v>
      </c>
      <c r="F232" s="546" t="s">
        <v>4076</v>
      </c>
      <c r="G232" s="546" t="s">
        <v>168</v>
      </c>
      <c r="H232" s="546" t="s">
        <v>23</v>
      </c>
      <c r="I232" s="546" t="s">
        <v>169</v>
      </c>
      <c r="J232" s="588">
        <v>0.52110624313354492</v>
      </c>
      <c r="K232" s="584">
        <v>0.47267356514930725</v>
      </c>
      <c r="L232" s="584">
        <v>0.50359714031219482</v>
      </c>
      <c r="M232" s="584">
        <v>0.4982578456401825</v>
      </c>
      <c r="N232" s="584">
        <v>0.52822577953338623</v>
      </c>
      <c r="O232" s="584">
        <v>0.58426964282989502</v>
      </c>
      <c r="P232" s="584">
        <v>0.46511629223823547</v>
      </c>
      <c r="Q232" s="584">
        <v>0.58333331346511841</v>
      </c>
      <c r="R232" s="584">
        <v>0.52159470319747925</v>
      </c>
      <c r="S232" s="584">
        <v>0.53424656391143799</v>
      </c>
      <c r="T232" s="584">
        <v>0.59922176599502563</v>
      </c>
      <c r="U232" s="584">
        <v>0.56773209571838379</v>
      </c>
      <c r="V232" s="584">
        <v>0.56382977962493896</v>
      </c>
      <c r="W232" s="584">
        <v>0.55221521854400635</v>
      </c>
      <c r="X232" s="584">
        <v>0.47102344036102295</v>
      </c>
      <c r="Y232" s="584">
        <v>0.51724135875701904</v>
      </c>
      <c r="Z232" s="584">
        <v>0.52272725105285645</v>
      </c>
      <c r="AA232" s="584">
        <v>0.60740739107131958</v>
      </c>
      <c r="AB232" s="584">
        <v>0.42241379618644714</v>
      </c>
      <c r="AC232" s="584">
        <v>0.57692307233810425</v>
      </c>
      <c r="AD232" s="584">
        <v>0.52380955219268799</v>
      </c>
      <c r="AE232" s="584">
        <v>0.58641976118087769</v>
      </c>
      <c r="AF232" s="584">
        <v>0.47866418957710266</v>
      </c>
      <c r="AG232" s="584">
        <v>0.56379824876785278</v>
      </c>
      <c r="AH232" s="584">
        <v>0.52980130910873413</v>
      </c>
      <c r="AI232" s="584">
        <v>0.50833332538604736</v>
      </c>
      <c r="AJ232" s="584">
        <v>0.49013158679008484</v>
      </c>
      <c r="AK232" s="584">
        <v>0.47177419066429138</v>
      </c>
      <c r="AL232" s="584">
        <v>0.51916933059692383</v>
      </c>
      <c r="AM232" s="584">
        <v>0.53956836462020874</v>
      </c>
      <c r="AN232" s="584">
        <v>0.44767442345619202</v>
      </c>
      <c r="AO232" s="584">
        <v>0.65454542636871338</v>
      </c>
      <c r="AP232" s="584">
        <v>0.47107437252998352</v>
      </c>
      <c r="AQ232" s="584">
        <v>0.42960289120674133</v>
      </c>
      <c r="AR232" s="584">
        <v>0.47445255517959595</v>
      </c>
      <c r="AS232" s="584">
        <v>0.46820810437202454</v>
      </c>
      <c r="AT232" s="584">
        <v>0.57575756311416626</v>
      </c>
      <c r="AU232" s="584">
        <v>0.62608695030212402</v>
      </c>
      <c r="AV232" s="584">
        <v>0.56504064798355103</v>
      </c>
      <c r="AW232" s="584">
        <v>0.61386138200759888</v>
      </c>
      <c r="AX232" s="584">
        <v>0.53954803943634033</v>
      </c>
      <c r="AY232" s="584">
        <v>0.51960784196853638</v>
      </c>
      <c r="AZ232" s="584">
        <v>0.52040815353393555</v>
      </c>
      <c r="BA232" s="584">
        <v>0.45454546809196472</v>
      </c>
      <c r="BB232" s="584">
        <v>0.45132744312286377</v>
      </c>
      <c r="BC232" s="584">
        <v>0.57142859697341919</v>
      </c>
      <c r="BD232" s="584">
        <v>0.40999999642372131</v>
      </c>
      <c r="BE232" s="584">
        <v>0.58749997615814209</v>
      </c>
      <c r="BF232" s="546" t="s">
        <v>3609</v>
      </c>
    </row>
    <row r="233" spans="1:58">
      <c r="A233" s="495" t="s">
        <v>1064</v>
      </c>
      <c r="B233" s="425">
        <v>230</v>
      </c>
      <c r="C233" s="495">
        <v>213205</v>
      </c>
      <c r="D233" s="495" t="s">
        <v>1059</v>
      </c>
      <c r="E233" s="546" t="s">
        <v>967</v>
      </c>
      <c r="F233" s="545" t="s">
        <v>4077</v>
      </c>
      <c r="G233" s="546" t="s">
        <v>168</v>
      </c>
      <c r="H233" s="546" t="s">
        <v>23</v>
      </c>
      <c r="I233" s="546" t="s">
        <v>169</v>
      </c>
      <c r="J233" s="588">
        <v>0.66768676042556763</v>
      </c>
      <c r="K233" s="584">
        <v>0.6518518328666687</v>
      </c>
      <c r="L233" s="584">
        <v>0.61904764175415039</v>
      </c>
      <c r="M233" s="584">
        <v>0.62195122241973877</v>
      </c>
      <c r="N233" s="584">
        <v>0.79279279708862305</v>
      </c>
      <c r="O233" s="584">
        <v>0.75531917810440063</v>
      </c>
      <c r="P233" s="584">
        <v>0.77419352531433105</v>
      </c>
      <c r="Q233" s="584">
        <v>0.77419352531433105</v>
      </c>
      <c r="R233" s="584">
        <v>0.66399997472763062</v>
      </c>
      <c r="S233" s="584">
        <v>0.70093458890914917</v>
      </c>
      <c r="T233" s="584">
        <v>0.73118281364440918</v>
      </c>
      <c r="U233" s="584">
        <v>0.67647057771682739</v>
      </c>
      <c r="V233" s="584">
        <v>0.70762711763381958</v>
      </c>
      <c r="W233" s="584">
        <v>0.64818763732910156</v>
      </c>
      <c r="X233" s="584">
        <v>0.64601767063140869</v>
      </c>
      <c r="Y233" s="584">
        <v>0.70796459913253784</v>
      </c>
      <c r="Z233" s="584">
        <v>0.625</v>
      </c>
      <c r="AA233" s="584">
        <v>0.61403506994247437</v>
      </c>
      <c r="AB233" s="584">
        <v>0.80701756477355957</v>
      </c>
      <c r="AC233" s="584">
        <v>0.77272725105285645</v>
      </c>
      <c r="AD233" s="584">
        <v>0.54400002956390381</v>
      </c>
      <c r="AE233" s="584">
        <v>0.634482741355896</v>
      </c>
      <c r="AF233" s="584">
        <v>0.66842103004455566</v>
      </c>
      <c r="AG233" s="584">
        <v>0.67765569686889648</v>
      </c>
      <c r="AH233" s="584">
        <v>0.63380283117294312</v>
      </c>
      <c r="AI233" s="584">
        <v>0.64150941371917725</v>
      </c>
      <c r="AJ233" s="584">
        <v>0.67105263471603394</v>
      </c>
      <c r="AK233" s="584">
        <v>0.6836734414100647</v>
      </c>
      <c r="AL233" s="584">
        <v>0.63405799865722656</v>
      </c>
      <c r="AM233" s="584">
        <v>0.61458331346511841</v>
      </c>
      <c r="AN233" s="584">
        <v>0.67500001192092896</v>
      </c>
      <c r="AO233" s="584">
        <v>0.77142858505249023</v>
      </c>
      <c r="AP233" s="584">
        <v>0.59574466943740845</v>
      </c>
      <c r="AQ233" s="584">
        <v>0.65346533060073853</v>
      </c>
      <c r="AR233" s="584">
        <v>0.62048190832138062</v>
      </c>
      <c r="AS233" s="584">
        <v>0.73134326934814453</v>
      </c>
      <c r="AT233" s="584">
        <v>0.65957444906234741</v>
      </c>
      <c r="AU233" s="584">
        <v>0.59649121761322021</v>
      </c>
      <c r="AV233" s="584">
        <v>0.62999999523162842</v>
      </c>
      <c r="AW233" s="584">
        <v>0.67647057771682739</v>
      </c>
      <c r="AX233" s="584">
        <v>0.65625</v>
      </c>
      <c r="AY233" s="584">
        <v>0.81818181276321411</v>
      </c>
      <c r="AZ233" s="584">
        <v>0.73809522390365601</v>
      </c>
      <c r="BA233" s="584">
        <v>0.6428571343421936</v>
      </c>
      <c r="BB233" s="584">
        <v>0.56410259008407593</v>
      </c>
      <c r="BC233" s="584">
        <v>0.64999997615814209</v>
      </c>
      <c r="BD233" s="584">
        <v>0.62962961196899414</v>
      </c>
      <c r="BE233" s="584">
        <v>0.77777779102325439</v>
      </c>
      <c r="BF233" s="546" t="s">
        <v>3609</v>
      </c>
    </row>
    <row r="234" spans="1:58">
      <c r="A234" s="495" t="s">
        <v>1068</v>
      </c>
      <c r="B234" s="425">
        <v>231</v>
      </c>
      <c r="C234" s="495">
        <v>213205</v>
      </c>
      <c r="D234" s="495" t="s">
        <v>1059</v>
      </c>
      <c r="E234" s="546" t="s">
        <v>967</v>
      </c>
      <c r="F234" s="545" t="s">
        <v>4078</v>
      </c>
      <c r="G234" s="546" t="s">
        <v>168</v>
      </c>
      <c r="H234" s="546" t="s">
        <v>23</v>
      </c>
      <c r="I234" s="546" t="s">
        <v>169</v>
      </c>
      <c r="J234" s="588">
        <v>0.41442951560020447</v>
      </c>
      <c r="K234" s="584">
        <v>0.40925267338752747</v>
      </c>
      <c r="L234" s="584">
        <v>0.5151515007019043</v>
      </c>
      <c r="M234" s="584">
        <v>0.5</v>
      </c>
      <c r="N234" s="584">
        <v>0.50442475080490112</v>
      </c>
      <c r="O234" s="584">
        <v>0.46268656849861145</v>
      </c>
      <c r="P234" s="584">
        <v>0.42424243688583374</v>
      </c>
      <c r="Q234" s="584">
        <v>0.42307692766189575</v>
      </c>
      <c r="R234" s="584">
        <v>0.3909091055393219</v>
      </c>
      <c r="S234" s="584">
        <v>0.44144144654273987</v>
      </c>
      <c r="T234" s="584">
        <v>0.33913043141365051</v>
      </c>
      <c r="U234" s="584">
        <v>0.35313531756401062</v>
      </c>
      <c r="V234" s="584">
        <v>0.37461301684379578</v>
      </c>
      <c r="W234" s="584">
        <v>0.37926137447357178</v>
      </c>
      <c r="X234" s="584">
        <v>0.44772118330001831</v>
      </c>
      <c r="Y234" s="584">
        <v>0.2680412232875824</v>
      </c>
      <c r="Z234" s="584">
        <v>0.58181816339492798</v>
      </c>
      <c r="AA234" s="584">
        <v>0.48235294222831726</v>
      </c>
      <c r="AB234" s="584">
        <v>0.48333331942558289</v>
      </c>
      <c r="AC234" s="584">
        <v>0.25714287161827087</v>
      </c>
      <c r="AD234" s="584">
        <v>0.38297873735427856</v>
      </c>
      <c r="AE234" s="584">
        <v>0.46987950801849365</v>
      </c>
      <c r="AF234" s="584">
        <v>0.42924529314041138</v>
      </c>
      <c r="AG234" s="584">
        <v>0.44272446632385254</v>
      </c>
      <c r="AH234" s="584">
        <v>0.26530611515045166</v>
      </c>
      <c r="AI234" s="584">
        <v>0.4047619104385376</v>
      </c>
      <c r="AJ234" s="584">
        <v>0.47887325286865234</v>
      </c>
      <c r="AK234" s="584">
        <v>0.39402174949645996</v>
      </c>
      <c r="AL234" s="584">
        <v>0.40909090638160706</v>
      </c>
      <c r="AM234" s="584">
        <v>0.34375</v>
      </c>
      <c r="AN234" s="584">
        <v>0.50909090042114258</v>
      </c>
      <c r="AO234" s="584">
        <v>0.25999999046325684</v>
      </c>
      <c r="AP234" s="584">
        <v>0.45714285969734192</v>
      </c>
      <c r="AQ234" s="584">
        <v>0.48387095332145691</v>
      </c>
      <c r="AR234" s="584">
        <v>0.44680851697921753</v>
      </c>
      <c r="AS234" s="584">
        <v>0.40350878238677979</v>
      </c>
      <c r="AT234" s="584">
        <v>0.41935482621192932</v>
      </c>
      <c r="AU234" s="584">
        <v>0.3461538553237915</v>
      </c>
      <c r="AV234" s="584">
        <v>0.40860214829444885</v>
      </c>
      <c r="AW234" s="584">
        <v>0.52173912525177002</v>
      </c>
      <c r="AX234" s="584">
        <v>0.4346153736114502</v>
      </c>
      <c r="AY234" s="584">
        <v>0.38461539149284363</v>
      </c>
      <c r="AZ234" s="584">
        <v>0.53225809335708618</v>
      </c>
      <c r="BA234" s="584">
        <v>0.53488373756408691</v>
      </c>
      <c r="BB234" s="584">
        <v>0.31481480598449707</v>
      </c>
      <c r="BC234" s="584">
        <v>0.40540540218353271</v>
      </c>
      <c r="BD234" s="584">
        <v>0.53448277711868286</v>
      </c>
      <c r="BE234" s="584">
        <v>0.36363637447357178</v>
      </c>
      <c r="BF234" s="546" t="s">
        <v>3609</v>
      </c>
    </row>
    <row r="235" spans="1:58">
      <c r="A235" s="495" t="s">
        <v>1072</v>
      </c>
      <c r="B235" s="425">
        <v>232</v>
      </c>
      <c r="C235" s="495">
        <v>213206</v>
      </c>
      <c r="D235" s="495" t="s">
        <v>1073</v>
      </c>
      <c r="E235" s="546" t="s">
        <v>967</v>
      </c>
      <c r="F235" s="545" t="s">
        <v>4079</v>
      </c>
      <c r="G235" s="546" t="s">
        <v>168</v>
      </c>
      <c r="H235" s="546" t="s">
        <v>23</v>
      </c>
      <c r="I235" s="546" t="s">
        <v>169</v>
      </c>
      <c r="J235" s="582">
        <v>45.278110504150391</v>
      </c>
      <c r="K235" s="582">
        <v>46.103275299072266</v>
      </c>
      <c r="L235" s="582">
        <v>45.078651428222656</v>
      </c>
      <c r="M235" s="582">
        <v>43.431137084960938</v>
      </c>
      <c r="N235" s="582">
        <v>42.892616271972656</v>
      </c>
      <c r="O235" s="582">
        <v>40.793102264404297</v>
      </c>
      <c r="P235" s="582">
        <v>48.594058990478516</v>
      </c>
      <c r="Q235" s="582">
        <v>41.805309295654297</v>
      </c>
      <c r="R235" s="582">
        <v>46.418849945068359</v>
      </c>
      <c r="S235" s="582">
        <v>45.725353240966797</v>
      </c>
      <c r="T235" s="582">
        <v>43.955307006835938</v>
      </c>
      <c r="U235" s="582">
        <v>45.961097717285156</v>
      </c>
      <c r="V235" s="582">
        <v>45.0859375</v>
      </c>
      <c r="W235" s="582">
        <v>47.063980102539063</v>
      </c>
      <c r="X235" s="582">
        <v>47.494625091552734</v>
      </c>
      <c r="Y235" s="582">
        <v>39.342464447021484</v>
      </c>
      <c r="Z235" s="582">
        <v>44.518867492675781</v>
      </c>
      <c r="AA235" s="582">
        <v>41.648349761962891</v>
      </c>
      <c r="AB235" s="582">
        <v>52.93243408203125</v>
      </c>
      <c r="AC235" s="582">
        <v>37.520832061767578</v>
      </c>
      <c r="AD235" s="582">
        <v>44.944442749023438</v>
      </c>
      <c r="AE235" s="582">
        <v>44.742080688476563</v>
      </c>
      <c r="AF235" s="582">
        <v>45.685245513916016</v>
      </c>
      <c r="AG235" s="582">
        <v>43.799999237060547</v>
      </c>
      <c r="AH235" s="582">
        <v>42.065933227539063</v>
      </c>
      <c r="AI235" s="582">
        <v>46.099998474121094</v>
      </c>
      <c r="AJ235" s="582">
        <v>46.932582855224609</v>
      </c>
      <c r="AK235" s="582">
        <v>46.9854736328125</v>
      </c>
      <c r="AL235" s="582">
        <v>44.497341156005859</v>
      </c>
      <c r="AM235" s="582">
        <v>42.380950927734375</v>
      </c>
      <c r="AN235" s="582">
        <v>42.627906799316406</v>
      </c>
      <c r="AO235" s="582">
        <v>38.447368621826172</v>
      </c>
      <c r="AP235" s="582">
        <v>46.842857360839844</v>
      </c>
      <c r="AQ235" s="582">
        <v>47.559211730957031</v>
      </c>
      <c r="AR235" s="582">
        <v>47.062763214111328</v>
      </c>
      <c r="AS235" s="582">
        <v>45.679244995117188</v>
      </c>
      <c r="AT235" s="582">
        <v>44.661766052246094</v>
      </c>
      <c r="AU235" s="582">
        <v>41.839508056640625</v>
      </c>
      <c r="AV235" s="582">
        <v>46.094936370849609</v>
      </c>
      <c r="AW235" s="582">
        <v>35.545455932617188</v>
      </c>
      <c r="AX235" s="582">
        <v>44.66815185546875</v>
      </c>
      <c r="AY235" s="582">
        <v>43.017242431640625</v>
      </c>
      <c r="AZ235" s="582">
        <v>39.232143402099609</v>
      </c>
      <c r="BA235" s="582">
        <v>47.648647308349609</v>
      </c>
      <c r="BB235" s="582">
        <v>52.134326934814453</v>
      </c>
      <c r="BC235" s="582">
        <v>48.642856597900391</v>
      </c>
      <c r="BD235" s="582">
        <v>46.159999847412109</v>
      </c>
      <c r="BE235" s="582">
        <v>45.913791656494141</v>
      </c>
      <c r="BF235" s="546" t="s">
        <v>3609</v>
      </c>
    </row>
    <row r="236" spans="1:58">
      <c r="A236" s="495" t="s">
        <v>1077</v>
      </c>
      <c r="B236" s="425">
        <v>233</v>
      </c>
      <c r="C236" s="495">
        <v>213206</v>
      </c>
      <c r="D236" s="495" t="s">
        <v>1073</v>
      </c>
      <c r="E236" s="546" t="s">
        <v>967</v>
      </c>
      <c r="F236" s="545" t="s">
        <v>4077</v>
      </c>
      <c r="G236" s="546" t="s">
        <v>168</v>
      </c>
      <c r="H236" s="546" t="s">
        <v>23</v>
      </c>
      <c r="I236" s="546" t="s">
        <v>169</v>
      </c>
      <c r="J236" s="582">
        <v>43.7</v>
      </c>
      <c r="K236" s="582">
        <v>42</v>
      </c>
      <c r="L236" s="582">
        <v>55.5</v>
      </c>
      <c r="M236" s="582">
        <v>41</v>
      </c>
      <c r="N236" s="582">
        <v>44.9</v>
      </c>
      <c r="O236" s="582">
        <v>42</v>
      </c>
      <c r="P236" s="582">
        <v>44.6</v>
      </c>
      <c r="Q236" s="582">
        <v>37.799999999999997</v>
      </c>
      <c r="R236" s="582">
        <v>45.1</v>
      </c>
      <c r="S236" s="582">
        <v>42</v>
      </c>
      <c r="T236" s="582">
        <v>40.700000000000003</v>
      </c>
      <c r="U236" s="582">
        <v>45.4</v>
      </c>
      <c r="V236" s="582">
        <v>42.6</v>
      </c>
      <c r="W236" s="582">
        <v>45.5</v>
      </c>
      <c r="X236" s="582">
        <v>46.2</v>
      </c>
      <c r="Y236" s="582">
        <v>38.700000000000003</v>
      </c>
      <c r="Z236" s="582">
        <v>38.299999999999997</v>
      </c>
      <c r="AA236" s="582">
        <v>44.6</v>
      </c>
      <c r="AB236" s="582">
        <v>48.3</v>
      </c>
      <c r="AC236" s="582">
        <v>52.6</v>
      </c>
      <c r="AD236" s="582">
        <v>40.700000000000003</v>
      </c>
      <c r="AE236" s="582">
        <v>43.6</v>
      </c>
      <c r="AF236" s="582">
        <v>47</v>
      </c>
      <c r="AG236" s="582">
        <v>43.2</v>
      </c>
      <c r="AH236" s="582">
        <v>41.7</v>
      </c>
      <c r="AI236" s="582">
        <v>47.8</v>
      </c>
      <c r="AJ236" s="582">
        <v>47.8</v>
      </c>
      <c r="AK236" s="582">
        <v>41.8</v>
      </c>
      <c r="AL236" s="582">
        <v>46.3</v>
      </c>
      <c r="AM236" s="582">
        <v>36.799999999999997</v>
      </c>
      <c r="AN236" s="582">
        <v>35.6</v>
      </c>
      <c r="AO236" s="582">
        <v>29.9</v>
      </c>
      <c r="AP236" s="582">
        <v>54.3</v>
      </c>
      <c r="AQ236" s="582">
        <v>41.5</v>
      </c>
      <c r="AR236" s="582">
        <v>44.7</v>
      </c>
      <c r="AS236" s="582">
        <v>46.7</v>
      </c>
      <c r="AT236" s="582">
        <v>44.3</v>
      </c>
      <c r="AU236" s="582">
        <v>50.3</v>
      </c>
      <c r="AV236" s="582">
        <v>47.3</v>
      </c>
      <c r="AW236" s="582">
        <v>34.5</v>
      </c>
      <c r="AX236" s="582">
        <v>44.4</v>
      </c>
      <c r="AY236" s="582">
        <v>39.799999999999997</v>
      </c>
      <c r="AZ236" s="582">
        <v>45.1</v>
      </c>
      <c r="BA236" s="582">
        <v>41.4</v>
      </c>
      <c r="BB236" s="582">
        <v>43.7</v>
      </c>
      <c r="BC236" s="582">
        <v>42.2</v>
      </c>
      <c r="BD236" s="582">
        <v>34.1</v>
      </c>
      <c r="BE236" s="582">
        <v>37.799999999999997</v>
      </c>
      <c r="BF236" s="546" t="s">
        <v>3609</v>
      </c>
    </row>
    <row r="237" spans="1:58">
      <c r="A237" s="495" t="s">
        <v>1080</v>
      </c>
      <c r="B237" s="425">
        <v>234</v>
      </c>
      <c r="C237" s="495">
        <v>213206</v>
      </c>
      <c r="D237" s="495" t="s">
        <v>1073</v>
      </c>
      <c r="E237" s="546" t="s">
        <v>967</v>
      </c>
      <c r="F237" s="545" t="s">
        <v>4078</v>
      </c>
      <c r="G237" s="546" t="s">
        <v>168</v>
      </c>
      <c r="H237" s="546" t="s">
        <v>23</v>
      </c>
      <c r="I237" s="546" t="s">
        <v>169</v>
      </c>
      <c r="J237" s="582">
        <v>56.195545196533203</v>
      </c>
      <c r="K237" s="582">
        <v>53.808696746826172</v>
      </c>
      <c r="L237" s="582">
        <v>47.588233947753906</v>
      </c>
      <c r="M237" s="582">
        <v>55.59375</v>
      </c>
      <c r="N237" s="582">
        <v>62.333332061767578</v>
      </c>
      <c r="O237" s="582">
        <v>49.838710784912109</v>
      </c>
      <c r="P237" s="582">
        <v>61.107143402099609</v>
      </c>
      <c r="Q237" s="582">
        <v>56.272727966308594</v>
      </c>
      <c r="R237" s="582">
        <v>65.488372802734375</v>
      </c>
      <c r="S237" s="582">
        <v>62.081634521484375</v>
      </c>
      <c r="T237" s="582">
        <v>50.717948913574219</v>
      </c>
      <c r="U237" s="582">
        <v>65.747665405273438</v>
      </c>
      <c r="V237" s="582">
        <v>61.876033782958984</v>
      </c>
      <c r="W237" s="582">
        <v>60.333332061767578</v>
      </c>
      <c r="X237" s="582">
        <v>54.407184600830078</v>
      </c>
      <c r="Y237" s="582">
        <v>57.115383148193359</v>
      </c>
      <c r="Z237" s="582">
        <v>44.40625</v>
      </c>
      <c r="AA237" s="582">
        <v>51.390243530273438</v>
      </c>
      <c r="AB237" s="582">
        <v>64.344825744628906</v>
      </c>
      <c r="AC237" s="582">
        <v>50.222221374511719</v>
      </c>
      <c r="AD237" s="582">
        <v>55.472221374511719</v>
      </c>
      <c r="AE237" s="582">
        <v>57.512821197509766</v>
      </c>
      <c r="AF237" s="582">
        <v>55.219779968261719</v>
      </c>
      <c r="AG237" s="582">
        <v>52</v>
      </c>
      <c r="AH237" s="582">
        <v>58.461540222167969</v>
      </c>
      <c r="AI237" s="582">
        <v>52.352939605712891</v>
      </c>
      <c r="AJ237" s="582">
        <v>50.617645263671875</v>
      </c>
      <c r="AK237" s="582">
        <v>57.972412109375</v>
      </c>
      <c r="AL237" s="582">
        <v>54.712963104248047</v>
      </c>
      <c r="AM237" s="582">
        <v>60.909091949462891</v>
      </c>
      <c r="AN237" s="582">
        <v>57.357143402099609</v>
      </c>
      <c r="AO237" s="582">
        <v>55</v>
      </c>
      <c r="AP237" s="582">
        <v>50.0625</v>
      </c>
      <c r="AQ237" s="582">
        <v>55.133335113525391</v>
      </c>
      <c r="AR237" s="582">
        <v>52.488094329833984</v>
      </c>
      <c r="AS237" s="582">
        <v>48.478260040283203</v>
      </c>
      <c r="AT237" s="582">
        <v>52.230770111083984</v>
      </c>
      <c r="AU237" s="582">
        <v>50.555557250976563</v>
      </c>
      <c r="AV237" s="582">
        <v>50.842105865478516</v>
      </c>
      <c r="AW237" s="582">
        <v>60.25</v>
      </c>
      <c r="AX237" s="582">
        <v>56.814159393310547</v>
      </c>
      <c r="AY237" s="582">
        <v>51.599998474121094</v>
      </c>
      <c r="AZ237" s="582">
        <v>47.454544067382813</v>
      </c>
      <c r="BA237" s="582">
        <v>47.521739959716797</v>
      </c>
      <c r="BB237" s="582">
        <v>59.529411315917969</v>
      </c>
      <c r="BC237" s="582">
        <v>65.599998474121094</v>
      </c>
      <c r="BD237" s="582">
        <v>45.516128540039063</v>
      </c>
      <c r="BE237" s="582">
        <v>47.5</v>
      </c>
      <c r="BF237" s="546" t="s">
        <v>3609</v>
      </c>
    </row>
    <row r="238" spans="1:58">
      <c r="A238" s="495" t="s">
        <v>1083</v>
      </c>
      <c r="B238" s="425">
        <v>235</v>
      </c>
      <c r="C238" s="495">
        <v>213207</v>
      </c>
      <c r="D238" s="495" t="s">
        <v>1084</v>
      </c>
      <c r="E238" s="546" t="s">
        <v>1085</v>
      </c>
      <c r="F238" s="546" t="s">
        <v>2384</v>
      </c>
      <c r="G238" s="546" t="s">
        <v>168</v>
      </c>
      <c r="H238" s="546" t="s">
        <v>23</v>
      </c>
      <c r="I238" s="546" t="s">
        <v>1086</v>
      </c>
      <c r="J238" s="812" t="s">
        <v>2781</v>
      </c>
      <c r="K238" s="584" t="s">
        <v>272</v>
      </c>
      <c r="L238" s="584" t="s">
        <v>272</v>
      </c>
      <c r="M238" s="584" t="s">
        <v>272</v>
      </c>
      <c r="N238" s="584" t="s">
        <v>272</v>
      </c>
      <c r="O238" s="584" t="s">
        <v>272</v>
      </c>
      <c r="P238" s="584" t="s">
        <v>272</v>
      </c>
      <c r="Q238" s="584" t="s">
        <v>272</v>
      </c>
      <c r="R238" s="584" t="s">
        <v>272</v>
      </c>
      <c r="S238" s="584" t="s">
        <v>272</v>
      </c>
      <c r="T238" s="584" t="s">
        <v>272</v>
      </c>
      <c r="U238" s="584" t="s">
        <v>272</v>
      </c>
      <c r="V238" s="584" t="s">
        <v>272</v>
      </c>
      <c r="W238" s="584" t="s">
        <v>272</v>
      </c>
      <c r="X238" s="584" t="s">
        <v>272</v>
      </c>
      <c r="Y238" s="584" t="s">
        <v>272</v>
      </c>
      <c r="Z238" s="584" t="s">
        <v>272</v>
      </c>
      <c r="AA238" s="584" t="s">
        <v>272</v>
      </c>
      <c r="AB238" s="584" t="s">
        <v>272</v>
      </c>
      <c r="AC238" s="584" t="s">
        <v>272</v>
      </c>
      <c r="AD238" s="584" t="s">
        <v>272</v>
      </c>
      <c r="AE238" s="584" t="s">
        <v>272</v>
      </c>
      <c r="AF238" s="584" t="s">
        <v>272</v>
      </c>
      <c r="AG238" s="584" t="s">
        <v>272</v>
      </c>
      <c r="AH238" s="584" t="s">
        <v>272</v>
      </c>
      <c r="AI238" s="584" t="s">
        <v>272</v>
      </c>
      <c r="AJ238" s="584" t="s">
        <v>272</v>
      </c>
      <c r="AK238" s="584" t="s">
        <v>272</v>
      </c>
      <c r="AL238" s="584" t="s">
        <v>272</v>
      </c>
      <c r="AM238" s="584" t="s">
        <v>272</v>
      </c>
      <c r="AN238" s="584" t="s">
        <v>272</v>
      </c>
      <c r="AO238" s="584" t="s">
        <v>272</v>
      </c>
      <c r="AP238" s="584" t="s">
        <v>272</v>
      </c>
      <c r="AQ238" s="584" t="s">
        <v>272</v>
      </c>
      <c r="AR238" s="584" t="s">
        <v>272</v>
      </c>
      <c r="AS238" s="584" t="s">
        <v>272</v>
      </c>
      <c r="AT238" s="584" t="s">
        <v>272</v>
      </c>
      <c r="AU238" s="584" t="s">
        <v>272</v>
      </c>
      <c r="AV238" s="584" t="s">
        <v>272</v>
      </c>
      <c r="AW238" s="584" t="s">
        <v>272</v>
      </c>
      <c r="AX238" s="584" t="s">
        <v>272</v>
      </c>
      <c r="AY238" s="584" t="s">
        <v>272</v>
      </c>
      <c r="AZ238" s="584" t="s">
        <v>272</v>
      </c>
      <c r="BA238" s="584" t="s">
        <v>272</v>
      </c>
      <c r="BB238" s="584" t="s">
        <v>272</v>
      </c>
      <c r="BC238" s="584" t="s">
        <v>272</v>
      </c>
      <c r="BD238" s="584" t="s">
        <v>272</v>
      </c>
      <c r="BE238" s="584" t="s">
        <v>272</v>
      </c>
      <c r="BF238" s="546"/>
    </row>
    <row r="239" spans="1:58">
      <c r="A239" s="495" t="s">
        <v>1090</v>
      </c>
      <c r="B239" s="425">
        <v>236</v>
      </c>
      <c r="C239" s="495">
        <v>214101</v>
      </c>
      <c r="D239" s="495" t="s">
        <v>1091</v>
      </c>
      <c r="E239" s="546" t="s">
        <v>1217</v>
      </c>
      <c r="F239" s="580" t="s">
        <v>3350</v>
      </c>
      <c r="G239" s="546" t="s">
        <v>1093</v>
      </c>
      <c r="H239" s="546" t="s">
        <v>23</v>
      </c>
      <c r="I239" s="546" t="s">
        <v>1094</v>
      </c>
      <c r="J239" s="593">
        <v>701835</v>
      </c>
      <c r="K239" s="593">
        <v>59932</v>
      </c>
      <c r="L239" s="593">
        <v>3647</v>
      </c>
      <c r="M239" s="593">
        <v>4170</v>
      </c>
      <c r="N239" s="593">
        <v>7417</v>
      </c>
      <c r="O239" s="593">
        <v>403</v>
      </c>
      <c r="P239" s="593">
        <v>3492</v>
      </c>
      <c r="Q239" s="593">
        <v>4302</v>
      </c>
      <c r="R239" s="593">
        <v>13513</v>
      </c>
      <c r="S239" s="593">
        <v>5028</v>
      </c>
      <c r="T239" s="593">
        <v>5396</v>
      </c>
      <c r="U239" s="593">
        <v>7252</v>
      </c>
      <c r="V239" s="593">
        <v>33442</v>
      </c>
      <c r="W239" s="593">
        <v>132067</v>
      </c>
      <c r="X239" s="593">
        <v>44180</v>
      </c>
      <c r="Y239" s="593">
        <v>9136</v>
      </c>
      <c r="Z239" s="593">
        <v>5801</v>
      </c>
      <c r="AA239" s="593">
        <v>3918</v>
      </c>
      <c r="AB239" s="593">
        <v>10204</v>
      </c>
      <c r="AC239" s="593">
        <v>2518</v>
      </c>
      <c r="AD239" s="593">
        <v>16183</v>
      </c>
      <c r="AE239" s="593">
        <v>6806</v>
      </c>
      <c r="AF239" s="593">
        <v>20116</v>
      </c>
      <c r="AG239" s="593">
        <v>32161</v>
      </c>
      <c r="AH239" s="593">
        <v>1373</v>
      </c>
      <c r="AI239" s="593">
        <v>3323</v>
      </c>
      <c r="AJ239" s="593">
        <v>15812</v>
      </c>
      <c r="AK239" s="593">
        <v>73708</v>
      </c>
      <c r="AL239" s="593">
        <v>39435</v>
      </c>
      <c r="AM239" s="593">
        <v>6092</v>
      </c>
      <c r="AN239" s="593">
        <v>7976</v>
      </c>
      <c r="AO239" s="593">
        <v>604</v>
      </c>
      <c r="AP239" s="593">
        <v>6430</v>
      </c>
      <c r="AQ239" s="593">
        <v>7411</v>
      </c>
      <c r="AR239" s="593">
        <v>13038</v>
      </c>
      <c r="AS239" s="593">
        <v>924</v>
      </c>
      <c r="AT239" s="593">
        <v>3233</v>
      </c>
      <c r="AU239" s="593">
        <v>7335</v>
      </c>
      <c r="AV239" s="593">
        <v>4179</v>
      </c>
      <c r="AW239" s="593">
        <v>1615</v>
      </c>
      <c r="AX239" s="593">
        <v>40310</v>
      </c>
      <c r="AY239" s="593">
        <v>3798</v>
      </c>
      <c r="AZ239" s="593">
        <v>13787</v>
      </c>
      <c r="BA239" s="593">
        <v>4937</v>
      </c>
      <c r="BB239" s="593">
        <v>2753</v>
      </c>
      <c r="BC239" s="593">
        <v>2818</v>
      </c>
      <c r="BD239" s="593">
        <v>6356</v>
      </c>
      <c r="BE239" s="593">
        <v>3504</v>
      </c>
      <c r="BF239" s="546"/>
    </row>
    <row r="240" spans="1:58">
      <c r="A240" s="495" t="s">
        <v>1098</v>
      </c>
      <c r="B240" s="425">
        <v>237</v>
      </c>
      <c r="C240" s="495">
        <v>214101</v>
      </c>
      <c r="D240" s="495" t="s">
        <v>1091</v>
      </c>
      <c r="E240" s="546" t="s">
        <v>1217</v>
      </c>
      <c r="F240" s="580" t="s">
        <v>3350</v>
      </c>
      <c r="G240" s="546" t="s">
        <v>1099</v>
      </c>
      <c r="H240" s="546" t="s">
        <v>23</v>
      </c>
      <c r="I240" s="546" t="s">
        <v>1094</v>
      </c>
      <c r="J240" s="593">
        <v>63026</v>
      </c>
      <c r="K240" s="593">
        <v>4354</v>
      </c>
      <c r="L240" s="593">
        <v>250</v>
      </c>
      <c r="M240" s="593">
        <v>436</v>
      </c>
      <c r="N240" s="593">
        <v>1114</v>
      </c>
      <c r="O240" s="593">
        <v>35</v>
      </c>
      <c r="P240" s="593">
        <v>319</v>
      </c>
      <c r="Q240" s="593">
        <v>579</v>
      </c>
      <c r="R240" s="593">
        <v>883</v>
      </c>
      <c r="S240" s="593">
        <v>692</v>
      </c>
      <c r="T240" s="593">
        <v>472</v>
      </c>
      <c r="U240" s="593">
        <v>1073</v>
      </c>
      <c r="V240" s="593">
        <v>3089</v>
      </c>
      <c r="W240" s="593">
        <v>11461</v>
      </c>
      <c r="X240" s="593">
        <v>3867</v>
      </c>
      <c r="Y240" s="593">
        <v>744</v>
      </c>
      <c r="Z240" s="593">
        <v>620</v>
      </c>
      <c r="AA240" s="593">
        <v>380</v>
      </c>
      <c r="AB240" s="593">
        <v>697</v>
      </c>
      <c r="AC240" s="593">
        <v>282</v>
      </c>
      <c r="AD240" s="593">
        <v>1306</v>
      </c>
      <c r="AE240" s="593">
        <v>891</v>
      </c>
      <c r="AF240" s="593">
        <v>1987</v>
      </c>
      <c r="AG240" s="593">
        <v>4631</v>
      </c>
      <c r="AH240" s="593">
        <v>296</v>
      </c>
      <c r="AI240" s="593">
        <v>220</v>
      </c>
      <c r="AJ240" s="593">
        <v>1322</v>
      </c>
      <c r="AK240" s="593">
        <v>5942</v>
      </c>
      <c r="AL240" s="593">
        <v>3233</v>
      </c>
      <c r="AM240" s="593">
        <v>509</v>
      </c>
      <c r="AN240" s="593">
        <v>692</v>
      </c>
      <c r="AO240" s="593">
        <v>65</v>
      </c>
      <c r="AP240" s="593">
        <v>445</v>
      </c>
      <c r="AQ240" s="593">
        <v>710</v>
      </c>
      <c r="AR240" s="593">
        <v>1251</v>
      </c>
      <c r="AS240" s="593">
        <v>116</v>
      </c>
      <c r="AT240" s="593">
        <v>317</v>
      </c>
      <c r="AU240" s="593">
        <v>449</v>
      </c>
      <c r="AV240" s="593">
        <v>568</v>
      </c>
      <c r="AW240" s="593">
        <v>231</v>
      </c>
      <c r="AX240" s="593">
        <v>3353</v>
      </c>
      <c r="AY240" s="593">
        <v>397</v>
      </c>
      <c r="AZ240" s="593">
        <v>716</v>
      </c>
      <c r="BA240" s="593">
        <v>494</v>
      </c>
      <c r="BB240" s="593">
        <v>269</v>
      </c>
      <c r="BC240" s="593">
        <v>253</v>
      </c>
      <c r="BD240" s="593">
        <v>666</v>
      </c>
      <c r="BE240" s="593">
        <v>350</v>
      </c>
      <c r="BF240" s="546"/>
    </row>
    <row r="241" spans="1:58">
      <c r="A241" s="495" t="s">
        <v>1102</v>
      </c>
      <c r="B241" s="425">
        <v>238</v>
      </c>
      <c r="C241" s="495">
        <v>214102</v>
      </c>
      <c r="D241" s="495" t="s">
        <v>1103</v>
      </c>
      <c r="E241" s="546" t="s">
        <v>1217</v>
      </c>
      <c r="F241" s="580" t="s">
        <v>3350</v>
      </c>
      <c r="G241" s="546" t="s">
        <v>1093</v>
      </c>
      <c r="H241" s="546" t="s">
        <v>23</v>
      </c>
      <c r="I241" s="546" t="s">
        <v>1094</v>
      </c>
      <c r="J241" s="593">
        <v>194029</v>
      </c>
      <c r="K241" s="593">
        <v>11415</v>
      </c>
      <c r="L241" s="593">
        <v>963</v>
      </c>
      <c r="M241" s="593">
        <v>831</v>
      </c>
      <c r="N241" s="593">
        <v>3560</v>
      </c>
      <c r="O241" s="593">
        <v>438</v>
      </c>
      <c r="P241" s="593">
        <v>1727</v>
      </c>
      <c r="Q241" s="593">
        <v>2415</v>
      </c>
      <c r="R241" s="593">
        <v>3800</v>
      </c>
      <c r="S241" s="593">
        <v>2217</v>
      </c>
      <c r="T241" s="593">
        <v>4734</v>
      </c>
      <c r="U241" s="593">
        <v>5560</v>
      </c>
      <c r="V241" s="593">
        <v>9373</v>
      </c>
      <c r="W241" s="593">
        <v>19166</v>
      </c>
      <c r="X241" s="593">
        <v>6195</v>
      </c>
      <c r="Y241" s="593">
        <v>1459</v>
      </c>
      <c r="Z241" s="593">
        <v>1234</v>
      </c>
      <c r="AA241" s="593">
        <v>1505</v>
      </c>
      <c r="AB241" s="593">
        <v>1174</v>
      </c>
      <c r="AC241" s="593">
        <v>636</v>
      </c>
      <c r="AD241" s="593">
        <v>3570</v>
      </c>
      <c r="AE241" s="593">
        <v>2579</v>
      </c>
      <c r="AF241" s="593">
        <v>3517</v>
      </c>
      <c r="AG241" s="593">
        <v>15169</v>
      </c>
      <c r="AH241" s="593">
        <v>2651</v>
      </c>
      <c r="AI241" s="593">
        <v>4090</v>
      </c>
      <c r="AJ241" s="593">
        <v>7092</v>
      </c>
      <c r="AK241" s="593">
        <v>25200</v>
      </c>
      <c r="AL241" s="593">
        <v>10504</v>
      </c>
      <c r="AM241" s="593">
        <v>1906</v>
      </c>
      <c r="AN241" s="593">
        <v>1270</v>
      </c>
      <c r="AO241" s="593">
        <v>508</v>
      </c>
      <c r="AP241" s="593">
        <v>651</v>
      </c>
      <c r="AQ241" s="593">
        <v>3942</v>
      </c>
      <c r="AR241" s="593">
        <v>4120</v>
      </c>
      <c r="AS241" s="593">
        <v>1253</v>
      </c>
      <c r="AT241" s="593">
        <v>2002</v>
      </c>
      <c r="AU241" s="593">
        <v>1744</v>
      </c>
      <c r="AV241" s="593">
        <v>1688</v>
      </c>
      <c r="AW241" s="593">
        <v>2228</v>
      </c>
      <c r="AX241" s="593">
        <v>7874</v>
      </c>
      <c r="AY241" s="593">
        <v>788</v>
      </c>
      <c r="AZ241" s="593">
        <v>1543</v>
      </c>
      <c r="BA241" s="593">
        <v>2217</v>
      </c>
      <c r="BB241" s="593">
        <v>2252</v>
      </c>
      <c r="BC241" s="593">
        <v>1575</v>
      </c>
      <c r="BD241" s="593">
        <v>1064</v>
      </c>
      <c r="BE241" s="593">
        <v>2630</v>
      </c>
      <c r="BF241" s="546"/>
    </row>
    <row r="242" spans="1:58">
      <c r="A242" s="495" t="s">
        <v>1107</v>
      </c>
      <c r="B242" s="425">
        <v>239</v>
      </c>
      <c r="C242" s="495">
        <v>214102</v>
      </c>
      <c r="D242" s="495" t="s">
        <v>1103</v>
      </c>
      <c r="E242" s="546" t="s">
        <v>1217</v>
      </c>
      <c r="F242" s="580" t="s">
        <v>3350</v>
      </c>
      <c r="G242" s="546" t="s">
        <v>1099</v>
      </c>
      <c r="H242" s="546" t="s">
        <v>23</v>
      </c>
      <c r="I242" s="546" t="s">
        <v>1094</v>
      </c>
      <c r="J242" s="593">
        <v>68498</v>
      </c>
      <c r="K242" s="593">
        <v>3637</v>
      </c>
      <c r="L242" s="593">
        <v>351</v>
      </c>
      <c r="M242" s="593">
        <v>354</v>
      </c>
      <c r="N242" s="593">
        <v>1283</v>
      </c>
      <c r="O242" s="593">
        <v>135</v>
      </c>
      <c r="P242" s="593">
        <v>593</v>
      </c>
      <c r="Q242" s="593">
        <v>817</v>
      </c>
      <c r="R242" s="593">
        <v>1229</v>
      </c>
      <c r="S242" s="593">
        <v>853</v>
      </c>
      <c r="T242" s="593">
        <v>1509</v>
      </c>
      <c r="U242" s="593">
        <v>2100</v>
      </c>
      <c r="V242" s="593">
        <v>3502</v>
      </c>
      <c r="W242" s="593">
        <v>6515</v>
      </c>
      <c r="X242" s="593">
        <v>2365</v>
      </c>
      <c r="Y242" s="593">
        <v>532</v>
      </c>
      <c r="Z242" s="593">
        <v>451</v>
      </c>
      <c r="AA242" s="593">
        <v>510</v>
      </c>
      <c r="AB242" s="593">
        <v>403</v>
      </c>
      <c r="AC242" s="593">
        <v>200</v>
      </c>
      <c r="AD242" s="593">
        <v>1174</v>
      </c>
      <c r="AE242" s="593">
        <v>1133</v>
      </c>
      <c r="AF242" s="593">
        <v>1351</v>
      </c>
      <c r="AG242" s="593">
        <v>6937</v>
      </c>
      <c r="AH242" s="593">
        <v>814</v>
      </c>
      <c r="AI242" s="593">
        <v>1135</v>
      </c>
      <c r="AJ242" s="593">
        <v>2407</v>
      </c>
      <c r="AK242" s="593">
        <v>8832</v>
      </c>
      <c r="AL242" s="593">
        <v>3633</v>
      </c>
      <c r="AM242" s="593">
        <v>564</v>
      </c>
      <c r="AN242" s="593">
        <v>444</v>
      </c>
      <c r="AO242" s="593">
        <v>143</v>
      </c>
      <c r="AP242" s="593">
        <v>216</v>
      </c>
      <c r="AQ242" s="593">
        <v>1232</v>
      </c>
      <c r="AR242" s="593">
        <v>1456</v>
      </c>
      <c r="AS242" s="593">
        <v>378</v>
      </c>
      <c r="AT242" s="593">
        <v>561</v>
      </c>
      <c r="AU242" s="593">
        <v>703</v>
      </c>
      <c r="AV242" s="593">
        <v>490</v>
      </c>
      <c r="AW242" s="593">
        <v>682</v>
      </c>
      <c r="AX242" s="593">
        <v>2543</v>
      </c>
      <c r="AY242" s="593">
        <v>296</v>
      </c>
      <c r="AZ242" s="593">
        <v>555</v>
      </c>
      <c r="BA242" s="593">
        <v>767</v>
      </c>
      <c r="BB242" s="593">
        <v>814</v>
      </c>
      <c r="BC242" s="593">
        <v>534</v>
      </c>
      <c r="BD242" s="593">
        <v>358</v>
      </c>
      <c r="BE242" s="593">
        <v>1007</v>
      </c>
      <c r="BF242" s="546"/>
    </row>
    <row r="243" spans="1:58">
      <c r="A243" s="495" t="s">
        <v>1110</v>
      </c>
      <c r="B243" s="425">
        <v>240</v>
      </c>
      <c r="C243" s="495">
        <v>214103</v>
      </c>
      <c r="D243" s="495" t="s">
        <v>1111</v>
      </c>
      <c r="E243" s="546" t="s">
        <v>321</v>
      </c>
      <c r="F243" s="42" t="s">
        <v>3300</v>
      </c>
      <c r="G243" s="546" t="s">
        <v>168</v>
      </c>
      <c r="H243" s="546" t="s">
        <v>23</v>
      </c>
      <c r="I243" s="546" t="s">
        <v>323</v>
      </c>
      <c r="J243" s="559">
        <v>45</v>
      </c>
      <c r="K243" s="559">
        <v>1</v>
      </c>
      <c r="L243" s="559">
        <v>1</v>
      </c>
      <c r="M243" s="559">
        <v>1</v>
      </c>
      <c r="N243" s="559">
        <v>1</v>
      </c>
      <c r="O243" s="559">
        <v>1</v>
      </c>
      <c r="P243" s="559">
        <v>1</v>
      </c>
      <c r="Q243" s="559">
        <v>1</v>
      </c>
      <c r="R243" s="559">
        <v>1</v>
      </c>
      <c r="S243" s="559">
        <v>1</v>
      </c>
      <c r="T243" s="559">
        <v>1</v>
      </c>
      <c r="U243" s="559">
        <v>1</v>
      </c>
      <c r="V243" s="559">
        <v>1</v>
      </c>
      <c r="W243" s="559">
        <v>1</v>
      </c>
      <c r="X243" s="559">
        <v>1</v>
      </c>
      <c r="Y243" s="559">
        <v>1</v>
      </c>
      <c r="Z243" s="559">
        <v>1</v>
      </c>
      <c r="AA243" s="559">
        <v>1</v>
      </c>
      <c r="AB243" s="559">
        <v>1</v>
      </c>
      <c r="AC243" s="559">
        <v>1</v>
      </c>
      <c r="AD243" s="559">
        <v>1</v>
      </c>
      <c r="AE243" s="559">
        <v>1</v>
      </c>
      <c r="AF243" s="559">
        <v>1</v>
      </c>
      <c r="AG243" s="559">
        <v>1</v>
      </c>
      <c r="AH243" s="559">
        <v>1</v>
      </c>
      <c r="AI243" s="559">
        <v>1</v>
      </c>
      <c r="AJ243" s="559">
        <v>1</v>
      </c>
      <c r="AK243" s="559">
        <v>1</v>
      </c>
      <c r="AL243" s="559">
        <v>1</v>
      </c>
      <c r="AM243" s="559">
        <v>1</v>
      </c>
      <c r="AN243" s="559">
        <v>1</v>
      </c>
      <c r="AO243" s="559">
        <v>1</v>
      </c>
      <c r="AP243" s="559">
        <v>1</v>
      </c>
      <c r="AQ243" s="559">
        <v>1</v>
      </c>
      <c r="AR243" s="559">
        <v>1</v>
      </c>
      <c r="AS243" s="559">
        <v>0</v>
      </c>
      <c r="AT243" s="559">
        <v>1</v>
      </c>
      <c r="AU243" s="559">
        <v>1</v>
      </c>
      <c r="AV243" s="559">
        <v>1</v>
      </c>
      <c r="AW243" s="559">
        <v>1</v>
      </c>
      <c r="AX243" s="559">
        <v>1</v>
      </c>
      <c r="AY243" s="559">
        <v>1</v>
      </c>
      <c r="AZ243" s="559">
        <v>1</v>
      </c>
      <c r="BA243" s="559">
        <v>0</v>
      </c>
      <c r="BB243" s="559">
        <v>1</v>
      </c>
      <c r="BC243" s="559">
        <v>1</v>
      </c>
      <c r="BD243" s="559">
        <v>1</v>
      </c>
      <c r="BE243" s="559">
        <v>1</v>
      </c>
      <c r="BF243" s="546"/>
    </row>
    <row r="244" spans="1:58">
      <c r="A244" s="495" t="s">
        <v>1113</v>
      </c>
      <c r="B244" s="425">
        <v>241</v>
      </c>
      <c r="C244" s="495">
        <v>214104</v>
      </c>
      <c r="D244" s="495" t="s">
        <v>1114</v>
      </c>
      <c r="E244" s="546" t="s">
        <v>321</v>
      </c>
      <c r="F244" s="42" t="s">
        <v>3300</v>
      </c>
      <c r="G244" s="546" t="s">
        <v>168</v>
      </c>
      <c r="H244" s="546" t="s">
        <v>23</v>
      </c>
      <c r="I244" s="546" t="s">
        <v>1115</v>
      </c>
      <c r="J244" s="595">
        <v>1</v>
      </c>
      <c r="K244" s="595">
        <v>1</v>
      </c>
      <c r="L244" s="595">
        <v>1</v>
      </c>
      <c r="M244" s="595">
        <v>1</v>
      </c>
      <c r="N244" s="595">
        <v>1</v>
      </c>
      <c r="O244" s="595">
        <v>1</v>
      </c>
      <c r="P244" s="595">
        <v>1</v>
      </c>
      <c r="Q244" s="595">
        <v>1</v>
      </c>
      <c r="R244" s="595">
        <v>1</v>
      </c>
      <c r="S244" s="595">
        <v>1</v>
      </c>
      <c r="T244" s="595">
        <v>1</v>
      </c>
      <c r="U244" s="595">
        <v>1</v>
      </c>
      <c r="V244" s="595">
        <v>1</v>
      </c>
      <c r="W244" s="595">
        <v>1</v>
      </c>
      <c r="X244" s="595">
        <v>1</v>
      </c>
      <c r="Y244" s="595">
        <v>1</v>
      </c>
      <c r="Z244" s="595">
        <v>1</v>
      </c>
      <c r="AA244" s="595">
        <v>1</v>
      </c>
      <c r="AB244" s="595">
        <v>1</v>
      </c>
      <c r="AC244" s="595">
        <v>1</v>
      </c>
      <c r="AD244" s="595">
        <v>1</v>
      </c>
      <c r="AE244" s="595">
        <v>1</v>
      </c>
      <c r="AF244" s="595">
        <v>1</v>
      </c>
      <c r="AG244" s="595">
        <v>1</v>
      </c>
      <c r="AH244" s="595">
        <v>1</v>
      </c>
      <c r="AI244" s="595">
        <v>1</v>
      </c>
      <c r="AJ244" s="595">
        <v>1</v>
      </c>
      <c r="AK244" s="595">
        <v>1</v>
      </c>
      <c r="AL244" s="595">
        <v>1</v>
      </c>
      <c r="AM244" s="595">
        <v>1</v>
      </c>
      <c r="AN244" s="595">
        <v>1</v>
      </c>
      <c r="AO244" s="595">
        <v>1</v>
      </c>
      <c r="AP244" s="595">
        <v>1</v>
      </c>
      <c r="AQ244" s="595">
        <v>1</v>
      </c>
      <c r="AR244" s="595">
        <v>1</v>
      </c>
      <c r="AS244" s="595">
        <v>1</v>
      </c>
      <c r="AT244" s="595">
        <v>1</v>
      </c>
      <c r="AU244" s="595">
        <v>1</v>
      </c>
      <c r="AV244" s="595">
        <v>1</v>
      </c>
      <c r="AW244" s="595">
        <v>1</v>
      </c>
      <c r="AX244" s="595">
        <v>1</v>
      </c>
      <c r="AY244" s="595">
        <v>1</v>
      </c>
      <c r="AZ244" s="595">
        <v>1</v>
      </c>
      <c r="BA244" s="595">
        <v>1</v>
      </c>
      <c r="BB244" s="595">
        <v>1</v>
      </c>
      <c r="BC244" s="595">
        <v>1</v>
      </c>
      <c r="BD244" s="595">
        <v>1</v>
      </c>
      <c r="BE244" s="595">
        <v>1</v>
      </c>
      <c r="BF244" s="546"/>
    </row>
    <row r="245" spans="1:58">
      <c r="A245" s="495" t="s">
        <v>1118</v>
      </c>
      <c r="B245" s="425">
        <v>242</v>
      </c>
      <c r="C245" s="495">
        <v>214105</v>
      </c>
      <c r="D245" s="495" t="s">
        <v>1119</v>
      </c>
      <c r="E245" s="546" t="s">
        <v>321</v>
      </c>
      <c r="F245" s="42" t="s">
        <v>3300</v>
      </c>
      <c r="G245" s="546" t="s">
        <v>168</v>
      </c>
      <c r="H245" s="546" t="s">
        <v>23</v>
      </c>
      <c r="I245" s="546" t="s">
        <v>827</v>
      </c>
      <c r="J245" s="595">
        <v>0.92656587473002161</v>
      </c>
      <c r="K245" s="595">
        <v>0.90909090909090906</v>
      </c>
      <c r="L245" s="595">
        <v>0.8</v>
      </c>
      <c r="M245" s="595">
        <v>0.9</v>
      </c>
      <c r="N245" s="595">
        <v>1</v>
      </c>
      <c r="O245" s="595">
        <v>0.4</v>
      </c>
      <c r="P245" s="595">
        <v>1</v>
      </c>
      <c r="Q245" s="595">
        <v>0.8571428571428571</v>
      </c>
      <c r="R245" s="595">
        <v>1</v>
      </c>
      <c r="S245" s="595">
        <v>1</v>
      </c>
      <c r="T245" s="595">
        <v>1</v>
      </c>
      <c r="U245" s="595">
        <v>0.93333333333333335</v>
      </c>
      <c r="V245" s="595">
        <v>0.875</v>
      </c>
      <c r="W245" s="595">
        <v>1</v>
      </c>
      <c r="X245" s="595">
        <v>0.95652173913043481</v>
      </c>
      <c r="Y245" s="595">
        <v>1</v>
      </c>
      <c r="Z245" s="595">
        <v>1</v>
      </c>
      <c r="AA245" s="595">
        <v>1</v>
      </c>
      <c r="AB245" s="595">
        <v>1</v>
      </c>
      <c r="AC245" s="595">
        <v>0.75</v>
      </c>
      <c r="AD245" s="595">
        <v>0.91666666666666663</v>
      </c>
      <c r="AE245" s="595">
        <v>1</v>
      </c>
      <c r="AF245" s="595">
        <v>1</v>
      </c>
      <c r="AG245" s="595">
        <v>1</v>
      </c>
      <c r="AH245" s="595">
        <v>1</v>
      </c>
      <c r="AI245" s="595">
        <v>1</v>
      </c>
      <c r="AJ245" s="595">
        <v>0.92307692307692313</v>
      </c>
      <c r="AK245" s="595">
        <v>1</v>
      </c>
      <c r="AL245" s="595">
        <v>1</v>
      </c>
      <c r="AM245" s="595">
        <v>0.66666666666666663</v>
      </c>
      <c r="AN245" s="595">
        <v>0.83333333333333337</v>
      </c>
      <c r="AO245" s="595">
        <v>1</v>
      </c>
      <c r="AP245" s="595">
        <v>1</v>
      </c>
      <c r="AQ245" s="595">
        <v>0.8</v>
      </c>
      <c r="AR245" s="595">
        <v>1</v>
      </c>
      <c r="AS245" s="595">
        <v>0.625</v>
      </c>
      <c r="AT245" s="595">
        <v>1</v>
      </c>
      <c r="AU245" s="595">
        <v>1</v>
      </c>
      <c r="AV245" s="595">
        <v>1</v>
      </c>
      <c r="AW245" s="595">
        <v>0.75</v>
      </c>
      <c r="AX245" s="595">
        <v>0.875</v>
      </c>
      <c r="AY245" s="595">
        <v>1</v>
      </c>
      <c r="AZ245" s="595">
        <v>1</v>
      </c>
      <c r="BA245" s="595">
        <v>0.8571428571428571</v>
      </c>
      <c r="BB245" s="595">
        <v>0.83333333333333337</v>
      </c>
      <c r="BC245" s="595">
        <v>1</v>
      </c>
      <c r="BD245" s="595">
        <v>0.84615384615384615</v>
      </c>
      <c r="BE245" s="595">
        <v>1</v>
      </c>
      <c r="BF245" s="546"/>
    </row>
    <row r="246" spans="1:58">
      <c r="A246" s="495" t="s">
        <v>1123</v>
      </c>
      <c r="B246" s="425">
        <v>243</v>
      </c>
      <c r="C246" s="495">
        <v>214201</v>
      </c>
      <c r="D246" s="495" t="s">
        <v>1124</v>
      </c>
      <c r="E246" s="546" t="s">
        <v>773</v>
      </c>
      <c r="F246" s="545" t="s">
        <v>3236</v>
      </c>
      <c r="G246" s="545" t="s">
        <v>1333</v>
      </c>
      <c r="H246" s="546" t="s">
        <v>23</v>
      </c>
      <c r="I246" s="546" t="s">
        <v>231</v>
      </c>
      <c r="J246" s="584">
        <v>0.58399999999999996</v>
      </c>
      <c r="K246" s="584" t="s">
        <v>4080</v>
      </c>
      <c r="L246" s="584" t="s">
        <v>4081</v>
      </c>
      <c r="M246" s="584" t="s">
        <v>4082</v>
      </c>
      <c r="N246" s="584" t="s">
        <v>4083</v>
      </c>
      <c r="O246" s="584" t="s">
        <v>4084</v>
      </c>
      <c r="P246" s="584" t="s">
        <v>4085</v>
      </c>
      <c r="Q246" s="584" t="s">
        <v>4086</v>
      </c>
      <c r="R246" s="584" t="s">
        <v>4087</v>
      </c>
      <c r="S246" s="584">
        <v>0.6</v>
      </c>
      <c r="T246" s="584" t="s">
        <v>4017</v>
      </c>
      <c r="U246" s="584" t="s">
        <v>4088</v>
      </c>
      <c r="V246" s="584" t="s">
        <v>4089</v>
      </c>
      <c r="W246" s="584" t="s">
        <v>4090</v>
      </c>
      <c r="X246" s="584" t="s">
        <v>4091</v>
      </c>
      <c r="Y246" s="584" t="s">
        <v>4092</v>
      </c>
      <c r="Z246" s="584" t="s">
        <v>4093</v>
      </c>
      <c r="AA246" s="584" t="s">
        <v>4094</v>
      </c>
      <c r="AB246" s="584" t="s">
        <v>4095</v>
      </c>
      <c r="AC246" s="584">
        <v>0.55000000000000004</v>
      </c>
      <c r="AD246" s="584" t="s">
        <v>4096</v>
      </c>
      <c r="AE246" s="584" t="s">
        <v>3974</v>
      </c>
      <c r="AF246" s="584" t="s">
        <v>4097</v>
      </c>
      <c r="AG246" s="584" t="s">
        <v>4098</v>
      </c>
      <c r="AH246" s="584" t="s">
        <v>3929</v>
      </c>
      <c r="AI246" s="584" t="s">
        <v>4092</v>
      </c>
      <c r="AJ246" s="584" t="s">
        <v>4099</v>
      </c>
      <c r="AK246" s="584" t="s">
        <v>4100</v>
      </c>
      <c r="AL246" s="584" t="s">
        <v>4101</v>
      </c>
      <c r="AM246" s="584" t="s">
        <v>4102</v>
      </c>
      <c r="AN246" s="584" t="s">
        <v>4103</v>
      </c>
      <c r="AO246" s="584" t="s">
        <v>4104</v>
      </c>
      <c r="AP246" s="584" t="s">
        <v>3966</v>
      </c>
      <c r="AQ246" s="584" t="s">
        <v>4105</v>
      </c>
      <c r="AR246" s="584" t="s">
        <v>4106</v>
      </c>
      <c r="AS246" s="584">
        <v>0.56999999999999995</v>
      </c>
      <c r="AT246" s="584" t="s">
        <v>2548</v>
      </c>
      <c r="AU246" s="584">
        <v>0.56999999999999995</v>
      </c>
      <c r="AV246" s="584" t="s">
        <v>4107</v>
      </c>
      <c r="AW246" s="584" t="s">
        <v>3992</v>
      </c>
      <c r="AX246" s="584" t="s">
        <v>4108</v>
      </c>
      <c r="AY246" s="584" t="s">
        <v>4109</v>
      </c>
      <c r="AZ246" s="584" t="s">
        <v>4110</v>
      </c>
      <c r="BA246" s="584" t="s">
        <v>4111</v>
      </c>
      <c r="BB246" s="584" t="s">
        <v>4086</v>
      </c>
      <c r="BC246" s="584" t="s">
        <v>4112</v>
      </c>
      <c r="BD246" s="584" t="s">
        <v>4113</v>
      </c>
      <c r="BE246" s="584" t="s">
        <v>4114</v>
      </c>
      <c r="BF246" s="546"/>
    </row>
    <row r="247" spans="1:58">
      <c r="A247" s="495" t="s">
        <v>1127</v>
      </c>
      <c r="B247" s="425">
        <v>244</v>
      </c>
      <c r="C247" s="495">
        <v>214202</v>
      </c>
      <c r="D247" s="495" t="s">
        <v>1128</v>
      </c>
      <c r="E247" s="546" t="s">
        <v>773</v>
      </c>
      <c r="F247" s="545" t="s">
        <v>3236</v>
      </c>
      <c r="G247" s="545" t="s">
        <v>1333</v>
      </c>
      <c r="H247" s="546" t="s">
        <v>23</v>
      </c>
      <c r="I247" s="546" t="s">
        <v>231</v>
      </c>
      <c r="J247" s="584">
        <v>0.80100000000000005</v>
      </c>
      <c r="K247" s="584" t="s">
        <v>3945</v>
      </c>
      <c r="L247" s="584">
        <v>0.75</v>
      </c>
      <c r="M247" s="584" t="s">
        <v>4115</v>
      </c>
      <c r="N247" s="584" t="s">
        <v>4116</v>
      </c>
      <c r="O247" s="584" t="s">
        <v>4117</v>
      </c>
      <c r="P247" s="584" t="s">
        <v>4117</v>
      </c>
      <c r="Q247" s="584" t="s">
        <v>3939</v>
      </c>
      <c r="R247" s="584" t="s">
        <v>4118</v>
      </c>
      <c r="S247" s="584" t="s">
        <v>4119</v>
      </c>
      <c r="T247" s="584" t="s">
        <v>3884</v>
      </c>
      <c r="U247" s="584">
        <v>0.79</v>
      </c>
      <c r="V247" s="584" t="s">
        <v>4120</v>
      </c>
      <c r="W247" s="584" t="s">
        <v>3879</v>
      </c>
      <c r="X247" s="584" t="s">
        <v>4121</v>
      </c>
      <c r="Y247" s="584" t="s">
        <v>3855</v>
      </c>
      <c r="Z247" s="584" t="s">
        <v>4122</v>
      </c>
      <c r="AA247" s="584" t="s">
        <v>4123</v>
      </c>
      <c r="AB247" s="584" t="s">
        <v>4124</v>
      </c>
      <c r="AC247" s="584" t="s">
        <v>3988</v>
      </c>
      <c r="AD247" s="584" t="s">
        <v>4125</v>
      </c>
      <c r="AE247" s="584" t="s">
        <v>4126</v>
      </c>
      <c r="AF247" s="584" t="s">
        <v>4127</v>
      </c>
      <c r="AG247" s="584" t="s">
        <v>4128</v>
      </c>
      <c r="AH247" s="584" t="s">
        <v>4129</v>
      </c>
      <c r="AI247" s="584" t="s">
        <v>3883</v>
      </c>
      <c r="AJ247" s="584" t="s">
        <v>4129</v>
      </c>
      <c r="AK247" s="584" t="s">
        <v>4130</v>
      </c>
      <c r="AL247" s="584" t="s">
        <v>4131</v>
      </c>
      <c r="AM247" s="584" t="s">
        <v>4132</v>
      </c>
      <c r="AN247" s="584" t="s">
        <v>4133</v>
      </c>
      <c r="AO247" s="584" t="s">
        <v>4118</v>
      </c>
      <c r="AP247" s="584" t="s">
        <v>4134</v>
      </c>
      <c r="AQ247" s="584" t="s">
        <v>4135</v>
      </c>
      <c r="AR247" s="584" t="s">
        <v>3990</v>
      </c>
      <c r="AS247" s="584" t="s">
        <v>4136</v>
      </c>
      <c r="AT247" s="584" t="s">
        <v>2548</v>
      </c>
      <c r="AU247" s="584" t="s">
        <v>4137</v>
      </c>
      <c r="AV247" s="584" t="s">
        <v>4138</v>
      </c>
      <c r="AW247" s="584" t="s">
        <v>4139</v>
      </c>
      <c r="AX247" s="584" t="s">
        <v>4140</v>
      </c>
      <c r="AY247" s="584" t="s">
        <v>3884</v>
      </c>
      <c r="AZ247" s="584">
        <v>0.79</v>
      </c>
      <c r="BA247" s="584" t="s">
        <v>4141</v>
      </c>
      <c r="BB247" s="584" t="s">
        <v>4142</v>
      </c>
      <c r="BC247" s="584" t="s">
        <v>4121</v>
      </c>
      <c r="BD247" s="584" t="s">
        <v>4142</v>
      </c>
      <c r="BE247" s="584" t="s">
        <v>4143</v>
      </c>
      <c r="BF247" s="546"/>
    </row>
    <row r="248" spans="1:58">
      <c r="A248" s="495" t="s">
        <v>1131</v>
      </c>
      <c r="B248" s="425">
        <v>245</v>
      </c>
      <c r="C248" s="495">
        <v>215101</v>
      </c>
      <c r="D248" s="495" t="s">
        <v>1132</v>
      </c>
      <c r="E248" s="546" t="s">
        <v>1133</v>
      </c>
      <c r="F248" s="42" t="s">
        <v>4144</v>
      </c>
      <c r="G248" s="546" t="s">
        <v>168</v>
      </c>
      <c r="H248" s="546" t="s">
        <v>23</v>
      </c>
      <c r="I248" s="546" t="s">
        <v>1135</v>
      </c>
      <c r="J248" s="559" t="s">
        <v>4145</v>
      </c>
      <c r="K248" s="559" t="s">
        <v>4146</v>
      </c>
      <c r="L248" s="559" t="s">
        <v>4147</v>
      </c>
      <c r="M248" s="559" t="s">
        <v>4148</v>
      </c>
      <c r="N248" s="559" t="s">
        <v>4149</v>
      </c>
      <c r="O248" s="559" t="s">
        <v>4150</v>
      </c>
      <c r="P248" s="559" t="s">
        <v>4151</v>
      </c>
      <c r="Q248" s="559" t="s">
        <v>4152</v>
      </c>
      <c r="R248" s="559" t="s">
        <v>4153</v>
      </c>
      <c r="S248" s="559" t="s">
        <v>4154</v>
      </c>
      <c r="T248" s="559" t="s">
        <v>4155</v>
      </c>
      <c r="U248" s="559" t="s">
        <v>4156</v>
      </c>
      <c r="V248" s="559" t="s">
        <v>4157</v>
      </c>
      <c r="W248" s="559" t="s">
        <v>4158</v>
      </c>
      <c r="X248" s="559" t="s">
        <v>4159</v>
      </c>
      <c r="Y248" s="559" t="s">
        <v>4160</v>
      </c>
      <c r="Z248" s="559" t="s">
        <v>4161</v>
      </c>
      <c r="AA248" s="559" t="s">
        <v>4162</v>
      </c>
      <c r="AB248" s="559" t="s">
        <v>4163</v>
      </c>
      <c r="AC248" s="559" t="s">
        <v>4164</v>
      </c>
      <c r="AD248" s="559" t="s">
        <v>4165</v>
      </c>
      <c r="AE248" s="559" t="s">
        <v>4166</v>
      </c>
      <c r="AF248" s="559" t="s">
        <v>4167</v>
      </c>
      <c r="AG248" s="559" t="s">
        <v>4168</v>
      </c>
      <c r="AH248" s="559" t="s">
        <v>4169</v>
      </c>
      <c r="AI248" s="559" t="s">
        <v>4170</v>
      </c>
      <c r="AJ248" s="559" t="s">
        <v>4171</v>
      </c>
      <c r="AK248" s="559" t="s">
        <v>4172</v>
      </c>
      <c r="AL248" s="559" t="s">
        <v>4173</v>
      </c>
      <c r="AM248" s="559" t="s">
        <v>4174</v>
      </c>
      <c r="AN248" s="559" t="s">
        <v>4175</v>
      </c>
      <c r="AO248" s="559" t="s">
        <v>4176</v>
      </c>
      <c r="AP248" s="559" t="s">
        <v>4177</v>
      </c>
      <c r="AQ248" s="559" t="s">
        <v>4178</v>
      </c>
      <c r="AR248" s="559" t="s">
        <v>4179</v>
      </c>
      <c r="AS248" s="559" t="s">
        <v>4180</v>
      </c>
      <c r="AT248" s="559" t="s">
        <v>4181</v>
      </c>
      <c r="AU248" s="559" t="s">
        <v>4182</v>
      </c>
      <c r="AV248" s="559" t="s">
        <v>4183</v>
      </c>
      <c r="AW248" s="559" t="s">
        <v>4184</v>
      </c>
      <c r="AX248" s="559" t="s">
        <v>4185</v>
      </c>
      <c r="AY248" s="559" t="s">
        <v>4186</v>
      </c>
      <c r="AZ248" s="559" t="s">
        <v>4187</v>
      </c>
      <c r="BA248" s="559" t="s">
        <v>4188</v>
      </c>
      <c r="BB248" s="559" t="s">
        <v>4189</v>
      </c>
      <c r="BC248" s="559" t="s">
        <v>4190</v>
      </c>
      <c r="BD248" s="559" t="s">
        <v>4191</v>
      </c>
      <c r="BE248" s="559" t="s">
        <v>4192</v>
      </c>
      <c r="BF248" s="546"/>
    </row>
    <row r="249" spans="1:58">
      <c r="A249" s="495" t="s">
        <v>1139</v>
      </c>
      <c r="B249" s="425">
        <v>246</v>
      </c>
      <c r="C249" s="495">
        <v>215102</v>
      </c>
      <c r="D249" s="495" t="s">
        <v>1140</v>
      </c>
      <c r="E249" s="546" t="s">
        <v>321</v>
      </c>
      <c r="F249" s="42" t="s">
        <v>3300</v>
      </c>
      <c r="G249" s="546" t="s">
        <v>168</v>
      </c>
      <c r="H249" s="546" t="s">
        <v>23</v>
      </c>
      <c r="I249" s="546" t="s">
        <v>323</v>
      </c>
      <c r="J249" s="595">
        <v>0.92821782178217827</v>
      </c>
      <c r="K249" s="595">
        <v>0.77272727272727271</v>
      </c>
      <c r="L249" s="595">
        <v>1</v>
      </c>
      <c r="M249" s="595">
        <v>1</v>
      </c>
      <c r="N249" s="595">
        <v>0.875</v>
      </c>
      <c r="O249" s="595">
        <v>1</v>
      </c>
      <c r="P249" s="595">
        <v>1</v>
      </c>
      <c r="Q249" s="595">
        <v>0.7142857142857143</v>
      </c>
      <c r="R249" s="595">
        <v>1</v>
      </c>
      <c r="S249" s="595">
        <v>1</v>
      </c>
      <c r="T249" s="595">
        <v>0.88888888888888884</v>
      </c>
      <c r="U249" s="595">
        <v>0.8</v>
      </c>
      <c r="V249" s="595">
        <v>1</v>
      </c>
      <c r="W249" s="595">
        <v>1</v>
      </c>
      <c r="X249" s="595">
        <v>0.86956521739130432</v>
      </c>
      <c r="Y249" s="595">
        <v>1</v>
      </c>
      <c r="Z249" s="595">
        <v>1</v>
      </c>
      <c r="AA249" s="595">
        <v>0.6</v>
      </c>
      <c r="AB249" s="595">
        <v>1</v>
      </c>
      <c r="AC249" s="595">
        <v>1</v>
      </c>
      <c r="AD249" s="595">
        <v>1</v>
      </c>
      <c r="AE249" s="595">
        <v>1</v>
      </c>
      <c r="AF249" s="595">
        <v>1</v>
      </c>
      <c r="AG249" s="595">
        <v>0.94736842105263153</v>
      </c>
      <c r="AH249" s="595">
        <v>1</v>
      </c>
      <c r="AI249" s="595">
        <v>1</v>
      </c>
      <c r="AJ249" s="595">
        <v>1</v>
      </c>
      <c r="AK249" s="595">
        <v>1</v>
      </c>
      <c r="AL249" s="595">
        <v>0.875</v>
      </c>
      <c r="AM249" s="595">
        <v>1</v>
      </c>
      <c r="AN249" s="595">
        <v>0.83333333333333337</v>
      </c>
      <c r="AO249" s="595">
        <v>0.66666666666666663</v>
      </c>
      <c r="AP249" s="595">
        <v>1</v>
      </c>
      <c r="AQ249" s="595">
        <v>1</v>
      </c>
      <c r="AR249" s="595">
        <v>0.90909090909090906</v>
      </c>
      <c r="AS249" s="595">
        <v>1</v>
      </c>
      <c r="AT249" s="595">
        <v>1</v>
      </c>
      <c r="AU249" s="595">
        <v>0.8</v>
      </c>
      <c r="AV249" s="595">
        <v>1</v>
      </c>
      <c r="AW249" s="595">
        <v>0.33333333333333331</v>
      </c>
      <c r="AX249" s="595">
        <v>0.95652173913043481</v>
      </c>
      <c r="AY249" s="595">
        <v>1</v>
      </c>
      <c r="AZ249" s="595">
        <v>1</v>
      </c>
      <c r="BA249" s="595">
        <v>1</v>
      </c>
      <c r="BB249" s="595">
        <v>0.8</v>
      </c>
      <c r="BC249" s="595">
        <v>1</v>
      </c>
      <c r="BD249" s="595">
        <v>0.83333333333333337</v>
      </c>
      <c r="BE249" s="595">
        <v>1</v>
      </c>
      <c r="BF249" s="546"/>
    </row>
    <row r="250" spans="1:58">
      <c r="A250" s="495" t="s">
        <v>1143</v>
      </c>
      <c r="B250" s="425">
        <v>247</v>
      </c>
      <c r="C250" s="495">
        <v>215103</v>
      </c>
      <c r="D250" s="495" t="s">
        <v>1144</v>
      </c>
      <c r="E250" s="546" t="s">
        <v>321</v>
      </c>
      <c r="F250" s="42" t="s">
        <v>3300</v>
      </c>
      <c r="G250" s="546" t="s">
        <v>168</v>
      </c>
      <c r="H250" s="546" t="s">
        <v>23</v>
      </c>
      <c r="I250" s="546" t="s">
        <v>323</v>
      </c>
      <c r="J250" s="595">
        <v>0.99257425742574257</v>
      </c>
      <c r="K250" s="595">
        <v>1</v>
      </c>
      <c r="L250" s="595">
        <v>1</v>
      </c>
      <c r="M250" s="595">
        <v>1</v>
      </c>
      <c r="N250" s="595">
        <v>1</v>
      </c>
      <c r="O250" s="595">
        <v>1</v>
      </c>
      <c r="P250" s="595">
        <v>1</v>
      </c>
      <c r="Q250" s="595">
        <v>1</v>
      </c>
      <c r="R250" s="595">
        <v>1</v>
      </c>
      <c r="S250" s="595">
        <v>1</v>
      </c>
      <c r="T250" s="595">
        <v>1</v>
      </c>
      <c r="U250" s="595">
        <v>1</v>
      </c>
      <c r="V250" s="595">
        <v>1</v>
      </c>
      <c r="W250" s="595">
        <v>1</v>
      </c>
      <c r="X250" s="595">
        <v>1</v>
      </c>
      <c r="Y250" s="595">
        <v>1</v>
      </c>
      <c r="Z250" s="595">
        <v>1</v>
      </c>
      <c r="AA250" s="595">
        <v>1</v>
      </c>
      <c r="AB250" s="595">
        <v>1</v>
      </c>
      <c r="AC250" s="595">
        <v>1</v>
      </c>
      <c r="AD250" s="595">
        <v>1</v>
      </c>
      <c r="AE250" s="595">
        <v>1</v>
      </c>
      <c r="AF250" s="595">
        <v>1</v>
      </c>
      <c r="AG250" s="595">
        <v>1</v>
      </c>
      <c r="AH250" s="595">
        <v>1</v>
      </c>
      <c r="AI250" s="595">
        <v>1</v>
      </c>
      <c r="AJ250" s="595">
        <v>0.81818181818181823</v>
      </c>
      <c r="AK250" s="595">
        <v>1</v>
      </c>
      <c r="AL250" s="595">
        <v>1</v>
      </c>
      <c r="AM250" s="595">
        <v>1</v>
      </c>
      <c r="AN250" s="595">
        <v>1</v>
      </c>
      <c r="AO250" s="595">
        <v>1</v>
      </c>
      <c r="AP250" s="595">
        <v>1</v>
      </c>
      <c r="AQ250" s="595">
        <v>1</v>
      </c>
      <c r="AR250" s="595">
        <v>1</v>
      </c>
      <c r="AS250" s="595">
        <v>1</v>
      </c>
      <c r="AT250" s="595">
        <v>1</v>
      </c>
      <c r="AU250" s="595">
        <v>1</v>
      </c>
      <c r="AV250" s="595">
        <v>1</v>
      </c>
      <c r="AW250" s="595">
        <v>1</v>
      </c>
      <c r="AX250" s="595">
        <v>0.95652173913043481</v>
      </c>
      <c r="AY250" s="595">
        <v>1</v>
      </c>
      <c r="AZ250" s="595">
        <v>1</v>
      </c>
      <c r="BA250" s="595">
        <v>1</v>
      </c>
      <c r="BB250" s="595">
        <v>1</v>
      </c>
      <c r="BC250" s="595">
        <v>1</v>
      </c>
      <c r="BD250" s="595">
        <v>1</v>
      </c>
      <c r="BE250" s="595">
        <v>1</v>
      </c>
      <c r="BF250" s="546"/>
    </row>
    <row r="251" spans="1:58">
      <c r="A251" s="495" t="s">
        <v>1147</v>
      </c>
      <c r="B251" s="425">
        <v>248</v>
      </c>
      <c r="C251" s="495">
        <v>215201</v>
      </c>
      <c r="D251" s="495" t="s">
        <v>1148</v>
      </c>
      <c r="E251" s="546" t="s">
        <v>967</v>
      </c>
      <c r="F251" s="546" t="s">
        <v>4073</v>
      </c>
      <c r="G251" s="546" t="s">
        <v>168</v>
      </c>
      <c r="H251" s="546" t="s">
        <v>23</v>
      </c>
      <c r="I251" s="546" t="s">
        <v>169</v>
      </c>
      <c r="J251" s="588">
        <v>0.43507951498031616</v>
      </c>
      <c r="K251" s="584">
        <v>0.53393495082855225</v>
      </c>
      <c r="L251" s="584">
        <v>0.41742339730262756</v>
      </c>
      <c r="M251" s="584">
        <v>0.5131908655166626</v>
      </c>
      <c r="N251" s="584">
        <v>0.44881179928779602</v>
      </c>
      <c r="O251" s="584">
        <v>0.3124222457408905</v>
      </c>
      <c r="P251" s="584">
        <v>0.47911792993545532</v>
      </c>
      <c r="Q251" s="584">
        <v>0.57955670356750488</v>
      </c>
      <c r="R251" s="584">
        <v>0.4779905378818512</v>
      </c>
      <c r="S251" s="584">
        <v>0.40878766775131226</v>
      </c>
      <c r="T251" s="584">
        <v>0.514382004737854</v>
      </c>
      <c r="U251" s="584">
        <v>0.41369208693504333</v>
      </c>
      <c r="V251" s="584">
        <v>0.39802241325378418</v>
      </c>
      <c r="W251" s="584">
        <v>0.28189539909362793</v>
      </c>
      <c r="X251" s="584">
        <v>0.43303060531616211</v>
      </c>
      <c r="Y251" s="584">
        <v>0.29172429442405701</v>
      </c>
      <c r="Z251" s="584">
        <v>0.43488150835037231</v>
      </c>
      <c r="AA251" s="584">
        <v>0.5622938871383667</v>
      </c>
      <c r="AB251" s="584">
        <v>0.58013159036636353</v>
      </c>
      <c r="AC251" s="584">
        <v>0.21868512034416199</v>
      </c>
      <c r="AD251" s="584">
        <v>0.50543588399887085</v>
      </c>
      <c r="AE251" s="584">
        <v>0.46792250871658325</v>
      </c>
      <c r="AF251" s="584">
        <v>0.47866138815879822</v>
      </c>
      <c r="AG251" s="584">
        <v>0.42952486872673035</v>
      </c>
      <c r="AH251" s="584">
        <v>0.3123452365398407</v>
      </c>
      <c r="AI251" s="584">
        <v>0.50957691669464111</v>
      </c>
      <c r="AJ251" s="584">
        <v>0.45161595940589905</v>
      </c>
      <c r="AK251" s="584">
        <v>0.41613540053367615</v>
      </c>
      <c r="AL251" s="584">
        <v>0.48159328103065491</v>
      </c>
      <c r="AM251" s="584">
        <v>0.37555426359176636</v>
      </c>
      <c r="AN251" s="584">
        <v>0.44568407535552979</v>
      </c>
      <c r="AO251" s="584">
        <v>0.56886857748031616</v>
      </c>
      <c r="AP251" s="584">
        <v>0.43590417504310608</v>
      </c>
      <c r="AQ251" s="584">
        <v>0.47900545597076416</v>
      </c>
      <c r="AR251" s="584">
        <v>0.43103662133216858</v>
      </c>
      <c r="AS251" s="584">
        <v>0.52506506443023682</v>
      </c>
      <c r="AT251" s="584">
        <v>0.41130185127258301</v>
      </c>
      <c r="AU251" s="584">
        <v>0.42800992727279663</v>
      </c>
      <c r="AV251" s="584">
        <v>0.49390876293182373</v>
      </c>
      <c r="AW251" s="584">
        <v>0.44964393973350525</v>
      </c>
      <c r="AX251" s="584">
        <v>0.52271270751953125</v>
      </c>
      <c r="AY251" s="584">
        <v>0.43852826952934265</v>
      </c>
      <c r="AZ251" s="584">
        <v>0.60086250305175781</v>
      </c>
      <c r="BA251" s="584">
        <v>0.36500188708305359</v>
      </c>
      <c r="BB251" s="584">
        <v>0.35500365495681763</v>
      </c>
      <c r="BC251" s="584">
        <v>0.42789292335510254</v>
      </c>
      <c r="BD251" s="584">
        <v>0.51193982362747192</v>
      </c>
      <c r="BE251" s="584">
        <v>0.54847228527069092</v>
      </c>
      <c r="BF251" s="546" t="s">
        <v>3609</v>
      </c>
    </row>
    <row r="252" spans="1:58">
      <c r="A252" s="495" t="s">
        <v>1152</v>
      </c>
      <c r="B252" s="425">
        <v>249</v>
      </c>
      <c r="C252" s="495">
        <v>216101</v>
      </c>
      <c r="D252" s="495" t="s">
        <v>1153</v>
      </c>
      <c r="E252" s="546" t="s">
        <v>321</v>
      </c>
      <c r="F252" s="42" t="s">
        <v>3226</v>
      </c>
      <c r="G252" s="546" t="s">
        <v>168</v>
      </c>
      <c r="H252" s="546" t="s">
        <v>23</v>
      </c>
      <c r="I252" s="546" t="s">
        <v>323</v>
      </c>
      <c r="J252" s="585">
        <v>23891</v>
      </c>
      <c r="K252" s="559">
        <v>607</v>
      </c>
      <c r="L252" s="559">
        <v>546</v>
      </c>
      <c r="M252" s="559">
        <v>140</v>
      </c>
      <c r="N252" s="559">
        <v>592</v>
      </c>
      <c r="O252" s="559">
        <v>575</v>
      </c>
      <c r="P252" s="559">
        <v>464</v>
      </c>
      <c r="Q252" s="559">
        <v>220</v>
      </c>
      <c r="R252" s="559">
        <v>176</v>
      </c>
      <c r="S252" s="559">
        <v>566</v>
      </c>
      <c r="T252" s="559">
        <v>175</v>
      </c>
      <c r="U252" s="559">
        <v>301</v>
      </c>
      <c r="V252" s="559">
        <v>1216</v>
      </c>
      <c r="W252" s="559">
        <v>2727</v>
      </c>
      <c r="X252" s="559">
        <v>1112</v>
      </c>
      <c r="Y252" s="559">
        <v>163</v>
      </c>
      <c r="Z252" s="559">
        <v>282</v>
      </c>
      <c r="AA252" s="559">
        <v>117</v>
      </c>
      <c r="AB252" s="559">
        <v>774</v>
      </c>
      <c r="AC252" s="559">
        <v>42</v>
      </c>
      <c r="AD252" s="559">
        <v>776</v>
      </c>
      <c r="AE252" s="559">
        <v>392</v>
      </c>
      <c r="AF252" s="559">
        <v>761</v>
      </c>
      <c r="AG252" s="559">
        <v>1605</v>
      </c>
      <c r="AH252" s="559">
        <v>33</v>
      </c>
      <c r="AI252" s="559">
        <v>424</v>
      </c>
      <c r="AJ252" s="559">
        <v>600</v>
      </c>
      <c r="AK252" s="559">
        <v>1500</v>
      </c>
      <c r="AL252" s="559">
        <v>1211</v>
      </c>
      <c r="AM252" s="559">
        <v>438</v>
      </c>
      <c r="AN252" s="559">
        <v>156</v>
      </c>
      <c r="AO252" s="559">
        <v>304</v>
      </c>
      <c r="AP252" s="559">
        <v>114</v>
      </c>
      <c r="AQ252" s="559">
        <v>739</v>
      </c>
      <c r="AR252" s="559">
        <v>364</v>
      </c>
      <c r="AS252" s="559">
        <v>746</v>
      </c>
      <c r="AT252" s="559">
        <v>89</v>
      </c>
      <c r="AU252" s="559">
        <v>149</v>
      </c>
      <c r="AV252" s="559">
        <v>284</v>
      </c>
      <c r="AW252" s="559">
        <v>34</v>
      </c>
      <c r="AX252" s="559">
        <v>676</v>
      </c>
      <c r="AY252" s="559">
        <v>93</v>
      </c>
      <c r="AZ252" s="559">
        <v>112</v>
      </c>
      <c r="BA252" s="559">
        <v>150</v>
      </c>
      <c r="BB252" s="559">
        <v>486</v>
      </c>
      <c r="BC252" s="559">
        <v>85</v>
      </c>
      <c r="BD252" s="559">
        <v>715</v>
      </c>
      <c r="BE252" s="559">
        <v>60</v>
      </c>
      <c r="BF252" s="546"/>
    </row>
    <row r="253" spans="1:58">
      <c r="A253" s="495" t="s">
        <v>1157</v>
      </c>
      <c r="B253" s="425">
        <v>250</v>
      </c>
      <c r="C253" s="495">
        <v>216102</v>
      </c>
      <c r="D253" s="495" t="s">
        <v>1158</v>
      </c>
      <c r="E253" s="546" t="s">
        <v>1133</v>
      </c>
      <c r="F253" s="42" t="s">
        <v>4144</v>
      </c>
      <c r="G253" s="546" t="s">
        <v>168</v>
      </c>
      <c r="H253" s="546" t="s">
        <v>23</v>
      </c>
      <c r="I253" s="546" t="s">
        <v>1135</v>
      </c>
      <c r="J253" s="559" t="s">
        <v>4193</v>
      </c>
      <c r="K253" s="559" t="s">
        <v>4194</v>
      </c>
      <c r="L253" s="559" t="s">
        <v>4195</v>
      </c>
      <c r="M253" s="559" t="s">
        <v>3769</v>
      </c>
      <c r="N253" s="559" t="s">
        <v>4196</v>
      </c>
      <c r="O253" s="559" t="s">
        <v>3785</v>
      </c>
      <c r="P253" s="559" t="s">
        <v>4197</v>
      </c>
      <c r="Q253" s="559" t="s">
        <v>4198</v>
      </c>
      <c r="R253" s="559" t="s">
        <v>4199</v>
      </c>
      <c r="S253" s="559" t="s">
        <v>4200</v>
      </c>
      <c r="T253" s="559" t="s">
        <v>4201</v>
      </c>
      <c r="U253" s="559" t="s">
        <v>4202</v>
      </c>
      <c r="V253" s="559" t="s">
        <v>4203</v>
      </c>
      <c r="W253" s="559" t="s">
        <v>4204</v>
      </c>
      <c r="X253" s="559" t="s">
        <v>4205</v>
      </c>
      <c r="Y253" s="559" t="s">
        <v>4206</v>
      </c>
      <c r="Z253" s="559" t="s">
        <v>4207</v>
      </c>
      <c r="AA253" s="559" t="s">
        <v>4208</v>
      </c>
      <c r="AB253" s="559" t="s">
        <v>4209</v>
      </c>
      <c r="AC253" s="559" t="s">
        <v>4210</v>
      </c>
      <c r="AD253" s="559" t="s">
        <v>4211</v>
      </c>
      <c r="AE253" s="559" t="s">
        <v>4212</v>
      </c>
      <c r="AF253" s="559" t="s">
        <v>4213</v>
      </c>
      <c r="AG253" s="559" t="s">
        <v>4214</v>
      </c>
      <c r="AH253" s="559" t="s">
        <v>4215</v>
      </c>
      <c r="AI253" s="559" t="s">
        <v>4216</v>
      </c>
      <c r="AJ253" s="559" t="s">
        <v>4217</v>
      </c>
      <c r="AK253" s="559" t="s">
        <v>4218</v>
      </c>
      <c r="AL253" s="559" t="s">
        <v>4219</v>
      </c>
      <c r="AM253" s="559" t="s">
        <v>4220</v>
      </c>
      <c r="AN253" s="559" t="s">
        <v>4221</v>
      </c>
      <c r="AO253" s="559" t="s">
        <v>3679</v>
      </c>
      <c r="AP253" s="559" t="s">
        <v>4222</v>
      </c>
      <c r="AQ253" s="559" t="s">
        <v>4223</v>
      </c>
      <c r="AR253" s="559" t="s">
        <v>4224</v>
      </c>
      <c r="AS253" s="559" t="s">
        <v>4225</v>
      </c>
      <c r="AT253" s="559" t="s">
        <v>4226</v>
      </c>
      <c r="AU253" s="559" t="s">
        <v>4227</v>
      </c>
      <c r="AV253" s="559" t="s">
        <v>4228</v>
      </c>
      <c r="AW253" s="559" t="s">
        <v>4229</v>
      </c>
      <c r="AX253" s="559" t="s">
        <v>4230</v>
      </c>
      <c r="AY253" s="559" t="s">
        <v>4231</v>
      </c>
      <c r="AZ253" s="559" t="s">
        <v>4232</v>
      </c>
      <c r="BA253" s="559" t="s">
        <v>4233</v>
      </c>
      <c r="BB253" s="559" t="s">
        <v>4234</v>
      </c>
      <c r="BC253" s="559" t="s">
        <v>4235</v>
      </c>
      <c r="BD253" s="559" t="s">
        <v>4236</v>
      </c>
      <c r="BE253" s="559" t="s">
        <v>4237</v>
      </c>
      <c r="BF253" s="559"/>
    </row>
    <row r="254" spans="1:58">
      <c r="A254" s="495" t="s">
        <v>1160</v>
      </c>
      <c r="B254" s="425">
        <v>251</v>
      </c>
      <c r="C254" s="495">
        <v>216103</v>
      </c>
      <c r="D254" s="495" t="s">
        <v>1161</v>
      </c>
      <c r="E254" s="546" t="s">
        <v>321</v>
      </c>
      <c r="F254" s="42" t="s">
        <v>3300</v>
      </c>
      <c r="G254" s="546" t="s">
        <v>168</v>
      </c>
      <c r="H254" s="546" t="s">
        <v>23</v>
      </c>
      <c r="I254" s="546" t="s">
        <v>323</v>
      </c>
      <c r="J254" s="595">
        <v>0.58099352051835851</v>
      </c>
      <c r="K254" s="595">
        <v>0.63636363636363635</v>
      </c>
      <c r="L254" s="595">
        <v>0.8</v>
      </c>
      <c r="M254" s="595">
        <v>0.7</v>
      </c>
      <c r="N254" s="595">
        <v>0.5</v>
      </c>
      <c r="O254" s="595">
        <v>0.4</v>
      </c>
      <c r="P254" s="595">
        <v>0.16666666666666666</v>
      </c>
      <c r="Q254" s="595">
        <v>0.5714285714285714</v>
      </c>
      <c r="R254" s="595">
        <v>0.8</v>
      </c>
      <c r="S254" s="595">
        <v>0.625</v>
      </c>
      <c r="T254" s="595">
        <v>0.44444444444444442</v>
      </c>
      <c r="U254" s="595">
        <v>0.8666666666666667</v>
      </c>
      <c r="V254" s="595">
        <v>0.5</v>
      </c>
      <c r="W254" s="595">
        <v>0.70967741935483875</v>
      </c>
      <c r="X254" s="595">
        <v>0.52173913043478259</v>
      </c>
      <c r="Y254" s="595">
        <v>0.44444444444444442</v>
      </c>
      <c r="Z254" s="595">
        <v>1</v>
      </c>
      <c r="AA254" s="595">
        <v>0</v>
      </c>
      <c r="AB254" s="595">
        <v>0.8</v>
      </c>
      <c r="AC254" s="595">
        <v>0.5</v>
      </c>
      <c r="AD254" s="595">
        <v>0.75</v>
      </c>
      <c r="AE254" s="595">
        <v>0.44444444444444442</v>
      </c>
      <c r="AF254" s="595">
        <v>0.76923076923076927</v>
      </c>
      <c r="AG254" s="595">
        <v>0.68421052631578949</v>
      </c>
      <c r="AH254" s="595">
        <v>0.6</v>
      </c>
      <c r="AI254" s="595">
        <v>0.7142857142857143</v>
      </c>
      <c r="AJ254" s="595">
        <v>0.46153846153846156</v>
      </c>
      <c r="AK254" s="595">
        <v>0.76470588235294112</v>
      </c>
      <c r="AL254" s="595">
        <v>0.66666666666666663</v>
      </c>
      <c r="AM254" s="595">
        <v>0.5</v>
      </c>
      <c r="AN254" s="595">
        <v>0.33333333333333331</v>
      </c>
      <c r="AO254" s="595">
        <v>0.66666666666666663</v>
      </c>
      <c r="AP254" s="595">
        <v>0.6</v>
      </c>
      <c r="AQ254" s="595">
        <v>0.3</v>
      </c>
      <c r="AR254" s="595">
        <v>0.75</v>
      </c>
      <c r="AS254" s="595">
        <v>0.25</v>
      </c>
      <c r="AT254" s="595">
        <v>0.4</v>
      </c>
      <c r="AU254" s="595">
        <v>0.8</v>
      </c>
      <c r="AV254" s="595">
        <v>0.375</v>
      </c>
      <c r="AW254" s="595">
        <v>0.25</v>
      </c>
      <c r="AX254" s="595">
        <v>0.54166666666666663</v>
      </c>
      <c r="AY254" s="595">
        <v>0.4</v>
      </c>
      <c r="AZ254" s="595">
        <v>0.5</v>
      </c>
      <c r="BA254" s="595">
        <v>0.5714285714285714</v>
      </c>
      <c r="BB254" s="595">
        <v>0.33333333333333331</v>
      </c>
      <c r="BC254" s="595">
        <v>1</v>
      </c>
      <c r="BD254" s="595">
        <v>0.38461538461538464</v>
      </c>
      <c r="BE254" s="595">
        <v>0.5</v>
      </c>
      <c r="BF254" s="546"/>
    </row>
    <row r="255" spans="1:58">
      <c r="A255" s="495" t="s">
        <v>1164</v>
      </c>
      <c r="B255" s="425">
        <v>252</v>
      </c>
      <c r="C255" s="495">
        <v>216104</v>
      </c>
      <c r="D255" s="495" t="s">
        <v>1165</v>
      </c>
      <c r="E255" s="546" t="s">
        <v>1217</v>
      </c>
      <c r="F255" s="580" t="s">
        <v>3350</v>
      </c>
      <c r="G255" s="546" t="s">
        <v>1093</v>
      </c>
      <c r="H255" s="546" t="s">
        <v>23</v>
      </c>
      <c r="I255" s="546" t="s">
        <v>1094</v>
      </c>
      <c r="J255" s="593">
        <v>26966</v>
      </c>
      <c r="K255" s="593">
        <v>286</v>
      </c>
      <c r="L255" s="593">
        <v>443</v>
      </c>
      <c r="M255" s="593">
        <v>792</v>
      </c>
      <c r="N255" s="593">
        <v>380</v>
      </c>
      <c r="O255" s="593" t="s">
        <v>272</v>
      </c>
      <c r="P255" s="593">
        <v>136</v>
      </c>
      <c r="Q255" s="593" t="s">
        <v>272</v>
      </c>
      <c r="R255" s="593">
        <v>318</v>
      </c>
      <c r="S255" s="593">
        <v>277</v>
      </c>
      <c r="T255" s="593">
        <v>661</v>
      </c>
      <c r="U255" s="593">
        <v>463</v>
      </c>
      <c r="V255" s="593">
        <v>1761</v>
      </c>
      <c r="W255" s="593">
        <v>3980</v>
      </c>
      <c r="X255" s="593">
        <v>758</v>
      </c>
      <c r="Y255" s="593">
        <v>566</v>
      </c>
      <c r="Z255" s="593">
        <v>14</v>
      </c>
      <c r="AA255" s="593" t="s">
        <v>272</v>
      </c>
      <c r="AB255" s="593">
        <v>102</v>
      </c>
      <c r="AC255" s="593" t="s">
        <v>272</v>
      </c>
      <c r="AD255" s="593">
        <v>1146</v>
      </c>
      <c r="AE255" s="593">
        <v>143</v>
      </c>
      <c r="AF255" s="593">
        <v>1121</v>
      </c>
      <c r="AG255" s="593">
        <v>4967</v>
      </c>
      <c r="AH255" s="593">
        <v>195</v>
      </c>
      <c r="AI255" s="593">
        <v>322</v>
      </c>
      <c r="AJ255" s="593">
        <v>776</v>
      </c>
      <c r="AK255" s="593">
        <v>2048</v>
      </c>
      <c r="AL255" s="593">
        <v>1190</v>
      </c>
      <c r="AM255" s="593">
        <v>78</v>
      </c>
      <c r="AN255" s="593">
        <v>34</v>
      </c>
      <c r="AO255" s="593">
        <v>751</v>
      </c>
      <c r="AP255" s="593" t="s">
        <v>272</v>
      </c>
      <c r="AQ255" s="593" t="s">
        <v>272</v>
      </c>
      <c r="AR255" s="593">
        <v>567</v>
      </c>
      <c r="AS255" s="593">
        <v>21</v>
      </c>
      <c r="AT255" s="593" t="s">
        <v>272</v>
      </c>
      <c r="AU255" s="593" t="s">
        <v>272</v>
      </c>
      <c r="AV255" s="593">
        <v>112</v>
      </c>
      <c r="AW255" s="593">
        <v>90</v>
      </c>
      <c r="AX255" s="593">
        <v>786</v>
      </c>
      <c r="AY255" s="559">
        <v>68</v>
      </c>
      <c r="AZ255" s="559">
        <v>123</v>
      </c>
      <c r="BA255" s="559">
        <v>357</v>
      </c>
      <c r="BB255" s="559">
        <v>89</v>
      </c>
      <c r="BC255" s="559">
        <v>486</v>
      </c>
      <c r="BD255" s="559">
        <v>559</v>
      </c>
      <c r="BE255" s="559" t="s">
        <v>272</v>
      </c>
      <c r="BF255" s="546"/>
    </row>
    <row r="256" spans="1:58">
      <c r="A256" s="495" t="s">
        <v>1168</v>
      </c>
      <c r="B256" s="425">
        <v>253</v>
      </c>
      <c r="C256" s="495">
        <v>216104</v>
      </c>
      <c r="D256" s="495" t="s">
        <v>1165</v>
      </c>
      <c r="E256" s="546" t="s">
        <v>1217</v>
      </c>
      <c r="F256" s="580" t="s">
        <v>3350</v>
      </c>
      <c r="G256" s="546" t="s">
        <v>1099</v>
      </c>
      <c r="H256" s="546" t="s">
        <v>23</v>
      </c>
      <c r="I256" s="546" t="s">
        <v>1094</v>
      </c>
      <c r="J256" s="593">
        <v>11553</v>
      </c>
      <c r="K256" s="593">
        <v>121</v>
      </c>
      <c r="L256" s="593">
        <v>155</v>
      </c>
      <c r="M256" s="593">
        <v>212</v>
      </c>
      <c r="N256" s="593">
        <v>187</v>
      </c>
      <c r="O256" s="593" t="s">
        <v>272</v>
      </c>
      <c r="P256" s="593">
        <v>60</v>
      </c>
      <c r="Q256" s="593" t="s">
        <v>272</v>
      </c>
      <c r="R256" s="593">
        <v>190</v>
      </c>
      <c r="S256" s="593">
        <v>138</v>
      </c>
      <c r="T256" s="593">
        <v>297</v>
      </c>
      <c r="U256" s="593">
        <v>286</v>
      </c>
      <c r="V256" s="593">
        <v>563</v>
      </c>
      <c r="W256" s="593">
        <v>2445</v>
      </c>
      <c r="X256" s="593">
        <v>354</v>
      </c>
      <c r="Y256" s="593">
        <v>383</v>
      </c>
      <c r="Z256" s="593">
        <v>10</v>
      </c>
      <c r="AA256" s="593" t="s">
        <v>272</v>
      </c>
      <c r="AB256" s="593">
        <v>42</v>
      </c>
      <c r="AC256" s="593" t="s">
        <v>272</v>
      </c>
      <c r="AD256" s="593">
        <v>298</v>
      </c>
      <c r="AE256" s="593">
        <v>65</v>
      </c>
      <c r="AF256" s="593">
        <v>471</v>
      </c>
      <c r="AG256" s="593">
        <v>1694</v>
      </c>
      <c r="AH256" s="593">
        <v>137</v>
      </c>
      <c r="AI256" s="593">
        <v>176</v>
      </c>
      <c r="AJ256" s="593">
        <v>240</v>
      </c>
      <c r="AK256" s="593">
        <v>852</v>
      </c>
      <c r="AL256" s="593">
        <v>411</v>
      </c>
      <c r="AM256" s="593">
        <v>42</v>
      </c>
      <c r="AN256" s="593">
        <v>27</v>
      </c>
      <c r="AO256" s="593">
        <v>271</v>
      </c>
      <c r="AP256" s="593" t="s">
        <v>272</v>
      </c>
      <c r="AQ256" s="593" t="s">
        <v>272</v>
      </c>
      <c r="AR256" s="593">
        <v>364</v>
      </c>
      <c r="AS256" s="593">
        <v>20</v>
      </c>
      <c r="AT256" s="593" t="s">
        <v>272</v>
      </c>
      <c r="AU256" s="593" t="s">
        <v>272</v>
      </c>
      <c r="AV256" s="593">
        <v>54</v>
      </c>
      <c r="AW256" s="593">
        <v>70</v>
      </c>
      <c r="AX256" s="593">
        <v>340</v>
      </c>
      <c r="AY256" s="559">
        <v>29</v>
      </c>
      <c r="AZ256" s="559">
        <v>73</v>
      </c>
      <c r="BA256" s="559">
        <v>169</v>
      </c>
      <c r="BB256" s="559">
        <v>26</v>
      </c>
      <c r="BC256" s="559">
        <v>177</v>
      </c>
      <c r="BD256" s="559">
        <v>104</v>
      </c>
      <c r="BE256" s="559" t="s">
        <v>272</v>
      </c>
      <c r="BF256" s="546"/>
    </row>
    <row r="257" spans="1:58">
      <c r="A257" s="495" t="s">
        <v>1171</v>
      </c>
      <c r="B257" s="425">
        <v>254</v>
      </c>
      <c r="C257" s="495">
        <v>216105</v>
      </c>
      <c r="D257" s="495" t="s">
        <v>1172</v>
      </c>
      <c r="E257" s="546" t="s">
        <v>321</v>
      </c>
      <c r="F257" s="42" t="s">
        <v>3300</v>
      </c>
      <c r="G257" s="546" t="s">
        <v>168</v>
      </c>
      <c r="H257" s="546" t="s">
        <v>23</v>
      </c>
      <c r="I257" s="546" t="s">
        <v>323</v>
      </c>
      <c r="J257" s="595">
        <v>0.91576673866090708</v>
      </c>
      <c r="K257" s="595">
        <v>0.95454545454545459</v>
      </c>
      <c r="L257" s="595">
        <v>1</v>
      </c>
      <c r="M257" s="595">
        <v>1</v>
      </c>
      <c r="N257" s="595">
        <v>1</v>
      </c>
      <c r="O257" s="595">
        <v>0.7</v>
      </c>
      <c r="P257" s="595">
        <v>0.83333333333333337</v>
      </c>
      <c r="Q257" s="595">
        <v>0.8571428571428571</v>
      </c>
      <c r="R257" s="595">
        <v>1</v>
      </c>
      <c r="S257" s="595">
        <v>1</v>
      </c>
      <c r="T257" s="595">
        <v>1</v>
      </c>
      <c r="U257" s="595">
        <v>1</v>
      </c>
      <c r="V257" s="595">
        <v>0.9375</v>
      </c>
      <c r="W257" s="595">
        <v>0.93548387096774188</v>
      </c>
      <c r="X257" s="595">
        <v>0.86956521739130432</v>
      </c>
      <c r="Y257" s="595">
        <v>0.77777777777777779</v>
      </c>
      <c r="Z257" s="595">
        <v>1</v>
      </c>
      <c r="AA257" s="595">
        <v>1</v>
      </c>
      <c r="AB257" s="595">
        <v>1</v>
      </c>
      <c r="AC257" s="595">
        <v>1</v>
      </c>
      <c r="AD257" s="595">
        <v>0.83333333333333337</v>
      </c>
      <c r="AE257" s="595">
        <v>0.88888888888888884</v>
      </c>
      <c r="AF257" s="595">
        <v>0.92307692307692313</v>
      </c>
      <c r="AG257" s="595">
        <v>1</v>
      </c>
      <c r="AH257" s="595">
        <v>1</v>
      </c>
      <c r="AI257" s="595">
        <v>0.7142857142857143</v>
      </c>
      <c r="AJ257" s="595">
        <v>0.76923076923076927</v>
      </c>
      <c r="AK257" s="595">
        <v>1</v>
      </c>
      <c r="AL257" s="595">
        <v>0.94444444444444442</v>
      </c>
      <c r="AM257" s="595">
        <v>1</v>
      </c>
      <c r="AN257" s="595">
        <v>0.83333333333333337</v>
      </c>
      <c r="AO257" s="595">
        <v>1</v>
      </c>
      <c r="AP257" s="595">
        <v>1</v>
      </c>
      <c r="AQ257" s="595">
        <v>0.8</v>
      </c>
      <c r="AR257" s="595">
        <v>1</v>
      </c>
      <c r="AS257" s="595">
        <v>0.875</v>
      </c>
      <c r="AT257" s="595">
        <v>1</v>
      </c>
      <c r="AU257" s="595">
        <v>1</v>
      </c>
      <c r="AV257" s="595">
        <v>1</v>
      </c>
      <c r="AW257" s="595">
        <v>0.5</v>
      </c>
      <c r="AX257" s="595">
        <v>0.91666666666666663</v>
      </c>
      <c r="AY257" s="595">
        <v>1</v>
      </c>
      <c r="AZ257" s="595">
        <v>1</v>
      </c>
      <c r="BA257" s="595">
        <v>0.5714285714285714</v>
      </c>
      <c r="BB257" s="595">
        <v>1</v>
      </c>
      <c r="BC257" s="595">
        <v>1</v>
      </c>
      <c r="BD257" s="595">
        <v>0.76923076923076927</v>
      </c>
      <c r="BE257" s="595">
        <v>0.83333333333333337</v>
      </c>
      <c r="BF257" s="546"/>
    </row>
    <row r="258" spans="1:58">
      <c r="A258" s="495" t="s">
        <v>1174</v>
      </c>
      <c r="B258" s="425">
        <v>255</v>
      </c>
      <c r="C258" s="495">
        <v>216106</v>
      </c>
      <c r="D258" s="495" t="s">
        <v>1032</v>
      </c>
      <c r="E258" s="546" t="s">
        <v>321</v>
      </c>
      <c r="F258" s="42" t="s">
        <v>3300</v>
      </c>
      <c r="G258" s="546" t="s">
        <v>168</v>
      </c>
      <c r="H258" s="546" t="s">
        <v>23</v>
      </c>
      <c r="I258" s="546" t="s">
        <v>827</v>
      </c>
      <c r="J258" s="595">
        <v>0.90841584158415845</v>
      </c>
      <c r="K258" s="595">
        <v>0.86363636363636365</v>
      </c>
      <c r="L258" s="595">
        <v>0.66666666666666663</v>
      </c>
      <c r="M258" s="595">
        <v>1</v>
      </c>
      <c r="N258" s="595">
        <v>0.875</v>
      </c>
      <c r="O258" s="595">
        <v>1</v>
      </c>
      <c r="P258" s="595">
        <v>1</v>
      </c>
      <c r="Q258" s="595">
        <v>0.7142857142857143</v>
      </c>
      <c r="R258" s="595">
        <v>0.77777777777777779</v>
      </c>
      <c r="S258" s="595">
        <v>1</v>
      </c>
      <c r="T258" s="595">
        <v>1</v>
      </c>
      <c r="U258" s="595">
        <v>0.8666666666666667</v>
      </c>
      <c r="V258" s="595">
        <v>0.93333333333333335</v>
      </c>
      <c r="W258" s="595">
        <v>1</v>
      </c>
      <c r="X258" s="595">
        <v>0.95652173913043481</v>
      </c>
      <c r="Y258" s="595">
        <v>1</v>
      </c>
      <c r="Z258" s="595">
        <v>0.75</v>
      </c>
      <c r="AA258" s="595">
        <v>0.8</v>
      </c>
      <c r="AB258" s="595">
        <v>0.6</v>
      </c>
      <c r="AC258" s="595">
        <v>0.5</v>
      </c>
      <c r="AD258" s="595">
        <v>1</v>
      </c>
      <c r="AE258" s="595">
        <v>1</v>
      </c>
      <c r="AF258" s="595">
        <v>0.83333333333333337</v>
      </c>
      <c r="AG258" s="595">
        <v>0.94736842105263153</v>
      </c>
      <c r="AH258" s="595">
        <v>1</v>
      </c>
      <c r="AI258" s="595">
        <v>1</v>
      </c>
      <c r="AJ258" s="595">
        <v>0.90909090909090906</v>
      </c>
      <c r="AK258" s="595">
        <v>0.94117647058823528</v>
      </c>
      <c r="AL258" s="595">
        <v>0.9375</v>
      </c>
      <c r="AM258" s="595">
        <v>0.6</v>
      </c>
      <c r="AN258" s="595">
        <v>0.66666666666666663</v>
      </c>
      <c r="AO258" s="595">
        <v>0.66666666666666663</v>
      </c>
      <c r="AP258" s="595">
        <v>0.8</v>
      </c>
      <c r="AQ258" s="595">
        <v>1</v>
      </c>
      <c r="AR258" s="595">
        <v>1</v>
      </c>
      <c r="AS258" s="595">
        <v>1</v>
      </c>
      <c r="AT258" s="595">
        <v>1</v>
      </c>
      <c r="AU258" s="595">
        <v>0.8</v>
      </c>
      <c r="AV258" s="595">
        <v>0.8571428571428571</v>
      </c>
      <c r="AW258" s="595">
        <v>0.66666666666666663</v>
      </c>
      <c r="AX258" s="595">
        <v>0.91304347826086951</v>
      </c>
      <c r="AY258" s="595">
        <v>1</v>
      </c>
      <c r="AZ258" s="595">
        <v>1</v>
      </c>
      <c r="BA258" s="595">
        <v>0.8571428571428571</v>
      </c>
      <c r="BB258" s="595">
        <v>1</v>
      </c>
      <c r="BC258" s="595">
        <v>1</v>
      </c>
      <c r="BD258" s="595">
        <v>0.83333333333333337</v>
      </c>
      <c r="BE258" s="595">
        <v>1</v>
      </c>
      <c r="BF258" s="546"/>
    </row>
    <row r="259" spans="1:58">
      <c r="A259" s="495" t="s">
        <v>1176</v>
      </c>
      <c r="B259" s="425">
        <v>256</v>
      </c>
      <c r="C259" s="495">
        <v>216107</v>
      </c>
      <c r="D259" s="495" t="s">
        <v>1036</v>
      </c>
      <c r="E259" s="546" t="s">
        <v>321</v>
      </c>
      <c r="F259" s="42" t="s">
        <v>3300</v>
      </c>
      <c r="G259" s="546" t="s">
        <v>851</v>
      </c>
      <c r="H259" s="546" t="s">
        <v>23</v>
      </c>
      <c r="I259" s="546" t="s">
        <v>827</v>
      </c>
      <c r="J259" s="595">
        <v>0.99752475247524752</v>
      </c>
      <c r="K259" s="595">
        <v>1</v>
      </c>
      <c r="L259" s="595">
        <v>1</v>
      </c>
      <c r="M259" s="595">
        <v>1</v>
      </c>
      <c r="N259" s="595">
        <v>1</v>
      </c>
      <c r="O259" s="595">
        <v>1</v>
      </c>
      <c r="P259" s="595">
        <v>1</v>
      </c>
      <c r="Q259" s="595">
        <v>1</v>
      </c>
      <c r="R259" s="595">
        <v>1</v>
      </c>
      <c r="S259" s="595">
        <v>1</v>
      </c>
      <c r="T259" s="595">
        <v>1</v>
      </c>
      <c r="U259" s="595">
        <v>1</v>
      </c>
      <c r="V259" s="595">
        <v>1</v>
      </c>
      <c r="W259" s="595">
        <v>1</v>
      </c>
      <c r="X259" s="595">
        <v>1</v>
      </c>
      <c r="Y259" s="595">
        <v>1</v>
      </c>
      <c r="Z259" s="595">
        <v>1</v>
      </c>
      <c r="AA259" s="595">
        <v>1</v>
      </c>
      <c r="AB259" s="595">
        <v>1</v>
      </c>
      <c r="AC259" s="595">
        <v>1</v>
      </c>
      <c r="AD259" s="595">
        <v>1</v>
      </c>
      <c r="AE259" s="595">
        <v>0.88888888888888884</v>
      </c>
      <c r="AF259" s="595">
        <v>1</v>
      </c>
      <c r="AG259" s="595">
        <v>1</v>
      </c>
      <c r="AH259" s="595">
        <v>1</v>
      </c>
      <c r="AI259" s="595">
        <v>1</v>
      </c>
      <c r="AJ259" s="595">
        <v>1</v>
      </c>
      <c r="AK259" s="595">
        <v>1</v>
      </c>
      <c r="AL259" s="595">
        <v>1</v>
      </c>
      <c r="AM259" s="595">
        <v>1</v>
      </c>
      <c r="AN259" s="595">
        <v>1</v>
      </c>
      <c r="AO259" s="595">
        <v>1</v>
      </c>
      <c r="AP259" s="595">
        <v>1</v>
      </c>
      <c r="AQ259" s="595">
        <v>1</v>
      </c>
      <c r="AR259" s="595">
        <v>1</v>
      </c>
      <c r="AS259" s="595">
        <v>1</v>
      </c>
      <c r="AT259" s="595">
        <v>1</v>
      </c>
      <c r="AU259" s="595">
        <v>1</v>
      </c>
      <c r="AV259" s="595">
        <v>1</v>
      </c>
      <c r="AW259" s="595">
        <v>1</v>
      </c>
      <c r="AX259" s="595">
        <v>1</v>
      </c>
      <c r="AY259" s="595">
        <v>1</v>
      </c>
      <c r="AZ259" s="595">
        <v>1</v>
      </c>
      <c r="BA259" s="595">
        <v>1</v>
      </c>
      <c r="BB259" s="595">
        <v>1</v>
      </c>
      <c r="BC259" s="595">
        <v>1</v>
      </c>
      <c r="BD259" s="595">
        <v>1</v>
      </c>
      <c r="BE259" s="595">
        <v>1</v>
      </c>
      <c r="BF259" s="546"/>
    </row>
    <row r="260" spans="1:58">
      <c r="A260" s="495" t="s">
        <v>1178</v>
      </c>
      <c r="B260" s="425">
        <v>257</v>
      </c>
      <c r="C260" s="495">
        <v>216107</v>
      </c>
      <c r="D260" s="495" t="s">
        <v>1036</v>
      </c>
      <c r="E260" s="546" t="s">
        <v>321</v>
      </c>
      <c r="F260" s="42" t="s">
        <v>3300</v>
      </c>
      <c r="G260" s="546" t="s">
        <v>856</v>
      </c>
      <c r="H260" s="546" t="s">
        <v>23</v>
      </c>
      <c r="I260" s="546" t="s">
        <v>827</v>
      </c>
      <c r="J260" s="584">
        <v>1</v>
      </c>
      <c r="K260" s="584" t="s">
        <v>272</v>
      </c>
      <c r="L260" s="584">
        <v>1</v>
      </c>
      <c r="M260" s="584">
        <v>1</v>
      </c>
      <c r="N260" s="584" t="s">
        <v>272</v>
      </c>
      <c r="O260" s="584">
        <v>1</v>
      </c>
      <c r="P260" s="584">
        <v>1</v>
      </c>
      <c r="Q260" s="584" t="s">
        <v>272</v>
      </c>
      <c r="R260" s="584">
        <v>1</v>
      </c>
      <c r="S260" s="584">
        <v>1</v>
      </c>
      <c r="T260" s="584" t="s">
        <v>272</v>
      </c>
      <c r="U260" s="584" t="s">
        <v>272</v>
      </c>
      <c r="V260" s="584">
        <v>1</v>
      </c>
      <c r="W260" s="584">
        <v>1</v>
      </c>
      <c r="X260" s="584" t="s">
        <v>272</v>
      </c>
      <c r="Y260" s="584">
        <v>1</v>
      </c>
      <c r="Z260" s="584">
        <v>1</v>
      </c>
      <c r="AA260" s="584" t="s">
        <v>272</v>
      </c>
      <c r="AB260" s="584" t="s">
        <v>272</v>
      </c>
      <c r="AC260" s="584">
        <v>1</v>
      </c>
      <c r="AD260" s="584">
        <v>1</v>
      </c>
      <c r="AE260" s="584" t="s">
        <v>272</v>
      </c>
      <c r="AF260" s="584">
        <v>1</v>
      </c>
      <c r="AG260" s="584" t="s">
        <v>272</v>
      </c>
      <c r="AH260" s="584" t="s">
        <v>272</v>
      </c>
      <c r="AI260" s="584">
        <v>1</v>
      </c>
      <c r="AJ260" s="584">
        <v>1</v>
      </c>
      <c r="AK260" s="584" t="s">
        <v>272</v>
      </c>
      <c r="AL260" s="584">
        <v>1</v>
      </c>
      <c r="AM260" s="584">
        <v>1</v>
      </c>
      <c r="AN260" s="584" t="s">
        <v>272</v>
      </c>
      <c r="AO260" s="584" t="s">
        <v>272</v>
      </c>
      <c r="AP260" s="584" t="s">
        <v>272</v>
      </c>
      <c r="AQ260" s="584">
        <v>1</v>
      </c>
      <c r="AR260" s="584" t="s">
        <v>272</v>
      </c>
      <c r="AS260" s="584">
        <v>1</v>
      </c>
      <c r="AT260" s="584">
        <v>1</v>
      </c>
      <c r="AU260" s="584" t="s">
        <v>272</v>
      </c>
      <c r="AV260" s="584">
        <v>1</v>
      </c>
      <c r="AW260" s="584">
        <v>1</v>
      </c>
      <c r="AX260" s="584">
        <v>1</v>
      </c>
      <c r="AY260" s="584">
        <v>1</v>
      </c>
      <c r="AZ260" s="584" t="s">
        <v>272</v>
      </c>
      <c r="BA260" s="584" t="s">
        <v>272</v>
      </c>
      <c r="BB260" s="584">
        <v>1</v>
      </c>
      <c r="BC260" s="584" t="s">
        <v>272</v>
      </c>
      <c r="BD260" s="584">
        <v>1</v>
      </c>
      <c r="BE260" s="584">
        <v>1</v>
      </c>
      <c r="BF260" s="546"/>
    </row>
    <row r="261" spans="1:58">
      <c r="A261" s="495" t="s">
        <v>1181</v>
      </c>
      <c r="B261" s="425">
        <v>258</v>
      </c>
      <c r="C261" s="495">
        <v>216108</v>
      </c>
      <c r="D261" s="495" t="s">
        <v>1043</v>
      </c>
      <c r="E261" s="546" t="s">
        <v>321</v>
      </c>
      <c r="F261" s="42" t="s">
        <v>3300</v>
      </c>
      <c r="G261" s="546" t="s">
        <v>851</v>
      </c>
      <c r="H261" s="546" t="s">
        <v>23</v>
      </c>
      <c r="I261" s="546" t="s">
        <v>827</v>
      </c>
      <c r="J261" s="584">
        <v>0.84653465346534651</v>
      </c>
      <c r="K261" s="584">
        <v>0.77272727272727271</v>
      </c>
      <c r="L261" s="584">
        <v>1</v>
      </c>
      <c r="M261" s="584">
        <v>1</v>
      </c>
      <c r="N261" s="584">
        <v>0.875</v>
      </c>
      <c r="O261" s="584">
        <v>0.66666666666666663</v>
      </c>
      <c r="P261" s="584">
        <v>1</v>
      </c>
      <c r="Q261" s="584">
        <v>0.8571428571428571</v>
      </c>
      <c r="R261" s="584">
        <v>0.66666666666666663</v>
      </c>
      <c r="S261" s="584">
        <v>0.83333333333333337</v>
      </c>
      <c r="T261" s="584">
        <v>0.77777777777777779</v>
      </c>
      <c r="U261" s="584">
        <v>0.8666666666666667</v>
      </c>
      <c r="V261" s="584">
        <v>0.8666666666666667</v>
      </c>
      <c r="W261" s="584">
        <v>0.9</v>
      </c>
      <c r="X261" s="584">
        <v>0.73913043478260865</v>
      </c>
      <c r="Y261" s="584">
        <v>0.75</v>
      </c>
      <c r="Z261" s="584">
        <v>1</v>
      </c>
      <c r="AA261" s="584">
        <v>1</v>
      </c>
      <c r="AB261" s="584">
        <v>0.8</v>
      </c>
      <c r="AC261" s="584">
        <v>0.5</v>
      </c>
      <c r="AD261" s="584">
        <v>0.77777777777777779</v>
      </c>
      <c r="AE261" s="584">
        <v>1</v>
      </c>
      <c r="AF261" s="584">
        <v>0.91666666666666663</v>
      </c>
      <c r="AG261" s="584">
        <v>0.89473684210526316</v>
      </c>
      <c r="AH261" s="584">
        <v>0.6</v>
      </c>
      <c r="AI261" s="584">
        <v>0.2</v>
      </c>
      <c r="AJ261" s="584">
        <v>0.81818181818181823</v>
      </c>
      <c r="AK261" s="584">
        <v>0.82352941176470584</v>
      </c>
      <c r="AL261" s="584">
        <v>1</v>
      </c>
      <c r="AM261" s="584">
        <v>0.8</v>
      </c>
      <c r="AN261" s="584">
        <v>0.83333333333333337</v>
      </c>
      <c r="AO261" s="584">
        <v>1</v>
      </c>
      <c r="AP261" s="584">
        <v>0.8</v>
      </c>
      <c r="AQ261" s="584">
        <v>0.625</v>
      </c>
      <c r="AR261" s="584">
        <v>1</v>
      </c>
      <c r="AS261" s="584">
        <v>1</v>
      </c>
      <c r="AT261" s="584">
        <v>0.75</v>
      </c>
      <c r="AU261" s="584">
        <v>0.8</v>
      </c>
      <c r="AV261" s="584">
        <v>1</v>
      </c>
      <c r="AW261" s="584">
        <v>0.66666666666666663</v>
      </c>
      <c r="AX261" s="584">
        <v>0.86956521739130432</v>
      </c>
      <c r="AY261" s="584">
        <v>0.5</v>
      </c>
      <c r="AZ261" s="584">
        <v>1</v>
      </c>
      <c r="BA261" s="584">
        <v>1</v>
      </c>
      <c r="BB261" s="584">
        <v>1</v>
      </c>
      <c r="BC261" s="584">
        <v>1</v>
      </c>
      <c r="BD261" s="584">
        <v>0.83333333333333337</v>
      </c>
      <c r="BE261" s="584">
        <v>1</v>
      </c>
      <c r="BF261" s="546"/>
    </row>
    <row r="262" spans="1:58">
      <c r="A262" s="495" t="s">
        <v>1183</v>
      </c>
      <c r="B262" s="425">
        <v>259</v>
      </c>
      <c r="C262" s="495">
        <v>216108</v>
      </c>
      <c r="D262" s="495" t="s">
        <v>1043</v>
      </c>
      <c r="E262" s="546" t="s">
        <v>321</v>
      </c>
      <c r="F262" s="42" t="s">
        <v>3300</v>
      </c>
      <c r="G262" s="546" t="s">
        <v>856</v>
      </c>
      <c r="H262" s="546" t="s">
        <v>23</v>
      </c>
      <c r="I262" s="546" t="s">
        <v>827</v>
      </c>
      <c r="J262" s="584">
        <v>0.64406779661016944</v>
      </c>
      <c r="K262" s="584" t="s">
        <v>272</v>
      </c>
      <c r="L262" s="584">
        <v>1</v>
      </c>
      <c r="M262" s="584">
        <v>0.7142857142857143</v>
      </c>
      <c r="N262" s="584" t="s">
        <v>272</v>
      </c>
      <c r="O262" s="584">
        <v>0.2857142857142857</v>
      </c>
      <c r="P262" s="584">
        <v>1</v>
      </c>
      <c r="Q262" s="584" t="s">
        <v>272</v>
      </c>
      <c r="R262" s="584">
        <v>1</v>
      </c>
      <c r="S262" s="584">
        <v>1</v>
      </c>
      <c r="T262" s="584" t="s">
        <v>272</v>
      </c>
      <c r="U262" s="584" t="s">
        <v>272</v>
      </c>
      <c r="V262" s="584">
        <v>0</v>
      </c>
      <c r="W262" s="584">
        <v>1</v>
      </c>
      <c r="X262" s="584" t="s">
        <v>272</v>
      </c>
      <c r="Y262" s="584">
        <v>0</v>
      </c>
      <c r="Z262" s="584">
        <v>0</v>
      </c>
      <c r="AA262" s="584" t="s">
        <v>272</v>
      </c>
      <c r="AB262" s="584" t="s">
        <v>272</v>
      </c>
      <c r="AC262" s="584">
        <v>0.5</v>
      </c>
      <c r="AD262" s="584">
        <v>0.66666666666666663</v>
      </c>
      <c r="AE262" s="584" t="s">
        <v>272</v>
      </c>
      <c r="AF262" s="584">
        <v>1</v>
      </c>
      <c r="AG262" s="584" t="s">
        <v>272</v>
      </c>
      <c r="AH262" s="584" t="s">
        <v>272</v>
      </c>
      <c r="AI262" s="584">
        <v>1</v>
      </c>
      <c r="AJ262" s="584">
        <v>1</v>
      </c>
      <c r="AK262" s="584" t="s">
        <v>272</v>
      </c>
      <c r="AL262" s="584">
        <v>0.5</v>
      </c>
      <c r="AM262" s="584">
        <v>0</v>
      </c>
      <c r="AN262" s="584" t="s">
        <v>272</v>
      </c>
      <c r="AO262" s="584" t="s">
        <v>272</v>
      </c>
      <c r="AP262" s="584" t="s">
        <v>272</v>
      </c>
      <c r="AQ262" s="584">
        <v>0</v>
      </c>
      <c r="AR262" s="584" t="s">
        <v>272</v>
      </c>
      <c r="AS262" s="584">
        <v>1</v>
      </c>
      <c r="AT262" s="584">
        <v>0</v>
      </c>
      <c r="AU262" s="584" t="s">
        <v>272</v>
      </c>
      <c r="AV262" s="584">
        <v>1</v>
      </c>
      <c r="AW262" s="584">
        <v>0</v>
      </c>
      <c r="AX262" s="584">
        <v>1</v>
      </c>
      <c r="AY262" s="584">
        <v>0</v>
      </c>
      <c r="AZ262" s="584" t="s">
        <v>272</v>
      </c>
      <c r="BA262" s="584" t="s">
        <v>272</v>
      </c>
      <c r="BB262" s="584">
        <v>1</v>
      </c>
      <c r="BC262" s="584" t="s">
        <v>272</v>
      </c>
      <c r="BD262" s="584">
        <v>0.8571428571428571</v>
      </c>
      <c r="BE262" s="584">
        <v>0.66666666666666663</v>
      </c>
      <c r="BF262" s="546"/>
    </row>
    <row r="263" spans="1:58" ht="31.5">
      <c r="A263" s="495" t="s">
        <v>1186</v>
      </c>
      <c r="B263" s="425">
        <v>260</v>
      </c>
      <c r="C263" s="495">
        <v>216109</v>
      </c>
      <c r="D263" s="495" t="s">
        <v>1187</v>
      </c>
      <c r="E263" s="546" t="s">
        <v>1188</v>
      </c>
      <c r="F263" s="546" t="s">
        <v>4238</v>
      </c>
      <c r="G263" s="546" t="s">
        <v>168</v>
      </c>
      <c r="H263" s="546" t="s">
        <v>23</v>
      </c>
      <c r="I263" s="546" t="s">
        <v>1190</v>
      </c>
      <c r="J263" s="583" t="s">
        <v>4239</v>
      </c>
      <c r="K263" s="559" t="s">
        <v>272</v>
      </c>
      <c r="L263" s="559" t="s">
        <v>272</v>
      </c>
      <c r="M263" s="559" t="s">
        <v>272</v>
      </c>
      <c r="N263" s="559" t="s">
        <v>272</v>
      </c>
      <c r="O263" s="559" t="s">
        <v>272</v>
      </c>
      <c r="P263" s="559" t="s">
        <v>272</v>
      </c>
      <c r="Q263" s="559" t="s">
        <v>272</v>
      </c>
      <c r="R263" s="559" t="s">
        <v>272</v>
      </c>
      <c r="S263" s="559" t="s">
        <v>272</v>
      </c>
      <c r="T263" s="559" t="s">
        <v>272</v>
      </c>
      <c r="U263" s="559" t="s">
        <v>272</v>
      </c>
      <c r="V263" s="559" t="s">
        <v>272</v>
      </c>
      <c r="W263" s="559" t="s">
        <v>272</v>
      </c>
      <c r="X263" s="559" t="s">
        <v>272</v>
      </c>
      <c r="Y263" s="559" t="s">
        <v>272</v>
      </c>
      <c r="Z263" s="559" t="s">
        <v>272</v>
      </c>
      <c r="AA263" s="559" t="s">
        <v>272</v>
      </c>
      <c r="AB263" s="559" t="s">
        <v>272</v>
      </c>
      <c r="AC263" s="559" t="s">
        <v>272</v>
      </c>
      <c r="AD263" s="559" t="s">
        <v>272</v>
      </c>
      <c r="AE263" s="559" t="s">
        <v>272</v>
      </c>
      <c r="AF263" s="559" t="s">
        <v>272</v>
      </c>
      <c r="AG263" s="559" t="s">
        <v>272</v>
      </c>
      <c r="AH263" s="559" t="s">
        <v>272</v>
      </c>
      <c r="AI263" s="559" t="s">
        <v>272</v>
      </c>
      <c r="AJ263" s="559" t="s">
        <v>272</v>
      </c>
      <c r="AK263" s="559" t="s">
        <v>272</v>
      </c>
      <c r="AL263" s="559" t="s">
        <v>272</v>
      </c>
      <c r="AM263" s="559" t="s">
        <v>272</v>
      </c>
      <c r="AN263" s="559" t="s">
        <v>272</v>
      </c>
      <c r="AO263" s="559" t="s">
        <v>272</v>
      </c>
      <c r="AP263" s="559" t="s">
        <v>272</v>
      </c>
      <c r="AQ263" s="559" t="s">
        <v>272</v>
      </c>
      <c r="AR263" s="559" t="s">
        <v>272</v>
      </c>
      <c r="AS263" s="559" t="s">
        <v>272</v>
      </c>
      <c r="AT263" s="559" t="s">
        <v>272</v>
      </c>
      <c r="AU263" s="559" t="s">
        <v>272</v>
      </c>
      <c r="AV263" s="559" t="s">
        <v>272</v>
      </c>
      <c r="AW263" s="559" t="s">
        <v>272</v>
      </c>
      <c r="AX263" s="559" t="s">
        <v>272</v>
      </c>
      <c r="AY263" s="559" t="s">
        <v>272</v>
      </c>
      <c r="AZ263" s="559" t="s">
        <v>272</v>
      </c>
      <c r="BA263" s="559" t="s">
        <v>272</v>
      </c>
      <c r="BB263" s="559" t="s">
        <v>272</v>
      </c>
      <c r="BC263" s="559" t="s">
        <v>272</v>
      </c>
      <c r="BD263" s="559" t="s">
        <v>272</v>
      </c>
      <c r="BE263" s="559" t="s">
        <v>272</v>
      </c>
      <c r="BF263" s="546"/>
    </row>
    <row r="264" spans="1:58">
      <c r="A264" s="495" t="s">
        <v>1192</v>
      </c>
      <c r="B264" s="425">
        <v>261</v>
      </c>
      <c r="C264" s="495">
        <v>216201</v>
      </c>
      <c r="D264" s="495" t="s">
        <v>1193</v>
      </c>
      <c r="E264" s="546" t="s">
        <v>773</v>
      </c>
      <c r="F264" s="545" t="s">
        <v>3236</v>
      </c>
      <c r="G264" s="545" t="s">
        <v>1333</v>
      </c>
      <c r="H264" s="546" t="s">
        <v>23</v>
      </c>
      <c r="I264" s="546" t="s">
        <v>231</v>
      </c>
      <c r="J264" s="584">
        <v>0.755</v>
      </c>
      <c r="K264" s="584" t="s">
        <v>4240</v>
      </c>
      <c r="L264" s="584" t="s">
        <v>4241</v>
      </c>
      <c r="M264" s="584" t="s">
        <v>4242</v>
      </c>
      <c r="N264" s="584" t="s">
        <v>4243</v>
      </c>
      <c r="O264" s="584" t="s">
        <v>4244</v>
      </c>
      <c r="P264" s="584" t="s">
        <v>4245</v>
      </c>
      <c r="Q264" s="584" t="s">
        <v>4246</v>
      </c>
      <c r="R264" s="584" t="s">
        <v>4247</v>
      </c>
      <c r="S264" s="584" t="s">
        <v>4244</v>
      </c>
      <c r="T264" s="584" t="s">
        <v>4137</v>
      </c>
      <c r="U264" s="584" t="s">
        <v>4248</v>
      </c>
      <c r="V264" s="584" t="s">
        <v>4249</v>
      </c>
      <c r="W264" s="584" t="s">
        <v>4250</v>
      </c>
      <c r="X264" s="584" t="s">
        <v>4251</v>
      </c>
      <c r="Y264" s="584" t="s">
        <v>3884</v>
      </c>
      <c r="Z264" s="584" t="s">
        <v>4252</v>
      </c>
      <c r="AA264" s="584" t="s">
        <v>3884</v>
      </c>
      <c r="AB264" s="584" t="s">
        <v>4253</v>
      </c>
      <c r="AC264" s="584" t="s">
        <v>4252</v>
      </c>
      <c r="AD264" s="584" t="s">
        <v>4254</v>
      </c>
      <c r="AE264" s="584" t="s">
        <v>3983</v>
      </c>
      <c r="AF264" s="584" t="s">
        <v>4255</v>
      </c>
      <c r="AG264" s="584" t="s">
        <v>3983</v>
      </c>
      <c r="AH264" s="584" t="s">
        <v>4256</v>
      </c>
      <c r="AI264" s="584" t="s">
        <v>3963</v>
      </c>
      <c r="AJ264" s="584" t="s">
        <v>4257</v>
      </c>
      <c r="AK264" s="584">
        <v>0.75</v>
      </c>
      <c r="AL264" s="584" t="s">
        <v>4258</v>
      </c>
      <c r="AM264" s="584" t="s">
        <v>4259</v>
      </c>
      <c r="AN264" s="584" t="s">
        <v>4130</v>
      </c>
      <c r="AO264" s="584" t="s">
        <v>4132</v>
      </c>
      <c r="AP264" s="584" t="s">
        <v>4131</v>
      </c>
      <c r="AQ264" s="584" t="s">
        <v>4260</v>
      </c>
      <c r="AR264" s="584" t="s">
        <v>4261</v>
      </c>
      <c r="AS264" s="584" t="s">
        <v>4262</v>
      </c>
      <c r="AT264" s="584" t="s">
        <v>2548</v>
      </c>
      <c r="AU264" s="584" t="s">
        <v>4263</v>
      </c>
      <c r="AV264" s="584" t="s">
        <v>4143</v>
      </c>
      <c r="AW264" s="584" t="s">
        <v>3975</v>
      </c>
      <c r="AX264" s="584" t="s">
        <v>4264</v>
      </c>
      <c r="AY264" s="584" t="s">
        <v>4254</v>
      </c>
      <c r="AZ264" s="584" t="s">
        <v>4248</v>
      </c>
      <c r="BA264" s="584" t="s">
        <v>4265</v>
      </c>
      <c r="BB264" s="584" t="s">
        <v>4266</v>
      </c>
      <c r="BC264" s="584" t="s">
        <v>3988</v>
      </c>
      <c r="BD264" s="584" t="s">
        <v>4267</v>
      </c>
      <c r="BE264" s="584" t="s">
        <v>3988</v>
      </c>
      <c r="BF264" s="546"/>
    </row>
    <row r="265" spans="1:58">
      <c r="A265" s="495" t="s">
        <v>1196</v>
      </c>
      <c r="B265" s="425">
        <v>262</v>
      </c>
      <c r="C265" s="495">
        <v>216202</v>
      </c>
      <c r="D265" s="495" t="s">
        <v>1197</v>
      </c>
      <c r="E265" s="546" t="s">
        <v>773</v>
      </c>
      <c r="F265" s="545" t="s">
        <v>3236</v>
      </c>
      <c r="G265" s="545" t="s">
        <v>1333</v>
      </c>
      <c r="H265" s="546" t="s">
        <v>23</v>
      </c>
      <c r="I265" s="546" t="s">
        <v>231</v>
      </c>
      <c r="J265" s="584">
        <v>0.65100000000000002</v>
      </c>
      <c r="K265" s="584">
        <v>0.66900000000000004</v>
      </c>
      <c r="L265" s="584">
        <v>0.61399999999999999</v>
      </c>
      <c r="M265" s="584">
        <v>0.65100000000000002</v>
      </c>
      <c r="N265" s="584">
        <v>0.66700000000000004</v>
      </c>
      <c r="O265" s="584">
        <v>0.73499999999999999</v>
      </c>
      <c r="P265" s="584">
        <v>0.56999999999999995</v>
      </c>
      <c r="Q265" s="584">
        <v>0.66100000000000003</v>
      </c>
      <c r="R265" s="584">
        <v>0.7</v>
      </c>
      <c r="S265" s="584">
        <v>0.69</v>
      </c>
      <c r="T265" s="584">
        <v>0.65500000000000003</v>
      </c>
      <c r="U265" s="584">
        <v>0.622</v>
      </c>
      <c r="V265" s="584">
        <v>0.63500000000000001</v>
      </c>
      <c r="W265" s="584">
        <v>0.65500000000000003</v>
      </c>
      <c r="X265" s="584">
        <v>0.65400000000000003</v>
      </c>
      <c r="Y265" s="584">
        <v>0.63100000000000001</v>
      </c>
      <c r="Z265" s="584">
        <v>0.71399999999999997</v>
      </c>
      <c r="AA265" s="584">
        <v>0.624</v>
      </c>
      <c r="AB265" s="584">
        <v>0.69</v>
      </c>
      <c r="AC265" s="584">
        <v>0.61699999999999999</v>
      </c>
      <c r="AD265" s="584">
        <v>0.68300000000000005</v>
      </c>
      <c r="AE265" s="584">
        <v>0.68500000000000005</v>
      </c>
      <c r="AF265" s="584">
        <v>0.60799999999999998</v>
      </c>
      <c r="AG265" s="584">
        <v>0.66</v>
      </c>
      <c r="AH265" s="584">
        <v>0.59599999999999997</v>
      </c>
      <c r="AI265" s="584">
        <v>0.77300000000000002</v>
      </c>
      <c r="AJ265" s="584">
        <v>0.57899999999999996</v>
      </c>
      <c r="AK265" s="584">
        <v>0.59499999999999997</v>
      </c>
      <c r="AL265" s="584">
        <v>0.64200000000000002</v>
      </c>
      <c r="AM265" s="584">
        <v>0.75800000000000001</v>
      </c>
      <c r="AN265" s="584">
        <v>0.628</v>
      </c>
      <c r="AO265" s="584">
        <v>0.82399999999999995</v>
      </c>
      <c r="AP265" s="584">
        <v>0.70099999999999996</v>
      </c>
      <c r="AQ265" s="584">
        <v>0.61</v>
      </c>
      <c r="AR265" s="584">
        <v>0.59699999999999998</v>
      </c>
      <c r="AS265" s="584">
        <v>0.71899999999999997</v>
      </c>
      <c r="AT265" s="584" t="s">
        <v>2548</v>
      </c>
      <c r="AU265" s="584">
        <v>0.67700000000000005</v>
      </c>
      <c r="AV265" s="584">
        <v>0.68400000000000005</v>
      </c>
      <c r="AW265" s="584">
        <v>0.60499999999999998</v>
      </c>
      <c r="AX265" s="584">
        <v>0.61099999999999999</v>
      </c>
      <c r="AY265" s="584">
        <v>0.59599999999999997</v>
      </c>
      <c r="AZ265" s="584">
        <v>0.628</v>
      </c>
      <c r="BA265" s="584">
        <v>0.64700000000000002</v>
      </c>
      <c r="BB265" s="584">
        <v>0.62</v>
      </c>
      <c r="BC265" s="584">
        <v>0.61699999999999999</v>
      </c>
      <c r="BD265" s="584">
        <v>0.73</v>
      </c>
      <c r="BE265" s="584">
        <v>0.67500000000000004</v>
      </c>
      <c r="BF265" s="546"/>
    </row>
    <row r="266" spans="1:58">
      <c r="A266" s="495" t="s">
        <v>1201</v>
      </c>
      <c r="B266" s="425">
        <v>263</v>
      </c>
      <c r="C266" s="495">
        <v>216203</v>
      </c>
      <c r="D266" s="495" t="s">
        <v>1202</v>
      </c>
      <c r="E266" s="546" t="s">
        <v>773</v>
      </c>
      <c r="F266" s="545" t="s">
        <v>3236</v>
      </c>
      <c r="G266" s="545" t="s">
        <v>1333</v>
      </c>
      <c r="H266" s="546" t="s">
        <v>23</v>
      </c>
      <c r="I266" s="546" t="s">
        <v>231</v>
      </c>
      <c r="J266" s="584">
        <v>0.25800000000000001</v>
      </c>
      <c r="K266" s="584" t="s">
        <v>4268</v>
      </c>
      <c r="L266" s="584" t="s">
        <v>4269</v>
      </c>
      <c r="M266" s="584" t="s">
        <v>4270</v>
      </c>
      <c r="N266" s="584" t="s">
        <v>4271</v>
      </c>
      <c r="O266" s="584" t="s">
        <v>4272</v>
      </c>
      <c r="P266" s="584">
        <v>0.18</v>
      </c>
      <c r="Q266" s="584" t="s">
        <v>4273</v>
      </c>
      <c r="R266" s="584" t="s">
        <v>4274</v>
      </c>
      <c r="S266" s="584" t="s">
        <v>4275</v>
      </c>
      <c r="T266" s="584" t="s">
        <v>4276</v>
      </c>
      <c r="U266" s="584" t="s">
        <v>4277</v>
      </c>
      <c r="V266" s="584" t="s">
        <v>4032</v>
      </c>
      <c r="W266" s="584" t="s">
        <v>4278</v>
      </c>
      <c r="X266" s="584" t="s">
        <v>4279</v>
      </c>
      <c r="Y266" s="584" t="s">
        <v>3905</v>
      </c>
      <c r="Z266" s="584" t="s">
        <v>3913</v>
      </c>
      <c r="AA266" s="584">
        <v>0.3</v>
      </c>
      <c r="AB266" s="584" t="s">
        <v>4280</v>
      </c>
      <c r="AC266" s="584" t="s">
        <v>4281</v>
      </c>
      <c r="AD266" s="584" t="s">
        <v>3925</v>
      </c>
      <c r="AE266" s="584" t="s">
        <v>4282</v>
      </c>
      <c r="AF266" s="584" t="s">
        <v>4271</v>
      </c>
      <c r="AG266" s="584" t="s">
        <v>4283</v>
      </c>
      <c r="AH266" s="584" t="s">
        <v>4273</v>
      </c>
      <c r="AI266" s="584" t="s">
        <v>4279</v>
      </c>
      <c r="AJ266" s="584" t="s">
        <v>3910</v>
      </c>
      <c r="AK266" s="584" t="s">
        <v>4284</v>
      </c>
      <c r="AL266" s="584" t="s">
        <v>4285</v>
      </c>
      <c r="AM266" s="584" t="s">
        <v>3898</v>
      </c>
      <c r="AN266" s="584" t="s">
        <v>4286</v>
      </c>
      <c r="AO266" s="584" t="s">
        <v>4287</v>
      </c>
      <c r="AP266" s="584" t="s">
        <v>4288</v>
      </c>
      <c r="AQ266" s="584" t="s">
        <v>4289</v>
      </c>
      <c r="AR266" s="584" t="s">
        <v>4290</v>
      </c>
      <c r="AS266" s="584" t="s">
        <v>4291</v>
      </c>
      <c r="AT266" s="584" t="s">
        <v>2293</v>
      </c>
      <c r="AU266" s="584" t="s">
        <v>4283</v>
      </c>
      <c r="AV266" s="584" t="s">
        <v>3910</v>
      </c>
      <c r="AW266" s="584" t="s">
        <v>4279</v>
      </c>
      <c r="AX266" s="584" t="s">
        <v>4273</v>
      </c>
      <c r="AY266" s="584" t="s">
        <v>4292</v>
      </c>
      <c r="AZ266" s="584">
        <v>0.24</v>
      </c>
      <c r="BA266" s="584" t="s">
        <v>4293</v>
      </c>
      <c r="BB266" s="584" t="s">
        <v>4294</v>
      </c>
      <c r="BC266" s="584" t="s">
        <v>3921</v>
      </c>
      <c r="BD266" s="584" t="s">
        <v>4295</v>
      </c>
      <c r="BE266" s="584" t="s">
        <v>4296</v>
      </c>
      <c r="BF266" s="546"/>
    </row>
    <row r="267" spans="1:58">
      <c r="A267" s="495" t="s">
        <v>1205</v>
      </c>
      <c r="B267" s="425">
        <v>264</v>
      </c>
      <c r="C267" s="495">
        <v>216204</v>
      </c>
      <c r="D267" s="495" t="s">
        <v>1206</v>
      </c>
      <c r="E267" s="546" t="s">
        <v>967</v>
      </c>
      <c r="F267" s="546" t="s">
        <v>468</v>
      </c>
      <c r="G267" s="546" t="s">
        <v>168</v>
      </c>
      <c r="H267" s="546" t="s">
        <v>23</v>
      </c>
      <c r="I267" s="546" t="s">
        <v>169</v>
      </c>
      <c r="J267" s="588">
        <v>0.92300000000000004</v>
      </c>
      <c r="K267" s="584">
        <v>0.91300000000000003</v>
      </c>
      <c r="L267" s="584">
        <v>0.94599999999999995</v>
      </c>
      <c r="M267" s="584">
        <v>0.89</v>
      </c>
      <c r="N267" s="584">
        <v>0.95499999999999996</v>
      </c>
      <c r="O267" s="584">
        <v>0.90600000000000003</v>
      </c>
      <c r="P267" s="584">
        <v>0.97</v>
      </c>
      <c r="Q267" s="584">
        <v>0.89500000000000002</v>
      </c>
      <c r="R267" s="584">
        <v>0.91600000000000004</v>
      </c>
      <c r="S267" s="584">
        <v>0.93799999999999994</v>
      </c>
      <c r="T267" s="584">
        <v>0.95</v>
      </c>
      <c r="U267" s="584">
        <v>0.92</v>
      </c>
      <c r="V267" s="584">
        <v>0.91100000000000003</v>
      </c>
      <c r="W267" s="584">
        <v>0.93100000000000005</v>
      </c>
      <c r="X267" s="584">
        <v>0.92900000000000005</v>
      </c>
      <c r="Y267" s="584">
        <v>0.88</v>
      </c>
      <c r="Z267" s="584">
        <v>0.83699999999999997</v>
      </c>
      <c r="AA267" s="584">
        <v>0.92200000000000004</v>
      </c>
      <c r="AB267" s="584">
        <v>0.9</v>
      </c>
      <c r="AC267" s="584">
        <v>0.91</v>
      </c>
      <c r="AD267" s="584">
        <v>0.94599999999999995</v>
      </c>
      <c r="AE267" s="584">
        <v>0.93400000000000005</v>
      </c>
      <c r="AF267" s="584">
        <v>0.93500000000000005</v>
      </c>
      <c r="AG267" s="584">
        <v>0.93799999999999994</v>
      </c>
      <c r="AH267" s="584">
        <v>0.90700000000000003</v>
      </c>
      <c r="AI267" s="584">
        <v>0.91700000000000004</v>
      </c>
      <c r="AJ267" s="584">
        <v>0.88400000000000001</v>
      </c>
      <c r="AK267" s="584">
        <v>0.92600000000000005</v>
      </c>
      <c r="AL267" s="584">
        <v>0.91800000000000004</v>
      </c>
      <c r="AM267" s="584">
        <v>0.89</v>
      </c>
      <c r="AN267" s="584">
        <v>0.94399999999999995</v>
      </c>
      <c r="AO267" s="584">
        <v>0.91</v>
      </c>
      <c r="AP267" s="584">
        <v>0.92600000000000005</v>
      </c>
      <c r="AQ267" s="584">
        <v>0.878</v>
      </c>
      <c r="AR267" s="584">
        <v>0.91200000000000003</v>
      </c>
      <c r="AS267" s="584">
        <v>0.96399999999999997</v>
      </c>
      <c r="AT267" s="584">
        <v>0.94499999999999995</v>
      </c>
      <c r="AU267" s="584">
        <v>0.90600000000000003</v>
      </c>
      <c r="AV267" s="584">
        <v>0.86299999999999999</v>
      </c>
      <c r="AW267" s="584">
        <v>0.86499999999999999</v>
      </c>
      <c r="AX267" s="584">
        <v>0.94199999999999995</v>
      </c>
      <c r="AY267" s="584">
        <v>0.94499999999999995</v>
      </c>
      <c r="AZ267" s="584">
        <v>0.95899999999999996</v>
      </c>
      <c r="BA267" s="584">
        <v>0.90300000000000002</v>
      </c>
      <c r="BB267" s="584">
        <v>0.91800000000000004</v>
      </c>
      <c r="BC267" s="584">
        <v>0.92900000000000005</v>
      </c>
      <c r="BD267" s="584">
        <v>0.93</v>
      </c>
      <c r="BE267" s="584">
        <v>0.94499999999999995</v>
      </c>
      <c r="BF267" s="546" t="s">
        <v>3609</v>
      </c>
    </row>
    <row r="268" spans="1:58">
      <c r="A268" s="495" t="s">
        <v>1211</v>
      </c>
      <c r="B268" s="425">
        <v>265</v>
      </c>
      <c r="C268" s="495">
        <v>217101</v>
      </c>
      <c r="D268" s="495" t="s">
        <v>1212</v>
      </c>
      <c r="E268" s="546" t="s">
        <v>321</v>
      </c>
      <c r="F268" s="42" t="s">
        <v>3226</v>
      </c>
      <c r="G268" s="546" t="s">
        <v>168</v>
      </c>
      <c r="H268" s="546" t="s">
        <v>23</v>
      </c>
      <c r="I268" s="546" t="s">
        <v>323</v>
      </c>
      <c r="J268" s="585">
        <v>165667</v>
      </c>
      <c r="K268" s="585">
        <v>8201</v>
      </c>
      <c r="L268" s="585">
        <v>400</v>
      </c>
      <c r="M268" s="585">
        <v>2922</v>
      </c>
      <c r="N268" s="585">
        <v>3633</v>
      </c>
      <c r="O268" s="585">
        <v>1221</v>
      </c>
      <c r="P268" s="585">
        <v>1447</v>
      </c>
      <c r="Q268" s="585">
        <v>1135</v>
      </c>
      <c r="R268" s="585">
        <v>3618</v>
      </c>
      <c r="S268" s="585">
        <v>1963</v>
      </c>
      <c r="T268" s="585">
        <v>3713</v>
      </c>
      <c r="U268" s="585">
        <v>3397</v>
      </c>
      <c r="V268" s="585">
        <v>7926</v>
      </c>
      <c r="W268" s="585">
        <v>21185</v>
      </c>
      <c r="X268" s="585">
        <v>8075</v>
      </c>
      <c r="Y268" s="585">
        <v>2346</v>
      </c>
      <c r="Z268" s="585">
        <v>1071</v>
      </c>
      <c r="AA268" s="585">
        <v>722</v>
      </c>
      <c r="AB268" s="585">
        <v>2484</v>
      </c>
      <c r="AC268" s="585">
        <v>1041</v>
      </c>
      <c r="AD268" s="585">
        <v>3927</v>
      </c>
      <c r="AE268" s="585">
        <v>2630</v>
      </c>
      <c r="AF268" s="585">
        <v>5057</v>
      </c>
      <c r="AG268" s="585">
        <v>11111</v>
      </c>
      <c r="AH268" s="585">
        <v>1390</v>
      </c>
      <c r="AI268" s="585">
        <v>1413</v>
      </c>
      <c r="AJ268" s="585">
        <v>2675</v>
      </c>
      <c r="AK268" s="585">
        <v>10966</v>
      </c>
      <c r="AL268" s="585">
        <v>7089</v>
      </c>
      <c r="AM268" s="585">
        <v>1701</v>
      </c>
      <c r="AN268" s="585">
        <v>2638</v>
      </c>
      <c r="AO268" s="585">
        <v>472</v>
      </c>
      <c r="AP268" s="585">
        <v>2560</v>
      </c>
      <c r="AQ268" s="585">
        <v>2112</v>
      </c>
      <c r="AR268" s="585">
        <v>4166</v>
      </c>
      <c r="AS268" s="585">
        <v>776</v>
      </c>
      <c r="AT268" s="585">
        <v>835</v>
      </c>
      <c r="AU268" s="585">
        <v>1460</v>
      </c>
      <c r="AV268" s="585">
        <v>1712</v>
      </c>
      <c r="AW268" s="585">
        <v>888</v>
      </c>
      <c r="AX268" s="585">
        <v>10708</v>
      </c>
      <c r="AY268" s="585">
        <v>1818</v>
      </c>
      <c r="AZ268" s="585">
        <v>3338</v>
      </c>
      <c r="BA268" s="585">
        <v>1951</v>
      </c>
      <c r="BB268" s="585">
        <v>1231</v>
      </c>
      <c r="BC268" s="585">
        <v>660</v>
      </c>
      <c r="BD268" s="585">
        <v>2987</v>
      </c>
      <c r="BE268" s="585">
        <v>896</v>
      </c>
      <c r="BF268" s="546"/>
    </row>
    <row r="269" spans="1:58">
      <c r="A269" s="495" t="s">
        <v>1215</v>
      </c>
      <c r="B269" s="425">
        <v>266</v>
      </c>
      <c r="C269" s="495">
        <v>217102</v>
      </c>
      <c r="D269" s="495" t="s">
        <v>1216</v>
      </c>
      <c r="E269" s="546" t="s">
        <v>1217</v>
      </c>
      <c r="F269" s="580" t="s">
        <v>3350</v>
      </c>
      <c r="G269" s="546" t="s">
        <v>1093</v>
      </c>
      <c r="H269" s="546" t="s">
        <v>23</v>
      </c>
      <c r="I269" s="546" t="s">
        <v>1094</v>
      </c>
      <c r="J269" s="593">
        <v>157693</v>
      </c>
      <c r="K269" s="593">
        <v>7124</v>
      </c>
      <c r="L269" s="593">
        <v>835</v>
      </c>
      <c r="M269" s="593">
        <v>917</v>
      </c>
      <c r="N269" s="593">
        <v>1613</v>
      </c>
      <c r="O269" s="593">
        <v>1173</v>
      </c>
      <c r="P269" s="593">
        <v>2481</v>
      </c>
      <c r="Q269" s="593">
        <v>1111</v>
      </c>
      <c r="R269" s="593">
        <v>3175</v>
      </c>
      <c r="S269" s="593">
        <v>4137</v>
      </c>
      <c r="T269" s="593">
        <v>4022</v>
      </c>
      <c r="U269" s="593">
        <v>5119</v>
      </c>
      <c r="V269" s="593">
        <v>7606</v>
      </c>
      <c r="W269" s="593">
        <v>14915</v>
      </c>
      <c r="X269" s="593">
        <v>8071</v>
      </c>
      <c r="Y269" s="593">
        <v>1214</v>
      </c>
      <c r="Z269" s="593">
        <v>1881</v>
      </c>
      <c r="AA269" s="593">
        <v>1160</v>
      </c>
      <c r="AB269" s="593">
        <v>1283</v>
      </c>
      <c r="AC269" s="593">
        <v>690</v>
      </c>
      <c r="AD269" s="593">
        <v>4014</v>
      </c>
      <c r="AE269" s="593">
        <v>2559</v>
      </c>
      <c r="AF269" s="593">
        <v>3701</v>
      </c>
      <c r="AG269" s="593">
        <v>9581</v>
      </c>
      <c r="AH269" s="593">
        <v>1104</v>
      </c>
      <c r="AI269" s="593">
        <v>2184</v>
      </c>
      <c r="AJ269" s="593">
        <v>4317</v>
      </c>
      <c r="AK269" s="593">
        <v>17969</v>
      </c>
      <c r="AL269" s="593">
        <v>7326</v>
      </c>
      <c r="AM269" s="593">
        <v>1395</v>
      </c>
      <c r="AN269" s="593">
        <v>454</v>
      </c>
      <c r="AO269" s="593">
        <v>1790</v>
      </c>
      <c r="AP269" s="593">
        <v>1067</v>
      </c>
      <c r="AQ269" s="593">
        <v>2379</v>
      </c>
      <c r="AR269" s="593">
        <v>5581</v>
      </c>
      <c r="AS269" s="593">
        <v>1549</v>
      </c>
      <c r="AT269" s="593">
        <v>442</v>
      </c>
      <c r="AU269" s="593">
        <v>1162</v>
      </c>
      <c r="AV269" s="593">
        <v>1664</v>
      </c>
      <c r="AW269" s="593">
        <v>738</v>
      </c>
      <c r="AX269" s="593">
        <v>6323</v>
      </c>
      <c r="AY269" s="593">
        <v>797</v>
      </c>
      <c r="AZ269" s="593">
        <v>2545</v>
      </c>
      <c r="BA269" s="593">
        <v>1052</v>
      </c>
      <c r="BB269" s="593">
        <v>2526</v>
      </c>
      <c r="BC269" s="593">
        <v>540</v>
      </c>
      <c r="BD269" s="593">
        <v>2578</v>
      </c>
      <c r="BE269" s="593">
        <v>1829</v>
      </c>
      <c r="BF269" s="546"/>
    </row>
    <row r="270" spans="1:58">
      <c r="A270" s="495" t="s">
        <v>1220</v>
      </c>
      <c r="B270" s="425">
        <v>267</v>
      </c>
      <c r="C270" s="495">
        <v>217102</v>
      </c>
      <c r="D270" s="495" t="s">
        <v>1216</v>
      </c>
      <c r="E270" s="546" t="s">
        <v>1217</v>
      </c>
      <c r="F270" s="580" t="s">
        <v>3350</v>
      </c>
      <c r="G270" s="546" t="s">
        <v>1099</v>
      </c>
      <c r="H270" s="546" t="s">
        <v>23</v>
      </c>
      <c r="I270" s="546" t="s">
        <v>1094</v>
      </c>
      <c r="J270" s="593">
        <v>155510</v>
      </c>
      <c r="K270" s="593">
        <v>7000</v>
      </c>
      <c r="L270" s="593">
        <v>835</v>
      </c>
      <c r="M270" s="593">
        <v>913</v>
      </c>
      <c r="N270" s="593">
        <v>1608</v>
      </c>
      <c r="O270" s="593">
        <v>1169</v>
      </c>
      <c r="P270" s="593">
        <v>2399</v>
      </c>
      <c r="Q270" s="593">
        <v>1107</v>
      </c>
      <c r="R270" s="593">
        <v>3125</v>
      </c>
      <c r="S270" s="593">
        <v>4073</v>
      </c>
      <c r="T270" s="593">
        <v>3965</v>
      </c>
      <c r="U270" s="593">
        <v>5088</v>
      </c>
      <c r="V270" s="593">
        <v>7551</v>
      </c>
      <c r="W270" s="593">
        <v>14753</v>
      </c>
      <c r="X270" s="593">
        <v>7993</v>
      </c>
      <c r="Y270" s="593">
        <v>1209</v>
      </c>
      <c r="Z270" s="593">
        <v>1853</v>
      </c>
      <c r="AA270" s="593">
        <v>1156</v>
      </c>
      <c r="AB270" s="593">
        <v>1268</v>
      </c>
      <c r="AC270" s="593">
        <v>685</v>
      </c>
      <c r="AD270" s="593">
        <v>3960</v>
      </c>
      <c r="AE270" s="593">
        <v>2542</v>
      </c>
      <c r="AF270" s="593">
        <v>3669</v>
      </c>
      <c r="AG270" s="593">
        <v>9492</v>
      </c>
      <c r="AH270" s="593">
        <v>1102</v>
      </c>
      <c r="AI270" s="593">
        <v>2157</v>
      </c>
      <c r="AJ270" s="593">
        <v>4200</v>
      </c>
      <c r="AK270" s="593">
        <v>17635</v>
      </c>
      <c r="AL270" s="593">
        <v>7229</v>
      </c>
      <c r="AM270" s="593">
        <v>1379</v>
      </c>
      <c r="AN270" s="593">
        <v>452</v>
      </c>
      <c r="AO270" s="593">
        <v>1725</v>
      </c>
      <c r="AP270" s="593">
        <v>1060</v>
      </c>
      <c r="AQ270" s="593">
        <v>2354</v>
      </c>
      <c r="AR270" s="593">
        <v>5434</v>
      </c>
      <c r="AS270" s="593">
        <v>1529</v>
      </c>
      <c r="AT270" s="593">
        <v>439</v>
      </c>
      <c r="AU270" s="593">
        <v>1153</v>
      </c>
      <c r="AV270" s="593">
        <v>1644</v>
      </c>
      <c r="AW270" s="593">
        <v>736</v>
      </c>
      <c r="AX270" s="593">
        <v>6228</v>
      </c>
      <c r="AY270" s="593">
        <v>796</v>
      </c>
      <c r="AZ270" s="593">
        <v>2514</v>
      </c>
      <c r="BA270" s="593">
        <v>1049</v>
      </c>
      <c r="BB270" s="593">
        <v>2458</v>
      </c>
      <c r="BC270" s="593">
        <v>534</v>
      </c>
      <c r="BD270" s="593">
        <v>2500</v>
      </c>
      <c r="BE270" s="593">
        <v>1790</v>
      </c>
      <c r="BF270" s="546"/>
    </row>
    <row r="271" spans="1:58">
      <c r="A271" s="495" t="s">
        <v>1223</v>
      </c>
      <c r="B271" s="425">
        <v>268</v>
      </c>
      <c r="C271" s="495">
        <v>217103</v>
      </c>
      <c r="D271" s="495" t="s">
        <v>1224</v>
      </c>
      <c r="E271" s="546" t="s">
        <v>321</v>
      </c>
      <c r="F271" s="42" t="s">
        <v>3226</v>
      </c>
      <c r="G271" s="546" t="s">
        <v>168</v>
      </c>
      <c r="H271" s="546" t="s">
        <v>23</v>
      </c>
      <c r="I271" s="546" t="s">
        <v>323</v>
      </c>
      <c r="J271" s="585">
        <v>33478</v>
      </c>
      <c r="K271" s="585">
        <v>1341</v>
      </c>
      <c r="L271" s="585">
        <v>314</v>
      </c>
      <c r="M271" s="585">
        <v>491</v>
      </c>
      <c r="N271" s="585">
        <v>973</v>
      </c>
      <c r="O271" s="585">
        <v>379</v>
      </c>
      <c r="P271" s="585">
        <v>155</v>
      </c>
      <c r="Q271" s="585">
        <v>590</v>
      </c>
      <c r="R271" s="585">
        <v>788</v>
      </c>
      <c r="S271" s="585">
        <v>540</v>
      </c>
      <c r="T271" s="585">
        <v>702</v>
      </c>
      <c r="U271" s="585">
        <v>1194</v>
      </c>
      <c r="V271" s="585">
        <v>1681</v>
      </c>
      <c r="W271" s="585">
        <v>2478</v>
      </c>
      <c r="X271" s="585">
        <v>1173</v>
      </c>
      <c r="Y271" s="585">
        <v>949</v>
      </c>
      <c r="Z271" s="585">
        <v>308</v>
      </c>
      <c r="AA271" s="585">
        <v>391</v>
      </c>
      <c r="AB271" s="585">
        <v>147</v>
      </c>
      <c r="AC271" s="585">
        <v>262</v>
      </c>
      <c r="AD271" s="585">
        <v>435</v>
      </c>
      <c r="AE271" s="585">
        <v>487</v>
      </c>
      <c r="AF271" s="585">
        <v>743</v>
      </c>
      <c r="AG271" s="585">
        <v>1502</v>
      </c>
      <c r="AH271" s="585">
        <v>123</v>
      </c>
      <c r="AI271" s="585">
        <v>557</v>
      </c>
      <c r="AJ271" s="585">
        <v>1116</v>
      </c>
      <c r="AK271" s="585">
        <v>2219</v>
      </c>
      <c r="AL271" s="585">
        <v>1466</v>
      </c>
      <c r="AM271" s="585">
        <v>185</v>
      </c>
      <c r="AN271" s="585">
        <v>586</v>
      </c>
      <c r="AO271" s="585">
        <v>48</v>
      </c>
      <c r="AP271" s="585">
        <v>368</v>
      </c>
      <c r="AQ271" s="585">
        <v>739</v>
      </c>
      <c r="AR271" s="585">
        <v>869</v>
      </c>
      <c r="AS271" s="585">
        <v>641</v>
      </c>
      <c r="AT271" s="585">
        <v>155</v>
      </c>
      <c r="AU271" s="585">
        <v>180</v>
      </c>
      <c r="AV271" s="585">
        <v>725</v>
      </c>
      <c r="AW271" s="585">
        <v>91</v>
      </c>
      <c r="AX271" s="585">
        <v>2342</v>
      </c>
      <c r="AY271" s="585">
        <v>478</v>
      </c>
      <c r="AZ271" s="585">
        <v>1612</v>
      </c>
      <c r="BA271" s="585">
        <v>291</v>
      </c>
      <c r="BB271" s="585">
        <v>63</v>
      </c>
      <c r="BC271" s="585">
        <v>91</v>
      </c>
      <c r="BD271" s="585">
        <v>423</v>
      </c>
      <c r="BE271" s="585">
        <v>87</v>
      </c>
      <c r="BF271" s="546"/>
    </row>
    <row r="272" spans="1:58" ht="30.75" customHeight="1">
      <c r="A272" s="495" t="s">
        <v>1228</v>
      </c>
      <c r="B272" s="425">
        <v>269</v>
      </c>
      <c r="C272" s="495">
        <v>217104</v>
      </c>
      <c r="D272" s="495" t="s">
        <v>1229</v>
      </c>
      <c r="E272" s="546" t="s">
        <v>321</v>
      </c>
      <c r="F272" s="42" t="s">
        <v>3226</v>
      </c>
      <c r="G272" s="546" t="s">
        <v>168</v>
      </c>
      <c r="H272" s="546" t="s">
        <v>23</v>
      </c>
      <c r="I272" s="546" t="s">
        <v>323</v>
      </c>
      <c r="J272" s="582">
        <v>3.3556124933723335</v>
      </c>
      <c r="K272" s="582">
        <v>3.4545454545454546</v>
      </c>
      <c r="L272" s="582">
        <v>10.4</v>
      </c>
      <c r="M272" s="582">
        <v>2.4</v>
      </c>
      <c r="N272" s="582">
        <v>7.875</v>
      </c>
      <c r="O272" s="582">
        <v>0.6</v>
      </c>
      <c r="P272" s="582">
        <v>7.166666666666667</v>
      </c>
      <c r="Q272" s="582">
        <v>1.5714285714285714</v>
      </c>
      <c r="R272" s="582">
        <v>2.2999999999999998</v>
      </c>
      <c r="S272" s="582">
        <v>2.5</v>
      </c>
      <c r="T272" s="582">
        <v>2.7777777777777777</v>
      </c>
      <c r="U272" s="582">
        <v>2.8666666666666667</v>
      </c>
      <c r="V272" s="582">
        <v>2.75</v>
      </c>
      <c r="W272" s="582">
        <v>2.7419354838709675</v>
      </c>
      <c r="X272" s="582">
        <v>2.2173913043478262</v>
      </c>
      <c r="Y272" s="582">
        <v>1.6666666666666667</v>
      </c>
      <c r="Z272" s="582">
        <v>3</v>
      </c>
      <c r="AA272" s="582">
        <v>2.2000000000000002</v>
      </c>
      <c r="AB272" s="582">
        <v>4.5999999999999996</v>
      </c>
      <c r="AC272" s="582">
        <v>2</v>
      </c>
      <c r="AD272" s="582">
        <v>3.8333333333333335</v>
      </c>
      <c r="AE272" s="582">
        <v>3.7777777777777777</v>
      </c>
      <c r="AF272" s="582">
        <v>4.384615384615385</v>
      </c>
      <c r="AG272" s="582">
        <v>2.4210526315789473</v>
      </c>
      <c r="AH272" s="582">
        <v>4.5999999999999996</v>
      </c>
      <c r="AI272" s="582">
        <v>2.5714285714285716</v>
      </c>
      <c r="AJ272" s="582">
        <v>3.3846153846153846</v>
      </c>
      <c r="AK272" s="582">
        <v>4.5294117647058822</v>
      </c>
      <c r="AL272" s="582">
        <v>6.6111111111111107</v>
      </c>
      <c r="AM272" s="582">
        <v>2.5</v>
      </c>
      <c r="AN272" s="582">
        <v>2.1666666666666665</v>
      </c>
      <c r="AO272" s="582">
        <v>1.3333333333333333</v>
      </c>
      <c r="AP272" s="582">
        <v>2.2000000000000002</v>
      </c>
      <c r="AQ272" s="582">
        <v>2.9</v>
      </c>
      <c r="AR272" s="582">
        <v>2.6666666666666665</v>
      </c>
      <c r="AS272" s="582">
        <v>1.375</v>
      </c>
      <c r="AT272" s="582">
        <v>5</v>
      </c>
      <c r="AU272" s="582">
        <v>1.4</v>
      </c>
      <c r="AV272" s="582">
        <v>4.75</v>
      </c>
      <c r="AW272" s="582">
        <v>5.5</v>
      </c>
      <c r="AX272" s="582">
        <v>3.0833333333333335</v>
      </c>
      <c r="AY272" s="582">
        <v>3</v>
      </c>
      <c r="AZ272" s="582">
        <v>7.5</v>
      </c>
      <c r="BA272" s="582">
        <v>1.7142857142857142</v>
      </c>
      <c r="BB272" s="582">
        <v>1.6666666666666667</v>
      </c>
      <c r="BC272" s="582">
        <v>1.3333333333333333</v>
      </c>
      <c r="BD272" s="582">
        <v>1.9230769230769231</v>
      </c>
      <c r="BE272" s="582">
        <v>4.5</v>
      </c>
      <c r="BF272" s="546"/>
    </row>
    <row r="273" spans="1:58">
      <c r="A273" s="495" t="s">
        <v>1231</v>
      </c>
      <c r="B273" s="425">
        <v>270</v>
      </c>
      <c r="C273" s="495">
        <v>217105</v>
      </c>
      <c r="D273" s="495" t="s">
        <v>1232</v>
      </c>
      <c r="E273" s="546" t="s">
        <v>1217</v>
      </c>
      <c r="F273" s="580" t="s">
        <v>3350</v>
      </c>
      <c r="G273" s="546" t="s">
        <v>1093</v>
      </c>
      <c r="H273" s="546" t="s">
        <v>23</v>
      </c>
      <c r="I273" s="546" t="s">
        <v>1094</v>
      </c>
      <c r="J273" s="559">
        <v>288</v>
      </c>
      <c r="K273" s="559">
        <v>12</v>
      </c>
      <c r="L273" s="559" t="s">
        <v>3708</v>
      </c>
      <c r="M273" s="559" t="s">
        <v>3708</v>
      </c>
      <c r="N273" s="559" t="s">
        <v>3708</v>
      </c>
      <c r="O273" s="559" t="s">
        <v>272</v>
      </c>
      <c r="P273" s="559" t="s">
        <v>272</v>
      </c>
      <c r="Q273" s="559" t="s">
        <v>3708</v>
      </c>
      <c r="R273" s="559" t="s">
        <v>3708</v>
      </c>
      <c r="S273" s="559" t="s">
        <v>3708</v>
      </c>
      <c r="T273" s="559" t="s">
        <v>3708</v>
      </c>
      <c r="U273" s="559" t="s">
        <v>3708</v>
      </c>
      <c r="V273" s="559" t="s">
        <v>3708</v>
      </c>
      <c r="W273" s="559">
        <v>30</v>
      </c>
      <c r="X273" s="559">
        <v>15</v>
      </c>
      <c r="Y273" s="559" t="s">
        <v>3708</v>
      </c>
      <c r="Z273" s="559" t="s">
        <v>3708</v>
      </c>
      <c r="AA273" s="559" t="s">
        <v>3708</v>
      </c>
      <c r="AB273" s="559" t="s">
        <v>272</v>
      </c>
      <c r="AC273" s="559" t="s">
        <v>272</v>
      </c>
      <c r="AD273" s="559" t="s">
        <v>3708</v>
      </c>
      <c r="AE273" s="559" t="s">
        <v>3708</v>
      </c>
      <c r="AF273" s="559" t="s">
        <v>3708</v>
      </c>
      <c r="AG273" s="559">
        <v>14</v>
      </c>
      <c r="AH273" s="559" t="s">
        <v>3708</v>
      </c>
      <c r="AI273" s="559" t="s">
        <v>3708</v>
      </c>
      <c r="AJ273" s="559" t="s">
        <v>3708</v>
      </c>
      <c r="AK273" s="559">
        <v>36</v>
      </c>
      <c r="AL273" s="559">
        <v>28</v>
      </c>
      <c r="AM273" s="559" t="s">
        <v>3708</v>
      </c>
      <c r="AN273" s="559" t="s">
        <v>3708</v>
      </c>
      <c r="AO273" s="559" t="s">
        <v>272</v>
      </c>
      <c r="AP273" s="559" t="s">
        <v>3708</v>
      </c>
      <c r="AQ273" s="559" t="s">
        <v>3708</v>
      </c>
      <c r="AR273" s="559" t="s">
        <v>3708</v>
      </c>
      <c r="AS273" s="559" t="s">
        <v>272</v>
      </c>
      <c r="AT273" s="559" t="s">
        <v>3708</v>
      </c>
      <c r="AU273" s="559" t="s">
        <v>3708</v>
      </c>
      <c r="AV273" s="559" t="s">
        <v>3708</v>
      </c>
      <c r="AW273" s="559" t="s">
        <v>272</v>
      </c>
      <c r="AX273" s="559">
        <v>19</v>
      </c>
      <c r="AY273" s="559">
        <v>11</v>
      </c>
      <c r="AZ273" s="559">
        <v>-2022</v>
      </c>
      <c r="BA273" s="559" t="s">
        <v>3708</v>
      </c>
      <c r="BB273" s="559" t="s">
        <v>3708</v>
      </c>
      <c r="BC273" s="559" t="s">
        <v>3708</v>
      </c>
      <c r="BD273" s="559" t="s">
        <v>3708</v>
      </c>
      <c r="BE273" s="559">
        <v>15</v>
      </c>
      <c r="BF273" s="546"/>
    </row>
    <row r="274" spans="1:58">
      <c r="A274" s="495" t="s">
        <v>1236</v>
      </c>
      <c r="B274" s="425">
        <v>271</v>
      </c>
      <c r="C274" s="495">
        <v>217105</v>
      </c>
      <c r="D274" s="495" t="s">
        <v>1232</v>
      </c>
      <c r="E274" s="546" t="s">
        <v>1217</v>
      </c>
      <c r="F274" s="580" t="s">
        <v>3350</v>
      </c>
      <c r="G274" s="546" t="s">
        <v>1099</v>
      </c>
      <c r="H274" s="546" t="s">
        <v>23</v>
      </c>
      <c r="I274" s="546" t="s">
        <v>1094</v>
      </c>
      <c r="J274" s="559">
        <v>277</v>
      </c>
      <c r="K274" s="559">
        <v>11</v>
      </c>
      <c r="L274" s="559" t="s">
        <v>3708</v>
      </c>
      <c r="M274" s="559" t="s">
        <v>3708</v>
      </c>
      <c r="N274" s="559" t="s">
        <v>3708</v>
      </c>
      <c r="O274" s="559" t="s">
        <v>272</v>
      </c>
      <c r="P274" s="559" t="s">
        <v>272</v>
      </c>
      <c r="Q274" s="559" t="s">
        <v>3708</v>
      </c>
      <c r="R274" s="559" t="s">
        <v>3708</v>
      </c>
      <c r="S274" s="559" t="s">
        <v>3708</v>
      </c>
      <c r="T274" s="559" t="s">
        <v>3708</v>
      </c>
      <c r="U274" s="559" t="s">
        <v>3708</v>
      </c>
      <c r="V274" s="559" t="s">
        <v>3708</v>
      </c>
      <c r="W274" s="559">
        <v>29</v>
      </c>
      <c r="X274" s="559">
        <v>15</v>
      </c>
      <c r="Y274" s="559" t="s">
        <v>3708</v>
      </c>
      <c r="Z274" s="559" t="s">
        <v>3708</v>
      </c>
      <c r="AA274" s="559" t="s">
        <v>3708</v>
      </c>
      <c r="AB274" s="559" t="s">
        <v>272</v>
      </c>
      <c r="AC274" s="559" t="s">
        <v>272</v>
      </c>
      <c r="AD274" s="559" t="s">
        <v>3708</v>
      </c>
      <c r="AE274" s="559" t="s">
        <v>3708</v>
      </c>
      <c r="AF274" s="559" t="s">
        <v>3708</v>
      </c>
      <c r="AG274" s="559">
        <v>12</v>
      </c>
      <c r="AH274" s="559" t="s">
        <v>3708</v>
      </c>
      <c r="AI274" s="559" t="s">
        <v>3708</v>
      </c>
      <c r="AJ274" s="559" t="s">
        <v>3708</v>
      </c>
      <c r="AK274" s="559">
        <v>36</v>
      </c>
      <c r="AL274" s="559">
        <v>27</v>
      </c>
      <c r="AM274" s="559" t="s">
        <v>3708</v>
      </c>
      <c r="AN274" s="559" t="s">
        <v>3708</v>
      </c>
      <c r="AO274" s="559" t="s">
        <v>272</v>
      </c>
      <c r="AP274" s="559" t="s">
        <v>3708</v>
      </c>
      <c r="AQ274" s="559" t="s">
        <v>3708</v>
      </c>
      <c r="AR274" s="559" t="s">
        <v>3708</v>
      </c>
      <c r="AS274" s="559" t="s">
        <v>272</v>
      </c>
      <c r="AT274" s="559" t="s">
        <v>3708</v>
      </c>
      <c r="AU274" s="559" t="s">
        <v>3708</v>
      </c>
      <c r="AV274" s="559" t="s">
        <v>3708</v>
      </c>
      <c r="AW274" s="559" t="s">
        <v>272</v>
      </c>
      <c r="AX274" s="559">
        <v>18</v>
      </c>
      <c r="AY274" s="559">
        <v>11</v>
      </c>
      <c r="AZ274" s="559" t="s">
        <v>272</v>
      </c>
      <c r="BA274" s="559" t="s">
        <v>3708</v>
      </c>
      <c r="BB274" s="559" t="s">
        <v>3708</v>
      </c>
      <c r="BC274" s="559" t="s">
        <v>3708</v>
      </c>
      <c r="BD274" s="559" t="s">
        <v>3708</v>
      </c>
      <c r="BE274" s="559">
        <v>14</v>
      </c>
      <c r="BF274" s="546"/>
    </row>
    <row r="275" spans="1:58" ht="17.25" customHeight="1">
      <c r="A275" s="579" t="str">
        <f>緩和ケア!C18&amp;緩和ケア!F18</f>
        <v>217106緩和的放射線照射の実施数: M001-3(直線加速器による放射線治療)の2（1以外の場合）の件数（算定回数）</v>
      </c>
      <c r="B275" s="425" t="s">
        <v>1239</v>
      </c>
      <c r="C275" s="495">
        <v>217106</v>
      </c>
      <c r="D275" s="495" t="s">
        <v>3710</v>
      </c>
      <c r="E275" s="546" t="s">
        <v>1217</v>
      </c>
      <c r="F275" s="580" t="s">
        <v>3350</v>
      </c>
      <c r="G275" s="546" t="s">
        <v>1093</v>
      </c>
      <c r="H275" s="546" t="s">
        <v>23</v>
      </c>
      <c r="I275" s="546" t="s">
        <v>1094</v>
      </c>
      <c r="J275" s="593">
        <v>5723</v>
      </c>
      <c r="K275" s="593">
        <v>502</v>
      </c>
      <c r="L275" s="593">
        <v>37</v>
      </c>
      <c r="M275" s="593">
        <v>87</v>
      </c>
      <c r="N275" s="593">
        <v>52</v>
      </c>
      <c r="O275" s="593">
        <v>35</v>
      </c>
      <c r="P275" s="593">
        <v>118</v>
      </c>
      <c r="Q275" s="593">
        <v>45</v>
      </c>
      <c r="R275" s="593">
        <v>34</v>
      </c>
      <c r="S275" s="593">
        <v>97</v>
      </c>
      <c r="T275" s="593">
        <v>50</v>
      </c>
      <c r="U275" s="593">
        <v>266</v>
      </c>
      <c r="V275" s="593">
        <v>551</v>
      </c>
      <c r="W275" s="593">
        <v>906</v>
      </c>
      <c r="X275" s="593">
        <v>473</v>
      </c>
      <c r="Y275" s="593">
        <v>140</v>
      </c>
      <c r="Z275" s="593">
        <v>79</v>
      </c>
      <c r="AA275" s="593" t="s">
        <v>3708</v>
      </c>
      <c r="AB275" s="593" t="s">
        <v>3708</v>
      </c>
      <c r="AC275" s="593" t="s">
        <v>3708</v>
      </c>
      <c r="AD275" s="593">
        <v>125</v>
      </c>
      <c r="AE275" s="593">
        <v>20</v>
      </c>
      <c r="AF275" s="593">
        <v>380</v>
      </c>
      <c r="AG275" s="593">
        <v>282</v>
      </c>
      <c r="AH275" s="593">
        <v>34</v>
      </c>
      <c r="AI275" s="593">
        <v>49</v>
      </c>
      <c r="AJ275" s="593">
        <v>123</v>
      </c>
      <c r="AK275" s="593">
        <v>444</v>
      </c>
      <c r="AL275" s="593">
        <v>192</v>
      </c>
      <c r="AM275" s="593">
        <v>29</v>
      </c>
      <c r="AN275" s="593">
        <v>12</v>
      </c>
      <c r="AO275" s="593" t="s">
        <v>3708</v>
      </c>
      <c r="AP275" s="593" t="s">
        <v>3708</v>
      </c>
      <c r="AQ275" s="593">
        <v>67</v>
      </c>
      <c r="AR275" s="593">
        <v>63</v>
      </c>
      <c r="AS275" s="593">
        <v>28</v>
      </c>
      <c r="AT275" s="593">
        <v>37</v>
      </c>
      <c r="AU275" s="593">
        <v>14</v>
      </c>
      <c r="AV275" s="593">
        <v>66</v>
      </c>
      <c r="AW275" s="593" t="s">
        <v>272</v>
      </c>
      <c r="AX275" s="593">
        <v>23</v>
      </c>
      <c r="AY275" s="593">
        <v>11</v>
      </c>
      <c r="AZ275" s="593" t="s">
        <v>3708</v>
      </c>
      <c r="BA275" s="593">
        <v>93</v>
      </c>
      <c r="BB275" s="593" t="s">
        <v>3708</v>
      </c>
      <c r="BC275" s="593">
        <v>10</v>
      </c>
      <c r="BD275" s="593">
        <v>10</v>
      </c>
      <c r="BE275" s="593">
        <v>95</v>
      </c>
      <c r="BF275" s="545"/>
    </row>
    <row r="276" spans="1:58" ht="27" customHeight="1">
      <c r="A276" s="579" t="str">
        <f>緩和ケア!C19&amp;緩和ケア!F19</f>
        <v>217106緩和的放射線照射の実施数: M001-3(直線加速器による放射線治療)の2（1以外の場合）の件数(患者数）</v>
      </c>
      <c r="B276" s="425" t="s">
        <v>1243</v>
      </c>
      <c r="C276" s="495">
        <v>217106</v>
      </c>
      <c r="D276" s="495" t="s">
        <v>3710</v>
      </c>
      <c r="E276" s="546" t="s">
        <v>1217</v>
      </c>
      <c r="F276" s="580" t="s">
        <v>3350</v>
      </c>
      <c r="G276" s="546" t="s">
        <v>1099</v>
      </c>
      <c r="H276" s="546" t="s">
        <v>23</v>
      </c>
      <c r="I276" s="546" t="s">
        <v>1094</v>
      </c>
      <c r="J276" s="593">
        <v>5047</v>
      </c>
      <c r="K276" s="593">
        <v>455</v>
      </c>
      <c r="L276" s="593">
        <v>34</v>
      </c>
      <c r="M276" s="593">
        <v>81</v>
      </c>
      <c r="N276" s="593">
        <v>49</v>
      </c>
      <c r="O276" s="593">
        <v>32</v>
      </c>
      <c r="P276" s="593">
        <v>113</v>
      </c>
      <c r="Q276" s="593">
        <v>38</v>
      </c>
      <c r="R276" s="593">
        <v>32</v>
      </c>
      <c r="S276" s="593">
        <v>89</v>
      </c>
      <c r="T276" s="593">
        <v>46</v>
      </c>
      <c r="U276" s="593">
        <v>221</v>
      </c>
      <c r="V276" s="593">
        <v>496</v>
      </c>
      <c r="W276" s="593">
        <v>770</v>
      </c>
      <c r="X276" s="593">
        <v>412</v>
      </c>
      <c r="Y276" s="593">
        <v>127</v>
      </c>
      <c r="Z276" s="593">
        <v>73</v>
      </c>
      <c r="AA276" s="593" t="s">
        <v>3708</v>
      </c>
      <c r="AB276" s="593" t="s">
        <v>3708</v>
      </c>
      <c r="AC276" s="593" t="s">
        <v>3708</v>
      </c>
      <c r="AD276" s="593">
        <v>107</v>
      </c>
      <c r="AE276" s="593">
        <v>17</v>
      </c>
      <c r="AF276" s="593">
        <v>300</v>
      </c>
      <c r="AG276" s="593">
        <v>244</v>
      </c>
      <c r="AH276" s="593">
        <v>33</v>
      </c>
      <c r="AI276" s="593">
        <v>41</v>
      </c>
      <c r="AJ276" s="593">
        <v>113</v>
      </c>
      <c r="AK276" s="593">
        <v>400</v>
      </c>
      <c r="AL276" s="593">
        <v>181</v>
      </c>
      <c r="AM276" s="593">
        <v>27</v>
      </c>
      <c r="AN276" s="593">
        <v>11</v>
      </c>
      <c r="AO276" s="593" t="s">
        <v>3708</v>
      </c>
      <c r="AP276" s="593" t="s">
        <v>3708</v>
      </c>
      <c r="AQ276" s="593">
        <v>63</v>
      </c>
      <c r="AR276" s="593">
        <v>54</v>
      </c>
      <c r="AS276" s="593">
        <v>26</v>
      </c>
      <c r="AT276" s="593">
        <v>34</v>
      </c>
      <c r="AU276" s="593">
        <v>12</v>
      </c>
      <c r="AV276" s="593">
        <v>57</v>
      </c>
      <c r="AW276" s="593" t="s">
        <v>272</v>
      </c>
      <c r="AX276" s="593">
        <v>22</v>
      </c>
      <c r="AY276" s="593">
        <v>11</v>
      </c>
      <c r="AZ276" s="593" t="s">
        <v>3708</v>
      </c>
      <c r="BA276" s="593">
        <v>77</v>
      </c>
      <c r="BB276" s="593" t="s">
        <v>3708</v>
      </c>
      <c r="BC276" s="593">
        <v>10</v>
      </c>
      <c r="BD276" s="593">
        <v>10</v>
      </c>
      <c r="BE276" s="593">
        <v>85</v>
      </c>
      <c r="BF276" s="545"/>
    </row>
    <row r="277" spans="1:58">
      <c r="A277" s="495" t="s">
        <v>3711</v>
      </c>
      <c r="B277" s="425">
        <v>272</v>
      </c>
      <c r="C277" s="495">
        <v>217107</v>
      </c>
      <c r="D277" s="495" t="s">
        <v>2727</v>
      </c>
      <c r="E277" s="546" t="s">
        <v>321</v>
      </c>
      <c r="F277" s="42" t="s">
        <v>3226</v>
      </c>
      <c r="G277" s="546" t="s">
        <v>168</v>
      </c>
      <c r="H277" s="546" t="s">
        <v>23</v>
      </c>
      <c r="I277" s="546" t="s">
        <v>323</v>
      </c>
      <c r="J277" s="593">
        <v>7142</v>
      </c>
      <c r="K277" s="593">
        <v>273</v>
      </c>
      <c r="L277" s="593">
        <v>34</v>
      </c>
      <c r="M277" s="593">
        <v>119</v>
      </c>
      <c r="N277" s="593">
        <v>107</v>
      </c>
      <c r="O277" s="593">
        <v>76</v>
      </c>
      <c r="P277" s="593">
        <v>21</v>
      </c>
      <c r="Q277" s="593">
        <v>26</v>
      </c>
      <c r="R277" s="593">
        <v>269</v>
      </c>
      <c r="S277" s="593">
        <v>33</v>
      </c>
      <c r="T277" s="593">
        <v>82</v>
      </c>
      <c r="U277" s="593">
        <v>642</v>
      </c>
      <c r="V277" s="593">
        <v>439</v>
      </c>
      <c r="W277" s="593">
        <v>470</v>
      </c>
      <c r="X277" s="593">
        <v>320</v>
      </c>
      <c r="Y277" s="593">
        <v>15</v>
      </c>
      <c r="Z277" s="593">
        <v>53</v>
      </c>
      <c r="AA277" s="593">
        <v>24</v>
      </c>
      <c r="AB277" s="593">
        <v>4</v>
      </c>
      <c r="AC277" s="593">
        <v>40</v>
      </c>
      <c r="AD277" s="593">
        <v>71</v>
      </c>
      <c r="AE277" s="593">
        <v>57</v>
      </c>
      <c r="AF277" s="593">
        <v>89</v>
      </c>
      <c r="AG277" s="593">
        <v>348</v>
      </c>
      <c r="AH277" s="593">
        <v>14</v>
      </c>
      <c r="AI277" s="593">
        <v>299</v>
      </c>
      <c r="AJ277" s="593">
        <v>388</v>
      </c>
      <c r="AK277" s="593">
        <v>625</v>
      </c>
      <c r="AL277" s="593">
        <v>197</v>
      </c>
      <c r="AM277" s="593">
        <v>1</v>
      </c>
      <c r="AN277" s="593">
        <v>109</v>
      </c>
      <c r="AO277" s="593">
        <v>11</v>
      </c>
      <c r="AP277" s="593">
        <v>25</v>
      </c>
      <c r="AQ277" s="593">
        <v>65</v>
      </c>
      <c r="AR277" s="593">
        <v>228</v>
      </c>
      <c r="AS277" s="593">
        <v>57</v>
      </c>
      <c r="AT277" s="593">
        <v>49</v>
      </c>
      <c r="AU277" s="593">
        <v>24</v>
      </c>
      <c r="AV277" s="593">
        <v>305</v>
      </c>
      <c r="AW277" s="593">
        <v>82</v>
      </c>
      <c r="AX277" s="593">
        <v>643</v>
      </c>
      <c r="AY277" s="593">
        <v>148</v>
      </c>
      <c r="AZ277" s="593">
        <v>58</v>
      </c>
      <c r="BA277" s="593">
        <v>25</v>
      </c>
      <c r="BB277" s="593">
        <v>30</v>
      </c>
      <c r="BC277" s="593">
        <v>1</v>
      </c>
      <c r="BD277" s="593">
        <v>129</v>
      </c>
      <c r="BE277" s="593">
        <v>17</v>
      </c>
      <c r="BF277" s="546"/>
    </row>
    <row r="278" spans="1:58">
      <c r="A278" s="495" t="s">
        <v>3712</v>
      </c>
      <c r="B278" s="425">
        <v>273</v>
      </c>
      <c r="C278" s="495">
        <v>217108</v>
      </c>
      <c r="D278" s="495" t="s">
        <v>3713</v>
      </c>
      <c r="E278" s="546" t="s">
        <v>1217</v>
      </c>
      <c r="F278" s="580" t="s">
        <v>3350</v>
      </c>
      <c r="G278" s="546" t="s">
        <v>1093</v>
      </c>
      <c r="H278" s="546" t="s">
        <v>23</v>
      </c>
      <c r="I278" s="546" t="s">
        <v>1094</v>
      </c>
      <c r="J278" s="593">
        <v>701835</v>
      </c>
      <c r="K278" s="593">
        <v>59932</v>
      </c>
      <c r="L278" s="593">
        <v>3647</v>
      </c>
      <c r="M278" s="593">
        <v>4170</v>
      </c>
      <c r="N278" s="593">
        <v>7417</v>
      </c>
      <c r="O278" s="593">
        <v>403</v>
      </c>
      <c r="P278" s="593">
        <v>3492</v>
      </c>
      <c r="Q278" s="593">
        <v>4302</v>
      </c>
      <c r="R278" s="593">
        <v>13513</v>
      </c>
      <c r="S278" s="593">
        <v>5028</v>
      </c>
      <c r="T278" s="593">
        <v>5396</v>
      </c>
      <c r="U278" s="593">
        <v>7252</v>
      </c>
      <c r="V278" s="593">
        <v>33442</v>
      </c>
      <c r="W278" s="593">
        <v>132067</v>
      </c>
      <c r="X278" s="593">
        <v>44180</v>
      </c>
      <c r="Y278" s="593">
        <v>9136</v>
      </c>
      <c r="Z278" s="593">
        <v>5801</v>
      </c>
      <c r="AA278" s="593">
        <v>3918</v>
      </c>
      <c r="AB278" s="593">
        <v>10204</v>
      </c>
      <c r="AC278" s="593">
        <v>2518</v>
      </c>
      <c r="AD278" s="593">
        <v>16183</v>
      </c>
      <c r="AE278" s="593">
        <v>6806</v>
      </c>
      <c r="AF278" s="593">
        <v>20116</v>
      </c>
      <c r="AG278" s="593">
        <v>32161</v>
      </c>
      <c r="AH278" s="593">
        <v>1373</v>
      </c>
      <c r="AI278" s="593">
        <v>3323</v>
      </c>
      <c r="AJ278" s="593">
        <v>15812</v>
      </c>
      <c r="AK278" s="593">
        <v>73708</v>
      </c>
      <c r="AL278" s="593">
        <v>39435</v>
      </c>
      <c r="AM278" s="593">
        <v>6092</v>
      </c>
      <c r="AN278" s="593">
        <v>7976</v>
      </c>
      <c r="AO278" s="593">
        <v>604</v>
      </c>
      <c r="AP278" s="593">
        <v>6430</v>
      </c>
      <c r="AQ278" s="593">
        <v>7411</v>
      </c>
      <c r="AR278" s="593">
        <v>13038</v>
      </c>
      <c r="AS278" s="593">
        <v>924</v>
      </c>
      <c r="AT278" s="593">
        <v>3233</v>
      </c>
      <c r="AU278" s="593">
        <v>7335</v>
      </c>
      <c r="AV278" s="593">
        <v>4179</v>
      </c>
      <c r="AW278" s="593">
        <v>1615</v>
      </c>
      <c r="AX278" s="593">
        <v>40310</v>
      </c>
      <c r="AY278" s="593">
        <v>3798</v>
      </c>
      <c r="AZ278" s="593">
        <v>13787</v>
      </c>
      <c r="BA278" s="593">
        <v>4937</v>
      </c>
      <c r="BB278" s="593">
        <v>2753</v>
      </c>
      <c r="BC278" s="593">
        <v>2818</v>
      </c>
      <c r="BD278" s="593">
        <v>6356</v>
      </c>
      <c r="BE278" s="593">
        <v>3504</v>
      </c>
      <c r="BF278" s="546"/>
    </row>
    <row r="279" spans="1:58">
      <c r="A279" s="495" t="s">
        <v>3714</v>
      </c>
      <c r="B279" s="425">
        <v>274</v>
      </c>
      <c r="C279" s="495">
        <v>217108</v>
      </c>
      <c r="D279" s="495" t="s">
        <v>1100</v>
      </c>
      <c r="E279" s="546" t="s">
        <v>2721</v>
      </c>
      <c r="F279" s="580" t="s">
        <v>3350</v>
      </c>
      <c r="G279" s="546" t="s">
        <v>1099</v>
      </c>
      <c r="H279" s="546" t="s">
        <v>23</v>
      </c>
      <c r="I279" s="546" t="s">
        <v>1094</v>
      </c>
      <c r="J279" s="593">
        <v>63026</v>
      </c>
      <c r="K279" s="593">
        <v>4354</v>
      </c>
      <c r="L279" s="593">
        <v>250</v>
      </c>
      <c r="M279" s="593">
        <v>436</v>
      </c>
      <c r="N279" s="593">
        <v>1114</v>
      </c>
      <c r="O279" s="593">
        <v>35</v>
      </c>
      <c r="P279" s="593">
        <v>319</v>
      </c>
      <c r="Q279" s="593">
        <v>579</v>
      </c>
      <c r="R279" s="593">
        <v>883</v>
      </c>
      <c r="S279" s="593">
        <v>692</v>
      </c>
      <c r="T279" s="593">
        <v>472</v>
      </c>
      <c r="U279" s="593">
        <v>1073</v>
      </c>
      <c r="V279" s="593">
        <v>3089</v>
      </c>
      <c r="W279" s="593">
        <v>11461</v>
      </c>
      <c r="X279" s="593">
        <v>3867</v>
      </c>
      <c r="Y279" s="593">
        <v>744</v>
      </c>
      <c r="Z279" s="593">
        <v>620</v>
      </c>
      <c r="AA279" s="593">
        <v>380</v>
      </c>
      <c r="AB279" s="593">
        <v>697</v>
      </c>
      <c r="AC279" s="593">
        <v>282</v>
      </c>
      <c r="AD279" s="593">
        <v>1306</v>
      </c>
      <c r="AE279" s="593">
        <v>891</v>
      </c>
      <c r="AF279" s="593">
        <v>1987</v>
      </c>
      <c r="AG279" s="593">
        <v>4631</v>
      </c>
      <c r="AH279" s="593">
        <v>296</v>
      </c>
      <c r="AI279" s="593">
        <v>220</v>
      </c>
      <c r="AJ279" s="593">
        <v>1322</v>
      </c>
      <c r="AK279" s="593">
        <v>5942</v>
      </c>
      <c r="AL279" s="593">
        <v>3233</v>
      </c>
      <c r="AM279" s="593">
        <v>509</v>
      </c>
      <c r="AN279" s="593">
        <v>692</v>
      </c>
      <c r="AO279" s="593">
        <v>65</v>
      </c>
      <c r="AP279" s="593">
        <v>445</v>
      </c>
      <c r="AQ279" s="593">
        <v>710</v>
      </c>
      <c r="AR279" s="593">
        <v>1251</v>
      </c>
      <c r="AS279" s="593">
        <v>116</v>
      </c>
      <c r="AT279" s="593">
        <v>317</v>
      </c>
      <c r="AU279" s="593">
        <v>449</v>
      </c>
      <c r="AV279" s="593">
        <v>568</v>
      </c>
      <c r="AW279" s="593">
        <v>231</v>
      </c>
      <c r="AX279" s="593">
        <v>3353</v>
      </c>
      <c r="AY279" s="593">
        <v>397</v>
      </c>
      <c r="AZ279" s="593">
        <v>716</v>
      </c>
      <c r="BA279" s="593">
        <v>494</v>
      </c>
      <c r="BB279" s="593">
        <v>269</v>
      </c>
      <c r="BC279" s="593">
        <v>253</v>
      </c>
      <c r="BD279" s="593">
        <v>666</v>
      </c>
      <c r="BE279" s="593">
        <v>350</v>
      </c>
      <c r="BF279" s="546"/>
    </row>
    <row r="280" spans="1:58">
      <c r="A280" s="567"/>
      <c r="B280" s="568">
        <v>275</v>
      </c>
      <c r="C280" s="567"/>
      <c r="D280" s="567"/>
      <c r="E280" s="569"/>
      <c r="F280" s="569" t="s">
        <v>272</v>
      </c>
      <c r="G280" s="569"/>
      <c r="H280" s="569"/>
      <c r="I280" s="569"/>
      <c r="J280" s="598" t="s">
        <v>272</v>
      </c>
      <c r="K280" s="598" t="s">
        <v>272</v>
      </c>
      <c r="L280" s="598" t="s">
        <v>272</v>
      </c>
      <c r="M280" s="598" t="s">
        <v>272</v>
      </c>
      <c r="N280" s="598" t="s">
        <v>272</v>
      </c>
      <c r="O280" s="598" t="s">
        <v>272</v>
      </c>
      <c r="P280" s="598" t="s">
        <v>272</v>
      </c>
      <c r="Q280" s="598" t="s">
        <v>272</v>
      </c>
      <c r="R280" s="598" t="s">
        <v>272</v>
      </c>
      <c r="S280" s="598" t="s">
        <v>272</v>
      </c>
      <c r="T280" s="598" t="s">
        <v>272</v>
      </c>
      <c r="U280" s="598" t="s">
        <v>272</v>
      </c>
      <c r="V280" s="598" t="s">
        <v>272</v>
      </c>
      <c r="W280" s="598" t="s">
        <v>272</v>
      </c>
      <c r="X280" s="598" t="s">
        <v>272</v>
      </c>
      <c r="Y280" s="598" t="s">
        <v>272</v>
      </c>
      <c r="Z280" s="598" t="s">
        <v>272</v>
      </c>
      <c r="AA280" s="598" t="s">
        <v>272</v>
      </c>
      <c r="AB280" s="598" t="s">
        <v>272</v>
      </c>
      <c r="AC280" s="598" t="s">
        <v>272</v>
      </c>
      <c r="AD280" s="598" t="s">
        <v>272</v>
      </c>
      <c r="AE280" s="598" t="s">
        <v>272</v>
      </c>
      <c r="AF280" s="598" t="s">
        <v>272</v>
      </c>
      <c r="AG280" s="598" t="s">
        <v>272</v>
      </c>
      <c r="AH280" s="598" t="s">
        <v>272</v>
      </c>
      <c r="AI280" s="598" t="s">
        <v>272</v>
      </c>
      <c r="AJ280" s="598" t="s">
        <v>272</v>
      </c>
      <c r="AK280" s="598" t="s">
        <v>272</v>
      </c>
      <c r="AL280" s="598" t="s">
        <v>272</v>
      </c>
      <c r="AM280" s="598" t="s">
        <v>272</v>
      </c>
      <c r="AN280" s="598" t="s">
        <v>272</v>
      </c>
      <c r="AO280" s="598" t="s">
        <v>272</v>
      </c>
      <c r="AP280" s="598" t="s">
        <v>272</v>
      </c>
      <c r="AQ280" s="598" t="s">
        <v>272</v>
      </c>
      <c r="AR280" s="598" t="s">
        <v>272</v>
      </c>
      <c r="AS280" s="598" t="s">
        <v>272</v>
      </c>
      <c r="AT280" s="598" t="s">
        <v>272</v>
      </c>
      <c r="AU280" s="598" t="s">
        <v>272</v>
      </c>
      <c r="AV280" s="598" t="s">
        <v>272</v>
      </c>
      <c r="AW280" s="598" t="s">
        <v>272</v>
      </c>
      <c r="AX280" s="598" t="s">
        <v>272</v>
      </c>
      <c r="AY280" s="598" t="s">
        <v>272</v>
      </c>
      <c r="AZ280" s="598" t="s">
        <v>272</v>
      </c>
      <c r="BA280" s="598" t="s">
        <v>272</v>
      </c>
      <c r="BB280" s="598" t="s">
        <v>272</v>
      </c>
      <c r="BC280" s="598" t="s">
        <v>272</v>
      </c>
      <c r="BD280" s="598" t="s">
        <v>272</v>
      </c>
      <c r="BE280" s="598" t="s">
        <v>272</v>
      </c>
      <c r="BF280" s="545"/>
    </row>
    <row r="281" spans="1:58">
      <c r="A281" s="495" t="s">
        <v>3715</v>
      </c>
      <c r="B281" s="425">
        <v>276</v>
      </c>
      <c r="C281" s="495">
        <v>217109</v>
      </c>
      <c r="D281" s="495" t="s">
        <v>1797</v>
      </c>
      <c r="E281" s="546" t="s">
        <v>1268</v>
      </c>
      <c r="F281" s="42" t="s">
        <v>4297</v>
      </c>
      <c r="G281" s="546" t="s">
        <v>168</v>
      </c>
      <c r="H281" s="546" t="s">
        <v>23</v>
      </c>
      <c r="I281" s="546" t="s">
        <v>1135</v>
      </c>
      <c r="J281" s="599">
        <v>199563</v>
      </c>
      <c r="K281" s="599">
        <v>7423</v>
      </c>
      <c r="L281" s="599">
        <v>1913</v>
      </c>
      <c r="M281" s="599">
        <v>2273</v>
      </c>
      <c r="N281" s="599">
        <v>2465</v>
      </c>
      <c r="O281" s="599">
        <v>2433</v>
      </c>
      <c r="P281" s="599">
        <v>2242</v>
      </c>
      <c r="Q281" s="599">
        <v>2672</v>
      </c>
      <c r="R281" s="599">
        <v>3535</v>
      </c>
      <c r="S281" s="599">
        <v>3339</v>
      </c>
      <c r="T281" s="599">
        <v>2488</v>
      </c>
      <c r="U281" s="599">
        <v>6162</v>
      </c>
      <c r="V281" s="599">
        <v>7214</v>
      </c>
      <c r="W281" s="599">
        <v>25150</v>
      </c>
      <c r="X281" s="599">
        <v>11689</v>
      </c>
      <c r="Y281" s="599">
        <v>2518</v>
      </c>
      <c r="Z281" s="599">
        <v>2827</v>
      </c>
      <c r="AA281" s="599">
        <v>1964</v>
      </c>
      <c r="AB281" s="599">
        <v>1867</v>
      </c>
      <c r="AC281" s="599">
        <v>1338</v>
      </c>
      <c r="AD281" s="599">
        <v>3514</v>
      </c>
      <c r="AE281" s="599">
        <v>3119</v>
      </c>
      <c r="AF281" s="599">
        <v>4815</v>
      </c>
      <c r="AG281" s="599">
        <v>10986</v>
      </c>
      <c r="AH281" s="599">
        <v>2528</v>
      </c>
      <c r="AI281" s="599">
        <v>2517</v>
      </c>
      <c r="AJ281" s="599">
        <v>4830</v>
      </c>
      <c r="AK281" s="599">
        <v>15797</v>
      </c>
      <c r="AL281" s="599">
        <v>8802</v>
      </c>
      <c r="AM281" s="599">
        <v>2764</v>
      </c>
      <c r="AN281" s="599">
        <v>2396</v>
      </c>
      <c r="AO281" s="599">
        <v>1210</v>
      </c>
      <c r="AP281" s="599">
        <v>2043</v>
      </c>
      <c r="AQ281" s="599">
        <v>3705</v>
      </c>
      <c r="AR281" s="599">
        <v>5005</v>
      </c>
      <c r="AS281" s="599">
        <v>2048</v>
      </c>
      <c r="AT281" s="599">
        <v>1486</v>
      </c>
      <c r="AU281" s="599">
        <v>1867</v>
      </c>
      <c r="AV281" s="599">
        <v>2236</v>
      </c>
      <c r="AW281" s="599">
        <v>1165</v>
      </c>
      <c r="AX281" s="599">
        <v>8937</v>
      </c>
      <c r="AY281" s="599">
        <v>1444</v>
      </c>
      <c r="AZ281" s="599">
        <v>2640</v>
      </c>
      <c r="BA281" s="599">
        <v>3529</v>
      </c>
      <c r="BB281" s="599">
        <v>1886</v>
      </c>
      <c r="BC281" s="599">
        <v>1495</v>
      </c>
      <c r="BD281" s="599">
        <v>2735</v>
      </c>
      <c r="BE281" s="599">
        <v>2552</v>
      </c>
      <c r="BF281" s="546"/>
    </row>
    <row r="282" spans="1:58">
      <c r="A282" s="495" t="s">
        <v>1272</v>
      </c>
      <c r="B282" s="425">
        <v>277</v>
      </c>
      <c r="C282" s="495">
        <v>217201</v>
      </c>
      <c r="D282" s="495" t="s">
        <v>1273</v>
      </c>
      <c r="E282" s="546" t="s">
        <v>1274</v>
      </c>
      <c r="F282" s="545" t="s">
        <v>3236</v>
      </c>
      <c r="G282" s="546" t="s">
        <v>1276</v>
      </c>
      <c r="H282" s="546" t="s">
        <v>23</v>
      </c>
      <c r="I282" s="546" t="s">
        <v>1277</v>
      </c>
      <c r="J282" s="584">
        <v>0.90200000000000002</v>
      </c>
      <c r="K282" s="584" t="s">
        <v>3862</v>
      </c>
      <c r="L282" s="584">
        <v>0.92</v>
      </c>
      <c r="M282" s="584" t="s">
        <v>3854</v>
      </c>
      <c r="N282" s="584" t="s">
        <v>3936</v>
      </c>
      <c r="O282" s="584" t="s">
        <v>4298</v>
      </c>
      <c r="P282" s="584">
        <v>0.92</v>
      </c>
      <c r="Q282" s="584" t="s">
        <v>4299</v>
      </c>
      <c r="R282" s="584" t="s">
        <v>3854</v>
      </c>
      <c r="S282" s="584" t="s">
        <v>3931</v>
      </c>
      <c r="T282" s="584" t="s">
        <v>4300</v>
      </c>
      <c r="U282" s="584" t="s">
        <v>4301</v>
      </c>
      <c r="V282" s="584" t="s">
        <v>3850</v>
      </c>
      <c r="W282" s="584" t="s">
        <v>4302</v>
      </c>
      <c r="X282" s="584" t="s">
        <v>3874</v>
      </c>
      <c r="Y282" s="584" t="s">
        <v>4303</v>
      </c>
      <c r="Z282" s="584">
        <v>0.89</v>
      </c>
      <c r="AA282" s="584" t="s">
        <v>4304</v>
      </c>
      <c r="AB282" s="584" t="s">
        <v>3941</v>
      </c>
      <c r="AC282" s="584" t="s">
        <v>3865</v>
      </c>
      <c r="AD282" s="584" t="s">
        <v>4305</v>
      </c>
      <c r="AE282" s="584" t="s">
        <v>4305</v>
      </c>
      <c r="AF282" s="584">
        <v>0.84</v>
      </c>
      <c r="AG282" s="584" t="s">
        <v>4306</v>
      </c>
      <c r="AH282" s="584" t="s">
        <v>3942</v>
      </c>
      <c r="AI282" s="584" t="s">
        <v>4307</v>
      </c>
      <c r="AJ282" s="584" t="s">
        <v>4308</v>
      </c>
      <c r="AK282" s="584" t="s">
        <v>3944</v>
      </c>
      <c r="AL282" s="584" t="s">
        <v>3852</v>
      </c>
      <c r="AM282" s="584" t="s">
        <v>3858</v>
      </c>
      <c r="AN282" s="584" t="s">
        <v>3861</v>
      </c>
      <c r="AO282" s="584" t="s">
        <v>3862</v>
      </c>
      <c r="AP282" s="584" t="s">
        <v>4309</v>
      </c>
      <c r="AQ282" s="584" t="s">
        <v>3867</v>
      </c>
      <c r="AR282" s="584" t="s">
        <v>3932</v>
      </c>
      <c r="AS282" s="584" t="s">
        <v>3853</v>
      </c>
      <c r="AT282" s="584" t="s">
        <v>2548</v>
      </c>
      <c r="AU282" s="584" t="s">
        <v>3942</v>
      </c>
      <c r="AV282" s="584">
        <v>0.95</v>
      </c>
      <c r="AW282" s="584" t="s">
        <v>4310</v>
      </c>
      <c r="AX282" s="584" t="s">
        <v>3934</v>
      </c>
      <c r="AY282" s="584" t="s">
        <v>4311</v>
      </c>
      <c r="AZ282" s="584" t="s">
        <v>4306</v>
      </c>
      <c r="BA282" s="584" t="s">
        <v>4312</v>
      </c>
      <c r="BB282" s="584" t="s">
        <v>3861</v>
      </c>
      <c r="BC282" s="584" t="s">
        <v>3932</v>
      </c>
      <c r="BD282" s="584" t="s">
        <v>4313</v>
      </c>
      <c r="BE282" s="584" t="s">
        <v>3934</v>
      </c>
      <c r="BF282" s="546"/>
    </row>
    <row r="283" spans="1:58">
      <c r="A283" s="495" t="s">
        <v>1281</v>
      </c>
      <c r="B283" s="425">
        <v>278</v>
      </c>
      <c r="C283" s="495">
        <v>217201</v>
      </c>
      <c r="D283" s="495" t="s">
        <v>1273</v>
      </c>
      <c r="E283" s="546" t="s">
        <v>1274</v>
      </c>
      <c r="F283" s="545" t="s">
        <v>3236</v>
      </c>
      <c r="G283" s="546" t="s">
        <v>1282</v>
      </c>
      <c r="H283" s="546" t="s">
        <v>23</v>
      </c>
      <c r="I283" s="546" t="s">
        <v>1277</v>
      </c>
      <c r="J283" s="584">
        <v>0.79300000000000004</v>
      </c>
      <c r="K283" s="584" t="s">
        <v>272</v>
      </c>
      <c r="L283" s="584" t="s">
        <v>272</v>
      </c>
      <c r="M283" s="584" t="s">
        <v>272</v>
      </c>
      <c r="N283" s="584" t="s">
        <v>272</v>
      </c>
      <c r="O283" s="584" t="s">
        <v>272</v>
      </c>
      <c r="P283" s="584" t="s">
        <v>272</v>
      </c>
      <c r="Q283" s="584" t="s">
        <v>272</v>
      </c>
      <c r="R283" s="584" t="s">
        <v>272</v>
      </c>
      <c r="S283" s="584" t="s">
        <v>272</v>
      </c>
      <c r="T283" s="584" t="s">
        <v>272</v>
      </c>
      <c r="U283" s="584" t="s">
        <v>272</v>
      </c>
      <c r="V283" s="584" t="s">
        <v>272</v>
      </c>
      <c r="W283" s="584" t="s">
        <v>272</v>
      </c>
      <c r="X283" s="584" t="s">
        <v>272</v>
      </c>
      <c r="Y283" s="584" t="s">
        <v>272</v>
      </c>
      <c r="Z283" s="584" t="s">
        <v>272</v>
      </c>
      <c r="AA283" s="584" t="s">
        <v>272</v>
      </c>
      <c r="AB283" s="584" t="s">
        <v>272</v>
      </c>
      <c r="AC283" s="584" t="s">
        <v>272</v>
      </c>
      <c r="AD283" s="584" t="s">
        <v>272</v>
      </c>
      <c r="AE283" s="584" t="s">
        <v>272</v>
      </c>
      <c r="AF283" s="584" t="s">
        <v>272</v>
      </c>
      <c r="AG283" s="584" t="s">
        <v>272</v>
      </c>
      <c r="AH283" s="584" t="s">
        <v>272</v>
      </c>
      <c r="AI283" s="584" t="s">
        <v>272</v>
      </c>
      <c r="AJ283" s="584" t="s">
        <v>272</v>
      </c>
      <c r="AK283" s="584" t="s">
        <v>272</v>
      </c>
      <c r="AL283" s="584" t="s">
        <v>272</v>
      </c>
      <c r="AM283" s="584" t="s">
        <v>272</v>
      </c>
      <c r="AN283" s="584" t="s">
        <v>272</v>
      </c>
      <c r="AO283" s="584" t="s">
        <v>272</v>
      </c>
      <c r="AP283" s="584" t="s">
        <v>272</v>
      </c>
      <c r="AQ283" s="584" t="s">
        <v>272</v>
      </c>
      <c r="AR283" s="584" t="s">
        <v>272</v>
      </c>
      <c r="AS283" s="584" t="s">
        <v>272</v>
      </c>
      <c r="AT283" s="584" t="s">
        <v>272</v>
      </c>
      <c r="AU283" s="584" t="s">
        <v>272</v>
      </c>
      <c r="AV283" s="584" t="s">
        <v>272</v>
      </c>
      <c r="AW283" s="584" t="s">
        <v>272</v>
      </c>
      <c r="AX283" s="584" t="s">
        <v>272</v>
      </c>
      <c r="AY283" s="584" t="s">
        <v>272</v>
      </c>
      <c r="AZ283" s="584" t="s">
        <v>272</v>
      </c>
      <c r="BA283" s="584" t="s">
        <v>272</v>
      </c>
      <c r="BB283" s="584" t="s">
        <v>272</v>
      </c>
      <c r="BC283" s="584" t="s">
        <v>272</v>
      </c>
      <c r="BD283" s="584" t="s">
        <v>272</v>
      </c>
      <c r="BE283" s="584" t="s">
        <v>272</v>
      </c>
      <c r="BF283" s="546"/>
    </row>
    <row r="284" spans="1:58">
      <c r="A284" s="495" t="s">
        <v>1285</v>
      </c>
      <c r="B284" s="425">
        <v>279</v>
      </c>
      <c r="C284" s="495">
        <v>217202</v>
      </c>
      <c r="D284" s="495" t="s">
        <v>3717</v>
      </c>
      <c r="E284" s="546" t="s">
        <v>1287</v>
      </c>
      <c r="F284" s="546" t="s">
        <v>168</v>
      </c>
      <c r="G284" s="546" t="s">
        <v>168</v>
      </c>
      <c r="H284" s="546" t="s">
        <v>23</v>
      </c>
      <c r="I284" s="546" t="s">
        <v>1135</v>
      </c>
      <c r="J284" s="592" t="s">
        <v>2384</v>
      </c>
      <c r="K284" s="592" t="s">
        <v>2384</v>
      </c>
      <c r="L284" s="592" t="s">
        <v>2384</v>
      </c>
      <c r="M284" s="592" t="s">
        <v>2384</v>
      </c>
      <c r="N284" s="592" t="s">
        <v>2384</v>
      </c>
      <c r="O284" s="592" t="s">
        <v>2384</v>
      </c>
      <c r="P284" s="592" t="s">
        <v>2384</v>
      </c>
      <c r="Q284" s="592" t="s">
        <v>2384</v>
      </c>
      <c r="R284" s="592" t="s">
        <v>2384</v>
      </c>
      <c r="S284" s="592" t="s">
        <v>2384</v>
      </c>
      <c r="T284" s="592" t="s">
        <v>2384</v>
      </c>
      <c r="U284" s="592" t="s">
        <v>2384</v>
      </c>
      <c r="V284" s="592" t="s">
        <v>2384</v>
      </c>
      <c r="W284" s="592" t="s">
        <v>2384</v>
      </c>
      <c r="X284" s="592" t="s">
        <v>2384</v>
      </c>
      <c r="Y284" s="592" t="s">
        <v>2384</v>
      </c>
      <c r="Z284" s="592" t="s">
        <v>2384</v>
      </c>
      <c r="AA284" s="592" t="s">
        <v>2384</v>
      </c>
      <c r="AB284" s="592" t="s">
        <v>2384</v>
      </c>
      <c r="AC284" s="592" t="s">
        <v>2384</v>
      </c>
      <c r="AD284" s="592" t="s">
        <v>2384</v>
      </c>
      <c r="AE284" s="592" t="s">
        <v>2384</v>
      </c>
      <c r="AF284" s="592" t="s">
        <v>2384</v>
      </c>
      <c r="AG284" s="592" t="s">
        <v>2384</v>
      </c>
      <c r="AH284" s="592" t="s">
        <v>2384</v>
      </c>
      <c r="AI284" s="592" t="s">
        <v>2384</v>
      </c>
      <c r="AJ284" s="592" t="s">
        <v>2384</v>
      </c>
      <c r="AK284" s="592" t="s">
        <v>2384</v>
      </c>
      <c r="AL284" s="592" t="s">
        <v>2384</v>
      </c>
      <c r="AM284" s="592" t="s">
        <v>2384</v>
      </c>
      <c r="AN284" s="592" t="s">
        <v>2384</v>
      </c>
      <c r="AO284" s="592" t="s">
        <v>2384</v>
      </c>
      <c r="AP284" s="592" t="s">
        <v>2384</v>
      </c>
      <c r="AQ284" s="592" t="s">
        <v>2384</v>
      </c>
      <c r="AR284" s="592" t="s">
        <v>2384</v>
      </c>
      <c r="AS284" s="592" t="s">
        <v>2384</v>
      </c>
      <c r="AT284" s="592" t="s">
        <v>2384</v>
      </c>
      <c r="AU284" s="592" t="s">
        <v>2384</v>
      </c>
      <c r="AV284" s="592" t="s">
        <v>2384</v>
      </c>
      <c r="AW284" s="592" t="s">
        <v>2384</v>
      </c>
      <c r="AX284" s="592" t="s">
        <v>2384</v>
      </c>
      <c r="AY284" s="592" t="s">
        <v>2384</v>
      </c>
      <c r="AZ284" s="592" t="s">
        <v>2384</v>
      </c>
      <c r="BA284" s="592" t="s">
        <v>2384</v>
      </c>
      <c r="BB284" s="592" t="s">
        <v>2384</v>
      </c>
      <c r="BC284" s="592" t="s">
        <v>2384</v>
      </c>
      <c r="BD284" s="592" t="s">
        <v>2384</v>
      </c>
      <c r="BE284" s="592" t="s">
        <v>2384</v>
      </c>
      <c r="BF284" s="546"/>
    </row>
    <row r="285" spans="1:58">
      <c r="A285" s="495" t="s">
        <v>1291</v>
      </c>
      <c r="B285" s="425">
        <v>280</v>
      </c>
      <c r="C285" s="495">
        <v>217203</v>
      </c>
      <c r="D285" s="495" t="s">
        <v>1197</v>
      </c>
      <c r="E285" s="546" t="s">
        <v>773</v>
      </c>
      <c r="F285" s="545" t="s">
        <v>3236</v>
      </c>
      <c r="G285" s="545" t="s">
        <v>1333</v>
      </c>
      <c r="H285" s="546" t="s">
        <v>23</v>
      </c>
      <c r="I285" s="546" t="s">
        <v>231</v>
      </c>
      <c r="J285" s="584">
        <v>0.65100000000000002</v>
      </c>
      <c r="K285" s="584">
        <v>0.66900000000000004</v>
      </c>
      <c r="L285" s="584">
        <v>0.61399999999999999</v>
      </c>
      <c r="M285" s="584">
        <v>0.65100000000000002</v>
      </c>
      <c r="N285" s="584">
        <v>0.66700000000000004</v>
      </c>
      <c r="O285" s="584">
        <v>0.73499999999999999</v>
      </c>
      <c r="P285" s="584">
        <v>0.56999999999999995</v>
      </c>
      <c r="Q285" s="584">
        <v>0.66100000000000003</v>
      </c>
      <c r="R285" s="584">
        <v>0.7</v>
      </c>
      <c r="S285" s="584">
        <v>0.69</v>
      </c>
      <c r="T285" s="584">
        <v>0.65500000000000003</v>
      </c>
      <c r="U285" s="584">
        <v>0.622</v>
      </c>
      <c r="V285" s="584">
        <v>0.63500000000000001</v>
      </c>
      <c r="W285" s="584">
        <v>0.65500000000000003</v>
      </c>
      <c r="X285" s="584">
        <v>0.65400000000000003</v>
      </c>
      <c r="Y285" s="584">
        <v>0.63100000000000001</v>
      </c>
      <c r="Z285" s="584">
        <v>0.71399999999999997</v>
      </c>
      <c r="AA285" s="584">
        <v>0.624</v>
      </c>
      <c r="AB285" s="584">
        <v>0.69</v>
      </c>
      <c r="AC285" s="584">
        <v>0.61699999999999999</v>
      </c>
      <c r="AD285" s="584">
        <v>0.68300000000000005</v>
      </c>
      <c r="AE285" s="584">
        <v>0.68500000000000005</v>
      </c>
      <c r="AF285" s="584">
        <v>0.60799999999999998</v>
      </c>
      <c r="AG285" s="584">
        <v>0.66</v>
      </c>
      <c r="AH285" s="584">
        <v>0.59599999999999997</v>
      </c>
      <c r="AI285" s="584">
        <v>0.77300000000000002</v>
      </c>
      <c r="AJ285" s="584">
        <v>0.57899999999999996</v>
      </c>
      <c r="AK285" s="584">
        <v>0.59499999999999997</v>
      </c>
      <c r="AL285" s="584">
        <v>0.64200000000000002</v>
      </c>
      <c r="AM285" s="584">
        <v>0.75800000000000001</v>
      </c>
      <c r="AN285" s="584">
        <v>0.628</v>
      </c>
      <c r="AO285" s="584">
        <v>0.82399999999999995</v>
      </c>
      <c r="AP285" s="584">
        <v>0.70099999999999996</v>
      </c>
      <c r="AQ285" s="584">
        <v>0.61</v>
      </c>
      <c r="AR285" s="584">
        <v>0.59699999999999998</v>
      </c>
      <c r="AS285" s="584">
        <v>0.71899999999999997</v>
      </c>
      <c r="AT285" s="584" t="s">
        <v>2548</v>
      </c>
      <c r="AU285" s="584">
        <v>0.67700000000000005</v>
      </c>
      <c r="AV285" s="584">
        <v>0.68400000000000005</v>
      </c>
      <c r="AW285" s="584">
        <v>0.60499999999999998</v>
      </c>
      <c r="AX285" s="584">
        <v>0.61099999999999999</v>
      </c>
      <c r="AY285" s="584">
        <v>0.59599999999999997</v>
      </c>
      <c r="AZ285" s="584">
        <v>0.628</v>
      </c>
      <c r="BA285" s="584">
        <v>0.64700000000000002</v>
      </c>
      <c r="BB285" s="584">
        <v>0.62</v>
      </c>
      <c r="BC285" s="584">
        <v>0.61699999999999999</v>
      </c>
      <c r="BD285" s="584">
        <v>0.73</v>
      </c>
      <c r="BE285" s="584">
        <v>0.67500000000000004</v>
      </c>
      <c r="BF285" s="546"/>
    </row>
    <row r="286" spans="1:58">
      <c r="A286" s="495" t="s">
        <v>1293</v>
      </c>
      <c r="B286" s="425">
        <v>281</v>
      </c>
      <c r="C286" s="495">
        <v>217204</v>
      </c>
      <c r="D286" s="495" t="s">
        <v>1294</v>
      </c>
      <c r="E286" s="546" t="s">
        <v>773</v>
      </c>
      <c r="F286" s="545" t="s">
        <v>3236</v>
      </c>
      <c r="G286" s="545" t="s">
        <v>1333</v>
      </c>
      <c r="H286" s="546" t="s">
        <v>23</v>
      </c>
      <c r="I286" s="546" t="s">
        <v>231</v>
      </c>
      <c r="J286" s="584">
        <v>0.47599999999999998</v>
      </c>
      <c r="K286" s="584">
        <v>0.499</v>
      </c>
      <c r="L286" s="584">
        <v>0.373</v>
      </c>
      <c r="M286" s="584">
        <v>0.45100000000000001</v>
      </c>
      <c r="N286" s="584">
        <v>0.53200000000000003</v>
      </c>
      <c r="O286" s="584">
        <v>0.57999999999999996</v>
      </c>
      <c r="P286" s="584">
        <v>0.434</v>
      </c>
      <c r="Q286" s="584">
        <v>0.46600000000000003</v>
      </c>
      <c r="R286" s="584">
        <v>0.54400000000000004</v>
      </c>
      <c r="S286" s="584">
        <v>0.54600000000000004</v>
      </c>
      <c r="T286" s="584">
        <v>0.48799999999999999</v>
      </c>
      <c r="U286" s="584">
        <v>0.434</v>
      </c>
      <c r="V286" s="584">
        <v>0.42899999999999999</v>
      </c>
      <c r="W286" s="584">
        <v>0.47399999999999998</v>
      </c>
      <c r="X286" s="584">
        <v>0.46200000000000002</v>
      </c>
      <c r="Y286" s="584">
        <v>0.503</v>
      </c>
      <c r="Z286" s="584">
        <v>0.50600000000000001</v>
      </c>
      <c r="AA286" s="584">
        <v>0.4</v>
      </c>
      <c r="AB286" s="584">
        <v>0.54900000000000004</v>
      </c>
      <c r="AC286" s="584">
        <v>0.45</v>
      </c>
      <c r="AD286" s="584">
        <v>0.51400000000000001</v>
      </c>
      <c r="AE286" s="584">
        <v>0.505</v>
      </c>
      <c r="AF286" s="584">
        <v>0.43</v>
      </c>
      <c r="AG286" s="584">
        <v>0.47699999999999998</v>
      </c>
      <c r="AH286" s="584">
        <v>0.432</v>
      </c>
      <c r="AI286" s="584">
        <v>0.48</v>
      </c>
      <c r="AJ286" s="584">
        <v>0.41699999999999998</v>
      </c>
      <c r="AK286" s="584">
        <v>0.45500000000000002</v>
      </c>
      <c r="AL286" s="584">
        <v>0.42799999999999999</v>
      </c>
      <c r="AM286" s="584">
        <v>0.61299999999999999</v>
      </c>
      <c r="AN286" s="584">
        <v>0.40100000000000002</v>
      </c>
      <c r="AO286" s="584">
        <v>0.64700000000000002</v>
      </c>
      <c r="AP286" s="584">
        <v>0.55800000000000005</v>
      </c>
      <c r="AQ286" s="584">
        <v>0.45</v>
      </c>
      <c r="AR286" s="584">
        <v>0.40100000000000002</v>
      </c>
      <c r="AS286" s="584">
        <v>0.55600000000000005</v>
      </c>
      <c r="AT286" s="584" t="s">
        <v>2548</v>
      </c>
      <c r="AU286" s="584">
        <v>0.45800000000000002</v>
      </c>
      <c r="AV286" s="584">
        <v>0.51700000000000002</v>
      </c>
      <c r="AW286" s="584">
        <v>0.48199999999999998</v>
      </c>
      <c r="AX286" s="584">
        <v>0.45</v>
      </c>
      <c r="AY286" s="584">
        <v>0.45</v>
      </c>
      <c r="AZ286" s="584">
        <v>0.34</v>
      </c>
      <c r="BA286" s="584">
        <v>0.498</v>
      </c>
      <c r="BB286" s="584">
        <v>0.48699999999999999</v>
      </c>
      <c r="BC286" s="584">
        <v>0.50900000000000001</v>
      </c>
      <c r="BD286" s="584">
        <v>0.52500000000000002</v>
      </c>
      <c r="BE286" s="584">
        <v>0.51400000000000001</v>
      </c>
      <c r="BF286" s="546"/>
    </row>
    <row r="287" spans="1:58">
      <c r="A287" s="495" t="s">
        <v>1296</v>
      </c>
      <c r="B287" s="425">
        <v>282</v>
      </c>
      <c r="C287" s="495">
        <v>217205</v>
      </c>
      <c r="D287" s="495" t="s">
        <v>1297</v>
      </c>
      <c r="E287" s="546" t="s">
        <v>773</v>
      </c>
      <c r="F287" s="545" t="s">
        <v>3236</v>
      </c>
      <c r="G287" s="545" t="s">
        <v>1333</v>
      </c>
      <c r="H287" s="546" t="s">
        <v>23</v>
      </c>
      <c r="I287" s="546" t="s">
        <v>231</v>
      </c>
      <c r="J287" s="584">
        <v>0.60599999999999998</v>
      </c>
      <c r="K287" s="584" t="s">
        <v>4314</v>
      </c>
      <c r="L287" s="584" t="s">
        <v>4315</v>
      </c>
      <c r="M287" s="584" t="s">
        <v>3974</v>
      </c>
      <c r="N287" s="584" t="s">
        <v>4316</v>
      </c>
      <c r="O287" s="584" t="s">
        <v>4317</v>
      </c>
      <c r="P287" s="584" t="s">
        <v>3969</v>
      </c>
      <c r="Q287" s="584" t="s">
        <v>4318</v>
      </c>
      <c r="R287" s="584" t="s">
        <v>4319</v>
      </c>
      <c r="S287" s="584" t="s">
        <v>4320</v>
      </c>
      <c r="T287" s="584" t="s">
        <v>4094</v>
      </c>
      <c r="U287" s="584" t="s">
        <v>4094</v>
      </c>
      <c r="V287" s="584" t="s">
        <v>4321</v>
      </c>
      <c r="W287" s="584" t="s">
        <v>4322</v>
      </c>
      <c r="X287" s="584" t="s">
        <v>4107</v>
      </c>
      <c r="Y287" s="584" t="s">
        <v>4314</v>
      </c>
      <c r="Z287" s="584" t="s">
        <v>4082</v>
      </c>
      <c r="AA287" s="584">
        <v>0.56999999999999995</v>
      </c>
      <c r="AB287" s="584" t="s">
        <v>4323</v>
      </c>
      <c r="AC287" s="584" t="s">
        <v>4324</v>
      </c>
      <c r="AD287" s="584" t="s">
        <v>4087</v>
      </c>
      <c r="AE287" s="584">
        <v>0.53</v>
      </c>
      <c r="AF287" s="584" t="s">
        <v>4325</v>
      </c>
      <c r="AG287" s="584" t="s">
        <v>4326</v>
      </c>
      <c r="AH287" s="584" t="s">
        <v>4096</v>
      </c>
      <c r="AI287" s="584" t="s">
        <v>4327</v>
      </c>
      <c r="AJ287" s="584" t="s">
        <v>4328</v>
      </c>
      <c r="AK287" s="584" t="s">
        <v>4329</v>
      </c>
      <c r="AL287" s="584" t="s">
        <v>3995</v>
      </c>
      <c r="AM287" s="584" t="s">
        <v>4330</v>
      </c>
      <c r="AN287" s="584" t="s">
        <v>4331</v>
      </c>
      <c r="AO287" s="584" t="s">
        <v>4090</v>
      </c>
      <c r="AP287" s="584" t="s">
        <v>4003</v>
      </c>
      <c r="AQ287" s="584" t="s">
        <v>4003</v>
      </c>
      <c r="AR287" s="584" t="s">
        <v>4332</v>
      </c>
      <c r="AS287" s="584" t="s">
        <v>4333</v>
      </c>
      <c r="AT287" s="584" t="s">
        <v>2293</v>
      </c>
      <c r="AU287" s="584" t="s">
        <v>4105</v>
      </c>
      <c r="AV287" s="584" t="s">
        <v>3971</v>
      </c>
      <c r="AW287" s="584" t="s">
        <v>4334</v>
      </c>
      <c r="AX287" s="584" t="s">
        <v>4316</v>
      </c>
      <c r="AY287" s="584" t="s">
        <v>3967</v>
      </c>
      <c r="AZ287" s="584" t="s">
        <v>4326</v>
      </c>
      <c r="BA287" s="584" t="s">
        <v>3968</v>
      </c>
      <c r="BB287" s="584">
        <v>0.7</v>
      </c>
      <c r="BC287" s="584" t="s">
        <v>4004</v>
      </c>
      <c r="BD287" s="584" t="s">
        <v>4335</v>
      </c>
      <c r="BE287" s="584" t="s">
        <v>4336</v>
      </c>
      <c r="BF287" s="546"/>
    </row>
    <row r="288" spans="1:58">
      <c r="A288" s="495" t="s">
        <v>1299</v>
      </c>
      <c r="B288" s="425">
        <v>283</v>
      </c>
      <c r="C288" s="495">
        <v>217206</v>
      </c>
      <c r="D288" s="495" t="s">
        <v>1300</v>
      </c>
      <c r="E288" s="546" t="s">
        <v>773</v>
      </c>
      <c r="F288" s="545" t="s">
        <v>3236</v>
      </c>
      <c r="G288" s="545" t="s">
        <v>1333</v>
      </c>
      <c r="H288" s="546" t="s">
        <v>23</v>
      </c>
      <c r="I288" s="546" t="s">
        <v>231</v>
      </c>
      <c r="J288" s="584">
        <v>0.441</v>
      </c>
      <c r="K288" s="584">
        <v>0.439</v>
      </c>
      <c r="L288" s="584">
        <v>0.41399999999999998</v>
      </c>
      <c r="M288" s="584">
        <v>0.46700000000000003</v>
      </c>
      <c r="N288" s="584">
        <v>0.435</v>
      </c>
      <c r="O288" s="584">
        <v>0.51100000000000001</v>
      </c>
      <c r="P288" s="584">
        <v>0.46300000000000002</v>
      </c>
      <c r="Q288" s="584">
        <v>0.40799999999999997</v>
      </c>
      <c r="R288" s="584">
        <v>0.42699999999999999</v>
      </c>
      <c r="S288" s="584">
        <v>0.496</v>
      </c>
      <c r="T288" s="584">
        <v>0.47599999999999998</v>
      </c>
      <c r="U288" s="584">
        <v>0.34300000000000003</v>
      </c>
      <c r="V288" s="584">
        <v>0.48499999999999999</v>
      </c>
      <c r="W288" s="584">
        <v>0.42499999999999999</v>
      </c>
      <c r="X288" s="584">
        <v>0.47699999999999998</v>
      </c>
      <c r="Y288" s="584">
        <v>0.46500000000000002</v>
      </c>
      <c r="Z288" s="584">
        <v>0.47099999999999997</v>
      </c>
      <c r="AA288" s="584">
        <v>0.52700000000000002</v>
      </c>
      <c r="AB288" s="584">
        <v>0.498</v>
      </c>
      <c r="AC288" s="584">
        <v>0.48899999999999999</v>
      </c>
      <c r="AD288" s="584">
        <v>0.49399999999999999</v>
      </c>
      <c r="AE288" s="584">
        <v>0.42499999999999999</v>
      </c>
      <c r="AF288" s="584">
        <v>0.40500000000000003</v>
      </c>
      <c r="AG288" s="584">
        <v>0.499</v>
      </c>
      <c r="AH288" s="584">
        <v>0.42499999999999999</v>
      </c>
      <c r="AI288" s="584">
        <v>0.46200000000000002</v>
      </c>
      <c r="AJ288" s="584">
        <v>0.4</v>
      </c>
      <c r="AK288" s="584">
        <v>0.42199999999999999</v>
      </c>
      <c r="AL288" s="584">
        <v>0.46800000000000003</v>
      </c>
      <c r="AM288" s="584">
        <v>0.45800000000000002</v>
      </c>
      <c r="AN288" s="584">
        <v>0.36299999999999999</v>
      </c>
      <c r="AO288" s="584">
        <v>0.41699999999999998</v>
      </c>
      <c r="AP288" s="584">
        <v>0.38700000000000001</v>
      </c>
      <c r="AQ288" s="584">
        <v>0.41299999999999998</v>
      </c>
      <c r="AR288" s="584">
        <v>0.35599999999999998</v>
      </c>
      <c r="AS288" s="584">
        <v>0.47599999999999998</v>
      </c>
      <c r="AT288" s="584" t="s">
        <v>2548</v>
      </c>
      <c r="AU288" s="584">
        <v>0.45300000000000001</v>
      </c>
      <c r="AV288" s="584">
        <v>0.51600000000000001</v>
      </c>
      <c r="AW288" s="584">
        <v>0.48</v>
      </c>
      <c r="AX288" s="584">
        <v>0.41299999999999998</v>
      </c>
      <c r="AY288" s="584">
        <v>0.42099999999999999</v>
      </c>
      <c r="AZ288" s="584">
        <v>0.39500000000000002</v>
      </c>
      <c r="BA288" s="584">
        <v>0.46500000000000002</v>
      </c>
      <c r="BB288" s="584">
        <v>0.50800000000000001</v>
      </c>
      <c r="BC288" s="584">
        <v>0.377</v>
      </c>
      <c r="BD288" s="584">
        <v>0.47499999999999998</v>
      </c>
      <c r="BE288" s="584">
        <v>0.35799999999999998</v>
      </c>
      <c r="BF288" s="546"/>
    </row>
    <row r="289" spans="1:58">
      <c r="A289" s="495" t="s">
        <v>1302</v>
      </c>
      <c r="B289" s="425">
        <v>284</v>
      </c>
      <c r="C289" s="495">
        <v>217207</v>
      </c>
      <c r="D289" s="495" t="s">
        <v>1303</v>
      </c>
      <c r="E289" s="546" t="s">
        <v>773</v>
      </c>
      <c r="F289" s="545" t="s">
        <v>3236</v>
      </c>
      <c r="G289" s="545" t="s">
        <v>1333</v>
      </c>
      <c r="H289" s="546" t="s">
        <v>23</v>
      </c>
      <c r="I289" s="546" t="s">
        <v>231</v>
      </c>
      <c r="J289" s="584">
        <v>0.90300000000000002</v>
      </c>
      <c r="K289" s="584" t="s">
        <v>3876</v>
      </c>
      <c r="L289" s="584" t="s">
        <v>3864</v>
      </c>
      <c r="M289" s="584">
        <v>0.92</v>
      </c>
      <c r="N289" s="584" t="s">
        <v>3877</v>
      </c>
      <c r="O289" s="584" t="s">
        <v>3868</v>
      </c>
      <c r="P289" s="584" t="s">
        <v>4337</v>
      </c>
      <c r="Q289" s="584" t="s">
        <v>4338</v>
      </c>
      <c r="R289" s="584" t="s">
        <v>3876</v>
      </c>
      <c r="S289" s="584" t="s">
        <v>3932</v>
      </c>
      <c r="T289" s="584" t="s">
        <v>3947</v>
      </c>
      <c r="U289" s="584" t="s">
        <v>4339</v>
      </c>
      <c r="V289" s="584" t="s">
        <v>3880</v>
      </c>
      <c r="W289" s="584" t="s">
        <v>3860</v>
      </c>
      <c r="X289" s="584" t="s">
        <v>3872</v>
      </c>
      <c r="Y289" s="584" t="s">
        <v>4340</v>
      </c>
      <c r="Z289" s="584">
        <v>0.9</v>
      </c>
      <c r="AA289" s="584" t="s">
        <v>3936</v>
      </c>
      <c r="AB289" s="584" t="s">
        <v>3863</v>
      </c>
      <c r="AC289" s="584" t="s">
        <v>3935</v>
      </c>
      <c r="AD289" s="584" t="s">
        <v>3865</v>
      </c>
      <c r="AE289" s="584" t="s">
        <v>3857</v>
      </c>
      <c r="AF289" s="584" t="s">
        <v>3864</v>
      </c>
      <c r="AG289" s="584" t="s">
        <v>4341</v>
      </c>
      <c r="AH289" s="584" t="s">
        <v>3945</v>
      </c>
      <c r="AI289" s="584" t="s">
        <v>3951</v>
      </c>
      <c r="AJ289" s="584" t="s">
        <v>3935</v>
      </c>
      <c r="AK289" s="584" t="s">
        <v>3874</v>
      </c>
      <c r="AL289" s="584" t="s">
        <v>4134</v>
      </c>
      <c r="AM289" s="584" t="s">
        <v>4342</v>
      </c>
      <c r="AN289" s="584" t="s">
        <v>3938</v>
      </c>
      <c r="AO289" s="584" t="s">
        <v>3949</v>
      </c>
      <c r="AP289" s="584" t="s">
        <v>3938</v>
      </c>
      <c r="AQ289" s="584" t="s">
        <v>4343</v>
      </c>
      <c r="AR289" s="584" t="s">
        <v>4343</v>
      </c>
      <c r="AS289" s="584" t="s">
        <v>4134</v>
      </c>
      <c r="AT289" s="584" t="s">
        <v>2548</v>
      </c>
      <c r="AU289" s="584" t="s">
        <v>4134</v>
      </c>
      <c r="AV289" s="584" t="s">
        <v>3877</v>
      </c>
      <c r="AW289" s="584" t="s">
        <v>4344</v>
      </c>
      <c r="AX289" s="584" t="s">
        <v>4134</v>
      </c>
      <c r="AY289" s="584" t="s">
        <v>4345</v>
      </c>
      <c r="AZ289" s="584" t="s">
        <v>3867</v>
      </c>
      <c r="BA289" s="584" t="s">
        <v>3860</v>
      </c>
      <c r="BB289" s="584" t="s">
        <v>3868</v>
      </c>
      <c r="BC289" s="584" t="s">
        <v>3865</v>
      </c>
      <c r="BD289" s="584" t="s">
        <v>3868</v>
      </c>
      <c r="BE289" s="584" t="s">
        <v>4346</v>
      </c>
      <c r="BF289" s="546"/>
    </row>
    <row r="290" spans="1:58">
      <c r="A290" s="495" t="s">
        <v>1305</v>
      </c>
      <c r="B290" s="425">
        <v>285</v>
      </c>
      <c r="C290" s="495">
        <v>217208</v>
      </c>
      <c r="D290" s="495" t="s">
        <v>1306</v>
      </c>
      <c r="E290" s="546" t="s">
        <v>1085</v>
      </c>
      <c r="F290" s="546" t="s">
        <v>2384</v>
      </c>
      <c r="G290" s="546" t="s">
        <v>168</v>
      </c>
      <c r="H290" s="546" t="s">
        <v>23</v>
      </c>
      <c r="I290" s="546" t="s">
        <v>1086</v>
      </c>
      <c r="J290" s="812" t="s">
        <v>2781</v>
      </c>
      <c r="K290" s="559" t="s">
        <v>272</v>
      </c>
      <c r="L290" s="559" t="s">
        <v>272</v>
      </c>
      <c r="M290" s="559" t="s">
        <v>272</v>
      </c>
      <c r="N290" s="559" t="s">
        <v>272</v>
      </c>
      <c r="O290" s="559" t="s">
        <v>272</v>
      </c>
      <c r="P290" s="559" t="s">
        <v>272</v>
      </c>
      <c r="Q290" s="559" t="s">
        <v>272</v>
      </c>
      <c r="R290" s="559" t="s">
        <v>272</v>
      </c>
      <c r="S290" s="559" t="s">
        <v>272</v>
      </c>
      <c r="T290" s="559" t="s">
        <v>272</v>
      </c>
      <c r="U290" s="559" t="s">
        <v>272</v>
      </c>
      <c r="V290" s="559" t="s">
        <v>272</v>
      </c>
      <c r="W290" s="559" t="s">
        <v>272</v>
      </c>
      <c r="X290" s="559" t="s">
        <v>272</v>
      </c>
      <c r="Y290" s="559" t="s">
        <v>272</v>
      </c>
      <c r="Z290" s="559" t="s">
        <v>272</v>
      </c>
      <c r="AA290" s="559" t="s">
        <v>272</v>
      </c>
      <c r="AB290" s="559" t="s">
        <v>272</v>
      </c>
      <c r="AC290" s="559" t="s">
        <v>272</v>
      </c>
      <c r="AD290" s="559" t="s">
        <v>272</v>
      </c>
      <c r="AE290" s="559" t="s">
        <v>272</v>
      </c>
      <c r="AF290" s="559" t="s">
        <v>272</v>
      </c>
      <c r="AG290" s="559" t="s">
        <v>272</v>
      </c>
      <c r="AH290" s="559" t="s">
        <v>272</v>
      </c>
      <c r="AI290" s="559" t="s">
        <v>272</v>
      </c>
      <c r="AJ290" s="559" t="s">
        <v>272</v>
      </c>
      <c r="AK290" s="559" t="s">
        <v>272</v>
      </c>
      <c r="AL290" s="559" t="s">
        <v>272</v>
      </c>
      <c r="AM290" s="559" t="s">
        <v>272</v>
      </c>
      <c r="AN290" s="559" t="s">
        <v>272</v>
      </c>
      <c r="AO290" s="559" t="s">
        <v>272</v>
      </c>
      <c r="AP290" s="559" t="s">
        <v>272</v>
      </c>
      <c r="AQ290" s="559" t="s">
        <v>272</v>
      </c>
      <c r="AR290" s="559" t="s">
        <v>272</v>
      </c>
      <c r="AS290" s="559" t="s">
        <v>272</v>
      </c>
      <c r="AT290" s="559" t="s">
        <v>272</v>
      </c>
      <c r="AU290" s="559" t="s">
        <v>272</v>
      </c>
      <c r="AV290" s="559" t="s">
        <v>272</v>
      </c>
      <c r="AW290" s="559" t="s">
        <v>272</v>
      </c>
      <c r="AX290" s="559" t="s">
        <v>272</v>
      </c>
      <c r="AY290" s="559" t="s">
        <v>272</v>
      </c>
      <c r="AZ290" s="559" t="s">
        <v>272</v>
      </c>
      <c r="BA290" s="559" t="s">
        <v>272</v>
      </c>
      <c r="BB290" s="559" t="s">
        <v>272</v>
      </c>
      <c r="BC290" s="559" t="s">
        <v>272</v>
      </c>
      <c r="BD290" s="559" t="s">
        <v>272</v>
      </c>
      <c r="BE290" s="559" t="s">
        <v>272</v>
      </c>
      <c r="BF290" s="546"/>
    </row>
    <row r="291" spans="1:58">
      <c r="A291" s="495" t="s">
        <v>1310</v>
      </c>
      <c r="B291" s="425">
        <v>286</v>
      </c>
      <c r="C291" s="495">
        <v>217209</v>
      </c>
      <c r="D291" s="495" t="s">
        <v>1311</v>
      </c>
      <c r="E291" s="546" t="s">
        <v>1085</v>
      </c>
      <c r="F291" s="546" t="s">
        <v>2384</v>
      </c>
      <c r="G291" s="546" t="s">
        <v>168</v>
      </c>
      <c r="H291" s="546" t="s">
        <v>23</v>
      </c>
      <c r="I291" s="546" t="s">
        <v>1086</v>
      </c>
      <c r="J291" s="812" t="s">
        <v>2781</v>
      </c>
      <c r="K291" s="559" t="s">
        <v>272</v>
      </c>
      <c r="L291" s="559" t="s">
        <v>272</v>
      </c>
      <c r="M291" s="559" t="s">
        <v>272</v>
      </c>
      <c r="N291" s="559" t="s">
        <v>272</v>
      </c>
      <c r="O291" s="559" t="s">
        <v>272</v>
      </c>
      <c r="P291" s="559" t="s">
        <v>272</v>
      </c>
      <c r="Q291" s="559" t="s">
        <v>272</v>
      </c>
      <c r="R291" s="559" t="s">
        <v>272</v>
      </c>
      <c r="S291" s="559" t="s">
        <v>272</v>
      </c>
      <c r="T291" s="559" t="s">
        <v>272</v>
      </c>
      <c r="U291" s="559" t="s">
        <v>272</v>
      </c>
      <c r="V291" s="559" t="s">
        <v>272</v>
      </c>
      <c r="W291" s="559" t="s">
        <v>272</v>
      </c>
      <c r="X291" s="559" t="s">
        <v>272</v>
      </c>
      <c r="Y291" s="559" t="s">
        <v>272</v>
      </c>
      <c r="Z291" s="559" t="s">
        <v>272</v>
      </c>
      <c r="AA291" s="559" t="s">
        <v>272</v>
      </c>
      <c r="AB291" s="559" t="s">
        <v>272</v>
      </c>
      <c r="AC291" s="559" t="s">
        <v>272</v>
      </c>
      <c r="AD291" s="559" t="s">
        <v>272</v>
      </c>
      <c r="AE291" s="559" t="s">
        <v>272</v>
      </c>
      <c r="AF291" s="559" t="s">
        <v>272</v>
      </c>
      <c r="AG291" s="559" t="s">
        <v>272</v>
      </c>
      <c r="AH291" s="559" t="s">
        <v>272</v>
      </c>
      <c r="AI291" s="559" t="s">
        <v>272</v>
      </c>
      <c r="AJ291" s="559" t="s">
        <v>272</v>
      </c>
      <c r="AK291" s="559" t="s">
        <v>272</v>
      </c>
      <c r="AL291" s="559" t="s">
        <v>272</v>
      </c>
      <c r="AM291" s="559" t="s">
        <v>272</v>
      </c>
      <c r="AN291" s="559" t="s">
        <v>272</v>
      </c>
      <c r="AO291" s="559" t="s">
        <v>272</v>
      </c>
      <c r="AP291" s="559" t="s">
        <v>272</v>
      </c>
      <c r="AQ291" s="559" t="s">
        <v>272</v>
      </c>
      <c r="AR291" s="559" t="s">
        <v>272</v>
      </c>
      <c r="AS291" s="559" t="s">
        <v>272</v>
      </c>
      <c r="AT291" s="559" t="s">
        <v>272</v>
      </c>
      <c r="AU291" s="559" t="s">
        <v>272</v>
      </c>
      <c r="AV291" s="559" t="s">
        <v>272</v>
      </c>
      <c r="AW291" s="559" t="s">
        <v>272</v>
      </c>
      <c r="AX291" s="559" t="s">
        <v>272</v>
      </c>
      <c r="AY291" s="559" t="s">
        <v>272</v>
      </c>
      <c r="AZ291" s="559" t="s">
        <v>272</v>
      </c>
      <c r="BA291" s="559" t="s">
        <v>272</v>
      </c>
      <c r="BB291" s="559" t="s">
        <v>272</v>
      </c>
      <c r="BC291" s="559" t="s">
        <v>272</v>
      </c>
      <c r="BD291" s="559" t="s">
        <v>272</v>
      </c>
      <c r="BE291" s="559" t="s">
        <v>272</v>
      </c>
      <c r="BF291" s="546"/>
    </row>
    <row r="292" spans="1:58">
      <c r="A292" s="495" t="s">
        <v>1314</v>
      </c>
      <c r="B292" s="425">
        <v>287</v>
      </c>
      <c r="C292" s="495">
        <v>218101</v>
      </c>
      <c r="D292" s="495" t="s">
        <v>1315</v>
      </c>
      <c r="E292" s="546" t="s">
        <v>321</v>
      </c>
      <c r="F292" s="42" t="s">
        <v>3300</v>
      </c>
      <c r="G292" s="546" t="s">
        <v>168</v>
      </c>
      <c r="H292" s="546" t="s">
        <v>23</v>
      </c>
      <c r="I292" s="546" t="s">
        <v>1316</v>
      </c>
      <c r="J292" s="584">
        <v>0.90280777537796975</v>
      </c>
      <c r="K292" s="584">
        <v>0.90909090909090906</v>
      </c>
      <c r="L292" s="584">
        <v>1</v>
      </c>
      <c r="M292" s="584">
        <v>0.9</v>
      </c>
      <c r="N292" s="584">
        <v>1</v>
      </c>
      <c r="O292" s="584">
        <v>0.8</v>
      </c>
      <c r="P292" s="584">
        <v>1</v>
      </c>
      <c r="Q292" s="584">
        <v>0.7142857142857143</v>
      </c>
      <c r="R292" s="584">
        <v>0.7</v>
      </c>
      <c r="S292" s="584">
        <v>1</v>
      </c>
      <c r="T292" s="584">
        <v>0.77777777777777779</v>
      </c>
      <c r="U292" s="584">
        <v>1</v>
      </c>
      <c r="V292" s="584">
        <v>1</v>
      </c>
      <c r="W292" s="584">
        <v>1</v>
      </c>
      <c r="X292" s="584">
        <v>0.91304347826086951</v>
      </c>
      <c r="Y292" s="584">
        <v>0.66666666666666663</v>
      </c>
      <c r="Z292" s="584">
        <v>1</v>
      </c>
      <c r="AA292" s="584">
        <v>1</v>
      </c>
      <c r="AB292" s="584">
        <v>0.8</v>
      </c>
      <c r="AC292" s="584">
        <v>0.75</v>
      </c>
      <c r="AD292" s="584">
        <v>0.91666666666666663</v>
      </c>
      <c r="AE292" s="584">
        <v>0.88888888888888884</v>
      </c>
      <c r="AF292" s="584">
        <v>1</v>
      </c>
      <c r="AG292" s="584">
        <v>0.94736842105263153</v>
      </c>
      <c r="AH292" s="584">
        <v>1</v>
      </c>
      <c r="AI292" s="584">
        <v>0.8571428571428571</v>
      </c>
      <c r="AJ292" s="584">
        <v>0.84615384615384615</v>
      </c>
      <c r="AK292" s="584">
        <v>0.94117647058823528</v>
      </c>
      <c r="AL292" s="584">
        <v>0.77777777777777779</v>
      </c>
      <c r="AM292" s="584">
        <v>1</v>
      </c>
      <c r="AN292" s="584">
        <v>0.83333333333333337</v>
      </c>
      <c r="AO292" s="584">
        <v>1</v>
      </c>
      <c r="AP292" s="584">
        <v>1</v>
      </c>
      <c r="AQ292" s="584">
        <v>0.9</v>
      </c>
      <c r="AR292" s="584">
        <v>0.83333333333333337</v>
      </c>
      <c r="AS292" s="584">
        <v>0.875</v>
      </c>
      <c r="AT292" s="584">
        <v>1</v>
      </c>
      <c r="AU292" s="584">
        <v>1</v>
      </c>
      <c r="AV292" s="584">
        <v>0.875</v>
      </c>
      <c r="AW292" s="584">
        <v>1</v>
      </c>
      <c r="AX292" s="584">
        <v>0.91666666666666663</v>
      </c>
      <c r="AY292" s="584">
        <v>0.6</v>
      </c>
      <c r="AZ292" s="584">
        <v>1</v>
      </c>
      <c r="BA292" s="584">
        <v>0.8571428571428571</v>
      </c>
      <c r="BB292" s="584">
        <v>0.66666666666666663</v>
      </c>
      <c r="BC292" s="584">
        <v>0.66666666666666663</v>
      </c>
      <c r="BD292" s="584">
        <v>0.92307692307692313</v>
      </c>
      <c r="BE292" s="584">
        <v>1</v>
      </c>
      <c r="BF292" s="546"/>
    </row>
    <row r="293" spans="1:58">
      <c r="A293" s="495" t="s">
        <v>1319</v>
      </c>
      <c r="B293" s="425">
        <v>288</v>
      </c>
      <c r="C293" s="495">
        <v>218102</v>
      </c>
      <c r="D293" s="495" t="s">
        <v>1320</v>
      </c>
      <c r="E293" s="546" t="s">
        <v>321</v>
      </c>
      <c r="F293" s="42" t="s">
        <v>3226</v>
      </c>
      <c r="G293" s="546" t="s">
        <v>168</v>
      </c>
      <c r="H293" s="546" t="s">
        <v>23</v>
      </c>
      <c r="I293" s="546" t="s">
        <v>1316</v>
      </c>
      <c r="J293" s="593">
        <v>3192</v>
      </c>
      <c r="K293" s="559">
        <v>51</v>
      </c>
      <c r="L293" s="559">
        <v>18</v>
      </c>
      <c r="M293" s="559">
        <v>9</v>
      </c>
      <c r="N293" s="559">
        <v>402</v>
      </c>
      <c r="O293" s="559">
        <v>13</v>
      </c>
      <c r="P293" s="559">
        <v>239</v>
      </c>
      <c r="Q293" s="559">
        <v>11</v>
      </c>
      <c r="R293" s="559">
        <v>58</v>
      </c>
      <c r="S293" s="559">
        <v>37</v>
      </c>
      <c r="T293" s="559">
        <v>25</v>
      </c>
      <c r="U293" s="559">
        <v>44</v>
      </c>
      <c r="V293" s="559">
        <v>130</v>
      </c>
      <c r="W293" s="559">
        <v>706</v>
      </c>
      <c r="X293" s="559">
        <v>213</v>
      </c>
      <c r="Y293" s="559">
        <v>2</v>
      </c>
      <c r="Z293" s="559">
        <v>2</v>
      </c>
      <c r="AA293" s="559">
        <v>9</v>
      </c>
      <c r="AB293" s="559">
        <v>19</v>
      </c>
      <c r="AC293" s="559">
        <v>17</v>
      </c>
      <c r="AD293" s="559">
        <v>19</v>
      </c>
      <c r="AE293" s="559">
        <v>12</v>
      </c>
      <c r="AF293" s="559">
        <v>171</v>
      </c>
      <c r="AG293" s="559">
        <v>105</v>
      </c>
      <c r="AH293" s="559">
        <v>2</v>
      </c>
      <c r="AI293" s="559">
        <v>21</v>
      </c>
      <c r="AJ293" s="559">
        <v>39</v>
      </c>
      <c r="AK293" s="559">
        <v>224</v>
      </c>
      <c r="AL293" s="559">
        <v>48</v>
      </c>
      <c r="AM293" s="559">
        <v>35</v>
      </c>
      <c r="AN293" s="559">
        <v>1</v>
      </c>
      <c r="AO293" s="559">
        <v>44</v>
      </c>
      <c r="AP293" s="559">
        <v>35</v>
      </c>
      <c r="AQ293" s="559">
        <v>101</v>
      </c>
      <c r="AR293" s="559">
        <v>93</v>
      </c>
      <c r="AS293" s="559">
        <v>14</v>
      </c>
      <c r="AT293" s="559">
        <v>3</v>
      </c>
      <c r="AU293" s="559">
        <v>16</v>
      </c>
      <c r="AV293" s="559">
        <v>40</v>
      </c>
      <c r="AW293" s="559">
        <v>23</v>
      </c>
      <c r="AX293" s="559">
        <v>74</v>
      </c>
      <c r="AY293" s="559">
        <v>9</v>
      </c>
      <c r="AZ293" s="559">
        <v>9</v>
      </c>
      <c r="BA293" s="559">
        <v>12</v>
      </c>
      <c r="BB293" s="559">
        <v>16</v>
      </c>
      <c r="BC293" s="559">
        <v>0</v>
      </c>
      <c r="BD293" s="559">
        <v>14</v>
      </c>
      <c r="BE293" s="559">
        <v>7</v>
      </c>
      <c r="BF293" s="546"/>
    </row>
    <row r="294" spans="1:58">
      <c r="A294" s="495" t="s">
        <v>1322</v>
      </c>
      <c r="B294" s="425">
        <v>289</v>
      </c>
      <c r="C294" s="495">
        <v>218103</v>
      </c>
      <c r="D294" s="495" t="s">
        <v>1323</v>
      </c>
      <c r="E294" s="546" t="s">
        <v>1324</v>
      </c>
      <c r="F294" s="546" t="s">
        <v>3233</v>
      </c>
      <c r="G294" s="546" t="s">
        <v>168</v>
      </c>
      <c r="H294" s="546" t="s">
        <v>23</v>
      </c>
      <c r="I294" s="546" t="s">
        <v>1326</v>
      </c>
      <c r="J294" s="585" t="s">
        <v>4347</v>
      </c>
      <c r="K294" s="559" t="s">
        <v>272</v>
      </c>
      <c r="L294" s="559" t="s">
        <v>272</v>
      </c>
      <c r="M294" s="559" t="s">
        <v>272</v>
      </c>
      <c r="N294" s="559" t="s">
        <v>272</v>
      </c>
      <c r="O294" s="559" t="s">
        <v>272</v>
      </c>
      <c r="P294" s="559" t="s">
        <v>272</v>
      </c>
      <c r="Q294" s="559" t="s">
        <v>272</v>
      </c>
      <c r="R294" s="559" t="s">
        <v>272</v>
      </c>
      <c r="S294" s="559" t="s">
        <v>272</v>
      </c>
      <c r="T294" s="559" t="s">
        <v>272</v>
      </c>
      <c r="U294" s="559" t="s">
        <v>272</v>
      </c>
      <c r="V294" s="559" t="s">
        <v>272</v>
      </c>
      <c r="W294" s="559" t="s">
        <v>272</v>
      </c>
      <c r="X294" s="559" t="s">
        <v>272</v>
      </c>
      <c r="Y294" s="559" t="s">
        <v>272</v>
      </c>
      <c r="Z294" s="559" t="s">
        <v>272</v>
      </c>
      <c r="AA294" s="559" t="s">
        <v>272</v>
      </c>
      <c r="AB294" s="559" t="s">
        <v>272</v>
      </c>
      <c r="AC294" s="559" t="s">
        <v>272</v>
      </c>
      <c r="AD294" s="559" t="s">
        <v>272</v>
      </c>
      <c r="AE294" s="559" t="s">
        <v>272</v>
      </c>
      <c r="AF294" s="559" t="s">
        <v>272</v>
      </c>
      <c r="AG294" s="559" t="s">
        <v>272</v>
      </c>
      <c r="AH294" s="559" t="s">
        <v>272</v>
      </c>
      <c r="AI294" s="559" t="s">
        <v>272</v>
      </c>
      <c r="AJ294" s="559" t="s">
        <v>272</v>
      </c>
      <c r="AK294" s="559" t="s">
        <v>272</v>
      </c>
      <c r="AL294" s="559" t="s">
        <v>272</v>
      </c>
      <c r="AM294" s="559" t="s">
        <v>272</v>
      </c>
      <c r="AN294" s="559" t="s">
        <v>272</v>
      </c>
      <c r="AO294" s="559" t="s">
        <v>272</v>
      </c>
      <c r="AP294" s="559" t="s">
        <v>272</v>
      </c>
      <c r="AQ294" s="559" t="s">
        <v>272</v>
      </c>
      <c r="AR294" s="559" t="s">
        <v>272</v>
      </c>
      <c r="AS294" s="559" t="s">
        <v>272</v>
      </c>
      <c r="AT294" s="559" t="s">
        <v>272</v>
      </c>
      <c r="AU294" s="559" t="s">
        <v>272</v>
      </c>
      <c r="AV294" s="559" t="s">
        <v>272</v>
      </c>
      <c r="AW294" s="559" t="s">
        <v>272</v>
      </c>
      <c r="AX294" s="559" t="s">
        <v>272</v>
      </c>
      <c r="AY294" s="559" t="s">
        <v>272</v>
      </c>
      <c r="AZ294" s="559" t="s">
        <v>272</v>
      </c>
      <c r="BA294" s="559" t="s">
        <v>272</v>
      </c>
      <c r="BB294" s="559" t="s">
        <v>272</v>
      </c>
      <c r="BC294" s="559" t="s">
        <v>272</v>
      </c>
      <c r="BD294" s="559" t="s">
        <v>272</v>
      </c>
      <c r="BE294" s="559" t="s">
        <v>272</v>
      </c>
      <c r="BF294" s="546"/>
    </row>
    <row r="295" spans="1:58" ht="19.5" customHeight="1">
      <c r="A295" s="495" t="s">
        <v>1329</v>
      </c>
      <c r="B295" s="425">
        <v>290</v>
      </c>
      <c r="C295" s="495">
        <v>218201</v>
      </c>
      <c r="D295" s="495" t="s">
        <v>1330</v>
      </c>
      <c r="E295" s="546" t="s">
        <v>1331</v>
      </c>
      <c r="F295" s="545" t="s">
        <v>3236</v>
      </c>
      <c r="G295" s="546" t="s">
        <v>1333</v>
      </c>
      <c r="H295" s="546" t="s">
        <v>23</v>
      </c>
      <c r="I295" s="546" t="s">
        <v>231</v>
      </c>
      <c r="J295" s="584">
        <v>0.71499999999999997</v>
      </c>
      <c r="K295" s="584" t="s">
        <v>4348</v>
      </c>
      <c r="L295" s="584" t="s">
        <v>4349</v>
      </c>
      <c r="M295" s="584">
        <v>0.9</v>
      </c>
      <c r="N295" s="584" t="s">
        <v>3950</v>
      </c>
      <c r="O295" s="584" t="s">
        <v>3961</v>
      </c>
      <c r="P295" s="584" t="s">
        <v>4255</v>
      </c>
      <c r="Q295" s="584" t="s">
        <v>4350</v>
      </c>
      <c r="R295" s="584" t="s">
        <v>4351</v>
      </c>
      <c r="S295" s="584" t="s">
        <v>4352</v>
      </c>
      <c r="T295" s="584">
        <v>0.81</v>
      </c>
      <c r="U295" s="584">
        <v>0.76</v>
      </c>
      <c r="V295" s="584" t="s">
        <v>4002</v>
      </c>
      <c r="W295" s="584">
        <v>0.82</v>
      </c>
      <c r="X295" s="584" t="s">
        <v>4241</v>
      </c>
      <c r="Y295" s="584" t="s">
        <v>4001</v>
      </c>
      <c r="Z295" s="584" t="s">
        <v>4353</v>
      </c>
      <c r="AA295" s="584" t="s">
        <v>4117</v>
      </c>
      <c r="AB295" s="584" t="s">
        <v>3968</v>
      </c>
      <c r="AC295" s="584" t="s">
        <v>4354</v>
      </c>
      <c r="AD295" s="584">
        <v>0.68</v>
      </c>
      <c r="AE295" s="584" t="s">
        <v>4355</v>
      </c>
      <c r="AF295" s="584" t="s">
        <v>4356</v>
      </c>
      <c r="AG295" s="584" t="s">
        <v>4357</v>
      </c>
      <c r="AH295" s="584" t="s">
        <v>4358</v>
      </c>
      <c r="AI295" s="584" t="s">
        <v>3940</v>
      </c>
      <c r="AJ295" s="584" t="s">
        <v>4359</v>
      </c>
      <c r="AK295" s="584" t="s">
        <v>4122</v>
      </c>
      <c r="AL295" s="584" t="s">
        <v>4360</v>
      </c>
      <c r="AM295" s="584" t="s">
        <v>4256</v>
      </c>
      <c r="AN295" s="584" t="s">
        <v>4335</v>
      </c>
      <c r="AO295" s="584" t="s">
        <v>4361</v>
      </c>
      <c r="AP295" s="584" t="s">
        <v>4362</v>
      </c>
      <c r="AQ295" s="584" t="s">
        <v>4359</v>
      </c>
      <c r="AR295" s="584" t="s">
        <v>3972</v>
      </c>
      <c r="AS295" s="584" t="s">
        <v>4010</v>
      </c>
      <c r="AT295" s="584" t="s">
        <v>2293</v>
      </c>
      <c r="AU295" s="584" t="s">
        <v>4112</v>
      </c>
      <c r="AV295" s="584" t="s">
        <v>4363</v>
      </c>
      <c r="AW295" s="584" t="s">
        <v>4364</v>
      </c>
      <c r="AX295" s="584" t="s">
        <v>4365</v>
      </c>
      <c r="AY295" s="584" t="s">
        <v>3883</v>
      </c>
      <c r="AZ295" s="584" t="s">
        <v>4254</v>
      </c>
      <c r="BA295" s="584" t="s">
        <v>4366</v>
      </c>
      <c r="BB295" s="584" t="s">
        <v>3972</v>
      </c>
      <c r="BC295" s="584" t="s">
        <v>4367</v>
      </c>
      <c r="BD295" s="584" t="s">
        <v>4368</v>
      </c>
      <c r="BE295" s="584" t="s">
        <v>3974</v>
      </c>
      <c r="BF295" s="546"/>
    </row>
    <row r="296" spans="1:58">
      <c r="A296" s="495" t="s">
        <v>1337</v>
      </c>
      <c r="B296" s="425">
        <v>291</v>
      </c>
      <c r="C296" s="495">
        <v>218201</v>
      </c>
      <c r="D296" s="495" t="s">
        <v>1330</v>
      </c>
      <c r="E296" s="546" t="s">
        <v>1331</v>
      </c>
      <c r="F296" s="42" t="s">
        <v>3849</v>
      </c>
      <c r="G296" s="546" t="s">
        <v>1338</v>
      </c>
      <c r="H296" s="546" t="s">
        <v>23</v>
      </c>
      <c r="I296" s="546" t="s">
        <v>231</v>
      </c>
      <c r="J296" s="584" t="s">
        <v>272</v>
      </c>
      <c r="K296" s="584" t="s">
        <v>272</v>
      </c>
      <c r="L296" s="584" t="s">
        <v>272</v>
      </c>
      <c r="M296" s="584" t="s">
        <v>272</v>
      </c>
      <c r="N296" s="584" t="s">
        <v>272</v>
      </c>
      <c r="O296" s="584" t="s">
        <v>272</v>
      </c>
      <c r="P296" s="584" t="s">
        <v>272</v>
      </c>
      <c r="Q296" s="584" t="s">
        <v>272</v>
      </c>
      <c r="R296" s="584" t="s">
        <v>272</v>
      </c>
      <c r="S296" s="584" t="s">
        <v>272</v>
      </c>
      <c r="T296" s="584" t="s">
        <v>272</v>
      </c>
      <c r="U296" s="584" t="s">
        <v>272</v>
      </c>
      <c r="V296" s="584" t="s">
        <v>272</v>
      </c>
      <c r="W296" s="584" t="s">
        <v>272</v>
      </c>
      <c r="X296" s="584" t="s">
        <v>272</v>
      </c>
      <c r="Y296" s="584" t="s">
        <v>272</v>
      </c>
      <c r="Z296" s="584" t="s">
        <v>272</v>
      </c>
      <c r="AA296" s="584" t="s">
        <v>272</v>
      </c>
      <c r="AB296" s="584" t="s">
        <v>272</v>
      </c>
      <c r="AC296" s="584" t="s">
        <v>272</v>
      </c>
      <c r="AD296" s="584" t="s">
        <v>272</v>
      </c>
      <c r="AE296" s="584" t="s">
        <v>272</v>
      </c>
      <c r="AF296" s="584" t="s">
        <v>272</v>
      </c>
      <c r="AG296" s="584" t="s">
        <v>272</v>
      </c>
      <c r="AH296" s="584" t="s">
        <v>272</v>
      </c>
      <c r="AI296" s="584" t="s">
        <v>272</v>
      </c>
      <c r="AJ296" s="584" t="s">
        <v>272</v>
      </c>
      <c r="AK296" s="584" t="s">
        <v>272</v>
      </c>
      <c r="AL296" s="584" t="s">
        <v>272</v>
      </c>
      <c r="AM296" s="584" t="s">
        <v>272</v>
      </c>
      <c r="AN296" s="584" t="s">
        <v>272</v>
      </c>
      <c r="AO296" s="584" t="s">
        <v>272</v>
      </c>
      <c r="AP296" s="584" t="s">
        <v>272</v>
      </c>
      <c r="AQ296" s="584" t="s">
        <v>272</v>
      </c>
      <c r="AR296" s="584" t="s">
        <v>272</v>
      </c>
      <c r="AS296" s="584" t="s">
        <v>272</v>
      </c>
      <c r="AT296" s="584" t="s">
        <v>272</v>
      </c>
      <c r="AU296" s="584" t="s">
        <v>272</v>
      </c>
      <c r="AV296" s="584" t="s">
        <v>272</v>
      </c>
      <c r="AW296" s="584" t="s">
        <v>272</v>
      </c>
      <c r="AX296" s="584" t="s">
        <v>272</v>
      </c>
      <c r="AY296" s="584" t="s">
        <v>272</v>
      </c>
      <c r="AZ296" s="584" t="s">
        <v>272</v>
      </c>
      <c r="BA296" s="584" t="s">
        <v>272</v>
      </c>
      <c r="BB296" s="584" t="s">
        <v>272</v>
      </c>
      <c r="BC296" s="584" t="s">
        <v>272</v>
      </c>
      <c r="BD296" s="584" t="s">
        <v>272</v>
      </c>
      <c r="BE296" s="584" t="s">
        <v>272</v>
      </c>
      <c r="BF296" s="546"/>
    </row>
    <row r="297" spans="1:58">
      <c r="A297" s="495" t="s">
        <v>1341</v>
      </c>
      <c r="B297" s="425">
        <v>292</v>
      </c>
      <c r="C297" s="495">
        <v>218202</v>
      </c>
      <c r="D297" s="495" t="s">
        <v>1342</v>
      </c>
      <c r="E297" s="545" t="s">
        <v>3720</v>
      </c>
      <c r="F297" s="546" t="s">
        <v>3408</v>
      </c>
      <c r="G297" s="546" t="s">
        <v>168</v>
      </c>
      <c r="H297" s="546" t="s">
        <v>23</v>
      </c>
      <c r="I297" s="546" t="s">
        <v>1326</v>
      </c>
      <c r="J297" s="559">
        <v>7</v>
      </c>
      <c r="K297" s="559" t="s">
        <v>272</v>
      </c>
      <c r="L297" s="559" t="s">
        <v>272</v>
      </c>
      <c r="M297" s="559" t="s">
        <v>272</v>
      </c>
      <c r="N297" s="559" t="s">
        <v>272</v>
      </c>
      <c r="O297" s="559" t="s">
        <v>272</v>
      </c>
      <c r="P297" s="559" t="s">
        <v>272</v>
      </c>
      <c r="Q297" s="559" t="s">
        <v>272</v>
      </c>
      <c r="R297" s="559" t="s">
        <v>272</v>
      </c>
      <c r="S297" s="559" t="s">
        <v>272</v>
      </c>
      <c r="T297" s="559" t="s">
        <v>272</v>
      </c>
      <c r="U297" s="559" t="s">
        <v>272</v>
      </c>
      <c r="V297" s="559" t="s">
        <v>272</v>
      </c>
      <c r="W297" s="559" t="s">
        <v>272</v>
      </c>
      <c r="X297" s="559" t="s">
        <v>272</v>
      </c>
      <c r="Y297" s="559" t="s">
        <v>272</v>
      </c>
      <c r="Z297" s="559" t="s">
        <v>272</v>
      </c>
      <c r="AA297" s="559" t="s">
        <v>272</v>
      </c>
      <c r="AB297" s="559" t="s">
        <v>272</v>
      </c>
      <c r="AC297" s="559" t="s">
        <v>272</v>
      </c>
      <c r="AD297" s="559" t="s">
        <v>272</v>
      </c>
      <c r="AE297" s="559" t="s">
        <v>272</v>
      </c>
      <c r="AF297" s="559" t="s">
        <v>272</v>
      </c>
      <c r="AG297" s="559" t="s">
        <v>272</v>
      </c>
      <c r="AH297" s="559" t="s">
        <v>272</v>
      </c>
      <c r="AI297" s="559" t="s">
        <v>272</v>
      </c>
      <c r="AJ297" s="559" t="s">
        <v>272</v>
      </c>
      <c r="AK297" s="559" t="s">
        <v>272</v>
      </c>
      <c r="AL297" s="559" t="s">
        <v>272</v>
      </c>
      <c r="AM297" s="559" t="s">
        <v>272</v>
      </c>
      <c r="AN297" s="559" t="s">
        <v>272</v>
      </c>
      <c r="AO297" s="559" t="s">
        <v>272</v>
      </c>
      <c r="AP297" s="559" t="s">
        <v>272</v>
      </c>
      <c r="AQ297" s="559" t="s">
        <v>272</v>
      </c>
      <c r="AR297" s="559" t="s">
        <v>272</v>
      </c>
      <c r="AS297" s="559" t="s">
        <v>272</v>
      </c>
      <c r="AT297" s="559" t="s">
        <v>272</v>
      </c>
      <c r="AU297" s="559" t="s">
        <v>272</v>
      </c>
      <c r="AV297" s="559" t="s">
        <v>272</v>
      </c>
      <c r="AW297" s="559" t="s">
        <v>272</v>
      </c>
      <c r="AX297" s="559" t="s">
        <v>272</v>
      </c>
      <c r="AY297" s="559" t="s">
        <v>272</v>
      </c>
      <c r="AZ297" s="559" t="s">
        <v>272</v>
      </c>
      <c r="BA297" s="559" t="s">
        <v>272</v>
      </c>
      <c r="BB297" s="559" t="s">
        <v>272</v>
      </c>
      <c r="BC297" s="559" t="s">
        <v>272</v>
      </c>
      <c r="BD297" s="559" t="s">
        <v>272</v>
      </c>
      <c r="BE297" s="559" t="s">
        <v>272</v>
      </c>
      <c r="BF297" s="546"/>
    </row>
    <row r="298" spans="1:58">
      <c r="A298" s="495" t="s">
        <v>1347</v>
      </c>
      <c r="B298" s="425">
        <v>293</v>
      </c>
      <c r="C298" s="495">
        <v>220101</v>
      </c>
      <c r="D298" s="495" t="s">
        <v>1348</v>
      </c>
      <c r="E298" s="545" t="s">
        <v>1349</v>
      </c>
      <c r="F298" s="546" t="s">
        <v>4369</v>
      </c>
      <c r="G298" s="546" t="s">
        <v>168</v>
      </c>
      <c r="H298" s="546" t="s">
        <v>23</v>
      </c>
      <c r="I298" s="546" t="s">
        <v>1351</v>
      </c>
      <c r="J298" s="587" t="s">
        <v>4370</v>
      </c>
      <c r="K298" s="559" t="s">
        <v>272</v>
      </c>
      <c r="L298" s="559" t="s">
        <v>272</v>
      </c>
      <c r="M298" s="559" t="s">
        <v>272</v>
      </c>
      <c r="N298" s="559" t="s">
        <v>272</v>
      </c>
      <c r="O298" s="559" t="s">
        <v>272</v>
      </c>
      <c r="P298" s="559" t="s">
        <v>272</v>
      </c>
      <c r="Q298" s="559" t="s">
        <v>272</v>
      </c>
      <c r="R298" s="559" t="s">
        <v>272</v>
      </c>
      <c r="S298" s="559" t="s">
        <v>272</v>
      </c>
      <c r="T298" s="559" t="s">
        <v>272</v>
      </c>
      <c r="U298" s="559" t="s">
        <v>272</v>
      </c>
      <c r="V298" s="559" t="s">
        <v>272</v>
      </c>
      <c r="W298" s="559" t="s">
        <v>272</v>
      </c>
      <c r="X298" s="559" t="s">
        <v>272</v>
      </c>
      <c r="Y298" s="559" t="s">
        <v>272</v>
      </c>
      <c r="Z298" s="559" t="s">
        <v>272</v>
      </c>
      <c r="AA298" s="559" t="s">
        <v>272</v>
      </c>
      <c r="AB298" s="559" t="s">
        <v>272</v>
      </c>
      <c r="AC298" s="559" t="s">
        <v>272</v>
      </c>
      <c r="AD298" s="559" t="s">
        <v>272</v>
      </c>
      <c r="AE298" s="559" t="s">
        <v>272</v>
      </c>
      <c r="AF298" s="559" t="s">
        <v>272</v>
      </c>
      <c r="AG298" s="559" t="s">
        <v>272</v>
      </c>
      <c r="AH298" s="559" t="s">
        <v>272</v>
      </c>
      <c r="AI298" s="559" t="s">
        <v>272</v>
      </c>
      <c r="AJ298" s="559" t="s">
        <v>272</v>
      </c>
      <c r="AK298" s="559" t="s">
        <v>272</v>
      </c>
      <c r="AL298" s="559" t="s">
        <v>272</v>
      </c>
      <c r="AM298" s="559" t="s">
        <v>272</v>
      </c>
      <c r="AN298" s="559" t="s">
        <v>272</v>
      </c>
      <c r="AO298" s="559" t="s">
        <v>272</v>
      </c>
      <c r="AP298" s="559" t="s">
        <v>272</v>
      </c>
      <c r="AQ298" s="559" t="s">
        <v>272</v>
      </c>
      <c r="AR298" s="559" t="s">
        <v>272</v>
      </c>
      <c r="AS298" s="559" t="s">
        <v>272</v>
      </c>
      <c r="AT298" s="559" t="s">
        <v>272</v>
      </c>
      <c r="AU298" s="559" t="s">
        <v>272</v>
      </c>
      <c r="AV298" s="559" t="s">
        <v>272</v>
      </c>
      <c r="AW298" s="559" t="s">
        <v>272</v>
      </c>
      <c r="AX298" s="559" t="s">
        <v>272</v>
      </c>
      <c r="AY298" s="559" t="s">
        <v>272</v>
      </c>
      <c r="AZ298" s="559" t="s">
        <v>272</v>
      </c>
      <c r="BA298" s="559" t="s">
        <v>272</v>
      </c>
      <c r="BB298" s="559" t="s">
        <v>272</v>
      </c>
      <c r="BC298" s="559" t="s">
        <v>272</v>
      </c>
      <c r="BD298" s="559" t="s">
        <v>272</v>
      </c>
      <c r="BE298" s="559" t="s">
        <v>272</v>
      </c>
      <c r="BF298" s="546"/>
    </row>
    <row r="299" spans="1:58" ht="31.5">
      <c r="A299" s="495" t="s">
        <v>1354</v>
      </c>
      <c r="B299" s="425">
        <v>294</v>
      </c>
      <c r="C299" s="495">
        <v>220102</v>
      </c>
      <c r="D299" s="495" t="s">
        <v>1355</v>
      </c>
      <c r="E299" s="546" t="s">
        <v>1349</v>
      </c>
      <c r="F299" s="546" t="s">
        <v>4371</v>
      </c>
      <c r="G299" s="546" t="s">
        <v>3723</v>
      </c>
      <c r="H299" s="546" t="s">
        <v>23</v>
      </c>
      <c r="I299" s="546" t="s">
        <v>1351</v>
      </c>
      <c r="J299" s="558" t="s">
        <v>4372</v>
      </c>
      <c r="K299" s="559" t="s">
        <v>272</v>
      </c>
      <c r="L299" s="559" t="s">
        <v>272</v>
      </c>
      <c r="M299" s="559" t="s">
        <v>272</v>
      </c>
      <c r="N299" s="559" t="s">
        <v>272</v>
      </c>
      <c r="O299" s="559" t="s">
        <v>272</v>
      </c>
      <c r="P299" s="559" t="s">
        <v>272</v>
      </c>
      <c r="Q299" s="559" t="s">
        <v>272</v>
      </c>
      <c r="R299" s="559" t="s">
        <v>272</v>
      </c>
      <c r="S299" s="559" t="s">
        <v>272</v>
      </c>
      <c r="T299" s="559" t="s">
        <v>272</v>
      </c>
      <c r="U299" s="559" t="s">
        <v>272</v>
      </c>
      <c r="V299" s="559" t="s">
        <v>272</v>
      </c>
      <c r="W299" s="559" t="s">
        <v>272</v>
      </c>
      <c r="X299" s="559" t="s">
        <v>272</v>
      </c>
      <c r="Y299" s="559" t="s">
        <v>272</v>
      </c>
      <c r="Z299" s="559" t="s">
        <v>272</v>
      </c>
      <c r="AA299" s="559" t="s">
        <v>272</v>
      </c>
      <c r="AB299" s="559" t="s">
        <v>272</v>
      </c>
      <c r="AC299" s="559" t="s">
        <v>272</v>
      </c>
      <c r="AD299" s="559" t="s">
        <v>272</v>
      </c>
      <c r="AE299" s="559" t="s">
        <v>272</v>
      </c>
      <c r="AF299" s="559" t="s">
        <v>272</v>
      </c>
      <c r="AG299" s="559" t="s">
        <v>272</v>
      </c>
      <c r="AH299" s="559" t="s">
        <v>272</v>
      </c>
      <c r="AI299" s="559" t="s">
        <v>272</v>
      </c>
      <c r="AJ299" s="559" t="s">
        <v>272</v>
      </c>
      <c r="AK299" s="559" t="s">
        <v>272</v>
      </c>
      <c r="AL299" s="559" t="s">
        <v>272</v>
      </c>
      <c r="AM299" s="559" t="s">
        <v>272</v>
      </c>
      <c r="AN299" s="559" t="s">
        <v>272</v>
      </c>
      <c r="AO299" s="559" t="s">
        <v>272</v>
      </c>
      <c r="AP299" s="559" t="s">
        <v>272</v>
      </c>
      <c r="AQ299" s="559" t="s">
        <v>272</v>
      </c>
      <c r="AR299" s="559" t="s">
        <v>272</v>
      </c>
      <c r="AS299" s="559" t="s">
        <v>272</v>
      </c>
      <c r="AT299" s="559" t="s">
        <v>272</v>
      </c>
      <c r="AU299" s="559" t="s">
        <v>272</v>
      </c>
      <c r="AV299" s="559" t="s">
        <v>272</v>
      </c>
      <c r="AW299" s="559" t="s">
        <v>272</v>
      </c>
      <c r="AX299" s="559" t="s">
        <v>272</v>
      </c>
      <c r="AY299" s="559" t="s">
        <v>272</v>
      </c>
      <c r="AZ299" s="559" t="s">
        <v>272</v>
      </c>
      <c r="BA299" s="559" t="s">
        <v>272</v>
      </c>
      <c r="BB299" s="559" t="s">
        <v>272</v>
      </c>
      <c r="BC299" s="559" t="s">
        <v>272</v>
      </c>
      <c r="BD299" s="559" t="s">
        <v>272</v>
      </c>
      <c r="BE299" s="559" t="s">
        <v>272</v>
      </c>
      <c r="BF299" s="546"/>
    </row>
    <row r="300" spans="1:58" ht="31.5">
      <c r="A300" s="495" t="s">
        <v>1360</v>
      </c>
      <c r="B300" s="425">
        <v>295</v>
      </c>
      <c r="C300" s="495">
        <v>220102</v>
      </c>
      <c r="D300" s="495" t="s">
        <v>1355</v>
      </c>
      <c r="E300" s="546" t="s">
        <v>1349</v>
      </c>
      <c r="F300" s="545" t="s">
        <v>4373</v>
      </c>
      <c r="G300" s="546" t="s">
        <v>3726</v>
      </c>
      <c r="H300" s="546" t="s">
        <v>23</v>
      </c>
      <c r="I300" s="546" t="s">
        <v>1351</v>
      </c>
      <c r="J300" s="581" t="s">
        <v>4374</v>
      </c>
      <c r="K300" s="559" t="s">
        <v>272</v>
      </c>
      <c r="L300" s="559" t="s">
        <v>272</v>
      </c>
      <c r="M300" s="559" t="s">
        <v>272</v>
      </c>
      <c r="N300" s="559" t="s">
        <v>272</v>
      </c>
      <c r="O300" s="559" t="s">
        <v>272</v>
      </c>
      <c r="P300" s="559" t="s">
        <v>272</v>
      </c>
      <c r="Q300" s="559" t="s">
        <v>272</v>
      </c>
      <c r="R300" s="559" t="s">
        <v>272</v>
      </c>
      <c r="S300" s="559" t="s">
        <v>272</v>
      </c>
      <c r="T300" s="559" t="s">
        <v>272</v>
      </c>
      <c r="U300" s="559" t="s">
        <v>272</v>
      </c>
      <c r="V300" s="559" t="s">
        <v>272</v>
      </c>
      <c r="W300" s="559" t="s">
        <v>272</v>
      </c>
      <c r="X300" s="559" t="s">
        <v>272</v>
      </c>
      <c r="Y300" s="559" t="s">
        <v>272</v>
      </c>
      <c r="Z300" s="559" t="s">
        <v>272</v>
      </c>
      <c r="AA300" s="559" t="s">
        <v>272</v>
      </c>
      <c r="AB300" s="559" t="s">
        <v>272</v>
      </c>
      <c r="AC300" s="559" t="s">
        <v>272</v>
      </c>
      <c r="AD300" s="559" t="s">
        <v>272</v>
      </c>
      <c r="AE300" s="559" t="s">
        <v>272</v>
      </c>
      <c r="AF300" s="559" t="s">
        <v>272</v>
      </c>
      <c r="AG300" s="559" t="s">
        <v>272</v>
      </c>
      <c r="AH300" s="559" t="s">
        <v>272</v>
      </c>
      <c r="AI300" s="559" t="s">
        <v>272</v>
      </c>
      <c r="AJ300" s="559" t="s">
        <v>272</v>
      </c>
      <c r="AK300" s="559" t="s">
        <v>272</v>
      </c>
      <c r="AL300" s="559" t="s">
        <v>272</v>
      </c>
      <c r="AM300" s="559" t="s">
        <v>272</v>
      </c>
      <c r="AN300" s="559" t="s">
        <v>272</v>
      </c>
      <c r="AO300" s="559" t="s">
        <v>272</v>
      </c>
      <c r="AP300" s="559" t="s">
        <v>272</v>
      </c>
      <c r="AQ300" s="559" t="s">
        <v>272</v>
      </c>
      <c r="AR300" s="559" t="s">
        <v>272</v>
      </c>
      <c r="AS300" s="559" t="s">
        <v>272</v>
      </c>
      <c r="AT300" s="559" t="s">
        <v>272</v>
      </c>
      <c r="AU300" s="559" t="s">
        <v>272</v>
      </c>
      <c r="AV300" s="559" t="s">
        <v>272</v>
      </c>
      <c r="AW300" s="559" t="s">
        <v>272</v>
      </c>
      <c r="AX300" s="559" t="s">
        <v>272</v>
      </c>
      <c r="AY300" s="559" t="s">
        <v>272</v>
      </c>
      <c r="AZ300" s="559" t="s">
        <v>272</v>
      </c>
      <c r="BA300" s="559" t="s">
        <v>272</v>
      </c>
      <c r="BB300" s="559" t="s">
        <v>272</v>
      </c>
      <c r="BC300" s="559" t="s">
        <v>272</v>
      </c>
      <c r="BD300" s="559" t="s">
        <v>272</v>
      </c>
      <c r="BE300" s="559" t="s">
        <v>272</v>
      </c>
      <c r="BF300" s="546"/>
    </row>
    <row r="301" spans="1:58" ht="31.5">
      <c r="A301" s="495" t="s">
        <v>1364</v>
      </c>
      <c r="B301" s="425">
        <v>296</v>
      </c>
      <c r="C301" s="495">
        <v>220102</v>
      </c>
      <c r="D301" s="495" t="s">
        <v>1355</v>
      </c>
      <c r="E301" s="546" t="s">
        <v>1349</v>
      </c>
      <c r="F301" s="545" t="s">
        <v>4375</v>
      </c>
      <c r="G301" s="546" t="s">
        <v>3729</v>
      </c>
      <c r="H301" s="546" t="s">
        <v>23</v>
      </c>
      <c r="I301" s="546" t="s">
        <v>1351</v>
      </c>
      <c r="J301" s="558" t="s">
        <v>4376</v>
      </c>
      <c r="K301" s="559" t="s">
        <v>272</v>
      </c>
      <c r="L301" s="559" t="s">
        <v>272</v>
      </c>
      <c r="M301" s="559" t="s">
        <v>272</v>
      </c>
      <c r="N301" s="559" t="s">
        <v>272</v>
      </c>
      <c r="O301" s="559" t="s">
        <v>272</v>
      </c>
      <c r="P301" s="559" t="s">
        <v>272</v>
      </c>
      <c r="Q301" s="559" t="s">
        <v>272</v>
      </c>
      <c r="R301" s="559" t="s">
        <v>272</v>
      </c>
      <c r="S301" s="559" t="s">
        <v>272</v>
      </c>
      <c r="T301" s="559" t="s">
        <v>272</v>
      </c>
      <c r="U301" s="559" t="s">
        <v>272</v>
      </c>
      <c r="V301" s="559" t="s">
        <v>272</v>
      </c>
      <c r="W301" s="559" t="s">
        <v>272</v>
      </c>
      <c r="X301" s="559" t="s">
        <v>272</v>
      </c>
      <c r="Y301" s="559" t="s">
        <v>272</v>
      </c>
      <c r="Z301" s="559" t="s">
        <v>272</v>
      </c>
      <c r="AA301" s="559" t="s">
        <v>272</v>
      </c>
      <c r="AB301" s="559" t="s">
        <v>272</v>
      </c>
      <c r="AC301" s="559" t="s">
        <v>272</v>
      </c>
      <c r="AD301" s="559" t="s">
        <v>272</v>
      </c>
      <c r="AE301" s="559" t="s">
        <v>272</v>
      </c>
      <c r="AF301" s="559" t="s">
        <v>272</v>
      </c>
      <c r="AG301" s="559" t="s">
        <v>272</v>
      </c>
      <c r="AH301" s="559" t="s">
        <v>272</v>
      </c>
      <c r="AI301" s="559" t="s">
        <v>272</v>
      </c>
      <c r="AJ301" s="559" t="s">
        <v>272</v>
      </c>
      <c r="AK301" s="559" t="s">
        <v>272</v>
      </c>
      <c r="AL301" s="559" t="s">
        <v>272</v>
      </c>
      <c r="AM301" s="559" t="s">
        <v>272</v>
      </c>
      <c r="AN301" s="559" t="s">
        <v>272</v>
      </c>
      <c r="AO301" s="559" t="s">
        <v>272</v>
      </c>
      <c r="AP301" s="559" t="s">
        <v>272</v>
      </c>
      <c r="AQ301" s="559" t="s">
        <v>272</v>
      </c>
      <c r="AR301" s="559" t="s">
        <v>272</v>
      </c>
      <c r="AS301" s="559" t="s">
        <v>272</v>
      </c>
      <c r="AT301" s="559" t="s">
        <v>272</v>
      </c>
      <c r="AU301" s="559" t="s">
        <v>272</v>
      </c>
      <c r="AV301" s="559" t="s">
        <v>272</v>
      </c>
      <c r="AW301" s="559" t="s">
        <v>272</v>
      </c>
      <c r="AX301" s="559" t="s">
        <v>272</v>
      </c>
      <c r="AY301" s="559" t="s">
        <v>272</v>
      </c>
      <c r="AZ301" s="559" t="s">
        <v>272</v>
      </c>
      <c r="BA301" s="559" t="s">
        <v>272</v>
      </c>
      <c r="BB301" s="559" t="s">
        <v>272</v>
      </c>
      <c r="BC301" s="559" t="s">
        <v>272</v>
      </c>
      <c r="BD301" s="559" t="s">
        <v>272</v>
      </c>
      <c r="BE301" s="559" t="s">
        <v>272</v>
      </c>
      <c r="BF301" s="546"/>
    </row>
    <row r="302" spans="1:58">
      <c r="A302" s="495" t="s">
        <v>1368</v>
      </c>
      <c r="B302" s="425">
        <v>297</v>
      </c>
      <c r="C302" s="495">
        <v>220103</v>
      </c>
      <c r="D302" s="495" t="s">
        <v>1369</v>
      </c>
      <c r="E302" s="546" t="s">
        <v>321</v>
      </c>
      <c r="F302" s="42" t="s">
        <v>3226</v>
      </c>
      <c r="G302" s="546" t="s">
        <v>168</v>
      </c>
      <c r="H302" s="546" t="s">
        <v>23</v>
      </c>
      <c r="I302" s="546" t="s">
        <v>231</v>
      </c>
      <c r="J302" s="559" t="s">
        <v>3731</v>
      </c>
      <c r="K302" s="559" t="s">
        <v>3731</v>
      </c>
      <c r="L302" s="559" t="s">
        <v>3731</v>
      </c>
      <c r="M302" s="559" t="s">
        <v>3731</v>
      </c>
      <c r="N302" s="559" t="s">
        <v>3731</v>
      </c>
      <c r="O302" s="559" t="s">
        <v>3731</v>
      </c>
      <c r="P302" s="559" t="s">
        <v>3731</v>
      </c>
      <c r="Q302" s="559" t="s">
        <v>3731</v>
      </c>
      <c r="R302" s="559" t="s">
        <v>3731</v>
      </c>
      <c r="S302" s="559" t="s">
        <v>3731</v>
      </c>
      <c r="T302" s="559" t="s">
        <v>3731</v>
      </c>
      <c r="U302" s="559" t="s">
        <v>3731</v>
      </c>
      <c r="V302" s="559" t="s">
        <v>3731</v>
      </c>
      <c r="W302" s="559" t="s">
        <v>3731</v>
      </c>
      <c r="X302" s="559" t="s">
        <v>3731</v>
      </c>
      <c r="Y302" s="559" t="s">
        <v>3731</v>
      </c>
      <c r="Z302" s="559" t="s">
        <v>3731</v>
      </c>
      <c r="AA302" s="559" t="s">
        <v>3731</v>
      </c>
      <c r="AB302" s="559" t="s">
        <v>3731</v>
      </c>
      <c r="AC302" s="559" t="s">
        <v>3731</v>
      </c>
      <c r="AD302" s="559" t="s">
        <v>3731</v>
      </c>
      <c r="AE302" s="559" t="s">
        <v>3731</v>
      </c>
      <c r="AF302" s="559" t="s">
        <v>3731</v>
      </c>
      <c r="AG302" s="559" t="s">
        <v>3731</v>
      </c>
      <c r="AH302" s="559" t="s">
        <v>3731</v>
      </c>
      <c r="AI302" s="559" t="s">
        <v>3731</v>
      </c>
      <c r="AJ302" s="559" t="s">
        <v>3731</v>
      </c>
      <c r="AK302" s="559" t="s">
        <v>3731</v>
      </c>
      <c r="AL302" s="559" t="s">
        <v>3731</v>
      </c>
      <c r="AM302" s="559" t="s">
        <v>3731</v>
      </c>
      <c r="AN302" s="559" t="s">
        <v>3731</v>
      </c>
      <c r="AO302" s="559" t="s">
        <v>3731</v>
      </c>
      <c r="AP302" s="559" t="s">
        <v>3731</v>
      </c>
      <c r="AQ302" s="559" t="s">
        <v>3731</v>
      </c>
      <c r="AR302" s="559" t="s">
        <v>3731</v>
      </c>
      <c r="AS302" s="559" t="s">
        <v>3731</v>
      </c>
      <c r="AT302" s="559" t="s">
        <v>3731</v>
      </c>
      <c r="AU302" s="559" t="s">
        <v>3731</v>
      </c>
      <c r="AV302" s="559" t="s">
        <v>3731</v>
      </c>
      <c r="AW302" s="559" t="s">
        <v>3731</v>
      </c>
      <c r="AX302" s="559" t="s">
        <v>3731</v>
      </c>
      <c r="AY302" s="559" t="s">
        <v>3731</v>
      </c>
      <c r="AZ302" s="559" t="s">
        <v>3731</v>
      </c>
      <c r="BA302" s="559" t="s">
        <v>3731</v>
      </c>
      <c r="BB302" s="559" t="s">
        <v>3731</v>
      </c>
      <c r="BC302" s="559" t="s">
        <v>3731</v>
      </c>
      <c r="BD302" s="559" t="s">
        <v>3731</v>
      </c>
      <c r="BE302" s="559" t="s">
        <v>3731</v>
      </c>
      <c r="BF302" s="546"/>
    </row>
    <row r="303" spans="1:58">
      <c r="A303" s="495" t="s">
        <v>1373</v>
      </c>
      <c r="B303" s="425">
        <v>298</v>
      </c>
      <c r="C303" s="495">
        <v>220104</v>
      </c>
      <c r="D303" s="495" t="s">
        <v>1374</v>
      </c>
      <c r="E303" s="546" t="s">
        <v>1349</v>
      </c>
      <c r="F303" s="546" t="s">
        <v>4377</v>
      </c>
      <c r="G303" s="546" t="s">
        <v>168</v>
      </c>
      <c r="H303" s="546" t="s">
        <v>23</v>
      </c>
      <c r="I303" s="546" t="s">
        <v>1351</v>
      </c>
      <c r="J303" s="585" t="s">
        <v>4378</v>
      </c>
      <c r="K303" s="559" t="s">
        <v>272</v>
      </c>
      <c r="L303" s="559" t="s">
        <v>272</v>
      </c>
      <c r="M303" s="559" t="s">
        <v>272</v>
      </c>
      <c r="N303" s="559" t="s">
        <v>272</v>
      </c>
      <c r="O303" s="559" t="s">
        <v>272</v>
      </c>
      <c r="P303" s="559" t="s">
        <v>272</v>
      </c>
      <c r="Q303" s="559" t="s">
        <v>272</v>
      </c>
      <c r="R303" s="559" t="s">
        <v>272</v>
      </c>
      <c r="S303" s="559" t="s">
        <v>272</v>
      </c>
      <c r="T303" s="559" t="s">
        <v>272</v>
      </c>
      <c r="U303" s="559" t="s">
        <v>272</v>
      </c>
      <c r="V303" s="559" t="s">
        <v>272</v>
      </c>
      <c r="W303" s="559" t="s">
        <v>272</v>
      </c>
      <c r="X303" s="559" t="s">
        <v>272</v>
      </c>
      <c r="Y303" s="559" t="s">
        <v>272</v>
      </c>
      <c r="Z303" s="559" t="s">
        <v>272</v>
      </c>
      <c r="AA303" s="559" t="s">
        <v>272</v>
      </c>
      <c r="AB303" s="559" t="s">
        <v>272</v>
      </c>
      <c r="AC303" s="559" t="s">
        <v>272</v>
      </c>
      <c r="AD303" s="559" t="s">
        <v>272</v>
      </c>
      <c r="AE303" s="559" t="s">
        <v>272</v>
      </c>
      <c r="AF303" s="559" t="s">
        <v>272</v>
      </c>
      <c r="AG303" s="559" t="s">
        <v>272</v>
      </c>
      <c r="AH303" s="559" t="s">
        <v>272</v>
      </c>
      <c r="AI303" s="559" t="s">
        <v>272</v>
      </c>
      <c r="AJ303" s="559" t="s">
        <v>272</v>
      </c>
      <c r="AK303" s="559" t="s">
        <v>272</v>
      </c>
      <c r="AL303" s="559" t="s">
        <v>272</v>
      </c>
      <c r="AM303" s="559" t="s">
        <v>272</v>
      </c>
      <c r="AN303" s="559" t="s">
        <v>272</v>
      </c>
      <c r="AO303" s="559" t="s">
        <v>272</v>
      </c>
      <c r="AP303" s="559" t="s">
        <v>272</v>
      </c>
      <c r="AQ303" s="559" t="s">
        <v>272</v>
      </c>
      <c r="AR303" s="559" t="s">
        <v>272</v>
      </c>
      <c r="AS303" s="559" t="s">
        <v>272</v>
      </c>
      <c r="AT303" s="559" t="s">
        <v>272</v>
      </c>
      <c r="AU303" s="559" t="s">
        <v>272</v>
      </c>
      <c r="AV303" s="559" t="s">
        <v>272</v>
      </c>
      <c r="AW303" s="559" t="s">
        <v>272</v>
      </c>
      <c r="AX303" s="559" t="s">
        <v>272</v>
      </c>
      <c r="AY303" s="559" t="s">
        <v>272</v>
      </c>
      <c r="AZ303" s="559" t="s">
        <v>272</v>
      </c>
      <c r="BA303" s="559" t="s">
        <v>272</v>
      </c>
      <c r="BB303" s="559" t="s">
        <v>272</v>
      </c>
      <c r="BC303" s="559" t="s">
        <v>272</v>
      </c>
      <c r="BD303" s="559" t="s">
        <v>272</v>
      </c>
      <c r="BE303" s="559" t="s">
        <v>272</v>
      </c>
      <c r="BF303" s="550" t="s">
        <v>4379</v>
      </c>
    </row>
    <row r="304" spans="1:58">
      <c r="A304" s="495" t="s">
        <v>1378</v>
      </c>
      <c r="B304" s="425">
        <v>299</v>
      </c>
      <c r="C304" s="495">
        <v>220105</v>
      </c>
      <c r="D304" s="495" t="s">
        <v>1379</v>
      </c>
      <c r="E304" s="546" t="s">
        <v>321</v>
      </c>
      <c r="F304" s="42" t="s">
        <v>3226</v>
      </c>
      <c r="G304" s="546" t="s">
        <v>168</v>
      </c>
      <c r="H304" s="546" t="s">
        <v>23</v>
      </c>
      <c r="I304" s="546" t="s">
        <v>827</v>
      </c>
      <c r="J304" s="559" t="s">
        <v>3733</v>
      </c>
      <c r="K304" s="559" t="s">
        <v>3733</v>
      </c>
      <c r="L304" s="559" t="s">
        <v>3733</v>
      </c>
      <c r="M304" s="559" t="s">
        <v>3733</v>
      </c>
      <c r="N304" s="559" t="s">
        <v>3733</v>
      </c>
      <c r="O304" s="559" t="s">
        <v>3733</v>
      </c>
      <c r="P304" s="559" t="s">
        <v>3733</v>
      </c>
      <c r="Q304" s="559" t="s">
        <v>3733</v>
      </c>
      <c r="R304" s="559" t="s">
        <v>3733</v>
      </c>
      <c r="S304" s="559" t="s">
        <v>3733</v>
      </c>
      <c r="T304" s="559" t="s">
        <v>3733</v>
      </c>
      <c r="U304" s="559" t="s">
        <v>3733</v>
      </c>
      <c r="V304" s="559" t="s">
        <v>3733</v>
      </c>
      <c r="W304" s="559" t="s">
        <v>3733</v>
      </c>
      <c r="X304" s="559" t="s">
        <v>3733</v>
      </c>
      <c r="Y304" s="559" t="s">
        <v>3733</v>
      </c>
      <c r="Z304" s="559" t="s">
        <v>3733</v>
      </c>
      <c r="AA304" s="559" t="s">
        <v>3733</v>
      </c>
      <c r="AB304" s="559" t="s">
        <v>3733</v>
      </c>
      <c r="AC304" s="559" t="s">
        <v>3733</v>
      </c>
      <c r="AD304" s="559" t="s">
        <v>3733</v>
      </c>
      <c r="AE304" s="559" t="s">
        <v>3733</v>
      </c>
      <c r="AF304" s="559" t="s">
        <v>3733</v>
      </c>
      <c r="AG304" s="559" t="s">
        <v>3733</v>
      </c>
      <c r="AH304" s="559" t="s">
        <v>3733</v>
      </c>
      <c r="AI304" s="559" t="s">
        <v>3733</v>
      </c>
      <c r="AJ304" s="559" t="s">
        <v>3733</v>
      </c>
      <c r="AK304" s="559" t="s">
        <v>3733</v>
      </c>
      <c r="AL304" s="559" t="s">
        <v>3733</v>
      </c>
      <c r="AM304" s="559" t="s">
        <v>3733</v>
      </c>
      <c r="AN304" s="559" t="s">
        <v>3733</v>
      </c>
      <c r="AO304" s="559" t="s">
        <v>3733</v>
      </c>
      <c r="AP304" s="559" t="s">
        <v>3733</v>
      </c>
      <c r="AQ304" s="559" t="s">
        <v>3733</v>
      </c>
      <c r="AR304" s="559" t="s">
        <v>3733</v>
      </c>
      <c r="AS304" s="559" t="s">
        <v>3733</v>
      </c>
      <c r="AT304" s="559" t="s">
        <v>3733</v>
      </c>
      <c r="AU304" s="559" t="s">
        <v>3733</v>
      </c>
      <c r="AV304" s="559" t="s">
        <v>3733</v>
      </c>
      <c r="AW304" s="559" t="s">
        <v>3733</v>
      </c>
      <c r="AX304" s="559" t="s">
        <v>3733</v>
      </c>
      <c r="AY304" s="559" t="s">
        <v>3733</v>
      </c>
      <c r="AZ304" s="559" t="s">
        <v>3733</v>
      </c>
      <c r="BA304" s="559" t="s">
        <v>3733</v>
      </c>
      <c r="BB304" s="559" t="s">
        <v>3733</v>
      </c>
      <c r="BC304" s="559" t="s">
        <v>3733</v>
      </c>
      <c r="BD304" s="559" t="s">
        <v>3733</v>
      </c>
      <c r="BE304" s="559" t="s">
        <v>3733</v>
      </c>
      <c r="BF304" s="546"/>
    </row>
    <row r="305" spans="1:58">
      <c r="A305" s="495" t="s">
        <v>1382</v>
      </c>
      <c r="B305" s="425">
        <v>300</v>
      </c>
      <c r="C305" s="495">
        <v>220106</v>
      </c>
      <c r="D305" s="495" t="s">
        <v>1383</v>
      </c>
      <c r="E305" s="546" t="s">
        <v>1384</v>
      </c>
      <c r="F305" s="545" t="s">
        <v>4369</v>
      </c>
      <c r="G305" s="546" t="s">
        <v>1386</v>
      </c>
      <c r="H305" s="546" t="s">
        <v>23</v>
      </c>
      <c r="I305" s="546" t="s">
        <v>1351</v>
      </c>
      <c r="J305" s="559">
        <v>24</v>
      </c>
      <c r="K305" s="559" t="s">
        <v>272</v>
      </c>
      <c r="L305" s="559" t="s">
        <v>272</v>
      </c>
      <c r="M305" s="559" t="s">
        <v>272</v>
      </c>
      <c r="N305" s="559" t="s">
        <v>272</v>
      </c>
      <c r="O305" s="559" t="s">
        <v>272</v>
      </c>
      <c r="P305" s="559" t="s">
        <v>272</v>
      </c>
      <c r="Q305" s="559" t="s">
        <v>272</v>
      </c>
      <c r="R305" s="559" t="s">
        <v>272</v>
      </c>
      <c r="S305" s="559" t="s">
        <v>272</v>
      </c>
      <c r="T305" s="559" t="s">
        <v>272</v>
      </c>
      <c r="U305" s="559" t="s">
        <v>272</v>
      </c>
      <c r="V305" s="559" t="s">
        <v>272</v>
      </c>
      <c r="W305" s="559" t="s">
        <v>272</v>
      </c>
      <c r="X305" s="559" t="s">
        <v>272</v>
      </c>
      <c r="Y305" s="559" t="s">
        <v>272</v>
      </c>
      <c r="Z305" s="559" t="s">
        <v>272</v>
      </c>
      <c r="AA305" s="559" t="s">
        <v>272</v>
      </c>
      <c r="AB305" s="559" t="s">
        <v>272</v>
      </c>
      <c r="AC305" s="559" t="s">
        <v>272</v>
      </c>
      <c r="AD305" s="559" t="s">
        <v>272</v>
      </c>
      <c r="AE305" s="559" t="s">
        <v>272</v>
      </c>
      <c r="AF305" s="559" t="s">
        <v>272</v>
      </c>
      <c r="AG305" s="559" t="s">
        <v>272</v>
      </c>
      <c r="AH305" s="559" t="s">
        <v>272</v>
      </c>
      <c r="AI305" s="559" t="s">
        <v>272</v>
      </c>
      <c r="AJ305" s="559" t="s">
        <v>272</v>
      </c>
      <c r="AK305" s="559" t="s">
        <v>272</v>
      </c>
      <c r="AL305" s="559" t="s">
        <v>272</v>
      </c>
      <c r="AM305" s="559" t="s">
        <v>272</v>
      </c>
      <c r="AN305" s="559" t="s">
        <v>272</v>
      </c>
      <c r="AO305" s="559" t="s">
        <v>272</v>
      </c>
      <c r="AP305" s="559" t="s">
        <v>272</v>
      </c>
      <c r="AQ305" s="559" t="s">
        <v>272</v>
      </c>
      <c r="AR305" s="559" t="s">
        <v>272</v>
      </c>
      <c r="AS305" s="559" t="s">
        <v>272</v>
      </c>
      <c r="AT305" s="559" t="s">
        <v>272</v>
      </c>
      <c r="AU305" s="559" t="s">
        <v>272</v>
      </c>
      <c r="AV305" s="559" t="s">
        <v>272</v>
      </c>
      <c r="AW305" s="559" t="s">
        <v>272</v>
      </c>
      <c r="AX305" s="559" t="s">
        <v>272</v>
      </c>
      <c r="AY305" s="559" t="s">
        <v>272</v>
      </c>
      <c r="AZ305" s="559" t="s">
        <v>272</v>
      </c>
      <c r="BA305" s="559" t="s">
        <v>272</v>
      </c>
      <c r="BB305" s="559" t="s">
        <v>272</v>
      </c>
      <c r="BC305" s="559" t="s">
        <v>272</v>
      </c>
      <c r="BD305" s="559" t="s">
        <v>272</v>
      </c>
      <c r="BE305" s="559" t="s">
        <v>272</v>
      </c>
      <c r="BF305" s="546"/>
    </row>
    <row r="306" spans="1:58">
      <c r="A306" s="495" t="s">
        <v>1390</v>
      </c>
      <c r="B306" s="425">
        <v>301</v>
      </c>
      <c r="C306" s="495">
        <v>220106</v>
      </c>
      <c r="D306" s="495" t="s">
        <v>1383</v>
      </c>
      <c r="E306" s="546" t="s">
        <v>1384</v>
      </c>
      <c r="F306" s="545" t="s">
        <v>4369</v>
      </c>
      <c r="G306" s="546" t="s">
        <v>1391</v>
      </c>
      <c r="H306" s="546" t="s">
        <v>23</v>
      </c>
      <c r="I306" s="546" t="s">
        <v>1351</v>
      </c>
      <c r="J306" s="584">
        <v>0.68500000000000005</v>
      </c>
      <c r="K306" s="559" t="s">
        <v>272</v>
      </c>
      <c r="L306" s="559" t="s">
        <v>272</v>
      </c>
      <c r="M306" s="559" t="s">
        <v>272</v>
      </c>
      <c r="N306" s="559" t="s">
        <v>272</v>
      </c>
      <c r="O306" s="559" t="s">
        <v>272</v>
      </c>
      <c r="P306" s="559" t="s">
        <v>272</v>
      </c>
      <c r="Q306" s="559" t="s">
        <v>272</v>
      </c>
      <c r="R306" s="559" t="s">
        <v>272</v>
      </c>
      <c r="S306" s="559" t="s">
        <v>272</v>
      </c>
      <c r="T306" s="559" t="s">
        <v>272</v>
      </c>
      <c r="U306" s="559" t="s">
        <v>272</v>
      </c>
      <c r="V306" s="559" t="s">
        <v>272</v>
      </c>
      <c r="W306" s="559" t="s">
        <v>272</v>
      </c>
      <c r="X306" s="559" t="s">
        <v>272</v>
      </c>
      <c r="Y306" s="559" t="s">
        <v>272</v>
      </c>
      <c r="Z306" s="559" t="s">
        <v>272</v>
      </c>
      <c r="AA306" s="559" t="s">
        <v>272</v>
      </c>
      <c r="AB306" s="559" t="s">
        <v>272</v>
      </c>
      <c r="AC306" s="559" t="s">
        <v>272</v>
      </c>
      <c r="AD306" s="559" t="s">
        <v>272</v>
      </c>
      <c r="AE306" s="559" t="s">
        <v>272</v>
      </c>
      <c r="AF306" s="559" t="s">
        <v>272</v>
      </c>
      <c r="AG306" s="559" t="s">
        <v>272</v>
      </c>
      <c r="AH306" s="559" t="s">
        <v>272</v>
      </c>
      <c r="AI306" s="559" t="s">
        <v>272</v>
      </c>
      <c r="AJ306" s="559" t="s">
        <v>272</v>
      </c>
      <c r="AK306" s="559" t="s">
        <v>272</v>
      </c>
      <c r="AL306" s="559" t="s">
        <v>272</v>
      </c>
      <c r="AM306" s="559" t="s">
        <v>272</v>
      </c>
      <c r="AN306" s="559" t="s">
        <v>272</v>
      </c>
      <c r="AO306" s="559" t="s">
        <v>272</v>
      </c>
      <c r="AP306" s="559" t="s">
        <v>272</v>
      </c>
      <c r="AQ306" s="559" t="s">
        <v>272</v>
      </c>
      <c r="AR306" s="559" t="s">
        <v>272</v>
      </c>
      <c r="AS306" s="559" t="s">
        <v>272</v>
      </c>
      <c r="AT306" s="559" t="s">
        <v>272</v>
      </c>
      <c r="AU306" s="559" t="s">
        <v>272</v>
      </c>
      <c r="AV306" s="559" t="s">
        <v>272</v>
      </c>
      <c r="AW306" s="559" t="s">
        <v>272</v>
      </c>
      <c r="AX306" s="559" t="s">
        <v>272</v>
      </c>
      <c r="AY306" s="559" t="s">
        <v>272</v>
      </c>
      <c r="AZ306" s="559" t="s">
        <v>272</v>
      </c>
      <c r="BA306" s="559" t="s">
        <v>272</v>
      </c>
      <c r="BB306" s="559" t="s">
        <v>272</v>
      </c>
      <c r="BC306" s="559" t="s">
        <v>272</v>
      </c>
      <c r="BD306" s="559" t="s">
        <v>272</v>
      </c>
      <c r="BE306" s="559" t="s">
        <v>272</v>
      </c>
      <c r="BF306" s="546"/>
    </row>
    <row r="307" spans="1:58">
      <c r="A307" s="495" t="s">
        <v>1394</v>
      </c>
      <c r="B307" s="425">
        <v>302</v>
      </c>
      <c r="C307" s="495">
        <v>220201</v>
      </c>
      <c r="D307" s="495" t="s">
        <v>1395</v>
      </c>
      <c r="E307" s="546" t="s">
        <v>773</v>
      </c>
      <c r="F307" s="545" t="s">
        <v>3236</v>
      </c>
      <c r="G307" s="545" t="s">
        <v>4380</v>
      </c>
      <c r="H307" s="546" t="s">
        <v>23</v>
      </c>
      <c r="I307" s="546" t="s">
        <v>231</v>
      </c>
      <c r="J307" s="584">
        <v>0.92400000000000004</v>
      </c>
      <c r="K307" s="584" t="s">
        <v>272</v>
      </c>
      <c r="L307" s="584" t="s">
        <v>272</v>
      </c>
      <c r="M307" s="584" t="s">
        <v>272</v>
      </c>
      <c r="N307" s="584" t="s">
        <v>272</v>
      </c>
      <c r="O307" s="584" t="s">
        <v>272</v>
      </c>
      <c r="P307" s="584" t="s">
        <v>272</v>
      </c>
      <c r="Q307" s="584" t="s">
        <v>272</v>
      </c>
      <c r="R307" s="584" t="s">
        <v>272</v>
      </c>
      <c r="S307" s="584" t="s">
        <v>272</v>
      </c>
      <c r="T307" s="584" t="s">
        <v>272</v>
      </c>
      <c r="U307" s="584" t="s">
        <v>272</v>
      </c>
      <c r="V307" s="584" t="s">
        <v>272</v>
      </c>
      <c r="W307" s="584" t="s">
        <v>272</v>
      </c>
      <c r="X307" s="584" t="s">
        <v>272</v>
      </c>
      <c r="Y307" s="584" t="s">
        <v>272</v>
      </c>
      <c r="Z307" s="584" t="s">
        <v>272</v>
      </c>
      <c r="AA307" s="584" t="s">
        <v>272</v>
      </c>
      <c r="AB307" s="584" t="s">
        <v>272</v>
      </c>
      <c r="AC307" s="584" t="s">
        <v>272</v>
      </c>
      <c r="AD307" s="584" t="s">
        <v>272</v>
      </c>
      <c r="AE307" s="584" t="s">
        <v>272</v>
      </c>
      <c r="AF307" s="584" t="s">
        <v>272</v>
      </c>
      <c r="AG307" s="584" t="s">
        <v>272</v>
      </c>
      <c r="AH307" s="584" t="s">
        <v>272</v>
      </c>
      <c r="AI307" s="584" t="s">
        <v>272</v>
      </c>
      <c r="AJ307" s="584" t="s">
        <v>272</v>
      </c>
      <c r="AK307" s="584" t="s">
        <v>272</v>
      </c>
      <c r="AL307" s="584" t="s">
        <v>272</v>
      </c>
      <c r="AM307" s="584" t="s">
        <v>272</v>
      </c>
      <c r="AN307" s="584" t="s">
        <v>272</v>
      </c>
      <c r="AO307" s="584" t="s">
        <v>272</v>
      </c>
      <c r="AP307" s="584" t="s">
        <v>272</v>
      </c>
      <c r="AQ307" s="584" t="s">
        <v>272</v>
      </c>
      <c r="AR307" s="584" t="s">
        <v>272</v>
      </c>
      <c r="AS307" s="584" t="s">
        <v>272</v>
      </c>
      <c r="AT307" s="584" t="s">
        <v>272</v>
      </c>
      <c r="AU307" s="584" t="s">
        <v>272</v>
      </c>
      <c r="AV307" s="584" t="s">
        <v>272</v>
      </c>
      <c r="AW307" s="584" t="s">
        <v>272</v>
      </c>
      <c r="AX307" s="584" t="s">
        <v>272</v>
      </c>
      <c r="AY307" s="584" t="s">
        <v>272</v>
      </c>
      <c r="AZ307" s="584" t="s">
        <v>272</v>
      </c>
      <c r="BA307" s="584" t="s">
        <v>272</v>
      </c>
      <c r="BB307" s="584" t="s">
        <v>272</v>
      </c>
      <c r="BC307" s="584" t="s">
        <v>272</v>
      </c>
      <c r="BD307" s="584" t="s">
        <v>272</v>
      </c>
      <c r="BE307" s="584" t="s">
        <v>272</v>
      </c>
      <c r="BF307" s="546"/>
    </row>
    <row r="308" spans="1:58">
      <c r="A308" s="495" t="s">
        <v>1398</v>
      </c>
      <c r="B308" s="425">
        <v>303</v>
      </c>
      <c r="C308" s="495">
        <v>220202</v>
      </c>
      <c r="D308" s="495" t="s">
        <v>1399</v>
      </c>
      <c r="E308" s="546" t="s">
        <v>1400</v>
      </c>
      <c r="F308" s="810" t="s">
        <v>3419</v>
      </c>
      <c r="G308" s="546" t="s">
        <v>168</v>
      </c>
      <c r="H308" s="546" t="s">
        <v>23</v>
      </c>
      <c r="I308" s="546" t="s">
        <v>169</v>
      </c>
      <c r="J308" s="585">
        <v>84418</v>
      </c>
      <c r="K308" s="585">
        <v>2972</v>
      </c>
      <c r="L308" s="585">
        <v>715</v>
      </c>
      <c r="M308" s="585">
        <v>643</v>
      </c>
      <c r="N308" s="585">
        <v>1602</v>
      </c>
      <c r="O308" s="585">
        <v>655</v>
      </c>
      <c r="P308" s="585">
        <v>723</v>
      </c>
      <c r="Q308" s="585">
        <v>703</v>
      </c>
      <c r="R308" s="585">
        <v>1483</v>
      </c>
      <c r="S308" s="585">
        <v>1333</v>
      </c>
      <c r="T308" s="585">
        <v>1151</v>
      </c>
      <c r="U308" s="585">
        <v>2743</v>
      </c>
      <c r="V308" s="585">
        <v>3501</v>
      </c>
      <c r="W308" s="585">
        <v>11379</v>
      </c>
      <c r="X308" s="585">
        <v>5609</v>
      </c>
      <c r="Y308" s="585">
        <v>1559</v>
      </c>
      <c r="Z308" s="585">
        <v>911</v>
      </c>
      <c r="AA308" s="585">
        <v>835</v>
      </c>
      <c r="AB308" s="585">
        <v>712</v>
      </c>
      <c r="AC308" s="585">
        <v>630</v>
      </c>
      <c r="AD308" s="585">
        <v>1554</v>
      </c>
      <c r="AE308" s="585">
        <v>1224</v>
      </c>
      <c r="AF308" s="585">
        <v>2855</v>
      </c>
      <c r="AG308" s="585">
        <v>5394</v>
      </c>
      <c r="AH308" s="585">
        <v>1245</v>
      </c>
      <c r="AI308" s="585">
        <v>788</v>
      </c>
      <c r="AJ308" s="585">
        <v>2380</v>
      </c>
      <c r="AK308" s="585">
        <v>5325</v>
      </c>
      <c r="AL308" s="585">
        <v>3738</v>
      </c>
      <c r="AM308" s="585">
        <v>1055</v>
      </c>
      <c r="AN308" s="585">
        <v>755</v>
      </c>
      <c r="AO308" s="585">
        <v>512</v>
      </c>
      <c r="AP308" s="585">
        <v>648</v>
      </c>
      <c r="AQ308" s="585">
        <v>1609</v>
      </c>
      <c r="AR308" s="585">
        <v>2308</v>
      </c>
      <c r="AS308" s="585">
        <v>650</v>
      </c>
      <c r="AT308" s="585">
        <v>545</v>
      </c>
      <c r="AU308" s="585">
        <v>796</v>
      </c>
      <c r="AV308" s="585">
        <v>1187</v>
      </c>
      <c r="AW308" s="585">
        <v>270</v>
      </c>
      <c r="AX308" s="585">
        <v>3791</v>
      </c>
      <c r="AY308" s="585">
        <v>640</v>
      </c>
      <c r="AZ308" s="585">
        <v>1180</v>
      </c>
      <c r="BA308" s="585">
        <v>1373</v>
      </c>
      <c r="BB308" s="585">
        <v>778</v>
      </c>
      <c r="BC308" s="585">
        <v>355</v>
      </c>
      <c r="BD308" s="585">
        <v>1010</v>
      </c>
      <c r="BE308" s="585">
        <v>594</v>
      </c>
      <c r="BF308" s="546"/>
    </row>
    <row r="309" spans="1:58" ht="31.5">
      <c r="A309" s="495" t="s">
        <v>1403</v>
      </c>
      <c r="B309" s="425">
        <v>304</v>
      </c>
      <c r="C309" s="495">
        <v>220203</v>
      </c>
      <c r="D309" s="495" t="s">
        <v>1404</v>
      </c>
      <c r="E309" s="546" t="s">
        <v>773</v>
      </c>
      <c r="F309" s="545" t="s">
        <v>3236</v>
      </c>
      <c r="G309" s="545" t="s">
        <v>4380</v>
      </c>
      <c r="H309" s="546" t="s">
        <v>23</v>
      </c>
      <c r="I309" s="546" t="s">
        <v>231</v>
      </c>
      <c r="J309" s="583" t="s">
        <v>4381</v>
      </c>
      <c r="K309" s="559" t="s">
        <v>272</v>
      </c>
      <c r="L309" s="559" t="s">
        <v>272</v>
      </c>
      <c r="M309" s="559" t="s">
        <v>272</v>
      </c>
      <c r="N309" s="559" t="s">
        <v>272</v>
      </c>
      <c r="O309" s="559" t="s">
        <v>272</v>
      </c>
      <c r="P309" s="559" t="s">
        <v>272</v>
      </c>
      <c r="Q309" s="559" t="s">
        <v>272</v>
      </c>
      <c r="R309" s="559" t="s">
        <v>272</v>
      </c>
      <c r="S309" s="559" t="s">
        <v>272</v>
      </c>
      <c r="T309" s="559" t="s">
        <v>272</v>
      </c>
      <c r="U309" s="559" t="s">
        <v>272</v>
      </c>
      <c r="V309" s="559" t="s">
        <v>272</v>
      </c>
      <c r="W309" s="559" t="s">
        <v>272</v>
      </c>
      <c r="X309" s="559" t="s">
        <v>272</v>
      </c>
      <c r="Y309" s="559" t="s">
        <v>272</v>
      </c>
      <c r="Z309" s="559" t="s">
        <v>272</v>
      </c>
      <c r="AA309" s="559" t="s">
        <v>272</v>
      </c>
      <c r="AB309" s="559" t="s">
        <v>272</v>
      </c>
      <c r="AC309" s="559" t="s">
        <v>272</v>
      </c>
      <c r="AD309" s="559" t="s">
        <v>272</v>
      </c>
      <c r="AE309" s="559" t="s">
        <v>272</v>
      </c>
      <c r="AF309" s="559" t="s">
        <v>272</v>
      </c>
      <c r="AG309" s="559" t="s">
        <v>272</v>
      </c>
      <c r="AH309" s="559" t="s">
        <v>272</v>
      </c>
      <c r="AI309" s="559" t="s">
        <v>272</v>
      </c>
      <c r="AJ309" s="559" t="s">
        <v>272</v>
      </c>
      <c r="AK309" s="559" t="s">
        <v>272</v>
      </c>
      <c r="AL309" s="559" t="s">
        <v>272</v>
      </c>
      <c r="AM309" s="559" t="s">
        <v>272</v>
      </c>
      <c r="AN309" s="559" t="s">
        <v>272</v>
      </c>
      <c r="AO309" s="559" t="s">
        <v>272</v>
      </c>
      <c r="AP309" s="559" t="s">
        <v>272</v>
      </c>
      <c r="AQ309" s="559" t="s">
        <v>272</v>
      </c>
      <c r="AR309" s="559" t="s">
        <v>272</v>
      </c>
      <c r="AS309" s="559" t="s">
        <v>272</v>
      </c>
      <c r="AT309" s="559" t="s">
        <v>272</v>
      </c>
      <c r="AU309" s="559" t="s">
        <v>272</v>
      </c>
      <c r="AV309" s="559" t="s">
        <v>272</v>
      </c>
      <c r="AW309" s="559" t="s">
        <v>272</v>
      </c>
      <c r="AX309" s="559" t="s">
        <v>272</v>
      </c>
      <c r="AY309" s="559" t="s">
        <v>272</v>
      </c>
      <c r="AZ309" s="559" t="s">
        <v>272</v>
      </c>
      <c r="BA309" s="559" t="s">
        <v>272</v>
      </c>
      <c r="BB309" s="559" t="s">
        <v>272</v>
      </c>
      <c r="BC309" s="559" t="s">
        <v>272</v>
      </c>
      <c r="BD309" s="559" t="s">
        <v>272</v>
      </c>
      <c r="BE309" s="559" t="s">
        <v>272</v>
      </c>
      <c r="BF309" s="546"/>
    </row>
    <row r="310" spans="1:58">
      <c r="A310" s="495" t="s">
        <v>1408</v>
      </c>
      <c r="B310" s="425">
        <v>305</v>
      </c>
      <c r="C310" s="495">
        <v>220107</v>
      </c>
      <c r="D310" s="495" t="s">
        <v>1409</v>
      </c>
      <c r="E310" s="546" t="s">
        <v>321</v>
      </c>
      <c r="F310" s="42" t="s">
        <v>3226</v>
      </c>
      <c r="G310" s="546" t="s">
        <v>168</v>
      </c>
      <c r="H310" s="546" t="s">
        <v>23</v>
      </c>
      <c r="I310" s="546" t="s">
        <v>827</v>
      </c>
      <c r="J310" s="559">
        <v>461</v>
      </c>
      <c r="K310" s="559">
        <v>22</v>
      </c>
      <c r="L310" s="559">
        <v>5</v>
      </c>
      <c r="M310" s="559">
        <v>10</v>
      </c>
      <c r="N310" s="559">
        <v>8</v>
      </c>
      <c r="O310" s="559">
        <v>10</v>
      </c>
      <c r="P310" s="559">
        <v>6</v>
      </c>
      <c r="Q310" s="559">
        <v>7</v>
      </c>
      <c r="R310" s="559">
        <v>10</v>
      </c>
      <c r="S310" s="559">
        <v>8</v>
      </c>
      <c r="T310" s="559">
        <v>9</v>
      </c>
      <c r="U310" s="559">
        <v>15</v>
      </c>
      <c r="V310" s="559">
        <v>16</v>
      </c>
      <c r="W310" s="559">
        <v>31</v>
      </c>
      <c r="X310" s="559">
        <v>23</v>
      </c>
      <c r="Y310" s="559">
        <v>9</v>
      </c>
      <c r="Z310" s="559">
        <v>5</v>
      </c>
      <c r="AA310" s="559">
        <v>5</v>
      </c>
      <c r="AB310" s="559">
        <v>5</v>
      </c>
      <c r="AC310" s="559">
        <v>4</v>
      </c>
      <c r="AD310" s="559">
        <v>12</v>
      </c>
      <c r="AE310" s="559">
        <v>9</v>
      </c>
      <c r="AF310" s="559">
        <v>13</v>
      </c>
      <c r="AG310" s="559">
        <v>19</v>
      </c>
      <c r="AH310" s="559">
        <v>5</v>
      </c>
      <c r="AI310" s="559">
        <v>7</v>
      </c>
      <c r="AJ310" s="559">
        <v>13</v>
      </c>
      <c r="AK310" s="559">
        <v>17</v>
      </c>
      <c r="AL310" s="559">
        <v>18</v>
      </c>
      <c r="AM310" s="559">
        <v>6</v>
      </c>
      <c r="AN310" s="559">
        <v>6</v>
      </c>
      <c r="AO310" s="559">
        <v>3</v>
      </c>
      <c r="AP310" s="559">
        <v>5</v>
      </c>
      <c r="AQ310" s="559">
        <v>10</v>
      </c>
      <c r="AR310" s="559">
        <v>12</v>
      </c>
      <c r="AS310" s="559">
        <v>8</v>
      </c>
      <c r="AT310" s="559">
        <v>5</v>
      </c>
      <c r="AU310" s="559">
        <v>5</v>
      </c>
      <c r="AV310" s="559">
        <v>8</v>
      </c>
      <c r="AW310" s="559">
        <v>4</v>
      </c>
      <c r="AX310" s="559">
        <v>24</v>
      </c>
      <c r="AY310" s="559">
        <v>4</v>
      </c>
      <c r="AZ310" s="559">
        <v>6</v>
      </c>
      <c r="BA310" s="559">
        <v>7</v>
      </c>
      <c r="BB310" s="559">
        <v>6</v>
      </c>
      <c r="BC310" s="559">
        <v>3</v>
      </c>
      <c r="BD310" s="559">
        <v>12</v>
      </c>
      <c r="BE310" s="559">
        <v>6</v>
      </c>
      <c r="BF310" s="546"/>
    </row>
    <row r="311" spans="1:58" s="550" customFormat="1" ht="21.75" customHeight="1">
      <c r="A311" s="578" t="s">
        <v>1412</v>
      </c>
      <c r="B311" s="42" t="s">
        <v>1414</v>
      </c>
      <c r="C311" s="546">
        <v>220108</v>
      </c>
      <c r="D311" s="546" t="s">
        <v>3735</v>
      </c>
      <c r="E311" s="546" t="s">
        <v>321</v>
      </c>
      <c r="F311" s="42" t="s">
        <v>3226</v>
      </c>
      <c r="G311" s="546" t="s">
        <v>3736</v>
      </c>
      <c r="H311" s="546" t="s">
        <v>23</v>
      </c>
      <c r="I311" s="546" t="s">
        <v>827</v>
      </c>
      <c r="J311" s="559">
        <v>395</v>
      </c>
      <c r="K311" s="559">
        <v>17</v>
      </c>
      <c r="L311" s="559">
        <v>4</v>
      </c>
      <c r="M311" s="559">
        <v>4</v>
      </c>
      <c r="N311" s="559">
        <v>7</v>
      </c>
      <c r="O311" s="559">
        <v>4</v>
      </c>
      <c r="P311" s="559">
        <v>4</v>
      </c>
      <c r="Q311" s="559">
        <v>5</v>
      </c>
      <c r="R311" s="559">
        <v>8</v>
      </c>
      <c r="S311" s="559">
        <v>6</v>
      </c>
      <c r="T311" s="559">
        <v>6</v>
      </c>
      <c r="U311" s="559">
        <v>12</v>
      </c>
      <c r="V311" s="559">
        <v>16</v>
      </c>
      <c r="W311" s="559">
        <v>31</v>
      </c>
      <c r="X311" s="559">
        <v>22</v>
      </c>
      <c r="Y311" s="559">
        <v>7</v>
      </c>
      <c r="Z311" s="559">
        <v>4</v>
      </c>
      <c r="AA311" s="559">
        <v>5</v>
      </c>
      <c r="AB311" s="559">
        <v>5</v>
      </c>
      <c r="AC311" s="559">
        <v>2</v>
      </c>
      <c r="AD311" s="559">
        <v>12</v>
      </c>
      <c r="AE311" s="559">
        <v>9</v>
      </c>
      <c r="AF311" s="559">
        <v>13</v>
      </c>
      <c r="AG311" s="559">
        <v>18</v>
      </c>
      <c r="AH311" s="559">
        <v>5</v>
      </c>
      <c r="AI311" s="559">
        <v>5</v>
      </c>
      <c r="AJ311" s="559">
        <v>13</v>
      </c>
      <c r="AK311" s="559">
        <v>17</v>
      </c>
      <c r="AL311" s="559">
        <v>16</v>
      </c>
      <c r="AM311" s="559">
        <v>6</v>
      </c>
      <c r="AN311" s="559">
        <v>5</v>
      </c>
      <c r="AO311" s="559">
        <v>2</v>
      </c>
      <c r="AP311" s="559">
        <v>5</v>
      </c>
      <c r="AQ311" s="559">
        <v>7</v>
      </c>
      <c r="AR311" s="559">
        <v>11</v>
      </c>
      <c r="AS311" s="559">
        <v>7</v>
      </c>
      <c r="AT311" s="559">
        <v>3</v>
      </c>
      <c r="AU311" s="559">
        <v>4</v>
      </c>
      <c r="AV311" s="559">
        <v>7</v>
      </c>
      <c r="AW311" s="559">
        <v>3</v>
      </c>
      <c r="AX311" s="559">
        <v>19</v>
      </c>
      <c r="AY311" s="559">
        <v>3</v>
      </c>
      <c r="AZ311" s="559">
        <v>6</v>
      </c>
      <c r="BA311" s="559">
        <v>6</v>
      </c>
      <c r="BB311" s="559">
        <v>6</v>
      </c>
      <c r="BC311" s="559">
        <v>2</v>
      </c>
      <c r="BD311" s="559">
        <v>11</v>
      </c>
      <c r="BE311" s="559">
        <v>5</v>
      </c>
      <c r="BF311" s="546"/>
    </row>
    <row r="312" spans="1:58" s="550" customFormat="1" ht="21.75" customHeight="1">
      <c r="A312" s="578" t="s">
        <v>1416</v>
      </c>
      <c r="B312" s="42" t="s">
        <v>1418</v>
      </c>
      <c r="C312" s="546">
        <v>220108</v>
      </c>
      <c r="D312" s="546" t="s">
        <v>2804</v>
      </c>
      <c r="E312" s="546" t="s">
        <v>321</v>
      </c>
      <c r="F312" s="42" t="s">
        <v>3226</v>
      </c>
      <c r="G312" s="546" t="s">
        <v>3737</v>
      </c>
      <c r="H312" s="546" t="s">
        <v>23</v>
      </c>
      <c r="I312" s="546" t="s">
        <v>827</v>
      </c>
      <c r="J312" s="559">
        <v>48</v>
      </c>
      <c r="K312" s="559">
        <v>0</v>
      </c>
      <c r="L312" s="559">
        <v>0</v>
      </c>
      <c r="M312" s="559">
        <v>2</v>
      </c>
      <c r="N312" s="559">
        <v>0</v>
      </c>
      <c r="O312" s="559">
        <v>4</v>
      </c>
      <c r="P312" s="559">
        <v>1</v>
      </c>
      <c r="Q312" s="559">
        <v>0</v>
      </c>
      <c r="R312" s="559">
        <v>2</v>
      </c>
      <c r="S312" s="559">
        <v>1</v>
      </c>
      <c r="T312" s="559">
        <v>2</v>
      </c>
      <c r="U312" s="559">
        <v>0</v>
      </c>
      <c r="V312" s="559">
        <v>3</v>
      </c>
      <c r="W312" s="559">
        <v>1</v>
      </c>
      <c r="X312" s="559">
        <v>1</v>
      </c>
      <c r="Y312" s="559">
        <v>1</v>
      </c>
      <c r="Z312" s="559">
        <v>0</v>
      </c>
      <c r="AA312" s="559">
        <v>0</v>
      </c>
      <c r="AB312" s="559">
        <v>0</v>
      </c>
      <c r="AC312" s="559">
        <v>1</v>
      </c>
      <c r="AD312" s="559">
        <v>2</v>
      </c>
      <c r="AE312" s="559">
        <v>0</v>
      </c>
      <c r="AF312" s="559">
        <v>1</v>
      </c>
      <c r="AG312" s="559">
        <v>1</v>
      </c>
      <c r="AH312" s="559">
        <v>0</v>
      </c>
      <c r="AI312" s="559">
        <v>1</v>
      </c>
      <c r="AJ312" s="559">
        <v>1</v>
      </c>
      <c r="AK312" s="559">
        <v>0</v>
      </c>
      <c r="AL312" s="559">
        <v>0</v>
      </c>
      <c r="AM312" s="559">
        <v>1</v>
      </c>
      <c r="AN312" s="559">
        <v>0</v>
      </c>
      <c r="AO312" s="559">
        <v>0</v>
      </c>
      <c r="AP312" s="559">
        <v>0</v>
      </c>
      <c r="AQ312" s="559">
        <v>2</v>
      </c>
      <c r="AR312" s="559">
        <v>0</v>
      </c>
      <c r="AS312" s="559">
        <v>1</v>
      </c>
      <c r="AT312" s="559">
        <v>1</v>
      </c>
      <c r="AU312" s="559">
        <v>1</v>
      </c>
      <c r="AV312" s="559">
        <v>1</v>
      </c>
      <c r="AW312" s="559">
        <v>1</v>
      </c>
      <c r="AX312" s="559">
        <v>2</v>
      </c>
      <c r="AY312" s="559">
        <v>2</v>
      </c>
      <c r="AZ312" s="559">
        <v>0</v>
      </c>
      <c r="BA312" s="559">
        <v>0</v>
      </c>
      <c r="BB312" s="559">
        <v>1</v>
      </c>
      <c r="BC312" s="559">
        <v>0</v>
      </c>
      <c r="BD312" s="559">
        <v>7</v>
      </c>
      <c r="BE312" s="559">
        <v>3</v>
      </c>
      <c r="BF312" s="546"/>
    </row>
    <row r="313" spans="1:58">
      <c r="A313" s="495" t="s">
        <v>1421</v>
      </c>
      <c r="B313" s="425">
        <v>307</v>
      </c>
      <c r="C313" s="495">
        <v>220109</v>
      </c>
      <c r="D313" s="495" t="s">
        <v>1422</v>
      </c>
      <c r="E313" s="546" t="s">
        <v>321</v>
      </c>
      <c r="F313" s="42" t="s">
        <v>3226</v>
      </c>
      <c r="G313" s="546" t="s">
        <v>168</v>
      </c>
      <c r="H313" s="546" t="s">
        <v>23</v>
      </c>
      <c r="I313" s="546" t="s">
        <v>827</v>
      </c>
      <c r="J313" s="559">
        <v>147</v>
      </c>
      <c r="K313" s="559">
        <v>8</v>
      </c>
      <c r="L313" s="559">
        <v>1</v>
      </c>
      <c r="M313" s="559">
        <v>1</v>
      </c>
      <c r="N313" s="559">
        <v>1</v>
      </c>
      <c r="O313" s="559">
        <v>2</v>
      </c>
      <c r="P313" s="559">
        <v>2</v>
      </c>
      <c r="Q313" s="559">
        <v>0</v>
      </c>
      <c r="R313" s="559">
        <v>3</v>
      </c>
      <c r="S313" s="559">
        <v>2</v>
      </c>
      <c r="T313" s="559">
        <v>1</v>
      </c>
      <c r="U313" s="559">
        <v>4</v>
      </c>
      <c r="V313" s="559">
        <v>6</v>
      </c>
      <c r="W313" s="559">
        <v>14</v>
      </c>
      <c r="X313" s="559">
        <v>7</v>
      </c>
      <c r="Y313" s="559">
        <v>2</v>
      </c>
      <c r="Z313" s="559">
        <v>1</v>
      </c>
      <c r="AA313" s="559">
        <v>2</v>
      </c>
      <c r="AB313" s="559">
        <v>0</v>
      </c>
      <c r="AC313" s="559">
        <v>0</v>
      </c>
      <c r="AD313" s="559">
        <v>1</v>
      </c>
      <c r="AE313" s="559">
        <v>3</v>
      </c>
      <c r="AF313" s="559">
        <v>4</v>
      </c>
      <c r="AG313" s="559">
        <v>7</v>
      </c>
      <c r="AH313" s="559">
        <v>3</v>
      </c>
      <c r="AI313" s="559">
        <v>0</v>
      </c>
      <c r="AJ313" s="559">
        <v>1</v>
      </c>
      <c r="AK313" s="559">
        <v>13</v>
      </c>
      <c r="AL313" s="559">
        <v>10</v>
      </c>
      <c r="AM313" s="559">
        <v>2</v>
      </c>
      <c r="AN313" s="559">
        <v>1</v>
      </c>
      <c r="AO313" s="559">
        <v>1</v>
      </c>
      <c r="AP313" s="559">
        <v>2</v>
      </c>
      <c r="AQ313" s="559">
        <v>4</v>
      </c>
      <c r="AR313" s="559">
        <v>7</v>
      </c>
      <c r="AS313" s="559">
        <v>3</v>
      </c>
      <c r="AT313" s="559">
        <v>2</v>
      </c>
      <c r="AU313" s="559">
        <v>1</v>
      </c>
      <c r="AV313" s="559">
        <v>3</v>
      </c>
      <c r="AW313" s="559">
        <v>2</v>
      </c>
      <c r="AX313" s="559">
        <v>8</v>
      </c>
      <c r="AY313" s="559">
        <v>3</v>
      </c>
      <c r="AZ313" s="559">
        <v>2</v>
      </c>
      <c r="BA313" s="559">
        <v>2</v>
      </c>
      <c r="BB313" s="559">
        <v>2</v>
      </c>
      <c r="BC313" s="559">
        <v>0</v>
      </c>
      <c r="BD313" s="559">
        <v>3</v>
      </c>
      <c r="BE313" s="559">
        <v>0</v>
      </c>
      <c r="BF313" s="546"/>
    </row>
    <row r="314" spans="1:58">
      <c r="A314" s="495" t="s">
        <v>1426</v>
      </c>
      <c r="B314" s="425">
        <v>308</v>
      </c>
      <c r="C314" s="495">
        <v>220204</v>
      </c>
      <c r="D314" s="495" t="s">
        <v>1427</v>
      </c>
      <c r="E314" s="546" t="s">
        <v>1428</v>
      </c>
      <c r="F314" s="810" t="s">
        <v>3419</v>
      </c>
      <c r="G314" s="546" t="s">
        <v>168</v>
      </c>
      <c r="H314" s="546" t="s">
        <v>23</v>
      </c>
      <c r="I314" s="546" t="s">
        <v>4382</v>
      </c>
      <c r="J314" s="585">
        <v>22770</v>
      </c>
      <c r="K314" s="585">
        <v>1001</v>
      </c>
      <c r="L314" s="585">
        <v>199</v>
      </c>
      <c r="M314" s="585">
        <v>207</v>
      </c>
      <c r="N314" s="585">
        <v>427</v>
      </c>
      <c r="O314" s="585">
        <v>125</v>
      </c>
      <c r="P314" s="585">
        <v>185</v>
      </c>
      <c r="Q314" s="585">
        <v>265</v>
      </c>
      <c r="R314" s="585">
        <v>354</v>
      </c>
      <c r="S314" s="585">
        <v>422</v>
      </c>
      <c r="T314" s="585">
        <v>231</v>
      </c>
      <c r="U314" s="585">
        <v>794</v>
      </c>
      <c r="V314" s="585">
        <v>1231</v>
      </c>
      <c r="W314" s="585">
        <v>2483</v>
      </c>
      <c r="X314" s="585">
        <v>1550</v>
      </c>
      <c r="Y314" s="585">
        <v>444</v>
      </c>
      <c r="Z314" s="585">
        <v>252</v>
      </c>
      <c r="AA314" s="585">
        <v>257</v>
      </c>
      <c r="AB314" s="585">
        <v>242</v>
      </c>
      <c r="AC314" s="585">
        <v>154</v>
      </c>
      <c r="AD314" s="585">
        <v>442</v>
      </c>
      <c r="AE314" s="585">
        <v>448</v>
      </c>
      <c r="AF314" s="585">
        <v>901</v>
      </c>
      <c r="AG314" s="585">
        <v>1352</v>
      </c>
      <c r="AH314" s="585">
        <v>289</v>
      </c>
      <c r="AI314" s="585">
        <v>195</v>
      </c>
      <c r="AJ314" s="585">
        <v>584</v>
      </c>
      <c r="AK314" s="585">
        <v>1496</v>
      </c>
      <c r="AL314" s="585">
        <v>982</v>
      </c>
      <c r="AM314" s="585">
        <v>364</v>
      </c>
      <c r="AN314" s="585">
        <v>250</v>
      </c>
      <c r="AO314" s="585">
        <v>96</v>
      </c>
      <c r="AP314" s="585">
        <v>172</v>
      </c>
      <c r="AQ314" s="585">
        <v>441</v>
      </c>
      <c r="AR314" s="585">
        <v>664</v>
      </c>
      <c r="AS314" s="585">
        <v>215</v>
      </c>
      <c r="AT314" s="585">
        <v>117</v>
      </c>
      <c r="AU314" s="585">
        <v>176</v>
      </c>
      <c r="AV314" s="585">
        <v>333</v>
      </c>
      <c r="AW314" s="585">
        <v>122</v>
      </c>
      <c r="AX314" s="585">
        <v>935</v>
      </c>
      <c r="AY314" s="585">
        <v>129</v>
      </c>
      <c r="AZ314" s="585">
        <v>252</v>
      </c>
      <c r="BA314" s="585">
        <v>336</v>
      </c>
      <c r="BB314" s="585">
        <v>229</v>
      </c>
      <c r="BC314" s="585">
        <v>54</v>
      </c>
      <c r="BD314" s="585">
        <v>282</v>
      </c>
      <c r="BE314" s="585">
        <v>91</v>
      </c>
      <c r="BF314" s="546"/>
    </row>
    <row r="315" spans="1:58">
      <c r="A315" s="495" t="s">
        <v>1432</v>
      </c>
      <c r="B315" s="425">
        <v>309</v>
      </c>
      <c r="C315" s="495">
        <v>230101</v>
      </c>
      <c r="D315" s="495" t="s">
        <v>1433</v>
      </c>
      <c r="E315" s="546" t="s">
        <v>1434</v>
      </c>
      <c r="F315" s="42" t="s">
        <v>3300</v>
      </c>
      <c r="G315" s="546" t="s">
        <v>168</v>
      </c>
      <c r="H315" s="546" t="s">
        <v>23</v>
      </c>
      <c r="I315" s="546" t="s">
        <v>1435</v>
      </c>
      <c r="J315" s="559">
        <v>721</v>
      </c>
      <c r="K315" s="559">
        <v>40</v>
      </c>
      <c r="L315" s="559">
        <v>6</v>
      </c>
      <c r="M315" s="559">
        <v>1</v>
      </c>
      <c r="N315" s="559">
        <v>12</v>
      </c>
      <c r="O315" s="559">
        <v>8</v>
      </c>
      <c r="P315" s="559">
        <v>8</v>
      </c>
      <c r="Q315" s="559">
        <v>8</v>
      </c>
      <c r="R315" s="559">
        <v>10</v>
      </c>
      <c r="S315" s="559">
        <v>11</v>
      </c>
      <c r="T315" s="559">
        <v>7</v>
      </c>
      <c r="U315" s="559">
        <v>45</v>
      </c>
      <c r="V315" s="559">
        <v>30</v>
      </c>
      <c r="W315" s="559">
        <v>114</v>
      </c>
      <c r="X315" s="559">
        <v>35</v>
      </c>
      <c r="Y315" s="559">
        <v>9</v>
      </c>
      <c r="Z315" s="559">
        <v>4</v>
      </c>
      <c r="AA315" s="559">
        <v>6</v>
      </c>
      <c r="AB315" s="559">
        <v>12</v>
      </c>
      <c r="AC315" s="559">
        <v>6</v>
      </c>
      <c r="AD315" s="559">
        <v>13</v>
      </c>
      <c r="AE315" s="559">
        <v>17</v>
      </c>
      <c r="AF315" s="559">
        <v>24</v>
      </c>
      <c r="AG315" s="559">
        <v>38</v>
      </c>
      <c r="AH315" s="559">
        <v>14</v>
      </c>
      <c r="AI315" s="559">
        <v>6</v>
      </c>
      <c r="AJ315" s="559">
        <v>23</v>
      </c>
      <c r="AK315" s="559">
        <v>50</v>
      </c>
      <c r="AL315" s="559">
        <v>35</v>
      </c>
      <c r="AM315" s="559">
        <v>2</v>
      </c>
      <c r="AN315" s="559">
        <v>4</v>
      </c>
      <c r="AO315" s="559">
        <v>2</v>
      </c>
      <c r="AP315" s="559">
        <v>2</v>
      </c>
      <c r="AQ315" s="559">
        <v>9</v>
      </c>
      <c r="AR315" s="559">
        <v>17</v>
      </c>
      <c r="AS315" s="559">
        <v>5</v>
      </c>
      <c r="AT315" s="559">
        <v>1</v>
      </c>
      <c r="AU315" s="559">
        <v>9</v>
      </c>
      <c r="AV315" s="559">
        <v>11</v>
      </c>
      <c r="AW315" s="559">
        <v>4</v>
      </c>
      <c r="AX315" s="559">
        <v>26</v>
      </c>
      <c r="AY315" s="559">
        <v>2</v>
      </c>
      <c r="AZ315" s="559">
        <v>3</v>
      </c>
      <c r="BA315" s="559">
        <v>6</v>
      </c>
      <c r="BB315" s="559">
        <v>3</v>
      </c>
      <c r="BC315" s="559">
        <v>5</v>
      </c>
      <c r="BD315" s="559">
        <v>11</v>
      </c>
      <c r="BE315" s="559">
        <v>7</v>
      </c>
      <c r="BF315" s="546"/>
    </row>
    <row r="316" spans="1:58">
      <c r="A316" s="495" t="s">
        <v>1438</v>
      </c>
      <c r="B316" s="425">
        <v>310</v>
      </c>
      <c r="C316" s="495">
        <v>230102</v>
      </c>
      <c r="D316" s="495" t="s">
        <v>1439</v>
      </c>
      <c r="E316" s="546" t="s">
        <v>1434</v>
      </c>
      <c r="F316" s="42" t="s">
        <v>3300</v>
      </c>
      <c r="G316" s="546" t="s">
        <v>168</v>
      </c>
      <c r="H316" s="546" t="s">
        <v>23</v>
      </c>
      <c r="I316" s="546" t="s">
        <v>1435</v>
      </c>
      <c r="J316" s="559">
        <v>581</v>
      </c>
      <c r="K316" s="559">
        <v>16</v>
      </c>
      <c r="L316" s="559">
        <v>3</v>
      </c>
      <c r="M316" s="559">
        <v>1</v>
      </c>
      <c r="N316" s="559">
        <v>8</v>
      </c>
      <c r="O316" s="559">
        <v>3</v>
      </c>
      <c r="P316" s="559">
        <v>1</v>
      </c>
      <c r="Q316" s="559">
        <v>2</v>
      </c>
      <c r="R316" s="559">
        <v>17</v>
      </c>
      <c r="S316" s="559">
        <v>13</v>
      </c>
      <c r="T316" s="559">
        <v>7</v>
      </c>
      <c r="U316" s="559">
        <v>24</v>
      </c>
      <c r="V316" s="559">
        <v>16</v>
      </c>
      <c r="W316" s="559">
        <v>98</v>
      </c>
      <c r="X316" s="559">
        <v>34</v>
      </c>
      <c r="Y316" s="559">
        <v>8</v>
      </c>
      <c r="Z316" s="559">
        <v>2</v>
      </c>
      <c r="AA316" s="559">
        <v>22</v>
      </c>
      <c r="AB316" s="559">
        <v>3</v>
      </c>
      <c r="AC316" s="559">
        <v>1</v>
      </c>
      <c r="AD316" s="559">
        <v>8</v>
      </c>
      <c r="AE316" s="559">
        <v>2</v>
      </c>
      <c r="AF316" s="559">
        <v>30</v>
      </c>
      <c r="AG316" s="559">
        <v>37</v>
      </c>
      <c r="AH316" s="559">
        <v>8</v>
      </c>
      <c r="AI316" s="559">
        <v>4</v>
      </c>
      <c r="AJ316" s="559">
        <v>17</v>
      </c>
      <c r="AK316" s="559">
        <v>42</v>
      </c>
      <c r="AL316" s="559">
        <v>25</v>
      </c>
      <c r="AM316" s="559">
        <v>2</v>
      </c>
      <c r="AN316" s="559">
        <v>5</v>
      </c>
      <c r="AO316" s="559">
        <v>3</v>
      </c>
      <c r="AP316" s="559">
        <v>4</v>
      </c>
      <c r="AQ316" s="559">
        <v>15</v>
      </c>
      <c r="AR316" s="559">
        <v>13</v>
      </c>
      <c r="AS316" s="559">
        <v>7</v>
      </c>
      <c r="AT316" s="559">
        <v>2</v>
      </c>
      <c r="AU316" s="559">
        <v>6</v>
      </c>
      <c r="AV316" s="559">
        <v>24</v>
      </c>
      <c r="AW316" s="559">
        <v>3</v>
      </c>
      <c r="AX316" s="559">
        <v>21</v>
      </c>
      <c r="AY316" s="559">
        <v>1</v>
      </c>
      <c r="AZ316" s="559">
        <v>5</v>
      </c>
      <c r="BA316" s="559">
        <v>3</v>
      </c>
      <c r="BB316" s="559">
        <v>1</v>
      </c>
      <c r="BC316" s="559">
        <v>2</v>
      </c>
      <c r="BD316" s="559">
        <v>7</v>
      </c>
      <c r="BE316" s="559">
        <v>5</v>
      </c>
      <c r="BF316" s="546"/>
    </row>
    <row r="317" spans="1:58">
      <c r="A317" s="495" t="s">
        <v>1442</v>
      </c>
      <c r="B317" s="425">
        <v>311</v>
      </c>
      <c r="C317" s="495">
        <v>230103</v>
      </c>
      <c r="D317" s="495" t="s">
        <v>1443</v>
      </c>
      <c r="E317" s="546" t="s">
        <v>1434</v>
      </c>
      <c r="F317" s="42" t="s">
        <v>3300</v>
      </c>
      <c r="G317" s="546" t="s">
        <v>168</v>
      </c>
      <c r="H317" s="546" t="s">
        <v>23</v>
      </c>
      <c r="I317" s="546" t="s">
        <v>1435</v>
      </c>
      <c r="J317" s="559">
        <v>562</v>
      </c>
      <c r="K317" s="559">
        <v>38</v>
      </c>
      <c r="L317" s="559">
        <v>4</v>
      </c>
      <c r="M317" s="559">
        <v>4</v>
      </c>
      <c r="N317" s="559">
        <v>11</v>
      </c>
      <c r="O317" s="559">
        <v>5</v>
      </c>
      <c r="P317" s="559">
        <v>8</v>
      </c>
      <c r="Q317" s="559">
        <v>4</v>
      </c>
      <c r="R317" s="559">
        <v>18</v>
      </c>
      <c r="S317" s="559">
        <v>7</v>
      </c>
      <c r="T317" s="559">
        <v>3</v>
      </c>
      <c r="U317" s="559">
        <v>16</v>
      </c>
      <c r="V317" s="559">
        <v>14</v>
      </c>
      <c r="W317" s="559">
        <v>74</v>
      </c>
      <c r="X317" s="559">
        <v>64</v>
      </c>
      <c r="Y317" s="559">
        <v>8</v>
      </c>
      <c r="Z317" s="559">
        <v>3</v>
      </c>
      <c r="AA317" s="559">
        <v>3</v>
      </c>
      <c r="AB317" s="559">
        <v>7</v>
      </c>
      <c r="AC317" s="559">
        <v>8</v>
      </c>
      <c r="AD317" s="559">
        <v>9</v>
      </c>
      <c r="AE317" s="559">
        <v>6</v>
      </c>
      <c r="AF317" s="559">
        <v>16</v>
      </c>
      <c r="AG317" s="559">
        <v>35</v>
      </c>
      <c r="AH317" s="559">
        <v>5</v>
      </c>
      <c r="AI317" s="559">
        <v>6</v>
      </c>
      <c r="AJ317" s="559">
        <v>17</v>
      </c>
      <c r="AK317" s="559">
        <v>33</v>
      </c>
      <c r="AL317" s="559">
        <v>29</v>
      </c>
      <c r="AM317" s="559">
        <v>9</v>
      </c>
      <c r="AN317" s="559">
        <v>5</v>
      </c>
      <c r="AO317" s="559">
        <v>2</v>
      </c>
      <c r="AP317" s="559">
        <v>5</v>
      </c>
      <c r="AQ317" s="559">
        <v>8</v>
      </c>
      <c r="AR317" s="559">
        <v>6</v>
      </c>
      <c r="AS317" s="559">
        <v>3</v>
      </c>
      <c r="AT317" s="559">
        <v>4</v>
      </c>
      <c r="AU317" s="559">
        <v>4</v>
      </c>
      <c r="AV317" s="559">
        <v>5</v>
      </c>
      <c r="AW317" s="559">
        <v>3</v>
      </c>
      <c r="AX317" s="559">
        <v>34</v>
      </c>
      <c r="AY317" s="559">
        <v>3</v>
      </c>
      <c r="AZ317" s="559">
        <v>5</v>
      </c>
      <c r="BA317" s="559">
        <v>4</v>
      </c>
      <c r="BB317" s="559">
        <v>1</v>
      </c>
      <c r="BC317" s="559">
        <v>1</v>
      </c>
      <c r="BD317" s="559">
        <v>2</v>
      </c>
      <c r="BE317" s="559">
        <v>3</v>
      </c>
      <c r="BF317" s="546"/>
    </row>
    <row r="318" spans="1:58">
      <c r="A318" s="495" t="s">
        <v>1446</v>
      </c>
      <c r="B318" s="425">
        <v>312</v>
      </c>
      <c r="C318" s="495">
        <v>230104</v>
      </c>
      <c r="D318" s="495" t="s">
        <v>1447</v>
      </c>
      <c r="E318" s="546" t="s">
        <v>1434</v>
      </c>
      <c r="F318" s="42" t="s">
        <v>3300</v>
      </c>
      <c r="G318" s="546" t="s">
        <v>168</v>
      </c>
      <c r="H318" s="546" t="s">
        <v>23</v>
      </c>
      <c r="I318" s="546" t="s">
        <v>1435</v>
      </c>
      <c r="J318" s="559">
        <v>163</v>
      </c>
      <c r="K318" s="559">
        <v>4</v>
      </c>
      <c r="L318" s="559">
        <v>0</v>
      </c>
      <c r="M318" s="559">
        <v>0</v>
      </c>
      <c r="N318" s="559">
        <v>6</v>
      </c>
      <c r="O318" s="559">
        <v>3</v>
      </c>
      <c r="P318" s="559">
        <v>4</v>
      </c>
      <c r="Q318" s="559">
        <v>1</v>
      </c>
      <c r="R318" s="559">
        <v>3</v>
      </c>
      <c r="S318" s="559">
        <v>2</v>
      </c>
      <c r="T318" s="559">
        <v>1</v>
      </c>
      <c r="U318" s="559">
        <v>9</v>
      </c>
      <c r="V318" s="559">
        <v>9</v>
      </c>
      <c r="W318" s="559">
        <v>23</v>
      </c>
      <c r="X318" s="559">
        <v>8</v>
      </c>
      <c r="Y318" s="559">
        <v>5</v>
      </c>
      <c r="Z318" s="559">
        <v>0</v>
      </c>
      <c r="AA318" s="559">
        <v>2</v>
      </c>
      <c r="AB318" s="559">
        <v>4</v>
      </c>
      <c r="AC318" s="559">
        <v>1</v>
      </c>
      <c r="AD318" s="559">
        <v>0</v>
      </c>
      <c r="AE318" s="559">
        <v>1</v>
      </c>
      <c r="AF318" s="559">
        <v>6</v>
      </c>
      <c r="AG318" s="559">
        <v>7</v>
      </c>
      <c r="AH318" s="559">
        <v>2</v>
      </c>
      <c r="AI318" s="559">
        <v>2</v>
      </c>
      <c r="AJ318" s="559">
        <v>4</v>
      </c>
      <c r="AK318" s="559">
        <v>8</v>
      </c>
      <c r="AL318" s="559">
        <v>9</v>
      </c>
      <c r="AM318" s="559">
        <v>1</v>
      </c>
      <c r="AN318" s="559">
        <v>2</v>
      </c>
      <c r="AO318" s="559">
        <v>0</v>
      </c>
      <c r="AP318" s="559">
        <v>0</v>
      </c>
      <c r="AQ318" s="559">
        <v>6</v>
      </c>
      <c r="AR318" s="559">
        <v>3</v>
      </c>
      <c r="AS318" s="559">
        <v>1</v>
      </c>
      <c r="AT318" s="559">
        <v>3</v>
      </c>
      <c r="AU318" s="559">
        <v>5</v>
      </c>
      <c r="AV318" s="559">
        <v>3</v>
      </c>
      <c r="AW318" s="559">
        <v>5</v>
      </c>
      <c r="AX318" s="559">
        <v>7</v>
      </c>
      <c r="AY318" s="559">
        <v>1</v>
      </c>
      <c r="AZ318" s="559">
        <v>0</v>
      </c>
      <c r="BA318" s="559">
        <v>0</v>
      </c>
      <c r="BB318" s="559">
        <v>1</v>
      </c>
      <c r="BC318" s="559">
        <v>0</v>
      </c>
      <c r="BD318" s="559">
        <v>0</v>
      </c>
      <c r="BE318" s="559">
        <v>1</v>
      </c>
      <c r="BF318" s="546"/>
    </row>
    <row r="319" spans="1:58">
      <c r="A319" s="495" t="s">
        <v>1450</v>
      </c>
      <c r="B319" s="425">
        <v>313</v>
      </c>
      <c r="C319" s="495">
        <v>230105</v>
      </c>
      <c r="D319" s="495" t="s">
        <v>1451</v>
      </c>
      <c r="E319" s="546" t="s">
        <v>1434</v>
      </c>
      <c r="F319" s="42" t="s">
        <v>3300</v>
      </c>
      <c r="G319" s="546" t="s">
        <v>168</v>
      </c>
      <c r="H319" s="546" t="s">
        <v>23</v>
      </c>
      <c r="I319" s="546" t="s">
        <v>1435</v>
      </c>
      <c r="J319" s="559">
        <v>161</v>
      </c>
      <c r="K319" s="559">
        <v>8</v>
      </c>
      <c r="L319" s="559">
        <v>0</v>
      </c>
      <c r="M319" s="559">
        <v>0</v>
      </c>
      <c r="N319" s="559">
        <v>4</v>
      </c>
      <c r="O319" s="559">
        <v>0</v>
      </c>
      <c r="P319" s="559">
        <v>0</v>
      </c>
      <c r="Q319" s="559">
        <v>0</v>
      </c>
      <c r="R319" s="559">
        <v>1</v>
      </c>
      <c r="S319" s="559">
        <v>5</v>
      </c>
      <c r="T319" s="559">
        <v>4</v>
      </c>
      <c r="U319" s="559">
        <v>3</v>
      </c>
      <c r="V319" s="559">
        <v>5</v>
      </c>
      <c r="W319" s="559">
        <v>22</v>
      </c>
      <c r="X319" s="559">
        <v>9</v>
      </c>
      <c r="Y319" s="559">
        <v>1</v>
      </c>
      <c r="Z319" s="559">
        <v>1</v>
      </c>
      <c r="AA319" s="559">
        <v>2</v>
      </c>
      <c r="AB319" s="559">
        <v>2</v>
      </c>
      <c r="AC319" s="559">
        <v>2</v>
      </c>
      <c r="AD319" s="559">
        <v>1</v>
      </c>
      <c r="AE319" s="559">
        <v>1</v>
      </c>
      <c r="AF319" s="559">
        <v>17</v>
      </c>
      <c r="AG319" s="559">
        <v>18</v>
      </c>
      <c r="AH319" s="559">
        <v>2</v>
      </c>
      <c r="AI319" s="559">
        <v>1</v>
      </c>
      <c r="AJ319" s="559">
        <v>5</v>
      </c>
      <c r="AK319" s="559">
        <v>10</v>
      </c>
      <c r="AL319" s="559">
        <v>8</v>
      </c>
      <c r="AM319" s="559">
        <v>1</v>
      </c>
      <c r="AN319" s="559">
        <v>1</v>
      </c>
      <c r="AO319" s="559">
        <v>0</v>
      </c>
      <c r="AP319" s="559">
        <v>3</v>
      </c>
      <c r="AQ319" s="559">
        <v>3</v>
      </c>
      <c r="AR319" s="559">
        <v>2</v>
      </c>
      <c r="AS319" s="559">
        <v>0</v>
      </c>
      <c r="AT319" s="559">
        <v>0</v>
      </c>
      <c r="AU319" s="559">
        <v>3</v>
      </c>
      <c r="AV319" s="559">
        <v>2</v>
      </c>
      <c r="AW319" s="559">
        <v>2</v>
      </c>
      <c r="AX319" s="559">
        <v>4</v>
      </c>
      <c r="AY319" s="559">
        <v>1</v>
      </c>
      <c r="AZ319" s="559">
        <v>1</v>
      </c>
      <c r="BA319" s="559">
        <v>1</v>
      </c>
      <c r="BB319" s="559">
        <v>2</v>
      </c>
      <c r="BC319" s="559">
        <v>2</v>
      </c>
      <c r="BD319" s="559">
        <v>0</v>
      </c>
      <c r="BE319" s="559">
        <v>1</v>
      </c>
      <c r="BF319" s="546"/>
    </row>
    <row r="320" spans="1:58">
      <c r="A320" s="495" t="s">
        <v>1454</v>
      </c>
      <c r="B320" s="425">
        <v>314</v>
      </c>
      <c r="C320" s="495">
        <v>230106</v>
      </c>
      <c r="D320" s="495" t="s">
        <v>1455</v>
      </c>
      <c r="E320" s="546" t="s">
        <v>321</v>
      </c>
      <c r="F320" s="42" t="s">
        <v>3293</v>
      </c>
      <c r="G320" s="546" t="s">
        <v>168</v>
      </c>
      <c r="H320" s="546" t="s">
        <v>23</v>
      </c>
      <c r="I320" s="546" t="s">
        <v>827</v>
      </c>
      <c r="J320" s="559">
        <v>32</v>
      </c>
      <c r="K320" s="559">
        <v>1</v>
      </c>
      <c r="L320" s="559">
        <v>0</v>
      </c>
      <c r="M320" s="559">
        <v>0</v>
      </c>
      <c r="N320" s="559">
        <v>1</v>
      </c>
      <c r="O320" s="559">
        <v>1</v>
      </c>
      <c r="P320" s="559">
        <v>0</v>
      </c>
      <c r="Q320" s="559">
        <v>1</v>
      </c>
      <c r="R320" s="559">
        <v>0</v>
      </c>
      <c r="S320" s="559">
        <v>1</v>
      </c>
      <c r="T320" s="559">
        <v>0</v>
      </c>
      <c r="U320" s="559">
        <v>1</v>
      </c>
      <c r="V320" s="559">
        <v>1</v>
      </c>
      <c r="W320" s="559">
        <v>1</v>
      </c>
      <c r="X320" s="559">
        <v>0</v>
      </c>
      <c r="Y320" s="559">
        <v>1</v>
      </c>
      <c r="Z320" s="559">
        <v>1</v>
      </c>
      <c r="AA320" s="559">
        <v>1</v>
      </c>
      <c r="AB320" s="559">
        <v>1</v>
      </c>
      <c r="AC320" s="559">
        <v>1</v>
      </c>
      <c r="AD320" s="559">
        <v>1</v>
      </c>
      <c r="AE320" s="559">
        <v>1</v>
      </c>
      <c r="AF320" s="559">
        <v>1</v>
      </c>
      <c r="AG320" s="559">
        <v>0</v>
      </c>
      <c r="AH320" s="559">
        <v>1</v>
      </c>
      <c r="AI320" s="559">
        <v>1</v>
      </c>
      <c r="AJ320" s="559">
        <v>1</v>
      </c>
      <c r="AK320" s="559">
        <v>1</v>
      </c>
      <c r="AL320" s="559">
        <v>1</v>
      </c>
      <c r="AM320" s="559">
        <v>1</v>
      </c>
      <c r="AN320" s="559">
        <v>0</v>
      </c>
      <c r="AO320" s="559">
        <v>1</v>
      </c>
      <c r="AP320" s="559">
        <v>1</v>
      </c>
      <c r="AQ320" s="559">
        <v>1</v>
      </c>
      <c r="AR320" s="559">
        <v>0</v>
      </c>
      <c r="AS320" s="559">
        <v>0</v>
      </c>
      <c r="AT320" s="559">
        <v>1</v>
      </c>
      <c r="AU320" s="559">
        <v>0</v>
      </c>
      <c r="AV320" s="559">
        <v>1</v>
      </c>
      <c r="AW320" s="559">
        <v>1</v>
      </c>
      <c r="AX320" s="559">
        <v>0</v>
      </c>
      <c r="AY320" s="559">
        <v>1</v>
      </c>
      <c r="AZ320" s="559">
        <v>1</v>
      </c>
      <c r="BA320" s="559">
        <v>0</v>
      </c>
      <c r="BB320" s="559">
        <v>0</v>
      </c>
      <c r="BC320" s="559">
        <v>0</v>
      </c>
      <c r="BD320" s="559">
        <v>1</v>
      </c>
      <c r="BE320" s="559">
        <v>1</v>
      </c>
      <c r="BF320" s="546"/>
    </row>
    <row r="321" spans="1:58">
      <c r="A321" s="495" t="s">
        <v>3738</v>
      </c>
      <c r="B321" s="425">
        <v>315</v>
      </c>
      <c r="C321" s="495">
        <v>230107</v>
      </c>
      <c r="D321" s="545" t="s">
        <v>1459</v>
      </c>
      <c r="E321" s="546" t="s">
        <v>1434</v>
      </c>
      <c r="F321" s="42" t="s">
        <v>4383</v>
      </c>
      <c r="G321" s="546" t="s">
        <v>168</v>
      </c>
      <c r="H321" s="546" t="s">
        <v>23</v>
      </c>
      <c r="I321" s="546" t="s">
        <v>1435</v>
      </c>
      <c r="J321" s="559">
        <v>130</v>
      </c>
      <c r="K321" s="559">
        <v>8</v>
      </c>
      <c r="L321" s="559">
        <v>2</v>
      </c>
      <c r="M321" s="559">
        <v>1</v>
      </c>
      <c r="N321" s="559">
        <v>2</v>
      </c>
      <c r="O321" s="559">
        <v>2</v>
      </c>
      <c r="P321" s="559">
        <v>1</v>
      </c>
      <c r="Q321" s="559">
        <v>1</v>
      </c>
      <c r="R321" s="559">
        <v>2</v>
      </c>
      <c r="S321" s="559">
        <v>1</v>
      </c>
      <c r="T321" s="559">
        <v>1</v>
      </c>
      <c r="U321" s="559">
        <v>4</v>
      </c>
      <c r="V321" s="559">
        <v>4</v>
      </c>
      <c r="W321" s="559">
        <v>16</v>
      </c>
      <c r="X321" s="559">
        <v>6</v>
      </c>
      <c r="Y321" s="559">
        <v>2</v>
      </c>
      <c r="Z321" s="559">
        <v>1</v>
      </c>
      <c r="AA321" s="559">
        <v>2</v>
      </c>
      <c r="AB321" s="559">
        <v>2</v>
      </c>
      <c r="AC321" s="559">
        <v>1</v>
      </c>
      <c r="AD321" s="559">
        <v>2</v>
      </c>
      <c r="AE321" s="559">
        <v>2</v>
      </c>
      <c r="AF321" s="559">
        <v>4</v>
      </c>
      <c r="AG321" s="559">
        <v>8</v>
      </c>
      <c r="AH321" s="559">
        <v>1</v>
      </c>
      <c r="AI321" s="559">
        <v>3</v>
      </c>
      <c r="AJ321" s="559">
        <v>6</v>
      </c>
      <c r="AK321" s="559">
        <v>9</v>
      </c>
      <c r="AL321" s="559">
        <v>9</v>
      </c>
      <c r="AM321" s="559">
        <v>2</v>
      </c>
      <c r="AN321" s="559">
        <v>1</v>
      </c>
      <c r="AO321" s="559">
        <v>0</v>
      </c>
      <c r="AP321" s="559">
        <v>1</v>
      </c>
      <c r="AQ321" s="559">
        <v>2</v>
      </c>
      <c r="AR321" s="559">
        <v>2</v>
      </c>
      <c r="AS321" s="559">
        <v>1</v>
      </c>
      <c r="AT321" s="559">
        <v>0</v>
      </c>
      <c r="AU321" s="559">
        <v>1</v>
      </c>
      <c r="AV321" s="559">
        <v>2</v>
      </c>
      <c r="AW321" s="559">
        <v>2</v>
      </c>
      <c r="AX321" s="559">
        <v>6</v>
      </c>
      <c r="AY321" s="559">
        <v>1</v>
      </c>
      <c r="AZ321" s="559">
        <v>1</v>
      </c>
      <c r="BA321" s="559">
        <v>1</v>
      </c>
      <c r="BB321" s="559">
        <v>1</v>
      </c>
      <c r="BC321" s="559">
        <v>1</v>
      </c>
      <c r="BD321" s="559">
        <v>1</v>
      </c>
      <c r="BE321" s="559">
        <v>1</v>
      </c>
      <c r="BF321" s="546"/>
    </row>
    <row r="322" spans="1:58">
      <c r="A322" s="495" t="s">
        <v>1462</v>
      </c>
      <c r="B322" s="425">
        <v>316</v>
      </c>
      <c r="C322" s="495">
        <v>230201</v>
      </c>
      <c r="D322" s="495" t="s">
        <v>1463</v>
      </c>
      <c r="E322" s="546" t="s">
        <v>1464</v>
      </c>
      <c r="F322" s="546" t="s">
        <v>4384</v>
      </c>
      <c r="G322" s="546" t="s">
        <v>168</v>
      </c>
      <c r="H322" s="546" t="s">
        <v>23</v>
      </c>
      <c r="I322" s="546" t="s">
        <v>1466</v>
      </c>
      <c r="J322" s="595" t="s">
        <v>2384</v>
      </c>
      <c r="K322" s="595" t="s">
        <v>272</v>
      </c>
      <c r="L322" s="595" t="s">
        <v>272</v>
      </c>
      <c r="M322" s="595" t="s">
        <v>272</v>
      </c>
      <c r="N322" s="595" t="s">
        <v>272</v>
      </c>
      <c r="O322" s="595" t="s">
        <v>272</v>
      </c>
      <c r="P322" s="595" t="s">
        <v>272</v>
      </c>
      <c r="Q322" s="595" t="s">
        <v>272</v>
      </c>
      <c r="R322" s="595" t="s">
        <v>272</v>
      </c>
      <c r="S322" s="595" t="s">
        <v>272</v>
      </c>
      <c r="T322" s="595" t="s">
        <v>272</v>
      </c>
      <c r="U322" s="595" t="s">
        <v>272</v>
      </c>
      <c r="V322" s="595" t="s">
        <v>272</v>
      </c>
      <c r="W322" s="595" t="s">
        <v>272</v>
      </c>
      <c r="X322" s="595" t="s">
        <v>272</v>
      </c>
      <c r="Y322" s="595" t="s">
        <v>272</v>
      </c>
      <c r="Z322" s="595" t="s">
        <v>272</v>
      </c>
      <c r="AA322" s="595" t="s">
        <v>272</v>
      </c>
      <c r="AB322" s="595" t="s">
        <v>272</v>
      </c>
      <c r="AC322" s="595" t="s">
        <v>272</v>
      </c>
      <c r="AD322" s="595" t="s">
        <v>272</v>
      </c>
      <c r="AE322" s="595" t="s">
        <v>272</v>
      </c>
      <c r="AF322" s="595" t="s">
        <v>272</v>
      </c>
      <c r="AG322" s="595" t="s">
        <v>272</v>
      </c>
      <c r="AH322" s="595" t="s">
        <v>272</v>
      </c>
      <c r="AI322" s="595" t="s">
        <v>272</v>
      </c>
      <c r="AJ322" s="595" t="s">
        <v>272</v>
      </c>
      <c r="AK322" s="595" t="s">
        <v>272</v>
      </c>
      <c r="AL322" s="595" t="s">
        <v>272</v>
      </c>
      <c r="AM322" s="595" t="s">
        <v>272</v>
      </c>
      <c r="AN322" s="595" t="s">
        <v>272</v>
      </c>
      <c r="AO322" s="595" t="s">
        <v>272</v>
      </c>
      <c r="AP322" s="595" t="s">
        <v>272</v>
      </c>
      <c r="AQ322" s="595" t="s">
        <v>272</v>
      </c>
      <c r="AR322" s="595" t="s">
        <v>272</v>
      </c>
      <c r="AS322" s="595" t="s">
        <v>272</v>
      </c>
      <c r="AT322" s="595" t="s">
        <v>272</v>
      </c>
      <c r="AU322" s="595" t="s">
        <v>272</v>
      </c>
      <c r="AV322" s="595" t="s">
        <v>272</v>
      </c>
      <c r="AW322" s="595" t="s">
        <v>272</v>
      </c>
      <c r="AX322" s="595" t="s">
        <v>272</v>
      </c>
      <c r="AY322" s="595" t="s">
        <v>272</v>
      </c>
      <c r="AZ322" s="595" t="s">
        <v>272</v>
      </c>
      <c r="BA322" s="595" t="s">
        <v>272</v>
      </c>
      <c r="BB322" s="595" t="s">
        <v>272</v>
      </c>
      <c r="BC322" s="595" t="s">
        <v>272</v>
      </c>
      <c r="BD322" s="595" t="s">
        <v>272</v>
      </c>
      <c r="BE322" s="595" t="s">
        <v>272</v>
      </c>
      <c r="BF322" s="546"/>
    </row>
    <row r="323" spans="1:58">
      <c r="A323" s="495" t="s">
        <v>1470</v>
      </c>
      <c r="B323" s="425">
        <v>317</v>
      </c>
      <c r="C323" s="495">
        <v>230202</v>
      </c>
      <c r="D323" s="495" t="s">
        <v>1471</v>
      </c>
      <c r="E323" s="546" t="s">
        <v>780</v>
      </c>
      <c r="F323" s="545" t="s">
        <v>3849</v>
      </c>
      <c r="G323" s="546" t="s">
        <v>168</v>
      </c>
      <c r="H323" s="546" t="s">
        <v>23</v>
      </c>
      <c r="I323" s="546" t="s">
        <v>231</v>
      </c>
      <c r="J323" s="584" t="s">
        <v>272</v>
      </c>
      <c r="K323" s="584" t="s">
        <v>272</v>
      </c>
      <c r="L323" s="584" t="s">
        <v>272</v>
      </c>
      <c r="M323" s="584" t="s">
        <v>272</v>
      </c>
      <c r="N323" s="584" t="s">
        <v>272</v>
      </c>
      <c r="O323" s="584" t="s">
        <v>272</v>
      </c>
      <c r="P323" s="584" t="s">
        <v>272</v>
      </c>
      <c r="Q323" s="584" t="s">
        <v>272</v>
      </c>
      <c r="R323" s="584" t="s">
        <v>272</v>
      </c>
      <c r="S323" s="584" t="s">
        <v>272</v>
      </c>
      <c r="T323" s="584" t="s">
        <v>272</v>
      </c>
      <c r="U323" s="584" t="s">
        <v>272</v>
      </c>
      <c r="V323" s="584" t="s">
        <v>272</v>
      </c>
      <c r="W323" s="584" t="s">
        <v>272</v>
      </c>
      <c r="X323" s="584" t="s">
        <v>272</v>
      </c>
      <c r="Y323" s="584" t="s">
        <v>272</v>
      </c>
      <c r="Z323" s="584" t="s">
        <v>272</v>
      </c>
      <c r="AA323" s="584" t="s">
        <v>272</v>
      </c>
      <c r="AB323" s="584" t="s">
        <v>272</v>
      </c>
      <c r="AC323" s="584" t="s">
        <v>272</v>
      </c>
      <c r="AD323" s="584" t="s">
        <v>272</v>
      </c>
      <c r="AE323" s="584" t="s">
        <v>272</v>
      </c>
      <c r="AF323" s="584" t="s">
        <v>272</v>
      </c>
      <c r="AG323" s="584" t="s">
        <v>272</v>
      </c>
      <c r="AH323" s="584" t="s">
        <v>272</v>
      </c>
      <c r="AI323" s="584" t="s">
        <v>272</v>
      </c>
      <c r="AJ323" s="584" t="s">
        <v>272</v>
      </c>
      <c r="AK323" s="584" t="s">
        <v>272</v>
      </c>
      <c r="AL323" s="584" t="s">
        <v>272</v>
      </c>
      <c r="AM323" s="584" t="s">
        <v>272</v>
      </c>
      <c r="AN323" s="584" t="s">
        <v>272</v>
      </c>
      <c r="AO323" s="584" t="s">
        <v>272</v>
      </c>
      <c r="AP323" s="584" t="s">
        <v>272</v>
      </c>
      <c r="AQ323" s="584" t="s">
        <v>272</v>
      </c>
      <c r="AR323" s="584" t="s">
        <v>272</v>
      </c>
      <c r="AS323" s="584" t="s">
        <v>272</v>
      </c>
      <c r="AT323" s="584" t="s">
        <v>272</v>
      </c>
      <c r="AU323" s="584" t="s">
        <v>272</v>
      </c>
      <c r="AV323" s="584" t="s">
        <v>272</v>
      </c>
      <c r="AW323" s="584" t="s">
        <v>272</v>
      </c>
      <c r="AX323" s="584" t="s">
        <v>272</v>
      </c>
      <c r="AY323" s="584" t="s">
        <v>272</v>
      </c>
      <c r="AZ323" s="584" t="s">
        <v>272</v>
      </c>
      <c r="BA323" s="584" t="s">
        <v>272</v>
      </c>
      <c r="BB323" s="584" t="s">
        <v>272</v>
      </c>
      <c r="BC323" s="584" t="s">
        <v>272</v>
      </c>
      <c r="BD323" s="584" t="s">
        <v>272</v>
      </c>
      <c r="BE323" s="584" t="s">
        <v>272</v>
      </c>
      <c r="BF323" s="546"/>
    </row>
    <row r="324" spans="1:58">
      <c r="A324" s="495" t="s">
        <v>1476</v>
      </c>
      <c r="B324" s="425">
        <v>318</v>
      </c>
      <c r="C324" s="495">
        <v>230203</v>
      </c>
      <c r="D324" s="495" t="s">
        <v>1477</v>
      </c>
      <c r="E324" s="546" t="s">
        <v>780</v>
      </c>
      <c r="F324" s="545" t="s">
        <v>3849</v>
      </c>
      <c r="G324" s="546" t="s">
        <v>168</v>
      </c>
      <c r="H324" s="546" t="s">
        <v>23</v>
      </c>
      <c r="I324" s="546" t="s">
        <v>231</v>
      </c>
      <c r="J324" s="584" t="s">
        <v>272</v>
      </c>
      <c r="K324" s="584" t="s">
        <v>272</v>
      </c>
      <c r="L324" s="584" t="s">
        <v>272</v>
      </c>
      <c r="M324" s="584" t="s">
        <v>272</v>
      </c>
      <c r="N324" s="584" t="s">
        <v>272</v>
      </c>
      <c r="O324" s="584" t="s">
        <v>272</v>
      </c>
      <c r="P324" s="584" t="s">
        <v>272</v>
      </c>
      <c r="Q324" s="584" t="s">
        <v>272</v>
      </c>
      <c r="R324" s="584" t="s">
        <v>272</v>
      </c>
      <c r="S324" s="584" t="s">
        <v>272</v>
      </c>
      <c r="T324" s="584" t="s">
        <v>272</v>
      </c>
      <c r="U324" s="584" t="s">
        <v>272</v>
      </c>
      <c r="V324" s="584" t="s">
        <v>272</v>
      </c>
      <c r="W324" s="584" t="s">
        <v>272</v>
      </c>
      <c r="X324" s="584" t="s">
        <v>272</v>
      </c>
      <c r="Y324" s="584" t="s">
        <v>272</v>
      </c>
      <c r="Z324" s="584" t="s">
        <v>272</v>
      </c>
      <c r="AA324" s="584" t="s">
        <v>272</v>
      </c>
      <c r="AB324" s="584" t="s">
        <v>272</v>
      </c>
      <c r="AC324" s="584" t="s">
        <v>272</v>
      </c>
      <c r="AD324" s="584" t="s">
        <v>272</v>
      </c>
      <c r="AE324" s="584" t="s">
        <v>272</v>
      </c>
      <c r="AF324" s="584" t="s">
        <v>272</v>
      </c>
      <c r="AG324" s="584" t="s">
        <v>272</v>
      </c>
      <c r="AH324" s="584" t="s">
        <v>272</v>
      </c>
      <c r="AI324" s="584" t="s">
        <v>272</v>
      </c>
      <c r="AJ324" s="584" t="s">
        <v>272</v>
      </c>
      <c r="AK324" s="584" t="s">
        <v>272</v>
      </c>
      <c r="AL324" s="584" t="s">
        <v>272</v>
      </c>
      <c r="AM324" s="584" t="s">
        <v>272</v>
      </c>
      <c r="AN324" s="584" t="s">
        <v>272</v>
      </c>
      <c r="AO324" s="584" t="s">
        <v>272</v>
      </c>
      <c r="AP324" s="584" t="s">
        <v>272</v>
      </c>
      <c r="AQ324" s="584" t="s">
        <v>272</v>
      </c>
      <c r="AR324" s="584" t="s">
        <v>272</v>
      </c>
      <c r="AS324" s="584" t="s">
        <v>272</v>
      </c>
      <c r="AT324" s="584" t="s">
        <v>272</v>
      </c>
      <c r="AU324" s="584" t="s">
        <v>272</v>
      </c>
      <c r="AV324" s="584" t="s">
        <v>272</v>
      </c>
      <c r="AW324" s="584" t="s">
        <v>272</v>
      </c>
      <c r="AX324" s="584" t="s">
        <v>272</v>
      </c>
      <c r="AY324" s="584" t="s">
        <v>272</v>
      </c>
      <c r="AZ324" s="584" t="s">
        <v>272</v>
      </c>
      <c r="BA324" s="584" t="s">
        <v>272</v>
      </c>
      <c r="BB324" s="584" t="s">
        <v>272</v>
      </c>
      <c r="BC324" s="584" t="s">
        <v>272</v>
      </c>
      <c r="BD324" s="584" t="s">
        <v>272</v>
      </c>
      <c r="BE324" s="584" t="s">
        <v>272</v>
      </c>
      <c r="BF324" s="546"/>
    </row>
    <row r="325" spans="1:58">
      <c r="A325" s="495" t="s">
        <v>1482</v>
      </c>
      <c r="B325" s="425">
        <v>319</v>
      </c>
      <c r="C325" s="495">
        <v>230204</v>
      </c>
      <c r="D325" s="495" t="s">
        <v>1483</v>
      </c>
      <c r="E325" s="546" t="s">
        <v>1484</v>
      </c>
      <c r="F325" s="42" t="s">
        <v>3226</v>
      </c>
      <c r="G325" s="546" t="s">
        <v>168</v>
      </c>
      <c r="H325" s="546" t="s">
        <v>23</v>
      </c>
      <c r="I325" s="546" t="s">
        <v>1435</v>
      </c>
      <c r="J325" s="559">
        <v>66</v>
      </c>
      <c r="K325" s="559">
        <v>2</v>
      </c>
      <c r="L325" s="559">
        <v>0</v>
      </c>
      <c r="M325" s="559">
        <v>0</v>
      </c>
      <c r="N325" s="559">
        <v>0</v>
      </c>
      <c r="O325" s="559">
        <v>0</v>
      </c>
      <c r="P325" s="559">
        <v>0</v>
      </c>
      <c r="Q325" s="559">
        <v>0</v>
      </c>
      <c r="R325" s="559">
        <v>0</v>
      </c>
      <c r="S325" s="559">
        <v>0</v>
      </c>
      <c r="T325" s="559">
        <v>0</v>
      </c>
      <c r="U325" s="559">
        <v>2</v>
      </c>
      <c r="V325" s="559">
        <v>0</v>
      </c>
      <c r="W325" s="559">
        <v>14</v>
      </c>
      <c r="X325" s="559">
        <v>7</v>
      </c>
      <c r="Y325" s="559">
        <v>0</v>
      </c>
      <c r="Z325" s="559">
        <v>0</v>
      </c>
      <c r="AA325" s="559">
        <v>0</v>
      </c>
      <c r="AB325" s="559">
        <v>0</v>
      </c>
      <c r="AC325" s="559">
        <v>0</v>
      </c>
      <c r="AD325" s="559">
        <v>0</v>
      </c>
      <c r="AE325" s="559">
        <v>0</v>
      </c>
      <c r="AF325" s="559">
        <v>1</v>
      </c>
      <c r="AG325" s="559">
        <v>2</v>
      </c>
      <c r="AH325" s="559">
        <v>0</v>
      </c>
      <c r="AI325" s="559">
        <v>0</v>
      </c>
      <c r="AJ325" s="559">
        <v>7</v>
      </c>
      <c r="AK325" s="559">
        <v>10</v>
      </c>
      <c r="AL325" s="559">
        <v>7</v>
      </c>
      <c r="AM325" s="559">
        <v>0</v>
      </c>
      <c r="AN325" s="559">
        <v>0</v>
      </c>
      <c r="AO325" s="559">
        <v>0</v>
      </c>
      <c r="AP325" s="559">
        <v>0</v>
      </c>
      <c r="AQ325" s="559">
        <v>0</v>
      </c>
      <c r="AR325" s="559">
        <v>3</v>
      </c>
      <c r="AS325" s="559">
        <v>0</v>
      </c>
      <c r="AT325" s="559">
        <v>0</v>
      </c>
      <c r="AU325" s="559">
        <v>0</v>
      </c>
      <c r="AV325" s="559">
        <v>0</v>
      </c>
      <c r="AW325" s="559">
        <v>0</v>
      </c>
      <c r="AX325" s="559">
        <v>11</v>
      </c>
      <c r="AY325" s="559">
        <v>0</v>
      </c>
      <c r="AZ325" s="559">
        <v>0</v>
      </c>
      <c r="BA325" s="559">
        <v>0</v>
      </c>
      <c r="BB325" s="559">
        <v>0</v>
      </c>
      <c r="BC325" s="559">
        <v>0</v>
      </c>
      <c r="BD325" s="559">
        <v>0</v>
      </c>
      <c r="BE325" s="559">
        <v>0</v>
      </c>
      <c r="BF325" s="546"/>
    </row>
    <row r="326" spans="1:58">
      <c r="A326" s="495" t="s">
        <v>1487</v>
      </c>
      <c r="B326" s="425">
        <v>320</v>
      </c>
      <c r="C326" s="495">
        <v>230108</v>
      </c>
      <c r="D326" s="495" t="s">
        <v>1488</v>
      </c>
      <c r="E326" s="546" t="s">
        <v>321</v>
      </c>
      <c r="F326" s="42" t="s">
        <v>3300</v>
      </c>
      <c r="G326" s="546" t="s">
        <v>168</v>
      </c>
      <c r="H326" s="546" t="s">
        <v>23</v>
      </c>
      <c r="I326" s="546" t="s">
        <v>1490</v>
      </c>
      <c r="J326" s="595">
        <v>0.39740820734341253</v>
      </c>
      <c r="K326" s="595">
        <v>0.36363636363636365</v>
      </c>
      <c r="L326" s="595">
        <v>0.2</v>
      </c>
      <c r="M326" s="595">
        <v>0</v>
      </c>
      <c r="N326" s="595">
        <v>0.25</v>
      </c>
      <c r="O326" s="595">
        <v>0</v>
      </c>
      <c r="P326" s="595">
        <v>0.16666666666666666</v>
      </c>
      <c r="Q326" s="595">
        <v>0.2857142857142857</v>
      </c>
      <c r="R326" s="595">
        <v>0.7</v>
      </c>
      <c r="S326" s="595">
        <v>0.25</v>
      </c>
      <c r="T326" s="595">
        <v>0.33333333333333331</v>
      </c>
      <c r="U326" s="595">
        <v>0.6</v>
      </c>
      <c r="V326" s="595">
        <v>0.375</v>
      </c>
      <c r="W326" s="595">
        <v>0.80645161290322576</v>
      </c>
      <c r="X326" s="595">
        <v>0.34782608695652173</v>
      </c>
      <c r="Y326" s="595">
        <v>0.1111111111111111</v>
      </c>
      <c r="Z326" s="595">
        <v>0.6</v>
      </c>
      <c r="AA326" s="595">
        <v>0</v>
      </c>
      <c r="AB326" s="595">
        <v>0.2</v>
      </c>
      <c r="AC326" s="595">
        <v>0.25</v>
      </c>
      <c r="AD326" s="595">
        <v>0.58333333333333337</v>
      </c>
      <c r="AE326" s="595">
        <v>0.55555555555555558</v>
      </c>
      <c r="AF326" s="595">
        <v>0.53846153846153844</v>
      </c>
      <c r="AG326" s="595">
        <v>0.63157894736842102</v>
      </c>
      <c r="AH326" s="595">
        <v>0.2</v>
      </c>
      <c r="AI326" s="595">
        <v>0.2857142857142857</v>
      </c>
      <c r="AJ326" s="595">
        <v>0.15384615384615385</v>
      </c>
      <c r="AK326" s="595">
        <v>0.6470588235294118</v>
      </c>
      <c r="AL326" s="595">
        <v>0.3888888888888889</v>
      </c>
      <c r="AM326" s="595">
        <v>0.5</v>
      </c>
      <c r="AN326" s="595">
        <v>0</v>
      </c>
      <c r="AO326" s="595">
        <v>0</v>
      </c>
      <c r="AP326" s="595">
        <v>0.6</v>
      </c>
      <c r="AQ326" s="595">
        <v>0.6</v>
      </c>
      <c r="AR326" s="595">
        <v>0.83333333333333337</v>
      </c>
      <c r="AS326" s="595">
        <v>0.125</v>
      </c>
      <c r="AT326" s="595">
        <v>0</v>
      </c>
      <c r="AU326" s="595">
        <v>0.4</v>
      </c>
      <c r="AV326" s="595">
        <v>0.25</v>
      </c>
      <c r="AW326" s="595">
        <v>0</v>
      </c>
      <c r="AX326" s="595">
        <v>0.33333333333333331</v>
      </c>
      <c r="AY326" s="595">
        <v>0</v>
      </c>
      <c r="AZ326" s="595">
        <v>0.16666666666666666</v>
      </c>
      <c r="BA326" s="595">
        <v>0.2857142857142857</v>
      </c>
      <c r="BB326" s="595">
        <v>0.33333333333333331</v>
      </c>
      <c r="BC326" s="595">
        <v>0.33333333333333331</v>
      </c>
      <c r="BD326" s="595">
        <v>0.61538461538461542</v>
      </c>
      <c r="BE326" s="595">
        <v>0.16666666666666666</v>
      </c>
      <c r="BF326" s="546"/>
    </row>
    <row r="327" spans="1:58">
      <c r="A327" s="495" t="s">
        <v>1492</v>
      </c>
      <c r="B327" s="425">
        <v>321</v>
      </c>
      <c r="C327" s="495">
        <v>230205</v>
      </c>
      <c r="D327" s="495" t="s">
        <v>1493</v>
      </c>
      <c r="E327" s="546" t="s">
        <v>773</v>
      </c>
      <c r="F327" s="545" t="s">
        <v>3236</v>
      </c>
      <c r="G327" s="545" t="s">
        <v>3836</v>
      </c>
      <c r="H327" s="546" t="s">
        <v>23</v>
      </c>
      <c r="I327" s="546" t="s">
        <v>231</v>
      </c>
      <c r="J327" s="584">
        <v>0.81599999999999995</v>
      </c>
      <c r="K327" s="584" t="s">
        <v>272</v>
      </c>
      <c r="L327" s="584" t="s">
        <v>272</v>
      </c>
      <c r="M327" s="584" t="s">
        <v>272</v>
      </c>
      <c r="N327" s="584" t="s">
        <v>272</v>
      </c>
      <c r="O327" s="584" t="s">
        <v>272</v>
      </c>
      <c r="P327" s="584" t="s">
        <v>272</v>
      </c>
      <c r="Q327" s="584" t="s">
        <v>272</v>
      </c>
      <c r="R327" s="584" t="s">
        <v>272</v>
      </c>
      <c r="S327" s="584" t="s">
        <v>272</v>
      </c>
      <c r="T327" s="584" t="s">
        <v>272</v>
      </c>
      <c r="U327" s="584" t="s">
        <v>272</v>
      </c>
      <c r="V327" s="584" t="s">
        <v>272</v>
      </c>
      <c r="W327" s="584" t="s">
        <v>272</v>
      </c>
      <c r="X327" s="584" t="s">
        <v>272</v>
      </c>
      <c r="Y327" s="584" t="s">
        <v>272</v>
      </c>
      <c r="Z327" s="584" t="s">
        <v>272</v>
      </c>
      <c r="AA327" s="584" t="s">
        <v>272</v>
      </c>
      <c r="AB327" s="584" t="s">
        <v>272</v>
      </c>
      <c r="AC327" s="584" t="s">
        <v>272</v>
      </c>
      <c r="AD327" s="584" t="s">
        <v>272</v>
      </c>
      <c r="AE327" s="584" t="s">
        <v>272</v>
      </c>
      <c r="AF327" s="584" t="s">
        <v>272</v>
      </c>
      <c r="AG327" s="584" t="s">
        <v>272</v>
      </c>
      <c r="AH327" s="584" t="s">
        <v>272</v>
      </c>
      <c r="AI327" s="584" t="s">
        <v>272</v>
      </c>
      <c r="AJ327" s="584" t="s">
        <v>272</v>
      </c>
      <c r="AK327" s="584" t="s">
        <v>272</v>
      </c>
      <c r="AL327" s="584" t="s">
        <v>272</v>
      </c>
      <c r="AM327" s="584" t="s">
        <v>272</v>
      </c>
      <c r="AN327" s="584" t="s">
        <v>272</v>
      </c>
      <c r="AO327" s="584" t="s">
        <v>272</v>
      </c>
      <c r="AP327" s="584" t="s">
        <v>272</v>
      </c>
      <c r="AQ327" s="584" t="s">
        <v>272</v>
      </c>
      <c r="AR327" s="584" t="s">
        <v>272</v>
      </c>
      <c r="AS327" s="584" t="s">
        <v>272</v>
      </c>
      <c r="AT327" s="584" t="s">
        <v>272</v>
      </c>
      <c r="AU327" s="584" t="s">
        <v>272</v>
      </c>
      <c r="AV327" s="584" t="s">
        <v>272</v>
      </c>
      <c r="AW327" s="584" t="s">
        <v>272</v>
      </c>
      <c r="AX327" s="584" t="s">
        <v>272</v>
      </c>
      <c r="AY327" s="584" t="s">
        <v>272</v>
      </c>
      <c r="AZ327" s="584" t="s">
        <v>272</v>
      </c>
      <c r="BA327" s="584" t="s">
        <v>272</v>
      </c>
      <c r="BB327" s="584" t="s">
        <v>272</v>
      </c>
      <c r="BC327" s="584" t="s">
        <v>272</v>
      </c>
      <c r="BD327" s="584" t="s">
        <v>272</v>
      </c>
      <c r="BE327" s="584" t="s">
        <v>272</v>
      </c>
      <c r="BF327" s="546"/>
    </row>
    <row r="328" spans="1:58">
      <c r="A328" s="495" t="s">
        <v>1496</v>
      </c>
      <c r="B328" s="425">
        <v>322</v>
      </c>
      <c r="C328" s="495">
        <v>230206</v>
      </c>
      <c r="D328" s="495" t="s">
        <v>1497</v>
      </c>
      <c r="E328" s="546" t="s">
        <v>773</v>
      </c>
      <c r="F328" s="545" t="s">
        <v>3236</v>
      </c>
      <c r="G328" s="545" t="s">
        <v>3836</v>
      </c>
      <c r="H328" s="546" t="s">
        <v>23</v>
      </c>
      <c r="I328" s="546" t="s">
        <v>231</v>
      </c>
      <c r="J328" s="584">
        <v>0.40200000000000002</v>
      </c>
      <c r="K328" s="584" t="s">
        <v>272</v>
      </c>
      <c r="L328" s="584" t="s">
        <v>272</v>
      </c>
      <c r="M328" s="584" t="s">
        <v>272</v>
      </c>
      <c r="N328" s="584" t="s">
        <v>272</v>
      </c>
      <c r="O328" s="584" t="s">
        <v>272</v>
      </c>
      <c r="P328" s="584" t="s">
        <v>272</v>
      </c>
      <c r="Q328" s="584" t="s">
        <v>272</v>
      </c>
      <c r="R328" s="584" t="s">
        <v>272</v>
      </c>
      <c r="S328" s="584" t="s">
        <v>272</v>
      </c>
      <c r="T328" s="584" t="s">
        <v>272</v>
      </c>
      <c r="U328" s="584" t="s">
        <v>272</v>
      </c>
      <c r="V328" s="584" t="s">
        <v>272</v>
      </c>
      <c r="W328" s="584" t="s">
        <v>272</v>
      </c>
      <c r="X328" s="584" t="s">
        <v>272</v>
      </c>
      <c r="Y328" s="584" t="s">
        <v>272</v>
      </c>
      <c r="Z328" s="584" t="s">
        <v>272</v>
      </c>
      <c r="AA328" s="584" t="s">
        <v>272</v>
      </c>
      <c r="AB328" s="584" t="s">
        <v>272</v>
      </c>
      <c r="AC328" s="584" t="s">
        <v>272</v>
      </c>
      <c r="AD328" s="584" t="s">
        <v>272</v>
      </c>
      <c r="AE328" s="584" t="s">
        <v>272</v>
      </c>
      <c r="AF328" s="584" t="s">
        <v>272</v>
      </c>
      <c r="AG328" s="584" t="s">
        <v>272</v>
      </c>
      <c r="AH328" s="584" t="s">
        <v>272</v>
      </c>
      <c r="AI328" s="584" t="s">
        <v>272</v>
      </c>
      <c r="AJ328" s="584" t="s">
        <v>272</v>
      </c>
      <c r="AK328" s="584" t="s">
        <v>272</v>
      </c>
      <c r="AL328" s="584" t="s">
        <v>272</v>
      </c>
      <c r="AM328" s="584" t="s">
        <v>272</v>
      </c>
      <c r="AN328" s="584" t="s">
        <v>272</v>
      </c>
      <c r="AO328" s="584" t="s">
        <v>272</v>
      </c>
      <c r="AP328" s="584" t="s">
        <v>272</v>
      </c>
      <c r="AQ328" s="584" t="s">
        <v>272</v>
      </c>
      <c r="AR328" s="584" t="s">
        <v>272</v>
      </c>
      <c r="AS328" s="584" t="s">
        <v>272</v>
      </c>
      <c r="AT328" s="584" t="s">
        <v>272</v>
      </c>
      <c r="AU328" s="584" t="s">
        <v>272</v>
      </c>
      <c r="AV328" s="584" t="s">
        <v>272</v>
      </c>
      <c r="AW328" s="584" t="s">
        <v>272</v>
      </c>
      <c r="AX328" s="584" t="s">
        <v>272</v>
      </c>
      <c r="AY328" s="584" t="s">
        <v>272</v>
      </c>
      <c r="AZ328" s="584" t="s">
        <v>272</v>
      </c>
      <c r="BA328" s="584" t="s">
        <v>272</v>
      </c>
      <c r="BB328" s="584" t="s">
        <v>272</v>
      </c>
      <c r="BC328" s="584" t="s">
        <v>272</v>
      </c>
      <c r="BD328" s="584" t="s">
        <v>272</v>
      </c>
      <c r="BE328" s="584" t="s">
        <v>272</v>
      </c>
      <c r="BF328" s="546"/>
    </row>
    <row r="329" spans="1:58">
      <c r="A329" s="495" t="s">
        <v>1500</v>
      </c>
      <c r="B329" s="425">
        <v>323</v>
      </c>
      <c r="C329" s="495">
        <v>230207</v>
      </c>
      <c r="D329" s="495" t="s">
        <v>1330</v>
      </c>
      <c r="E329" s="546" t="s">
        <v>1501</v>
      </c>
      <c r="F329" s="545" t="s">
        <v>3236</v>
      </c>
      <c r="G329" s="545" t="s">
        <v>3836</v>
      </c>
      <c r="H329" s="546" t="s">
        <v>23</v>
      </c>
      <c r="I329" s="546" t="s">
        <v>231</v>
      </c>
      <c r="J329" s="584">
        <v>0.71499999999999997</v>
      </c>
      <c r="K329" s="584" t="s">
        <v>4348</v>
      </c>
      <c r="L329" s="584" t="s">
        <v>4349</v>
      </c>
      <c r="M329" s="584">
        <v>0.9</v>
      </c>
      <c r="N329" s="584" t="s">
        <v>3950</v>
      </c>
      <c r="O329" s="584" t="s">
        <v>3961</v>
      </c>
      <c r="P329" s="584" t="s">
        <v>4255</v>
      </c>
      <c r="Q329" s="584" t="s">
        <v>4350</v>
      </c>
      <c r="R329" s="584" t="s">
        <v>4351</v>
      </c>
      <c r="S329" s="584" t="s">
        <v>4352</v>
      </c>
      <c r="T329" s="584">
        <v>0.81</v>
      </c>
      <c r="U329" s="584">
        <v>0.76</v>
      </c>
      <c r="V329" s="584" t="s">
        <v>4002</v>
      </c>
      <c r="W329" s="584" t="s">
        <v>4136</v>
      </c>
      <c r="X329" s="584" t="s">
        <v>4241</v>
      </c>
      <c r="Y329" s="584" t="s">
        <v>4001</v>
      </c>
      <c r="Z329" s="584" t="s">
        <v>4353</v>
      </c>
      <c r="AA329" s="584" t="s">
        <v>4117</v>
      </c>
      <c r="AB329" s="584" t="s">
        <v>3968</v>
      </c>
      <c r="AC329" s="584" t="s">
        <v>4354</v>
      </c>
      <c r="AD329" s="584">
        <v>0.68</v>
      </c>
      <c r="AE329" s="584" t="s">
        <v>4355</v>
      </c>
      <c r="AF329" s="584" t="s">
        <v>4356</v>
      </c>
      <c r="AG329" s="584" t="s">
        <v>4357</v>
      </c>
      <c r="AH329" s="584" t="s">
        <v>4358</v>
      </c>
      <c r="AI329" s="584" t="s">
        <v>3940</v>
      </c>
      <c r="AJ329" s="584" t="s">
        <v>4359</v>
      </c>
      <c r="AK329" s="584" t="s">
        <v>4122</v>
      </c>
      <c r="AL329" s="584" t="s">
        <v>4360</v>
      </c>
      <c r="AM329" s="584" t="s">
        <v>4256</v>
      </c>
      <c r="AN329" s="584" t="s">
        <v>4335</v>
      </c>
      <c r="AO329" s="584" t="s">
        <v>4361</v>
      </c>
      <c r="AP329" s="584" t="s">
        <v>4362</v>
      </c>
      <c r="AQ329" s="584" t="s">
        <v>4359</v>
      </c>
      <c r="AR329" s="584" t="s">
        <v>3972</v>
      </c>
      <c r="AS329" s="584" t="s">
        <v>4010</v>
      </c>
      <c r="AT329" s="584" t="s">
        <v>2293</v>
      </c>
      <c r="AU329" s="584" t="s">
        <v>4112</v>
      </c>
      <c r="AV329" s="584" t="s">
        <v>4363</v>
      </c>
      <c r="AW329" s="584" t="s">
        <v>4364</v>
      </c>
      <c r="AX329" s="584" t="s">
        <v>4365</v>
      </c>
      <c r="AY329" s="584" t="s">
        <v>3883</v>
      </c>
      <c r="AZ329" s="584" t="s">
        <v>4254</v>
      </c>
      <c r="BA329" s="584" t="s">
        <v>4366</v>
      </c>
      <c r="BB329" s="584" t="s">
        <v>3972</v>
      </c>
      <c r="BC329" s="584" t="s">
        <v>4367</v>
      </c>
      <c r="BD329" s="584" t="s">
        <v>4368</v>
      </c>
      <c r="BE329" s="584" t="s">
        <v>3974</v>
      </c>
      <c r="BF329" s="546"/>
    </row>
    <row r="330" spans="1:58">
      <c r="A330" s="495" t="s">
        <v>1503</v>
      </c>
      <c r="B330" s="425">
        <v>324</v>
      </c>
      <c r="C330" s="495">
        <v>230207</v>
      </c>
      <c r="D330" s="495" t="s">
        <v>1330</v>
      </c>
      <c r="E330" s="546" t="s">
        <v>1501</v>
      </c>
      <c r="F330" s="42" t="s">
        <v>3849</v>
      </c>
      <c r="G330" s="546" t="s">
        <v>1338</v>
      </c>
      <c r="H330" s="546" t="s">
        <v>23</v>
      </c>
      <c r="I330" s="546" t="s">
        <v>231</v>
      </c>
      <c r="J330" s="584" t="s">
        <v>272</v>
      </c>
      <c r="K330" s="584" t="s">
        <v>272</v>
      </c>
      <c r="L330" s="584" t="s">
        <v>272</v>
      </c>
      <c r="M330" s="584" t="s">
        <v>272</v>
      </c>
      <c r="N330" s="584" t="s">
        <v>272</v>
      </c>
      <c r="O330" s="584" t="s">
        <v>272</v>
      </c>
      <c r="P330" s="584" t="s">
        <v>272</v>
      </c>
      <c r="Q330" s="584" t="s">
        <v>272</v>
      </c>
      <c r="R330" s="584" t="s">
        <v>272</v>
      </c>
      <c r="S330" s="584" t="s">
        <v>272</v>
      </c>
      <c r="T330" s="584" t="s">
        <v>272</v>
      </c>
      <c r="U330" s="584" t="s">
        <v>272</v>
      </c>
      <c r="V330" s="584" t="s">
        <v>272</v>
      </c>
      <c r="W330" s="584" t="s">
        <v>272</v>
      </c>
      <c r="X330" s="584" t="s">
        <v>272</v>
      </c>
      <c r="Y330" s="584" t="s">
        <v>272</v>
      </c>
      <c r="Z330" s="584" t="s">
        <v>272</v>
      </c>
      <c r="AA330" s="584" t="s">
        <v>272</v>
      </c>
      <c r="AB330" s="584" t="s">
        <v>272</v>
      </c>
      <c r="AC330" s="584" t="s">
        <v>272</v>
      </c>
      <c r="AD330" s="584" t="s">
        <v>272</v>
      </c>
      <c r="AE330" s="584" t="s">
        <v>272</v>
      </c>
      <c r="AF330" s="584" t="s">
        <v>272</v>
      </c>
      <c r="AG330" s="584" t="s">
        <v>272</v>
      </c>
      <c r="AH330" s="584" t="s">
        <v>272</v>
      </c>
      <c r="AI330" s="584" t="s">
        <v>272</v>
      </c>
      <c r="AJ330" s="584" t="s">
        <v>272</v>
      </c>
      <c r="AK330" s="584" t="s">
        <v>272</v>
      </c>
      <c r="AL330" s="584" t="s">
        <v>272</v>
      </c>
      <c r="AM330" s="584" t="s">
        <v>272</v>
      </c>
      <c r="AN330" s="584" t="s">
        <v>272</v>
      </c>
      <c r="AO330" s="584" t="s">
        <v>272</v>
      </c>
      <c r="AP330" s="584" t="s">
        <v>272</v>
      </c>
      <c r="AQ330" s="584" t="s">
        <v>272</v>
      </c>
      <c r="AR330" s="584" t="s">
        <v>272</v>
      </c>
      <c r="AS330" s="584" t="s">
        <v>272</v>
      </c>
      <c r="AT330" s="584" t="s">
        <v>272</v>
      </c>
      <c r="AU330" s="584" t="s">
        <v>272</v>
      </c>
      <c r="AV330" s="584" t="s">
        <v>272</v>
      </c>
      <c r="AW330" s="584" t="s">
        <v>272</v>
      </c>
      <c r="AX330" s="584" t="s">
        <v>272</v>
      </c>
      <c r="AY330" s="584" t="s">
        <v>272</v>
      </c>
      <c r="AZ330" s="584" t="s">
        <v>272</v>
      </c>
      <c r="BA330" s="584" t="s">
        <v>272</v>
      </c>
      <c r="BB330" s="584" t="s">
        <v>272</v>
      </c>
      <c r="BC330" s="584" t="s">
        <v>272</v>
      </c>
      <c r="BD330" s="584" t="s">
        <v>272</v>
      </c>
      <c r="BE330" s="584" t="s">
        <v>272</v>
      </c>
      <c r="BF330" s="546"/>
    </row>
    <row r="331" spans="1:58">
      <c r="A331" s="495" t="s">
        <v>1505</v>
      </c>
      <c r="B331" s="425">
        <v>325</v>
      </c>
      <c r="C331" s="495">
        <v>240101</v>
      </c>
      <c r="D331" s="495" t="s">
        <v>1506</v>
      </c>
      <c r="E331" s="546" t="s">
        <v>321</v>
      </c>
      <c r="F331" s="42" t="s">
        <v>3300</v>
      </c>
      <c r="G331" s="546" t="s">
        <v>168</v>
      </c>
      <c r="H331" s="546" t="s">
        <v>23</v>
      </c>
      <c r="I331" s="546" t="s">
        <v>323</v>
      </c>
      <c r="J331" s="595">
        <v>1</v>
      </c>
      <c r="K331" s="595">
        <v>1</v>
      </c>
      <c r="L331" s="595">
        <v>1</v>
      </c>
      <c r="M331" s="595">
        <v>1</v>
      </c>
      <c r="N331" s="595">
        <v>1</v>
      </c>
      <c r="O331" s="595">
        <v>1</v>
      </c>
      <c r="P331" s="595">
        <v>1</v>
      </c>
      <c r="Q331" s="595">
        <v>1</v>
      </c>
      <c r="R331" s="595">
        <v>1</v>
      </c>
      <c r="S331" s="595">
        <v>1</v>
      </c>
      <c r="T331" s="595">
        <v>1</v>
      </c>
      <c r="U331" s="595">
        <v>1</v>
      </c>
      <c r="V331" s="595">
        <v>1</v>
      </c>
      <c r="W331" s="595">
        <v>1</v>
      </c>
      <c r="X331" s="595">
        <v>1</v>
      </c>
      <c r="Y331" s="595">
        <v>1</v>
      </c>
      <c r="Z331" s="595">
        <v>1</v>
      </c>
      <c r="AA331" s="595">
        <v>1</v>
      </c>
      <c r="AB331" s="595">
        <v>1</v>
      </c>
      <c r="AC331" s="595">
        <v>1</v>
      </c>
      <c r="AD331" s="595">
        <v>1</v>
      </c>
      <c r="AE331" s="595">
        <v>1</v>
      </c>
      <c r="AF331" s="595">
        <v>1</v>
      </c>
      <c r="AG331" s="595">
        <v>1</v>
      </c>
      <c r="AH331" s="595">
        <v>1</v>
      </c>
      <c r="AI331" s="595">
        <v>1</v>
      </c>
      <c r="AJ331" s="595">
        <v>1</v>
      </c>
      <c r="AK331" s="595">
        <v>1</v>
      </c>
      <c r="AL331" s="595">
        <v>1</v>
      </c>
      <c r="AM331" s="595">
        <v>1</v>
      </c>
      <c r="AN331" s="595">
        <v>1</v>
      </c>
      <c r="AO331" s="595">
        <v>1</v>
      </c>
      <c r="AP331" s="595">
        <v>1</v>
      </c>
      <c r="AQ331" s="595">
        <v>1</v>
      </c>
      <c r="AR331" s="595">
        <v>1</v>
      </c>
      <c r="AS331" s="595">
        <v>1</v>
      </c>
      <c r="AT331" s="595">
        <v>1</v>
      </c>
      <c r="AU331" s="595">
        <v>1</v>
      </c>
      <c r="AV331" s="595">
        <v>1</v>
      </c>
      <c r="AW331" s="595">
        <v>1</v>
      </c>
      <c r="AX331" s="595">
        <v>1</v>
      </c>
      <c r="AY331" s="595">
        <v>1</v>
      </c>
      <c r="AZ331" s="595">
        <v>1</v>
      </c>
      <c r="BA331" s="595">
        <v>1</v>
      </c>
      <c r="BB331" s="595">
        <v>1</v>
      </c>
      <c r="BC331" s="595">
        <v>1</v>
      </c>
      <c r="BD331" s="595">
        <v>1</v>
      </c>
      <c r="BE331" s="595">
        <v>1</v>
      </c>
      <c r="BF331" s="546"/>
    </row>
    <row r="332" spans="1:58">
      <c r="A332" s="495" t="s">
        <v>1509</v>
      </c>
      <c r="B332" s="425">
        <v>326</v>
      </c>
      <c r="C332" s="495">
        <v>240102</v>
      </c>
      <c r="D332" s="495" t="s">
        <v>1510</v>
      </c>
      <c r="E332" s="546" t="s">
        <v>321</v>
      </c>
      <c r="F332" s="42" t="s">
        <v>3300</v>
      </c>
      <c r="G332" s="546" t="s">
        <v>168</v>
      </c>
      <c r="H332" s="546" t="s">
        <v>23</v>
      </c>
      <c r="I332" s="546" t="s">
        <v>323</v>
      </c>
      <c r="J332" s="595">
        <v>1</v>
      </c>
      <c r="K332" s="595">
        <v>1</v>
      </c>
      <c r="L332" s="595">
        <v>1</v>
      </c>
      <c r="M332" s="595">
        <v>1</v>
      </c>
      <c r="N332" s="595">
        <v>1</v>
      </c>
      <c r="O332" s="595">
        <v>1</v>
      </c>
      <c r="P332" s="595">
        <v>1</v>
      </c>
      <c r="Q332" s="595">
        <v>1</v>
      </c>
      <c r="R332" s="595">
        <v>1</v>
      </c>
      <c r="S332" s="595">
        <v>1</v>
      </c>
      <c r="T332" s="595">
        <v>1</v>
      </c>
      <c r="U332" s="595">
        <v>1</v>
      </c>
      <c r="V332" s="595">
        <v>1</v>
      </c>
      <c r="W332" s="595">
        <v>1</v>
      </c>
      <c r="X332" s="595">
        <v>1</v>
      </c>
      <c r="Y332" s="595">
        <v>1</v>
      </c>
      <c r="Z332" s="595">
        <v>1</v>
      </c>
      <c r="AA332" s="595">
        <v>1</v>
      </c>
      <c r="AB332" s="595">
        <v>1</v>
      </c>
      <c r="AC332" s="595">
        <v>1</v>
      </c>
      <c r="AD332" s="595">
        <v>1</v>
      </c>
      <c r="AE332" s="595">
        <v>1</v>
      </c>
      <c r="AF332" s="595">
        <v>1</v>
      </c>
      <c r="AG332" s="595">
        <v>1</v>
      </c>
      <c r="AH332" s="595">
        <v>1</v>
      </c>
      <c r="AI332" s="595">
        <v>1</v>
      </c>
      <c r="AJ332" s="595">
        <v>1</v>
      </c>
      <c r="AK332" s="595">
        <v>1</v>
      </c>
      <c r="AL332" s="595">
        <v>1</v>
      </c>
      <c r="AM332" s="595">
        <v>1</v>
      </c>
      <c r="AN332" s="595">
        <v>1</v>
      </c>
      <c r="AO332" s="595">
        <v>1</v>
      </c>
      <c r="AP332" s="595">
        <v>1</v>
      </c>
      <c r="AQ332" s="595">
        <v>1</v>
      </c>
      <c r="AR332" s="595">
        <v>1</v>
      </c>
      <c r="AS332" s="595">
        <v>1</v>
      </c>
      <c r="AT332" s="595">
        <v>1</v>
      </c>
      <c r="AU332" s="595">
        <v>1</v>
      </c>
      <c r="AV332" s="595">
        <v>1</v>
      </c>
      <c r="AW332" s="595">
        <v>1</v>
      </c>
      <c r="AX332" s="595">
        <v>1</v>
      </c>
      <c r="AY332" s="595">
        <v>1</v>
      </c>
      <c r="AZ332" s="595">
        <v>1</v>
      </c>
      <c r="BA332" s="595">
        <v>1</v>
      </c>
      <c r="BB332" s="595">
        <v>1</v>
      </c>
      <c r="BC332" s="595">
        <v>1</v>
      </c>
      <c r="BD332" s="595">
        <v>1</v>
      </c>
      <c r="BE332" s="595">
        <v>1</v>
      </c>
      <c r="BF332" s="546"/>
    </row>
    <row r="333" spans="1:58">
      <c r="A333" s="495" t="s">
        <v>1513</v>
      </c>
      <c r="B333" s="425">
        <v>327</v>
      </c>
      <c r="C333" s="495">
        <v>240201</v>
      </c>
      <c r="D333" s="495" t="s">
        <v>1514</v>
      </c>
      <c r="E333" s="546" t="s">
        <v>808</v>
      </c>
      <c r="F333" s="545" t="s">
        <v>3236</v>
      </c>
      <c r="G333" s="546" t="s">
        <v>4385</v>
      </c>
      <c r="H333" s="546" t="s">
        <v>23</v>
      </c>
      <c r="I333" s="546" t="s">
        <v>810</v>
      </c>
      <c r="J333" s="584">
        <v>0.77400000000000002</v>
      </c>
      <c r="K333" s="584" t="s">
        <v>272</v>
      </c>
      <c r="L333" s="584" t="s">
        <v>272</v>
      </c>
      <c r="M333" s="584" t="s">
        <v>272</v>
      </c>
      <c r="N333" s="584" t="s">
        <v>272</v>
      </c>
      <c r="O333" s="584" t="s">
        <v>272</v>
      </c>
      <c r="P333" s="584" t="s">
        <v>272</v>
      </c>
      <c r="Q333" s="584" t="s">
        <v>272</v>
      </c>
      <c r="R333" s="584" t="s">
        <v>272</v>
      </c>
      <c r="S333" s="584" t="s">
        <v>272</v>
      </c>
      <c r="T333" s="584" t="s">
        <v>272</v>
      </c>
      <c r="U333" s="584" t="s">
        <v>272</v>
      </c>
      <c r="V333" s="584" t="s">
        <v>272</v>
      </c>
      <c r="W333" s="584" t="s">
        <v>272</v>
      </c>
      <c r="X333" s="584" t="s">
        <v>272</v>
      </c>
      <c r="Y333" s="584" t="s">
        <v>272</v>
      </c>
      <c r="Z333" s="584" t="s">
        <v>272</v>
      </c>
      <c r="AA333" s="584" t="s">
        <v>272</v>
      </c>
      <c r="AB333" s="584" t="s">
        <v>272</v>
      </c>
      <c r="AC333" s="584" t="s">
        <v>272</v>
      </c>
      <c r="AD333" s="584" t="s">
        <v>272</v>
      </c>
      <c r="AE333" s="584" t="s">
        <v>272</v>
      </c>
      <c r="AF333" s="584" t="s">
        <v>272</v>
      </c>
      <c r="AG333" s="584" t="s">
        <v>272</v>
      </c>
      <c r="AH333" s="584" t="s">
        <v>272</v>
      </c>
      <c r="AI333" s="584" t="s">
        <v>272</v>
      </c>
      <c r="AJ333" s="584" t="s">
        <v>272</v>
      </c>
      <c r="AK333" s="584" t="s">
        <v>272</v>
      </c>
      <c r="AL333" s="584" t="s">
        <v>272</v>
      </c>
      <c r="AM333" s="584" t="s">
        <v>272</v>
      </c>
      <c r="AN333" s="584" t="s">
        <v>272</v>
      </c>
      <c r="AO333" s="584" t="s">
        <v>272</v>
      </c>
      <c r="AP333" s="584" t="s">
        <v>272</v>
      </c>
      <c r="AQ333" s="584" t="s">
        <v>272</v>
      </c>
      <c r="AR333" s="584" t="s">
        <v>272</v>
      </c>
      <c r="AS333" s="584" t="s">
        <v>272</v>
      </c>
      <c r="AT333" s="584" t="s">
        <v>272</v>
      </c>
      <c r="AU333" s="584" t="s">
        <v>272</v>
      </c>
      <c r="AV333" s="584" t="s">
        <v>272</v>
      </c>
      <c r="AW333" s="584" t="s">
        <v>272</v>
      </c>
      <c r="AX333" s="584" t="s">
        <v>272</v>
      </c>
      <c r="AY333" s="584" t="s">
        <v>272</v>
      </c>
      <c r="AZ333" s="584" t="s">
        <v>272</v>
      </c>
      <c r="BA333" s="584" t="s">
        <v>272</v>
      </c>
      <c r="BB333" s="584" t="s">
        <v>272</v>
      </c>
      <c r="BC333" s="584" t="s">
        <v>272</v>
      </c>
      <c r="BD333" s="584" t="s">
        <v>272</v>
      </c>
      <c r="BE333" s="584" t="s">
        <v>272</v>
      </c>
      <c r="BF333" s="546"/>
    </row>
    <row r="334" spans="1:58">
      <c r="A334" s="495" t="s">
        <v>1519</v>
      </c>
      <c r="B334" s="425">
        <v>328</v>
      </c>
      <c r="C334" s="495">
        <v>240202</v>
      </c>
      <c r="D334" s="495" t="s">
        <v>1520</v>
      </c>
      <c r="E334" s="546" t="s">
        <v>808</v>
      </c>
      <c r="F334" s="545" t="s">
        <v>3236</v>
      </c>
      <c r="G334" s="545" t="s">
        <v>3885</v>
      </c>
      <c r="H334" s="546" t="s">
        <v>23</v>
      </c>
      <c r="I334" s="546" t="s">
        <v>810</v>
      </c>
      <c r="J334" s="584">
        <v>0.52900000000000003</v>
      </c>
      <c r="K334" s="584" t="s">
        <v>272</v>
      </c>
      <c r="L334" s="584" t="s">
        <v>272</v>
      </c>
      <c r="M334" s="584" t="s">
        <v>272</v>
      </c>
      <c r="N334" s="584" t="s">
        <v>272</v>
      </c>
      <c r="O334" s="584" t="s">
        <v>272</v>
      </c>
      <c r="P334" s="584" t="s">
        <v>272</v>
      </c>
      <c r="Q334" s="584" t="s">
        <v>272</v>
      </c>
      <c r="R334" s="584" t="s">
        <v>272</v>
      </c>
      <c r="S334" s="584" t="s">
        <v>272</v>
      </c>
      <c r="T334" s="584" t="s">
        <v>272</v>
      </c>
      <c r="U334" s="584" t="s">
        <v>272</v>
      </c>
      <c r="V334" s="584" t="s">
        <v>272</v>
      </c>
      <c r="W334" s="584" t="s">
        <v>272</v>
      </c>
      <c r="X334" s="584" t="s">
        <v>272</v>
      </c>
      <c r="Y334" s="584" t="s">
        <v>272</v>
      </c>
      <c r="Z334" s="584" t="s">
        <v>272</v>
      </c>
      <c r="AA334" s="584" t="s">
        <v>272</v>
      </c>
      <c r="AB334" s="584" t="s">
        <v>272</v>
      </c>
      <c r="AC334" s="584" t="s">
        <v>272</v>
      </c>
      <c r="AD334" s="584" t="s">
        <v>272</v>
      </c>
      <c r="AE334" s="584" t="s">
        <v>272</v>
      </c>
      <c r="AF334" s="584" t="s">
        <v>272</v>
      </c>
      <c r="AG334" s="584" t="s">
        <v>272</v>
      </c>
      <c r="AH334" s="584" t="s">
        <v>272</v>
      </c>
      <c r="AI334" s="584" t="s">
        <v>272</v>
      </c>
      <c r="AJ334" s="584" t="s">
        <v>272</v>
      </c>
      <c r="AK334" s="584" t="s">
        <v>272</v>
      </c>
      <c r="AL334" s="584" t="s">
        <v>272</v>
      </c>
      <c r="AM334" s="584" t="s">
        <v>272</v>
      </c>
      <c r="AN334" s="584" t="s">
        <v>272</v>
      </c>
      <c r="AO334" s="584" t="s">
        <v>272</v>
      </c>
      <c r="AP334" s="584" t="s">
        <v>272</v>
      </c>
      <c r="AQ334" s="584" t="s">
        <v>272</v>
      </c>
      <c r="AR334" s="584" t="s">
        <v>272</v>
      </c>
      <c r="AS334" s="584" t="s">
        <v>272</v>
      </c>
      <c r="AT334" s="584" t="s">
        <v>272</v>
      </c>
      <c r="AU334" s="584" t="s">
        <v>272</v>
      </c>
      <c r="AV334" s="584" t="s">
        <v>272</v>
      </c>
      <c r="AW334" s="584" t="s">
        <v>272</v>
      </c>
      <c r="AX334" s="584" t="s">
        <v>272</v>
      </c>
      <c r="AY334" s="584" t="s">
        <v>272</v>
      </c>
      <c r="AZ334" s="584" t="s">
        <v>272</v>
      </c>
      <c r="BA334" s="584" t="s">
        <v>272</v>
      </c>
      <c r="BB334" s="584" t="s">
        <v>272</v>
      </c>
      <c r="BC334" s="584" t="s">
        <v>272</v>
      </c>
      <c r="BD334" s="584" t="s">
        <v>272</v>
      </c>
      <c r="BE334" s="584" t="s">
        <v>272</v>
      </c>
      <c r="BF334" s="546"/>
    </row>
    <row r="335" spans="1:58">
      <c r="A335" s="495" t="s">
        <v>1524</v>
      </c>
      <c r="B335" s="425">
        <v>329</v>
      </c>
      <c r="C335" s="495">
        <v>250101</v>
      </c>
      <c r="D335" s="495" t="s">
        <v>1525</v>
      </c>
      <c r="E335" s="546" t="s">
        <v>321</v>
      </c>
      <c r="F335" s="42" t="s">
        <v>3300</v>
      </c>
      <c r="G335" s="546" t="s">
        <v>168</v>
      </c>
      <c r="H335" s="546" t="s">
        <v>23</v>
      </c>
      <c r="I335" s="546" t="s">
        <v>323</v>
      </c>
      <c r="J335" s="595">
        <v>0.78617710583153344</v>
      </c>
      <c r="K335" s="595">
        <v>0.81818181818181823</v>
      </c>
      <c r="L335" s="595">
        <v>0.8</v>
      </c>
      <c r="M335" s="595">
        <v>0.6</v>
      </c>
      <c r="N335" s="595">
        <v>0.75</v>
      </c>
      <c r="O335" s="595">
        <v>0.8</v>
      </c>
      <c r="P335" s="595">
        <v>0.5</v>
      </c>
      <c r="Q335" s="595">
        <v>0.42857142857142855</v>
      </c>
      <c r="R335" s="595">
        <v>0.9</v>
      </c>
      <c r="S335" s="595">
        <v>0.875</v>
      </c>
      <c r="T335" s="595">
        <v>0.66666666666666663</v>
      </c>
      <c r="U335" s="595">
        <v>0.6</v>
      </c>
      <c r="V335" s="595">
        <v>0.6875</v>
      </c>
      <c r="W335" s="595">
        <v>0.80645161290322576</v>
      </c>
      <c r="X335" s="595">
        <v>0.91304347826086951</v>
      </c>
      <c r="Y335" s="595">
        <v>0.33333333333333331</v>
      </c>
      <c r="Z335" s="595">
        <v>0.8</v>
      </c>
      <c r="AA335" s="595">
        <v>1</v>
      </c>
      <c r="AB335" s="595">
        <v>0.8</v>
      </c>
      <c r="AC335" s="595">
        <v>0.75</v>
      </c>
      <c r="AD335" s="595">
        <v>0.75</v>
      </c>
      <c r="AE335" s="595">
        <v>0.88888888888888884</v>
      </c>
      <c r="AF335" s="595">
        <v>1</v>
      </c>
      <c r="AG335" s="595">
        <v>0.89473684210526316</v>
      </c>
      <c r="AH335" s="595">
        <v>1</v>
      </c>
      <c r="AI335" s="595">
        <v>0.5714285714285714</v>
      </c>
      <c r="AJ335" s="595">
        <v>0.76923076923076927</v>
      </c>
      <c r="AK335" s="595">
        <v>1</v>
      </c>
      <c r="AL335" s="595">
        <v>0.83333333333333337</v>
      </c>
      <c r="AM335" s="595">
        <v>0.83333333333333337</v>
      </c>
      <c r="AN335" s="595">
        <v>1</v>
      </c>
      <c r="AO335" s="595">
        <v>1</v>
      </c>
      <c r="AP335" s="595">
        <v>0.8</v>
      </c>
      <c r="AQ335" s="595">
        <v>0.7</v>
      </c>
      <c r="AR335" s="595">
        <v>0.91666666666666663</v>
      </c>
      <c r="AS335" s="595">
        <v>0.75</v>
      </c>
      <c r="AT335" s="595">
        <v>0.4</v>
      </c>
      <c r="AU335" s="595">
        <v>0.8</v>
      </c>
      <c r="AV335" s="595">
        <v>0.875</v>
      </c>
      <c r="AW335" s="595">
        <v>0.75</v>
      </c>
      <c r="AX335" s="595">
        <v>0.875</v>
      </c>
      <c r="AY335" s="595">
        <v>0.6</v>
      </c>
      <c r="AZ335" s="595">
        <v>1</v>
      </c>
      <c r="BA335" s="595">
        <v>0.7142857142857143</v>
      </c>
      <c r="BB335" s="595">
        <v>0.5</v>
      </c>
      <c r="BC335" s="595">
        <v>0.66666666666666663</v>
      </c>
      <c r="BD335" s="595">
        <v>0.84615384615384615</v>
      </c>
      <c r="BE335" s="595">
        <v>0.33333333333333331</v>
      </c>
      <c r="BF335" s="546"/>
    </row>
    <row r="336" spans="1:58">
      <c r="A336" s="495" t="s">
        <v>1528</v>
      </c>
      <c r="B336" s="425">
        <v>330</v>
      </c>
      <c r="C336" s="495">
        <v>250201</v>
      </c>
      <c r="D336" s="495" t="s">
        <v>1529</v>
      </c>
      <c r="E336" s="42" t="s">
        <v>4386</v>
      </c>
      <c r="F336" s="546" t="s">
        <v>4387</v>
      </c>
      <c r="G336" s="546" t="s">
        <v>168</v>
      </c>
      <c r="H336" s="546" t="s">
        <v>23</v>
      </c>
      <c r="I336" s="546" t="s">
        <v>1466</v>
      </c>
      <c r="J336" s="559">
        <v>244</v>
      </c>
      <c r="K336" s="559" t="s">
        <v>272</v>
      </c>
      <c r="L336" s="559" t="s">
        <v>272</v>
      </c>
      <c r="M336" s="559" t="s">
        <v>272</v>
      </c>
      <c r="N336" s="559" t="s">
        <v>272</v>
      </c>
      <c r="O336" s="559" t="s">
        <v>272</v>
      </c>
      <c r="P336" s="559" t="s">
        <v>272</v>
      </c>
      <c r="Q336" s="559" t="s">
        <v>272</v>
      </c>
      <c r="R336" s="559" t="s">
        <v>272</v>
      </c>
      <c r="S336" s="559" t="s">
        <v>272</v>
      </c>
      <c r="T336" s="559" t="s">
        <v>272</v>
      </c>
      <c r="U336" s="559" t="s">
        <v>272</v>
      </c>
      <c r="V336" s="559" t="s">
        <v>272</v>
      </c>
      <c r="W336" s="559" t="s">
        <v>272</v>
      </c>
      <c r="X336" s="559" t="s">
        <v>272</v>
      </c>
      <c r="Y336" s="559" t="s">
        <v>272</v>
      </c>
      <c r="Z336" s="559" t="s">
        <v>272</v>
      </c>
      <c r="AA336" s="559" t="s">
        <v>272</v>
      </c>
      <c r="AB336" s="559" t="s">
        <v>272</v>
      </c>
      <c r="AC336" s="559" t="s">
        <v>272</v>
      </c>
      <c r="AD336" s="559" t="s">
        <v>272</v>
      </c>
      <c r="AE336" s="559" t="s">
        <v>272</v>
      </c>
      <c r="AF336" s="559" t="s">
        <v>272</v>
      </c>
      <c r="AG336" s="559" t="s">
        <v>272</v>
      </c>
      <c r="AH336" s="559" t="s">
        <v>272</v>
      </c>
      <c r="AI336" s="559" t="s">
        <v>272</v>
      </c>
      <c r="AJ336" s="559" t="s">
        <v>272</v>
      </c>
      <c r="AK336" s="559" t="s">
        <v>272</v>
      </c>
      <c r="AL336" s="559" t="s">
        <v>272</v>
      </c>
      <c r="AM336" s="559" t="s">
        <v>272</v>
      </c>
      <c r="AN336" s="559" t="s">
        <v>272</v>
      </c>
      <c r="AO336" s="559" t="s">
        <v>272</v>
      </c>
      <c r="AP336" s="559" t="s">
        <v>272</v>
      </c>
      <c r="AQ336" s="559" t="s">
        <v>272</v>
      </c>
      <c r="AR336" s="559" t="s">
        <v>272</v>
      </c>
      <c r="AS336" s="559" t="s">
        <v>272</v>
      </c>
      <c r="AT336" s="559" t="s">
        <v>272</v>
      </c>
      <c r="AU336" s="559" t="s">
        <v>272</v>
      </c>
      <c r="AV336" s="559" t="s">
        <v>272</v>
      </c>
      <c r="AW336" s="559" t="s">
        <v>272</v>
      </c>
      <c r="AX336" s="559" t="s">
        <v>272</v>
      </c>
      <c r="AY336" s="559" t="s">
        <v>272</v>
      </c>
      <c r="AZ336" s="559" t="s">
        <v>272</v>
      </c>
      <c r="BA336" s="559" t="s">
        <v>272</v>
      </c>
      <c r="BB336" s="559" t="s">
        <v>272</v>
      </c>
      <c r="BC336" s="559" t="s">
        <v>272</v>
      </c>
      <c r="BD336" s="559" t="s">
        <v>272</v>
      </c>
      <c r="BE336" s="559" t="s">
        <v>272</v>
      </c>
      <c r="BF336" s="546"/>
    </row>
    <row r="337" spans="1:59">
      <c r="A337" s="495" t="s">
        <v>1534</v>
      </c>
      <c r="B337" s="425">
        <v>331</v>
      </c>
      <c r="C337" s="495">
        <v>300001</v>
      </c>
      <c r="D337" s="495" t="s">
        <v>1535</v>
      </c>
      <c r="E337" s="546" t="s">
        <v>773</v>
      </c>
      <c r="F337" s="545" t="s">
        <v>3236</v>
      </c>
      <c r="G337" s="545" t="s">
        <v>1333</v>
      </c>
      <c r="H337" s="546" t="s">
        <v>23</v>
      </c>
      <c r="I337" s="546" t="s">
        <v>231</v>
      </c>
      <c r="J337" s="584">
        <v>0.72399999999999998</v>
      </c>
      <c r="K337" s="584">
        <v>0.59299999999999997</v>
      </c>
      <c r="L337" s="584">
        <v>0.70399999999999996</v>
      </c>
      <c r="M337" s="584">
        <v>0.82</v>
      </c>
      <c r="N337" s="584">
        <v>0.81899999999999995</v>
      </c>
      <c r="O337" s="584">
        <v>0.72899999999999998</v>
      </c>
      <c r="P337" s="584">
        <v>0.71699999999999997</v>
      </c>
      <c r="Q337" s="584">
        <v>0.57199999999999995</v>
      </c>
      <c r="R337" s="584">
        <v>0.68600000000000005</v>
      </c>
      <c r="S337" s="584">
        <v>0.80500000000000005</v>
      </c>
      <c r="T337" s="584">
        <v>0.67300000000000004</v>
      </c>
      <c r="U337" s="584">
        <v>0.94899999999999995</v>
      </c>
      <c r="V337" s="584">
        <v>0.76800000000000002</v>
      </c>
      <c r="W337" s="584">
        <v>0.69399999999999995</v>
      </c>
      <c r="X337" s="584">
        <v>0.64400000000000002</v>
      </c>
      <c r="Y337" s="584">
        <v>0.60499999999999998</v>
      </c>
      <c r="Z337" s="584">
        <v>0.69699999999999995</v>
      </c>
      <c r="AA337" s="584">
        <v>0.76100000000000001</v>
      </c>
      <c r="AB337" s="584">
        <v>0.56299999999999994</v>
      </c>
      <c r="AC337" s="584">
        <v>0.80300000000000005</v>
      </c>
      <c r="AD337" s="584">
        <v>0.80500000000000005</v>
      </c>
      <c r="AE337" s="584">
        <v>0.73299999999999998</v>
      </c>
      <c r="AF337" s="584">
        <v>0.93</v>
      </c>
      <c r="AG337" s="584">
        <v>0.754</v>
      </c>
      <c r="AH337" s="584">
        <v>0.83799999999999997</v>
      </c>
      <c r="AI337" s="584">
        <v>0.81499999999999995</v>
      </c>
      <c r="AJ337" s="584">
        <v>0.67300000000000004</v>
      </c>
      <c r="AK337" s="584">
        <v>0.72499999999999998</v>
      </c>
      <c r="AL337" s="584">
        <v>0.73399999999999999</v>
      </c>
      <c r="AM337" s="584">
        <v>0.56999999999999995</v>
      </c>
      <c r="AN337" s="584">
        <v>0.70199999999999996</v>
      </c>
      <c r="AO337" s="584">
        <v>0.84399999999999997</v>
      </c>
      <c r="AP337" s="584">
        <v>0.60599999999999998</v>
      </c>
      <c r="AQ337" s="584">
        <v>0.82899999999999996</v>
      </c>
      <c r="AR337" s="584">
        <v>0.53300000000000003</v>
      </c>
      <c r="AS337" s="584">
        <v>0.79100000000000004</v>
      </c>
      <c r="AT337" s="584" t="s">
        <v>2548</v>
      </c>
      <c r="AU337" s="584">
        <v>0.51400000000000001</v>
      </c>
      <c r="AV337" s="584">
        <v>0.59299999999999997</v>
      </c>
      <c r="AW337" s="584">
        <v>0.68500000000000005</v>
      </c>
      <c r="AX337" s="584">
        <v>0.70199999999999996</v>
      </c>
      <c r="AY337" s="584">
        <v>0.36599999999999999</v>
      </c>
      <c r="AZ337" s="584">
        <v>0.91700000000000004</v>
      </c>
      <c r="BA337" s="584">
        <v>0.46800000000000003</v>
      </c>
      <c r="BB337" s="584">
        <v>0.84</v>
      </c>
      <c r="BC337" s="584">
        <v>0.78</v>
      </c>
      <c r="BD337" s="584">
        <v>0.73399999999999999</v>
      </c>
      <c r="BE337" s="584">
        <v>0.90600000000000003</v>
      </c>
      <c r="BF337" s="546"/>
    </row>
    <row r="338" spans="1:59">
      <c r="A338" s="495" t="s">
        <v>1539</v>
      </c>
      <c r="B338" s="425">
        <v>332</v>
      </c>
      <c r="C338" s="495">
        <v>300002</v>
      </c>
      <c r="D338" s="495" t="s">
        <v>1540</v>
      </c>
      <c r="E338" s="546" t="s">
        <v>239</v>
      </c>
      <c r="F338" s="545" t="s">
        <v>3236</v>
      </c>
      <c r="G338" s="545" t="s">
        <v>1333</v>
      </c>
      <c r="H338" s="546" t="s">
        <v>23</v>
      </c>
      <c r="I338" s="546" t="s">
        <v>231</v>
      </c>
      <c r="J338" s="584">
        <v>0.70399999999999996</v>
      </c>
      <c r="K338" s="584" t="s">
        <v>272</v>
      </c>
      <c r="L338" s="584" t="s">
        <v>272</v>
      </c>
      <c r="M338" s="584" t="s">
        <v>272</v>
      </c>
      <c r="N338" s="584" t="s">
        <v>272</v>
      </c>
      <c r="O338" s="584" t="s">
        <v>272</v>
      </c>
      <c r="P338" s="584" t="s">
        <v>272</v>
      </c>
      <c r="Q338" s="584" t="s">
        <v>272</v>
      </c>
      <c r="R338" s="584" t="s">
        <v>272</v>
      </c>
      <c r="S338" s="584" t="s">
        <v>272</v>
      </c>
      <c r="T338" s="584" t="s">
        <v>272</v>
      </c>
      <c r="U338" s="584" t="s">
        <v>272</v>
      </c>
      <c r="V338" s="584" t="s">
        <v>272</v>
      </c>
      <c r="W338" s="584" t="s">
        <v>272</v>
      </c>
      <c r="X338" s="584" t="s">
        <v>272</v>
      </c>
      <c r="Y338" s="584" t="s">
        <v>272</v>
      </c>
      <c r="Z338" s="584" t="s">
        <v>272</v>
      </c>
      <c r="AA338" s="584" t="s">
        <v>272</v>
      </c>
      <c r="AB338" s="584" t="s">
        <v>272</v>
      </c>
      <c r="AC338" s="584" t="s">
        <v>272</v>
      </c>
      <c r="AD338" s="584" t="s">
        <v>272</v>
      </c>
      <c r="AE338" s="584" t="s">
        <v>272</v>
      </c>
      <c r="AF338" s="584" t="s">
        <v>272</v>
      </c>
      <c r="AG338" s="584" t="s">
        <v>272</v>
      </c>
      <c r="AH338" s="584" t="s">
        <v>272</v>
      </c>
      <c r="AI338" s="584" t="s">
        <v>272</v>
      </c>
      <c r="AJ338" s="584" t="s">
        <v>272</v>
      </c>
      <c r="AK338" s="584" t="s">
        <v>272</v>
      </c>
      <c r="AL338" s="584" t="s">
        <v>272</v>
      </c>
      <c r="AM338" s="584" t="s">
        <v>272</v>
      </c>
      <c r="AN338" s="584" t="s">
        <v>272</v>
      </c>
      <c r="AO338" s="584" t="s">
        <v>272</v>
      </c>
      <c r="AP338" s="584" t="s">
        <v>272</v>
      </c>
      <c r="AQ338" s="584" t="s">
        <v>272</v>
      </c>
      <c r="AR338" s="584" t="s">
        <v>272</v>
      </c>
      <c r="AS338" s="584" t="s">
        <v>272</v>
      </c>
      <c r="AT338" s="584" t="s">
        <v>272</v>
      </c>
      <c r="AU338" s="584" t="s">
        <v>272</v>
      </c>
      <c r="AV338" s="584" t="s">
        <v>272</v>
      </c>
      <c r="AW338" s="584" t="s">
        <v>272</v>
      </c>
      <c r="AX338" s="584" t="s">
        <v>272</v>
      </c>
      <c r="AY338" s="584" t="s">
        <v>272</v>
      </c>
      <c r="AZ338" s="584" t="s">
        <v>272</v>
      </c>
      <c r="BA338" s="584" t="s">
        <v>272</v>
      </c>
      <c r="BB338" s="584" t="s">
        <v>272</v>
      </c>
      <c r="BC338" s="584" t="s">
        <v>272</v>
      </c>
      <c r="BD338" s="584" t="s">
        <v>272</v>
      </c>
      <c r="BE338" s="584" t="s">
        <v>272</v>
      </c>
      <c r="BF338" s="546"/>
    </row>
    <row r="339" spans="1:59">
      <c r="A339" s="495" t="s">
        <v>1542</v>
      </c>
      <c r="B339" s="425">
        <v>333</v>
      </c>
      <c r="C339" s="495">
        <v>300003</v>
      </c>
      <c r="D339" s="495" t="s">
        <v>1300</v>
      </c>
      <c r="E339" s="546" t="s">
        <v>773</v>
      </c>
      <c r="F339" s="545" t="s">
        <v>3236</v>
      </c>
      <c r="G339" s="545" t="s">
        <v>1333</v>
      </c>
      <c r="H339" s="546" t="s">
        <v>23</v>
      </c>
      <c r="I339" s="546" t="s">
        <v>231</v>
      </c>
      <c r="J339" s="584">
        <v>0.441</v>
      </c>
      <c r="K339" s="584">
        <v>0.439</v>
      </c>
      <c r="L339" s="584">
        <v>0.41399999999999998</v>
      </c>
      <c r="M339" s="584">
        <v>0.46700000000000003</v>
      </c>
      <c r="N339" s="584">
        <v>0.435</v>
      </c>
      <c r="O339" s="584">
        <v>0.51100000000000001</v>
      </c>
      <c r="P339" s="584">
        <v>0.46300000000000002</v>
      </c>
      <c r="Q339" s="584">
        <v>0.40799999999999997</v>
      </c>
      <c r="R339" s="584">
        <v>0.42699999999999999</v>
      </c>
      <c r="S339" s="584">
        <v>0.496</v>
      </c>
      <c r="T339" s="584">
        <v>0.47599999999999998</v>
      </c>
      <c r="U339" s="584">
        <v>0.34300000000000003</v>
      </c>
      <c r="V339" s="584">
        <v>0.48499999999999999</v>
      </c>
      <c r="W339" s="584">
        <v>0.42499999999999999</v>
      </c>
      <c r="X339" s="584">
        <v>0.47699999999999998</v>
      </c>
      <c r="Y339" s="584">
        <v>0.46500000000000002</v>
      </c>
      <c r="Z339" s="584">
        <v>0.47099999999999997</v>
      </c>
      <c r="AA339" s="584">
        <v>0.52700000000000002</v>
      </c>
      <c r="AB339" s="584">
        <v>0.498</v>
      </c>
      <c r="AC339" s="584">
        <v>0.48899999999999999</v>
      </c>
      <c r="AD339" s="584">
        <v>0.49399999999999999</v>
      </c>
      <c r="AE339" s="584">
        <v>0.42499999999999999</v>
      </c>
      <c r="AF339" s="584">
        <v>0.40500000000000003</v>
      </c>
      <c r="AG339" s="584">
        <v>0.499</v>
      </c>
      <c r="AH339" s="584">
        <v>0.42499999999999999</v>
      </c>
      <c r="AI339" s="584">
        <v>0.46200000000000002</v>
      </c>
      <c r="AJ339" s="584">
        <v>0.4</v>
      </c>
      <c r="AK339" s="584">
        <v>0.42199999999999999</v>
      </c>
      <c r="AL339" s="584">
        <v>0.46800000000000003</v>
      </c>
      <c r="AM339" s="584">
        <v>0.45800000000000002</v>
      </c>
      <c r="AN339" s="584">
        <v>0.36299999999999999</v>
      </c>
      <c r="AO339" s="584">
        <v>0.41699999999999998</v>
      </c>
      <c r="AP339" s="584">
        <v>0.38700000000000001</v>
      </c>
      <c r="AQ339" s="584">
        <v>0.41299999999999998</v>
      </c>
      <c r="AR339" s="584">
        <v>0.35599999999999998</v>
      </c>
      <c r="AS339" s="584">
        <v>0.47599999999999998</v>
      </c>
      <c r="AT339" s="584" t="s">
        <v>2548</v>
      </c>
      <c r="AU339" s="584">
        <v>0.45300000000000001</v>
      </c>
      <c r="AV339" s="584">
        <v>0.51600000000000001</v>
      </c>
      <c r="AW339" s="584">
        <v>0.48</v>
      </c>
      <c r="AX339" s="584">
        <v>0.41299999999999998</v>
      </c>
      <c r="AY339" s="584">
        <v>0.42099999999999999</v>
      </c>
      <c r="AZ339" s="584">
        <v>0.39500000000000002</v>
      </c>
      <c r="BA339" s="584">
        <v>0.46500000000000002</v>
      </c>
      <c r="BB339" s="584">
        <v>0.50800000000000001</v>
      </c>
      <c r="BC339" s="584">
        <v>0.377</v>
      </c>
      <c r="BD339" s="584">
        <v>0.47499999999999998</v>
      </c>
      <c r="BE339" s="584">
        <v>0.35799999999999998</v>
      </c>
      <c r="BF339" s="546"/>
    </row>
    <row r="340" spans="1:59">
      <c r="A340" s="495" t="s">
        <v>1546</v>
      </c>
      <c r="B340" s="425">
        <v>334</v>
      </c>
      <c r="C340" s="495">
        <v>300004</v>
      </c>
      <c r="D340" s="495" t="s">
        <v>795</v>
      </c>
      <c r="E340" s="546" t="s">
        <v>1501</v>
      </c>
      <c r="F340" s="545" t="s">
        <v>3236</v>
      </c>
      <c r="G340" s="546" t="s">
        <v>1333</v>
      </c>
      <c r="H340" s="546" t="s">
        <v>23</v>
      </c>
      <c r="I340" s="546" t="s">
        <v>231</v>
      </c>
      <c r="J340" s="584">
        <v>0.88500000000000001</v>
      </c>
      <c r="K340" s="584" t="s">
        <v>3850</v>
      </c>
      <c r="L340" s="584" t="s">
        <v>3851</v>
      </c>
      <c r="M340" s="584" t="s">
        <v>3852</v>
      </c>
      <c r="N340" s="584" t="s">
        <v>3853</v>
      </c>
      <c r="O340" s="584" t="s">
        <v>3854</v>
      </c>
      <c r="P340" s="584" t="s">
        <v>3855</v>
      </c>
      <c r="Q340" s="584" t="s">
        <v>3856</v>
      </c>
      <c r="R340" s="584" t="s">
        <v>3857</v>
      </c>
      <c r="S340" s="584" t="s">
        <v>3858</v>
      </c>
      <c r="T340" s="584" t="s">
        <v>3859</v>
      </c>
      <c r="U340" s="584" t="s">
        <v>3860</v>
      </c>
      <c r="V340" s="584" t="s">
        <v>3851</v>
      </c>
      <c r="W340" s="584" t="s">
        <v>3861</v>
      </c>
      <c r="X340" s="584" t="s">
        <v>3862</v>
      </c>
      <c r="Y340" s="584" t="s">
        <v>3863</v>
      </c>
      <c r="Z340" s="584" t="s">
        <v>3864</v>
      </c>
      <c r="AA340" s="584" t="s">
        <v>3865</v>
      </c>
      <c r="AB340" s="584" t="s">
        <v>3866</v>
      </c>
      <c r="AC340" s="584" t="s">
        <v>3867</v>
      </c>
      <c r="AD340" s="584" t="s">
        <v>3868</v>
      </c>
      <c r="AE340" s="584" t="s">
        <v>3869</v>
      </c>
      <c r="AF340" s="584" t="s">
        <v>3870</v>
      </c>
      <c r="AG340" s="584" t="s">
        <v>3864</v>
      </c>
      <c r="AH340" s="584" t="s">
        <v>3871</v>
      </c>
      <c r="AI340" s="584">
        <v>0.88</v>
      </c>
      <c r="AJ340" s="584" t="s">
        <v>3873</v>
      </c>
      <c r="AK340" s="584" t="s">
        <v>3874</v>
      </c>
      <c r="AL340" s="584" t="s">
        <v>3853</v>
      </c>
      <c r="AM340" s="584" t="s">
        <v>3875</v>
      </c>
      <c r="AN340" s="584" t="s">
        <v>3876</v>
      </c>
      <c r="AO340" s="584" t="s">
        <v>3876</v>
      </c>
      <c r="AP340" s="584" t="s">
        <v>3877</v>
      </c>
      <c r="AQ340" s="584" t="s">
        <v>3858</v>
      </c>
      <c r="AR340" s="584" t="s">
        <v>3878</v>
      </c>
      <c r="AS340" s="584" t="s">
        <v>3879</v>
      </c>
      <c r="AT340" s="584" t="s">
        <v>2293</v>
      </c>
      <c r="AU340" s="584" t="s">
        <v>3880</v>
      </c>
      <c r="AV340" s="584" t="s">
        <v>3881</v>
      </c>
      <c r="AW340" s="584" t="s">
        <v>3862</v>
      </c>
      <c r="AX340" s="584" t="s">
        <v>3882</v>
      </c>
      <c r="AY340" s="584" t="s">
        <v>3864</v>
      </c>
      <c r="AZ340" s="584" t="s">
        <v>3851</v>
      </c>
      <c r="BA340" s="584" t="s">
        <v>3864</v>
      </c>
      <c r="BB340" s="584" t="s">
        <v>3883</v>
      </c>
      <c r="BC340" s="584" t="s">
        <v>3875</v>
      </c>
      <c r="BD340" s="584" t="s">
        <v>3852</v>
      </c>
      <c r="BE340" s="584" t="s">
        <v>3884</v>
      </c>
      <c r="BF340" s="546"/>
    </row>
    <row r="341" spans="1:59">
      <c r="A341" s="495" t="s">
        <v>1550</v>
      </c>
      <c r="B341" s="425">
        <v>335</v>
      </c>
      <c r="C341" s="495">
        <v>300004</v>
      </c>
      <c r="D341" s="495" t="s">
        <v>795</v>
      </c>
      <c r="E341" s="546" t="s">
        <v>1501</v>
      </c>
      <c r="F341" s="42" t="s">
        <v>3849</v>
      </c>
      <c r="G341" s="546" t="s">
        <v>1338</v>
      </c>
      <c r="H341" s="546" t="s">
        <v>23</v>
      </c>
      <c r="I341" s="546" t="s">
        <v>231</v>
      </c>
      <c r="J341" s="584" t="s">
        <v>272</v>
      </c>
      <c r="K341" s="584" t="s">
        <v>272</v>
      </c>
      <c r="L341" s="584" t="s">
        <v>272</v>
      </c>
      <c r="M341" s="584" t="s">
        <v>272</v>
      </c>
      <c r="N341" s="584" t="s">
        <v>272</v>
      </c>
      <c r="O341" s="584" t="s">
        <v>272</v>
      </c>
      <c r="P341" s="584" t="s">
        <v>272</v>
      </c>
      <c r="Q341" s="584" t="s">
        <v>272</v>
      </c>
      <c r="R341" s="584" t="s">
        <v>272</v>
      </c>
      <c r="S341" s="584" t="s">
        <v>272</v>
      </c>
      <c r="T341" s="584" t="s">
        <v>272</v>
      </c>
      <c r="U341" s="584" t="s">
        <v>272</v>
      </c>
      <c r="V341" s="584" t="s">
        <v>272</v>
      </c>
      <c r="W341" s="584" t="s">
        <v>272</v>
      </c>
      <c r="X341" s="584" t="s">
        <v>272</v>
      </c>
      <c r="Y341" s="584" t="s">
        <v>272</v>
      </c>
      <c r="Z341" s="584" t="s">
        <v>272</v>
      </c>
      <c r="AA341" s="584" t="s">
        <v>272</v>
      </c>
      <c r="AB341" s="584" t="s">
        <v>272</v>
      </c>
      <c r="AC341" s="584" t="s">
        <v>272</v>
      </c>
      <c r="AD341" s="584" t="s">
        <v>272</v>
      </c>
      <c r="AE341" s="584" t="s">
        <v>272</v>
      </c>
      <c r="AF341" s="584" t="s">
        <v>272</v>
      </c>
      <c r="AG341" s="584" t="s">
        <v>272</v>
      </c>
      <c r="AH341" s="584" t="s">
        <v>272</v>
      </c>
      <c r="AI341" s="584" t="s">
        <v>272</v>
      </c>
      <c r="AJ341" s="584" t="s">
        <v>272</v>
      </c>
      <c r="AK341" s="584" t="s">
        <v>272</v>
      </c>
      <c r="AL341" s="584" t="s">
        <v>272</v>
      </c>
      <c r="AM341" s="584" t="s">
        <v>272</v>
      </c>
      <c r="AN341" s="584" t="s">
        <v>272</v>
      </c>
      <c r="AO341" s="584" t="s">
        <v>272</v>
      </c>
      <c r="AP341" s="584" t="s">
        <v>272</v>
      </c>
      <c r="AQ341" s="584" t="s">
        <v>272</v>
      </c>
      <c r="AR341" s="584" t="s">
        <v>272</v>
      </c>
      <c r="AS341" s="584" t="s">
        <v>272</v>
      </c>
      <c r="AT341" s="584" t="s">
        <v>272</v>
      </c>
      <c r="AU341" s="584" t="s">
        <v>272</v>
      </c>
      <c r="AV341" s="584" t="s">
        <v>272</v>
      </c>
      <c r="AW341" s="584" t="s">
        <v>272</v>
      </c>
      <c r="AX341" s="584" t="s">
        <v>272</v>
      </c>
      <c r="AY341" s="584" t="s">
        <v>272</v>
      </c>
      <c r="AZ341" s="584" t="s">
        <v>272</v>
      </c>
      <c r="BA341" s="584" t="s">
        <v>272</v>
      </c>
      <c r="BB341" s="584" t="s">
        <v>272</v>
      </c>
      <c r="BC341" s="584" t="s">
        <v>272</v>
      </c>
      <c r="BD341" s="584" t="s">
        <v>272</v>
      </c>
      <c r="BE341" s="584" t="s">
        <v>272</v>
      </c>
      <c r="BF341" s="546"/>
    </row>
    <row r="342" spans="1:59">
      <c r="A342" s="495" t="s">
        <v>1553</v>
      </c>
      <c r="B342" s="425">
        <v>336</v>
      </c>
      <c r="C342" s="495">
        <v>300005</v>
      </c>
      <c r="D342" s="495" t="s">
        <v>1554</v>
      </c>
      <c r="E342" s="546" t="s">
        <v>1085</v>
      </c>
      <c r="F342" s="546" t="s">
        <v>2384</v>
      </c>
      <c r="G342" s="546" t="s">
        <v>168</v>
      </c>
      <c r="H342" s="546" t="s">
        <v>23</v>
      </c>
      <c r="I342" s="546" t="s">
        <v>1086</v>
      </c>
      <c r="J342" s="559" t="s">
        <v>2781</v>
      </c>
      <c r="K342" s="584" t="s">
        <v>272</v>
      </c>
      <c r="L342" s="584" t="s">
        <v>272</v>
      </c>
      <c r="M342" s="584" t="s">
        <v>272</v>
      </c>
      <c r="N342" s="584" t="s">
        <v>272</v>
      </c>
      <c r="O342" s="584" t="s">
        <v>272</v>
      </c>
      <c r="P342" s="584" t="s">
        <v>272</v>
      </c>
      <c r="Q342" s="584" t="s">
        <v>272</v>
      </c>
      <c r="R342" s="584" t="s">
        <v>272</v>
      </c>
      <c r="S342" s="584" t="s">
        <v>272</v>
      </c>
      <c r="T342" s="584" t="s">
        <v>272</v>
      </c>
      <c r="U342" s="584" t="s">
        <v>272</v>
      </c>
      <c r="V342" s="584" t="s">
        <v>272</v>
      </c>
      <c r="W342" s="584" t="s">
        <v>272</v>
      </c>
      <c r="X342" s="584" t="s">
        <v>272</v>
      </c>
      <c r="Y342" s="584" t="s">
        <v>272</v>
      </c>
      <c r="Z342" s="584" t="s">
        <v>272</v>
      </c>
      <c r="AA342" s="584" t="s">
        <v>272</v>
      </c>
      <c r="AB342" s="584" t="s">
        <v>272</v>
      </c>
      <c r="AC342" s="584" t="s">
        <v>272</v>
      </c>
      <c r="AD342" s="584" t="s">
        <v>272</v>
      </c>
      <c r="AE342" s="584" t="s">
        <v>272</v>
      </c>
      <c r="AF342" s="584" t="s">
        <v>272</v>
      </c>
      <c r="AG342" s="584" t="s">
        <v>272</v>
      </c>
      <c r="AH342" s="584" t="s">
        <v>272</v>
      </c>
      <c r="AI342" s="584" t="s">
        <v>272</v>
      </c>
      <c r="AJ342" s="584" t="s">
        <v>272</v>
      </c>
      <c r="AK342" s="584" t="s">
        <v>272</v>
      </c>
      <c r="AL342" s="584" t="s">
        <v>272</v>
      </c>
      <c r="AM342" s="584" t="s">
        <v>272</v>
      </c>
      <c r="AN342" s="584" t="s">
        <v>272</v>
      </c>
      <c r="AO342" s="584" t="s">
        <v>272</v>
      </c>
      <c r="AP342" s="584" t="s">
        <v>272</v>
      </c>
      <c r="AQ342" s="584" t="s">
        <v>272</v>
      </c>
      <c r="AR342" s="584" t="s">
        <v>272</v>
      </c>
      <c r="AS342" s="584" t="s">
        <v>272</v>
      </c>
      <c r="AT342" s="584" t="s">
        <v>272</v>
      </c>
      <c r="AU342" s="584" t="s">
        <v>272</v>
      </c>
      <c r="AV342" s="584" t="s">
        <v>272</v>
      </c>
      <c r="AW342" s="584" t="s">
        <v>272</v>
      </c>
      <c r="AX342" s="584" t="s">
        <v>272</v>
      </c>
      <c r="AY342" s="584" t="s">
        <v>272</v>
      </c>
      <c r="AZ342" s="584" t="s">
        <v>272</v>
      </c>
      <c r="BA342" s="584" t="s">
        <v>272</v>
      </c>
      <c r="BB342" s="584" t="s">
        <v>272</v>
      </c>
      <c r="BC342" s="584" t="s">
        <v>272</v>
      </c>
      <c r="BD342" s="584" t="s">
        <v>272</v>
      </c>
      <c r="BE342" s="584" t="s">
        <v>272</v>
      </c>
      <c r="BF342" s="546"/>
    </row>
    <row r="343" spans="1:59">
      <c r="A343" s="495" t="s">
        <v>1558</v>
      </c>
      <c r="B343" s="425">
        <v>337</v>
      </c>
      <c r="C343" s="495">
        <v>300006</v>
      </c>
      <c r="D343" s="495" t="s">
        <v>1559</v>
      </c>
      <c r="E343" s="546" t="s">
        <v>808</v>
      </c>
      <c r="F343" s="545" t="s">
        <v>3236</v>
      </c>
      <c r="G343" s="546" t="s">
        <v>4385</v>
      </c>
      <c r="H343" s="546" t="s">
        <v>23</v>
      </c>
      <c r="I343" s="546" t="s">
        <v>810</v>
      </c>
      <c r="J343" s="584">
        <v>0.60199999999999998</v>
      </c>
      <c r="K343" s="584" t="s">
        <v>272</v>
      </c>
      <c r="L343" s="584" t="s">
        <v>272</v>
      </c>
      <c r="M343" s="584" t="s">
        <v>272</v>
      </c>
      <c r="N343" s="584" t="s">
        <v>272</v>
      </c>
      <c r="O343" s="584" t="s">
        <v>272</v>
      </c>
      <c r="P343" s="584" t="s">
        <v>272</v>
      </c>
      <c r="Q343" s="584" t="s">
        <v>272</v>
      </c>
      <c r="R343" s="584" t="s">
        <v>272</v>
      </c>
      <c r="S343" s="584" t="s">
        <v>272</v>
      </c>
      <c r="T343" s="584" t="s">
        <v>272</v>
      </c>
      <c r="U343" s="584" t="s">
        <v>272</v>
      </c>
      <c r="V343" s="584" t="s">
        <v>272</v>
      </c>
      <c r="W343" s="584" t="s">
        <v>272</v>
      </c>
      <c r="X343" s="584" t="s">
        <v>272</v>
      </c>
      <c r="Y343" s="584" t="s">
        <v>272</v>
      </c>
      <c r="Z343" s="584" t="s">
        <v>272</v>
      </c>
      <c r="AA343" s="584" t="s">
        <v>272</v>
      </c>
      <c r="AB343" s="584" t="s">
        <v>272</v>
      </c>
      <c r="AC343" s="584" t="s">
        <v>272</v>
      </c>
      <c r="AD343" s="584" t="s">
        <v>272</v>
      </c>
      <c r="AE343" s="584" t="s">
        <v>272</v>
      </c>
      <c r="AF343" s="584" t="s">
        <v>272</v>
      </c>
      <c r="AG343" s="584" t="s">
        <v>272</v>
      </c>
      <c r="AH343" s="584" t="s">
        <v>272</v>
      </c>
      <c r="AI343" s="584" t="s">
        <v>272</v>
      </c>
      <c r="AJ343" s="584" t="s">
        <v>272</v>
      </c>
      <c r="AK343" s="584" t="s">
        <v>272</v>
      </c>
      <c r="AL343" s="584" t="s">
        <v>272</v>
      </c>
      <c r="AM343" s="584" t="s">
        <v>272</v>
      </c>
      <c r="AN343" s="584" t="s">
        <v>272</v>
      </c>
      <c r="AO343" s="584" t="s">
        <v>272</v>
      </c>
      <c r="AP343" s="584" t="s">
        <v>272</v>
      </c>
      <c r="AQ343" s="584" t="s">
        <v>272</v>
      </c>
      <c r="AR343" s="584" t="s">
        <v>272</v>
      </c>
      <c r="AS343" s="584" t="s">
        <v>272</v>
      </c>
      <c r="AT343" s="584" t="s">
        <v>272</v>
      </c>
      <c r="AU343" s="584" t="s">
        <v>272</v>
      </c>
      <c r="AV343" s="584" t="s">
        <v>272</v>
      </c>
      <c r="AW343" s="584" t="s">
        <v>272</v>
      </c>
      <c r="AX343" s="584" t="s">
        <v>272</v>
      </c>
      <c r="AY343" s="584" t="s">
        <v>272</v>
      </c>
      <c r="AZ343" s="584" t="s">
        <v>272</v>
      </c>
      <c r="BA343" s="584" t="s">
        <v>272</v>
      </c>
      <c r="BB343" s="584" t="s">
        <v>272</v>
      </c>
      <c r="BC343" s="584" t="s">
        <v>272</v>
      </c>
      <c r="BD343" s="584" t="s">
        <v>272</v>
      </c>
      <c r="BE343" s="584" t="s">
        <v>272</v>
      </c>
      <c r="BF343" s="546"/>
    </row>
    <row r="344" spans="1:59">
      <c r="A344" s="495" t="s">
        <v>1563</v>
      </c>
      <c r="B344" s="425">
        <v>338</v>
      </c>
      <c r="C344" s="495">
        <v>300007</v>
      </c>
      <c r="D344" s="495" t="s">
        <v>817</v>
      </c>
      <c r="E344" s="546" t="s">
        <v>818</v>
      </c>
      <c r="F344" s="545" t="s">
        <v>3236</v>
      </c>
      <c r="G344" s="546" t="s">
        <v>4388</v>
      </c>
      <c r="H344" s="546" t="s">
        <v>23</v>
      </c>
      <c r="I344" s="546" t="s">
        <v>810</v>
      </c>
      <c r="J344" s="584">
        <v>0.85499999999999998</v>
      </c>
      <c r="K344" s="584" t="s">
        <v>272</v>
      </c>
      <c r="L344" s="584" t="s">
        <v>272</v>
      </c>
      <c r="M344" s="584" t="s">
        <v>272</v>
      </c>
      <c r="N344" s="584" t="s">
        <v>272</v>
      </c>
      <c r="O344" s="584" t="s">
        <v>272</v>
      </c>
      <c r="P344" s="584" t="s">
        <v>272</v>
      </c>
      <c r="Q344" s="584" t="s">
        <v>272</v>
      </c>
      <c r="R344" s="584" t="s">
        <v>272</v>
      </c>
      <c r="S344" s="584" t="s">
        <v>272</v>
      </c>
      <c r="T344" s="584" t="s">
        <v>272</v>
      </c>
      <c r="U344" s="584" t="s">
        <v>272</v>
      </c>
      <c r="V344" s="584" t="s">
        <v>272</v>
      </c>
      <c r="W344" s="584" t="s">
        <v>272</v>
      </c>
      <c r="X344" s="584" t="s">
        <v>272</v>
      </c>
      <c r="Y344" s="584" t="s">
        <v>272</v>
      </c>
      <c r="Z344" s="584" t="s">
        <v>272</v>
      </c>
      <c r="AA344" s="584" t="s">
        <v>272</v>
      </c>
      <c r="AB344" s="584" t="s">
        <v>272</v>
      </c>
      <c r="AC344" s="584" t="s">
        <v>272</v>
      </c>
      <c r="AD344" s="584" t="s">
        <v>272</v>
      </c>
      <c r="AE344" s="584" t="s">
        <v>272</v>
      </c>
      <c r="AF344" s="584" t="s">
        <v>272</v>
      </c>
      <c r="AG344" s="584" t="s">
        <v>272</v>
      </c>
      <c r="AH344" s="584" t="s">
        <v>272</v>
      </c>
      <c r="AI344" s="584" t="s">
        <v>272</v>
      </c>
      <c r="AJ344" s="584" t="s">
        <v>272</v>
      </c>
      <c r="AK344" s="584" t="s">
        <v>272</v>
      </c>
      <c r="AL344" s="584" t="s">
        <v>272</v>
      </c>
      <c r="AM344" s="584" t="s">
        <v>272</v>
      </c>
      <c r="AN344" s="584" t="s">
        <v>272</v>
      </c>
      <c r="AO344" s="584" t="s">
        <v>272</v>
      </c>
      <c r="AP344" s="584" t="s">
        <v>272</v>
      </c>
      <c r="AQ344" s="584" t="s">
        <v>272</v>
      </c>
      <c r="AR344" s="584" t="s">
        <v>272</v>
      </c>
      <c r="AS344" s="584" t="s">
        <v>272</v>
      </c>
      <c r="AT344" s="584" t="s">
        <v>272</v>
      </c>
      <c r="AU344" s="584" t="s">
        <v>272</v>
      </c>
      <c r="AV344" s="584" t="s">
        <v>272</v>
      </c>
      <c r="AW344" s="584" t="s">
        <v>272</v>
      </c>
      <c r="AX344" s="584" t="s">
        <v>272</v>
      </c>
      <c r="AY344" s="584" t="s">
        <v>272</v>
      </c>
      <c r="AZ344" s="584" t="s">
        <v>272</v>
      </c>
      <c r="BA344" s="584" t="s">
        <v>272</v>
      </c>
      <c r="BB344" s="584" t="s">
        <v>272</v>
      </c>
      <c r="BC344" s="584" t="s">
        <v>272</v>
      </c>
      <c r="BD344" s="584" t="s">
        <v>272</v>
      </c>
      <c r="BE344" s="584" t="s">
        <v>272</v>
      </c>
      <c r="BF344" s="546"/>
    </row>
    <row r="345" spans="1:59">
      <c r="A345" s="495" t="s">
        <v>1567</v>
      </c>
      <c r="B345" s="425">
        <v>339</v>
      </c>
      <c r="C345" s="495">
        <v>300008</v>
      </c>
      <c r="D345" s="495" t="s">
        <v>1568</v>
      </c>
      <c r="E345" s="546" t="s">
        <v>1569</v>
      </c>
      <c r="F345" s="545" t="s">
        <v>3236</v>
      </c>
      <c r="G345" s="545" t="s">
        <v>1333</v>
      </c>
      <c r="H345" s="546" t="s">
        <v>23</v>
      </c>
      <c r="I345" s="546" t="s">
        <v>231</v>
      </c>
      <c r="J345" s="584">
        <v>1.7999999999999999E-2</v>
      </c>
      <c r="K345" s="584">
        <v>0.03</v>
      </c>
      <c r="L345" s="584" t="s">
        <v>4389</v>
      </c>
      <c r="M345" s="584" t="s">
        <v>4390</v>
      </c>
      <c r="N345" s="584" t="s">
        <v>4060</v>
      </c>
      <c r="O345" s="584" t="s">
        <v>4391</v>
      </c>
      <c r="P345" s="584" t="s">
        <v>4392</v>
      </c>
      <c r="Q345" s="584" t="s">
        <v>4393</v>
      </c>
      <c r="R345" s="584" t="s">
        <v>4394</v>
      </c>
      <c r="S345" s="584" t="s">
        <v>4395</v>
      </c>
      <c r="T345" s="584" t="s">
        <v>4396</v>
      </c>
      <c r="U345" s="584" t="s">
        <v>4397</v>
      </c>
      <c r="V345" s="584" t="s">
        <v>4393</v>
      </c>
      <c r="W345" s="584">
        <v>0.02</v>
      </c>
      <c r="X345" s="584" t="s">
        <v>4398</v>
      </c>
      <c r="Y345" s="584" t="s">
        <v>4399</v>
      </c>
      <c r="Z345" s="584" t="s">
        <v>4400</v>
      </c>
      <c r="AA345" s="584" t="s">
        <v>4401</v>
      </c>
      <c r="AB345" s="584" t="s">
        <v>4397</v>
      </c>
      <c r="AC345" s="584" t="s">
        <v>4402</v>
      </c>
      <c r="AD345" s="584" t="s">
        <v>4403</v>
      </c>
      <c r="AE345" s="584" t="s">
        <v>4404</v>
      </c>
      <c r="AF345" s="584" t="s">
        <v>4405</v>
      </c>
      <c r="AG345" s="584" t="s">
        <v>4389</v>
      </c>
      <c r="AH345" s="584" t="s">
        <v>4401</v>
      </c>
      <c r="AI345" s="584" t="s">
        <v>4406</v>
      </c>
      <c r="AJ345" s="584" t="s">
        <v>4407</v>
      </c>
      <c r="AK345" s="584" t="s">
        <v>4392</v>
      </c>
      <c r="AL345" s="584" t="s">
        <v>4390</v>
      </c>
      <c r="AM345" s="584" t="s">
        <v>4408</v>
      </c>
      <c r="AN345" s="584" t="s">
        <v>4409</v>
      </c>
      <c r="AO345" s="584" t="s">
        <v>4407</v>
      </c>
      <c r="AP345" s="584" t="s">
        <v>4401</v>
      </c>
      <c r="AQ345" s="584" t="s">
        <v>4398</v>
      </c>
      <c r="AR345" s="584" t="s">
        <v>4403</v>
      </c>
      <c r="AS345" s="584">
        <v>0.01</v>
      </c>
      <c r="AT345" s="584" t="s">
        <v>2293</v>
      </c>
      <c r="AU345" s="584" t="s">
        <v>4400</v>
      </c>
      <c r="AV345" s="584" t="s">
        <v>4407</v>
      </c>
      <c r="AW345" s="584" t="s">
        <v>4396</v>
      </c>
      <c r="AX345" s="584" t="s">
        <v>4410</v>
      </c>
      <c r="AY345" s="584" t="s">
        <v>4405</v>
      </c>
      <c r="AZ345" s="584" t="s">
        <v>4404</v>
      </c>
      <c r="BA345" s="584" t="s">
        <v>4411</v>
      </c>
      <c r="BB345" s="584" t="s">
        <v>4060</v>
      </c>
      <c r="BC345" s="584" t="s">
        <v>4401</v>
      </c>
      <c r="BD345" s="584" t="s">
        <v>4402</v>
      </c>
      <c r="BE345" s="584" t="s">
        <v>4064</v>
      </c>
      <c r="BF345" s="546"/>
    </row>
    <row r="346" spans="1:59">
      <c r="A346" s="495" t="s">
        <v>1573</v>
      </c>
      <c r="B346" s="425">
        <v>340</v>
      </c>
      <c r="C346" s="495">
        <v>300009</v>
      </c>
      <c r="D346" s="495" t="s">
        <v>1574</v>
      </c>
      <c r="E346" s="546" t="s">
        <v>1569</v>
      </c>
      <c r="F346" s="545" t="s">
        <v>3236</v>
      </c>
      <c r="G346" s="545" t="s">
        <v>1333</v>
      </c>
      <c r="H346" s="546" t="s">
        <v>23</v>
      </c>
      <c r="I346" s="546" t="s">
        <v>231</v>
      </c>
      <c r="J346" s="584">
        <v>0.24199999999999999</v>
      </c>
      <c r="K346" s="584" t="s">
        <v>4412</v>
      </c>
      <c r="L346" s="584" t="s">
        <v>4413</v>
      </c>
      <c r="M346" s="584" t="s">
        <v>4414</v>
      </c>
      <c r="N346" s="584" t="s">
        <v>4288</v>
      </c>
      <c r="O346" s="584" t="s">
        <v>3888</v>
      </c>
      <c r="P346" s="584">
        <v>0.24</v>
      </c>
      <c r="Q346" s="584" t="s">
        <v>3915</v>
      </c>
      <c r="R346" s="584" t="s">
        <v>4288</v>
      </c>
      <c r="S346" s="584">
        <v>0.22</v>
      </c>
      <c r="T346" s="584" t="s">
        <v>4415</v>
      </c>
      <c r="U346" s="584" t="s">
        <v>4416</v>
      </c>
      <c r="V346" s="584" t="s">
        <v>4416</v>
      </c>
      <c r="W346" s="584" t="s">
        <v>4417</v>
      </c>
      <c r="X346" s="584" t="s">
        <v>4416</v>
      </c>
      <c r="Y346" s="584" t="s">
        <v>4418</v>
      </c>
      <c r="Z346" s="584" t="s">
        <v>4269</v>
      </c>
      <c r="AA346" s="584" t="s">
        <v>4419</v>
      </c>
      <c r="AB346" s="584" t="s">
        <v>4420</v>
      </c>
      <c r="AC346" s="584" t="s">
        <v>4271</v>
      </c>
      <c r="AD346" s="584" t="s">
        <v>4417</v>
      </c>
      <c r="AE346" s="584">
        <v>0.21</v>
      </c>
      <c r="AF346" s="584" t="s">
        <v>3912</v>
      </c>
      <c r="AG346" s="584" t="s">
        <v>4013</v>
      </c>
      <c r="AH346" s="584" t="s">
        <v>4013</v>
      </c>
      <c r="AI346" s="584" t="s">
        <v>4421</v>
      </c>
      <c r="AJ346" s="584" t="s">
        <v>4422</v>
      </c>
      <c r="AK346" s="584" t="s">
        <v>4423</v>
      </c>
      <c r="AL346" s="584" t="s">
        <v>3905</v>
      </c>
      <c r="AM346" s="584">
        <v>0.2</v>
      </c>
      <c r="AN346" s="584" t="s">
        <v>4424</v>
      </c>
      <c r="AO346" s="584">
        <v>0.24</v>
      </c>
      <c r="AP346" s="584" t="s">
        <v>4425</v>
      </c>
      <c r="AQ346" s="584" t="s">
        <v>4269</v>
      </c>
      <c r="AR346" s="584" t="s">
        <v>4422</v>
      </c>
      <c r="AS346" s="584" t="s">
        <v>4416</v>
      </c>
      <c r="AT346" s="584" t="s">
        <v>2293</v>
      </c>
      <c r="AU346" s="584" t="s">
        <v>4426</v>
      </c>
      <c r="AV346" s="584" t="s">
        <v>4427</v>
      </c>
      <c r="AW346" s="584">
        <v>0.21</v>
      </c>
      <c r="AX346" s="584" t="s">
        <v>4428</v>
      </c>
      <c r="AY346" s="584" t="s">
        <v>4269</v>
      </c>
      <c r="AZ346" s="584" t="s">
        <v>4276</v>
      </c>
      <c r="BA346" s="584" t="s">
        <v>3920</v>
      </c>
      <c r="BB346" s="584" t="s">
        <v>4429</v>
      </c>
      <c r="BC346" s="584" t="s">
        <v>4430</v>
      </c>
      <c r="BD346" s="584" t="s">
        <v>4431</v>
      </c>
      <c r="BE346" s="584" t="s">
        <v>4432</v>
      </c>
      <c r="BF346" s="546"/>
    </row>
    <row r="347" spans="1:59">
      <c r="A347" s="495" t="s">
        <v>1577</v>
      </c>
      <c r="B347" s="425">
        <v>341</v>
      </c>
      <c r="C347" s="495">
        <v>300010</v>
      </c>
      <c r="D347" s="495" t="s">
        <v>1297</v>
      </c>
      <c r="E347" s="546" t="s">
        <v>1569</v>
      </c>
      <c r="F347" s="545" t="s">
        <v>3236</v>
      </c>
      <c r="G347" s="545" t="s">
        <v>1333</v>
      </c>
      <c r="H347" s="546" t="s">
        <v>23</v>
      </c>
      <c r="I347" s="546" t="s">
        <v>231</v>
      </c>
      <c r="J347" s="584">
        <v>0.60599999999999998</v>
      </c>
      <c r="K347" s="584" t="s">
        <v>4314</v>
      </c>
      <c r="L347" s="584" t="s">
        <v>4315</v>
      </c>
      <c r="M347" s="584" t="s">
        <v>3974</v>
      </c>
      <c r="N347" s="584" t="s">
        <v>4316</v>
      </c>
      <c r="O347" s="584" t="s">
        <v>4317</v>
      </c>
      <c r="P347" s="584" t="s">
        <v>3969</v>
      </c>
      <c r="Q347" s="584" t="s">
        <v>4318</v>
      </c>
      <c r="R347" s="584" t="s">
        <v>4319</v>
      </c>
      <c r="S347" s="584" t="s">
        <v>4320</v>
      </c>
      <c r="T347" s="584" t="s">
        <v>4094</v>
      </c>
      <c r="U347" s="584" t="s">
        <v>4094</v>
      </c>
      <c r="V347" s="584" t="s">
        <v>4321</v>
      </c>
      <c r="W347" s="584" t="s">
        <v>4322</v>
      </c>
      <c r="X347" s="584" t="s">
        <v>4107</v>
      </c>
      <c r="Y347" s="584" t="s">
        <v>4314</v>
      </c>
      <c r="Z347" s="584" t="s">
        <v>4082</v>
      </c>
      <c r="AA347" s="584">
        <v>0.56999999999999995</v>
      </c>
      <c r="AB347" s="584" t="s">
        <v>4323</v>
      </c>
      <c r="AC347" s="584" t="s">
        <v>4324</v>
      </c>
      <c r="AD347" s="584" t="s">
        <v>4087</v>
      </c>
      <c r="AE347" s="584">
        <v>0.53</v>
      </c>
      <c r="AF347" s="584" t="s">
        <v>4325</v>
      </c>
      <c r="AG347" s="584" t="s">
        <v>4326</v>
      </c>
      <c r="AH347" s="584" t="s">
        <v>4096</v>
      </c>
      <c r="AI347" s="584" t="s">
        <v>4327</v>
      </c>
      <c r="AJ347" s="584" t="s">
        <v>4328</v>
      </c>
      <c r="AK347" s="584" t="s">
        <v>4329</v>
      </c>
      <c r="AL347" s="584" t="s">
        <v>3995</v>
      </c>
      <c r="AM347" s="584" t="s">
        <v>4330</v>
      </c>
      <c r="AN347" s="584" t="s">
        <v>4331</v>
      </c>
      <c r="AO347" s="584">
        <v>0.66</v>
      </c>
      <c r="AP347" s="584" t="s">
        <v>4003</v>
      </c>
      <c r="AQ347" s="584" t="s">
        <v>4003</v>
      </c>
      <c r="AR347" s="584" t="s">
        <v>4332</v>
      </c>
      <c r="AS347" s="584" t="s">
        <v>4333</v>
      </c>
      <c r="AT347" s="584" t="s">
        <v>2293</v>
      </c>
      <c r="AU347" s="584" t="s">
        <v>4105</v>
      </c>
      <c r="AV347" s="584" t="s">
        <v>3971</v>
      </c>
      <c r="AW347" s="584" t="s">
        <v>4334</v>
      </c>
      <c r="AX347" s="584" t="s">
        <v>4316</v>
      </c>
      <c r="AY347" s="584" t="s">
        <v>3967</v>
      </c>
      <c r="AZ347" s="584" t="s">
        <v>4326</v>
      </c>
      <c r="BA347" s="584" t="s">
        <v>3968</v>
      </c>
      <c r="BB347" s="584">
        <v>0.7</v>
      </c>
      <c r="BC347" s="584" t="s">
        <v>4004</v>
      </c>
      <c r="BD347" s="584" t="s">
        <v>4335</v>
      </c>
      <c r="BE347" s="584" t="s">
        <v>4336</v>
      </c>
      <c r="BF347" s="546"/>
    </row>
    <row r="348" spans="1:59">
      <c r="A348" s="495" t="s">
        <v>1580</v>
      </c>
      <c r="B348" s="425">
        <v>342</v>
      </c>
      <c r="C348" s="495">
        <v>300011</v>
      </c>
      <c r="D348" s="495" t="s">
        <v>1581</v>
      </c>
      <c r="E348" s="546" t="s">
        <v>1569</v>
      </c>
      <c r="F348" s="545" t="s">
        <v>3236</v>
      </c>
      <c r="G348" s="545" t="s">
        <v>1333</v>
      </c>
      <c r="H348" s="546" t="s">
        <v>23</v>
      </c>
      <c r="I348" s="546" t="s">
        <v>231</v>
      </c>
      <c r="J348" s="584">
        <v>0.24299999999999999</v>
      </c>
      <c r="K348" s="584">
        <v>0.26900000000000002</v>
      </c>
      <c r="L348" s="584">
        <v>0.159</v>
      </c>
      <c r="M348" s="584">
        <v>0.26200000000000001</v>
      </c>
      <c r="N348" s="584">
        <v>0.26400000000000001</v>
      </c>
      <c r="O348" s="584">
        <v>0.22</v>
      </c>
      <c r="P348" s="584">
        <v>0.20399999999999999</v>
      </c>
      <c r="Q348" s="584">
        <v>0.24399999999999999</v>
      </c>
      <c r="R348" s="584">
        <v>0.24</v>
      </c>
      <c r="S348" s="584">
        <v>0.25900000000000001</v>
      </c>
      <c r="T348" s="584">
        <v>0.24</v>
      </c>
      <c r="U348" s="584">
        <v>0.215</v>
      </c>
      <c r="V348" s="584">
        <v>0.23100000000000001</v>
      </c>
      <c r="W348" s="584">
        <v>0.21299999999999999</v>
      </c>
      <c r="X348" s="584">
        <v>0.247</v>
      </c>
      <c r="Y348" s="584">
        <v>0.221</v>
      </c>
      <c r="Z348" s="584">
        <v>0.253</v>
      </c>
      <c r="AA348" s="584">
        <v>0.26700000000000002</v>
      </c>
      <c r="AB348" s="584">
        <v>0.32600000000000001</v>
      </c>
      <c r="AC348" s="584">
        <v>0.223</v>
      </c>
      <c r="AD348" s="584">
        <v>0.21099999999999999</v>
      </c>
      <c r="AE348" s="584">
        <v>0.215</v>
      </c>
      <c r="AF348" s="584">
        <v>0.31</v>
      </c>
      <c r="AG348" s="584">
        <v>0.254</v>
      </c>
      <c r="AH348" s="584">
        <v>0.222</v>
      </c>
      <c r="AI348" s="584">
        <v>0.29699999999999999</v>
      </c>
      <c r="AJ348" s="584">
        <v>0.248</v>
      </c>
      <c r="AK348" s="584">
        <v>0.253</v>
      </c>
      <c r="AL348" s="584">
        <v>0.23200000000000001</v>
      </c>
      <c r="AM348" s="584">
        <v>0.23699999999999999</v>
      </c>
      <c r="AN348" s="584">
        <v>0.193</v>
      </c>
      <c r="AO348" s="584">
        <v>0.17599999999999999</v>
      </c>
      <c r="AP348" s="584">
        <v>0.17299999999999999</v>
      </c>
      <c r="AQ348" s="584">
        <v>0.22600000000000001</v>
      </c>
      <c r="AR348" s="584">
        <v>0.26</v>
      </c>
      <c r="AS348" s="584">
        <v>0.246</v>
      </c>
      <c r="AT348" s="584" t="s">
        <v>2548</v>
      </c>
      <c r="AU348" s="584">
        <v>0.26200000000000001</v>
      </c>
      <c r="AV348" s="584">
        <v>0.23499999999999999</v>
      </c>
      <c r="AW348" s="584">
        <v>0.26200000000000001</v>
      </c>
      <c r="AX348" s="584">
        <v>0.219</v>
      </c>
      <c r="AY348" s="584">
        <v>0.24</v>
      </c>
      <c r="AZ348" s="584">
        <v>0.30199999999999999</v>
      </c>
      <c r="BA348" s="584">
        <v>0.245</v>
      </c>
      <c r="BB348" s="584">
        <v>0.252</v>
      </c>
      <c r="BC348" s="584">
        <v>0.129</v>
      </c>
      <c r="BD348" s="584">
        <v>0.20799999999999999</v>
      </c>
      <c r="BE348" s="584">
        <v>0.377</v>
      </c>
      <c r="BF348" s="548"/>
    </row>
    <row r="349" spans="1:59" ht="31.5">
      <c r="A349" s="495" t="s">
        <v>1584</v>
      </c>
      <c r="B349" s="425">
        <v>343</v>
      </c>
      <c r="C349" s="495">
        <v>300012</v>
      </c>
      <c r="D349" s="495" t="s">
        <v>1585</v>
      </c>
      <c r="E349" s="546" t="s">
        <v>1586</v>
      </c>
      <c r="F349" s="546" t="s">
        <v>4433</v>
      </c>
      <c r="G349" s="546" t="s">
        <v>168</v>
      </c>
      <c r="H349" s="546" t="s">
        <v>23</v>
      </c>
      <c r="I349" s="546" t="s">
        <v>1588</v>
      </c>
      <c r="J349" s="583" t="s">
        <v>3465</v>
      </c>
      <c r="K349" s="600">
        <v>22</v>
      </c>
      <c r="L349" s="600" t="s">
        <v>272</v>
      </c>
      <c r="M349" s="600" t="s">
        <v>272</v>
      </c>
      <c r="N349" s="600" t="s">
        <v>272</v>
      </c>
      <c r="O349" s="600" t="s">
        <v>272</v>
      </c>
      <c r="P349" s="600" t="s">
        <v>272</v>
      </c>
      <c r="Q349" s="600" t="s">
        <v>272</v>
      </c>
      <c r="R349" s="600" t="s">
        <v>272</v>
      </c>
      <c r="S349" s="600" t="s">
        <v>272</v>
      </c>
      <c r="T349" s="600" t="s">
        <v>272</v>
      </c>
      <c r="U349" s="600">
        <v>21</v>
      </c>
      <c r="V349" s="600">
        <v>19</v>
      </c>
      <c r="W349" s="600">
        <v>31</v>
      </c>
      <c r="X349" s="600">
        <v>21</v>
      </c>
      <c r="Y349" s="600" t="s">
        <v>272</v>
      </c>
      <c r="Z349" s="600" t="s">
        <v>272</v>
      </c>
      <c r="AA349" s="600" t="s">
        <v>272</v>
      </c>
      <c r="AB349" s="600" t="s">
        <v>272</v>
      </c>
      <c r="AC349" s="600" t="s">
        <v>272</v>
      </c>
      <c r="AD349" s="600" t="s">
        <v>272</v>
      </c>
      <c r="AE349" s="600" t="s">
        <v>272</v>
      </c>
      <c r="AF349" s="600" t="s">
        <v>272</v>
      </c>
      <c r="AG349" s="600">
        <v>24</v>
      </c>
      <c r="AH349" s="600" t="s">
        <v>272</v>
      </c>
      <c r="AI349" s="600" t="s">
        <v>272</v>
      </c>
      <c r="AJ349" s="600" t="s">
        <v>272</v>
      </c>
      <c r="AK349" s="600">
        <v>22</v>
      </c>
      <c r="AL349" s="600">
        <v>20</v>
      </c>
      <c r="AM349" s="600" t="s">
        <v>272</v>
      </c>
      <c r="AN349" s="600" t="s">
        <v>272</v>
      </c>
      <c r="AO349" s="600" t="s">
        <v>272</v>
      </c>
      <c r="AP349" s="600" t="s">
        <v>272</v>
      </c>
      <c r="AQ349" s="600" t="s">
        <v>272</v>
      </c>
      <c r="AR349" s="600" t="s">
        <v>272</v>
      </c>
      <c r="AS349" s="600" t="s">
        <v>272</v>
      </c>
      <c r="AT349" s="600" t="s">
        <v>272</v>
      </c>
      <c r="AU349" s="600" t="s">
        <v>272</v>
      </c>
      <c r="AV349" s="600" t="s">
        <v>272</v>
      </c>
      <c r="AW349" s="600" t="s">
        <v>272</v>
      </c>
      <c r="AX349" s="600">
        <v>15</v>
      </c>
      <c r="AY349" s="600" t="s">
        <v>272</v>
      </c>
      <c r="AZ349" s="600" t="s">
        <v>272</v>
      </c>
      <c r="BA349" s="600" t="s">
        <v>272</v>
      </c>
      <c r="BB349" s="600" t="s">
        <v>272</v>
      </c>
      <c r="BC349" s="600" t="s">
        <v>272</v>
      </c>
      <c r="BD349" s="600" t="s">
        <v>272</v>
      </c>
      <c r="BE349" s="600" t="s">
        <v>272</v>
      </c>
      <c r="BF349" s="717" t="s">
        <v>4434</v>
      </c>
      <c r="BG349" s="718"/>
    </row>
    <row r="350" spans="1:59">
      <c r="A350" s="495" t="s">
        <v>1591</v>
      </c>
      <c r="B350" s="425">
        <v>344</v>
      </c>
      <c r="C350" s="495">
        <v>300013</v>
      </c>
      <c r="D350" s="495" t="s">
        <v>1592</v>
      </c>
      <c r="E350" s="546" t="s">
        <v>1593</v>
      </c>
      <c r="F350" s="546" t="s">
        <v>2384</v>
      </c>
      <c r="G350" s="546" t="s">
        <v>168</v>
      </c>
      <c r="H350" s="546" t="s">
        <v>23</v>
      </c>
      <c r="I350" s="546" t="s">
        <v>1086</v>
      </c>
      <c r="J350" s="559" t="s">
        <v>2781</v>
      </c>
      <c r="K350" s="584" t="s">
        <v>272</v>
      </c>
      <c r="L350" s="584" t="s">
        <v>272</v>
      </c>
      <c r="M350" s="584" t="s">
        <v>272</v>
      </c>
      <c r="N350" s="584" t="s">
        <v>272</v>
      </c>
      <c r="O350" s="584" t="s">
        <v>272</v>
      </c>
      <c r="P350" s="584" t="s">
        <v>272</v>
      </c>
      <c r="Q350" s="584" t="s">
        <v>272</v>
      </c>
      <c r="R350" s="584" t="s">
        <v>272</v>
      </c>
      <c r="S350" s="584" t="s">
        <v>272</v>
      </c>
      <c r="T350" s="584" t="s">
        <v>272</v>
      </c>
      <c r="U350" s="584" t="s">
        <v>272</v>
      </c>
      <c r="V350" s="584" t="s">
        <v>272</v>
      </c>
      <c r="W350" s="584" t="s">
        <v>272</v>
      </c>
      <c r="X350" s="584" t="s">
        <v>272</v>
      </c>
      <c r="Y350" s="584" t="s">
        <v>272</v>
      </c>
      <c r="Z350" s="584" t="s">
        <v>272</v>
      </c>
      <c r="AA350" s="584" t="s">
        <v>272</v>
      </c>
      <c r="AB350" s="584" t="s">
        <v>272</v>
      </c>
      <c r="AC350" s="584" t="s">
        <v>272</v>
      </c>
      <c r="AD350" s="584" t="s">
        <v>272</v>
      </c>
      <c r="AE350" s="584" t="s">
        <v>272</v>
      </c>
      <c r="AF350" s="584" t="s">
        <v>272</v>
      </c>
      <c r="AG350" s="584" t="s">
        <v>272</v>
      </c>
      <c r="AH350" s="584" t="s">
        <v>272</v>
      </c>
      <c r="AI350" s="584" t="s">
        <v>272</v>
      </c>
      <c r="AJ350" s="584" t="s">
        <v>272</v>
      </c>
      <c r="AK350" s="584" t="s">
        <v>272</v>
      </c>
      <c r="AL350" s="584" t="s">
        <v>272</v>
      </c>
      <c r="AM350" s="584" t="s">
        <v>272</v>
      </c>
      <c r="AN350" s="584" t="s">
        <v>272</v>
      </c>
      <c r="AO350" s="584" t="s">
        <v>272</v>
      </c>
      <c r="AP350" s="584" t="s">
        <v>272</v>
      </c>
      <c r="AQ350" s="584" t="s">
        <v>272</v>
      </c>
      <c r="AR350" s="584" t="s">
        <v>272</v>
      </c>
      <c r="AS350" s="584" t="s">
        <v>272</v>
      </c>
      <c r="AT350" s="584" t="s">
        <v>272</v>
      </c>
      <c r="AU350" s="584" t="s">
        <v>272</v>
      </c>
      <c r="AV350" s="584" t="s">
        <v>272</v>
      </c>
      <c r="AW350" s="584" t="s">
        <v>272</v>
      </c>
      <c r="AX350" s="584" t="s">
        <v>272</v>
      </c>
      <c r="AY350" s="584" t="s">
        <v>272</v>
      </c>
      <c r="AZ350" s="584" t="s">
        <v>272</v>
      </c>
      <c r="BA350" s="584" t="s">
        <v>272</v>
      </c>
      <c r="BB350" s="584" t="s">
        <v>272</v>
      </c>
      <c r="BC350" s="584" t="s">
        <v>272</v>
      </c>
      <c r="BD350" s="584" t="s">
        <v>272</v>
      </c>
      <c r="BE350" s="584" t="s">
        <v>272</v>
      </c>
      <c r="BF350" s="546" t="s">
        <v>3838</v>
      </c>
    </row>
    <row r="351" spans="1:59" s="811" customFormat="1">
      <c r="A351" s="808" t="s">
        <v>1596</v>
      </c>
      <c r="B351" s="809">
        <v>345</v>
      </c>
      <c r="C351" s="808">
        <v>300014</v>
      </c>
      <c r="D351" s="808" t="s">
        <v>1597</v>
      </c>
      <c r="E351" s="810" t="s">
        <v>780</v>
      </c>
      <c r="F351" s="810" t="s">
        <v>3849</v>
      </c>
      <c r="G351" s="810" t="s">
        <v>168</v>
      </c>
      <c r="H351" s="810" t="s">
        <v>23</v>
      </c>
      <c r="I351" s="810" t="s">
        <v>231</v>
      </c>
      <c r="J351" s="584" t="s">
        <v>272</v>
      </c>
      <c r="K351" s="584" t="s">
        <v>272</v>
      </c>
      <c r="L351" s="584" t="s">
        <v>272</v>
      </c>
      <c r="M351" s="584" t="s">
        <v>272</v>
      </c>
      <c r="N351" s="584" t="s">
        <v>272</v>
      </c>
      <c r="O351" s="584" t="s">
        <v>272</v>
      </c>
      <c r="P351" s="584" t="s">
        <v>272</v>
      </c>
      <c r="Q351" s="584" t="s">
        <v>272</v>
      </c>
      <c r="R351" s="584" t="s">
        <v>272</v>
      </c>
      <c r="S351" s="584" t="s">
        <v>272</v>
      </c>
      <c r="T351" s="584" t="s">
        <v>272</v>
      </c>
      <c r="U351" s="584" t="s">
        <v>272</v>
      </c>
      <c r="V351" s="584" t="s">
        <v>272</v>
      </c>
      <c r="W351" s="584" t="s">
        <v>272</v>
      </c>
      <c r="X351" s="584" t="s">
        <v>272</v>
      </c>
      <c r="Y351" s="584" t="s">
        <v>272</v>
      </c>
      <c r="Z351" s="584" t="s">
        <v>272</v>
      </c>
      <c r="AA351" s="584" t="s">
        <v>272</v>
      </c>
      <c r="AB351" s="584" t="s">
        <v>272</v>
      </c>
      <c r="AC351" s="584" t="s">
        <v>272</v>
      </c>
      <c r="AD351" s="584" t="s">
        <v>272</v>
      </c>
      <c r="AE351" s="584" t="s">
        <v>272</v>
      </c>
      <c r="AF351" s="584" t="s">
        <v>272</v>
      </c>
      <c r="AG351" s="584" t="s">
        <v>272</v>
      </c>
      <c r="AH351" s="584" t="s">
        <v>272</v>
      </c>
      <c r="AI351" s="584" t="s">
        <v>272</v>
      </c>
      <c r="AJ351" s="584" t="s">
        <v>272</v>
      </c>
      <c r="AK351" s="584" t="s">
        <v>272</v>
      </c>
      <c r="AL351" s="584" t="s">
        <v>272</v>
      </c>
      <c r="AM351" s="584" t="s">
        <v>272</v>
      </c>
      <c r="AN351" s="584" t="s">
        <v>272</v>
      </c>
      <c r="AO351" s="584" t="s">
        <v>272</v>
      </c>
      <c r="AP351" s="584" t="s">
        <v>272</v>
      </c>
      <c r="AQ351" s="584" t="s">
        <v>272</v>
      </c>
      <c r="AR351" s="584" t="s">
        <v>272</v>
      </c>
      <c r="AS351" s="584" t="s">
        <v>272</v>
      </c>
      <c r="AT351" s="584" t="s">
        <v>272</v>
      </c>
      <c r="AU351" s="584" t="s">
        <v>272</v>
      </c>
      <c r="AV351" s="584" t="s">
        <v>272</v>
      </c>
      <c r="AW351" s="584" t="s">
        <v>272</v>
      </c>
      <c r="AX351" s="584" t="s">
        <v>272</v>
      </c>
      <c r="AY351" s="584" t="s">
        <v>272</v>
      </c>
      <c r="AZ351" s="584" t="s">
        <v>272</v>
      </c>
      <c r="BA351" s="584" t="s">
        <v>272</v>
      </c>
      <c r="BB351" s="584" t="s">
        <v>272</v>
      </c>
      <c r="BC351" s="584" t="s">
        <v>272</v>
      </c>
      <c r="BD351" s="584" t="s">
        <v>272</v>
      </c>
      <c r="BE351" s="584" t="s">
        <v>272</v>
      </c>
      <c r="BF351" s="810"/>
    </row>
    <row r="352" spans="1:59">
      <c r="A352" s="495" t="s">
        <v>1601</v>
      </c>
      <c r="B352" s="425">
        <v>346</v>
      </c>
      <c r="C352" s="495">
        <v>300015</v>
      </c>
      <c r="D352" s="495" t="s">
        <v>1602</v>
      </c>
      <c r="E352" s="546" t="s">
        <v>3741</v>
      </c>
      <c r="F352" s="545" t="s">
        <v>3236</v>
      </c>
      <c r="G352" s="546" t="s">
        <v>4435</v>
      </c>
      <c r="H352" s="546" t="s">
        <v>23</v>
      </c>
      <c r="I352" s="546" t="s">
        <v>810</v>
      </c>
      <c r="J352" s="584">
        <v>0.55700000000000005</v>
      </c>
      <c r="K352" s="584" t="s">
        <v>272</v>
      </c>
      <c r="L352" s="584" t="s">
        <v>272</v>
      </c>
      <c r="M352" s="584" t="s">
        <v>272</v>
      </c>
      <c r="N352" s="584" t="s">
        <v>272</v>
      </c>
      <c r="O352" s="584" t="s">
        <v>272</v>
      </c>
      <c r="P352" s="584" t="s">
        <v>272</v>
      </c>
      <c r="Q352" s="584" t="s">
        <v>272</v>
      </c>
      <c r="R352" s="584" t="s">
        <v>272</v>
      </c>
      <c r="S352" s="584" t="s">
        <v>272</v>
      </c>
      <c r="T352" s="584" t="s">
        <v>272</v>
      </c>
      <c r="U352" s="584" t="s">
        <v>272</v>
      </c>
      <c r="V352" s="584" t="s">
        <v>272</v>
      </c>
      <c r="W352" s="584" t="s">
        <v>272</v>
      </c>
      <c r="X352" s="584" t="s">
        <v>272</v>
      </c>
      <c r="Y352" s="584" t="s">
        <v>272</v>
      </c>
      <c r="Z352" s="584" t="s">
        <v>272</v>
      </c>
      <c r="AA352" s="584" t="s">
        <v>272</v>
      </c>
      <c r="AB352" s="584" t="s">
        <v>272</v>
      </c>
      <c r="AC352" s="584" t="s">
        <v>272</v>
      </c>
      <c r="AD352" s="584" t="s">
        <v>272</v>
      </c>
      <c r="AE352" s="584" t="s">
        <v>272</v>
      </c>
      <c r="AF352" s="584" t="s">
        <v>272</v>
      </c>
      <c r="AG352" s="584" t="s">
        <v>272</v>
      </c>
      <c r="AH352" s="584" t="s">
        <v>272</v>
      </c>
      <c r="AI352" s="584" t="s">
        <v>272</v>
      </c>
      <c r="AJ352" s="584" t="s">
        <v>272</v>
      </c>
      <c r="AK352" s="584" t="s">
        <v>272</v>
      </c>
      <c r="AL352" s="584" t="s">
        <v>272</v>
      </c>
      <c r="AM352" s="584" t="s">
        <v>272</v>
      </c>
      <c r="AN352" s="584" t="s">
        <v>272</v>
      </c>
      <c r="AO352" s="584" t="s">
        <v>272</v>
      </c>
      <c r="AP352" s="584" t="s">
        <v>272</v>
      </c>
      <c r="AQ352" s="584" t="s">
        <v>272</v>
      </c>
      <c r="AR352" s="584" t="s">
        <v>272</v>
      </c>
      <c r="AS352" s="584" t="s">
        <v>272</v>
      </c>
      <c r="AT352" s="584" t="s">
        <v>272</v>
      </c>
      <c r="AU352" s="584" t="s">
        <v>272</v>
      </c>
      <c r="AV352" s="584" t="s">
        <v>272</v>
      </c>
      <c r="AW352" s="584" t="s">
        <v>272</v>
      </c>
      <c r="AX352" s="584" t="s">
        <v>272</v>
      </c>
      <c r="AY352" s="584" t="s">
        <v>272</v>
      </c>
      <c r="AZ352" s="584" t="s">
        <v>272</v>
      </c>
      <c r="BA352" s="584" t="s">
        <v>272</v>
      </c>
      <c r="BB352" s="584" t="s">
        <v>272</v>
      </c>
      <c r="BC352" s="584" t="s">
        <v>272</v>
      </c>
      <c r="BD352" s="584" t="s">
        <v>272</v>
      </c>
      <c r="BE352" s="584" t="s">
        <v>272</v>
      </c>
      <c r="BF352" s="546" t="s">
        <v>3886</v>
      </c>
    </row>
    <row r="353" spans="1:58">
      <c r="A353" s="495" t="s">
        <v>1607</v>
      </c>
      <c r="B353" s="425">
        <v>347</v>
      </c>
      <c r="C353" s="495">
        <v>311101</v>
      </c>
      <c r="D353" s="495" t="s">
        <v>1608</v>
      </c>
      <c r="E353" s="546" t="s">
        <v>321</v>
      </c>
      <c r="F353" s="42" t="s">
        <v>3226</v>
      </c>
      <c r="G353" s="546" t="s">
        <v>168</v>
      </c>
      <c r="H353" s="546" t="s">
        <v>23</v>
      </c>
      <c r="I353" s="546" t="s">
        <v>323</v>
      </c>
      <c r="J353" s="601">
        <v>353988.209737828</v>
      </c>
      <c r="K353" s="601">
        <v>13288</v>
      </c>
      <c r="L353" s="601">
        <v>2427</v>
      </c>
      <c r="M353" s="601">
        <v>3541</v>
      </c>
      <c r="N353" s="601">
        <v>4878</v>
      </c>
      <c r="O353" s="601">
        <v>2974</v>
      </c>
      <c r="P353" s="601">
        <v>5097</v>
      </c>
      <c r="Q353" s="601">
        <v>5503</v>
      </c>
      <c r="R353" s="601">
        <v>5964</v>
      </c>
      <c r="S353" s="601">
        <v>5422</v>
      </c>
      <c r="T353" s="601">
        <v>9598</v>
      </c>
      <c r="U353" s="601">
        <v>11626</v>
      </c>
      <c r="V353" s="601">
        <v>19095</v>
      </c>
      <c r="W353" s="601">
        <v>38884</v>
      </c>
      <c r="X353" s="601">
        <v>21000</v>
      </c>
      <c r="Y353" s="601">
        <v>6290</v>
      </c>
      <c r="Z353" s="601">
        <v>1710</v>
      </c>
      <c r="AA353" s="601">
        <v>2595</v>
      </c>
      <c r="AB353" s="601">
        <v>2075</v>
      </c>
      <c r="AC353" s="601">
        <v>2328</v>
      </c>
      <c r="AD353" s="601">
        <v>5493</v>
      </c>
      <c r="AE353" s="601">
        <v>5431</v>
      </c>
      <c r="AF353" s="601">
        <v>18628</v>
      </c>
      <c r="AG353" s="601">
        <v>20188</v>
      </c>
      <c r="AH353" s="601">
        <v>3704</v>
      </c>
      <c r="AI353" s="601">
        <v>3827</v>
      </c>
      <c r="AJ353" s="601">
        <v>10213.209737827714</v>
      </c>
      <c r="AK353" s="601">
        <v>26165</v>
      </c>
      <c r="AL353" s="601">
        <v>8040</v>
      </c>
      <c r="AM353" s="601">
        <v>2466</v>
      </c>
      <c r="AN353" s="601">
        <v>2235</v>
      </c>
      <c r="AO353" s="601">
        <v>2185</v>
      </c>
      <c r="AP353" s="601">
        <v>2727</v>
      </c>
      <c r="AQ353" s="601">
        <v>5688</v>
      </c>
      <c r="AR353" s="601">
        <v>6692</v>
      </c>
      <c r="AS353" s="601">
        <v>4018</v>
      </c>
      <c r="AT353" s="601">
        <v>2076</v>
      </c>
      <c r="AU353" s="601">
        <v>6880</v>
      </c>
      <c r="AV353" s="601">
        <v>7042</v>
      </c>
      <c r="AW353" s="601">
        <v>1727</v>
      </c>
      <c r="AX353" s="601">
        <v>18870</v>
      </c>
      <c r="AY353" s="601">
        <v>5945</v>
      </c>
      <c r="AZ353" s="601">
        <v>2411</v>
      </c>
      <c r="BA353" s="601">
        <v>2703</v>
      </c>
      <c r="BB353" s="601">
        <v>2221</v>
      </c>
      <c r="BC353" s="601">
        <v>3534</v>
      </c>
      <c r="BD353" s="601">
        <v>5754</v>
      </c>
      <c r="BE353" s="601">
        <v>2830</v>
      </c>
      <c r="BF353" s="546"/>
    </row>
    <row r="354" spans="1:58">
      <c r="A354" s="495" t="s">
        <v>1611</v>
      </c>
      <c r="B354" s="425">
        <v>348</v>
      </c>
      <c r="C354" s="495">
        <v>311102</v>
      </c>
      <c r="D354" s="495" t="s">
        <v>1612</v>
      </c>
      <c r="E354" s="546" t="s">
        <v>321</v>
      </c>
      <c r="F354" s="42" t="s">
        <v>3300</v>
      </c>
      <c r="G354" s="546" t="s">
        <v>168</v>
      </c>
      <c r="H354" s="546" t="s">
        <v>23</v>
      </c>
      <c r="I354" s="546" t="s">
        <v>323</v>
      </c>
      <c r="J354" s="593">
        <v>3392</v>
      </c>
      <c r="K354" s="559">
        <v>127</v>
      </c>
      <c r="L354" s="559">
        <v>18</v>
      </c>
      <c r="M354" s="559">
        <v>53</v>
      </c>
      <c r="N354" s="559">
        <v>58</v>
      </c>
      <c r="O354" s="559">
        <v>64</v>
      </c>
      <c r="P354" s="559">
        <v>48</v>
      </c>
      <c r="Q354" s="559">
        <v>35</v>
      </c>
      <c r="R354" s="559">
        <v>54</v>
      </c>
      <c r="S354" s="559">
        <v>64</v>
      </c>
      <c r="T354" s="559">
        <v>77</v>
      </c>
      <c r="U354" s="559">
        <v>184</v>
      </c>
      <c r="V354" s="559">
        <v>114</v>
      </c>
      <c r="W354" s="559">
        <v>310</v>
      </c>
      <c r="X354" s="559">
        <v>206</v>
      </c>
      <c r="Y354" s="559">
        <v>47</v>
      </c>
      <c r="Z354" s="559">
        <v>32</v>
      </c>
      <c r="AA354" s="559">
        <v>41</v>
      </c>
      <c r="AB354" s="559">
        <v>20</v>
      </c>
      <c r="AC354" s="559">
        <v>13</v>
      </c>
      <c r="AD354" s="559">
        <v>97</v>
      </c>
      <c r="AE354" s="559">
        <v>80</v>
      </c>
      <c r="AF354" s="559">
        <v>128</v>
      </c>
      <c r="AG354" s="559">
        <v>204</v>
      </c>
      <c r="AH354" s="559">
        <v>49</v>
      </c>
      <c r="AI354" s="559">
        <v>29</v>
      </c>
      <c r="AJ354" s="559">
        <v>87</v>
      </c>
      <c r="AK354" s="559">
        <v>140</v>
      </c>
      <c r="AL354" s="559">
        <v>96</v>
      </c>
      <c r="AM354" s="559">
        <v>23</v>
      </c>
      <c r="AN354" s="559">
        <v>40</v>
      </c>
      <c r="AO354" s="559">
        <v>19</v>
      </c>
      <c r="AP354" s="559">
        <v>30</v>
      </c>
      <c r="AQ354" s="559">
        <v>94</v>
      </c>
      <c r="AR354" s="559">
        <v>89</v>
      </c>
      <c r="AS354" s="559">
        <v>64</v>
      </c>
      <c r="AT354" s="559">
        <v>52</v>
      </c>
      <c r="AU354" s="559">
        <v>62</v>
      </c>
      <c r="AV354" s="559">
        <v>64</v>
      </c>
      <c r="AW354" s="559">
        <v>33</v>
      </c>
      <c r="AX354" s="559">
        <v>136</v>
      </c>
      <c r="AY354" s="559">
        <v>25</v>
      </c>
      <c r="AZ354" s="559">
        <v>21</v>
      </c>
      <c r="BA354" s="559">
        <v>29</v>
      </c>
      <c r="BB354" s="559">
        <v>27</v>
      </c>
      <c r="BC354" s="559">
        <v>31</v>
      </c>
      <c r="BD354" s="559">
        <v>48</v>
      </c>
      <c r="BE354" s="559">
        <v>30</v>
      </c>
      <c r="BF354" s="546"/>
    </row>
    <row r="355" spans="1:58">
      <c r="A355" s="495" t="s">
        <v>1616</v>
      </c>
      <c r="B355" s="425">
        <v>349</v>
      </c>
      <c r="C355" s="495">
        <v>311103</v>
      </c>
      <c r="D355" s="495" t="s">
        <v>1617</v>
      </c>
      <c r="E355" s="546" t="s">
        <v>321</v>
      </c>
      <c r="F355" s="42" t="s">
        <v>3300</v>
      </c>
      <c r="G355" s="546" t="s">
        <v>168</v>
      </c>
      <c r="H355" s="546" t="s">
        <v>23</v>
      </c>
      <c r="I355" s="546" t="s">
        <v>323</v>
      </c>
      <c r="J355" s="593">
        <v>1344</v>
      </c>
      <c r="K355" s="559">
        <v>33</v>
      </c>
      <c r="L355" s="559">
        <v>16</v>
      </c>
      <c r="M355" s="559">
        <v>13</v>
      </c>
      <c r="N355" s="559">
        <v>28</v>
      </c>
      <c r="O355" s="559">
        <v>14</v>
      </c>
      <c r="P355" s="559">
        <v>8</v>
      </c>
      <c r="Q355" s="559">
        <v>9</v>
      </c>
      <c r="R355" s="559">
        <v>25</v>
      </c>
      <c r="S355" s="559">
        <v>47</v>
      </c>
      <c r="T355" s="559">
        <v>20</v>
      </c>
      <c r="U355" s="559">
        <v>66</v>
      </c>
      <c r="V355" s="559">
        <v>48</v>
      </c>
      <c r="W355" s="559">
        <v>149</v>
      </c>
      <c r="X355" s="559">
        <v>24</v>
      </c>
      <c r="Y355" s="559">
        <v>26</v>
      </c>
      <c r="Z355" s="559">
        <v>10</v>
      </c>
      <c r="AA355" s="559">
        <v>25</v>
      </c>
      <c r="AB355" s="559">
        <v>9</v>
      </c>
      <c r="AC355" s="559">
        <v>6</v>
      </c>
      <c r="AD355" s="559">
        <v>44</v>
      </c>
      <c r="AE355" s="559">
        <v>20</v>
      </c>
      <c r="AF355" s="559">
        <v>45</v>
      </c>
      <c r="AG355" s="559">
        <v>59</v>
      </c>
      <c r="AH355" s="559">
        <v>24</v>
      </c>
      <c r="AI355" s="559">
        <v>12</v>
      </c>
      <c r="AJ355" s="559">
        <v>28</v>
      </c>
      <c r="AK355" s="559">
        <v>72</v>
      </c>
      <c r="AL355" s="559">
        <v>49</v>
      </c>
      <c r="AM355" s="559">
        <v>17</v>
      </c>
      <c r="AN355" s="559">
        <v>23</v>
      </c>
      <c r="AO355" s="559">
        <v>13</v>
      </c>
      <c r="AP355" s="559">
        <v>15</v>
      </c>
      <c r="AQ355" s="559">
        <v>35</v>
      </c>
      <c r="AR355" s="559">
        <v>27</v>
      </c>
      <c r="AS355" s="559">
        <v>13</v>
      </c>
      <c r="AT355" s="559">
        <v>8</v>
      </c>
      <c r="AU355" s="559">
        <v>50</v>
      </c>
      <c r="AV355" s="559">
        <v>30</v>
      </c>
      <c r="AW355" s="559">
        <v>9</v>
      </c>
      <c r="AX355" s="559">
        <v>71</v>
      </c>
      <c r="AY355" s="559">
        <v>14</v>
      </c>
      <c r="AZ355" s="559">
        <v>6</v>
      </c>
      <c r="BA355" s="559">
        <v>14</v>
      </c>
      <c r="BB355" s="559">
        <v>18</v>
      </c>
      <c r="BC355" s="559">
        <v>16</v>
      </c>
      <c r="BD355" s="559">
        <v>16</v>
      </c>
      <c r="BE355" s="559">
        <v>20</v>
      </c>
      <c r="BF355" s="546"/>
    </row>
    <row r="356" spans="1:58">
      <c r="A356" s="495" t="s">
        <v>1620</v>
      </c>
      <c r="B356" s="425">
        <v>350</v>
      </c>
      <c r="C356" s="495">
        <v>311104</v>
      </c>
      <c r="D356" s="495" t="s">
        <v>1621</v>
      </c>
      <c r="E356" s="546" t="s">
        <v>321</v>
      </c>
      <c r="F356" s="42" t="s">
        <v>3300</v>
      </c>
      <c r="G356" s="546" t="s">
        <v>168</v>
      </c>
      <c r="H356" s="546" t="s">
        <v>23</v>
      </c>
      <c r="I356" s="546" t="s">
        <v>323</v>
      </c>
      <c r="J356" s="582">
        <v>3.6177105831533476</v>
      </c>
      <c r="K356" s="582">
        <v>4.9545454545454541</v>
      </c>
      <c r="L356" s="582">
        <v>5.4</v>
      </c>
      <c r="M356" s="582">
        <v>4.8</v>
      </c>
      <c r="N356" s="582">
        <v>8.75</v>
      </c>
      <c r="O356" s="582">
        <v>1.7</v>
      </c>
      <c r="P356" s="582">
        <v>1</v>
      </c>
      <c r="Q356" s="582">
        <v>2.1428571428571428</v>
      </c>
      <c r="R356" s="582">
        <v>2.8</v>
      </c>
      <c r="S356" s="582">
        <v>2.125</v>
      </c>
      <c r="T356" s="582">
        <v>2.8888888888888888</v>
      </c>
      <c r="U356" s="582">
        <v>6.7333333333333334</v>
      </c>
      <c r="V356" s="582">
        <v>5.625</v>
      </c>
      <c r="W356" s="582">
        <v>6.806451612903226</v>
      </c>
      <c r="X356" s="582">
        <v>1.5652173913043479</v>
      </c>
      <c r="Y356" s="582">
        <v>2.7777777777777777</v>
      </c>
      <c r="Z356" s="582">
        <v>2.8</v>
      </c>
      <c r="AA356" s="582">
        <v>2.8</v>
      </c>
      <c r="AB356" s="582">
        <v>5</v>
      </c>
      <c r="AC356" s="582">
        <v>3</v>
      </c>
      <c r="AD356" s="582">
        <v>2.6666666666666665</v>
      </c>
      <c r="AE356" s="582">
        <v>2.4444444444444446</v>
      </c>
      <c r="AF356" s="582">
        <v>3.1538461538461537</v>
      </c>
      <c r="AG356" s="582">
        <v>2.263157894736842</v>
      </c>
      <c r="AH356" s="582">
        <v>4.2</v>
      </c>
      <c r="AI356" s="582">
        <v>1.8571428571428572</v>
      </c>
      <c r="AJ356" s="582">
        <v>3.9230769230769229</v>
      </c>
      <c r="AK356" s="582">
        <v>3.8823529411764706</v>
      </c>
      <c r="AL356" s="582">
        <v>3.1666666666666665</v>
      </c>
      <c r="AM356" s="582">
        <v>5.166666666666667</v>
      </c>
      <c r="AN356" s="582">
        <v>1.6666666666666667</v>
      </c>
      <c r="AO356" s="582">
        <v>4.333333333333333</v>
      </c>
      <c r="AP356" s="582">
        <v>5</v>
      </c>
      <c r="AQ356" s="582">
        <v>6.3</v>
      </c>
      <c r="AR356" s="582">
        <v>5</v>
      </c>
      <c r="AS356" s="582">
        <v>2.125</v>
      </c>
      <c r="AT356" s="582">
        <v>4</v>
      </c>
      <c r="AU356" s="582">
        <v>3.2</v>
      </c>
      <c r="AV356" s="582">
        <v>1.5</v>
      </c>
      <c r="AW356" s="582">
        <v>1.5</v>
      </c>
      <c r="AX356" s="582">
        <v>2.75</v>
      </c>
      <c r="AY356" s="582">
        <v>3.4</v>
      </c>
      <c r="AZ356" s="582">
        <v>1.6666666666666667</v>
      </c>
      <c r="BA356" s="582">
        <v>2</v>
      </c>
      <c r="BB356" s="582">
        <v>1.8333333333333333</v>
      </c>
      <c r="BC356" s="582">
        <v>1.3333333333333333</v>
      </c>
      <c r="BD356" s="582">
        <v>1.4615384615384615</v>
      </c>
      <c r="BE356" s="582">
        <v>4</v>
      </c>
      <c r="BF356" s="546"/>
    </row>
    <row r="357" spans="1:58">
      <c r="A357" s="495" t="s">
        <v>1624</v>
      </c>
      <c r="B357" s="425">
        <v>351</v>
      </c>
      <c r="C357" s="495">
        <v>311105</v>
      </c>
      <c r="D357" s="495" t="s">
        <v>1625</v>
      </c>
      <c r="E357" s="546" t="s">
        <v>321</v>
      </c>
      <c r="F357" s="42" t="s">
        <v>3226</v>
      </c>
      <c r="G357" s="546" t="s">
        <v>168</v>
      </c>
      <c r="H357" s="546" t="s">
        <v>23</v>
      </c>
      <c r="I357" s="546" t="s">
        <v>323</v>
      </c>
      <c r="J357" s="582">
        <v>15.935205183585314</v>
      </c>
      <c r="K357" s="582">
        <v>16.181818181818183</v>
      </c>
      <c r="L357" s="582">
        <v>4.4000000000000004</v>
      </c>
      <c r="M357" s="582">
        <v>29.9</v>
      </c>
      <c r="N357" s="582">
        <v>43</v>
      </c>
      <c r="O357" s="582">
        <v>4.0999999999999996</v>
      </c>
      <c r="P357" s="582">
        <v>6.833333333333333</v>
      </c>
      <c r="Q357" s="582">
        <v>14</v>
      </c>
      <c r="R357" s="582">
        <v>16.399999999999999</v>
      </c>
      <c r="S357" s="582">
        <v>10.375</v>
      </c>
      <c r="T357" s="582">
        <v>24.777777777777779</v>
      </c>
      <c r="U357" s="582">
        <v>7.4666666666666668</v>
      </c>
      <c r="V357" s="582">
        <v>10.0625</v>
      </c>
      <c r="W357" s="582">
        <v>9.6451612903225801</v>
      </c>
      <c r="X357" s="582">
        <v>11.956521739130435</v>
      </c>
      <c r="Y357" s="582">
        <v>5.333333333333333</v>
      </c>
      <c r="Z357" s="582">
        <v>20.6</v>
      </c>
      <c r="AA357" s="582">
        <v>111.6</v>
      </c>
      <c r="AB357" s="582">
        <v>9.6</v>
      </c>
      <c r="AC357" s="582">
        <v>6.75</v>
      </c>
      <c r="AD357" s="582">
        <v>19.583333333333332</v>
      </c>
      <c r="AE357" s="582">
        <v>114.66666666666667</v>
      </c>
      <c r="AF357" s="582">
        <v>14.615384615384615</v>
      </c>
      <c r="AG357" s="582">
        <v>10.578947368421053</v>
      </c>
      <c r="AH357" s="582">
        <v>10.199999999999999</v>
      </c>
      <c r="AI357" s="582">
        <v>12.428571428571429</v>
      </c>
      <c r="AJ357" s="582">
        <v>8.7692307692307701</v>
      </c>
      <c r="AK357" s="582">
        <v>23</v>
      </c>
      <c r="AL357" s="582">
        <v>9.5555555555555554</v>
      </c>
      <c r="AM357" s="582">
        <v>8.5</v>
      </c>
      <c r="AN357" s="582">
        <v>11.166666666666666</v>
      </c>
      <c r="AO357" s="582">
        <v>12</v>
      </c>
      <c r="AP357" s="582">
        <v>14.2</v>
      </c>
      <c r="AQ357" s="582">
        <v>10.4</v>
      </c>
      <c r="AR357" s="582">
        <v>12.25</v>
      </c>
      <c r="AS357" s="582">
        <v>11.5</v>
      </c>
      <c r="AT357" s="582">
        <v>6</v>
      </c>
      <c r="AU357" s="582">
        <v>8.6</v>
      </c>
      <c r="AV357" s="582">
        <v>10.75</v>
      </c>
      <c r="AW357" s="582">
        <v>2</v>
      </c>
      <c r="AX357" s="582">
        <v>16</v>
      </c>
      <c r="AY357" s="582">
        <v>6.4</v>
      </c>
      <c r="AZ357" s="582">
        <v>8.5</v>
      </c>
      <c r="BA357" s="582">
        <v>11.142857142857142</v>
      </c>
      <c r="BB357" s="582">
        <v>13.666666666666666</v>
      </c>
      <c r="BC357" s="582">
        <v>9.3333333333333339</v>
      </c>
      <c r="BD357" s="582">
        <v>12.076923076923077</v>
      </c>
      <c r="BE357" s="582">
        <v>9.3333333333333339</v>
      </c>
      <c r="BF357" s="546"/>
    </row>
    <row r="358" spans="1:58">
      <c r="A358" s="495" t="s">
        <v>1628</v>
      </c>
      <c r="B358" s="425">
        <v>352</v>
      </c>
      <c r="C358" s="495">
        <v>311201</v>
      </c>
      <c r="D358" s="495" t="s">
        <v>1629</v>
      </c>
      <c r="E358" s="546" t="s">
        <v>1630</v>
      </c>
      <c r="F358" s="545" t="s">
        <v>3236</v>
      </c>
      <c r="G358" s="546" t="s">
        <v>1333</v>
      </c>
      <c r="H358" s="546" t="s">
        <v>23</v>
      </c>
      <c r="I358" s="546" t="s">
        <v>231</v>
      </c>
      <c r="J358" s="584">
        <v>0.55100000000000005</v>
      </c>
      <c r="K358" s="584">
        <v>0.5</v>
      </c>
      <c r="L358" s="584">
        <v>0.56399999999999995</v>
      </c>
      <c r="M358" s="584">
        <v>0.55900000000000005</v>
      </c>
      <c r="N358" s="584">
        <v>0.55200000000000005</v>
      </c>
      <c r="O358" s="584">
        <v>0.57199999999999995</v>
      </c>
      <c r="P358" s="584">
        <v>0.65400000000000003</v>
      </c>
      <c r="Q358" s="584">
        <v>0.56000000000000005</v>
      </c>
      <c r="R358" s="584">
        <v>0.61699999999999999</v>
      </c>
      <c r="S358" s="584">
        <v>0.57699999999999996</v>
      </c>
      <c r="T358" s="584">
        <v>0.55800000000000005</v>
      </c>
      <c r="U358" s="584">
        <v>0.48099999999999998</v>
      </c>
      <c r="V358" s="584">
        <v>0.59699999999999998</v>
      </c>
      <c r="W358" s="584">
        <v>0.57599999999999996</v>
      </c>
      <c r="X358" s="584">
        <v>0.57299999999999995</v>
      </c>
      <c r="Y358" s="584">
        <v>0.496</v>
      </c>
      <c r="Z358" s="584">
        <v>0.58499999999999996</v>
      </c>
      <c r="AA358" s="584">
        <v>0.59799999999999998</v>
      </c>
      <c r="AB358" s="584">
        <v>0.61099999999999999</v>
      </c>
      <c r="AC358" s="584">
        <v>0.53700000000000003</v>
      </c>
      <c r="AD358" s="584">
        <v>0.61899999999999999</v>
      </c>
      <c r="AE358" s="584">
        <v>0.52</v>
      </c>
      <c r="AF358" s="584">
        <v>0.47599999999999998</v>
      </c>
      <c r="AG358" s="584">
        <v>0.63700000000000001</v>
      </c>
      <c r="AH358" s="584">
        <v>0.44600000000000001</v>
      </c>
      <c r="AI358" s="584">
        <v>0.43099999999999999</v>
      </c>
      <c r="AJ358" s="584">
        <v>0.504</v>
      </c>
      <c r="AK358" s="584">
        <v>0.59299999999999997</v>
      </c>
      <c r="AL358" s="584">
        <v>0.60099999999999998</v>
      </c>
      <c r="AM358" s="584">
        <v>0.48799999999999999</v>
      </c>
      <c r="AN358" s="584">
        <v>0.41799999999999998</v>
      </c>
      <c r="AO358" s="584">
        <v>0.40699999999999997</v>
      </c>
      <c r="AP358" s="584">
        <v>0.57599999999999996</v>
      </c>
      <c r="AQ358" s="584">
        <v>0.55000000000000004</v>
      </c>
      <c r="AR358" s="584">
        <v>0.59799999999999998</v>
      </c>
      <c r="AS358" s="584">
        <v>0.51900000000000002</v>
      </c>
      <c r="AT358" s="584" t="s">
        <v>2548</v>
      </c>
      <c r="AU358" s="584">
        <v>0.5</v>
      </c>
      <c r="AV358" s="584">
        <v>0.39900000000000002</v>
      </c>
      <c r="AW358" s="584">
        <v>0.61299999999999999</v>
      </c>
      <c r="AX358" s="584">
        <v>0.58599999999999997</v>
      </c>
      <c r="AY358" s="584">
        <v>0.59</v>
      </c>
      <c r="AZ358" s="584">
        <v>0.57199999999999995</v>
      </c>
      <c r="BA358" s="584">
        <v>0.61</v>
      </c>
      <c r="BB358" s="584">
        <v>0.64400000000000002</v>
      </c>
      <c r="BC358" s="584">
        <v>0.55600000000000005</v>
      </c>
      <c r="BD358" s="584">
        <v>0.5</v>
      </c>
      <c r="BE358" s="584">
        <v>0.48699999999999999</v>
      </c>
      <c r="BF358" s="546"/>
    </row>
    <row r="359" spans="1:58">
      <c r="A359" s="495" t="s">
        <v>1635</v>
      </c>
      <c r="B359" s="425">
        <v>353</v>
      </c>
      <c r="C359" s="495">
        <v>311201</v>
      </c>
      <c r="D359" s="495" t="s">
        <v>1629</v>
      </c>
      <c r="E359" s="546" t="s">
        <v>1630</v>
      </c>
      <c r="F359" s="545" t="s">
        <v>3849</v>
      </c>
      <c r="G359" s="546" t="s">
        <v>1338</v>
      </c>
      <c r="H359" s="546" t="s">
        <v>23</v>
      </c>
      <c r="I359" s="546" t="s">
        <v>231</v>
      </c>
      <c r="J359" s="584" t="s">
        <v>272</v>
      </c>
      <c r="K359" s="584" t="s">
        <v>272</v>
      </c>
      <c r="L359" s="584" t="s">
        <v>272</v>
      </c>
      <c r="M359" s="584" t="s">
        <v>272</v>
      </c>
      <c r="N359" s="584" t="s">
        <v>272</v>
      </c>
      <c r="O359" s="584" t="s">
        <v>272</v>
      </c>
      <c r="P359" s="584" t="s">
        <v>272</v>
      </c>
      <c r="Q359" s="584" t="s">
        <v>272</v>
      </c>
      <c r="R359" s="584" t="s">
        <v>272</v>
      </c>
      <c r="S359" s="584" t="s">
        <v>272</v>
      </c>
      <c r="T359" s="584" t="s">
        <v>272</v>
      </c>
      <c r="U359" s="584" t="s">
        <v>272</v>
      </c>
      <c r="V359" s="584" t="s">
        <v>272</v>
      </c>
      <c r="W359" s="584" t="s">
        <v>272</v>
      </c>
      <c r="X359" s="584" t="s">
        <v>272</v>
      </c>
      <c r="Y359" s="584" t="s">
        <v>272</v>
      </c>
      <c r="Z359" s="584" t="s">
        <v>272</v>
      </c>
      <c r="AA359" s="584" t="s">
        <v>272</v>
      </c>
      <c r="AB359" s="584" t="s">
        <v>272</v>
      </c>
      <c r="AC359" s="584" t="s">
        <v>272</v>
      </c>
      <c r="AD359" s="584" t="s">
        <v>272</v>
      </c>
      <c r="AE359" s="584" t="s">
        <v>272</v>
      </c>
      <c r="AF359" s="584" t="s">
        <v>272</v>
      </c>
      <c r="AG359" s="584" t="s">
        <v>272</v>
      </c>
      <c r="AH359" s="584" t="s">
        <v>272</v>
      </c>
      <c r="AI359" s="584" t="s">
        <v>272</v>
      </c>
      <c r="AJ359" s="584" t="s">
        <v>272</v>
      </c>
      <c r="AK359" s="584" t="s">
        <v>272</v>
      </c>
      <c r="AL359" s="584" t="s">
        <v>272</v>
      </c>
      <c r="AM359" s="584" t="s">
        <v>272</v>
      </c>
      <c r="AN359" s="584" t="s">
        <v>272</v>
      </c>
      <c r="AO359" s="584" t="s">
        <v>272</v>
      </c>
      <c r="AP359" s="584" t="s">
        <v>272</v>
      </c>
      <c r="AQ359" s="584" t="s">
        <v>272</v>
      </c>
      <c r="AR359" s="584" t="s">
        <v>272</v>
      </c>
      <c r="AS359" s="584" t="s">
        <v>272</v>
      </c>
      <c r="AT359" s="584" t="s">
        <v>272</v>
      </c>
      <c r="AU359" s="584" t="s">
        <v>272</v>
      </c>
      <c r="AV359" s="584" t="s">
        <v>272</v>
      </c>
      <c r="AW359" s="584" t="s">
        <v>272</v>
      </c>
      <c r="AX359" s="584" t="s">
        <v>272</v>
      </c>
      <c r="AY359" s="584" t="s">
        <v>272</v>
      </c>
      <c r="AZ359" s="584" t="s">
        <v>272</v>
      </c>
      <c r="BA359" s="584" t="s">
        <v>272</v>
      </c>
      <c r="BB359" s="584" t="s">
        <v>272</v>
      </c>
      <c r="BC359" s="584" t="s">
        <v>272</v>
      </c>
      <c r="BD359" s="584" t="s">
        <v>272</v>
      </c>
      <c r="BE359" s="584" t="s">
        <v>272</v>
      </c>
      <c r="BF359" s="546"/>
    </row>
    <row r="360" spans="1:58">
      <c r="A360" s="495" t="s">
        <v>1638</v>
      </c>
      <c r="B360" s="425">
        <v>354</v>
      </c>
      <c r="C360" s="495">
        <v>311202</v>
      </c>
      <c r="D360" s="495" t="s">
        <v>1639</v>
      </c>
      <c r="E360" s="546" t="s">
        <v>1640</v>
      </c>
      <c r="F360" s="546" t="s">
        <v>2384</v>
      </c>
      <c r="G360" s="546" t="s">
        <v>168</v>
      </c>
      <c r="H360" s="546" t="s">
        <v>23</v>
      </c>
      <c r="I360" s="546" t="s">
        <v>1086</v>
      </c>
      <c r="J360" s="812" t="s">
        <v>2781</v>
      </c>
      <c r="K360" s="584" t="s">
        <v>272</v>
      </c>
      <c r="L360" s="584" t="s">
        <v>272</v>
      </c>
      <c r="M360" s="584" t="s">
        <v>272</v>
      </c>
      <c r="N360" s="584" t="s">
        <v>272</v>
      </c>
      <c r="O360" s="584" t="s">
        <v>272</v>
      </c>
      <c r="P360" s="584" t="s">
        <v>272</v>
      </c>
      <c r="Q360" s="584" t="s">
        <v>272</v>
      </c>
      <c r="R360" s="584" t="s">
        <v>272</v>
      </c>
      <c r="S360" s="584" t="s">
        <v>272</v>
      </c>
      <c r="T360" s="584" t="s">
        <v>272</v>
      </c>
      <c r="U360" s="584" t="s">
        <v>272</v>
      </c>
      <c r="V360" s="584" t="s">
        <v>272</v>
      </c>
      <c r="W360" s="584" t="s">
        <v>272</v>
      </c>
      <c r="X360" s="584" t="s">
        <v>272</v>
      </c>
      <c r="Y360" s="584" t="s">
        <v>272</v>
      </c>
      <c r="Z360" s="584" t="s">
        <v>272</v>
      </c>
      <c r="AA360" s="584" t="s">
        <v>272</v>
      </c>
      <c r="AB360" s="584" t="s">
        <v>272</v>
      </c>
      <c r="AC360" s="584" t="s">
        <v>272</v>
      </c>
      <c r="AD360" s="584" t="s">
        <v>272</v>
      </c>
      <c r="AE360" s="584" t="s">
        <v>272</v>
      </c>
      <c r="AF360" s="584" t="s">
        <v>272</v>
      </c>
      <c r="AG360" s="584" t="s">
        <v>272</v>
      </c>
      <c r="AH360" s="584" t="s">
        <v>272</v>
      </c>
      <c r="AI360" s="584" t="s">
        <v>272</v>
      </c>
      <c r="AJ360" s="584" t="s">
        <v>272</v>
      </c>
      <c r="AK360" s="584" t="s">
        <v>272</v>
      </c>
      <c r="AL360" s="584" t="s">
        <v>272</v>
      </c>
      <c r="AM360" s="584" t="s">
        <v>272</v>
      </c>
      <c r="AN360" s="584" t="s">
        <v>272</v>
      </c>
      <c r="AO360" s="584" t="s">
        <v>272</v>
      </c>
      <c r="AP360" s="584" t="s">
        <v>272</v>
      </c>
      <c r="AQ360" s="584" t="s">
        <v>272</v>
      </c>
      <c r="AR360" s="584" t="s">
        <v>272</v>
      </c>
      <c r="AS360" s="584" t="s">
        <v>272</v>
      </c>
      <c r="AT360" s="584" t="s">
        <v>272</v>
      </c>
      <c r="AU360" s="584" t="s">
        <v>272</v>
      </c>
      <c r="AV360" s="584" t="s">
        <v>272</v>
      </c>
      <c r="AW360" s="584" t="s">
        <v>272</v>
      </c>
      <c r="AX360" s="584" t="s">
        <v>272</v>
      </c>
      <c r="AY360" s="584" t="s">
        <v>272</v>
      </c>
      <c r="AZ360" s="584" t="s">
        <v>272</v>
      </c>
      <c r="BA360" s="584" t="s">
        <v>272</v>
      </c>
      <c r="BB360" s="584" t="s">
        <v>272</v>
      </c>
      <c r="BC360" s="584" t="s">
        <v>272</v>
      </c>
      <c r="BD360" s="584" t="s">
        <v>272</v>
      </c>
      <c r="BE360" s="584" t="s">
        <v>272</v>
      </c>
      <c r="BF360" s="546"/>
    </row>
    <row r="361" spans="1:58">
      <c r="A361" s="495" t="s">
        <v>1645</v>
      </c>
      <c r="B361" s="425">
        <v>355</v>
      </c>
      <c r="C361" s="495">
        <v>311203</v>
      </c>
      <c r="D361" s="495" t="s">
        <v>1297</v>
      </c>
      <c r="E361" s="546" t="s">
        <v>773</v>
      </c>
      <c r="F361" s="545" t="s">
        <v>3236</v>
      </c>
      <c r="G361" s="545" t="s">
        <v>1333</v>
      </c>
      <c r="H361" s="546" t="s">
        <v>23</v>
      </c>
      <c r="I361" s="546" t="s">
        <v>231</v>
      </c>
      <c r="J361" s="584">
        <v>0.60599999999999998</v>
      </c>
      <c r="K361" s="584" t="s">
        <v>4314</v>
      </c>
      <c r="L361" s="584" t="s">
        <v>4315</v>
      </c>
      <c r="M361" s="584" t="s">
        <v>3974</v>
      </c>
      <c r="N361" s="584" t="s">
        <v>4316</v>
      </c>
      <c r="O361" s="584" t="s">
        <v>4317</v>
      </c>
      <c r="P361" s="584" t="s">
        <v>3969</v>
      </c>
      <c r="Q361" s="584" t="s">
        <v>4318</v>
      </c>
      <c r="R361" s="584" t="s">
        <v>4319</v>
      </c>
      <c r="S361" s="584" t="s">
        <v>4320</v>
      </c>
      <c r="T361" s="584" t="s">
        <v>4094</v>
      </c>
      <c r="U361" s="584" t="s">
        <v>4094</v>
      </c>
      <c r="V361" s="584" t="s">
        <v>4321</v>
      </c>
      <c r="W361" s="584" t="s">
        <v>4322</v>
      </c>
      <c r="X361" s="584" t="s">
        <v>4107</v>
      </c>
      <c r="Y361" s="584" t="s">
        <v>4314</v>
      </c>
      <c r="Z361" s="584" t="s">
        <v>4082</v>
      </c>
      <c r="AA361" s="584">
        <v>0.56999999999999995</v>
      </c>
      <c r="AB361" s="584" t="s">
        <v>4323</v>
      </c>
      <c r="AC361" s="584" t="s">
        <v>4324</v>
      </c>
      <c r="AD361" s="584" t="s">
        <v>4087</v>
      </c>
      <c r="AE361" s="584">
        <v>0.53</v>
      </c>
      <c r="AF361" s="584" t="s">
        <v>4325</v>
      </c>
      <c r="AG361" s="584" t="s">
        <v>4326</v>
      </c>
      <c r="AH361" s="584" t="s">
        <v>4096</v>
      </c>
      <c r="AI361" s="584" t="s">
        <v>4327</v>
      </c>
      <c r="AJ361" s="584" t="s">
        <v>4328</v>
      </c>
      <c r="AK361" s="584" t="s">
        <v>4329</v>
      </c>
      <c r="AL361" s="584" t="s">
        <v>3995</v>
      </c>
      <c r="AM361" s="584" t="s">
        <v>4330</v>
      </c>
      <c r="AN361" s="584" t="s">
        <v>4331</v>
      </c>
      <c r="AO361" s="584" t="s">
        <v>4090</v>
      </c>
      <c r="AP361" s="584" t="s">
        <v>4003</v>
      </c>
      <c r="AQ361" s="584" t="s">
        <v>4003</v>
      </c>
      <c r="AR361" s="584" t="s">
        <v>4332</v>
      </c>
      <c r="AS361" s="584" t="s">
        <v>4333</v>
      </c>
      <c r="AT361" s="584" t="s">
        <v>2293</v>
      </c>
      <c r="AU361" s="584" t="s">
        <v>4105</v>
      </c>
      <c r="AV361" s="584" t="s">
        <v>3971</v>
      </c>
      <c r="AW361" s="584" t="s">
        <v>4334</v>
      </c>
      <c r="AX361" s="584" t="s">
        <v>4316</v>
      </c>
      <c r="AY361" s="584" t="s">
        <v>3967</v>
      </c>
      <c r="AZ361" s="584" t="s">
        <v>4326</v>
      </c>
      <c r="BA361" s="584" t="s">
        <v>3968</v>
      </c>
      <c r="BB361" s="584">
        <v>0.7</v>
      </c>
      <c r="BC361" s="584" t="s">
        <v>4004</v>
      </c>
      <c r="BD361" s="584" t="s">
        <v>4335</v>
      </c>
      <c r="BE361" s="584" t="s">
        <v>4336</v>
      </c>
      <c r="BF361" s="546"/>
    </row>
    <row r="362" spans="1:58">
      <c r="A362" s="495" t="s">
        <v>1648</v>
      </c>
      <c r="B362" s="425">
        <v>356</v>
      </c>
      <c r="C362" s="495">
        <v>311204</v>
      </c>
      <c r="D362" s="495" t="s">
        <v>1649</v>
      </c>
      <c r="E362" s="546" t="s">
        <v>773</v>
      </c>
      <c r="F362" s="545" t="s">
        <v>3236</v>
      </c>
      <c r="G362" s="545" t="s">
        <v>1333</v>
      </c>
      <c r="H362" s="546" t="s">
        <v>23</v>
      </c>
      <c r="I362" s="546" t="s">
        <v>231</v>
      </c>
      <c r="J362" s="584">
        <v>0.154</v>
      </c>
      <c r="K362" s="584">
        <v>0.156</v>
      </c>
      <c r="L362" s="584">
        <v>0.154</v>
      </c>
      <c r="M362" s="584">
        <v>0.124</v>
      </c>
      <c r="N362" s="584">
        <v>0.18099999999999999</v>
      </c>
      <c r="O362" s="584">
        <v>0.124</v>
      </c>
      <c r="P362" s="584">
        <v>0.161</v>
      </c>
      <c r="Q362" s="584">
        <v>0.17299999999999999</v>
      </c>
      <c r="R362" s="584">
        <v>0.16400000000000001</v>
      </c>
      <c r="S362" s="584">
        <v>0.19600000000000001</v>
      </c>
      <c r="T362" s="584">
        <v>0.128</v>
      </c>
      <c r="U362" s="584">
        <v>9.5000000000000001E-2</v>
      </c>
      <c r="V362" s="584">
        <v>0.186</v>
      </c>
      <c r="W362" s="584">
        <v>0.16900000000000001</v>
      </c>
      <c r="X362" s="584">
        <v>0.17399999999999999</v>
      </c>
      <c r="Y362" s="584">
        <v>0.14199999999999999</v>
      </c>
      <c r="Z362" s="584">
        <v>0.22900000000000001</v>
      </c>
      <c r="AA362" s="584">
        <v>0.17499999999999999</v>
      </c>
      <c r="AB362" s="584">
        <v>0.187</v>
      </c>
      <c r="AC362" s="584">
        <v>0.183</v>
      </c>
      <c r="AD362" s="584">
        <v>0.17299999999999999</v>
      </c>
      <c r="AE362" s="584">
        <v>0.109</v>
      </c>
      <c r="AF362" s="584">
        <v>0.13600000000000001</v>
      </c>
      <c r="AG362" s="584">
        <v>0.186</v>
      </c>
      <c r="AH362" s="584">
        <v>0.106</v>
      </c>
      <c r="AI362" s="584">
        <v>0.154</v>
      </c>
      <c r="AJ362" s="584">
        <v>0.186</v>
      </c>
      <c r="AK362" s="584">
        <v>0.13100000000000001</v>
      </c>
      <c r="AL362" s="584">
        <v>9.8000000000000004E-2</v>
      </c>
      <c r="AM362" s="584">
        <v>9.8000000000000004E-2</v>
      </c>
      <c r="AN362" s="584">
        <v>0.16300000000000001</v>
      </c>
      <c r="AO362" s="584">
        <v>0.13100000000000001</v>
      </c>
      <c r="AP362" s="584">
        <v>0.249</v>
      </c>
      <c r="AQ362" s="584">
        <v>0.13100000000000001</v>
      </c>
      <c r="AR362" s="584">
        <v>0.17</v>
      </c>
      <c r="AS362" s="584">
        <v>0.17299999999999999</v>
      </c>
      <c r="AT362" s="584" t="s">
        <v>2548</v>
      </c>
      <c r="AU362" s="584">
        <v>0.17799999999999999</v>
      </c>
      <c r="AV362" s="584">
        <v>0.13800000000000001</v>
      </c>
      <c r="AW362" s="584">
        <v>0.14899999999999999</v>
      </c>
      <c r="AX362" s="584">
        <v>0.13600000000000001</v>
      </c>
      <c r="AY362" s="584">
        <v>0.13</v>
      </c>
      <c r="AZ362" s="584">
        <v>0.127</v>
      </c>
      <c r="BA362" s="584">
        <v>8.8999999999999996E-2</v>
      </c>
      <c r="BB362" s="584">
        <v>0.20399999999999999</v>
      </c>
      <c r="BC362" s="584">
        <v>9.2999999999999999E-2</v>
      </c>
      <c r="BD362" s="584">
        <v>0.22800000000000001</v>
      </c>
      <c r="BE362" s="584">
        <v>0.26</v>
      </c>
      <c r="BF362" s="546"/>
    </row>
    <row r="363" spans="1:58">
      <c r="A363" s="495" t="s">
        <v>1652</v>
      </c>
      <c r="B363" s="425">
        <v>357</v>
      </c>
      <c r="C363" s="495">
        <v>312101</v>
      </c>
      <c r="D363" s="495" t="s">
        <v>1653</v>
      </c>
      <c r="E363" s="546" t="s">
        <v>1654</v>
      </c>
      <c r="F363" s="546" t="s">
        <v>4436</v>
      </c>
      <c r="G363" s="546" t="s">
        <v>168</v>
      </c>
      <c r="H363" s="546" t="s">
        <v>23</v>
      </c>
      <c r="I363" s="546" t="s">
        <v>1655</v>
      </c>
      <c r="J363" s="593">
        <v>41643293</v>
      </c>
      <c r="K363" s="559" t="s">
        <v>272</v>
      </c>
      <c r="L363" s="559" t="s">
        <v>272</v>
      </c>
      <c r="M363" s="559" t="s">
        <v>272</v>
      </c>
      <c r="N363" s="559" t="s">
        <v>272</v>
      </c>
      <c r="O363" s="559" t="s">
        <v>272</v>
      </c>
      <c r="P363" s="559" t="s">
        <v>272</v>
      </c>
      <c r="Q363" s="559" t="s">
        <v>272</v>
      </c>
      <c r="R363" s="559" t="s">
        <v>272</v>
      </c>
      <c r="S363" s="559" t="s">
        <v>272</v>
      </c>
      <c r="T363" s="559" t="s">
        <v>272</v>
      </c>
      <c r="U363" s="559" t="s">
        <v>272</v>
      </c>
      <c r="V363" s="559" t="s">
        <v>272</v>
      </c>
      <c r="W363" s="559" t="s">
        <v>272</v>
      </c>
      <c r="X363" s="559" t="s">
        <v>272</v>
      </c>
      <c r="Y363" s="559" t="s">
        <v>272</v>
      </c>
      <c r="Z363" s="559" t="s">
        <v>272</v>
      </c>
      <c r="AA363" s="559" t="s">
        <v>272</v>
      </c>
      <c r="AB363" s="559" t="s">
        <v>272</v>
      </c>
      <c r="AC363" s="559" t="s">
        <v>272</v>
      </c>
      <c r="AD363" s="559" t="s">
        <v>272</v>
      </c>
      <c r="AE363" s="559" t="s">
        <v>272</v>
      </c>
      <c r="AF363" s="559" t="s">
        <v>272</v>
      </c>
      <c r="AG363" s="559" t="s">
        <v>272</v>
      </c>
      <c r="AH363" s="559" t="s">
        <v>272</v>
      </c>
      <c r="AI363" s="559" t="s">
        <v>272</v>
      </c>
      <c r="AJ363" s="559" t="s">
        <v>272</v>
      </c>
      <c r="AK363" s="559" t="s">
        <v>272</v>
      </c>
      <c r="AL363" s="559" t="s">
        <v>272</v>
      </c>
      <c r="AM363" s="559" t="s">
        <v>272</v>
      </c>
      <c r="AN363" s="559" t="s">
        <v>272</v>
      </c>
      <c r="AO363" s="559" t="s">
        <v>272</v>
      </c>
      <c r="AP363" s="559" t="s">
        <v>272</v>
      </c>
      <c r="AQ363" s="559" t="s">
        <v>272</v>
      </c>
      <c r="AR363" s="559" t="s">
        <v>272</v>
      </c>
      <c r="AS363" s="559" t="s">
        <v>272</v>
      </c>
      <c r="AT363" s="559" t="s">
        <v>272</v>
      </c>
      <c r="AU363" s="559" t="s">
        <v>272</v>
      </c>
      <c r="AV363" s="559" t="s">
        <v>272</v>
      </c>
      <c r="AW363" s="559" t="s">
        <v>272</v>
      </c>
      <c r="AX363" s="559" t="s">
        <v>272</v>
      </c>
      <c r="AY363" s="559" t="s">
        <v>272</v>
      </c>
      <c r="AZ363" s="559" t="s">
        <v>272</v>
      </c>
      <c r="BA363" s="559" t="s">
        <v>272</v>
      </c>
      <c r="BB363" s="559" t="s">
        <v>272</v>
      </c>
      <c r="BC363" s="559" t="s">
        <v>272</v>
      </c>
      <c r="BD363" s="559" t="s">
        <v>272</v>
      </c>
      <c r="BE363" s="559" t="s">
        <v>272</v>
      </c>
      <c r="BF363" s="546"/>
    </row>
    <row r="364" spans="1:58">
      <c r="A364" s="495" t="s">
        <v>1659</v>
      </c>
      <c r="B364" s="425">
        <v>358</v>
      </c>
      <c r="C364" s="495">
        <v>312102</v>
      </c>
      <c r="D364" s="495" t="s">
        <v>1660</v>
      </c>
      <c r="E364" s="546" t="s">
        <v>1654</v>
      </c>
      <c r="F364" s="545" t="s">
        <v>4437</v>
      </c>
      <c r="G364" s="546" t="s">
        <v>168</v>
      </c>
      <c r="H364" s="546" t="s">
        <v>23</v>
      </c>
      <c r="I364" s="546" t="s">
        <v>1655</v>
      </c>
      <c r="J364" s="559" t="s">
        <v>4438</v>
      </c>
      <c r="K364" s="559" t="s">
        <v>272</v>
      </c>
      <c r="L364" s="559" t="s">
        <v>272</v>
      </c>
      <c r="M364" s="559" t="s">
        <v>272</v>
      </c>
      <c r="N364" s="559" t="s">
        <v>272</v>
      </c>
      <c r="O364" s="559" t="s">
        <v>272</v>
      </c>
      <c r="P364" s="559" t="s">
        <v>272</v>
      </c>
      <c r="Q364" s="559" t="s">
        <v>272</v>
      </c>
      <c r="R364" s="559" t="s">
        <v>272</v>
      </c>
      <c r="S364" s="559" t="s">
        <v>272</v>
      </c>
      <c r="T364" s="559" t="s">
        <v>272</v>
      </c>
      <c r="U364" s="559" t="s">
        <v>272</v>
      </c>
      <c r="V364" s="559" t="s">
        <v>272</v>
      </c>
      <c r="W364" s="559" t="s">
        <v>272</v>
      </c>
      <c r="X364" s="559" t="s">
        <v>272</v>
      </c>
      <c r="Y364" s="559" t="s">
        <v>272</v>
      </c>
      <c r="Z364" s="559" t="s">
        <v>272</v>
      </c>
      <c r="AA364" s="559" t="s">
        <v>272</v>
      </c>
      <c r="AB364" s="559" t="s">
        <v>272</v>
      </c>
      <c r="AC364" s="559" t="s">
        <v>272</v>
      </c>
      <c r="AD364" s="559" t="s">
        <v>272</v>
      </c>
      <c r="AE364" s="559" t="s">
        <v>272</v>
      </c>
      <c r="AF364" s="559" t="s">
        <v>272</v>
      </c>
      <c r="AG364" s="559" t="s">
        <v>272</v>
      </c>
      <c r="AH364" s="559" t="s">
        <v>272</v>
      </c>
      <c r="AI364" s="559" t="s">
        <v>272</v>
      </c>
      <c r="AJ364" s="559" t="s">
        <v>272</v>
      </c>
      <c r="AK364" s="559" t="s">
        <v>272</v>
      </c>
      <c r="AL364" s="559" t="s">
        <v>272</v>
      </c>
      <c r="AM364" s="559" t="s">
        <v>272</v>
      </c>
      <c r="AN364" s="559" t="s">
        <v>272</v>
      </c>
      <c r="AO364" s="559" t="s">
        <v>272</v>
      </c>
      <c r="AP364" s="559" t="s">
        <v>272</v>
      </c>
      <c r="AQ364" s="559" t="s">
        <v>272</v>
      </c>
      <c r="AR364" s="559" t="s">
        <v>272</v>
      </c>
      <c r="AS364" s="559" t="s">
        <v>272</v>
      </c>
      <c r="AT364" s="559" t="s">
        <v>272</v>
      </c>
      <c r="AU364" s="559" t="s">
        <v>272</v>
      </c>
      <c r="AV364" s="559" t="s">
        <v>272</v>
      </c>
      <c r="AW364" s="559" t="s">
        <v>272</v>
      </c>
      <c r="AX364" s="559" t="s">
        <v>272</v>
      </c>
      <c r="AY364" s="559" t="s">
        <v>272</v>
      </c>
      <c r="AZ364" s="559" t="s">
        <v>272</v>
      </c>
      <c r="BA364" s="559" t="s">
        <v>272</v>
      </c>
      <c r="BB364" s="559" t="s">
        <v>272</v>
      </c>
      <c r="BC364" s="559" t="s">
        <v>272</v>
      </c>
      <c r="BD364" s="559" t="s">
        <v>272</v>
      </c>
      <c r="BE364" s="559" t="s">
        <v>272</v>
      </c>
      <c r="BF364" s="546"/>
    </row>
    <row r="365" spans="1:58">
      <c r="A365" s="495" t="s">
        <v>1664</v>
      </c>
      <c r="B365" s="425">
        <v>359</v>
      </c>
      <c r="C365" s="495">
        <v>312103</v>
      </c>
      <c r="D365" s="495" t="s">
        <v>3744</v>
      </c>
      <c r="E365" s="546" t="s">
        <v>1654</v>
      </c>
      <c r="F365" s="693">
        <v>45748</v>
      </c>
      <c r="G365" s="546" t="s">
        <v>1667</v>
      </c>
      <c r="H365" s="546" t="s">
        <v>23</v>
      </c>
      <c r="I365" s="546" t="s">
        <v>1655</v>
      </c>
      <c r="J365" s="559" t="s">
        <v>4439</v>
      </c>
      <c r="K365" s="559" t="s">
        <v>272</v>
      </c>
      <c r="L365" s="559" t="s">
        <v>272</v>
      </c>
      <c r="M365" s="559" t="s">
        <v>272</v>
      </c>
      <c r="N365" s="559" t="s">
        <v>272</v>
      </c>
      <c r="O365" s="559" t="s">
        <v>272</v>
      </c>
      <c r="P365" s="559" t="s">
        <v>272</v>
      </c>
      <c r="Q365" s="559" t="s">
        <v>272</v>
      </c>
      <c r="R365" s="559" t="s">
        <v>272</v>
      </c>
      <c r="S365" s="559" t="s">
        <v>272</v>
      </c>
      <c r="T365" s="559" t="s">
        <v>272</v>
      </c>
      <c r="U365" s="559" t="s">
        <v>272</v>
      </c>
      <c r="V365" s="559" t="s">
        <v>272</v>
      </c>
      <c r="W365" s="559" t="s">
        <v>272</v>
      </c>
      <c r="X365" s="559" t="s">
        <v>272</v>
      </c>
      <c r="Y365" s="559" t="s">
        <v>272</v>
      </c>
      <c r="Z365" s="559" t="s">
        <v>272</v>
      </c>
      <c r="AA365" s="559" t="s">
        <v>272</v>
      </c>
      <c r="AB365" s="559" t="s">
        <v>272</v>
      </c>
      <c r="AC365" s="559" t="s">
        <v>272</v>
      </c>
      <c r="AD365" s="559" t="s">
        <v>272</v>
      </c>
      <c r="AE365" s="559" t="s">
        <v>272</v>
      </c>
      <c r="AF365" s="559" t="s">
        <v>272</v>
      </c>
      <c r="AG365" s="559" t="s">
        <v>272</v>
      </c>
      <c r="AH365" s="559" t="s">
        <v>272</v>
      </c>
      <c r="AI365" s="559" t="s">
        <v>272</v>
      </c>
      <c r="AJ365" s="559" t="s">
        <v>272</v>
      </c>
      <c r="AK365" s="559" t="s">
        <v>272</v>
      </c>
      <c r="AL365" s="559" t="s">
        <v>272</v>
      </c>
      <c r="AM365" s="559" t="s">
        <v>272</v>
      </c>
      <c r="AN365" s="559" t="s">
        <v>272</v>
      </c>
      <c r="AO365" s="559" t="s">
        <v>272</v>
      </c>
      <c r="AP365" s="559" t="s">
        <v>272</v>
      </c>
      <c r="AQ365" s="559" t="s">
        <v>272</v>
      </c>
      <c r="AR365" s="559" t="s">
        <v>272</v>
      </c>
      <c r="AS365" s="559" t="s">
        <v>272</v>
      </c>
      <c r="AT365" s="559" t="s">
        <v>272</v>
      </c>
      <c r="AU365" s="559" t="s">
        <v>272</v>
      </c>
      <c r="AV365" s="559" t="s">
        <v>272</v>
      </c>
      <c r="AW365" s="559" t="s">
        <v>272</v>
      </c>
      <c r="AX365" s="559" t="s">
        <v>272</v>
      </c>
      <c r="AY365" s="559" t="s">
        <v>272</v>
      </c>
      <c r="AZ365" s="559" t="s">
        <v>272</v>
      </c>
      <c r="BA365" s="559" t="s">
        <v>272</v>
      </c>
      <c r="BB365" s="559" t="s">
        <v>272</v>
      </c>
      <c r="BC365" s="559" t="s">
        <v>272</v>
      </c>
      <c r="BD365" s="559" t="s">
        <v>272</v>
      </c>
      <c r="BE365" s="559" t="s">
        <v>272</v>
      </c>
      <c r="BF365" s="546"/>
    </row>
    <row r="366" spans="1:58">
      <c r="A366" s="495" t="s">
        <v>1671</v>
      </c>
      <c r="B366" s="425">
        <v>360</v>
      </c>
      <c r="C366" s="495">
        <v>312103</v>
      </c>
      <c r="D366" s="495" t="s">
        <v>1665</v>
      </c>
      <c r="E366" s="546" t="s">
        <v>1654</v>
      </c>
      <c r="F366" s="602" t="s">
        <v>4440</v>
      </c>
      <c r="G366" s="546" t="s">
        <v>1672</v>
      </c>
      <c r="H366" s="546" t="s">
        <v>23</v>
      </c>
      <c r="I366" s="546" t="s">
        <v>1655</v>
      </c>
      <c r="J366" s="559" t="s">
        <v>4441</v>
      </c>
      <c r="K366" s="559" t="s">
        <v>272</v>
      </c>
      <c r="L366" s="559" t="s">
        <v>272</v>
      </c>
      <c r="M366" s="559" t="s">
        <v>272</v>
      </c>
      <c r="N366" s="559" t="s">
        <v>272</v>
      </c>
      <c r="O366" s="559" t="s">
        <v>272</v>
      </c>
      <c r="P366" s="559" t="s">
        <v>272</v>
      </c>
      <c r="Q366" s="559" t="s">
        <v>272</v>
      </c>
      <c r="R366" s="559" t="s">
        <v>272</v>
      </c>
      <c r="S366" s="559" t="s">
        <v>272</v>
      </c>
      <c r="T366" s="559" t="s">
        <v>272</v>
      </c>
      <c r="U366" s="559" t="s">
        <v>272</v>
      </c>
      <c r="V366" s="559" t="s">
        <v>272</v>
      </c>
      <c r="W366" s="559" t="s">
        <v>272</v>
      </c>
      <c r="X366" s="559" t="s">
        <v>272</v>
      </c>
      <c r="Y366" s="559" t="s">
        <v>272</v>
      </c>
      <c r="Z366" s="559" t="s">
        <v>272</v>
      </c>
      <c r="AA366" s="559" t="s">
        <v>272</v>
      </c>
      <c r="AB366" s="559" t="s">
        <v>272</v>
      </c>
      <c r="AC366" s="559" t="s">
        <v>272</v>
      </c>
      <c r="AD366" s="559" t="s">
        <v>272</v>
      </c>
      <c r="AE366" s="559" t="s">
        <v>272</v>
      </c>
      <c r="AF366" s="559" t="s">
        <v>272</v>
      </c>
      <c r="AG366" s="559" t="s">
        <v>272</v>
      </c>
      <c r="AH366" s="559" t="s">
        <v>272</v>
      </c>
      <c r="AI366" s="559" t="s">
        <v>272</v>
      </c>
      <c r="AJ366" s="559" t="s">
        <v>272</v>
      </c>
      <c r="AK366" s="559" t="s">
        <v>272</v>
      </c>
      <c r="AL366" s="559" t="s">
        <v>272</v>
      </c>
      <c r="AM366" s="559" t="s">
        <v>272</v>
      </c>
      <c r="AN366" s="559" t="s">
        <v>272</v>
      </c>
      <c r="AO366" s="559" t="s">
        <v>272</v>
      </c>
      <c r="AP366" s="559" t="s">
        <v>272</v>
      </c>
      <c r="AQ366" s="559" t="s">
        <v>272</v>
      </c>
      <c r="AR366" s="559" t="s">
        <v>272</v>
      </c>
      <c r="AS366" s="559" t="s">
        <v>272</v>
      </c>
      <c r="AT366" s="559" t="s">
        <v>272</v>
      </c>
      <c r="AU366" s="559" t="s">
        <v>272</v>
      </c>
      <c r="AV366" s="559" t="s">
        <v>272</v>
      </c>
      <c r="AW366" s="559" t="s">
        <v>272</v>
      </c>
      <c r="AX366" s="559" t="s">
        <v>272</v>
      </c>
      <c r="AY366" s="559" t="s">
        <v>272</v>
      </c>
      <c r="AZ366" s="559" t="s">
        <v>272</v>
      </c>
      <c r="BA366" s="559" t="s">
        <v>272</v>
      </c>
      <c r="BB366" s="559" t="s">
        <v>272</v>
      </c>
      <c r="BC366" s="559" t="s">
        <v>272</v>
      </c>
      <c r="BD366" s="559" t="s">
        <v>272</v>
      </c>
      <c r="BE366" s="559" t="s">
        <v>272</v>
      </c>
      <c r="BF366" s="546"/>
    </row>
    <row r="367" spans="1:58">
      <c r="A367" s="495" t="s">
        <v>1675</v>
      </c>
      <c r="B367" s="425">
        <v>361</v>
      </c>
      <c r="C367" s="495">
        <v>312103</v>
      </c>
      <c r="D367" s="495" t="s">
        <v>1665</v>
      </c>
      <c r="E367" s="546" t="s">
        <v>1654</v>
      </c>
      <c r="F367" s="548" t="s">
        <v>2384</v>
      </c>
      <c r="G367" s="546" t="s">
        <v>1676</v>
      </c>
      <c r="H367" s="546" t="s">
        <v>23</v>
      </c>
      <c r="I367" s="546" t="s">
        <v>1655</v>
      </c>
      <c r="J367" s="603" t="s">
        <v>4442</v>
      </c>
      <c r="K367" s="559" t="s">
        <v>272</v>
      </c>
      <c r="L367" s="559" t="s">
        <v>272</v>
      </c>
      <c r="M367" s="559" t="s">
        <v>272</v>
      </c>
      <c r="N367" s="559" t="s">
        <v>272</v>
      </c>
      <c r="O367" s="559" t="s">
        <v>272</v>
      </c>
      <c r="P367" s="559" t="s">
        <v>272</v>
      </c>
      <c r="Q367" s="559" t="s">
        <v>272</v>
      </c>
      <c r="R367" s="559" t="s">
        <v>272</v>
      </c>
      <c r="S367" s="559" t="s">
        <v>272</v>
      </c>
      <c r="T367" s="559" t="s">
        <v>272</v>
      </c>
      <c r="U367" s="559" t="s">
        <v>272</v>
      </c>
      <c r="V367" s="559" t="s">
        <v>272</v>
      </c>
      <c r="W367" s="559" t="s">
        <v>272</v>
      </c>
      <c r="X367" s="559" t="s">
        <v>272</v>
      </c>
      <c r="Y367" s="559" t="s">
        <v>272</v>
      </c>
      <c r="Z367" s="559" t="s">
        <v>272</v>
      </c>
      <c r="AA367" s="559" t="s">
        <v>272</v>
      </c>
      <c r="AB367" s="559" t="s">
        <v>272</v>
      </c>
      <c r="AC367" s="559" t="s">
        <v>272</v>
      </c>
      <c r="AD367" s="559" t="s">
        <v>272</v>
      </c>
      <c r="AE367" s="559" t="s">
        <v>272</v>
      </c>
      <c r="AF367" s="559" t="s">
        <v>272</v>
      </c>
      <c r="AG367" s="559" t="s">
        <v>272</v>
      </c>
      <c r="AH367" s="559" t="s">
        <v>272</v>
      </c>
      <c r="AI367" s="559" t="s">
        <v>272</v>
      </c>
      <c r="AJ367" s="559" t="s">
        <v>272</v>
      </c>
      <c r="AK367" s="559" t="s">
        <v>272</v>
      </c>
      <c r="AL367" s="559" t="s">
        <v>272</v>
      </c>
      <c r="AM367" s="559" t="s">
        <v>272</v>
      </c>
      <c r="AN367" s="559" t="s">
        <v>272</v>
      </c>
      <c r="AO367" s="559" t="s">
        <v>272</v>
      </c>
      <c r="AP367" s="559" t="s">
        <v>272</v>
      </c>
      <c r="AQ367" s="559" t="s">
        <v>272</v>
      </c>
      <c r="AR367" s="559" t="s">
        <v>272</v>
      </c>
      <c r="AS367" s="559" t="s">
        <v>272</v>
      </c>
      <c r="AT367" s="559" t="s">
        <v>272</v>
      </c>
      <c r="AU367" s="559" t="s">
        <v>272</v>
      </c>
      <c r="AV367" s="559" t="s">
        <v>272</v>
      </c>
      <c r="AW367" s="559" t="s">
        <v>272</v>
      </c>
      <c r="AX367" s="559" t="s">
        <v>272</v>
      </c>
      <c r="AY367" s="559" t="s">
        <v>272</v>
      </c>
      <c r="AZ367" s="559" t="s">
        <v>272</v>
      </c>
      <c r="BA367" s="559" t="s">
        <v>272</v>
      </c>
      <c r="BB367" s="559" t="s">
        <v>272</v>
      </c>
      <c r="BC367" s="559" t="s">
        <v>272</v>
      </c>
      <c r="BD367" s="559" t="s">
        <v>272</v>
      </c>
      <c r="BE367" s="559" t="s">
        <v>272</v>
      </c>
      <c r="BF367" s="546"/>
    </row>
    <row r="368" spans="1:58">
      <c r="A368" s="495" t="s">
        <v>1679</v>
      </c>
      <c r="B368" s="425">
        <v>362</v>
      </c>
      <c r="C368" s="495">
        <v>312201</v>
      </c>
      <c r="D368" s="495" t="s">
        <v>1680</v>
      </c>
      <c r="E368" s="546" t="s">
        <v>1640</v>
      </c>
      <c r="F368" s="546" t="s">
        <v>2384</v>
      </c>
      <c r="G368" s="546" t="s">
        <v>168</v>
      </c>
      <c r="H368" s="546" t="s">
        <v>23</v>
      </c>
      <c r="I368" s="546" t="s">
        <v>1086</v>
      </c>
      <c r="J368" s="812" t="s">
        <v>2781</v>
      </c>
      <c r="K368" s="584" t="s">
        <v>272</v>
      </c>
      <c r="L368" s="584" t="s">
        <v>272</v>
      </c>
      <c r="M368" s="584" t="s">
        <v>272</v>
      </c>
      <c r="N368" s="584" t="s">
        <v>272</v>
      </c>
      <c r="O368" s="584" t="s">
        <v>272</v>
      </c>
      <c r="P368" s="584" t="s">
        <v>272</v>
      </c>
      <c r="Q368" s="584" t="s">
        <v>272</v>
      </c>
      <c r="R368" s="584" t="s">
        <v>272</v>
      </c>
      <c r="S368" s="584" t="s">
        <v>272</v>
      </c>
      <c r="T368" s="584" t="s">
        <v>272</v>
      </c>
      <c r="U368" s="584" t="s">
        <v>272</v>
      </c>
      <c r="V368" s="584" t="s">
        <v>272</v>
      </c>
      <c r="W368" s="584" t="s">
        <v>272</v>
      </c>
      <c r="X368" s="584" t="s">
        <v>272</v>
      </c>
      <c r="Y368" s="584" t="s">
        <v>272</v>
      </c>
      <c r="Z368" s="584" t="s">
        <v>272</v>
      </c>
      <c r="AA368" s="584" t="s">
        <v>272</v>
      </c>
      <c r="AB368" s="584" t="s">
        <v>272</v>
      </c>
      <c r="AC368" s="584" t="s">
        <v>272</v>
      </c>
      <c r="AD368" s="584" t="s">
        <v>272</v>
      </c>
      <c r="AE368" s="584" t="s">
        <v>272</v>
      </c>
      <c r="AF368" s="584" t="s">
        <v>272</v>
      </c>
      <c r="AG368" s="584" t="s">
        <v>272</v>
      </c>
      <c r="AH368" s="584" t="s">
        <v>272</v>
      </c>
      <c r="AI368" s="584" t="s">
        <v>272</v>
      </c>
      <c r="AJ368" s="584" t="s">
        <v>272</v>
      </c>
      <c r="AK368" s="584" t="s">
        <v>272</v>
      </c>
      <c r="AL368" s="584" t="s">
        <v>272</v>
      </c>
      <c r="AM368" s="584" t="s">
        <v>272</v>
      </c>
      <c r="AN368" s="584" t="s">
        <v>272</v>
      </c>
      <c r="AO368" s="584" t="s">
        <v>272</v>
      </c>
      <c r="AP368" s="584" t="s">
        <v>272</v>
      </c>
      <c r="AQ368" s="584" t="s">
        <v>272</v>
      </c>
      <c r="AR368" s="584" t="s">
        <v>272</v>
      </c>
      <c r="AS368" s="584" t="s">
        <v>272</v>
      </c>
      <c r="AT368" s="584" t="s">
        <v>272</v>
      </c>
      <c r="AU368" s="584" t="s">
        <v>272</v>
      </c>
      <c r="AV368" s="584" t="s">
        <v>272</v>
      </c>
      <c r="AW368" s="584" t="s">
        <v>272</v>
      </c>
      <c r="AX368" s="584" t="s">
        <v>272</v>
      </c>
      <c r="AY368" s="584" t="s">
        <v>272</v>
      </c>
      <c r="AZ368" s="584" t="s">
        <v>272</v>
      </c>
      <c r="BA368" s="584" t="s">
        <v>272</v>
      </c>
      <c r="BB368" s="584" t="s">
        <v>272</v>
      </c>
      <c r="BC368" s="584" t="s">
        <v>272</v>
      </c>
      <c r="BD368" s="584" t="s">
        <v>272</v>
      </c>
      <c r="BE368" s="584" t="s">
        <v>272</v>
      </c>
      <c r="BF368" s="546"/>
    </row>
    <row r="369" spans="1:58">
      <c r="A369" s="495" t="s">
        <v>1684</v>
      </c>
      <c r="B369" s="425">
        <v>363</v>
      </c>
      <c r="C369" s="495">
        <v>312202</v>
      </c>
      <c r="D369" s="495" t="s">
        <v>1685</v>
      </c>
      <c r="E369" s="546" t="s">
        <v>1686</v>
      </c>
      <c r="F369" s="545" t="s">
        <v>4443</v>
      </c>
      <c r="G369" s="546" t="s">
        <v>168</v>
      </c>
      <c r="H369" s="546" t="s">
        <v>23</v>
      </c>
      <c r="I369" s="546" t="s">
        <v>1655</v>
      </c>
      <c r="J369" s="584">
        <v>0.82099999999999995</v>
      </c>
      <c r="K369" s="584" t="s">
        <v>272</v>
      </c>
      <c r="L369" s="584" t="s">
        <v>272</v>
      </c>
      <c r="M369" s="584" t="s">
        <v>272</v>
      </c>
      <c r="N369" s="584" t="s">
        <v>272</v>
      </c>
      <c r="O369" s="584" t="s">
        <v>272</v>
      </c>
      <c r="P369" s="584" t="s">
        <v>272</v>
      </c>
      <c r="Q369" s="584" t="s">
        <v>272</v>
      </c>
      <c r="R369" s="584" t="s">
        <v>272</v>
      </c>
      <c r="S369" s="584" t="s">
        <v>272</v>
      </c>
      <c r="T369" s="584" t="s">
        <v>272</v>
      </c>
      <c r="U369" s="584" t="s">
        <v>272</v>
      </c>
      <c r="V369" s="584" t="s">
        <v>272</v>
      </c>
      <c r="W369" s="584" t="s">
        <v>272</v>
      </c>
      <c r="X369" s="584" t="s">
        <v>272</v>
      </c>
      <c r="Y369" s="584" t="s">
        <v>272</v>
      </c>
      <c r="Z369" s="584" t="s">
        <v>272</v>
      </c>
      <c r="AA369" s="584" t="s">
        <v>272</v>
      </c>
      <c r="AB369" s="584" t="s">
        <v>272</v>
      </c>
      <c r="AC369" s="584" t="s">
        <v>272</v>
      </c>
      <c r="AD369" s="584" t="s">
        <v>272</v>
      </c>
      <c r="AE369" s="584" t="s">
        <v>272</v>
      </c>
      <c r="AF369" s="584" t="s">
        <v>272</v>
      </c>
      <c r="AG369" s="584" t="s">
        <v>272</v>
      </c>
      <c r="AH369" s="584" t="s">
        <v>272</v>
      </c>
      <c r="AI369" s="584" t="s">
        <v>272</v>
      </c>
      <c r="AJ369" s="584" t="s">
        <v>272</v>
      </c>
      <c r="AK369" s="584" t="s">
        <v>272</v>
      </c>
      <c r="AL369" s="584" t="s">
        <v>272</v>
      </c>
      <c r="AM369" s="584" t="s">
        <v>272</v>
      </c>
      <c r="AN369" s="584" t="s">
        <v>272</v>
      </c>
      <c r="AO369" s="584" t="s">
        <v>272</v>
      </c>
      <c r="AP369" s="584" t="s">
        <v>272</v>
      </c>
      <c r="AQ369" s="584" t="s">
        <v>272</v>
      </c>
      <c r="AR369" s="584" t="s">
        <v>272</v>
      </c>
      <c r="AS369" s="584" t="s">
        <v>272</v>
      </c>
      <c r="AT369" s="584" t="s">
        <v>272</v>
      </c>
      <c r="AU369" s="584" t="s">
        <v>272</v>
      </c>
      <c r="AV369" s="584" t="s">
        <v>272</v>
      </c>
      <c r="AW369" s="584" t="s">
        <v>272</v>
      </c>
      <c r="AX369" s="584" t="s">
        <v>272</v>
      </c>
      <c r="AY369" s="584" t="s">
        <v>272</v>
      </c>
      <c r="AZ369" s="584" t="s">
        <v>272</v>
      </c>
      <c r="BA369" s="584" t="s">
        <v>272</v>
      </c>
      <c r="BB369" s="584" t="s">
        <v>272</v>
      </c>
      <c r="BC369" s="584" t="s">
        <v>272</v>
      </c>
      <c r="BD369" s="584" t="s">
        <v>272</v>
      </c>
      <c r="BE369" s="584" t="s">
        <v>272</v>
      </c>
      <c r="BF369" s="546"/>
    </row>
    <row r="370" spans="1:58">
      <c r="A370" s="495" t="s">
        <v>1691</v>
      </c>
      <c r="B370" s="425">
        <v>364</v>
      </c>
      <c r="C370" s="495">
        <v>312203</v>
      </c>
      <c r="D370" s="495" t="s">
        <v>1297</v>
      </c>
      <c r="E370" s="546" t="s">
        <v>773</v>
      </c>
      <c r="F370" s="545" t="s">
        <v>3236</v>
      </c>
      <c r="G370" s="545" t="s">
        <v>1333</v>
      </c>
      <c r="H370" s="546" t="s">
        <v>23</v>
      </c>
      <c r="I370" s="546" t="s">
        <v>231</v>
      </c>
      <c r="J370" s="584">
        <v>0.60599999999999998</v>
      </c>
      <c r="K370" s="584" t="s">
        <v>4314</v>
      </c>
      <c r="L370" s="584" t="s">
        <v>4315</v>
      </c>
      <c r="M370" s="584" t="s">
        <v>3974</v>
      </c>
      <c r="N370" s="584" t="s">
        <v>4316</v>
      </c>
      <c r="O370" s="584" t="s">
        <v>4317</v>
      </c>
      <c r="P370" s="584" t="s">
        <v>3969</v>
      </c>
      <c r="Q370" s="584" t="s">
        <v>4318</v>
      </c>
      <c r="R370" s="584" t="s">
        <v>4319</v>
      </c>
      <c r="S370" s="584" t="s">
        <v>4320</v>
      </c>
      <c r="T370" s="584" t="s">
        <v>4094</v>
      </c>
      <c r="U370" s="584" t="s">
        <v>4094</v>
      </c>
      <c r="V370" s="584" t="s">
        <v>4321</v>
      </c>
      <c r="W370" s="584" t="s">
        <v>4322</v>
      </c>
      <c r="X370" s="584" t="s">
        <v>4107</v>
      </c>
      <c r="Y370" s="584" t="s">
        <v>4314</v>
      </c>
      <c r="Z370" s="584" t="s">
        <v>4082</v>
      </c>
      <c r="AA370" s="584">
        <v>0.56999999999999995</v>
      </c>
      <c r="AB370" s="584" t="s">
        <v>4323</v>
      </c>
      <c r="AC370" s="584" t="s">
        <v>4324</v>
      </c>
      <c r="AD370" s="584" t="s">
        <v>4087</v>
      </c>
      <c r="AE370" s="584">
        <v>0.53</v>
      </c>
      <c r="AF370" s="584" t="s">
        <v>4325</v>
      </c>
      <c r="AG370" s="584" t="s">
        <v>4326</v>
      </c>
      <c r="AH370" s="584" t="s">
        <v>4096</v>
      </c>
      <c r="AI370" s="584" t="s">
        <v>4327</v>
      </c>
      <c r="AJ370" s="584" t="s">
        <v>4328</v>
      </c>
      <c r="AK370" s="584" t="s">
        <v>4329</v>
      </c>
      <c r="AL370" s="584" t="s">
        <v>3995</v>
      </c>
      <c r="AM370" s="584" t="s">
        <v>4330</v>
      </c>
      <c r="AN370" s="584" t="s">
        <v>4331</v>
      </c>
      <c r="AO370" s="584">
        <v>0.66</v>
      </c>
      <c r="AP370" s="584" t="s">
        <v>4003</v>
      </c>
      <c r="AQ370" s="584" t="s">
        <v>4003</v>
      </c>
      <c r="AR370" s="584" t="s">
        <v>4332</v>
      </c>
      <c r="AS370" s="584" t="s">
        <v>4333</v>
      </c>
      <c r="AT370" s="584" t="s">
        <v>2293</v>
      </c>
      <c r="AU370" s="584" t="s">
        <v>4105</v>
      </c>
      <c r="AV370" s="584" t="s">
        <v>3971</v>
      </c>
      <c r="AW370" s="584" t="s">
        <v>4334</v>
      </c>
      <c r="AX370" s="584" t="s">
        <v>4316</v>
      </c>
      <c r="AY370" s="584" t="s">
        <v>3967</v>
      </c>
      <c r="AZ370" s="584" t="s">
        <v>4326</v>
      </c>
      <c r="BA370" s="584" t="s">
        <v>3968</v>
      </c>
      <c r="BB370" s="584">
        <v>0.7</v>
      </c>
      <c r="BC370" s="584" t="s">
        <v>4004</v>
      </c>
      <c r="BD370" s="584" t="s">
        <v>4335</v>
      </c>
      <c r="BE370" s="584" t="s">
        <v>4336</v>
      </c>
      <c r="BF370" s="546"/>
    </row>
    <row r="371" spans="1:58">
      <c r="A371" s="495" t="s">
        <v>1693</v>
      </c>
      <c r="B371" s="425">
        <v>365</v>
      </c>
      <c r="C371" s="495">
        <v>320101</v>
      </c>
      <c r="D371" s="495" t="s">
        <v>1694</v>
      </c>
      <c r="E371" s="546" t="s">
        <v>1695</v>
      </c>
      <c r="F371" s="545" t="s">
        <v>3487</v>
      </c>
      <c r="G371" s="546" t="s">
        <v>168</v>
      </c>
      <c r="H371" s="546" t="s">
        <v>1697</v>
      </c>
      <c r="I371" s="546" t="s">
        <v>1697</v>
      </c>
      <c r="J371" s="559">
        <v>207</v>
      </c>
      <c r="K371" s="559" t="s">
        <v>272</v>
      </c>
      <c r="L371" s="559" t="s">
        <v>272</v>
      </c>
      <c r="M371" s="559" t="s">
        <v>272</v>
      </c>
      <c r="N371" s="559" t="s">
        <v>272</v>
      </c>
      <c r="O371" s="559" t="s">
        <v>272</v>
      </c>
      <c r="P371" s="559" t="s">
        <v>272</v>
      </c>
      <c r="Q371" s="559" t="s">
        <v>272</v>
      </c>
      <c r="R371" s="559" t="s">
        <v>272</v>
      </c>
      <c r="S371" s="559" t="s">
        <v>272</v>
      </c>
      <c r="T371" s="559" t="s">
        <v>272</v>
      </c>
      <c r="U371" s="559" t="s">
        <v>272</v>
      </c>
      <c r="V371" s="559" t="s">
        <v>272</v>
      </c>
      <c r="W371" s="559" t="s">
        <v>272</v>
      </c>
      <c r="X371" s="559" t="s">
        <v>272</v>
      </c>
      <c r="Y371" s="559" t="s">
        <v>272</v>
      </c>
      <c r="Z371" s="559" t="s">
        <v>272</v>
      </c>
      <c r="AA371" s="559" t="s">
        <v>272</v>
      </c>
      <c r="AB371" s="559" t="s">
        <v>272</v>
      </c>
      <c r="AC371" s="559" t="s">
        <v>272</v>
      </c>
      <c r="AD371" s="559" t="s">
        <v>272</v>
      </c>
      <c r="AE371" s="559" t="s">
        <v>272</v>
      </c>
      <c r="AF371" s="559" t="s">
        <v>272</v>
      </c>
      <c r="AG371" s="559" t="s">
        <v>272</v>
      </c>
      <c r="AH371" s="559" t="s">
        <v>272</v>
      </c>
      <c r="AI371" s="559" t="s">
        <v>272</v>
      </c>
      <c r="AJ371" s="559" t="s">
        <v>272</v>
      </c>
      <c r="AK371" s="559" t="s">
        <v>272</v>
      </c>
      <c r="AL371" s="559" t="s">
        <v>272</v>
      </c>
      <c r="AM371" s="559" t="s">
        <v>272</v>
      </c>
      <c r="AN371" s="559" t="s">
        <v>272</v>
      </c>
      <c r="AO371" s="559" t="s">
        <v>272</v>
      </c>
      <c r="AP371" s="559" t="s">
        <v>272</v>
      </c>
      <c r="AQ371" s="559" t="s">
        <v>272</v>
      </c>
      <c r="AR371" s="559" t="s">
        <v>272</v>
      </c>
      <c r="AS371" s="559" t="s">
        <v>272</v>
      </c>
      <c r="AT371" s="559" t="s">
        <v>272</v>
      </c>
      <c r="AU371" s="559" t="s">
        <v>272</v>
      </c>
      <c r="AV371" s="559" t="s">
        <v>272</v>
      </c>
      <c r="AW371" s="559" t="s">
        <v>272</v>
      </c>
      <c r="AX371" s="559" t="s">
        <v>272</v>
      </c>
      <c r="AY371" s="559" t="s">
        <v>272</v>
      </c>
      <c r="AZ371" s="559" t="s">
        <v>272</v>
      </c>
      <c r="BA371" s="559" t="s">
        <v>272</v>
      </c>
      <c r="BB371" s="559" t="s">
        <v>272</v>
      </c>
      <c r="BC371" s="559" t="s">
        <v>272</v>
      </c>
      <c r="BD371" s="559" t="s">
        <v>272</v>
      </c>
      <c r="BE371" s="559" t="s">
        <v>272</v>
      </c>
      <c r="BF371" s="546"/>
    </row>
    <row r="372" spans="1:58">
      <c r="A372" s="495" t="s">
        <v>1700</v>
      </c>
      <c r="B372" s="425">
        <v>366</v>
      </c>
      <c r="C372" s="495">
        <v>320102</v>
      </c>
      <c r="D372" s="495" t="s">
        <v>1701</v>
      </c>
      <c r="E372" s="546" t="s">
        <v>1702</v>
      </c>
      <c r="F372" s="42" t="s">
        <v>4444</v>
      </c>
      <c r="G372" s="546" t="s">
        <v>168</v>
      </c>
      <c r="H372" s="546" t="s">
        <v>23</v>
      </c>
      <c r="I372" s="546" t="s">
        <v>1135</v>
      </c>
      <c r="J372" s="559" t="s">
        <v>4445</v>
      </c>
      <c r="K372" s="559" t="s">
        <v>3751</v>
      </c>
      <c r="L372" s="559" t="s">
        <v>3679</v>
      </c>
      <c r="M372" s="559" t="s">
        <v>4446</v>
      </c>
      <c r="N372" s="559" t="s">
        <v>3754</v>
      </c>
      <c r="O372" s="559" t="s">
        <v>3753</v>
      </c>
      <c r="P372" s="559" t="s">
        <v>4447</v>
      </c>
      <c r="Q372" s="559" t="s">
        <v>3692</v>
      </c>
      <c r="R372" s="559" t="s">
        <v>3756</v>
      </c>
      <c r="S372" s="559" t="s">
        <v>3757</v>
      </c>
      <c r="T372" s="559" t="s">
        <v>4448</v>
      </c>
      <c r="U372" s="559" t="s">
        <v>3759</v>
      </c>
      <c r="V372" s="559" t="s">
        <v>4449</v>
      </c>
      <c r="W372" s="559" t="s">
        <v>4450</v>
      </c>
      <c r="X372" s="559" t="s">
        <v>4451</v>
      </c>
      <c r="Y372" s="559" t="s">
        <v>3758</v>
      </c>
      <c r="Z372" s="559" t="s">
        <v>3763</v>
      </c>
      <c r="AA372" s="559" t="s">
        <v>3764</v>
      </c>
      <c r="AB372" s="559" t="s">
        <v>3765</v>
      </c>
      <c r="AC372" s="559" t="s">
        <v>3751</v>
      </c>
      <c r="AD372" s="559" t="s">
        <v>4452</v>
      </c>
      <c r="AE372" s="559" t="s">
        <v>4453</v>
      </c>
      <c r="AF372" s="559" t="s">
        <v>3692</v>
      </c>
      <c r="AG372" s="559" t="s">
        <v>4454</v>
      </c>
      <c r="AH372" s="559" t="s">
        <v>4455</v>
      </c>
      <c r="AI372" s="559" t="s">
        <v>4456</v>
      </c>
      <c r="AJ372" s="559" t="s">
        <v>4457</v>
      </c>
      <c r="AK372" s="559" t="s">
        <v>4458</v>
      </c>
      <c r="AL372" s="559" t="s">
        <v>4459</v>
      </c>
      <c r="AM372" s="559" t="s">
        <v>3754</v>
      </c>
      <c r="AN372" s="559" t="s">
        <v>3774</v>
      </c>
      <c r="AO372" s="559" t="s">
        <v>3753</v>
      </c>
      <c r="AP372" s="559" t="s">
        <v>3775</v>
      </c>
      <c r="AQ372" s="559" t="s">
        <v>3758</v>
      </c>
      <c r="AR372" s="559" t="s">
        <v>4460</v>
      </c>
      <c r="AS372" s="559" t="s">
        <v>3777</v>
      </c>
      <c r="AT372" s="559" t="s">
        <v>3778</v>
      </c>
      <c r="AU372" s="559" t="s">
        <v>4461</v>
      </c>
      <c r="AV372" s="559" t="s">
        <v>3754</v>
      </c>
      <c r="AW372" s="559" t="s">
        <v>3780</v>
      </c>
      <c r="AX372" s="559" t="s">
        <v>4462</v>
      </c>
      <c r="AY372" s="559" t="s">
        <v>3782</v>
      </c>
      <c r="AZ372" s="559" t="s">
        <v>3765</v>
      </c>
      <c r="BA372" s="559" t="s">
        <v>4463</v>
      </c>
      <c r="BB372" s="559" t="s">
        <v>3784</v>
      </c>
      <c r="BC372" s="559" t="s">
        <v>3778</v>
      </c>
      <c r="BD372" s="559" t="s">
        <v>3785</v>
      </c>
      <c r="BE372" s="559" t="s">
        <v>3763</v>
      </c>
      <c r="BF372" s="546"/>
    </row>
    <row r="373" spans="1:58">
      <c r="A373" s="495" t="s">
        <v>1706</v>
      </c>
      <c r="B373" s="425">
        <v>367</v>
      </c>
      <c r="C373" s="495">
        <v>320103</v>
      </c>
      <c r="D373" s="495" t="s">
        <v>1707</v>
      </c>
      <c r="E373" s="546" t="s">
        <v>1217</v>
      </c>
      <c r="F373" s="580" t="s">
        <v>3350</v>
      </c>
      <c r="G373" s="546" t="s">
        <v>1093</v>
      </c>
      <c r="H373" s="546" t="s">
        <v>23</v>
      </c>
      <c r="I373" s="546" t="s">
        <v>1094</v>
      </c>
      <c r="J373" s="593">
        <v>25090</v>
      </c>
      <c r="K373" s="593">
        <v>749</v>
      </c>
      <c r="L373" s="593">
        <v>113</v>
      </c>
      <c r="M373" s="593">
        <v>74</v>
      </c>
      <c r="N373" s="593">
        <v>259</v>
      </c>
      <c r="O373" s="593">
        <v>82</v>
      </c>
      <c r="P373" s="593">
        <v>112</v>
      </c>
      <c r="Q373" s="593">
        <v>235</v>
      </c>
      <c r="R373" s="593">
        <v>528</v>
      </c>
      <c r="S373" s="593">
        <v>324</v>
      </c>
      <c r="T373" s="593">
        <v>395</v>
      </c>
      <c r="U373" s="593">
        <v>1369</v>
      </c>
      <c r="V373" s="593">
        <v>1333</v>
      </c>
      <c r="W373" s="593">
        <v>5105</v>
      </c>
      <c r="X373" s="593">
        <v>2625</v>
      </c>
      <c r="Y373" s="593">
        <v>275</v>
      </c>
      <c r="Z373" s="593">
        <v>151</v>
      </c>
      <c r="AA373" s="593">
        <v>143</v>
      </c>
      <c r="AB373" s="593">
        <v>123</v>
      </c>
      <c r="AC373" s="593">
        <v>142</v>
      </c>
      <c r="AD373" s="593">
        <v>367</v>
      </c>
      <c r="AE373" s="593">
        <v>413</v>
      </c>
      <c r="AF373" s="593">
        <v>804</v>
      </c>
      <c r="AG373" s="593">
        <v>1860</v>
      </c>
      <c r="AH373" s="593">
        <v>350</v>
      </c>
      <c r="AI373" s="593">
        <v>190</v>
      </c>
      <c r="AJ373" s="593">
        <v>458</v>
      </c>
      <c r="AK373" s="593">
        <v>1759</v>
      </c>
      <c r="AL373" s="593">
        <v>1193</v>
      </c>
      <c r="AM373" s="593">
        <v>203</v>
      </c>
      <c r="AN373" s="593">
        <v>151</v>
      </c>
      <c r="AO373" s="593">
        <v>59</v>
      </c>
      <c r="AP373" s="593">
        <v>73</v>
      </c>
      <c r="AQ373" s="593">
        <v>190</v>
      </c>
      <c r="AR373" s="593">
        <v>445</v>
      </c>
      <c r="AS373" s="593">
        <v>148</v>
      </c>
      <c r="AT373" s="593">
        <v>43</v>
      </c>
      <c r="AU373" s="593">
        <v>130</v>
      </c>
      <c r="AV373" s="593">
        <v>266</v>
      </c>
      <c r="AW373" s="593">
        <v>127</v>
      </c>
      <c r="AX373" s="593">
        <v>760</v>
      </c>
      <c r="AY373" s="593">
        <v>65</v>
      </c>
      <c r="AZ373" s="593">
        <v>131</v>
      </c>
      <c r="BA373" s="593">
        <v>157</v>
      </c>
      <c r="BB373" s="593">
        <v>86</v>
      </c>
      <c r="BC373" s="593">
        <v>118</v>
      </c>
      <c r="BD373" s="593">
        <v>154</v>
      </c>
      <c r="BE373" s="593">
        <v>253</v>
      </c>
      <c r="BF373" s="546"/>
    </row>
    <row r="374" spans="1:58">
      <c r="A374" s="495" t="s">
        <v>1711</v>
      </c>
      <c r="B374" s="425">
        <v>368</v>
      </c>
      <c r="C374" s="495">
        <v>320103</v>
      </c>
      <c r="D374" s="495" t="s">
        <v>1707</v>
      </c>
      <c r="E374" s="546" t="s">
        <v>1217</v>
      </c>
      <c r="F374" s="580" t="s">
        <v>3350</v>
      </c>
      <c r="G374" s="546" t="s">
        <v>1099</v>
      </c>
      <c r="H374" s="546" t="s">
        <v>23</v>
      </c>
      <c r="I374" s="546" t="s">
        <v>1094</v>
      </c>
      <c r="J374" s="593">
        <v>23613</v>
      </c>
      <c r="K374" s="593">
        <v>716</v>
      </c>
      <c r="L374" s="593">
        <v>109</v>
      </c>
      <c r="M374" s="593">
        <v>71</v>
      </c>
      <c r="N374" s="593">
        <v>247</v>
      </c>
      <c r="O374" s="593">
        <v>80</v>
      </c>
      <c r="P374" s="593">
        <v>111</v>
      </c>
      <c r="Q374" s="593">
        <v>222</v>
      </c>
      <c r="R374" s="593">
        <v>497</v>
      </c>
      <c r="S374" s="593">
        <v>303</v>
      </c>
      <c r="T374" s="593">
        <v>360</v>
      </c>
      <c r="U374" s="593">
        <v>1295</v>
      </c>
      <c r="V374" s="593">
        <v>1259</v>
      </c>
      <c r="W374" s="593">
        <v>4740</v>
      </c>
      <c r="X374" s="593">
        <v>2492</v>
      </c>
      <c r="Y374" s="593">
        <v>256</v>
      </c>
      <c r="Z374" s="593">
        <v>144</v>
      </c>
      <c r="AA374" s="593">
        <v>141</v>
      </c>
      <c r="AB374" s="593">
        <v>118</v>
      </c>
      <c r="AC374" s="593">
        <v>138</v>
      </c>
      <c r="AD374" s="593">
        <v>344</v>
      </c>
      <c r="AE374" s="593">
        <v>390</v>
      </c>
      <c r="AF374" s="593">
        <v>773</v>
      </c>
      <c r="AG374" s="593">
        <v>1760</v>
      </c>
      <c r="AH374" s="593">
        <v>331</v>
      </c>
      <c r="AI374" s="593">
        <v>175</v>
      </c>
      <c r="AJ374" s="593">
        <v>425</v>
      </c>
      <c r="AK374" s="593">
        <v>1632</v>
      </c>
      <c r="AL374" s="593">
        <v>1119</v>
      </c>
      <c r="AM374" s="593">
        <v>192</v>
      </c>
      <c r="AN374" s="593">
        <v>138</v>
      </c>
      <c r="AO374" s="593">
        <v>53</v>
      </c>
      <c r="AP374" s="593">
        <v>71</v>
      </c>
      <c r="AQ374" s="593">
        <v>181</v>
      </c>
      <c r="AR374" s="593">
        <v>414</v>
      </c>
      <c r="AS374" s="593">
        <v>141</v>
      </c>
      <c r="AT374" s="593">
        <v>41</v>
      </c>
      <c r="AU374" s="593">
        <v>125</v>
      </c>
      <c r="AV374" s="593">
        <v>251</v>
      </c>
      <c r="AW374" s="593">
        <v>118</v>
      </c>
      <c r="AX374" s="593">
        <v>714</v>
      </c>
      <c r="AY374" s="593">
        <v>62</v>
      </c>
      <c r="AZ374" s="593">
        <v>128</v>
      </c>
      <c r="BA374" s="593">
        <v>151</v>
      </c>
      <c r="BB374" s="593">
        <v>80</v>
      </c>
      <c r="BC374" s="593">
        <v>112</v>
      </c>
      <c r="BD374" s="593">
        <v>148</v>
      </c>
      <c r="BE374" s="593">
        <v>245</v>
      </c>
      <c r="BF374" s="546"/>
    </row>
    <row r="375" spans="1:58">
      <c r="A375" s="495" t="s">
        <v>1714</v>
      </c>
      <c r="B375" s="425">
        <v>369</v>
      </c>
      <c r="C375" s="495">
        <v>320201</v>
      </c>
      <c r="D375" s="495" t="s">
        <v>1715</v>
      </c>
      <c r="E375" s="546" t="s">
        <v>239</v>
      </c>
      <c r="F375" s="545" t="s">
        <v>3236</v>
      </c>
      <c r="G375" s="545" t="s">
        <v>1333</v>
      </c>
      <c r="H375" s="546" t="s">
        <v>23</v>
      </c>
      <c r="I375" s="546" t="s">
        <v>231</v>
      </c>
      <c r="J375" s="584">
        <v>0.317</v>
      </c>
      <c r="K375" s="584" t="s">
        <v>3888</v>
      </c>
      <c r="L375" s="584" t="s">
        <v>3889</v>
      </c>
      <c r="M375" s="584" t="s">
        <v>3890</v>
      </c>
      <c r="N375" s="584" t="s">
        <v>3891</v>
      </c>
      <c r="O375" s="584" t="s">
        <v>3892</v>
      </c>
      <c r="P375" s="584" t="s">
        <v>3893</v>
      </c>
      <c r="Q375" s="584" t="s">
        <v>3894</v>
      </c>
      <c r="R375" s="584" t="s">
        <v>3895</v>
      </c>
      <c r="S375" s="584" t="s">
        <v>3896</v>
      </c>
      <c r="T375" s="584" t="s">
        <v>3897</v>
      </c>
      <c r="U375" s="584" t="s">
        <v>3898</v>
      </c>
      <c r="V375" s="584" t="s">
        <v>3899</v>
      </c>
      <c r="W375" s="584" t="s">
        <v>3900</v>
      </c>
      <c r="X375" s="584" t="s">
        <v>3901</v>
      </c>
      <c r="Y375" s="584" t="s">
        <v>3902</v>
      </c>
      <c r="Z375" s="584" t="s">
        <v>3903</v>
      </c>
      <c r="AA375" s="584" t="s">
        <v>3904</v>
      </c>
      <c r="AB375" s="584" t="s">
        <v>3905</v>
      </c>
      <c r="AC375" s="584" t="s">
        <v>3906</v>
      </c>
      <c r="AD375" s="584" t="s">
        <v>3907</v>
      </c>
      <c r="AE375" s="584" t="s">
        <v>3908</v>
      </c>
      <c r="AF375" s="584" t="s">
        <v>3900</v>
      </c>
      <c r="AG375" s="584" t="s">
        <v>3909</v>
      </c>
      <c r="AH375" s="584" t="s">
        <v>3910</v>
      </c>
      <c r="AI375" s="584" t="s">
        <v>3911</v>
      </c>
      <c r="AJ375" s="584" t="s">
        <v>3912</v>
      </c>
      <c r="AK375" s="584" t="s">
        <v>3913</v>
      </c>
      <c r="AL375" s="584" t="s">
        <v>3914</v>
      </c>
      <c r="AM375" s="584" t="s">
        <v>3915</v>
      </c>
      <c r="AN375" s="584" t="s">
        <v>3916</v>
      </c>
      <c r="AO375" s="584" t="s">
        <v>3917</v>
      </c>
      <c r="AP375" s="584" t="s">
        <v>3918</v>
      </c>
      <c r="AQ375" s="584" t="s">
        <v>3919</v>
      </c>
      <c r="AR375" s="584" t="s">
        <v>3898</v>
      </c>
      <c r="AS375" s="584" t="s">
        <v>3920</v>
      </c>
      <c r="AT375" s="584" t="s">
        <v>2293</v>
      </c>
      <c r="AU375" s="584" t="s">
        <v>3921</v>
      </c>
      <c r="AV375" s="584" t="s">
        <v>3905</v>
      </c>
      <c r="AW375" s="584" t="s">
        <v>3922</v>
      </c>
      <c r="AX375" s="584" t="s">
        <v>3923</v>
      </c>
      <c r="AY375" s="584" t="s">
        <v>3924</v>
      </c>
      <c r="AZ375" s="584" t="s">
        <v>3925</v>
      </c>
      <c r="BA375" s="584" t="s">
        <v>3926</v>
      </c>
      <c r="BB375" s="584" t="s">
        <v>3927</v>
      </c>
      <c r="BC375" s="584" t="s">
        <v>3928</v>
      </c>
      <c r="BD375" s="584" t="s">
        <v>3929</v>
      </c>
      <c r="BE375" s="584" t="s">
        <v>3930</v>
      </c>
      <c r="BF375" s="546"/>
    </row>
    <row r="376" spans="1:58">
      <c r="A376" s="495" t="s">
        <v>1718</v>
      </c>
      <c r="B376" s="425">
        <v>370</v>
      </c>
      <c r="C376" s="495">
        <v>320202</v>
      </c>
      <c r="D376" s="495" t="s">
        <v>1719</v>
      </c>
      <c r="E376" s="546" t="s">
        <v>808</v>
      </c>
      <c r="F376" s="545" t="s">
        <v>3236</v>
      </c>
      <c r="G376" s="546" t="s">
        <v>4435</v>
      </c>
      <c r="H376" s="546" t="s">
        <v>23</v>
      </c>
      <c r="I376" s="546" t="s">
        <v>810</v>
      </c>
      <c r="J376" s="584">
        <v>0.52900000000000003</v>
      </c>
      <c r="K376" s="584" t="s">
        <v>272</v>
      </c>
      <c r="L376" s="584" t="s">
        <v>272</v>
      </c>
      <c r="M376" s="584" t="s">
        <v>272</v>
      </c>
      <c r="N376" s="584" t="s">
        <v>272</v>
      </c>
      <c r="O376" s="584" t="s">
        <v>272</v>
      </c>
      <c r="P376" s="584" t="s">
        <v>272</v>
      </c>
      <c r="Q376" s="584" t="s">
        <v>272</v>
      </c>
      <c r="R376" s="584" t="s">
        <v>272</v>
      </c>
      <c r="S376" s="584" t="s">
        <v>272</v>
      </c>
      <c r="T376" s="584" t="s">
        <v>272</v>
      </c>
      <c r="U376" s="584" t="s">
        <v>272</v>
      </c>
      <c r="V376" s="584" t="s">
        <v>272</v>
      </c>
      <c r="W376" s="584" t="s">
        <v>272</v>
      </c>
      <c r="X376" s="584" t="s">
        <v>272</v>
      </c>
      <c r="Y376" s="584" t="s">
        <v>272</v>
      </c>
      <c r="Z376" s="584" t="s">
        <v>272</v>
      </c>
      <c r="AA376" s="584" t="s">
        <v>272</v>
      </c>
      <c r="AB376" s="584" t="s">
        <v>272</v>
      </c>
      <c r="AC376" s="584" t="s">
        <v>272</v>
      </c>
      <c r="AD376" s="584" t="s">
        <v>272</v>
      </c>
      <c r="AE376" s="584" t="s">
        <v>272</v>
      </c>
      <c r="AF376" s="584" t="s">
        <v>272</v>
      </c>
      <c r="AG376" s="584" t="s">
        <v>272</v>
      </c>
      <c r="AH376" s="584" t="s">
        <v>272</v>
      </c>
      <c r="AI376" s="584" t="s">
        <v>272</v>
      </c>
      <c r="AJ376" s="584" t="s">
        <v>272</v>
      </c>
      <c r="AK376" s="584" t="s">
        <v>272</v>
      </c>
      <c r="AL376" s="584" t="s">
        <v>272</v>
      </c>
      <c r="AM376" s="584" t="s">
        <v>272</v>
      </c>
      <c r="AN376" s="584" t="s">
        <v>272</v>
      </c>
      <c r="AO376" s="584" t="s">
        <v>272</v>
      </c>
      <c r="AP376" s="584" t="s">
        <v>272</v>
      </c>
      <c r="AQ376" s="584" t="s">
        <v>272</v>
      </c>
      <c r="AR376" s="584" t="s">
        <v>272</v>
      </c>
      <c r="AS376" s="584" t="s">
        <v>272</v>
      </c>
      <c r="AT376" s="584" t="s">
        <v>272</v>
      </c>
      <c r="AU376" s="584" t="s">
        <v>272</v>
      </c>
      <c r="AV376" s="584" t="s">
        <v>272</v>
      </c>
      <c r="AW376" s="584" t="s">
        <v>272</v>
      </c>
      <c r="AX376" s="584" t="s">
        <v>272</v>
      </c>
      <c r="AY376" s="584" t="s">
        <v>272</v>
      </c>
      <c r="AZ376" s="584" t="s">
        <v>272</v>
      </c>
      <c r="BA376" s="584" t="s">
        <v>272</v>
      </c>
      <c r="BB376" s="584" t="s">
        <v>272</v>
      </c>
      <c r="BC376" s="584" t="s">
        <v>272</v>
      </c>
      <c r="BD376" s="584" t="s">
        <v>272</v>
      </c>
      <c r="BE376" s="584" t="s">
        <v>272</v>
      </c>
      <c r="BF376" s="546"/>
    </row>
    <row r="377" spans="1:58">
      <c r="A377" s="495" t="s">
        <v>1722</v>
      </c>
      <c r="B377" s="425">
        <v>371</v>
      </c>
      <c r="C377" s="495">
        <v>331101</v>
      </c>
      <c r="D377" s="495" t="s">
        <v>1723</v>
      </c>
      <c r="E377" s="546" t="s">
        <v>321</v>
      </c>
      <c r="F377" s="42" t="s">
        <v>3226</v>
      </c>
      <c r="G377" s="546" t="s">
        <v>168</v>
      </c>
      <c r="H377" s="546" t="s">
        <v>23</v>
      </c>
      <c r="I377" s="546" t="s">
        <v>323</v>
      </c>
      <c r="J377" s="585">
        <v>32884.779220779201</v>
      </c>
      <c r="K377" s="594">
        <v>891</v>
      </c>
      <c r="L377" s="594">
        <v>283</v>
      </c>
      <c r="M377" s="594">
        <v>207</v>
      </c>
      <c r="N377" s="594">
        <v>230</v>
      </c>
      <c r="O377" s="594">
        <v>284</v>
      </c>
      <c r="P377" s="594">
        <v>117</v>
      </c>
      <c r="Q377" s="594">
        <v>199</v>
      </c>
      <c r="R377" s="594">
        <v>733</v>
      </c>
      <c r="S377" s="594">
        <v>746</v>
      </c>
      <c r="T377" s="594">
        <v>364</v>
      </c>
      <c r="U377" s="594">
        <v>1061</v>
      </c>
      <c r="V377" s="594">
        <v>1384</v>
      </c>
      <c r="W377" s="594">
        <v>4618</v>
      </c>
      <c r="X377" s="594">
        <v>1450</v>
      </c>
      <c r="Y377" s="594">
        <v>379</v>
      </c>
      <c r="Z377" s="594">
        <v>57</v>
      </c>
      <c r="AA377" s="594">
        <v>383</v>
      </c>
      <c r="AB377" s="594">
        <v>532</v>
      </c>
      <c r="AC377" s="594">
        <v>97</v>
      </c>
      <c r="AD377" s="594">
        <v>1360</v>
      </c>
      <c r="AE377" s="594">
        <v>265</v>
      </c>
      <c r="AF377" s="594">
        <v>1772</v>
      </c>
      <c r="AG377" s="594">
        <v>1950</v>
      </c>
      <c r="AH377" s="594">
        <v>254</v>
      </c>
      <c r="AI377" s="594">
        <v>449</v>
      </c>
      <c r="AJ377" s="594">
        <v>1195.7792207792209</v>
      </c>
      <c r="AK377" s="594">
        <v>1927</v>
      </c>
      <c r="AL377" s="594">
        <v>1340</v>
      </c>
      <c r="AM377" s="594">
        <v>486</v>
      </c>
      <c r="AN377" s="594">
        <v>274</v>
      </c>
      <c r="AO377" s="594">
        <v>269</v>
      </c>
      <c r="AP377" s="594">
        <v>502</v>
      </c>
      <c r="AQ377" s="594">
        <v>434</v>
      </c>
      <c r="AR377" s="594">
        <v>613</v>
      </c>
      <c r="AS377" s="594">
        <v>325</v>
      </c>
      <c r="AT377" s="594">
        <v>243</v>
      </c>
      <c r="AU377" s="594">
        <v>277</v>
      </c>
      <c r="AV377" s="594">
        <v>545</v>
      </c>
      <c r="AW377" s="594">
        <v>40</v>
      </c>
      <c r="AX377" s="594">
        <v>1232</v>
      </c>
      <c r="AY377" s="594">
        <v>168</v>
      </c>
      <c r="AZ377" s="594">
        <v>331</v>
      </c>
      <c r="BA377" s="594">
        <v>484</v>
      </c>
      <c r="BB377" s="594">
        <v>733</v>
      </c>
      <c r="BC377" s="594">
        <v>43</v>
      </c>
      <c r="BD377" s="594">
        <v>1258</v>
      </c>
      <c r="BE377" s="594">
        <v>100</v>
      </c>
      <c r="BF377" s="546"/>
    </row>
    <row r="378" spans="1:58">
      <c r="A378" s="495" t="s">
        <v>1726</v>
      </c>
      <c r="B378" s="425">
        <v>372</v>
      </c>
      <c r="C378" s="495">
        <v>331102</v>
      </c>
      <c r="D378" s="495" t="s">
        <v>1727</v>
      </c>
      <c r="E378" s="546" t="s">
        <v>1217</v>
      </c>
      <c r="F378" s="580" t="s">
        <v>3350</v>
      </c>
      <c r="G378" s="546" t="s">
        <v>1093</v>
      </c>
      <c r="H378" s="546" t="s">
        <v>23</v>
      </c>
      <c r="I378" s="546" t="s">
        <v>1094</v>
      </c>
      <c r="J378" s="559">
        <v>896</v>
      </c>
      <c r="K378" s="559">
        <v>12</v>
      </c>
      <c r="L378" s="559" t="s">
        <v>272</v>
      </c>
      <c r="M378" s="559" t="s">
        <v>3708</v>
      </c>
      <c r="N378" s="559">
        <v>32</v>
      </c>
      <c r="O378" s="559" t="s">
        <v>3708</v>
      </c>
      <c r="P378" s="559" t="s">
        <v>272</v>
      </c>
      <c r="Q378" s="559" t="s">
        <v>3708</v>
      </c>
      <c r="R378" s="559" t="s">
        <v>3708</v>
      </c>
      <c r="S378" s="559">
        <v>15</v>
      </c>
      <c r="T378" s="559">
        <v>24</v>
      </c>
      <c r="U378" s="559" t="s">
        <v>3708</v>
      </c>
      <c r="V378" s="559">
        <v>58</v>
      </c>
      <c r="W378" s="559">
        <v>174</v>
      </c>
      <c r="X378" s="559">
        <v>60</v>
      </c>
      <c r="Y378" s="559" t="s">
        <v>3708</v>
      </c>
      <c r="Z378" s="559" t="s">
        <v>272</v>
      </c>
      <c r="AA378" s="559" t="s">
        <v>3708</v>
      </c>
      <c r="AB378" s="559" t="s">
        <v>3708</v>
      </c>
      <c r="AC378" s="559" t="s">
        <v>272</v>
      </c>
      <c r="AD378" s="559">
        <v>53</v>
      </c>
      <c r="AE378" s="559" t="s">
        <v>272</v>
      </c>
      <c r="AF378" s="559">
        <v>13</v>
      </c>
      <c r="AG378" s="559">
        <v>69</v>
      </c>
      <c r="AH378" s="559">
        <v>13</v>
      </c>
      <c r="AI378" s="559" t="s">
        <v>3708</v>
      </c>
      <c r="AJ378" s="559">
        <v>19</v>
      </c>
      <c r="AK378" s="559">
        <v>56</v>
      </c>
      <c r="AL378" s="559">
        <v>21</v>
      </c>
      <c r="AM378" s="559">
        <v>10</v>
      </c>
      <c r="AN378" s="559" t="s">
        <v>3708</v>
      </c>
      <c r="AO378" s="559" t="s">
        <v>3708</v>
      </c>
      <c r="AP378" s="559" t="s">
        <v>3708</v>
      </c>
      <c r="AQ378" s="559" t="s">
        <v>3708</v>
      </c>
      <c r="AR378" s="559">
        <v>29</v>
      </c>
      <c r="AS378" s="559" t="s">
        <v>3708</v>
      </c>
      <c r="AT378" s="559" t="s">
        <v>3708</v>
      </c>
      <c r="AU378" s="559" t="s">
        <v>272</v>
      </c>
      <c r="AV378" s="559">
        <v>42</v>
      </c>
      <c r="AW378" s="559" t="s">
        <v>3708</v>
      </c>
      <c r="AX378" s="559">
        <v>90</v>
      </c>
      <c r="AY378" s="559" t="s">
        <v>3708</v>
      </c>
      <c r="AZ378" s="559">
        <v>10</v>
      </c>
      <c r="BA378" s="559" t="s">
        <v>3708</v>
      </c>
      <c r="BB378" s="559" t="s">
        <v>3708</v>
      </c>
      <c r="BC378" s="559" t="s">
        <v>3708</v>
      </c>
      <c r="BD378" s="559" t="s">
        <v>3708</v>
      </c>
      <c r="BE378" s="559" t="s">
        <v>3708</v>
      </c>
      <c r="BF378" s="546"/>
    </row>
    <row r="379" spans="1:58">
      <c r="A379" s="495" t="s">
        <v>1730</v>
      </c>
      <c r="B379" s="425">
        <v>373</v>
      </c>
      <c r="C379" s="495">
        <v>331102</v>
      </c>
      <c r="D379" s="495" t="s">
        <v>1727</v>
      </c>
      <c r="E379" s="546" t="s">
        <v>1217</v>
      </c>
      <c r="F379" s="580" t="s">
        <v>3350</v>
      </c>
      <c r="G379" s="546" t="s">
        <v>1099</v>
      </c>
      <c r="H379" s="546" t="s">
        <v>23</v>
      </c>
      <c r="I379" s="546" t="s">
        <v>1094</v>
      </c>
      <c r="J379" s="559">
        <v>635</v>
      </c>
      <c r="K379" s="559">
        <v>11</v>
      </c>
      <c r="L379" s="559" t="s">
        <v>272</v>
      </c>
      <c r="M379" s="559" t="s">
        <v>3708</v>
      </c>
      <c r="N379" s="559">
        <v>15</v>
      </c>
      <c r="O379" s="559" t="s">
        <v>3708</v>
      </c>
      <c r="P379" s="559" t="s">
        <v>272</v>
      </c>
      <c r="Q379" s="559" t="s">
        <v>3708</v>
      </c>
      <c r="R379" s="559" t="s">
        <v>3708</v>
      </c>
      <c r="S379" s="559" t="s">
        <v>3708</v>
      </c>
      <c r="T379" s="559" t="s">
        <v>3708</v>
      </c>
      <c r="U379" s="559" t="s">
        <v>3708</v>
      </c>
      <c r="V379" s="559">
        <v>43</v>
      </c>
      <c r="W379" s="559">
        <v>101</v>
      </c>
      <c r="X379" s="559">
        <v>49</v>
      </c>
      <c r="Y379" s="559" t="s">
        <v>3708</v>
      </c>
      <c r="Z379" s="559" t="s">
        <v>272</v>
      </c>
      <c r="AA379" s="559" t="s">
        <v>3708</v>
      </c>
      <c r="AB379" s="559" t="s">
        <v>3708</v>
      </c>
      <c r="AC379" s="559" t="s">
        <v>272</v>
      </c>
      <c r="AD379" s="559">
        <v>40</v>
      </c>
      <c r="AE379" s="559" t="s">
        <v>272</v>
      </c>
      <c r="AF379" s="559">
        <v>13</v>
      </c>
      <c r="AG379" s="559">
        <v>50</v>
      </c>
      <c r="AH379" s="559" t="s">
        <v>3708</v>
      </c>
      <c r="AI379" s="559" t="s">
        <v>3708</v>
      </c>
      <c r="AJ379" s="559">
        <v>15</v>
      </c>
      <c r="AK379" s="559">
        <v>47</v>
      </c>
      <c r="AL379" s="559">
        <v>15</v>
      </c>
      <c r="AM379" s="559" t="s">
        <v>3708</v>
      </c>
      <c r="AN379" s="559" t="s">
        <v>3708</v>
      </c>
      <c r="AO379" s="559" t="s">
        <v>3708</v>
      </c>
      <c r="AP379" s="559" t="s">
        <v>3708</v>
      </c>
      <c r="AQ379" s="559" t="s">
        <v>3708</v>
      </c>
      <c r="AR379" s="559">
        <v>22</v>
      </c>
      <c r="AS379" s="559" t="s">
        <v>3708</v>
      </c>
      <c r="AT379" s="559" t="s">
        <v>3708</v>
      </c>
      <c r="AU379" s="559" t="s">
        <v>272</v>
      </c>
      <c r="AV379" s="559">
        <v>30</v>
      </c>
      <c r="AW379" s="559" t="s">
        <v>3708</v>
      </c>
      <c r="AX379" s="559">
        <v>57</v>
      </c>
      <c r="AY379" s="559" t="s">
        <v>3708</v>
      </c>
      <c r="AZ379" s="559" t="s">
        <v>3708</v>
      </c>
      <c r="BA379" s="559" t="s">
        <v>3708</v>
      </c>
      <c r="BB379" s="559" t="s">
        <v>3708</v>
      </c>
      <c r="BC379" s="559" t="s">
        <v>3708</v>
      </c>
      <c r="BD379" s="559" t="s">
        <v>3708</v>
      </c>
      <c r="BE379" s="559" t="s">
        <v>3708</v>
      </c>
      <c r="BF379" s="546"/>
    </row>
    <row r="380" spans="1:58">
      <c r="A380" s="495" t="s">
        <v>1733</v>
      </c>
      <c r="B380" s="425">
        <v>374</v>
      </c>
      <c r="C380" s="495">
        <v>331103</v>
      </c>
      <c r="D380" s="495" t="s">
        <v>1734</v>
      </c>
      <c r="E380" s="546" t="s">
        <v>321</v>
      </c>
      <c r="F380" s="42" t="s">
        <v>3226</v>
      </c>
      <c r="G380" s="546" t="s">
        <v>168</v>
      </c>
      <c r="H380" s="546" t="s">
        <v>23</v>
      </c>
      <c r="I380" s="546" t="s">
        <v>323</v>
      </c>
      <c r="J380" s="604">
        <v>5403</v>
      </c>
      <c r="K380" s="604">
        <v>95</v>
      </c>
      <c r="L380" s="604">
        <v>103</v>
      </c>
      <c r="M380" s="604">
        <v>49</v>
      </c>
      <c r="N380" s="604">
        <v>70</v>
      </c>
      <c r="O380" s="604">
        <v>38</v>
      </c>
      <c r="P380" s="604">
        <v>27</v>
      </c>
      <c r="Q380" s="604">
        <v>36</v>
      </c>
      <c r="R380" s="604">
        <v>165</v>
      </c>
      <c r="S380" s="604">
        <v>112</v>
      </c>
      <c r="T380" s="604">
        <v>61</v>
      </c>
      <c r="U380" s="604">
        <v>192</v>
      </c>
      <c r="V380" s="604">
        <v>199</v>
      </c>
      <c r="W380" s="604">
        <v>331</v>
      </c>
      <c r="X380" s="604">
        <v>205</v>
      </c>
      <c r="Y380" s="604">
        <v>116</v>
      </c>
      <c r="Z380" s="604">
        <v>15</v>
      </c>
      <c r="AA380" s="604">
        <v>216</v>
      </c>
      <c r="AB380" s="604">
        <v>70</v>
      </c>
      <c r="AC380" s="604">
        <v>10</v>
      </c>
      <c r="AD380" s="604">
        <v>188</v>
      </c>
      <c r="AE380" s="604">
        <v>207</v>
      </c>
      <c r="AF380" s="604">
        <v>149</v>
      </c>
      <c r="AG380" s="604">
        <v>309</v>
      </c>
      <c r="AH380" s="604">
        <v>85</v>
      </c>
      <c r="AI380" s="604">
        <v>71</v>
      </c>
      <c r="AJ380" s="604">
        <v>106</v>
      </c>
      <c r="AK380" s="604">
        <v>238</v>
      </c>
      <c r="AL380" s="604">
        <v>223</v>
      </c>
      <c r="AM380" s="604">
        <v>97</v>
      </c>
      <c r="AN380" s="604">
        <v>12</v>
      </c>
      <c r="AO380" s="604">
        <v>14</v>
      </c>
      <c r="AP380" s="604">
        <v>69</v>
      </c>
      <c r="AQ380" s="604">
        <v>100</v>
      </c>
      <c r="AR380" s="604">
        <v>60</v>
      </c>
      <c r="AS380" s="604">
        <v>253</v>
      </c>
      <c r="AT380" s="604">
        <v>56</v>
      </c>
      <c r="AU380" s="604">
        <v>138</v>
      </c>
      <c r="AV380" s="604">
        <v>188</v>
      </c>
      <c r="AW380" s="604">
        <v>6</v>
      </c>
      <c r="AX380" s="604">
        <v>242</v>
      </c>
      <c r="AY380" s="604">
        <v>125</v>
      </c>
      <c r="AZ380" s="604">
        <v>140</v>
      </c>
      <c r="BA380" s="604">
        <v>51</v>
      </c>
      <c r="BB380" s="604">
        <v>33</v>
      </c>
      <c r="BC380" s="604">
        <v>60</v>
      </c>
      <c r="BD380" s="604">
        <v>65</v>
      </c>
      <c r="BE380" s="604">
        <v>8</v>
      </c>
      <c r="BF380" s="546"/>
    </row>
    <row r="381" spans="1:58">
      <c r="A381" s="495" t="s">
        <v>1737</v>
      </c>
      <c r="B381" s="425">
        <v>375</v>
      </c>
      <c r="C381" s="495">
        <v>331104</v>
      </c>
      <c r="D381" s="495" t="s">
        <v>1738</v>
      </c>
      <c r="E381" s="546" t="s">
        <v>1739</v>
      </c>
      <c r="F381" s="546" t="s">
        <v>4464</v>
      </c>
      <c r="G381" s="546" t="s">
        <v>168</v>
      </c>
      <c r="H381" s="546" t="s">
        <v>1741</v>
      </c>
      <c r="I381" s="546" t="s">
        <v>1741</v>
      </c>
      <c r="J381" s="586">
        <v>0.54430000000000001</v>
      </c>
      <c r="K381" s="559" t="s">
        <v>272</v>
      </c>
      <c r="L381" s="559" t="s">
        <v>272</v>
      </c>
      <c r="M381" s="559" t="s">
        <v>272</v>
      </c>
      <c r="N381" s="559" t="s">
        <v>272</v>
      </c>
      <c r="O381" s="559" t="s">
        <v>272</v>
      </c>
      <c r="P381" s="559" t="s">
        <v>272</v>
      </c>
      <c r="Q381" s="559" t="s">
        <v>272</v>
      </c>
      <c r="R381" s="559" t="s">
        <v>272</v>
      </c>
      <c r="S381" s="559" t="s">
        <v>272</v>
      </c>
      <c r="T381" s="559" t="s">
        <v>272</v>
      </c>
      <c r="U381" s="559" t="s">
        <v>272</v>
      </c>
      <c r="V381" s="559" t="s">
        <v>272</v>
      </c>
      <c r="W381" s="559" t="s">
        <v>272</v>
      </c>
      <c r="X381" s="559" t="s">
        <v>272</v>
      </c>
      <c r="Y381" s="559" t="s">
        <v>272</v>
      </c>
      <c r="Z381" s="559" t="s">
        <v>272</v>
      </c>
      <c r="AA381" s="559" t="s">
        <v>272</v>
      </c>
      <c r="AB381" s="559" t="s">
        <v>272</v>
      </c>
      <c r="AC381" s="559" t="s">
        <v>272</v>
      </c>
      <c r="AD381" s="559" t="s">
        <v>272</v>
      </c>
      <c r="AE381" s="559" t="s">
        <v>272</v>
      </c>
      <c r="AF381" s="559" t="s">
        <v>272</v>
      </c>
      <c r="AG381" s="559" t="s">
        <v>272</v>
      </c>
      <c r="AH381" s="559" t="s">
        <v>272</v>
      </c>
      <c r="AI381" s="559" t="s">
        <v>272</v>
      </c>
      <c r="AJ381" s="559" t="s">
        <v>272</v>
      </c>
      <c r="AK381" s="559" t="s">
        <v>272</v>
      </c>
      <c r="AL381" s="559" t="s">
        <v>272</v>
      </c>
      <c r="AM381" s="559" t="s">
        <v>272</v>
      </c>
      <c r="AN381" s="559" t="s">
        <v>272</v>
      </c>
      <c r="AO381" s="559" t="s">
        <v>272</v>
      </c>
      <c r="AP381" s="559" t="s">
        <v>272</v>
      </c>
      <c r="AQ381" s="559" t="s">
        <v>272</v>
      </c>
      <c r="AR381" s="559" t="s">
        <v>272</v>
      </c>
      <c r="AS381" s="559" t="s">
        <v>272</v>
      </c>
      <c r="AT381" s="559" t="s">
        <v>272</v>
      </c>
      <c r="AU381" s="559" t="s">
        <v>272</v>
      </c>
      <c r="AV381" s="559" t="s">
        <v>272</v>
      </c>
      <c r="AW381" s="559" t="s">
        <v>272</v>
      </c>
      <c r="AX381" s="559" t="s">
        <v>272</v>
      </c>
      <c r="AY381" s="559" t="s">
        <v>272</v>
      </c>
      <c r="AZ381" s="559" t="s">
        <v>272</v>
      </c>
      <c r="BA381" s="559" t="s">
        <v>272</v>
      </c>
      <c r="BB381" s="559" t="s">
        <v>272</v>
      </c>
      <c r="BC381" s="559" t="s">
        <v>272</v>
      </c>
      <c r="BD381" s="559" t="s">
        <v>272</v>
      </c>
      <c r="BE381" s="559" t="s">
        <v>272</v>
      </c>
      <c r="BF381" s="546"/>
    </row>
    <row r="382" spans="1:58">
      <c r="A382" s="495" t="s">
        <v>1745</v>
      </c>
      <c r="B382" s="425">
        <v>376</v>
      </c>
      <c r="C382" s="495">
        <v>331105</v>
      </c>
      <c r="D382" s="495" t="s">
        <v>1746</v>
      </c>
      <c r="E382" s="546" t="s">
        <v>1747</v>
      </c>
      <c r="F382" s="546" t="s">
        <v>3500</v>
      </c>
      <c r="G382" s="546" t="s">
        <v>168</v>
      </c>
      <c r="H382" s="546" t="s">
        <v>1741</v>
      </c>
      <c r="I382" s="546" t="s">
        <v>1741</v>
      </c>
      <c r="J382" s="605">
        <v>2376</v>
      </c>
      <c r="K382" s="606" t="s">
        <v>272</v>
      </c>
      <c r="L382" s="606" t="s">
        <v>272</v>
      </c>
      <c r="M382" s="606" t="s">
        <v>272</v>
      </c>
      <c r="N382" s="606" t="s">
        <v>272</v>
      </c>
      <c r="O382" s="606" t="s">
        <v>272</v>
      </c>
      <c r="P382" s="606" t="s">
        <v>272</v>
      </c>
      <c r="Q382" s="606" t="s">
        <v>272</v>
      </c>
      <c r="R382" s="606" t="s">
        <v>272</v>
      </c>
      <c r="S382" s="606" t="s">
        <v>272</v>
      </c>
      <c r="T382" s="606" t="s">
        <v>272</v>
      </c>
      <c r="U382" s="606" t="s">
        <v>272</v>
      </c>
      <c r="V382" s="606" t="s">
        <v>272</v>
      </c>
      <c r="W382" s="606" t="s">
        <v>272</v>
      </c>
      <c r="X382" s="606" t="s">
        <v>272</v>
      </c>
      <c r="Y382" s="606" t="s">
        <v>272</v>
      </c>
      <c r="Z382" s="606" t="s">
        <v>272</v>
      </c>
      <c r="AA382" s="606" t="s">
        <v>272</v>
      </c>
      <c r="AB382" s="606" t="s">
        <v>272</v>
      </c>
      <c r="AC382" s="606" t="s">
        <v>272</v>
      </c>
      <c r="AD382" s="606" t="s">
        <v>272</v>
      </c>
      <c r="AE382" s="606" t="s">
        <v>272</v>
      </c>
      <c r="AF382" s="606" t="s">
        <v>272</v>
      </c>
      <c r="AG382" s="606" t="s">
        <v>272</v>
      </c>
      <c r="AH382" s="606" t="s">
        <v>272</v>
      </c>
      <c r="AI382" s="606" t="s">
        <v>272</v>
      </c>
      <c r="AJ382" s="606" t="s">
        <v>272</v>
      </c>
      <c r="AK382" s="606" t="s">
        <v>272</v>
      </c>
      <c r="AL382" s="606" t="s">
        <v>272</v>
      </c>
      <c r="AM382" s="606" t="s">
        <v>272</v>
      </c>
      <c r="AN382" s="606" t="s">
        <v>272</v>
      </c>
      <c r="AO382" s="606" t="s">
        <v>272</v>
      </c>
      <c r="AP382" s="606" t="s">
        <v>272</v>
      </c>
      <c r="AQ382" s="606" t="s">
        <v>272</v>
      </c>
      <c r="AR382" s="606" t="s">
        <v>272</v>
      </c>
      <c r="AS382" s="606" t="s">
        <v>272</v>
      </c>
      <c r="AT382" s="606" t="s">
        <v>272</v>
      </c>
      <c r="AU382" s="606" t="s">
        <v>272</v>
      </c>
      <c r="AV382" s="606" t="s">
        <v>272</v>
      </c>
      <c r="AW382" s="606" t="s">
        <v>272</v>
      </c>
      <c r="AX382" s="606" t="s">
        <v>272</v>
      </c>
      <c r="AY382" s="606" t="s">
        <v>272</v>
      </c>
      <c r="AZ382" s="606" t="s">
        <v>272</v>
      </c>
      <c r="BA382" s="606" t="s">
        <v>272</v>
      </c>
      <c r="BB382" s="606" t="s">
        <v>272</v>
      </c>
      <c r="BC382" s="606" t="s">
        <v>272</v>
      </c>
      <c r="BD382" s="606" t="s">
        <v>272</v>
      </c>
      <c r="BE382" s="606" t="s">
        <v>272</v>
      </c>
      <c r="BF382" s="607"/>
    </row>
    <row r="383" spans="1:58">
      <c r="A383" s="495" t="s">
        <v>1749</v>
      </c>
      <c r="B383" s="425">
        <v>377</v>
      </c>
      <c r="C383" s="495">
        <v>331106</v>
      </c>
      <c r="D383" s="495" t="s">
        <v>1750</v>
      </c>
      <c r="E383" s="546" t="s">
        <v>1751</v>
      </c>
      <c r="F383" s="42" t="s">
        <v>4144</v>
      </c>
      <c r="G383" s="546" t="s">
        <v>168</v>
      </c>
      <c r="H383" s="546" t="s">
        <v>1752</v>
      </c>
      <c r="I383" s="546" t="s">
        <v>1753</v>
      </c>
      <c r="J383" s="593">
        <v>28660</v>
      </c>
      <c r="K383" s="608">
        <v>1043</v>
      </c>
      <c r="L383" s="609">
        <v>198</v>
      </c>
      <c r="M383" s="609">
        <v>228</v>
      </c>
      <c r="N383" s="609">
        <v>781</v>
      </c>
      <c r="O383" s="609">
        <v>187</v>
      </c>
      <c r="P383" s="609">
        <v>187</v>
      </c>
      <c r="Q383" s="609">
        <v>394</v>
      </c>
      <c r="R383" s="609">
        <v>352</v>
      </c>
      <c r="S383" s="609">
        <v>316</v>
      </c>
      <c r="T383" s="609">
        <v>306</v>
      </c>
      <c r="U383" s="609">
        <v>874</v>
      </c>
      <c r="V383" s="608">
        <v>1028</v>
      </c>
      <c r="W383" s="608">
        <v>4961</v>
      </c>
      <c r="X383" s="608">
        <v>1821</v>
      </c>
      <c r="Y383" s="609">
        <v>390</v>
      </c>
      <c r="Z383" s="609">
        <v>197</v>
      </c>
      <c r="AA383" s="609">
        <v>258</v>
      </c>
      <c r="AB383" s="609">
        <v>205</v>
      </c>
      <c r="AC383" s="609">
        <v>175</v>
      </c>
      <c r="AD383" s="609">
        <v>475</v>
      </c>
      <c r="AE383" s="609">
        <v>342</v>
      </c>
      <c r="AF383" s="609">
        <v>653</v>
      </c>
      <c r="AG383" s="608">
        <v>1556</v>
      </c>
      <c r="AH383" s="609">
        <v>295</v>
      </c>
      <c r="AI383" s="609">
        <v>273</v>
      </c>
      <c r="AJ383" s="609">
        <v>636</v>
      </c>
      <c r="AK383" s="608">
        <v>2248</v>
      </c>
      <c r="AL383" s="608">
        <v>1104</v>
      </c>
      <c r="AM383" s="609">
        <v>236</v>
      </c>
      <c r="AN383" s="609">
        <v>206</v>
      </c>
      <c r="AO383" s="609">
        <v>230</v>
      </c>
      <c r="AP383" s="609">
        <v>241</v>
      </c>
      <c r="AQ383" s="609">
        <v>512</v>
      </c>
      <c r="AR383" s="609">
        <v>851</v>
      </c>
      <c r="AS383" s="609">
        <v>459</v>
      </c>
      <c r="AT383" s="609">
        <v>241</v>
      </c>
      <c r="AU383" s="609">
        <v>264</v>
      </c>
      <c r="AV383" s="609">
        <v>388</v>
      </c>
      <c r="AW383" s="609">
        <v>141</v>
      </c>
      <c r="AX383" s="608">
        <v>1242</v>
      </c>
      <c r="AY383" s="609">
        <v>171</v>
      </c>
      <c r="AZ383" s="609">
        <v>321</v>
      </c>
      <c r="BA383" s="609">
        <v>581</v>
      </c>
      <c r="BB383" s="609">
        <v>207</v>
      </c>
      <c r="BC383" s="609">
        <v>179</v>
      </c>
      <c r="BD383" s="609">
        <v>410</v>
      </c>
      <c r="BE383" s="609">
        <v>297</v>
      </c>
      <c r="BF383" s="546"/>
    </row>
    <row r="384" spans="1:58">
      <c r="A384" s="495" t="s">
        <v>1757</v>
      </c>
      <c r="B384" s="425">
        <v>378</v>
      </c>
      <c r="C384" s="495">
        <v>331201</v>
      </c>
      <c r="D384" s="495" t="s">
        <v>1758</v>
      </c>
      <c r="E384" s="546" t="s">
        <v>773</v>
      </c>
      <c r="F384" s="545" t="s">
        <v>3236</v>
      </c>
      <c r="G384" s="545" t="s">
        <v>1333</v>
      </c>
      <c r="H384" s="546" t="s">
        <v>23</v>
      </c>
      <c r="I384" s="546" t="s">
        <v>231</v>
      </c>
      <c r="J384" s="610">
        <v>0.44</v>
      </c>
      <c r="K384" s="610">
        <v>0.36499999999999999</v>
      </c>
      <c r="L384" s="610">
        <v>0.51600000000000001</v>
      </c>
      <c r="M384" s="610">
        <v>0.48599999999999999</v>
      </c>
      <c r="N384" s="610">
        <v>0.48299999999999998</v>
      </c>
      <c r="O384" s="610">
        <v>0.45600000000000002</v>
      </c>
      <c r="P384" s="610">
        <v>0.433</v>
      </c>
      <c r="Q384" s="610">
        <v>0.40799999999999997</v>
      </c>
      <c r="R384" s="610">
        <v>0.52400000000000002</v>
      </c>
      <c r="S384" s="610">
        <v>0.48399999999999999</v>
      </c>
      <c r="T384" s="610">
        <v>0.52200000000000002</v>
      </c>
      <c r="U384" s="610">
        <v>0.40699999999999997</v>
      </c>
      <c r="V384" s="610">
        <v>0.377</v>
      </c>
      <c r="W384" s="610">
        <v>0.435</v>
      </c>
      <c r="X384" s="610">
        <v>0.46</v>
      </c>
      <c r="Y384" s="610">
        <v>0.45</v>
      </c>
      <c r="Z384" s="610">
        <v>0.53500000000000003</v>
      </c>
      <c r="AA384" s="610">
        <v>0.47099999999999997</v>
      </c>
      <c r="AB384" s="610">
        <v>0.49199999999999999</v>
      </c>
      <c r="AC384" s="610">
        <v>0.434</v>
      </c>
      <c r="AD384" s="610">
        <v>0.39600000000000002</v>
      </c>
      <c r="AE384" s="610">
        <v>0.43</v>
      </c>
      <c r="AF384" s="610">
        <v>0.373</v>
      </c>
      <c r="AG384" s="610">
        <v>0.42399999999999999</v>
      </c>
      <c r="AH384" s="610">
        <v>0.53300000000000003</v>
      </c>
      <c r="AI384" s="610">
        <v>0.52700000000000002</v>
      </c>
      <c r="AJ384" s="610">
        <v>0.371</v>
      </c>
      <c r="AK384" s="610">
        <v>0.36</v>
      </c>
      <c r="AL384" s="610">
        <v>0.48599999999999999</v>
      </c>
      <c r="AM384" s="610">
        <v>0.40100000000000002</v>
      </c>
      <c r="AN384" s="610">
        <v>0.48399999999999999</v>
      </c>
      <c r="AO384" s="610">
        <v>0.54100000000000004</v>
      </c>
      <c r="AP384" s="610">
        <v>0.497</v>
      </c>
      <c r="AQ384" s="610">
        <v>0.37</v>
      </c>
      <c r="AR384" s="610">
        <v>0.44900000000000001</v>
      </c>
      <c r="AS384" s="610">
        <v>0.40600000000000003</v>
      </c>
      <c r="AT384" s="610" t="s">
        <v>2548</v>
      </c>
      <c r="AU384" s="610">
        <v>0.39500000000000002</v>
      </c>
      <c r="AV384" s="610">
        <v>0.48899999999999999</v>
      </c>
      <c r="AW384" s="610">
        <v>0.42099999999999999</v>
      </c>
      <c r="AX384" s="610">
        <v>0.44400000000000001</v>
      </c>
      <c r="AY384" s="610">
        <v>0.42099999999999999</v>
      </c>
      <c r="AZ384" s="610">
        <v>0.50600000000000001</v>
      </c>
      <c r="BA384" s="610">
        <v>0.52500000000000002</v>
      </c>
      <c r="BB384" s="610">
        <v>0.505</v>
      </c>
      <c r="BC384" s="610">
        <v>0.45300000000000001</v>
      </c>
      <c r="BD384" s="610">
        <v>0.56399999999999995</v>
      </c>
      <c r="BE384" s="610">
        <v>0.66100000000000003</v>
      </c>
      <c r="BF384" s="611"/>
    </row>
    <row r="385" spans="1:58">
      <c r="A385" s="495" t="s">
        <v>1761</v>
      </c>
      <c r="B385" s="425">
        <v>379</v>
      </c>
      <c r="C385" s="495">
        <v>331202</v>
      </c>
      <c r="D385" s="495" t="s">
        <v>1762</v>
      </c>
      <c r="E385" s="546" t="s">
        <v>773</v>
      </c>
      <c r="F385" s="545" t="s">
        <v>3236</v>
      </c>
      <c r="G385" s="545" t="s">
        <v>1333</v>
      </c>
      <c r="H385" s="546" t="s">
        <v>23</v>
      </c>
      <c r="I385" s="546" t="s">
        <v>231</v>
      </c>
      <c r="J385" s="584">
        <v>0.27300000000000002</v>
      </c>
      <c r="K385" s="584" t="s">
        <v>272</v>
      </c>
      <c r="L385" s="584" t="s">
        <v>272</v>
      </c>
      <c r="M385" s="584" t="s">
        <v>272</v>
      </c>
      <c r="N385" s="584" t="s">
        <v>272</v>
      </c>
      <c r="O385" s="584" t="s">
        <v>272</v>
      </c>
      <c r="P385" s="584" t="s">
        <v>272</v>
      </c>
      <c r="Q385" s="584" t="s">
        <v>272</v>
      </c>
      <c r="R385" s="584" t="s">
        <v>272</v>
      </c>
      <c r="S385" s="584" t="s">
        <v>272</v>
      </c>
      <c r="T385" s="584" t="s">
        <v>272</v>
      </c>
      <c r="U385" s="584" t="s">
        <v>272</v>
      </c>
      <c r="V385" s="584" t="s">
        <v>272</v>
      </c>
      <c r="W385" s="584" t="s">
        <v>272</v>
      </c>
      <c r="X385" s="584" t="s">
        <v>272</v>
      </c>
      <c r="Y385" s="584" t="s">
        <v>272</v>
      </c>
      <c r="Z385" s="584" t="s">
        <v>272</v>
      </c>
      <c r="AA385" s="584" t="s">
        <v>272</v>
      </c>
      <c r="AB385" s="584" t="s">
        <v>272</v>
      </c>
      <c r="AC385" s="584" t="s">
        <v>272</v>
      </c>
      <c r="AD385" s="584" t="s">
        <v>272</v>
      </c>
      <c r="AE385" s="584" t="s">
        <v>272</v>
      </c>
      <c r="AF385" s="584" t="s">
        <v>272</v>
      </c>
      <c r="AG385" s="584" t="s">
        <v>272</v>
      </c>
      <c r="AH385" s="584" t="s">
        <v>272</v>
      </c>
      <c r="AI385" s="584" t="s">
        <v>272</v>
      </c>
      <c r="AJ385" s="584" t="s">
        <v>272</v>
      </c>
      <c r="AK385" s="584" t="s">
        <v>272</v>
      </c>
      <c r="AL385" s="584" t="s">
        <v>272</v>
      </c>
      <c r="AM385" s="584" t="s">
        <v>272</v>
      </c>
      <c r="AN385" s="584" t="s">
        <v>272</v>
      </c>
      <c r="AO385" s="584" t="s">
        <v>272</v>
      </c>
      <c r="AP385" s="584" t="s">
        <v>272</v>
      </c>
      <c r="AQ385" s="584" t="s">
        <v>272</v>
      </c>
      <c r="AR385" s="584" t="s">
        <v>272</v>
      </c>
      <c r="AS385" s="584" t="s">
        <v>272</v>
      </c>
      <c r="AT385" s="584" t="s">
        <v>272</v>
      </c>
      <c r="AU385" s="584" t="s">
        <v>272</v>
      </c>
      <c r="AV385" s="584" t="s">
        <v>272</v>
      </c>
      <c r="AW385" s="584" t="s">
        <v>272</v>
      </c>
      <c r="AX385" s="584" t="s">
        <v>272</v>
      </c>
      <c r="AY385" s="584" t="s">
        <v>272</v>
      </c>
      <c r="AZ385" s="584" t="s">
        <v>272</v>
      </c>
      <c r="BA385" s="584" t="s">
        <v>272</v>
      </c>
      <c r="BB385" s="584" t="s">
        <v>272</v>
      </c>
      <c r="BC385" s="584" t="s">
        <v>272</v>
      </c>
      <c r="BD385" s="584" t="s">
        <v>272</v>
      </c>
      <c r="BE385" s="584" t="s">
        <v>272</v>
      </c>
      <c r="BF385" s="546"/>
    </row>
    <row r="386" spans="1:58">
      <c r="A386" s="495" t="s">
        <v>1765</v>
      </c>
      <c r="B386" s="425">
        <v>380</v>
      </c>
      <c r="C386" s="495">
        <v>331203</v>
      </c>
      <c r="D386" s="495" t="s">
        <v>1766</v>
      </c>
      <c r="E386" s="546" t="s">
        <v>773</v>
      </c>
      <c r="F386" s="545" t="s">
        <v>3236</v>
      </c>
      <c r="G386" s="545" t="s">
        <v>1333</v>
      </c>
      <c r="H386" s="546" t="s">
        <v>23</v>
      </c>
      <c r="I386" s="546" t="s">
        <v>231</v>
      </c>
      <c r="J386" s="584">
        <v>0.58299999999999996</v>
      </c>
      <c r="K386" s="584">
        <v>0.76400000000000001</v>
      </c>
      <c r="L386" s="584">
        <v>0.46200000000000002</v>
      </c>
      <c r="M386" s="584">
        <v>0.42099999999999999</v>
      </c>
      <c r="N386" s="584">
        <v>0.77300000000000002</v>
      </c>
      <c r="O386" s="584">
        <v>0.44900000000000001</v>
      </c>
      <c r="P386" s="584">
        <v>0.65800000000000003</v>
      </c>
      <c r="Q386" s="584">
        <v>0.76</v>
      </c>
      <c r="R386" s="584">
        <v>0.40500000000000003</v>
      </c>
      <c r="S386" s="584">
        <v>0.87</v>
      </c>
      <c r="T386" s="584">
        <v>0.379</v>
      </c>
      <c r="U386" s="584">
        <v>0.498</v>
      </c>
      <c r="V386" s="584">
        <v>0.68799999999999994</v>
      </c>
      <c r="W386" s="584">
        <v>0.67100000000000004</v>
      </c>
      <c r="X386" s="584">
        <v>0.59</v>
      </c>
      <c r="Y386" s="584">
        <v>0.60299999999999998</v>
      </c>
      <c r="Z386" s="584">
        <v>0.81299999999999994</v>
      </c>
      <c r="AA386" s="584">
        <v>0.66200000000000003</v>
      </c>
      <c r="AB386" s="584">
        <v>0.58299999999999996</v>
      </c>
      <c r="AC386" s="584">
        <v>0.19600000000000001</v>
      </c>
      <c r="AD386" s="584">
        <v>0.33600000000000002</v>
      </c>
      <c r="AE386" s="584">
        <v>0.80200000000000005</v>
      </c>
      <c r="AF386" s="584">
        <v>0.60299999999999998</v>
      </c>
      <c r="AG386" s="584">
        <v>0.53500000000000003</v>
      </c>
      <c r="AH386" s="584">
        <v>0.66300000000000003</v>
      </c>
      <c r="AI386" s="584">
        <v>0.182</v>
      </c>
      <c r="AJ386" s="584">
        <v>0.58599999999999997</v>
      </c>
      <c r="AK386" s="584">
        <v>0.46700000000000003</v>
      </c>
      <c r="AL386" s="584">
        <v>0.64100000000000001</v>
      </c>
      <c r="AM386" s="584">
        <v>0.48299999999999998</v>
      </c>
      <c r="AN386" s="584">
        <v>0.45100000000000001</v>
      </c>
      <c r="AO386" s="584">
        <v>0.313</v>
      </c>
      <c r="AP386" s="584">
        <v>0.39700000000000002</v>
      </c>
      <c r="AQ386" s="584">
        <v>0.57699999999999996</v>
      </c>
      <c r="AR386" s="584">
        <v>0.63200000000000001</v>
      </c>
      <c r="AS386" s="584">
        <v>0.53500000000000003</v>
      </c>
      <c r="AT386" s="584" t="s">
        <v>2548</v>
      </c>
      <c r="AU386" s="584">
        <v>0.38500000000000001</v>
      </c>
      <c r="AV386" s="584">
        <v>0.35199999999999998</v>
      </c>
      <c r="AW386" s="584">
        <v>0.67500000000000004</v>
      </c>
      <c r="AX386" s="584">
        <v>0.70199999999999996</v>
      </c>
      <c r="AY386" s="584">
        <v>0.6</v>
      </c>
      <c r="AZ386" s="584">
        <v>0.505</v>
      </c>
      <c r="BA386" s="584">
        <v>0.626</v>
      </c>
      <c r="BB386" s="584">
        <v>0.80900000000000005</v>
      </c>
      <c r="BC386" s="584">
        <v>1</v>
      </c>
      <c r="BD386" s="584">
        <v>0.76300000000000001</v>
      </c>
      <c r="BE386" s="584">
        <v>0.628</v>
      </c>
      <c r="BF386" s="546"/>
    </row>
    <row r="387" spans="1:58">
      <c r="A387" s="495" t="s">
        <v>1768</v>
      </c>
      <c r="B387" s="425">
        <v>381</v>
      </c>
      <c r="C387" s="495">
        <v>331204</v>
      </c>
      <c r="D387" s="495" t="s">
        <v>1769</v>
      </c>
      <c r="E387" s="546" t="s">
        <v>773</v>
      </c>
      <c r="F387" s="545" t="s">
        <v>3236</v>
      </c>
      <c r="G387" s="545" t="s">
        <v>1333</v>
      </c>
      <c r="H387" s="546" t="s">
        <v>23</v>
      </c>
      <c r="I387" s="546" t="s">
        <v>231</v>
      </c>
      <c r="J387" s="584">
        <v>0.70599999999999996</v>
      </c>
      <c r="K387" s="584">
        <v>0.71599999999999997</v>
      </c>
      <c r="L387" s="584">
        <v>0.70099999999999996</v>
      </c>
      <c r="M387" s="584">
        <v>0.70799999999999996</v>
      </c>
      <c r="N387" s="584">
        <v>0.78300000000000003</v>
      </c>
      <c r="O387" s="584">
        <v>0.68500000000000005</v>
      </c>
      <c r="P387" s="584">
        <v>0.81100000000000005</v>
      </c>
      <c r="Q387" s="584">
        <v>0.70799999999999996</v>
      </c>
      <c r="R387" s="584">
        <v>0.73199999999999998</v>
      </c>
      <c r="S387" s="584">
        <v>0.71099999999999997</v>
      </c>
      <c r="T387" s="584">
        <v>0.67200000000000004</v>
      </c>
      <c r="U387" s="584">
        <v>0.77200000000000002</v>
      </c>
      <c r="V387" s="584">
        <v>0.70299999999999996</v>
      </c>
      <c r="W387" s="584">
        <v>0.748</v>
      </c>
      <c r="X387" s="584">
        <v>0.71399999999999997</v>
      </c>
      <c r="Y387" s="584">
        <v>0.71199999999999997</v>
      </c>
      <c r="Z387" s="584">
        <v>0.751</v>
      </c>
      <c r="AA387" s="584">
        <v>0.749</v>
      </c>
      <c r="AB387" s="584">
        <v>0.82099999999999995</v>
      </c>
      <c r="AC387" s="584">
        <v>0.71599999999999997</v>
      </c>
      <c r="AD387" s="584">
        <v>0.625</v>
      </c>
      <c r="AE387" s="584">
        <v>0.68200000000000005</v>
      </c>
      <c r="AF387" s="584">
        <v>0.498</v>
      </c>
      <c r="AG387" s="584">
        <v>0.71699999999999997</v>
      </c>
      <c r="AH387" s="584">
        <v>0.67400000000000004</v>
      </c>
      <c r="AI387" s="584">
        <v>0.78800000000000003</v>
      </c>
      <c r="AJ387" s="584">
        <v>0.68</v>
      </c>
      <c r="AK387" s="584">
        <v>0.67200000000000004</v>
      </c>
      <c r="AL387" s="584">
        <v>0.71499999999999997</v>
      </c>
      <c r="AM387" s="584">
        <v>0.72799999999999998</v>
      </c>
      <c r="AN387" s="584">
        <v>0.46500000000000002</v>
      </c>
      <c r="AO387" s="584">
        <v>0.79</v>
      </c>
      <c r="AP387" s="584">
        <v>0.68899999999999995</v>
      </c>
      <c r="AQ387" s="584">
        <v>0.64300000000000002</v>
      </c>
      <c r="AR387" s="584">
        <v>0.68500000000000005</v>
      </c>
      <c r="AS387" s="584">
        <v>0.64700000000000002</v>
      </c>
      <c r="AT387" s="584" t="s">
        <v>2548</v>
      </c>
      <c r="AU387" s="584">
        <v>0.754</v>
      </c>
      <c r="AV387" s="584">
        <v>0.66</v>
      </c>
      <c r="AW387" s="584">
        <v>0.59899999999999998</v>
      </c>
      <c r="AX387" s="584">
        <v>0.70799999999999996</v>
      </c>
      <c r="AY387" s="584">
        <v>0.71499999999999997</v>
      </c>
      <c r="AZ387" s="584">
        <v>0.754</v>
      </c>
      <c r="BA387" s="584">
        <v>0.85</v>
      </c>
      <c r="BB387" s="584">
        <v>0.65300000000000002</v>
      </c>
      <c r="BC387" s="584">
        <v>0.65200000000000002</v>
      </c>
      <c r="BD387" s="584">
        <v>0.76900000000000002</v>
      </c>
      <c r="BE387" s="584">
        <v>0.56200000000000006</v>
      </c>
      <c r="BF387" s="546"/>
    </row>
    <row r="388" spans="1:58">
      <c r="A388" s="495" t="s">
        <v>1773</v>
      </c>
      <c r="B388" s="425">
        <v>382</v>
      </c>
      <c r="C388" s="495">
        <v>331205</v>
      </c>
      <c r="D388" s="495" t="s">
        <v>1774</v>
      </c>
      <c r="E388" s="546" t="s">
        <v>773</v>
      </c>
      <c r="F388" s="545" t="s">
        <v>3236</v>
      </c>
      <c r="G388" s="545" t="s">
        <v>1333</v>
      </c>
      <c r="H388" s="546" t="s">
        <v>23</v>
      </c>
      <c r="I388" s="546" t="s">
        <v>231</v>
      </c>
      <c r="J388" s="584">
        <v>0.745</v>
      </c>
      <c r="K388" s="584" t="s">
        <v>4360</v>
      </c>
      <c r="L388" s="584" t="s">
        <v>4465</v>
      </c>
      <c r="M388" s="584" t="s">
        <v>4466</v>
      </c>
      <c r="N388" s="584" t="s">
        <v>4467</v>
      </c>
      <c r="O388" s="584" t="s">
        <v>3966</v>
      </c>
      <c r="P388" s="584" t="s">
        <v>4247</v>
      </c>
      <c r="Q388" s="584" t="s">
        <v>3956</v>
      </c>
      <c r="R388" s="584" t="s">
        <v>3966</v>
      </c>
      <c r="S388" s="584" t="s">
        <v>4468</v>
      </c>
      <c r="T388" s="584" t="s">
        <v>4139</v>
      </c>
      <c r="U388" s="584" t="s">
        <v>4141</v>
      </c>
      <c r="V388" s="584" t="s">
        <v>3979</v>
      </c>
      <c r="W388" s="584" t="s">
        <v>4469</v>
      </c>
      <c r="X388" s="584" t="s">
        <v>4240</v>
      </c>
      <c r="Y388" s="584" t="s">
        <v>4137</v>
      </c>
      <c r="Z388" s="584" t="s">
        <v>4470</v>
      </c>
      <c r="AA388" s="584" t="s">
        <v>4471</v>
      </c>
      <c r="AB388" s="584" t="s">
        <v>4472</v>
      </c>
      <c r="AC388" s="584" t="s">
        <v>4466</v>
      </c>
      <c r="AD388" s="584" t="s">
        <v>3988</v>
      </c>
      <c r="AE388" s="584" t="s">
        <v>4262</v>
      </c>
      <c r="AF388" s="584" t="s">
        <v>4261</v>
      </c>
      <c r="AG388" s="584" t="s">
        <v>4126</v>
      </c>
      <c r="AH388" s="584" t="s">
        <v>3953</v>
      </c>
      <c r="AI388" s="584">
        <v>0.73</v>
      </c>
      <c r="AJ388" s="584" t="s">
        <v>4250</v>
      </c>
      <c r="AK388" s="584" t="s">
        <v>3967</v>
      </c>
      <c r="AL388" s="584" t="s">
        <v>4473</v>
      </c>
      <c r="AM388" s="584" t="s">
        <v>4474</v>
      </c>
      <c r="AN388" s="584" t="s">
        <v>4126</v>
      </c>
      <c r="AO388" s="584">
        <v>0.76</v>
      </c>
      <c r="AP388" s="584" t="s">
        <v>4138</v>
      </c>
      <c r="AQ388" s="584" t="s">
        <v>4475</v>
      </c>
      <c r="AR388" s="584" t="s">
        <v>4258</v>
      </c>
      <c r="AS388" s="584" t="s">
        <v>3979</v>
      </c>
      <c r="AT388" s="584" t="s">
        <v>2293</v>
      </c>
      <c r="AU388" s="584" t="s">
        <v>4114</v>
      </c>
      <c r="AV388" s="584" t="s">
        <v>4257</v>
      </c>
      <c r="AW388" s="584" t="s">
        <v>3956</v>
      </c>
      <c r="AX388" s="584" t="s">
        <v>4132</v>
      </c>
      <c r="AY388" s="584" t="s">
        <v>4246</v>
      </c>
      <c r="AZ388" s="584" t="s">
        <v>3985</v>
      </c>
      <c r="BA388" s="584" t="s">
        <v>4350</v>
      </c>
      <c r="BB388" s="584" t="s">
        <v>4476</v>
      </c>
      <c r="BC388" s="584" t="s">
        <v>4468</v>
      </c>
      <c r="BD388" s="584" t="s">
        <v>4128</v>
      </c>
      <c r="BE388" s="584" t="s">
        <v>4129</v>
      </c>
      <c r="BF388" s="546"/>
    </row>
    <row r="389" spans="1:58">
      <c r="A389" s="495" t="s">
        <v>1778</v>
      </c>
      <c r="B389" s="425">
        <v>383</v>
      </c>
      <c r="C389" s="495">
        <v>332101</v>
      </c>
      <c r="D389" s="495" t="s">
        <v>1779</v>
      </c>
      <c r="E389" s="546" t="s">
        <v>1780</v>
      </c>
      <c r="F389" s="546" t="s">
        <v>4369</v>
      </c>
      <c r="G389" s="546" t="s">
        <v>1781</v>
      </c>
      <c r="H389" s="546" t="s">
        <v>23</v>
      </c>
      <c r="I389" s="546" t="s">
        <v>1466</v>
      </c>
      <c r="J389" s="559">
        <v>994</v>
      </c>
      <c r="K389" s="559">
        <v>114</v>
      </c>
      <c r="L389" s="559">
        <v>3</v>
      </c>
      <c r="M389" s="559">
        <v>5</v>
      </c>
      <c r="N389" s="559">
        <v>54</v>
      </c>
      <c r="O389" s="559">
        <v>5</v>
      </c>
      <c r="P389" s="559">
        <v>6</v>
      </c>
      <c r="Q389" s="559">
        <v>5</v>
      </c>
      <c r="R389" s="559">
        <v>10</v>
      </c>
      <c r="S389" s="559">
        <v>12</v>
      </c>
      <c r="T389" s="559">
        <v>5</v>
      </c>
      <c r="U389" s="559">
        <v>93</v>
      </c>
      <c r="V389" s="559">
        <v>17</v>
      </c>
      <c r="W389" s="559">
        <v>131</v>
      </c>
      <c r="X389" s="559">
        <v>44</v>
      </c>
      <c r="Y389" s="559">
        <v>14</v>
      </c>
      <c r="Z389" s="559">
        <v>26</v>
      </c>
      <c r="AA389" s="559">
        <v>5</v>
      </c>
      <c r="AB389" s="559">
        <v>21</v>
      </c>
      <c r="AC389" s="559">
        <v>1</v>
      </c>
      <c r="AD389" s="559">
        <v>9</v>
      </c>
      <c r="AE389" s="559">
        <v>2</v>
      </c>
      <c r="AF389" s="559">
        <v>7</v>
      </c>
      <c r="AG389" s="559">
        <v>23</v>
      </c>
      <c r="AH389" s="559">
        <v>4</v>
      </c>
      <c r="AI389" s="559">
        <v>6</v>
      </c>
      <c r="AJ389" s="559">
        <v>22</v>
      </c>
      <c r="AK389" s="559">
        <v>57</v>
      </c>
      <c r="AL389" s="559">
        <v>54</v>
      </c>
      <c r="AM389" s="559">
        <v>19</v>
      </c>
      <c r="AN389" s="559">
        <v>3</v>
      </c>
      <c r="AO389" s="559">
        <v>2</v>
      </c>
      <c r="AP389" s="559">
        <v>31</v>
      </c>
      <c r="AQ389" s="559">
        <v>11</v>
      </c>
      <c r="AR389" s="559">
        <v>2</v>
      </c>
      <c r="AS389" s="559">
        <v>1</v>
      </c>
      <c r="AT389" s="559">
        <v>3</v>
      </c>
      <c r="AU389" s="559">
        <v>51</v>
      </c>
      <c r="AV389" s="559">
        <v>8</v>
      </c>
      <c r="AW389" s="559">
        <v>24</v>
      </c>
      <c r="AX389" s="559">
        <v>19</v>
      </c>
      <c r="AY389" s="559">
        <v>0</v>
      </c>
      <c r="AZ389" s="559">
        <v>4</v>
      </c>
      <c r="BA389" s="559">
        <v>19</v>
      </c>
      <c r="BB389" s="559">
        <v>2</v>
      </c>
      <c r="BC389" s="559">
        <v>17</v>
      </c>
      <c r="BD389" s="559">
        <v>9</v>
      </c>
      <c r="BE389" s="559">
        <v>14</v>
      </c>
      <c r="BF389" s="546"/>
    </row>
    <row r="390" spans="1:58">
      <c r="A390" s="495" t="s">
        <v>1785</v>
      </c>
      <c r="B390" s="425">
        <v>384</v>
      </c>
      <c r="C390" s="495">
        <v>332101</v>
      </c>
      <c r="D390" s="495" t="s">
        <v>1779</v>
      </c>
      <c r="E390" s="546" t="s">
        <v>1780</v>
      </c>
      <c r="F390" s="545" t="s">
        <v>4369</v>
      </c>
      <c r="G390" s="546" t="s">
        <v>1786</v>
      </c>
      <c r="H390" s="546" t="s">
        <v>23</v>
      </c>
      <c r="I390" s="546" t="s">
        <v>1466</v>
      </c>
      <c r="J390" s="559">
        <v>36</v>
      </c>
      <c r="K390" s="559">
        <v>3</v>
      </c>
      <c r="L390" s="559">
        <v>1</v>
      </c>
      <c r="M390" s="559">
        <v>1</v>
      </c>
      <c r="N390" s="559">
        <v>4</v>
      </c>
      <c r="O390" s="559">
        <v>1</v>
      </c>
      <c r="P390" s="559">
        <v>0</v>
      </c>
      <c r="Q390" s="559">
        <v>1</v>
      </c>
      <c r="R390" s="559">
        <v>0</v>
      </c>
      <c r="S390" s="559">
        <v>1</v>
      </c>
      <c r="T390" s="559">
        <v>0</v>
      </c>
      <c r="U390" s="559">
        <v>0</v>
      </c>
      <c r="V390" s="559">
        <v>1</v>
      </c>
      <c r="W390" s="559">
        <v>2</v>
      </c>
      <c r="X390" s="559">
        <v>0</v>
      </c>
      <c r="Y390" s="559">
        <v>0</v>
      </c>
      <c r="Z390" s="559">
        <v>1</v>
      </c>
      <c r="AA390" s="559">
        <v>0</v>
      </c>
      <c r="AB390" s="559">
        <v>1</v>
      </c>
      <c r="AC390" s="559">
        <v>0</v>
      </c>
      <c r="AD390" s="559">
        <v>1</v>
      </c>
      <c r="AE390" s="559">
        <v>1</v>
      </c>
      <c r="AF390" s="559">
        <v>0</v>
      </c>
      <c r="AG390" s="559">
        <v>2</v>
      </c>
      <c r="AH390" s="559">
        <v>0</v>
      </c>
      <c r="AI390" s="559">
        <v>1</v>
      </c>
      <c r="AJ390" s="559">
        <v>0</v>
      </c>
      <c r="AK390" s="559">
        <v>0</v>
      </c>
      <c r="AL390" s="559">
        <v>3</v>
      </c>
      <c r="AM390" s="559">
        <v>0</v>
      </c>
      <c r="AN390" s="559">
        <v>0</v>
      </c>
      <c r="AO390" s="559">
        <v>0</v>
      </c>
      <c r="AP390" s="559">
        <v>1</v>
      </c>
      <c r="AQ390" s="559">
        <v>0</v>
      </c>
      <c r="AR390" s="559">
        <v>0</v>
      </c>
      <c r="AS390" s="559">
        <v>0</v>
      </c>
      <c r="AT390" s="559">
        <v>0</v>
      </c>
      <c r="AU390" s="559">
        <v>0</v>
      </c>
      <c r="AV390" s="559">
        <v>3</v>
      </c>
      <c r="AW390" s="559">
        <v>1</v>
      </c>
      <c r="AX390" s="559">
        <v>1</v>
      </c>
      <c r="AY390" s="559">
        <v>0</v>
      </c>
      <c r="AZ390" s="559">
        <v>2</v>
      </c>
      <c r="BA390" s="559">
        <v>1</v>
      </c>
      <c r="BB390" s="559">
        <v>0</v>
      </c>
      <c r="BC390" s="559">
        <v>0</v>
      </c>
      <c r="BD390" s="559">
        <v>0</v>
      </c>
      <c r="BE390" s="559">
        <v>2</v>
      </c>
      <c r="BF390" s="546"/>
    </row>
    <row r="391" spans="1:58">
      <c r="A391" s="495" t="s">
        <v>1789</v>
      </c>
      <c r="B391" s="425">
        <v>385</v>
      </c>
      <c r="C391" s="495">
        <v>332102</v>
      </c>
      <c r="D391" s="495" t="s">
        <v>1790</v>
      </c>
      <c r="E391" s="546" t="s">
        <v>321</v>
      </c>
      <c r="F391" s="42" t="s">
        <v>3226</v>
      </c>
      <c r="G391" s="546" t="s">
        <v>168</v>
      </c>
      <c r="H391" s="546" t="s">
        <v>23</v>
      </c>
      <c r="I391" s="546" t="s">
        <v>323</v>
      </c>
      <c r="J391" s="587">
        <v>102093</v>
      </c>
      <c r="K391" s="559">
        <v>2202</v>
      </c>
      <c r="L391" s="559">
        <v>1187</v>
      </c>
      <c r="M391" s="559">
        <v>274</v>
      </c>
      <c r="N391" s="559">
        <v>1841</v>
      </c>
      <c r="O391" s="559">
        <v>888</v>
      </c>
      <c r="P391" s="559">
        <v>2382</v>
      </c>
      <c r="Q391" s="559">
        <v>502</v>
      </c>
      <c r="R391" s="559">
        <v>3787</v>
      </c>
      <c r="S391" s="559">
        <v>910</v>
      </c>
      <c r="T391" s="559">
        <v>2802</v>
      </c>
      <c r="U391" s="559">
        <v>4090</v>
      </c>
      <c r="V391" s="559">
        <v>2832</v>
      </c>
      <c r="W391" s="559">
        <v>14896</v>
      </c>
      <c r="X391" s="559">
        <v>4366</v>
      </c>
      <c r="Y391" s="559">
        <v>664</v>
      </c>
      <c r="Z391" s="559">
        <v>515</v>
      </c>
      <c r="AA391" s="559">
        <v>272</v>
      </c>
      <c r="AB391" s="559">
        <v>1850</v>
      </c>
      <c r="AC391" s="559">
        <v>674</v>
      </c>
      <c r="AD391" s="559">
        <v>2426</v>
      </c>
      <c r="AE391" s="559">
        <v>728</v>
      </c>
      <c r="AF391" s="559">
        <v>3520</v>
      </c>
      <c r="AG391" s="559">
        <v>6147</v>
      </c>
      <c r="AH391" s="559">
        <v>485</v>
      </c>
      <c r="AI391" s="559">
        <v>836</v>
      </c>
      <c r="AJ391" s="559">
        <v>3362</v>
      </c>
      <c r="AK391" s="559">
        <v>5112</v>
      </c>
      <c r="AL391" s="559">
        <v>14150</v>
      </c>
      <c r="AM391" s="559">
        <v>1328</v>
      </c>
      <c r="AN391" s="559">
        <v>1570</v>
      </c>
      <c r="AO391" s="559">
        <v>435</v>
      </c>
      <c r="AP391" s="559">
        <v>916</v>
      </c>
      <c r="AQ391" s="559">
        <v>1812</v>
      </c>
      <c r="AR391" s="559">
        <v>1393</v>
      </c>
      <c r="AS391" s="559">
        <v>1071</v>
      </c>
      <c r="AT391" s="559">
        <v>200</v>
      </c>
      <c r="AU391" s="559">
        <v>819</v>
      </c>
      <c r="AV391" s="559">
        <v>1187</v>
      </c>
      <c r="AW391" s="559">
        <v>163</v>
      </c>
      <c r="AX391" s="559">
        <v>3451</v>
      </c>
      <c r="AY391" s="559">
        <v>484</v>
      </c>
      <c r="AZ391" s="559">
        <v>651</v>
      </c>
      <c r="BA391" s="559">
        <v>286</v>
      </c>
      <c r="BB391" s="559">
        <v>767</v>
      </c>
      <c r="BC391" s="559">
        <v>110</v>
      </c>
      <c r="BD391" s="559">
        <v>1250</v>
      </c>
      <c r="BE391" s="559">
        <v>500</v>
      </c>
      <c r="BF391" s="546"/>
    </row>
    <row r="392" spans="1:58">
      <c r="A392" s="495" t="s">
        <v>1793</v>
      </c>
      <c r="B392" s="425">
        <v>386</v>
      </c>
      <c r="C392" s="495">
        <v>332201</v>
      </c>
      <c r="D392" s="495" t="s">
        <v>1202</v>
      </c>
      <c r="E392" s="546" t="s">
        <v>773</v>
      </c>
      <c r="F392" s="545" t="s">
        <v>3236</v>
      </c>
      <c r="G392" s="545" t="s">
        <v>1333</v>
      </c>
      <c r="H392" s="546" t="s">
        <v>23</v>
      </c>
      <c r="I392" s="546" t="s">
        <v>231</v>
      </c>
      <c r="J392" s="584">
        <v>0.25800000000000001</v>
      </c>
      <c r="K392" s="584" t="s">
        <v>4268</v>
      </c>
      <c r="L392" s="584" t="s">
        <v>4269</v>
      </c>
      <c r="M392" s="584" t="s">
        <v>4270</v>
      </c>
      <c r="N392" s="584" t="s">
        <v>4271</v>
      </c>
      <c r="O392" s="584" t="s">
        <v>4272</v>
      </c>
      <c r="P392" s="584">
        <v>0.18</v>
      </c>
      <c r="Q392" s="584" t="s">
        <v>4273</v>
      </c>
      <c r="R392" s="584" t="s">
        <v>4274</v>
      </c>
      <c r="S392" s="584" t="s">
        <v>4275</v>
      </c>
      <c r="T392" s="584" t="s">
        <v>4276</v>
      </c>
      <c r="U392" s="584" t="s">
        <v>4277</v>
      </c>
      <c r="V392" s="584" t="s">
        <v>4032</v>
      </c>
      <c r="W392" s="584" t="s">
        <v>4278</v>
      </c>
      <c r="X392" s="584" t="s">
        <v>4279</v>
      </c>
      <c r="Y392" s="584" t="s">
        <v>3905</v>
      </c>
      <c r="Z392" s="584" t="s">
        <v>3913</v>
      </c>
      <c r="AA392" s="584">
        <v>0.3</v>
      </c>
      <c r="AB392" s="584" t="s">
        <v>4280</v>
      </c>
      <c r="AC392" s="584" t="s">
        <v>4281</v>
      </c>
      <c r="AD392" s="584" t="s">
        <v>3925</v>
      </c>
      <c r="AE392" s="584" t="s">
        <v>4282</v>
      </c>
      <c r="AF392" s="584" t="s">
        <v>4271</v>
      </c>
      <c r="AG392" s="584" t="s">
        <v>4283</v>
      </c>
      <c r="AH392" s="584" t="s">
        <v>4273</v>
      </c>
      <c r="AI392" s="584" t="s">
        <v>4279</v>
      </c>
      <c r="AJ392" s="584" t="s">
        <v>3910</v>
      </c>
      <c r="AK392" s="584" t="s">
        <v>4284</v>
      </c>
      <c r="AL392" s="584" t="s">
        <v>4285</v>
      </c>
      <c r="AM392" s="584" t="s">
        <v>3898</v>
      </c>
      <c r="AN392" s="584" t="s">
        <v>4286</v>
      </c>
      <c r="AO392" s="584" t="s">
        <v>4287</v>
      </c>
      <c r="AP392" s="584" t="s">
        <v>4288</v>
      </c>
      <c r="AQ392" s="584" t="s">
        <v>4289</v>
      </c>
      <c r="AR392" s="584" t="s">
        <v>4290</v>
      </c>
      <c r="AS392" s="584" t="s">
        <v>4291</v>
      </c>
      <c r="AT392" s="584" t="s">
        <v>2293</v>
      </c>
      <c r="AU392" s="584" t="s">
        <v>4283</v>
      </c>
      <c r="AV392" s="584" t="s">
        <v>3910</v>
      </c>
      <c r="AW392" s="584" t="s">
        <v>4279</v>
      </c>
      <c r="AX392" s="584" t="s">
        <v>4273</v>
      </c>
      <c r="AY392" s="584" t="s">
        <v>4292</v>
      </c>
      <c r="AZ392" s="584">
        <v>0.24</v>
      </c>
      <c r="BA392" s="584" t="s">
        <v>4293</v>
      </c>
      <c r="BB392" s="584" t="s">
        <v>4294</v>
      </c>
      <c r="BC392" s="584" t="s">
        <v>3921</v>
      </c>
      <c r="BD392" s="584" t="s">
        <v>4295</v>
      </c>
      <c r="BE392" s="584" t="s">
        <v>4296</v>
      </c>
      <c r="BF392" s="546"/>
    </row>
    <row r="393" spans="1:58">
      <c r="A393" s="495" t="s">
        <v>1796</v>
      </c>
      <c r="B393" s="425">
        <v>387</v>
      </c>
      <c r="C393" s="495">
        <v>333101</v>
      </c>
      <c r="D393" s="495" t="s">
        <v>1797</v>
      </c>
      <c r="E393" s="546" t="s">
        <v>1798</v>
      </c>
      <c r="F393" s="42" t="s">
        <v>4297</v>
      </c>
      <c r="G393" s="546" t="s">
        <v>168</v>
      </c>
      <c r="H393" s="546" t="s">
        <v>23</v>
      </c>
      <c r="I393" s="546" t="s">
        <v>1135</v>
      </c>
      <c r="J393" s="599">
        <v>199563</v>
      </c>
      <c r="K393" s="599">
        <v>7423</v>
      </c>
      <c r="L393" s="599">
        <v>1913</v>
      </c>
      <c r="M393" s="599">
        <v>2273</v>
      </c>
      <c r="N393" s="599">
        <v>2465</v>
      </c>
      <c r="O393" s="599">
        <v>2433</v>
      </c>
      <c r="P393" s="599">
        <v>2242</v>
      </c>
      <c r="Q393" s="599">
        <v>2672</v>
      </c>
      <c r="R393" s="599">
        <v>3535</v>
      </c>
      <c r="S393" s="599">
        <v>3339</v>
      </c>
      <c r="T393" s="599">
        <v>2488</v>
      </c>
      <c r="U393" s="599">
        <v>6162</v>
      </c>
      <c r="V393" s="599">
        <v>7214</v>
      </c>
      <c r="W393" s="599">
        <v>25150</v>
      </c>
      <c r="X393" s="599">
        <v>11689</v>
      </c>
      <c r="Y393" s="599">
        <v>2518</v>
      </c>
      <c r="Z393" s="599">
        <v>2827</v>
      </c>
      <c r="AA393" s="599">
        <v>1964</v>
      </c>
      <c r="AB393" s="599">
        <v>1867</v>
      </c>
      <c r="AC393" s="599">
        <v>1338</v>
      </c>
      <c r="AD393" s="599">
        <v>3514</v>
      </c>
      <c r="AE393" s="599">
        <v>3119</v>
      </c>
      <c r="AF393" s="599">
        <v>4815</v>
      </c>
      <c r="AG393" s="599">
        <v>10986</v>
      </c>
      <c r="AH393" s="599">
        <v>2528</v>
      </c>
      <c r="AI393" s="599">
        <v>2517</v>
      </c>
      <c r="AJ393" s="599">
        <v>4830</v>
      </c>
      <c r="AK393" s="599">
        <v>15797</v>
      </c>
      <c r="AL393" s="599">
        <v>8802</v>
      </c>
      <c r="AM393" s="599">
        <v>2764</v>
      </c>
      <c r="AN393" s="599">
        <v>2396</v>
      </c>
      <c r="AO393" s="599">
        <v>1210</v>
      </c>
      <c r="AP393" s="599">
        <v>2043</v>
      </c>
      <c r="AQ393" s="599">
        <v>3705</v>
      </c>
      <c r="AR393" s="599">
        <v>5005</v>
      </c>
      <c r="AS393" s="599">
        <v>2048</v>
      </c>
      <c r="AT393" s="599">
        <v>1486</v>
      </c>
      <c r="AU393" s="599">
        <v>1867</v>
      </c>
      <c r="AV393" s="599">
        <v>2236</v>
      </c>
      <c r="AW393" s="599">
        <v>1165</v>
      </c>
      <c r="AX393" s="599">
        <v>8937</v>
      </c>
      <c r="AY393" s="599">
        <v>1444</v>
      </c>
      <c r="AZ393" s="599">
        <v>2640</v>
      </c>
      <c r="BA393" s="599">
        <v>3529</v>
      </c>
      <c r="BB393" s="599">
        <v>1886</v>
      </c>
      <c r="BC393" s="599">
        <v>1495</v>
      </c>
      <c r="BD393" s="599">
        <v>2735</v>
      </c>
      <c r="BE393" s="599">
        <v>2552</v>
      </c>
      <c r="BF393" s="546"/>
    </row>
    <row r="394" spans="1:58">
      <c r="A394" s="495" t="s">
        <v>1801</v>
      </c>
      <c r="B394" s="425">
        <v>388</v>
      </c>
      <c r="C394" s="495">
        <v>333102</v>
      </c>
      <c r="D394" s="495" t="s">
        <v>1802</v>
      </c>
      <c r="E394" s="546" t="s">
        <v>321</v>
      </c>
      <c r="F394" s="42" t="s">
        <v>3300</v>
      </c>
      <c r="G394" s="546" t="s">
        <v>168</v>
      </c>
      <c r="H394" s="546" t="s">
        <v>23</v>
      </c>
      <c r="I394" s="546" t="s">
        <v>323</v>
      </c>
      <c r="J394" s="595">
        <v>0.40604751619870411</v>
      </c>
      <c r="K394" s="595">
        <v>0.63636363636363635</v>
      </c>
      <c r="L394" s="595">
        <v>0</v>
      </c>
      <c r="M394" s="595">
        <v>0.2</v>
      </c>
      <c r="N394" s="595">
        <v>0.625</v>
      </c>
      <c r="O394" s="595">
        <v>0.1</v>
      </c>
      <c r="P394" s="595">
        <v>0.16666666666666666</v>
      </c>
      <c r="Q394" s="595">
        <v>0.14285714285714285</v>
      </c>
      <c r="R394" s="595">
        <v>0.5</v>
      </c>
      <c r="S394" s="595">
        <v>0.625</v>
      </c>
      <c r="T394" s="595">
        <v>0.22222222222222221</v>
      </c>
      <c r="U394" s="595">
        <v>0.2</v>
      </c>
      <c r="V394" s="595">
        <v>0.3125</v>
      </c>
      <c r="W394" s="595">
        <v>0.61290322580645162</v>
      </c>
      <c r="X394" s="595">
        <v>0.43478260869565216</v>
      </c>
      <c r="Y394" s="595">
        <v>0.33333333333333331</v>
      </c>
      <c r="Z394" s="595">
        <v>0</v>
      </c>
      <c r="AA394" s="595">
        <v>0.6</v>
      </c>
      <c r="AB394" s="595">
        <v>0.8</v>
      </c>
      <c r="AC394" s="595">
        <v>0.5</v>
      </c>
      <c r="AD394" s="595">
        <v>0.66666666666666663</v>
      </c>
      <c r="AE394" s="595">
        <v>0</v>
      </c>
      <c r="AF394" s="595">
        <v>0.38461538461538464</v>
      </c>
      <c r="AG394" s="595">
        <v>0.31578947368421051</v>
      </c>
      <c r="AH394" s="595">
        <v>0.4</v>
      </c>
      <c r="AI394" s="595">
        <v>0.2857142857142857</v>
      </c>
      <c r="AJ394" s="595">
        <v>0.46153846153846156</v>
      </c>
      <c r="AK394" s="595">
        <v>0.41176470588235292</v>
      </c>
      <c r="AL394" s="595">
        <v>0.33333333333333331</v>
      </c>
      <c r="AM394" s="595">
        <v>0.16666666666666666</v>
      </c>
      <c r="AN394" s="595">
        <v>0.5</v>
      </c>
      <c r="AO394" s="595">
        <v>0.33333333333333331</v>
      </c>
      <c r="AP394" s="595">
        <v>1</v>
      </c>
      <c r="AQ394" s="595">
        <v>0.6</v>
      </c>
      <c r="AR394" s="595">
        <v>0.5</v>
      </c>
      <c r="AS394" s="595">
        <v>0</v>
      </c>
      <c r="AT394" s="595">
        <v>0.4</v>
      </c>
      <c r="AU394" s="595">
        <v>0.6</v>
      </c>
      <c r="AV394" s="595">
        <v>0.375</v>
      </c>
      <c r="AW394" s="595">
        <v>0.25</v>
      </c>
      <c r="AX394" s="595">
        <v>0.5</v>
      </c>
      <c r="AY394" s="595">
        <v>0.8</v>
      </c>
      <c r="AZ394" s="595">
        <v>0.33333333333333331</v>
      </c>
      <c r="BA394" s="595">
        <v>0.5714285714285714</v>
      </c>
      <c r="BB394" s="595">
        <v>0</v>
      </c>
      <c r="BC394" s="595">
        <v>0</v>
      </c>
      <c r="BD394" s="595">
        <v>0.46153846153846156</v>
      </c>
      <c r="BE394" s="595">
        <v>0.33333333333333331</v>
      </c>
      <c r="BF394" s="546"/>
    </row>
    <row r="395" spans="1:58">
      <c r="A395" s="495" t="s">
        <v>1805</v>
      </c>
      <c r="B395" s="425">
        <v>389</v>
      </c>
      <c r="C395" s="495">
        <v>333103</v>
      </c>
      <c r="D395" s="495" t="s">
        <v>1806</v>
      </c>
      <c r="E395" s="546" t="s">
        <v>1217</v>
      </c>
      <c r="F395" s="580" t="s">
        <v>3350</v>
      </c>
      <c r="G395" s="546" t="s">
        <v>1093</v>
      </c>
      <c r="H395" s="546" t="s">
        <v>23</v>
      </c>
      <c r="I395" s="546" t="s">
        <v>1094</v>
      </c>
      <c r="J395" s="593">
        <v>157693</v>
      </c>
      <c r="K395" s="593">
        <v>7124</v>
      </c>
      <c r="L395" s="593">
        <v>835</v>
      </c>
      <c r="M395" s="593">
        <v>917</v>
      </c>
      <c r="N395" s="593">
        <v>1613</v>
      </c>
      <c r="O395" s="593">
        <v>1173</v>
      </c>
      <c r="P395" s="593">
        <v>2481</v>
      </c>
      <c r="Q395" s="593">
        <v>1111</v>
      </c>
      <c r="R395" s="593">
        <v>3175</v>
      </c>
      <c r="S395" s="593">
        <v>4137</v>
      </c>
      <c r="T395" s="593">
        <v>4022</v>
      </c>
      <c r="U395" s="593">
        <v>5119</v>
      </c>
      <c r="V395" s="593">
        <v>7606</v>
      </c>
      <c r="W395" s="593">
        <v>14915</v>
      </c>
      <c r="X395" s="593">
        <v>8071</v>
      </c>
      <c r="Y395" s="593">
        <v>1214</v>
      </c>
      <c r="Z395" s="593">
        <v>1881</v>
      </c>
      <c r="AA395" s="593">
        <v>1160</v>
      </c>
      <c r="AB395" s="593">
        <v>1283</v>
      </c>
      <c r="AC395" s="593">
        <v>690</v>
      </c>
      <c r="AD395" s="593">
        <v>4014</v>
      </c>
      <c r="AE395" s="593">
        <v>2559</v>
      </c>
      <c r="AF395" s="593">
        <v>3701</v>
      </c>
      <c r="AG395" s="593">
        <v>9581</v>
      </c>
      <c r="AH395" s="593">
        <v>1104</v>
      </c>
      <c r="AI395" s="593">
        <v>2184</v>
      </c>
      <c r="AJ395" s="593">
        <v>4317</v>
      </c>
      <c r="AK395" s="593">
        <v>17969</v>
      </c>
      <c r="AL395" s="593">
        <v>7326</v>
      </c>
      <c r="AM395" s="593">
        <v>1395</v>
      </c>
      <c r="AN395" s="593">
        <v>454</v>
      </c>
      <c r="AO395" s="593">
        <v>1790</v>
      </c>
      <c r="AP395" s="593">
        <v>1067</v>
      </c>
      <c r="AQ395" s="593">
        <v>2379</v>
      </c>
      <c r="AR395" s="593">
        <v>5581</v>
      </c>
      <c r="AS395" s="593">
        <v>1549</v>
      </c>
      <c r="AT395" s="593">
        <v>442</v>
      </c>
      <c r="AU395" s="593">
        <v>1162</v>
      </c>
      <c r="AV395" s="593">
        <v>1664</v>
      </c>
      <c r="AW395" s="593">
        <v>738</v>
      </c>
      <c r="AX395" s="593">
        <v>6323</v>
      </c>
      <c r="AY395" s="593">
        <v>797</v>
      </c>
      <c r="AZ395" s="593">
        <v>2545</v>
      </c>
      <c r="BA395" s="593">
        <v>1052</v>
      </c>
      <c r="BB395" s="593">
        <v>2526</v>
      </c>
      <c r="BC395" s="593">
        <v>540</v>
      </c>
      <c r="BD395" s="593">
        <v>2578</v>
      </c>
      <c r="BE395" s="593">
        <v>1829</v>
      </c>
      <c r="BF395" s="546"/>
    </row>
    <row r="396" spans="1:58">
      <c r="A396" s="495" t="s">
        <v>1809</v>
      </c>
      <c r="B396" s="425">
        <v>390</v>
      </c>
      <c r="C396" s="495">
        <v>333103</v>
      </c>
      <c r="D396" s="495" t="s">
        <v>1806</v>
      </c>
      <c r="E396" s="546" t="s">
        <v>1217</v>
      </c>
      <c r="F396" s="580" t="s">
        <v>3350</v>
      </c>
      <c r="G396" s="546" t="s">
        <v>1099</v>
      </c>
      <c r="H396" s="546" t="s">
        <v>23</v>
      </c>
      <c r="I396" s="546" t="s">
        <v>1094</v>
      </c>
      <c r="J396" s="593">
        <v>155510</v>
      </c>
      <c r="K396" s="593">
        <v>7000</v>
      </c>
      <c r="L396" s="593">
        <v>835</v>
      </c>
      <c r="M396" s="593">
        <v>913</v>
      </c>
      <c r="N396" s="593">
        <v>1608</v>
      </c>
      <c r="O396" s="593">
        <v>1169</v>
      </c>
      <c r="P396" s="593">
        <v>2399</v>
      </c>
      <c r="Q396" s="593">
        <v>1107</v>
      </c>
      <c r="R396" s="593">
        <v>3125</v>
      </c>
      <c r="S396" s="593">
        <v>4073</v>
      </c>
      <c r="T396" s="593">
        <v>3965</v>
      </c>
      <c r="U396" s="593">
        <v>5088</v>
      </c>
      <c r="V396" s="593">
        <v>7551</v>
      </c>
      <c r="W396" s="593">
        <v>14753</v>
      </c>
      <c r="X396" s="593">
        <v>7993</v>
      </c>
      <c r="Y396" s="593">
        <v>1209</v>
      </c>
      <c r="Z396" s="593">
        <v>1853</v>
      </c>
      <c r="AA396" s="593">
        <v>1156</v>
      </c>
      <c r="AB396" s="593">
        <v>1268</v>
      </c>
      <c r="AC396" s="593">
        <v>685</v>
      </c>
      <c r="AD396" s="593">
        <v>3960</v>
      </c>
      <c r="AE396" s="593">
        <v>2542</v>
      </c>
      <c r="AF396" s="593">
        <v>3669</v>
      </c>
      <c r="AG396" s="593">
        <v>9492</v>
      </c>
      <c r="AH396" s="593">
        <v>1102</v>
      </c>
      <c r="AI396" s="593">
        <v>2157</v>
      </c>
      <c r="AJ396" s="593">
        <v>4200</v>
      </c>
      <c r="AK396" s="593">
        <v>17635</v>
      </c>
      <c r="AL396" s="593">
        <v>7229</v>
      </c>
      <c r="AM396" s="593">
        <v>1379</v>
      </c>
      <c r="AN396" s="593">
        <v>452</v>
      </c>
      <c r="AO396" s="593">
        <v>1725</v>
      </c>
      <c r="AP396" s="593">
        <v>1060</v>
      </c>
      <c r="AQ396" s="593">
        <v>2354</v>
      </c>
      <c r="AR396" s="593">
        <v>5434</v>
      </c>
      <c r="AS396" s="593">
        <v>1529</v>
      </c>
      <c r="AT396" s="593">
        <v>439</v>
      </c>
      <c r="AU396" s="593">
        <v>1153</v>
      </c>
      <c r="AV396" s="593">
        <v>1644</v>
      </c>
      <c r="AW396" s="593">
        <v>736</v>
      </c>
      <c r="AX396" s="593">
        <v>6228</v>
      </c>
      <c r="AY396" s="593">
        <v>796</v>
      </c>
      <c r="AZ396" s="593">
        <v>2514</v>
      </c>
      <c r="BA396" s="593">
        <v>1049</v>
      </c>
      <c r="BB396" s="593">
        <v>2458</v>
      </c>
      <c r="BC396" s="593">
        <v>534</v>
      </c>
      <c r="BD396" s="593">
        <v>2500</v>
      </c>
      <c r="BE396" s="593">
        <v>1790</v>
      </c>
      <c r="BF396" s="546"/>
    </row>
    <row r="397" spans="1:58">
      <c r="A397" s="495" t="s">
        <v>1812</v>
      </c>
      <c r="B397" s="425">
        <v>391</v>
      </c>
      <c r="C397" s="495">
        <v>333104</v>
      </c>
      <c r="D397" s="495" t="s">
        <v>1813</v>
      </c>
      <c r="E397" s="546" t="s">
        <v>1217</v>
      </c>
      <c r="F397" s="580" t="s">
        <v>3350</v>
      </c>
      <c r="G397" s="546" t="s">
        <v>1093</v>
      </c>
      <c r="H397" s="546" t="s">
        <v>23</v>
      </c>
      <c r="I397" s="546" t="s">
        <v>1094</v>
      </c>
      <c r="J397" s="593">
        <v>235313</v>
      </c>
      <c r="K397" s="593">
        <v>11886</v>
      </c>
      <c r="L397" s="593">
        <v>2607</v>
      </c>
      <c r="M397" s="593">
        <v>486</v>
      </c>
      <c r="N397" s="593">
        <v>1719</v>
      </c>
      <c r="O397" s="593">
        <v>1018</v>
      </c>
      <c r="P397" s="593">
        <v>845</v>
      </c>
      <c r="Q397" s="593">
        <v>2021</v>
      </c>
      <c r="R397" s="593">
        <v>2929</v>
      </c>
      <c r="S397" s="593">
        <v>8897</v>
      </c>
      <c r="T397" s="593">
        <v>2214</v>
      </c>
      <c r="U397" s="593">
        <v>15224</v>
      </c>
      <c r="V397" s="593">
        <v>14201</v>
      </c>
      <c r="W397" s="593">
        <v>38054</v>
      </c>
      <c r="X397" s="593">
        <v>20032</v>
      </c>
      <c r="Y397" s="593">
        <v>1335</v>
      </c>
      <c r="Z397" s="593">
        <v>1734</v>
      </c>
      <c r="AA397" s="593">
        <v>1767</v>
      </c>
      <c r="AB397" s="593">
        <v>1119</v>
      </c>
      <c r="AC397" s="593">
        <v>444</v>
      </c>
      <c r="AD397" s="593">
        <v>4472</v>
      </c>
      <c r="AE397" s="593">
        <v>8326</v>
      </c>
      <c r="AF397" s="593">
        <v>5941</v>
      </c>
      <c r="AG397" s="593">
        <v>7680</v>
      </c>
      <c r="AH397" s="593">
        <v>1169</v>
      </c>
      <c r="AI397" s="593">
        <v>2595</v>
      </c>
      <c r="AJ397" s="593">
        <v>6658</v>
      </c>
      <c r="AK397" s="593">
        <v>23838</v>
      </c>
      <c r="AL397" s="593">
        <v>9508</v>
      </c>
      <c r="AM397" s="593">
        <v>2871</v>
      </c>
      <c r="AN397" s="593">
        <v>945</v>
      </c>
      <c r="AO397" s="593">
        <v>560</v>
      </c>
      <c r="AP397" s="593">
        <v>1848</v>
      </c>
      <c r="AQ397" s="593">
        <v>1262</v>
      </c>
      <c r="AR397" s="593">
        <v>3514</v>
      </c>
      <c r="AS397" s="593">
        <v>1863</v>
      </c>
      <c r="AT397" s="593">
        <v>369</v>
      </c>
      <c r="AU397" s="593">
        <v>1644</v>
      </c>
      <c r="AV397" s="593">
        <v>615</v>
      </c>
      <c r="AW397" s="593">
        <v>225</v>
      </c>
      <c r="AX397" s="593">
        <v>5811</v>
      </c>
      <c r="AY397" s="593">
        <v>2227</v>
      </c>
      <c r="AZ397" s="593">
        <v>1193</v>
      </c>
      <c r="BA397" s="593">
        <v>830</v>
      </c>
      <c r="BB397" s="593">
        <v>4382</v>
      </c>
      <c r="BC397" s="593">
        <v>366</v>
      </c>
      <c r="BD397" s="593">
        <v>2733</v>
      </c>
      <c r="BE397" s="593">
        <v>3336</v>
      </c>
      <c r="BF397" s="546"/>
    </row>
    <row r="398" spans="1:58">
      <c r="A398" s="495" t="s">
        <v>1816</v>
      </c>
      <c r="B398" s="425">
        <v>392</v>
      </c>
      <c r="C398" s="495">
        <v>333104</v>
      </c>
      <c r="D398" s="495" t="s">
        <v>1813</v>
      </c>
      <c r="E398" s="546" t="s">
        <v>1217</v>
      </c>
      <c r="F398" s="580" t="s">
        <v>3350</v>
      </c>
      <c r="G398" s="546" t="s">
        <v>1099</v>
      </c>
      <c r="H398" s="546" t="s">
        <v>23</v>
      </c>
      <c r="I398" s="546" t="s">
        <v>1094</v>
      </c>
      <c r="J398" s="593">
        <v>135566</v>
      </c>
      <c r="K398" s="593">
        <v>6499</v>
      </c>
      <c r="L398" s="593">
        <v>1541</v>
      </c>
      <c r="M398" s="593">
        <v>384</v>
      </c>
      <c r="N398" s="593">
        <v>1143</v>
      </c>
      <c r="O398" s="593">
        <v>623</v>
      </c>
      <c r="P398" s="593">
        <v>676</v>
      </c>
      <c r="Q398" s="593">
        <v>1344</v>
      </c>
      <c r="R398" s="593">
        <v>1894</v>
      </c>
      <c r="S398" s="593">
        <v>4746</v>
      </c>
      <c r="T398" s="593">
        <v>1491</v>
      </c>
      <c r="U398" s="593">
        <v>7084</v>
      </c>
      <c r="V398" s="593">
        <v>8036</v>
      </c>
      <c r="W398" s="593">
        <v>21635</v>
      </c>
      <c r="X398" s="593">
        <v>11447</v>
      </c>
      <c r="Y398" s="593">
        <v>947</v>
      </c>
      <c r="Z398" s="593">
        <v>1319</v>
      </c>
      <c r="AA398" s="593">
        <v>1586</v>
      </c>
      <c r="AB398" s="593">
        <v>589</v>
      </c>
      <c r="AC398" s="593">
        <v>339</v>
      </c>
      <c r="AD398" s="593">
        <v>2719</v>
      </c>
      <c r="AE398" s="593">
        <v>3868</v>
      </c>
      <c r="AF398" s="593">
        <v>3271</v>
      </c>
      <c r="AG398" s="593">
        <v>5358</v>
      </c>
      <c r="AH398" s="593">
        <v>696</v>
      </c>
      <c r="AI398" s="593">
        <v>1605</v>
      </c>
      <c r="AJ398" s="593">
        <v>3711</v>
      </c>
      <c r="AK398" s="593">
        <v>13395</v>
      </c>
      <c r="AL398" s="593">
        <v>5758</v>
      </c>
      <c r="AM398" s="593">
        <v>1734</v>
      </c>
      <c r="AN398" s="593">
        <v>577</v>
      </c>
      <c r="AO398" s="593">
        <v>437</v>
      </c>
      <c r="AP398" s="593">
        <v>819</v>
      </c>
      <c r="AQ398" s="593">
        <v>866</v>
      </c>
      <c r="AR398" s="593">
        <v>2369</v>
      </c>
      <c r="AS398" s="593">
        <v>1181</v>
      </c>
      <c r="AT398" s="593">
        <v>235</v>
      </c>
      <c r="AU398" s="593">
        <v>1049</v>
      </c>
      <c r="AV398" s="593">
        <v>460</v>
      </c>
      <c r="AW398" s="593">
        <v>172</v>
      </c>
      <c r="AX398" s="593">
        <v>3566</v>
      </c>
      <c r="AY398" s="593">
        <v>1024</v>
      </c>
      <c r="AZ398" s="593">
        <v>788</v>
      </c>
      <c r="BA398" s="593">
        <v>573</v>
      </c>
      <c r="BB398" s="593">
        <v>2423</v>
      </c>
      <c r="BC398" s="593">
        <v>318</v>
      </c>
      <c r="BD398" s="593">
        <v>1468</v>
      </c>
      <c r="BE398" s="593">
        <v>1803</v>
      </c>
      <c r="BF398" s="546"/>
    </row>
    <row r="399" spans="1:58">
      <c r="A399" s="495" t="s">
        <v>1819</v>
      </c>
      <c r="B399" s="425">
        <v>393</v>
      </c>
      <c r="C399" s="495">
        <v>333201</v>
      </c>
      <c r="D399" s="495" t="s">
        <v>1294</v>
      </c>
      <c r="E399" s="546" t="s">
        <v>1569</v>
      </c>
      <c r="F399" s="545" t="s">
        <v>3236</v>
      </c>
      <c r="G399" s="545" t="s">
        <v>1333</v>
      </c>
      <c r="H399" s="546" t="s">
        <v>23</v>
      </c>
      <c r="I399" s="546" t="s">
        <v>231</v>
      </c>
      <c r="J399" s="584">
        <v>0.47599999999999998</v>
      </c>
      <c r="K399" s="584">
        <v>0.499</v>
      </c>
      <c r="L399" s="584">
        <v>0.373</v>
      </c>
      <c r="M399" s="584">
        <v>0.45100000000000001</v>
      </c>
      <c r="N399" s="584">
        <v>0.53200000000000003</v>
      </c>
      <c r="O399" s="584">
        <v>0.57999999999999996</v>
      </c>
      <c r="P399" s="584">
        <v>0.434</v>
      </c>
      <c r="Q399" s="584">
        <v>0.46600000000000003</v>
      </c>
      <c r="R399" s="584">
        <v>0.54400000000000004</v>
      </c>
      <c r="S399" s="584">
        <v>0.54600000000000004</v>
      </c>
      <c r="T399" s="584">
        <v>0.48799999999999999</v>
      </c>
      <c r="U399" s="584">
        <v>0.434</v>
      </c>
      <c r="V399" s="584">
        <v>0.42899999999999999</v>
      </c>
      <c r="W399" s="584">
        <v>0.47399999999999998</v>
      </c>
      <c r="X399" s="584">
        <v>0.46200000000000002</v>
      </c>
      <c r="Y399" s="584">
        <v>0.503</v>
      </c>
      <c r="Z399" s="584">
        <v>0.50600000000000001</v>
      </c>
      <c r="AA399" s="584">
        <v>0.4</v>
      </c>
      <c r="AB399" s="584">
        <v>0.54900000000000004</v>
      </c>
      <c r="AC399" s="584">
        <v>0.45</v>
      </c>
      <c r="AD399" s="584">
        <v>0.51400000000000001</v>
      </c>
      <c r="AE399" s="584">
        <v>0.505</v>
      </c>
      <c r="AF399" s="584">
        <v>0.43</v>
      </c>
      <c r="AG399" s="584">
        <v>0.47699999999999998</v>
      </c>
      <c r="AH399" s="584">
        <v>0.432</v>
      </c>
      <c r="AI399" s="584">
        <v>0.48</v>
      </c>
      <c r="AJ399" s="584">
        <v>0.41699999999999998</v>
      </c>
      <c r="AK399" s="584">
        <v>0.45500000000000002</v>
      </c>
      <c r="AL399" s="584">
        <v>0.42799999999999999</v>
      </c>
      <c r="AM399" s="584">
        <v>0.61299999999999999</v>
      </c>
      <c r="AN399" s="584">
        <v>0.40100000000000002</v>
      </c>
      <c r="AO399" s="584">
        <v>0.64700000000000002</v>
      </c>
      <c r="AP399" s="584">
        <v>0.55800000000000005</v>
      </c>
      <c r="AQ399" s="584">
        <v>0.45</v>
      </c>
      <c r="AR399" s="584">
        <v>0.40100000000000002</v>
      </c>
      <c r="AS399" s="584">
        <v>0.55600000000000005</v>
      </c>
      <c r="AT399" s="584" t="s">
        <v>2548</v>
      </c>
      <c r="AU399" s="584">
        <v>0.45800000000000002</v>
      </c>
      <c r="AV399" s="584">
        <v>0.51700000000000002</v>
      </c>
      <c r="AW399" s="584">
        <v>0.48199999999999998</v>
      </c>
      <c r="AX399" s="584">
        <v>0.45</v>
      </c>
      <c r="AY399" s="584">
        <v>0.45</v>
      </c>
      <c r="AZ399" s="584">
        <v>0.34</v>
      </c>
      <c r="BA399" s="584">
        <v>0.498</v>
      </c>
      <c r="BB399" s="584">
        <v>0.48699999999999999</v>
      </c>
      <c r="BC399" s="584">
        <v>0.50900000000000001</v>
      </c>
      <c r="BD399" s="584">
        <v>0.52500000000000002</v>
      </c>
      <c r="BE399" s="584">
        <v>0.51400000000000001</v>
      </c>
      <c r="BF399" s="546"/>
    </row>
    <row r="400" spans="1:58">
      <c r="A400" s="495" t="s">
        <v>1822</v>
      </c>
      <c r="B400" s="425">
        <v>394</v>
      </c>
      <c r="C400" s="495">
        <v>333202</v>
      </c>
      <c r="D400" s="495" t="s">
        <v>803</v>
      </c>
      <c r="E400" s="546" t="s">
        <v>1569</v>
      </c>
      <c r="F400" s="545" t="s">
        <v>3236</v>
      </c>
      <c r="G400" s="545" t="s">
        <v>1333</v>
      </c>
      <c r="H400" s="546" t="s">
        <v>23</v>
      </c>
      <c r="I400" s="546" t="s">
        <v>231</v>
      </c>
      <c r="J400" s="584">
        <v>0.26200000000000001</v>
      </c>
      <c r="K400" s="584">
        <v>0.25800000000000001</v>
      </c>
      <c r="L400" s="584">
        <v>0.20499999999999999</v>
      </c>
      <c r="M400" s="584">
        <v>0.26700000000000002</v>
      </c>
      <c r="N400" s="584">
        <v>0.36</v>
      </c>
      <c r="O400" s="584">
        <v>0.23</v>
      </c>
      <c r="P400" s="584">
        <v>0.29499999999999998</v>
      </c>
      <c r="Q400" s="584">
        <v>0.22800000000000001</v>
      </c>
      <c r="R400" s="584">
        <v>0.28899999999999998</v>
      </c>
      <c r="S400" s="584">
        <v>0.30099999999999999</v>
      </c>
      <c r="T400" s="584">
        <v>0.24</v>
      </c>
      <c r="U400" s="584">
        <v>0.23799999999999999</v>
      </c>
      <c r="V400" s="584">
        <v>0.26800000000000002</v>
      </c>
      <c r="W400" s="584">
        <v>0.221</v>
      </c>
      <c r="X400" s="584">
        <v>0.25600000000000001</v>
      </c>
      <c r="Y400" s="584">
        <v>0.19</v>
      </c>
      <c r="Z400" s="584">
        <v>0.28699999999999998</v>
      </c>
      <c r="AA400" s="584">
        <v>0.25700000000000001</v>
      </c>
      <c r="AB400" s="584">
        <v>0.314</v>
      </c>
      <c r="AC400" s="584">
        <v>0.16500000000000001</v>
      </c>
      <c r="AD400" s="584">
        <v>0.24199999999999999</v>
      </c>
      <c r="AE400" s="584">
        <v>0.27300000000000002</v>
      </c>
      <c r="AF400" s="584">
        <v>0.32300000000000001</v>
      </c>
      <c r="AG400" s="584">
        <v>0.28699999999999998</v>
      </c>
      <c r="AH400" s="584">
        <v>0.27300000000000002</v>
      </c>
      <c r="AI400" s="584">
        <v>0.374</v>
      </c>
      <c r="AJ400" s="584">
        <v>0.29899999999999999</v>
      </c>
      <c r="AK400" s="584">
        <v>0.247</v>
      </c>
      <c r="AL400" s="584">
        <v>0.26900000000000002</v>
      </c>
      <c r="AM400" s="584">
        <v>0.222</v>
      </c>
      <c r="AN400" s="584">
        <v>0.30599999999999999</v>
      </c>
      <c r="AO400" s="584">
        <v>7.2999999999999995E-2</v>
      </c>
      <c r="AP400" s="584">
        <v>0.28100000000000003</v>
      </c>
      <c r="AQ400" s="584">
        <v>0.308</v>
      </c>
      <c r="AR400" s="584">
        <v>0.32800000000000001</v>
      </c>
      <c r="AS400" s="584">
        <v>0.219</v>
      </c>
      <c r="AT400" s="584" t="s">
        <v>2548</v>
      </c>
      <c r="AU400" s="584">
        <v>0.27200000000000002</v>
      </c>
      <c r="AV400" s="584">
        <v>0.23</v>
      </c>
      <c r="AW400" s="584">
        <v>0.254</v>
      </c>
      <c r="AX400" s="584">
        <v>0.23899999999999999</v>
      </c>
      <c r="AY400" s="584">
        <v>0.32800000000000001</v>
      </c>
      <c r="AZ400" s="584">
        <v>0.33100000000000002</v>
      </c>
      <c r="BA400" s="584">
        <v>0.26800000000000002</v>
      </c>
      <c r="BB400" s="584">
        <v>0.224</v>
      </c>
      <c r="BC400" s="584">
        <v>0.20100000000000001</v>
      </c>
      <c r="BD400" s="584">
        <v>0.20100000000000001</v>
      </c>
      <c r="BE400" s="584">
        <v>0.38</v>
      </c>
      <c r="BF400" s="546"/>
    </row>
    <row r="401" spans="1:58">
      <c r="A401" s="495" t="s">
        <v>1824</v>
      </c>
      <c r="B401" s="425">
        <v>395</v>
      </c>
      <c r="C401" s="495">
        <v>333203</v>
      </c>
      <c r="D401" s="495" t="s">
        <v>814</v>
      </c>
      <c r="E401" s="546" t="s">
        <v>808</v>
      </c>
      <c r="F401" s="545" t="s">
        <v>3236</v>
      </c>
      <c r="G401" s="546" t="s">
        <v>4435</v>
      </c>
      <c r="H401" s="546" t="s">
        <v>23</v>
      </c>
      <c r="I401" s="546" t="s">
        <v>810</v>
      </c>
      <c r="J401" s="584">
        <v>0.432</v>
      </c>
      <c r="K401" s="584" t="s">
        <v>272</v>
      </c>
      <c r="L401" s="584" t="s">
        <v>272</v>
      </c>
      <c r="M401" s="584" t="s">
        <v>272</v>
      </c>
      <c r="N401" s="584" t="s">
        <v>272</v>
      </c>
      <c r="O401" s="584" t="s">
        <v>272</v>
      </c>
      <c r="P401" s="584" t="s">
        <v>272</v>
      </c>
      <c r="Q401" s="584" t="s">
        <v>272</v>
      </c>
      <c r="R401" s="584" t="s">
        <v>272</v>
      </c>
      <c r="S401" s="584" t="s">
        <v>272</v>
      </c>
      <c r="T401" s="584" t="s">
        <v>272</v>
      </c>
      <c r="U401" s="584" t="s">
        <v>272</v>
      </c>
      <c r="V401" s="584" t="s">
        <v>272</v>
      </c>
      <c r="W401" s="584" t="s">
        <v>272</v>
      </c>
      <c r="X401" s="584" t="s">
        <v>272</v>
      </c>
      <c r="Y401" s="584" t="s">
        <v>272</v>
      </c>
      <c r="Z401" s="584" t="s">
        <v>272</v>
      </c>
      <c r="AA401" s="584" t="s">
        <v>272</v>
      </c>
      <c r="AB401" s="584" t="s">
        <v>272</v>
      </c>
      <c r="AC401" s="584" t="s">
        <v>272</v>
      </c>
      <c r="AD401" s="584" t="s">
        <v>272</v>
      </c>
      <c r="AE401" s="584" t="s">
        <v>272</v>
      </c>
      <c r="AF401" s="584" t="s">
        <v>272</v>
      </c>
      <c r="AG401" s="584" t="s">
        <v>272</v>
      </c>
      <c r="AH401" s="584" t="s">
        <v>272</v>
      </c>
      <c r="AI401" s="584" t="s">
        <v>272</v>
      </c>
      <c r="AJ401" s="584" t="s">
        <v>272</v>
      </c>
      <c r="AK401" s="584" t="s">
        <v>272</v>
      </c>
      <c r="AL401" s="584" t="s">
        <v>272</v>
      </c>
      <c r="AM401" s="584" t="s">
        <v>272</v>
      </c>
      <c r="AN401" s="584" t="s">
        <v>272</v>
      </c>
      <c r="AO401" s="584" t="s">
        <v>272</v>
      </c>
      <c r="AP401" s="584" t="s">
        <v>272</v>
      </c>
      <c r="AQ401" s="584" t="s">
        <v>272</v>
      </c>
      <c r="AR401" s="584" t="s">
        <v>272</v>
      </c>
      <c r="AS401" s="584" t="s">
        <v>272</v>
      </c>
      <c r="AT401" s="584" t="s">
        <v>272</v>
      </c>
      <c r="AU401" s="584" t="s">
        <v>272</v>
      </c>
      <c r="AV401" s="584" t="s">
        <v>272</v>
      </c>
      <c r="AW401" s="584" t="s">
        <v>272</v>
      </c>
      <c r="AX401" s="584" t="s">
        <v>272</v>
      </c>
      <c r="AY401" s="584" t="s">
        <v>272</v>
      </c>
      <c r="AZ401" s="584" t="s">
        <v>272</v>
      </c>
      <c r="BA401" s="584" t="s">
        <v>272</v>
      </c>
      <c r="BB401" s="584" t="s">
        <v>272</v>
      </c>
      <c r="BC401" s="584" t="s">
        <v>272</v>
      </c>
      <c r="BD401" s="584" t="s">
        <v>272</v>
      </c>
      <c r="BE401" s="584" t="s">
        <v>272</v>
      </c>
      <c r="BF401" s="546"/>
    </row>
    <row r="402" spans="1:58">
      <c r="A402" s="495" t="s">
        <v>1826</v>
      </c>
      <c r="B402" s="425">
        <v>396</v>
      </c>
      <c r="C402" s="495">
        <v>333204</v>
      </c>
      <c r="D402" s="495" t="s">
        <v>1197</v>
      </c>
      <c r="E402" s="546" t="s">
        <v>1569</v>
      </c>
      <c r="F402" s="545" t="s">
        <v>3236</v>
      </c>
      <c r="G402" s="545" t="s">
        <v>1333</v>
      </c>
      <c r="H402" s="546" t="s">
        <v>23</v>
      </c>
      <c r="I402" s="546" t="s">
        <v>231</v>
      </c>
      <c r="J402" s="584">
        <v>0.65100000000000002</v>
      </c>
      <c r="K402" s="584">
        <v>0.66900000000000004</v>
      </c>
      <c r="L402" s="584">
        <v>0.61399999999999999</v>
      </c>
      <c r="M402" s="584">
        <v>0.65100000000000002</v>
      </c>
      <c r="N402" s="584">
        <v>0.66700000000000004</v>
      </c>
      <c r="O402" s="584">
        <v>0.73499999999999999</v>
      </c>
      <c r="P402" s="584">
        <v>0.56999999999999995</v>
      </c>
      <c r="Q402" s="584">
        <v>0.66100000000000003</v>
      </c>
      <c r="R402" s="584">
        <v>0.7</v>
      </c>
      <c r="S402" s="584">
        <v>0.69</v>
      </c>
      <c r="T402" s="584">
        <v>0.65500000000000003</v>
      </c>
      <c r="U402" s="584">
        <v>0.622</v>
      </c>
      <c r="V402" s="584">
        <v>0.63500000000000001</v>
      </c>
      <c r="W402" s="584">
        <v>0.65500000000000003</v>
      </c>
      <c r="X402" s="584">
        <v>0.65400000000000003</v>
      </c>
      <c r="Y402" s="584">
        <v>0.63100000000000001</v>
      </c>
      <c r="Z402" s="584">
        <v>0.71399999999999997</v>
      </c>
      <c r="AA402" s="584">
        <v>0.624</v>
      </c>
      <c r="AB402" s="584">
        <v>0.69</v>
      </c>
      <c r="AC402" s="584">
        <v>0.61699999999999999</v>
      </c>
      <c r="AD402" s="584">
        <v>0.68300000000000005</v>
      </c>
      <c r="AE402" s="584">
        <v>0.68500000000000005</v>
      </c>
      <c r="AF402" s="584">
        <v>0.60799999999999998</v>
      </c>
      <c r="AG402" s="584">
        <v>0.66</v>
      </c>
      <c r="AH402" s="584">
        <v>0.59599999999999997</v>
      </c>
      <c r="AI402" s="584">
        <v>0.77300000000000002</v>
      </c>
      <c r="AJ402" s="584">
        <v>0.57899999999999996</v>
      </c>
      <c r="AK402" s="584">
        <v>0.59499999999999997</v>
      </c>
      <c r="AL402" s="584">
        <v>0.64200000000000002</v>
      </c>
      <c r="AM402" s="584">
        <v>0.75800000000000001</v>
      </c>
      <c r="AN402" s="584">
        <v>0.628</v>
      </c>
      <c r="AO402" s="584">
        <v>0.82399999999999995</v>
      </c>
      <c r="AP402" s="584">
        <v>0.70099999999999996</v>
      </c>
      <c r="AQ402" s="584">
        <v>0.61</v>
      </c>
      <c r="AR402" s="584">
        <v>0.59699999999999998</v>
      </c>
      <c r="AS402" s="584">
        <v>0.71899999999999997</v>
      </c>
      <c r="AT402" s="584" t="s">
        <v>2548</v>
      </c>
      <c r="AU402" s="584">
        <v>0.67700000000000005</v>
      </c>
      <c r="AV402" s="584">
        <v>0.68400000000000005</v>
      </c>
      <c r="AW402" s="584">
        <v>0.60499999999999998</v>
      </c>
      <c r="AX402" s="584">
        <v>0.61099999999999999</v>
      </c>
      <c r="AY402" s="584">
        <v>0.59599999999999997</v>
      </c>
      <c r="AZ402" s="584">
        <v>0.628</v>
      </c>
      <c r="BA402" s="584">
        <v>0.64700000000000002</v>
      </c>
      <c r="BB402" s="584">
        <v>0.62</v>
      </c>
      <c r="BC402" s="584">
        <v>0.61699999999999999</v>
      </c>
      <c r="BD402" s="584">
        <v>0.73</v>
      </c>
      <c r="BE402" s="584">
        <v>0.67500000000000004</v>
      </c>
      <c r="BF402" s="546"/>
    </row>
    <row r="403" spans="1:58">
      <c r="A403" s="495" t="s">
        <v>1829</v>
      </c>
      <c r="B403" s="425">
        <v>397</v>
      </c>
      <c r="C403" s="495">
        <v>333205</v>
      </c>
      <c r="D403" s="495" t="s">
        <v>799</v>
      </c>
      <c r="E403" s="546" t="s">
        <v>1569</v>
      </c>
      <c r="F403" s="545" t="s">
        <v>3236</v>
      </c>
      <c r="G403" s="545" t="s">
        <v>1333</v>
      </c>
      <c r="H403" s="546" t="s">
        <v>23</v>
      </c>
      <c r="I403" s="546" t="s">
        <v>231</v>
      </c>
      <c r="J403" s="584">
        <v>0.34</v>
      </c>
      <c r="K403" s="584">
        <v>0.36899999999999999</v>
      </c>
      <c r="L403" s="584">
        <v>0.32</v>
      </c>
      <c r="M403" s="584">
        <v>0.33100000000000002</v>
      </c>
      <c r="N403" s="584">
        <v>0.34699999999999998</v>
      </c>
      <c r="O403" s="584">
        <v>0.31</v>
      </c>
      <c r="P403" s="584">
        <v>0.309</v>
      </c>
      <c r="Q403" s="584">
        <v>0.315</v>
      </c>
      <c r="R403" s="584">
        <v>0.35399999999999998</v>
      </c>
      <c r="S403" s="584">
        <v>0.34599999999999997</v>
      </c>
      <c r="T403" s="584">
        <v>0.29699999999999999</v>
      </c>
      <c r="U403" s="584">
        <v>0.317</v>
      </c>
      <c r="V403" s="584">
        <v>0.376</v>
      </c>
      <c r="W403" s="584">
        <v>0.33400000000000002</v>
      </c>
      <c r="X403" s="584">
        <v>0.34699999999999998</v>
      </c>
      <c r="Y403" s="584">
        <v>0.3</v>
      </c>
      <c r="Z403" s="584">
        <v>0.40200000000000002</v>
      </c>
      <c r="AA403" s="584">
        <v>0.34300000000000003</v>
      </c>
      <c r="AB403" s="584">
        <v>0.35799999999999998</v>
      </c>
      <c r="AC403" s="584">
        <v>0.26500000000000001</v>
      </c>
      <c r="AD403" s="584">
        <v>0.28799999999999998</v>
      </c>
      <c r="AE403" s="584">
        <v>0.311</v>
      </c>
      <c r="AF403" s="584">
        <v>0.503</v>
      </c>
      <c r="AG403" s="584">
        <v>0.36699999999999999</v>
      </c>
      <c r="AH403" s="584">
        <v>0.35</v>
      </c>
      <c r="AI403" s="584">
        <v>0.41299999999999998</v>
      </c>
      <c r="AJ403" s="584">
        <v>0.3</v>
      </c>
      <c r="AK403" s="584">
        <v>0.309</v>
      </c>
      <c r="AL403" s="584">
        <v>0.35699999999999998</v>
      </c>
      <c r="AM403" s="584">
        <v>0.23799999999999999</v>
      </c>
      <c r="AN403" s="584">
        <v>0.36</v>
      </c>
      <c r="AO403" s="584">
        <v>0.221</v>
      </c>
      <c r="AP403" s="584">
        <v>0.252</v>
      </c>
      <c r="AQ403" s="584">
        <v>0.35</v>
      </c>
      <c r="AR403" s="584">
        <v>0.35399999999999998</v>
      </c>
      <c r="AS403" s="584">
        <v>0.35599999999999998</v>
      </c>
      <c r="AT403" s="584" t="s">
        <v>2548</v>
      </c>
      <c r="AU403" s="584">
        <v>0.249</v>
      </c>
      <c r="AV403" s="584">
        <v>0.27700000000000002</v>
      </c>
      <c r="AW403" s="584">
        <v>0.46400000000000002</v>
      </c>
      <c r="AX403" s="584">
        <v>0.36799999999999999</v>
      </c>
      <c r="AY403" s="584">
        <v>0.34200000000000003</v>
      </c>
      <c r="AZ403" s="584">
        <v>0.39400000000000002</v>
      </c>
      <c r="BA403" s="584">
        <v>0.308</v>
      </c>
      <c r="BB403" s="584">
        <v>0.311</v>
      </c>
      <c r="BC403" s="584">
        <v>0.20200000000000001</v>
      </c>
      <c r="BD403" s="584">
        <v>0.26200000000000001</v>
      </c>
      <c r="BE403" s="584">
        <v>0.41199999999999998</v>
      </c>
      <c r="BF403" s="546"/>
    </row>
    <row r="404" spans="1:58">
      <c r="A404" s="495" t="s">
        <v>1831</v>
      </c>
      <c r="B404" s="425">
        <v>398</v>
      </c>
      <c r="C404" s="495">
        <v>333206</v>
      </c>
      <c r="D404" s="495" t="s">
        <v>807</v>
      </c>
      <c r="E404" s="546" t="s">
        <v>808</v>
      </c>
      <c r="F404" s="545" t="s">
        <v>3236</v>
      </c>
      <c r="G404" s="546" t="s">
        <v>4435</v>
      </c>
      <c r="H404" s="546" t="s">
        <v>23</v>
      </c>
      <c r="I404" s="546" t="s">
        <v>810</v>
      </c>
      <c r="J404" s="584">
        <v>0.50700000000000001</v>
      </c>
      <c r="K404" s="584" t="s">
        <v>272</v>
      </c>
      <c r="L404" s="584" t="s">
        <v>272</v>
      </c>
      <c r="M404" s="584" t="s">
        <v>272</v>
      </c>
      <c r="N404" s="584" t="s">
        <v>272</v>
      </c>
      <c r="O404" s="584" t="s">
        <v>272</v>
      </c>
      <c r="P404" s="584" t="s">
        <v>272</v>
      </c>
      <c r="Q404" s="584" t="s">
        <v>272</v>
      </c>
      <c r="R404" s="584" t="s">
        <v>272</v>
      </c>
      <c r="S404" s="584" t="s">
        <v>272</v>
      </c>
      <c r="T404" s="584" t="s">
        <v>272</v>
      </c>
      <c r="U404" s="584" t="s">
        <v>272</v>
      </c>
      <c r="V404" s="584" t="s">
        <v>272</v>
      </c>
      <c r="W404" s="584" t="s">
        <v>272</v>
      </c>
      <c r="X404" s="584" t="s">
        <v>272</v>
      </c>
      <c r="Y404" s="584" t="s">
        <v>272</v>
      </c>
      <c r="Z404" s="584" t="s">
        <v>272</v>
      </c>
      <c r="AA404" s="584" t="s">
        <v>272</v>
      </c>
      <c r="AB404" s="584" t="s">
        <v>272</v>
      </c>
      <c r="AC404" s="584" t="s">
        <v>272</v>
      </c>
      <c r="AD404" s="584" t="s">
        <v>272</v>
      </c>
      <c r="AE404" s="584" t="s">
        <v>272</v>
      </c>
      <c r="AF404" s="584" t="s">
        <v>272</v>
      </c>
      <c r="AG404" s="584" t="s">
        <v>272</v>
      </c>
      <c r="AH404" s="584" t="s">
        <v>272</v>
      </c>
      <c r="AI404" s="584" t="s">
        <v>272</v>
      </c>
      <c r="AJ404" s="584" t="s">
        <v>272</v>
      </c>
      <c r="AK404" s="584" t="s">
        <v>272</v>
      </c>
      <c r="AL404" s="584" t="s">
        <v>272</v>
      </c>
      <c r="AM404" s="584" t="s">
        <v>272</v>
      </c>
      <c r="AN404" s="584" t="s">
        <v>272</v>
      </c>
      <c r="AO404" s="584" t="s">
        <v>272</v>
      </c>
      <c r="AP404" s="584" t="s">
        <v>272</v>
      </c>
      <c r="AQ404" s="584" t="s">
        <v>272</v>
      </c>
      <c r="AR404" s="584" t="s">
        <v>272</v>
      </c>
      <c r="AS404" s="584" t="s">
        <v>272</v>
      </c>
      <c r="AT404" s="584" t="s">
        <v>272</v>
      </c>
      <c r="AU404" s="584" t="s">
        <v>272</v>
      </c>
      <c r="AV404" s="584" t="s">
        <v>272</v>
      </c>
      <c r="AW404" s="584" t="s">
        <v>272</v>
      </c>
      <c r="AX404" s="584" t="s">
        <v>272</v>
      </c>
      <c r="AY404" s="584" t="s">
        <v>272</v>
      </c>
      <c r="AZ404" s="584" t="s">
        <v>272</v>
      </c>
      <c r="BA404" s="584" t="s">
        <v>272</v>
      </c>
      <c r="BB404" s="584" t="s">
        <v>272</v>
      </c>
      <c r="BC404" s="584" t="s">
        <v>272</v>
      </c>
      <c r="BD404" s="584" t="s">
        <v>272</v>
      </c>
      <c r="BE404" s="584" t="s">
        <v>272</v>
      </c>
      <c r="BF404" s="546"/>
    </row>
    <row r="405" spans="1:58">
      <c r="A405" s="495" t="s">
        <v>1833</v>
      </c>
      <c r="B405" s="425">
        <v>399</v>
      </c>
      <c r="C405" s="495">
        <v>334101</v>
      </c>
      <c r="D405" s="495" t="s">
        <v>1834</v>
      </c>
      <c r="E405" s="546" t="s">
        <v>321</v>
      </c>
      <c r="F405" s="42" t="s">
        <v>3300</v>
      </c>
      <c r="G405" s="546" t="s">
        <v>168</v>
      </c>
      <c r="H405" s="546" t="s">
        <v>23</v>
      </c>
      <c r="I405" s="546" t="s">
        <v>323</v>
      </c>
      <c r="J405" s="595">
        <v>0.46652267818574517</v>
      </c>
      <c r="K405" s="595">
        <v>0.31818181818181818</v>
      </c>
      <c r="L405" s="595">
        <v>0</v>
      </c>
      <c r="M405" s="595">
        <v>0.1</v>
      </c>
      <c r="N405" s="595">
        <v>0.75</v>
      </c>
      <c r="O405" s="595">
        <v>0.3</v>
      </c>
      <c r="P405" s="595">
        <v>0.66666666666666663</v>
      </c>
      <c r="Q405" s="595">
        <v>0.2857142857142857</v>
      </c>
      <c r="R405" s="595">
        <v>0.2</v>
      </c>
      <c r="S405" s="595">
        <v>0.75</v>
      </c>
      <c r="T405" s="595">
        <v>0.44444444444444442</v>
      </c>
      <c r="U405" s="595">
        <v>0.53333333333333333</v>
      </c>
      <c r="V405" s="595">
        <v>0.3125</v>
      </c>
      <c r="W405" s="595">
        <v>0.70967741935483875</v>
      </c>
      <c r="X405" s="595">
        <v>0.56521739130434778</v>
      </c>
      <c r="Y405" s="595">
        <v>0.44444444444444442</v>
      </c>
      <c r="Z405" s="595">
        <v>0.2</v>
      </c>
      <c r="AA405" s="595">
        <v>0.2</v>
      </c>
      <c r="AB405" s="595">
        <v>0.8</v>
      </c>
      <c r="AC405" s="595">
        <v>0.5</v>
      </c>
      <c r="AD405" s="595">
        <v>0.58333333333333337</v>
      </c>
      <c r="AE405" s="595">
        <v>0.55555555555555558</v>
      </c>
      <c r="AF405" s="595">
        <v>0.69230769230769229</v>
      </c>
      <c r="AG405" s="595">
        <v>0.21052631578947367</v>
      </c>
      <c r="AH405" s="595">
        <v>0.8</v>
      </c>
      <c r="AI405" s="595">
        <v>0.42857142857142855</v>
      </c>
      <c r="AJ405" s="595">
        <v>0.15384615384615385</v>
      </c>
      <c r="AK405" s="595">
        <v>0.58823529411764708</v>
      </c>
      <c r="AL405" s="595">
        <v>0.5</v>
      </c>
      <c r="AM405" s="595">
        <v>0.5</v>
      </c>
      <c r="AN405" s="595">
        <v>0.5</v>
      </c>
      <c r="AO405" s="595">
        <v>0</v>
      </c>
      <c r="AP405" s="595">
        <v>0.6</v>
      </c>
      <c r="AQ405" s="595">
        <v>0.4</v>
      </c>
      <c r="AR405" s="595">
        <v>0.58333333333333337</v>
      </c>
      <c r="AS405" s="595">
        <v>0.125</v>
      </c>
      <c r="AT405" s="595">
        <v>0.4</v>
      </c>
      <c r="AU405" s="595">
        <v>1</v>
      </c>
      <c r="AV405" s="595">
        <v>0.75</v>
      </c>
      <c r="AW405" s="595">
        <v>0.25</v>
      </c>
      <c r="AX405" s="595">
        <v>0.54166666666666663</v>
      </c>
      <c r="AY405" s="595">
        <v>0.4</v>
      </c>
      <c r="AZ405" s="595">
        <v>0.5</v>
      </c>
      <c r="BA405" s="595">
        <v>0.5714285714285714</v>
      </c>
      <c r="BB405" s="595">
        <v>0.16666666666666666</v>
      </c>
      <c r="BC405" s="595">
        <v>0.66666666666666663</v>
      </c>
      <c r="BD405" s="595">
        <v>0.46153846153846156</v>
      </c>
      <c r="BE405" s="595">
        <v>0.33333333333333331</v>
      </c>
      <c r="BF405" s="546"/>
    </row>
    <row r="406" spans="1:58">
      <c r="A406" s="495" t="s">
        <v>1838</v>
      </c>
      <c r="B406" s="425">
        <v>400</v>
      </c>
      <c r="C406" s="495">
        <v>334102</v>
      </c>
      <c r="D406" s="495" t="s">
        <v>1839</v>
      </c>
      <c r="E406" s="546" t="s">
        <v>321</v>
      </c>
      <c r="F406" s="42" t="s">
        <v>3226</v>
      </c>
      <c r="G406" s="546" t="s">
        <v>168</v>
      </c>
      <c r="H406" s="546" t="s">
        <v>23</v>
      </c>
      <c r="I406" s="546" t="s">
        <v>323</v>
      </c>
      <c r="J406" s="559">
        <v>1926</v>
      </c>
      <c r="K406" s="559">
        <v>52</v>
      </c>
      <c r="L406" s="559">
        <v>5</v>
      </c>
      <c r="M406" s="559">
        <v>12</v>
      </c>
      <c r="N406" s="559">
        <v>18</v>
      </c>
      <c r="O406" s="559">
        <v>46</v>
      </c>
      <c r="P406" s="559">
        <v>2</v>
      </c>
      <c r="Q406" s="559">
        <v>10</v>
      </c>
      <c r="R406" s="559">
        <v>56</v>
      </c>
      <c r="S406" s="559">
        <v>10</v>
      </c>
      <c r="T406" s="559">
        <v>9</v>
      </c>
      <c r="U406" s="559">
        <v>31</v>
      </c>
      <c r="V406" s="559">
        <v>42</v>
      </c>
      <c r="W406" s="559">
        <v>220</v>
      </c>
      <c r="X406" s="559">
        <v>247</v>
      </c>
      <c r="Y406" s="559">
        <v>22</v>
      </c>
      <c r="Z406" s="559">
        <v>10</v>
      </c>
      <c r="AA406" s="559">
        <v>4</v>
      </c>
      <c r="AB406" s="559">
        <v>28</v>
      </c>
      <c r="AC406" s="559">
        <v>6</v>
      </c>
      <c r="AD406" s="559">
        <v>34</v>
      </c>
      <c r="AE406" s="559">
        <v>12</v>
      </c>
      <c r="AF406" s="559">
        <v>79</v>
      </c>
      <c r="AG406" s="559">
        <v>108</v>
      </c>
      <c r="AH406" s="559">
        <v>37</v>
      </c>
      <c r="AI406" s="559">
        <v>30</v>
      </c>
      <c r="AJ406" s="559">
        <v>153</v>
      </c>
      <c r="AK406" s="559">
        <v>119</v>
      </c>
      <c r="AL406" s="559">
        <v>92</v>
      </c>
      <c r="AM406" s="559">
        <v>8</v>
      </c>
      <c r="AN406" s="559">
        <v>11</v>
      </c>
      <c r="AO406" s="559">
        <v>9</v>
      </c>
      <c r="AP406" s="559">
        <v>17</v>
      </c>
      <c r="AQ406" s="559">
        <v>36</v>
      </c>
      <c r="AR406" s="559">
        <v>48</v>
      </c>
      <c r="AS406" s="559">
        <v>12</v>
      </c>
      <c r="AT406" s="559">
        <v>14</v>
      </c>
      <c r="AU406" s="559">
        <v>24</v>
      </c>
      <c r="AV406" s="559">
        <v>43</v>
      </c>
      <c r="AW406" s="559">
        <v>7</v>
      </c>
      <c r="AX406" s="559">
        <v>119</v>
      </c>
      <c r="AY406" s="559">
        <v>10</v>
      </c>
      <c r="AZ406" s="559">
        <v>6</v>
      </c>
      <c r="BA406" s="559">
        <v>39</v>
      </c>
      <c r="BB406" s="559">
        <v>9</v>
      </c>
      <c r="BC406" s="559">
        <v>2</v>
      </c>
      <c r="BD406" s="559">
        <v>13</v>
      </c>
      <c r="BE406" s="559">
        <v>5</v>
      </c>
      <c r="BF406" s="546"/>
    </row>
    <row r="407" spans="1:58">
      <c r="A407" s="495" t="s">
        <v>1842</v>
      </c>
      <c r="B407" s="425">
        <v>401</v>
      </c>
      <c r="C407" s="495">
        <v>334201</v>
      </c>
      <c r="D407" s="495" t="s">
        <v>1843</v>
      </c>
      <c r="E407" s="546" t="s">
        <v>1569</v>
      </c>
      <c r="F407" s="545" t="s">
        <v>3236</v>
      </c>
      <c r="G407" s="545" t="s">
        <v>1333</v>
      </c>
      <c r="H407" s="546" t="s">
        <v>23</v>
      </c>
      <c r="I407" s="546" t="s">
        <v>231</v>
      </c>
      <c r="J407" s="584">
        <v>0.23200000000000001</v>
      </c>
      <c r="K407" s="584">
        <v>0.24099999999999999</v>
      </c>
      <c r="L407" s="584">
        <v>0.22</v>
      </c>
      <c r="M407" s="584">
        <v>0.23300000000000001</v>
      </c>
      <c r="N407" s="584">
        <v>0.33200000000000002</v>
      </c>
      <c r="O407" s="584">
        <v>0.28499999999999998</v>
      </c>
      <c r="P407" s="584">
        <v>0.251</v>
      </c>
      <c r="Q407" s="584">
        <v>0.254</v>
      </c>
      <c r="R407" s="584">
        <v>0.21</v>
      </c>
      <c r="S407" s="584">
        <v>0.20300000000000001</v>
      </c>
      <c r="T407" s="584">
        <v>0.18</v>
      </c>
      <c r="U407" s="584">
        <v>0.218</v>
      </c>
      <c r="V407" s="584">
        <v>0.20799999999999999</v>
      </c>
      <c r="W407" s="584">
        <v>0.216</v>
      </c>
      <c r="X407" s="584">
        <v>0.20799999999999999</v>
      </c>
      <c r="Y407" s="584">
        <v>0.247</v>
      </c>
      <c r="Z407" s="584">
        <v>0.27300000000000002</v>
      </c>
      <c r="AA407" s="584">
        <v>0.214</v>
      </c>
      <c r="AB407" s="584">
        <v>0.29899999999999999</v>
      </c>
      <c r="AC407" s="584">
        <v>0.19900000000000001</v>
      </c>
      <c r="AD407" s="584">
        <v>0.14399999999999999</v>
      </c>
      <c r="AE407" s="584">
        <v>0.311</v>
      </c>
      <c r="AF407" s="584">
        <v>0.29299999999999998</v>
      </c>
      <c r="AG407" s="584">
        <v>0.247</v>
      </c>
      <c r="AH407" s="584">
        <v>0.28299999999999997</v>
      </c>
      <c r="AI407" s="584">
        <v>0.30299999999999999</v>
      </c>
      <c r="AJ407" s="584">
        <v>0.183</v>
      </c>
      <c r="AK407" s="584">
        <v>0.193</v>
      </c>
      <c r="AL407" s="584">
        <v>0.23400000000000001</v>
      </c>
      <c r="AM407" s="584">
        <v>0.253</v>
      </c>
      <c r="AN407" s="584">
        <v>0.22700000000000001</v>
      </c>
      <c r="AO407" s="584">
        <v>0.156</v>
      </c>
      <c r="AP407" s="584">
        <v>0.20300000000000001</v>
      </c>
      <c r="AQ407" s="584">
        <v>0.20300000000000001</v>
      </c>
      <c r="AR407" s="584">
        <v>0.24299999999999999</v>
      </c>
      <c r="AS407" s="584">
        <v>0.23300000000000001</v>
      </c>
      <c r="AT407" s="584" t="s">
        <v>2548</v>
      </c>
      <c r="AU407" s="584">
        <v>0.13100000000000001</v>
      </c>
      <c r="AV407" s="584">
        <v>0.159</v>
      </c>
      <c r="AW407" s="584">
        <v>0.222</v>
      </c>
      <c r="AX407" s="584">
        <v>0.25</v>
      </c>
      <c r="AY407" s="584">
        <v>0.24199999999999999</v>
      </c>
      <c r="AZ407" s="584">
        <v>0.248</v>
      </c>
      <c r="BA407" s="584">
        <v>0.34100000000000003</v>
      </c>
      <c r="BB407" s="584">
        <v>0.2</v>
      </c>
      <c r="BC407" s="584">
        <v>0.17299999999999999</v>
      </c>
      <c r="BD407" s="584">
        <v>0.28100000000000003</v>
      </c>
      <c r="BE407" s="584">
        <v>0.23899999999999999</v>
      </c>
      <c r="BF407" s="546"/>
    </row>
    <row r="408" spans="1:58">
      <c r="A408" s="495" t="s">
        <v>1846</v>
      </c>
      <c r="B408" s="425">
        <v>402</v>
      </c>
      <c r="C408" s="495">
        <v>334202</v>
      </c>
      <c r="D408" s="495" t="s">
        <v>1847</v>
      </c>
      <c r="E408" s="546" t="s">
        <v>239</v>
      </c>
      <c r="F408" s="545" t="s">
        <v>3236</v>
      </c>
      <c r="G408" s="545" t="s">
        <v>1333</v>
      </c>
      <c r="H408" s="546" t="s">
        <v>23</v>
      </c>
      <c r="I408" s="546" t="s">
        <v>231</v>
      </c>
      <c r="J408" s="584">
        <v>7.3999999999999996E-2</v>
      </c>
      <c r="K408" s="584">
        <v>0.06</v>
      </c>
      <c r="L408" s="584">
        <v>0.1</v>
      </c>
      <c r="M408" s="584">
        <v>7.8E-2</v>
      </c>
      <c r="N408" s="584">
        <v>8.8999999999999996E-2</v>
      </c>
      <c r="O408" s="584">
        <v>0.10299999999999999</v>
      </c>
      <c r="P408" s="584">
        <v>0.112</v>
      </c>
      <c r="Q408" s="584">
        <v>6.2E-2</v>
      </c>
      <c r="R408" s="584">
        <v>6.9000000000000006E-2</v>
      </c>
      <c r="S408" s="584">
        <v>7.0999999999999994E-2</v>
      </c>
      <c r="T408" s="584">
        <v>0.06</v>
      </c>
      <c r="U408" s="584">
        <v>5.6000000000000001E-2</v>
      </c>
      <c r="V408" s="584">
        <v>4.5999999999999999E-2</v>
      </c>
      <c r="W408" s="584">
        <v>6.2E-2</v>
      </c>
      <c r="X408" s="584">
        <v>8.2000000000000003E-2</v>
      </c>
      <c r="Y408" s="584">
        <v>6.7000000000000004E-2</v>
      </c>
      <c r="Z408" s="584">
        <v>0.17100000000000001</v>
      </c>
      <c r="AA408" s="584">
        <v>8.6999999999999994E-2</v>
      </c>
      <c r="AB408" s="584">
        <v>0.112</v>
      </c>
      <c r="AC408" s="584">
        <v>5.2999999999999999E-2</v>
      </c>
      <c r="AD408" s="584">
        <v>0.06</v>
      </c>
      <c r="AE408" s="584">
        <v>0.13700000000000001</v>
      </c>
      <c r="AF408" s="584">
        <v>0.105</v>
      </c>
      <c r="AG408" s="584">
        <v>7.6999999999999999E-2</v>
      </c>
      <c r="AH408" s="584">
        <v>7.0000000000000007E-2</v>
      </c>
      <c r="AI408" s="584">
        <v>0.114</v>
      </c>
      <c r="AJ408" s="584">
        <v>6.7000000000000004E-2</v>
      </c>
      <c r="AK408" s="584">
        <v>5.8999999999999997E-2</v>
      </c>
      <c r="AL408" s="584">
        <v>6.2E-2</v>
      </c>
      <c r="AM408" s="584">
        <v>4.1000000000000002E-2</v>
      </c>
      <c r="AN408" s="584">
        <v>8.1000000000000003E-2</v>
      </c>
      <c r="AO408" s="584">
        <v>5.3999999999999999E-2</v>
      </c>
      <c r="AP408" s="584">
        <v>0.10199999999999999</v>
      </c>
      <c r="AQ408" s="584">
        <v>7.8E-2</v>
      </c>
      <c r="AR408" s="584">
        <v>0.08</v>
      </c>
      <c r="AS408" s="584">
        <v>5.1999999999999998E-2</v>
      </c>
      <c r="AT408" s="584" t="s">
        <v>2548</v>
      </c>
      <c r="AU408" s="584">
        <v>0.06</v>
      </c>
      <c r="AV408" s="584">
        <v>2.3E-2</v>
      </c>
      <c r="AW408" s="584">
        <v>9.9000000000000005E-2</v>
      </c>
      <c r="AX408" s="584">
        <v>8.4000000000000005E-2</v>
      </c>
      <c r="AY408" s="584">
        <v>0.14000000000000001</v>
      </c>
      <c r="AZ408" s="584">
        <v>4.7E-2</v>
      </c>
      <c r="BA408" s="584">
        <v>0.17399999999999999</v>
      </c>
      <c r="BB408" s="584">
        <v>5.5E-2</v>
      </c>
      <c r="BC408" s="584">
        <v>7.1999999999999995E-2</v>
      </c>
      <c r="BD408" s="584">
        <v>0.06</v>
      </c>
      <c r="BE408" s="584">
        <v>6.3E-2</v>
      </c>
      <c r="BF408" s="546"/>
    </row>
    <row r="409" spans="1:58">
      <c r="A409" s="495" t="s">
        <v>1850</v>
      </c>
      <c r="B409" s="425">
        <v>403</v>
      </c>
      <c r="C409" s="495">
        <v>341101</v>
      </c>
      <c r="D409" s="495" t="s">
        <v>1851</v>
      </c>
      <c r="E409" s="546" t="s">
        <v>1852</v>
      </c>
      <c r="F409" s="42" t="s">
        <v>3226</v>
      </c>
      <c r="G409" s="546" t="s">
        <v>272</v>
      </c>
      <c r="H409" s="546" t="s">
        <v>511</v>
      </c>
      <c r="I409" s="546" t="s">
        <v>323</v>
      </c>
      <c r="J409" s="585">
        <v>2883</v>
      </c>
      <c r="K409" s="559">
        <v>51</v>
      </c>
      <c r="L409" s="559">
        <v>2</v>
      </c>
      <c r="M409" s="559">
        <v>2</v>
      </c>
      <c r="N409" s="559">
        <v>114</v>
      </c>
      <c r="O409" s="559">
        <v>7</v>
      </c>
      <c r="P409" s="559">
        <v>0</v>
      </c>
      <c r="Q409" s="559">
        <v>0</v>
      </c>
      <c r="R409" s="559">
        <v>0</v>
      </c>
      <c r="S409" s="559">
        <v>8</v>
      </c>
      <c r="T409" s="559">
        <v>0</v>
      </c>
      <c r="U409" s="559">
        <v>62</v>
      </c>
      <c r="V409" s="559">
        <v>8</v>
      </c>
      <c r="W409" s="559">
        <v>436</v>
      </c>
      <c r="X409" s="559">
        <v>99</v>
      </c>
      <c r="Y409" s="559">
        <v>48</v>
      </c>
      <c r="Z409" s="559">
        <v>0</v>
      </c>
      <c r="AA409" s="559">
        <v>13</v>
      </c>
      <c r="AB409" s="559">
        <v>32</v>
      </c>
      <c r="AC409" s="559">
        <v>2</v>
      </c>
      <c r="AD409" s="559">
        <v>12</v>
      </c>
      <c r="AE409" s="559">
        <v>4</v>
      </c>
      <c r="AF409" s="559">
        <v>719</v>
      </c>
      <c r="AG409" s="559">
        <v>237</v>
      </c>
      <c r="AH409" s="559">
        <v>27</v>
      </c>
      <c r="AI409" s="559">
        <v>0</v>
      </c>
      <c r="AJ409" s="559">
        <v>233</v>
      </c>
      <c r="AK409" s="559">
        <v>88</v>
      </c>
      <c r="AL409" s="559">
        <v>253</v>
      </c>
      <c r="AM409" s="559">
        <v>2</v>
      </c>
      <c r="AN409" s="559">
        <v>5</v>
      </c>
      <c r="AO409" s="559">
        <v>8</v>
      </c>
      <c r="AP409" s="559">
        <v>18</v>
      </c>
      <c r="AQ409" s="559">
        <v>43</v>
      </c>
      <c r="AR409" s="559">
        <v>123</v>
      </c>
      <c r="AS409" s="559">
        <v>0</v>
      </c>
      <c r="AT409" s="559">
        <v>14</v>
      </c>
      <c r="AU409" s="559">
        <v>24</v>
      </c>
      <c r="AV409" s="559">
        <v>43</v>
      </c>
      <c r="AW409" s="559">
        <v>7</v>
      </c>
      <c r="AX409" s="559">
        <v>119</v>
      </c>
      <c r="AY409" s="559">
        <v>10</v>
      </c>
      <c r="AZ409" s="559">
        <v>6</v>
      </c>
      <c r="BA409" s="559">
        <v>39</v>
      </c>
      <c r="BB409" s="559">
        <v>9</v>
      </c>
      <c r="BC409" s="559">
        <v>2</v>
      </c>
      <c r="BD409" s="559">
        <v>13</v>
      </c>
      <c r="BE409" s="559">
        <v>5</v>
      </c>
      <c r="BF409" s="546"/>
    </row>
    <row r="410" spans="1:58">
      <c r="A410" s="495" t="s">
        <v>1855</v>
      </c>
      <c r="B410" s="425">
        <v>404</v>
      </c>
      <c r="C410" s="495">
        <v>341102</v>
      </c>
      <c r="D410" s="495" t="s">
        <v>1856</v>
      </c>
      <c r="E410" s="546" t="s">
        <v>1434</v>
      </c>
      <c r="F410" s="42" t="s">
        <v>3300</v>
      </c>
      <c r="G410" s="546" t="s">
        <v>272</v>
      </c>
      <c r="H410" s="546" t="s">
        <v>511</v>
      </c>
      <c r="I410" s="546" t="s">
        <v>323</v>
      </c>
      <c r="J410" s="559">
        <v>297</v>
      </c>
      <c r="K410" s="559">
        <v>8</v>
      </c>
      <c r="L410" s="559">
        <v>2</v>
      </c>
      <c r="M410" s="559">
        <v>0</v>
      </c>
      <c r="N410" s="559">
        <v>17</v>
      </c>
      <c r="O410" s="559">
        <v>2</v>
      </c>
      <c r="P410" s="559">
        <v>1</v>
      </c>
      <c r="Q410" s="559">
        <v>0</v>
      </c>
      <c r="R410" s="559">
        <v>2</v>
      </c>
      <c r="S410" s="559">
        <v>15</v>
      </c>
      <c r="T410" s="559">
        <v>2</v>
      </c>
      <c r="U410" s="559">
        <v>13</v>
      </c>
      <c r="V410" s="559">
        <v>12</v>
      </c>
      <c r="W410" s="559">
        <v>43</v>
      </c>
      <c r="X410" s="559">
        <v>15</v>
      </c>
      <c r="Y410" s="559">
        <v>10</v>
      </c>
      <c r="Z410" s="559">
        <v>1</v>
      </c>
      <c r="AA410" s="559">
        <v>3</v>
      </c>
      <c r="AB410" s="559">
        <v>2</v>
      </c>
      <c r="AC410" s="559">
        <v>2</v>
      </c>
      <c r="AD410" s="559">
        <v>5</v>
      </c>
      <c r="AE410" s="559">
        <v>5</v>
      </c>
      <c r="AF410" s="559">
        <v>26</v>
      </c>
      <c r="AG410" s="559">
        <v>15</v>
      </c>
      <c r="AH410" s="559">
        <v>3</v>
      </c>
      <c r="AI410" s="559">
        <v>0</v>
      </c>
      <c r="AJ410" s="559">
        <v>5</v>
      </c>
      <c r="AK410" s="559">
        <v>21</v>
      </c>
      <c r="AL410" s="559">
        <v>19</v>
      </c>
      <c r="AM410" s="559">
        <v>2</v>
      </c>
      <c r="AN410" s="559">
        <v>1</v>
      </c>
      <c r="AO410" s="559">
        <v>1</v>
      </c>
      <c r="AP410" s="559">
        <v>3</v>
      </c>
      <c r="AQ410" s="559">
        <v>6</v>
      </c>
      <c r="AR410" s="559">
        <v>8</v>
      </c>
      <c r="AS410" s="559">
        <v>1</v>
      </c>
      <c r="AT410" s="559">
        <v>2</v>
      </c>
      <c r="AU410" s="559">
        <v>5</v>
      </c>
      <c r="AV410" s="559">
        <v>3</v>
      </c>
      <c r="AW410" s="559">
        <v>0</v>
      </c>
      <c r="AX410" s="559">
        <v>5</v>
      </c>
      <c r="AY410" s="559">
        <v>1</v>
      </c>
      <c r="AZ410" s="559">
        <v>1</v>
      </c>
      <c r="BA410" s="559">
        <v>2</v>
      </c>
      <c r="BB410" s="559">
        <v>1</v>
      </c>
      <c r="BC410" s="559">
        <v>5</v>
      </c>
      <c r="BD410" s="559">
        <v>1</v>
      </c>
      <c r="BE410" s="559">
        <v>0</v>
      </c>
      <c r="BF410" s="546"/>
    </row>
    <row r="411" spans="1:58">
      <c r="A411" s="495" t="s">
        <v>1858</v>
      </c>
      <c r="B411" s="425">
        <v>405</v>
      </c>
      <c r="C411" s="495">
        <v>341103</v>
      </c>
      <c r="D411" s="495" t="s">
        <v>1859</v>
      </c>
      <c r="E411" s="546" t="s">
        <v>1860</v>
      </c>
      <c r="F411" s="42" t="s">
        <v>3359</v>
      </c>
      <c r="G411" s="546" t="s">
        <v>272</v>
      </c>
      <c r="H411" s="546" t="s">
        <v>511</v>
      </c>
      <c r="I411" s="546" t="s">
        <v>1490</v>
      </c>
      <c r="J411" s="559" t="s">
        <v>4477</v>
      </c>
      <c r="K411" s="559" t="s">
        <v>4478</v>
      </c>
      <c r="L411" s="559" t="s">
        <v>3774</v>
      </c>
      <c r="M411" s="559" t="s">
        <v>3778</v>
      </c>
      <c r="N411" s="559" t="s">
        <v>4479</v>
      </c>
      <c r="O411" s="559" t="s">
        <v>3784</v>
      </c>
      <c r="P411" s="559" t="s">
        <v>3751</v>
      </c>
      <c r="Q411" s="559" t="s">
        <v>4480</v>
      </c>
      <c r="R411" s="559" t="s">
        <v>4481</v>
      </c>
      <c r="S411" s="559" t="s">
        <v>3789</v>
      </c>
      <c r="T411" s="559" t="s">
        <v>4482</v>
      </c>
      <c r="U411" s="559" t="s">
        <v>4483</v>
      </c>
      <c r="V411" s="559" t="s">
        <v>4484</v>
      </c>
      <c r="W411" s="559" t="s">
        <v>4485</v>
      </c>
      <c r="X411" s="559" t="s">
        <v>4486</v>
      </c>
      <c r="Y411" s="559" t="s">
        <v>3769</v>
      </c>
      <c r="Z411" s="559" t="s">
        <v>3808</v>
      </c>
      <c r="AA411" s="559" t="s">
        <v>4487</v>
      </c>
      <c r="AB411" s="559" t="s">
        <v>4488</v>
      </c>
      <c r="AC411" s="559" t="s">
        <v>4489</v>
      </c>
      <c r="AD411" s="559" t="s">
        <v>4490</v>
      </c>
      <c r="AE411" s="559" t="s">
        <v>3780</v>
      </c>
      <c r="AF411" s="559" t="s">
        <v>4491</v>
      </c>
      <c r="AG411" s="559" t="s">
        <v>4492</v>
      </c>
      <c r="AH411" s="559" t="s">
        <v>4493</v>
      </c>
      <c r="AI411" s="559" t="s">
        <v>4494</v>
      </c>
      <c r="AJ411" s="559" t="s">
        <v>4495</v>
      </c>
      <c r="AK411" s="559" t="s">
        <v>4496</v>
      </c>
      <c r="AL411" s="559" t="s">
        <v>4497</v>
      </c>
      <c r="AM411" s="559" t="s">
        <v>4498</v>
      </c>
      <c r="AN411" s="559" t="s">
        <v>4499</v>
      </c>
      <c r="AO411" s="559" t="s">
        <v>3782</v>
      </c>
      <c r="AP411" s="559" t="s">
        <v>3764</v>
      </c>
      <c r="AQ411" s="559" t="s">
        <v>3691</v>
      </c>
      <c r="AR411" s="559" t="s">
        <v>4500</v>
      </c>
      <c r="AS411" s="559" t="s">
        <v>3782</v>
      </c>
      <c r="AT411" s="559" t="s">
        <v>3782</v>
      </c>
      <c r="AU411" s="559" t="s">
        <v>4489</v>
      </c>
      <c r="AV411" s="559" t="s">
        <v>4501</v>
      </c>
      <c r="AW411" s="559" t="s">
        <v>3764</v>
      </c>
      <c r="AX411" s="559" t="s">
        <v>4502</v>
      </c>
      <c r="AY411" s="559" t="s">
        <v>3765</v>
      </c>
      <c r="AZ411" s="559" t="s">
        <v>3753</v>
      </c>
      <c r="BA411" s="559" t="s">
        <v>4503</v>
      </c>
      <c r="BB411" s="559" t="s">
        <v>3774</v>
      </c>
      <c r="BC411" s="559" t="s">
        <v>3808</v>
      </c>
      <c r="BD411" s="559" t="s">
        <v>4504</v>
      </c>
      <c r="BE411" s="559" t="s">
        <v>3789</v>
      </c>
      <c r="BF411" s="546"/>
    </row>
    <row r="412" spans="1:58">
      <c r="A412" s="495" t="s">
        <v>3817</v>
      </c>
      <c r="B412" s="425">
        <v>406</v>
      </c>
      <c r="C412" s="495">
        <v>341104</v>
      </c>
      <c r="D412" s="495" t="s">
        <v>1864</v>
      </c>
      <c r="E412" s="546" t="s">
        <v>1434</v>
      </c>
      <c r="F412" s="42" t="s">
        <v>3368</v>
      </c>
      <c r="G412" s="546" t="s">
        <v>272</v>
      </c>
      <c r="H412" s="546" t="s">
        <v>511</v>
      </c>
      <c r="I412" s="546" t="s">
        <v>1490</v>
      </c>
      <c r="J412" s="559">
        <v>130</v>
      </c>
      <c r="K412" s="559">
        <v>8</v>
      </c>
      <c r="L412" s="559">
        <v>2</v>
      </c>
      <c r="M412" s="559">
        <v>1</v>
      </c>
      <c r="N412" s="559">
        <v>2</v>
      </c>
      <c r="O412" s="559">
        <v>2</v>
      </c>
      <c r="P412" s="559">
        <v>1</v>
      </c>
      <c r="Q412" s="559">
        <v>1</v>
      </c>
      <c r="R412" s="559">
        <v>2</v>
      </c>
      <c r="S412" s="559">
        <v>1</v>
      </c>
      <c r="T412" s="559">
        <v>1</v>
      </c>
      <c r="U412" s="559">
        <v>4</v>
      </c>
      <c r="V412" s="559">
        <v>4</v>
      </c>
      <c r="W412" s="559">
        <v>16</v>
      </c>
      <c r="X412" s="559">
        <v>6</v>
      </c>
      <c r="Y412" s="559">
        <v>2</v>
      </c>
      <c r="Z412" s="559">
        <v>1</v>
      </c>
      <c r="AA412" s="559">
        <v>2</v>
      </c>
      <c r="AB412" s="559">
        <v>2</v>
      </c>
      <c r="AC412" s="559">
        <v>1</v>
      </c>
      <c r="AD412" s="559">
        <v>2</v>
      </c>
      <c r="AE412" s="559">
        <v>2</v>
      </c>
      <c r="AF412" s="559">
        <v>4</v>
      </c>
      <c r="AG412" s="559">
        <v>8</v>
      </c>
      <c r="AH412" s="559">
        <v>1</v>
      </c>
      <c r="AI412" s="559">
        <v>3</v>
      </c>
      <c r="AJ412" s="559">
        <v>6</v>
      </c>
      <c r="AK412" s="559">
        <v>9</v>
      </c>
      <c r="AL412" s="559">
        <v>9</v>
      </c>
      <c r="AM412" s="559">
        <v>2</v>
      </c>
      <c r="AN412" s="559">
        <v>1</v>
      </c>
      <c r="AO412" s="559">
        <v>0</v>
      </c>
      <c r="AP412" s="559">
        <v>1</v>
      </c>
      <c r="AQ412" s="559">
        <v>2</v>
      </c>
      <c r="AR412" s="559">
        <v>2</v>
      </c>
      <c r="AS412" s="559">
        <v>1</v>
      </c>
      <c r="AT412" s="559">
        <v>0</v>
      </c>
      <c r="AU412" s="559">
        <v>1</v>
      </c>
      <c r="AV412" s="559">
        <v>2</v>
      </c>
      <c r="AW412" s="559">
        <v>2</v>
      </c>
      <c r="AX412" s="559">
        <v>6</v>
      </c>
      <c r="AY412" s="559">
        <v>1</v>
      </c>
      <c r="AZ412" s="559">
        <v>1</v>
      </c>
      <c r="BA412" s="559">
        <v>1</v>
      </c>
      <c r="BB412" s="559">
        <v>1</v>
      </c>
      <c r="BC412" s="559">
        <v>1</v>
      </c>
      <c r="BD412" s="559">
        <v>1</v>
      </c>
      <c r="BE412" s="559">
        <v>1</v>
      </c>
      <c r="BF412" s="546"/>
    </row>
    <row r="413" spans="1:58">
      <c r="A413" s="495" t="s">
        <v>1867</v>
      </c>
      <c r="B413" s="425">
        <v>407</v>
      </c>
      <c r="C413" s="495">
        <v>341105</v>
      </c>
      <c r="D413" s="495" t="s">
        <v>1868</v>
      </c>
      <c r="E413" s="546" t="s">
        <v>1869</v>
      </c>
      <c r="F413" s="42" t="s">
        <v>3226</v>
      </c>
      <c r="G413" s="546" t="s">
        <v>272</v>
      </c>
      <c r="H413" s="546" t="s">
        <v>511</v>
      </c>
      <c r="I413" s="546" t="s">
        <v>1490</v>
      </c>
      <c r="J413" s="559">
        <v>297</v>
      </c>
      <c r="K413" s="559">
        <v>8</v>
      </c>
      <c r="L413" s="559">
        <v>2</v>
      </c>
      <c r="M413" s="559">
        <v>0</v>
      </c>
      <c r="N413" s="559">
        <v>17</v>
      </c>
      <c r="O413" s="559">
        <v>2</v>
      </c>
      <c r="P413" s="559">
        <v>1</v>
      </c>
      <c r="Q413" s="559">
        <v>0</v>
      </c>
      <c r="R413" s="559">
        <v>2</v>
      </c>
      <c r="S413" s="559">
        <v>15</v>
      </c>
      <c r="T413" s="559">
        <v>2</v>
      </c>
      <c r="U413" s="559">
        <v>13</v>
      </c>
      <c r="V413" s="559">
        <v>12</v>
      </c>
      <c r="W413" s="559">
        <v>43</v>
      </c>
      <c r="X413" s="559">
        <v>15</v>
      </c>
      <c r="Y413" s="559">
        <v>10</v>
      </c>
      <c r="Z413" s="559">
        <v>1</v>
      </c>
      <c r="AA413" s="559">
        <v>3</v>
      </c>
      <c r="AB413" s="559">
        <v>2</v>
      </c>
      <c r="AC413" s="559">
        <v>2</v>
      </c>
      <c r="AD413" s="559">
        <v>5</v>
      </c>
      <c r="AE413" s="559">
        <v>5</v>
      </c>
      <c r="AF413" s="559">
        <v>26</v>
      </c>
      <c r="AG413" s="559">
        <v>15</v>
      </c>
      <c r="AH413" s="559">
        <v>3</v>
      </c>
      <c r="AI413" s="559">
        <v>0</v>
      </c>
      <c r="AJ413" s="559">
        <v>5</v>
      </c>
      <c r="AK413" s="559">
        <v>21</v>
      </c>
      <c r="AL413" s="559">
        <v>19</v>
      </c>
      <c r="AM413" s="559">
        <v>2</v>
      </c>
      <c r="AN413" s="559">
        <v>1</v>
      </c>
      <c r="AO413" s="559">
        <v>1</v>
      </c>
      <c r="AP413" s="559">
        <v>3</v>
      </c>
      <c r="AQ413" s="559">
        <v>6</v>
      </c>
      <c r="AR413" s="559">
        <v>8</v>
      </c>
      <c r="AS413" s="559">
        <v>1</v>
      </c>
      <c r="AT413" s="559">
        <v>2</v>
      </c>
      <c r="AU413" s="559">
        <v>5</v>
      </c>
      <c r="AV413" s="559">
        <v>3</v>
      </c>
      <c r="AW413" s="559">
        <v>0</v>
      </c>
      <c r="AX413" s="559">
        <v>5</v>
      </c>
      <c r="AY413" s="559">
        <v>1</v>
      </c>
      <c r="AZ413" s="559">
        <v>1</v>
      </c>
      <c r="BA413" s="559">
        <v>2</v>
      </c>
      <c r="BB413" s="559">
        <v>1</v>
      </c>
      <c r="BC413" s="559">
        <v>5</v>
      </c>
      <c r="BD413" s="559">
        <v>1</v>
      </c>
      <c r="BE413" s="559">
        <v>0</v>
      </c>
      <c r="BF413" s="546"/>
    </row>
    <row r="414" spans="1:58">
      <c r="A414" s="495" t="s">
        <v>1872</v>
      </c>
      <c r="B414" s="425">
        <v>408</v>
      </c>
      <c r="C414" s="495">
        <v>341106</v>
      </c>
      <c r="D414" s="495" t="s">
        <v>1873</v>
      </c>
      <c r="E414" s="546" t="s">
        <v>1434</v>
      </c>
      <c r="F414" s="42" t="s">
        <v>3300</v>
      </c>
      <c r="G414" s="546" t="s">
        <v>272</v>
      </c>
      <c r="H414" s="546" t="s">
        <v>511</v>
      </c>
      <c r="I414" s="546" t="s">
        <v>1490</v>
      </c>
      <c r="J414" s="559">
        <v>130</v>
      </c>
      <c r="K414" s="559">
        <v>8</v>
      </c>
      <c r="L414" s="559">
        <v>2</v>
      </c>
      <c r="M414" s="559">
        <v>1</v>
      </c>
      <c r="N414" s="559">
        <v>2</v>
      </c>
      <c r="O414" s="559">
        <v>2</v>
      </c>
      <c r="P414" s="559">
        <v>1</v>
      </c>
      <c r="Q414" s="559">
        <v>1</v>
      </c>
      <c r="R414" s="559">
        <v>2</v>
      </c>
      <c r="S414" s="559">
        <v>1</v>
      </c>
      <c r="T414" s="559">
        <v>1</v>
      </c>
      <c r="U414" s="559">
        <v>4</v>
      </c>
      <c r="V414" s="559">
        <v>4</v>
      </c>
      <c r="W414" s="559">
        <v>16</v>
      </c>
      <c r="X414" s="559">
        <v>6</v>
      </c>
      <c r="Y414" s="559">
        <v>2</v>
      </c>
      <c r="Z414" s="559">
        <v>1</v>
      </c>
      <c r="AA414" s="559">
        <v>2</v>
      </c>
      <c r="AB414" s="559">
        <v>2</v>
      </c>
      <c r="AC414" s="559">
        <v>1</v>
      </c>
      <c r="AD414" s="559">
        <v>2</v>
      </c>
      <c r="AE414" s="559">
        <v>2</v>
      </c>
      <c r="AF414" s="559">
        <v>4</v>
      </c>
      <c r="AG414" s="559">
        <v>8</v>
      </c>
      <c r="AH414" s="559">
        <v>1</v>
      </c>
      <c r="AI414" s="559">
        <v>3</v>
      </c>
      <c r="AJ414" s="559">
        <v>6</v>
      </c>
      <c r="AK414" s="559">
        <v>9</v>
      </c>
      <c r="AL414" s="559">
        <v>9</v>
      </c>
      <c r="AM414" s="559">
        <v>2</v>
      </c>
      <c r="AN414" s="559">
        <v>1</v>
      </c>
      <c r="AO414" s="559">
        <v>0</v>
      </c>
      <c r="AP414" s="559">
        <v>1</v>
      </c>
      <c r="AQ414" s="559">
        <v>2</v>
      </c>
      <c r="AR414" s="559">
        <v>2</v>
      </c>
      <c r="AS414" s="559">
        <v>1</v>
      </c>
      <c r="AT414" s="559">
        <v>0</v>
      </c>
      <c r="AU414" s="559">
        <v>1</v>
      </c>
      <c r="AV414" s="559">
        <v>2</v>
      </c>
      <c r="AW414" s="559">
        <v>2</v>
      </c>
      <c r="AX414" s="559">
        <v>6</v>
      </c>
      <c r="AY414" s="559">
        <v>1</v>
      </c>
      <c r="AZ414" s="559">
        <v>1</v>
      </c>
      <c r="BA414" s="559">
        <v>1</v>
      </c>
      <c r="BB414" s="559">
        <v>1</v>
      </c>
      <c r="BC414" s="559">
        <v>1</v>
      </c>
      <c r="BD414" s="559">
        <v>1</v>
      </c>
      <c r="BE414" s="559">
        <v>1</v>
      </c>
      <c r="BF414" s="546"/>
    </row>
    <row r="415" spans="1:58">
      <c r="A415" s="495" t="s">
        <v>1875</v>
      </c>
      <c r="B415" s="425">
        <v>409</v>
      </c>
      <c r="C415" s="495">
        <v>341201</v>
      </c>
      <c r="D415" s="495" t="s">
        <v>1876</v>
      </c>
      <c r="E415" s="546" t="s">
        <v>780</v>
      </c>
      <c r="F415" s="546" t="s">
        <v>3849</v>
      </c>
      <c r="G415" s="546" t="s">
        <v>272</v>
      </c>
      <c r="H415" s="546" t="s">
        <v>511</v>
      </c>
      <c r="I415" s="546" t="s">
        <v>231</v>
      </c>
      <c r="J415" s="584" t="s">
        <v>272</v>
      </c>
      <c r="K415" s="584" t="s">
        <v>272</v>
      </c>
      <c r="L415" s="584" t="s">
        <v>272</v>
      </c>
      <c r="M415" s="584" t="s">
        <v>272</v>
      </c>
      <c r="N415" s="584" t="s">
        <v>272</v>
      </c>
      <c r="O415" s="584" t="s">
        <v>272</v>
      </c>
      <c r="P415" s="584" t="s">
        <v>272</v>
      </c>
      <c r="Q415" s="584" t="s">
        <v>272</v>
      </c>
      <c r="R415" s="584" t="s">
        <v>272</v>
      </c>
      <c r="S415" s="584" t="s">
        <v>272</v>
      </c>
      <c r="T415" s="584" t="s">
        <v>272</v>
      </c>
      <c r="U415" s="584" t="s">
        <v>272</v>
      </c>
      <c r="V415" s="584" t="s">
        <v>272</v>
      </c>
      <c r="W415" s="584" t="s">
        <v>272</v>
      </c>
      <c r="X415" s="584" t="s">
        <v>272</v>
      </c>
      <c r="Y415" s="584" t="s">
        <v>272</v>
      </c>
      <c r="Z415" s="584" t="s">
        <v>272</v>
      </c>
      <c r="AA415" s="584" t="s">
        <v>272</v>
      </c>
      <c r="AB415" s="584" t="s">
        <v>272</v>
      </c>
      <c r="AC415" s="584" t="s">
        <v>272</v>
      </c>
      <c r="AD415" s="584" t="s">
        <v>272</v>
      </c>
      <c r="AE415" s="584" t="s">
        <v>272</v>
      </c>
      <c r="AF415" s="584" t="s">
        <v>272</v>
      </c>
      <c r="AG415" s="584" t="s">
        <v>272</v>
      </c>
      <c r="AH415" s="584" t="s">
        <v>272</v>
      </c>
      <c r="AI415" s="584" t="s">
        <v>272</v>
      </c>
      <c r="AJ415" s="584" t="s">
        <v>272</v>
      </c>
      <c r="AK415" s="584" t="s">
        <v>272</v>
      </c>
      <c r="AL415" s="584" t="s">
        <v>272</v>
      </c>
      <c r="AM415" s="584" t="s">
        <v>272</v>
      </c>
      <c r="AN415" s="584" t="s">
        <v>272</v>
      </c>
      <c r="AO415" s="584" t="s">
        <v>272</v>
      </c>
      <c r="AP415" s="584" t="s">
        <v>272</v>
      </c>
      <c r="AQ415" s="584" t="s">
        <v>272</v>
      </c>
      <c r="AR415" s="584" t="s">
        <v>272</v>
      </c>
      <c r="AS415" s="584" t="s">
        <v>272</v>
      </c>
      <c r="AT415" s="584" t="s">
        <v>272</v>
      </c>
      <c r="AU415" s="584" t="s">
        <v>272</v>
      </c>
      <c r="AV415" s="584" t="s">
        <v>272</v>
      </c>
      <c r="AW415" s="584" t="s">
        <v>272</v>
      </c>
      <c r="AX415" s="584" t="s">
        <v>272</v>
      </c>
      <c r="AY415" s="584" t="s">
        <v>272</v>
      </c>
      <c r="AZ415" s="584" t="s">
        <v>272</v>
      </c>
      <c r="BA415" s="584" t="s">
        <v>272</v>
      </c>
      <c r="BB415" s="584" t="s">
        <v>272</v>
      </c>
      <c r="BC415" s="584" t="s">
        <v>272</v>
      </c>
      <c r="BD415" s="584" t="s">
        <v>272</v>
      </c>
      <c r="BE415" s="584" t="s">
        <v>272</v>
      </c>
      <c r="BF415" s="546"/>
    </row>
    <row r="416" spans="1:58">
      <c r="A416" s="495" t="s">
        <v>1880</v>
      </c>
      <c r="B416" s="425">
        <v>410</v>
      </c>
      <c r="C416" s="495">
        <v>341202</v>
      </c>
      <c r="D416" s="495" t="s">
        <v>1881</v>
      </c>
      <c r="E416" s="546" t="s">
        <v>780</v>
      </c>
      <c r="F416" s="545" t="s">
        <v>3849</v>
      </c>
      <c r="G416" s="546" t="s">
        <v>272</v>
      </c>
      <c r="H416" s="546" t="s">
        <v>511</v>
      </c>
      <c r="I416" s="546" t="s">
        <v>231</v>
      </c>
      <c r="J416" s="584" t="s">
        <v>272</v>
      </c>
      <c r="K416" s="584" t="s">
        <v>272</v>
      </c>
      <c r="L416" s="584" t="s">
        <v>272</v>
      </c>
      <c r="M416" s="584" t="s">
        <v>272</v>
      </c>
      <c r="N416" s="584" t="s">
        <v>272</v>
      </c>
      <c r="O416" s="584" t="s">
        <v>272</v>
      </c>
      <c r="P416" s="584" t="s">
        <v>272</v>
      </c>
      <c r="Q416" s="584" t="s">
        <v>272</v>
      </c>
      <c r="R416" s="584" t="s">
        <v>272</v>
      </c>
      <c r="S416" s="584" t="s">
        <v>272</v>
      </c>
      <c r="T416" s="584" t="s">
        <v>272</v>
      </c>
      <c r="U416" s="584" t="s">
        <v>272</v>
      </c>
      <c r="V416" s="584" t="s">
        <v>272</v>
      </c>
      <c r="W416" s="584" t="s">
        <v>272</v>
      </c>
      <c r="X416" s="584" t="s">
        <v>272</v>
      </c>
      <c r="Y416" s="584" t="s">
        <v>272</v>
      </c>
      <c r="Z416" s="584" t="s">
        <v>272</v>
      </c>
      <c r="AA416" s="584" t="s">
        <v>272</v>
      </c>
      <c r="AB416" s="584" t="s">
        <v>272</v>
      </c>
      <c r="AC416" s="584" t="s">
        <v>272</v>
      </c>
      <c r="AD416" s="584" t="s">
        <v>272</v>
      </c>
      <c r="AE416" s="584" t="s">
        <v>272</v>
      </c>
      <c r="AF416" s="584" t="s">
        <v>272</v>
      </c>
      <c r="AG416" s="584" t="s">
        <v>272</v>
      </c>
      <c r="AH416" s="584" t="s">
        <v>272</v>
      </c>
      <c r="AI416" s="584" t="s">
        <v>272</v>
      </c>
      <c r="AJ416" s="584" t="s">
        <v>272</v>
      </c>
      <c r="AK416" s="584" t="s">
        <v>272</v>
      </c>
      <c r="AL416" s="584" t="s">
        <v>272</v>
      </c>
      <c r="AM416" s="584" t="s">
        <v>272</v>
      </c>
      <c r="AN416" s="584" t="s">
        <v>272</v>
      </c>
      <c r="AO416" s="584" t="s">
        <v>272</v>
      </c>
      <c r="AP416" s="584" t="s">
        <v>272</v>
      </c>
      <c r="AQ416" s="584" t="s">
        <v>272</v>
      </c>
      <c r="AR416" s="584" t="s">
        <v>272</v>
      </c>
      <c r="AS416" s="584" t="s">
        <v>272</v>
      </c>
      <c r="AT416" s="584" t="s">
        <v>272</v>
      </c>
      <c r="AU416" s="584" t="s">
        <v>272</v>
      </c>
      <c r="AV416" s="584" t="s">
        <v>272</v>
      </c>
      <c r="AW416" s="584" t="s">
        <v>272</v>
      </c>
      <c r="AX416" s="584" t="s">
        <v>272</v>
      </c>
      <c r="AY416" s="584" t="s">
        <v>272</v>
      </c>
      <c r="AZ416" s="584" t="s">
        <v>272</v>
      </c>
      <c r="BA416" s="584" t="s">
        <v>272</v>
      </c>
      <c r="BB416" s="584" t="s">
        <v>272</v>
      </c>
      <c r="BC416" s="584" t="s">
        <v>272</v>
      </c>
      <c r="BD416" s="584" t="s">
        <v>272</v>
      </c>
      <c r="BE416" s="584" t="s">
        <v>272</v>
      </c>
      <c r="BF416" s="546"/>
    </row>
    <row r="417" spans="1:58">
      <c r="A417" s="495" t="s">
        <v>1885</v>
      </c>
      <c r="B417" s="425">
        <v>411</v>
      </c>
      <c r="C417" s="495">
        <v>341203</v>
      </c>
      <c r="D417" s="495" t="s">
        <v>1886</v>
      </c>
      <c r="E417" s="546" t="s">
        <v>780</v>
      </c>
      <c r="F417" s="545" t="s">
        <v>3849</v>
      </c>
      <c r="G417" s="546" t="s">
        <v>272</v>
      </c>
      <c r="H417" s="546" t="s">
        <v>511</v>
      </c>
      <c r="I417" s="546" t="s">
        <v>231</v>
      </c>
      <c r="J417" s="584" t="s">
        <v>272</v>
      </c>
      <c r="K417" s="584" t="s">
        <v>272</v>
      </c>
      <c r="L417" s="584" t="s">
        <v>272</v>
      </c>
      <c r="M417" s="584" t="s">
        <v>272</v>
      </c>
      <c r="N417" s="584" t="s">
        <v>272</v>
      </c>
      <c r="O417" s="584" t="s">
        <v>272</v>
      </c>
      <c r="P417" s="584" t="s">
        <v>272</v>
      </c>
      <c r="Q417" s="584" t="s">
        <v>272</v>
      </c>
      <c r="R417" s="584" t="s">
        <v>272</v>
      </c>
      <c r="S417" s="584" t="s">
        <v>272</v>
      </c>
      <c r="T417" s="584" t="s">
        <v>272</v>
      </c>
      <c r="U417" s="584" t="s">
        <v>272</v>
      </c>
      <c r="V417" s="584" t="s">
        <v>272</v>
      </c>
      <c r="W417" s="584" t="s">
        <v>272</v>
      </c>
      <c r="X417" s="584" t="s">
        <v>272</v>
      </c>
      <c r="Y417" s="584" t="s">
        <v>272</v>
      </c>
      <c r="Z417" s="584" t="s">
        <v>272</v>
      </c>
      <c r="AA417" s="584" t="s">
        <v>272</v>
      </c>
      <c r="AB417" s="584" t="s">
        <v>272</v>
      </c>
      <c r="AC417" s="584" t="s">
        <v>272</v>
      </c>
      <c r="AD417" s="584" t="s">
        <v>272</v>
      </c>
      <c r="AE417" s="584" t="s">
        <v>272</v>
      </c>
      <c r="AF417" s="584" t="s">
        <v>272</v>
      </c>
      <c r="AG417" s="584" t="s">
        <v>272</v>
      </c>
      <c r="AH417" s="584" t="s">
        <v>272</v>
      </c>
      <c r="AI417" s="584" t="s">
        <v>272</v>
      </c>
      <c r="AJ417" s="584" t="s">
        <v>272</v>
      </c>
      <c r="AK417" s="584" t="s">
        <v>272</v>
      </c>
      <c r="AL417" s="584" t="s">
        <v>272</v>
      </c>
      <c r="AM417" s="584" t="s">
        <v>272</v>
      </c>
      <c r="AN417" s="584" t="s">
        <v>272</v>
      </c>
      <c r="AO417" s="584" t="s">
        <v>272</v>
      </c>
      <c r="AP417" s="584" t="s">
        <v>272</v>
      </c>
      <c r="AQ417" s="584" t="s">
        <v>272</v>
      </c>
      <c r="AR417" s="584" t="s">
        <v>272</v>
      </c>
      <c r="AS417" s="584" t="s">
        <v>272</v>
      </c>
      <c r="AT417" s="584" t="s">
        <v>272</v>
      </c>
      <c r="AU417" s="584" t="s">
        <v>272</v>
      </c>
      <c r="AV417" s="584" t="s">
        <v>272</v>
      </c>
      <c r="AW417" s="584" t="s">
        <v>272</v>
      </c>
      <c r="AX417" s="584" t="s">
        <v>272</v>
      </c>
      <c r="AY417" s="584" t="s">
        <v>272</v>
      </c>
      <c r="AZ417" s="584" t="s">
        <v>272</v>
      </c>
      <c r="BA417" s="584" t="s">
        <v>272</v>
      </c>
      <c r="BB417" s="584" t="s">
        <v>272</v>
      </c>
      <c r="BC417" s="584" t="s">
        <v>272</v>
      </c>
      <c r="BD417" s="584" t="s">
        <v>272</v>
      </c>
      <c r="BE417" s="584" t="s">
        <v>272</v>
      </c>
      <c r="BF417" s="546"/>
    </row>
    <row r="418" spans="1:58">
      <c r="A418" s="495" t="s">
        <v>1890</v>
      </c>
      <c r="B418" s="425">
        <v>412</v>
      </c>
      <c r="C418" s="495">
        <v>341204</v>
      </c>
      <c r="D418" s="495" t="s">
        <v>1891</v>
      </c>
      <c r="E418" s="546" t="s">
        <v>780</v>
      </c>
      <c r="F418" s="545" t="s">
        <v>3849</v>
      </c>
      <c r="G418" s="546" t="s">
        <v>272</v>
      </c>
      <c r="H418" s="546" t="s">
        <v>511</v>
      </c>
      <c r="I418" s="546" t="s">
        <v>231</v>
      </c>
      <c r="J418" s="584" t="s">
        <v>272</v>
      </c>
      <c r="K418" s="584" t="s">
        <v>272</v>
      </c>
      <c r="L418" s="584" t="s">
        <v>272</v>
      </c>
      <c r="M418" s="584" t="s">
        <v>272</v>
      </c>
      <c r="N418" s="584" t="s">
        <v>272</v>
      </c>
      <c r="O418" s="584" t="s">
        <v>272</v>
      </c>
      <c r="P418" s="584" t="s">
        <v>272</v>
      </c>
      <c r="Q418" s="584" t="s">
        <v>272</v>
      </c>
      <c r="R418" s="584" t="s">
        <v>272</v>
      </c>
      <c r="S418" s="584" t="s">
        <v>272</v>
      </c>
      <c r="T418" s="584" t="s">
        <v>272</v>
      </c>
      <c r="U418" s="584" t="s">
        <v>272</v>
      </c>
      <c r="V418" s="584" t="s">
        <v>272</v>
      </c>
      <c r="W418" s="584" t="s">
        <v>272</v>
      </c>
      <c r="X418" s="584" t="s">
        <v>272</v>
      </c>
      <c r="Y418" s="584" t="s">
        <v>272</v>
      </c>
      <c r="Z418" s="584" t="s">
        <v>272</v>
      </c>
      <c r="AA418" s="584" t="s">
        <v>272</v>
      </c>
      <c r="AB418" s="584" t="s">
        <v>272</v>
      </c>
      <c r="AC418" s="584" t="s">
        <v>272</v>
      </c>
      <c r="AD418" s="584" t="s">
        <v>272</v>
      </c>
      <c r="AE418" s="584" t="s">
        <v>272</v>
      </c>
      <c r="AF418" s="584" t="s">
        <v>272</v>
      </c>
      <c r="AG418" s="584" t="s">
        <v>272</v>
      </c>
      <c r="AH418" s="584" t="s">
        <v>272</v>
      </c>
      <c r="AI418" s="584" t="s">
        <v>272</v>
      </c>
      <c r="AJ418" s="584" t="s">
        <v>272</v>
      </c>
      <c r="AK418" s="584" t="s">
        <v>272</v>
      </c>
      <c r="AL418" s="584" t="s">
        <v>272</v>
      </c>
      <c r="AM418" s="584" t="s">
        <v>272</v>
      </c>
      <c r="AN418" s="584" t="s">
        <v>272</v>
      </c>
      <c r="AO418" s="584" t="s">
        <v>272</v>
      </c>
      <c r="AP418" s="584" t="s">
        <v>272</v>
      </c>
      <c r="AQ418" s="584" t="s">
        <v>272</v>
      </c>
      <c r="AR418" s="584" t="s">
        <v>272</v>
      </c>
      <c r="AS418" s="584" t="s">
        <v>272</v>
      </c>
      <c r="AT418" s="584" t="s">
        <v>272</v>
      </c>
      <c r="AU418" s="584" t="s">
        <v>272</v>
      </c>
      <c r="AV418" s="584" t="s">
        <v>272</v>
      </c>
      <c r="AW418" s="584" t="s">
        <v>272</v>
      </c>
      <c r="AX418" s="584" t="s">
        <v>272</v>
      </c>
      <c r="AY418" s="584" t="s">
        <v>272</v>
      </c>
      <c r="AZ418" s="584" t="s">
        <v>272</v>
      </c>
      <c r="BA418" s="584" t="s">
        <v>272</v>
      </c>
      <c r="BB418" s="584" t="s">
        <v>272</v>
      </c>
      <c r="BC418" s="584" t="s">
        <v>272</v>
      </c>
      <c r="BD418" s="584" t="s">
        <v>272</v>
      </c>
      <c r="BE418" s="584" t="s">
        <v>272</v>
      </c>
      <c r="BF418" s="546"/>
    </row>
    <row r="419" spans="1:58">
      <c r="A419" s="495" t="s">
        <v>1895</v>
      </c>
      <c r="B419" s="425">
        <v>413</v>
      </c>
      <c r="C419" s="495">
        <v>341205</v>
      </c>
      <c r="D419" s="495" t="s">
        <v>1758</v>
      </c>
      <c r="E419" s="546" t="s">
        <v>773</v>
      </c>
      <c r="F419" s="545" t="s">
        <v>3236</v>
      </c>
      <c r="G419" s="546" t="s">
        <v>4505</v>
      </c>
      <c r="H419" s="546" t="s">
        <v>511</v>
      </c>
      <c r="I419" s="546" t="s">
        <v>231</v>
      </c>
      <c r="J419" s="584">
        <v>0.57699999999999996</v>
      </c>
      <c r="K419" s="584" t="s">
        <v>272</v>
      </c>
      <c r="L419" s="584" t="s">
        <v>272</v>
      </c>
      <c r="M419" s="584" t="s">
        <v>272</v>
      </c>
      <c r="N419" s="584" t="s">
        <v>272</v>
      </c>
      <c r="O419" s="584" t="s">
        <v>272</v>
      </c>
      <c r="P419" s="584" t="s">
        <v>272</v>
      </c>
      <c r="Q419" s="584" t="s">
        <v>272</v>
      </c>
      <c r="R419" s="584" t="s">
        <v>272</v>
      </c>
      <c r="S419" s="584" t="s">
        <v>272</v>
      </c>
      <c r="T419" s="584" t="s">
        <v>272</v>
      </c>
      <c r="U419" s="584" t="s">
        <v>272</v>
      </c>
      <c r="V419" s="584" t="s">
        <v>272</v>
      </c>
      <c r="W419" s="584" t="s">
        <v>272</v>
      </c>
      <c r="X419" s="584" t="s">
        <v>272</v>
      </c>
      <c r="Y419" s="584" t="s">
        <v>272</v>
      </c>
      <c r="Z419" s="584" t="s">
        <v>272</v>
      </c>
      <c r="AA419" s="584" t="s">
        <v>272</v>
      </c>
      <c r="AB419" s="584" t="s">
        <v>272</v>
      </c>
      <c r="AC419" s="584" t="s">
        <v>272</v>
      </c>
      <c r="AD419" s="584" t="s">
        <v>272</v>
      </c>
      <c r="AE419" s="584" t="s">
        <v>272</v>
      </c>
      <c r="AF419" s="584" t="s">
        <v>272</v>
      </c>
      <c r="AG419" s="584" t="s">
        <v>272</v>
      </c>
      <c r="AH419" s="584" t="s">
        <v>272</v>
      </c>
      <c r="AI419" s="584" t="s">
        <v>272</v>
      </c>
      <c r="AJ419" s="584" t="s">
        <v>272</v>
      </c>
      <c r="AK419" s="584" t="s">
        <v>272</v>
      </c>
      <c r="AL419" s="584" t="s">
        <v>272</v>
      </c>
      <c r="AM419" s="584" t="s">
        <v>272</v>
      </c>
      <c r="AN419" s="584" t="s">
        <v>272</v>
      </c>
      <c r="AO419" s="584" t="s">
        <v>272</v>
      </c>
      <c r="AP419" s="584" t="s">
        <v>272</v>
      </c>
      <c r="AQ419" s="584" t="s">
        <v>272</v>
      </c>
      <c r="AR419" s="584" t="s">
        <v>272</v>
      </c>
      <c r="AS419" s="584" t="s">
        <v>272</v>
      </c>
      <c r="AT419" s="584" t="s">
        <v>272</v>
      </c>
      <c r="AU419" s="584" t="s">
        <v>272</v>
      </c>
      <c r="AV419" s="584" t="s">
        <v>272</v>
      </c>
      <c r="AW419" s="584" t="s">
        <v>272</v>
      </c>
      <c r="AX419" s="584" t="s">
        <v>272</v>
      </c>
      <c r="AY419" s="584" t="s">
        <v>272</v>
      </c>
      <c r="AZ419" s="584" t="s">
        <v>272</v>
      </c>
      <c r="BA419" s="584" t="s">
        <v>272</v>
      </c>
      <c r="BB419" s="584" t="s">
        <v>272</v>
      </c>
      <c r="BC419" s="584" t="s">
        <v>272</v>
      </c>
      <c r="BD419" s="584" t="s">
        <v>272</v>
      </c>
      <c r="BE419" s="584" t="s">
        <v>272</v>
      </c>
      <c r="BF419" s="546"/>
    </row>
    <row r="420" spans="1:58">
      <c r="A420" s="495" t="s">
        <v>1900</v>
      </c>
      <c r="B420" s="425">
        <v>414</v>
      </c>
      <c r="C420" s="495">
        <v>341206</v>
      </c>
      <c r="D420" s="495" t="s">
        <v>1901</v>
      </c>
      <c r="E420" s="546" t="s">
        <v>780</v>
      </c>
      <c r="F420" s="42" t="s">
        <v>3849</v>
      </c>
      <c r="G420" s="546" t="s">
        <v>272</v>
      </c>
      <c r="H420" s="546" t="s">
        <v>511</v>
      </c>
      <c r="I420" s="546" t="s">
        <v>231</v>
      </c>
      <c r="J420" s="584" t="s">
        <v>272</v>
      </c>
      <c r="K420" s="584" t="s">
        <v>272</v>
      </c>
      <c r="L420" s="584" t="s">
        <v>272</v>
      </c>
      <c r="M420" s="584" t="s">
        <v>272</v>
      </c>
      <c r="N420" s="584" t="s">
        <v>272</v>
      </c>
      <c r="O420" s="584" t="s">
        <v>272</v>
      </c>
      <c r="P420" s="584" t="s">
        <v>272</v>
      </c>
      <c r="Q420" s="584" t="s">
        <v>272</v>
      </c>
      <c r="R420" s="584" t="s">
        <v>272</v>
      </c>
      <c r="S420" s="584" t="s">
        <v>272</v>
      </c>
      <c r="T420" s="584" t="s">
        <v>272</v>
      </c>
      <c r="U420" s="584" t="s">
        <v>272</v>
      </c>
      <c r="V420" s="584" t="s">
        <v>272</v>
      </c>
      <c r="W420" s="584" t="s">
        <v>272</v>
      </c>
      <c r="X420" s="584" t="s">
        <v>272</v>
      </c>
      <c r="Y420" s="584" t="s">
        <v>272</v>
      </c>
      <c r="Z420" s="584" t="s">
        <v>272</v>
      </c>
      <c r="AA420" s="584" t="s">
        <v>272</v>
      </c>
      <c r="AB420" s="584" t="s">
        <v>272</v>
      </c>
      <c r="AC420" s="584" t="s">
        <v>272</v>
      </c>
      <c r="AD420" s="584" t="s">
        <v>272</v>
      </c>
      <c r="AE420" s="584" t="s">
        <v>272</v>
      </c>
      <c r="AF420" s="584" t="s">
        <v>272</v>
      </c>
      <c r="AG420" s="584" t="s">
        <v>272</v>
      </c>
      <c r="AH420" s="584" t="s">
        <v>272</v>
      </c>
      <c r="AI420" s="584" t="s">
        <v>272</v>
      </c>
      <c r="AJ420" s="584" t="s">
        <v>272</v>
      </c>
      <c r="AK420" s="584" t="s">
        <v>272</v>
      </c>
      <c r="AL420" s="584" t="s">
        <v>272</v>
      </c>
      <c r="AM420" s="584" t="s">
        <v>272</v>
      </c>
      <c r="AN420" s="584" t="s">
        <v>272</v>
      </c>
      <c r="AO420" s="584" t="s">
        <v>272</v>
      </c>
      <c r="AP420" s="584" t="s">
        <v>272</v>
      </c>
      <c r="AQ420" s="584" t="s">
        <v>272</v>
      </c>
      <c r="AR420" s="584" t="s">
        <v>272</v>
      </c>
      <c r="AS420" s="584" t="s">
        <v>272</v>
      </c>
      <c r="AT420" s="584" t="s">
        <v>272</v>
      </c>
      <c r="AU420" s="584" t="s">
        <v>272</v>
      </c>
      <c r="AV420" s="584" t="s">
        <v>272</v>
      </c>
      <c r="AW420" s="584" t="s">
        <v>272</v>
      </c>
      <c r="AX420" s="584" t="s">
        <v>272</v>
      </c>
      <c r="AY420" s="584" t="s">
        <v>272</v>
      </c>
      <c r="AZ420" s="584" t="s">
        <v>272</v>
      </c>
      <c r="BA420" s="584" t="s">
        <v>272</v>
      </c>
      <c r="BB420" s="584" t="s">
        <v>272</v>
      </c>
      <c r="BC420" s="584" t="s">
        <v>272</v>
      </c>
      <c r="BD420" s="584" t="s">
        <v>272</v>
      </c>
      <c r="BE420" s="584" t="s">
        <v>272</v>
      </c>
      <c r="BF420" s="546"/>
    </row>
    <row r="421" spans="1:58">
      <c r="A421" s="495" t="s">
        <v>1906</v>
      </c>
      <c r="B421" s="425">
        <v>415</v>
      </c>
      <c r="C421" s="495">
        <v>342101</v>
      </c>
      <c r="D421" s="495" t="s">
        <v>1506</v>
      </c>
      <c r="E421" s="546" t="s">
        <v>321</v>
      </c>
      <c r="F421" s="42" t="s">
        <v>3300</v>
      </c>
      <c r="G421" s="546" t="s">
        <v>272</v>
      </c>
      <c r="H421" s="546" t="s">
        <v>511</v>
      </c>
      <c r="I421" s="546" t="s">
        <v>323</v>
      </c>
      <c r="J421" s="595">
        <v>1</v>
      </c>
      <c r="K421" s="595">
        <v>1</v>
      </c>
      <c r="L421" s="595">
        <v>1</v>
      </c>
      <c r="M421" s="595">
        <v>1</v>
      </c>
      <c r="N421" s="595">
        <v>1</v>
      </c>
      <c r="O421" s="595">
        <v>1</v>
      </c>
      <c r="P421" s="595">
        <v>1</v>
      </c>
      <c r="Q421" s="595">
        <v>1</v>
      </c>
      <c r="R421" s="595">
        <v>1</v>
      </c>
      <c r="S421" s="595">
        <v>1</v>
      </c>
      <c r="T421" s="595">
        <v>1</v>
      </c>
      <c r="U421" s="595">
        <v>1</v>
      </c>
      <c r="V421" s="595">
        <v>1</v>
      </c>
      <c r="W421" s="595">
        <v>1</v>
      </c>
      <c r="X421" s="595">
        <v>1</v>
      </c>
      <c r="Y421" s="595">
        <v>1</v>
      </c>
      <c r="Z421" s="595">
        <v>1</v>
      </c>
      <c r="AA421" s="595">
        <v>1</v>
      </c>
      <c r="AB421" s="595">
        <v>1</v>
      </c>
      <c r="AC421" s="595">
        <v>1</v>
      </c>
      <c r="AD421" s="595">
        <v>1</v>
      </c>
      <c r="AE421" s="595">
        <v>1</v>
      </c>
      <c r="AF421" s="595">
        <v>1</v>
      </c>
      <c r="AG421" s="595">
        <v>1</v>
      </c>
      <c r="AH421" s="595">
        <v>1</v>
      </c>
      <c r="AI421" s="595">
        <v>1</v>
      </c>
      <c r="AJ421" s="595">
        <v>1</v>
      </c>
      <c r="AK421" s="595">
        <v>1</v>
      </c>
      <c r="AL421" s="595">
        <v>1</v>
      </c>
      <c r="AM421" s="595">
        <v>1</v>
      </c>
      <c r="AN421" s="595">
        <v>1</v>
      </c>
      <c r="AO421" s="595">
        <v>1</v>
      </c>
      <c r="AP421" s="595">
        <v>1</v>
      </c>
      <c r="AQ421" s="595">
        <v>1</v>
      </c>
      <c r="AR421" s="595">
        <v>1</v>
      </c>
      <c r="AS421" s="595">
        <v>1</v>
      </c>
      <c r="AT421" s="595">
        <v>1</v>
      </c>
      <c r="AU421" s="595">
        <v>1</v>
      </c>
      <c r="AV421" s="595">
        <v>1</v>
      </c>
      <c r="AW421" s="595">
        <v>1</v>
      </c>
      <c r="AX421" s="595">
        <v>1</v>
      </c>
      <c r="AY421" s="595">
        <v>1</v>
      </c>
      <c r="AZ421" s="595">
        <v>1</v>
      </c>
      <c r="BA421" s="595">
        <v>1</v>
      </c>
      <c r="BB421" s="595">
        <v>1</v>
      </c>
      <c r="BC421" s="595">
        <v>1</v>
      </c>
      <c r="BD421" s="595">
        <v>1</v>
      </c>
      <c r="BE421" s="595">
        <v>1</v>
      </c>
      <c r="BF421" s="546"/>
    </row>
    <row r="422" spans="1:58">
      <c r="A422" s="495" t="s">
        <v>1909</v>
      </c>
      <c r="B422" s="425">
        <v>416</v>
      </c>
      <c r="C422" s="495">
        <v>342102</v>
      </c>
      <c r="D422" s="495" t="s">
        <v>1910</v>
      </c>
      <c r="E422" s="546" t="s">
        <v>1217</v>
      </c>
      <c r="F422" s="580" t="s">
        <v>3350</v>
      </c>
      <c r="G422" s="546" t="s">
        <v>1093</v>
      </c>
      <c r="H422" s="546" t="s">
        <v>511</v>
      </c>
      <c r="I422" s="546" t="s">
        <v>1094</v>
      </c>
      <c r="J422" s="593">
        <v>77242</v>
      </c>
      <c r="K422" s="593">
        <v>4584</v>
      </c>
      <c r="L422" s="593">
        <v>1468</v>
      </c>
      <c r="M422" s="593">
        <v>1245</v>
      </c>
      <c r="N422" s="593">
        <v>1073</v>
      </c>
      <c r="O422" s="593">
        <v>1964</v>
      </c>
      <c r="P422" s="593">
        <v>770</v>
      </c>
      <c r="Q422" s="593">
        <v>1066</v>
      </c>
      <c r="R422" s="593">
        <v>1454</v>
      </c>
      <c r="S422" s="593">
        <v>1066</v>
      </c>
      <c r="T422" s="593">
        <v>895</v>
      </c>
      <c r="U422" s="593">
        <v>2258</v>
      </c>
      <c r="V422" s="593">
        <v>3378</v>
      </c>
      <c r="W422" s="593">
        <v>4186</v>
      </c>
      <c r="X422" s="593">
        <v>2551</v>
      </c>
      <c r="Y422" s="593">
        <v>1638</v>
      </c>
      <c r="Z422" s="593">
        <v>711</v>
      </c>
      <c r="AA422" s="593">
        <v>895</v>
      </c>
      <c r="AB422" s="593">
        <v>547</v>
      </c>
      <c r="AC422" s="593">
        <v>497</v>
      </c>
      <c r="AD422" s="593">
        <v>2081</v>
      </c>
      <c r="AE422" s="593">
        <v>1584</v>
      </c>
      <c r="AF422" s="593">
        <v>1780</v>
      </c>
      <c r="AG422" s="593">
        <v>2361</v>
      </c>
      <c r="AH422" s="593">
        <v>1180</v>
      </c>
      <c r="AI422" s="593">
        <v>1716</v>
      </c>
      <c r="AJ422" s="593">
        <v>4354</v>
      </c>
      <c r="AK422" s="593">
        <v>6587</v>
      </c>
      <c r="AL422" s="593">
        <v>2830</v>
      </c>
      <c r="AM422" s="593">
        <v>718</v>
      </c>
      <c r="AN422" s="593">
        <v>882</v>
      </c>
      <c r="AO422" s="593">
        <v>871</v>
      </c>
      <c r="AP422" s="593">
        <v>679</v>
      </c>
      <c r="AQ422" s="593">
        <v>1536</v>
      </c>
      <c r="AR422" s="593">
        <v>1478</v>
      </c>
      <c r="AS422" s="593">
        <v>1231</v>
      </c>
      <c r="AT422" s="593">
        <v>772</v>
      </c>
      <c r="AU422" s="593">
        <v>859</v>
      </c>
      <c r="AV422" s="593">
        <v>839</v>
      </c>
      <c r="AW422" s="593">
        <v>289</v>
      </c>
      <c r="AX422" s="593">
        <v>3649</v>
      </c>
      <c r="AY422" s="593">
        <v>789</v>
      </c>
      <c r="AZ422" s="593">
        <v>986</v>
      </c>
      <c r="BA422" s="593">
        <v>986</v>
      </c>
      <c r="BB422" s="593">
        <v>1002</v>
      </c>
      <c r="BC422" s="593">
        <v>656</v>
      </c>
      <c r="BD422" s="593">
        <v>1665</v>
      </c>
      <c r="BE422" s="593">
        <v>636</v>
      </c>
      <c r="BF422" s="546"/>
    </row>
    <row r="423" spans="1:58">
      <c r="A423" s="495" t="s">
        <v>1913</v>
      </c>
      <c r="B423" s="425">
        <v>417</v>
      </c>
      <c r="C423" s="495">
        <v>342102</v>
      </c>
      <c r="D423" s="495" t="s">
        <v>1910</v>
      </c>
      <c r="E423" s="546" t="s">
        <v>1217</v>
      </c>
      <c r="F423" s="580" t="s">
        <v>3350</v>
      </c>
      <c r="G423" s="546" t="s">
        <v>1099</v>
      </c>
      <c r="H423" s="546" t="s">
        <v>511</v>
      </c>
      <c r="I423" s="546" t="s">
        <v>1094</v>
      </c>
      <c r="J423" s="593">
        <v>63612</v>
      </c>
      <c r="K423" s="593">
        <v>3679</v>
      </c>
      <c r="L423" s="593">
        <v>1186</v>
      </c>
      <c r="M423" s="593">
        <v>1006</v>
      </c>
      <c r="N423" s="593">
        <v>929</v>
      </c>
      <c r="O423" s="593">
        <v>1574</v>
      </c>
      <c r="P423" s="593">
        <v>677</v>
      </c>
      <c r="Q423" s="593">
        <v>920</v>
      </c>
      <c r="R423" s="593">
        <v>1241</v>
      </c>
      <c r="S423" s="593">
        <v>927</v>
      </c>
      <c r="T423" s="593">
        <v>789</v>
      </c>
      <c r="U423" s="593">
        <v>1966</v>
      </c>
      <c r="V423" s="593">
        <v>2669</v>
      </c>
      <c r="W423" s="593">
        <v>3713</v>
      </c>
      <c r="X423" s="593">
        <v>2270</v>
      </c>
      <c r="Y423" s="593">
        <v>1338</v>
      </c>
      <c r="Z423" s="593">
        <v>614</v>
      </c>
      <c r="AA423" s="593">
        <v>759</v>
      </c>
      <c r="AB423" s="593">
        <v>466</v>
      </c>
      <c r="AC423" s="593">
        <v>437</v>
      </c>
      <c r="AD423" s="593">
        <v>1676</v>
      </c>
      <c r="AE423" s="593">
        <v>1255</v>
      </c>
      <c r="AF423" s="593">
        <v>1594</v>
      </c>
      <c r="AG423" s="593">
        <v>2146</v>
      </c>
      <c r="AH423" s="593">
        <v>953</v>
      </c>
      <c r="AI423" s="593">
        <v>1293</v>
      </c>
      <c r="AJ423" s="593">
        <v>2965</v>
      </c>
      <c r="AK423" s="593">
        <v>5434</v>
      </c>
      <c r="AL423" s="593">
        <v>2466</v>
      </c>
      <c r="AM423" s="593">
        <v>638</v>
      </c>
      <c r="AN423" s="593">
        <v>731</v>
      </c>
      <c r="AO423" s="593">
        <v>658</v>
      </c>
      <c r="AP423" s="593">
        <v>572</v>
      </c>
      <c r="AQ423" s="593">
        <v>1167</v>
      </c>
      <c r="AR423" s="593">
        <v>1285</v>
      </c>
      <c r="AS423" s="593">
        <v>912</v>
      </c>
      <c r="AT423" s="593">
        <v>633</v>
      </c>
      <c r="AU423" s="593">
        <v>657</v>
      </c>
      <c r="AV423" s="593">
        <v>727</v>
      </c>
      <c r="AW423" s="593">
        <v>261</v>
      </c>
      <c r="AX423" s="593">
        <v>2976</v>
      </c>
      <c r="AY423" s="593">
        <v>646</v>
      </c>
      <c r="AZ423" s="593">
        <v>776</v>
      </c>
      <c r="BA423" s="593">
        <v>839</v>
      </c>
      <c r="BB423" s="593">
        <v>775</v>
      </c>
      <c r="BC423" s="593">
        <v>552</v>
      </c>
      <c r="BD423" s="593">
        <v>1325</v>
      </c>
      <c r="BE423" s="593">
        <v>540</v>
      </c>
      <c r="BF423" s="546"/>
    </row>
    <row r="424" spans="1:58">
      <c r="A424" s="495" t="s">
        <v>1916</v>
      </c>
      <c r="B424" s="425">
        <v>418</v>
      </c>
      <c r="C424" s="495">
        <v>342103</v>
      </c>
      <c r="D424" s="495" t="s">
        <v>1917</v>
      </c>
      <c r="E424" s="546" t="s">
        <v>1217</v>
      </c>
      <c r="F424" s="580" t="s">
        <v>3350</v>
      </c>
      <c r="G424" s="546" t="s">
        <v>1093</v>
      </c>
      <c r="H424" s="546" t="s">
        <v>511</v>
      </c>
      <c r="I424" s="546" t="s">
        <v>1094</v>
      </c>
      <c r="J424" s="593">
        <v>13686</v>
      </c>
      <c r="K424" s="593">
        <v>713</v>
      </c>
      <c r="L424" s="593" t="s">
        <v>4506</v>
      </c>
      <c r="M424" s="593">
        <v>27</v>
      </c>
      <c r="N424" s="593">
        <v>403</v>
      </c>
      <c r="O424" s="593" t="s">
        <v>3708</v>
      </c>
      <c r="P424" s="593">
        <v>118</v>
      </c>
      <c r="Q424" s="593">
        <v>89</v>
      </c>
      <c r="R424" s="593">
        <v>114</v>
      </c>
      <c r="S424" s="593">
        <v>82</v>
      </c>
      <c r="T424" s="593">
        <v>63</v>
      </c>
      <c r="U424" s="593">
        <v>445</v>
      </c>
      <c r="V424" s="593">
        <v>482</v>
      </c>
      <c r="W424" s="593">
        <v>1249</v>
      </c>
      <c r="X424" s="593">
        <v>696</v>
      </c>
      <c r="Y424" s="593">
        <v>52</v>
      </c>
      <c r="Z424" s="593">
        <v>233</v>
      </c>
      <c r="AA424" s="593">
        <v>263</v>
      </c>
      <c r="AB424" s="593">
        <v>92</v>
      </c>
      <c r="AC424" s="593">
        <v>43</v>
      </c>
      <c r="AD424" s="593">
        <v>117</v>
      </c>
      <c r="AE424" s="593">
        <v>602</v>
      </c>
      <c r="AF424" s="593">
        <v>491</v>
      </c>
      <c r="AG424" s="593">
        <v>1613</v>
      </c>
      <c r="AH424" s="593">
        <v>84</v>
      </c>
      <c r="AI424" s="593">
        <v>212</v>
      </c>
      <c r="AJ424" s="593">
        <v>284</v>
      </c>
      <c r="AK424" s="593">
        <v>1145</v>
      </c>
      <c r="AL424" s="593">
        <v>724</v>
      </c>
      <c r="AM424" s="593">
        <v>180</v>
      </c>
      <c r="AN424" s="593">
        <v>156</v>
      </c>
      <c r="AO424" s="593">
        <v>79</v>
      </c>
      <c r="AP424" s="593">
        <v>143</v>
      </c>
      <c r="AQ424" s="593">
        <v>322</v>
      </c>
      <c r="AR424" s="593">
        <v>256</v>
      </c>
      <c r="AS424" s="593">
        <v>60</v>
      </c>
      <c r="AT424" s="593">
        <v>82</v>
      </c>
      <c r="AU424" s="593">
        <v>72</v>
      </c>
      <c r="AV424" s="593">
        <v>107</v>
      </c>
      <c r="AW424" s="593">
        <v>16</v>
      </c>
      <c r="AX424" s="593">
        <v>684</v>
      </c>
      <c r="AY424" s="593">
        <v>55</v>
      </c>
      <c r="AZ424" s="593">
        <v>197</v>
      </c>
      <c r="BA424" s="593">
        <v>146</v>
      </c>
      <c r="BB424" s="593">
        <v>110</v>
      </c>
      <c r="BC424" s="593">
        <v>76</v>
      </c>
      <c r="BD424" s="593">
        <v>182</v>
      </c>
      <c r="BE424" s="593">
        <v>310</v>
      </c>
      <c r="BF424" s="546"/>
    </row>
    <row r="425" spans="1:58">
      <c r="A425" s="495" t="s">
        <v>1920</v>
      </c>
      <c r="B425" s="425">
        <v>419</v>
      </c>
      <c r="C425" s="495">
        <v>342103</v>
      </c>
      <c r="D425" s="495" t="s">
        <v>1917</v>
      </c>
      <c r="E425" s="546" t="s">
        <v>1217</v>
      </c>
      <c r="F425" s="580" t="s">
        <v>3350</v>
      </c>
      <c r="G425" s="546" t="s">
        <v>1099</v>
      </c>
      <c r="H425" s="546" t="s">
        <v>511</v>
      </c>
      <c r="I425" s="546" t="s">
        <v>1094</v>
      </c>
      <c r="J425" s="593">
        <v>13390</v>
      </c>
      <c r="K425" s="593">
        <v>701</v>
      </c>
      <c r="L425" s="593" t="s">
        <v>4506</v>
      </c>
      <c r="M425" s="593">
        <v>27</v>
      </c>
      <c r="N425" s="593">
        <v>389</v>
      </c>
      <c r="O425" s="593" t="s">
        <v>3708</v>
      </c>
      <c r="P425" s="593">
        <v>116</v>
      </c>
      <c r="Q425" s="593">
        <v>88</v>
      </c>
      <c r="R425" s="593">
        <v>113</v>
      </c>
      <c r="S425" s="593">
        <v>79</v>
      </c>
      <c r="T425" s="593">
        <v>63</v>
      </c>
      <c r="U425" s="593">
        <v>441</v>
      </c>
      <c r="V425" s="593">
        <v>477</v>
      </c>
      <c r="W425" s="593">
        <v>1220</v>
      </c>
      <c r="X425" s="593">
        <v>682</v>
      </c>
      <c r="Y425" s="593">
        <v>51</v>
      </c>
      <c r="Z425" s="593">
        <v>226</v>
      </c>
      <c r="AA425" s="593">
        <v>257</v>
      </c>
      <c r="AB425" s="593">
        <v>91</v>
      </c>
      <c r="AC425" s="593">
        <v>42</v>
      </c>
      <c r="AD425" s="593">
        <v>117</v>
      </c>
      <c r="AE425" s="593">
        <v>589</v>
      </c>
      <c r="AF425" s="593">
        <v>488</v>
      </c>
      <c r="AG425" s="593">
        <v>1581</v>
      </c>
      <c r="AH425" s="593">
        <v>84</v>
      </c>
      <c r="AI425" s="593">
        <v>207</v>
      </c>
      <c r="AJ425" s="593">
        <v>272</v>
      </c>
      <c r="AK425" s="593">
        <v>1119</v>
      </c>
      <c r="AL425" s="593">
        <v>709</v>
      </c>
      <c r="AM425" s="593">
        <v>174</v>
      </c>
      <c r="AN425" s="593">
        <v>153</v>
      </c>
      <c r="AO425" s="593">
        <v>77</v>
      </c>
      <c r="AP425" s="593">
        <v>138</v>
      </c>
      <c r="AQ425" s="593">
        <v>311</v>
      </c>
      <c r="AR425" s="593">
        <v>251</v>
      </c>
      <c r="AS425" s="593">
        <v>58</v>
      </c>
      <c r="AT425" s="593">
        <v>82</v>
      </c>
      <c r="AU425" s="593">
        <v>72</v>
      </c>
      <c r="AV425" s="593">
        <v>102</v>
      </c>
      <c r="AW425" s="593">
        <v>15</v>
      </c>
      <c r="AX425" s="593">
        <v>668</v>
      </c>
      <c r="AY425" s="593">
        <v>54</v>
      </c>
      <c r="AZ425" s="593">
        <v>193</v>
      </c>
      <c r="BA425" s="593">
        <v>141</v>
      </c>
      <c r="BB425" s="593">
        <v>107</v>
      </c>
      <c r="BC425" s="593">
        <v>76</v>
      </c>
      <c r="BD425" s="593">
        <v>173</v>
      </c>
      <c r="BE425" s="593">
        <v>299</v>
      </c>
      <c r="BF425" s="546"/>
    </row>
    <row r="426" spans="1:58">
      <c r="A426" s="495" t="s">
        <v>1923</v>
      </c>
      <c r="B426" s="425">
        <v>420</v>
      </c>
      <c r="C426" s="495">
        <v>342104</v>
      </c>
      <c r="D426" s="495" t="s">
        <v>1510</v>
      </c>
      <c r="E426" s="546" t="s">
        <v>321</v>
      </c>
      <c r="F426" s="42" t="s">
        <v>3300</v>
      </c>
      <c r="G426" s="546" t="s">
        <v>272</v>
      </c>
      <c r="H426" s="546" t="s">
        <v>511</v>
      </c>
      <c r="I426" s="546" t="s">
        <v>323</v>
      </c>
      <c r="J426" s="595">
        <v>1</v>
      </c>
      <c r="K426" s="595">
        <v>1</v>
      </c>
      <c r="L426" s="595">
        <v>1</v>
      </c>
      <c r="M426" s="595">
        <v>1</v>
      </c>
      <c r="N426" s="595">
        <v>1</v>
      </c>
      <c r="O426" s="595">
        <v>1</v>
      </c>
      <c r="P426" s="595">
        <v>1</v>
      </c>
      <c r="Q426" s="595">
        <v>1</v>
      </c>
      <c r="R426" s="595">
        <v>1</v>
      </c>
      <c r="S426" s="595">
        <v>1</v>
      </c>
      <c r="T426" s="595">
        <v>1</v>
      </c>
      <c r="U426" s="595">
        <v>1</v>
      </c>
      <c r="V426" s="595">
        <v>1</v>
      </c>
      <c r="W426" s="595">
        <v>1</v>
      </c>
      <c r="X426" s="595">
        <v>1</v>
      </c>
      <c r="Y426" s="595">
        <v>1</v>
      </c>
      <c r="Z426" s="595">
        <v>1</v>
      </c>
      <c r="AA426" s="595">
        <v>1</v>
      </c>
      <c r="AB426" s="595">
        <v>1</v>
      </c>
      <c r="AC426" s="595">
        <v>1</v>
      </c>
      <c r="AD426" s="595">
        <v>1</v>
      </c>
      <c r="AE426" s="595">
        <v>1</v>
      </c>
      <c r="AF426" s="595">
        <v>1</v>
      </c>
      <c r="AG426" s="595">
        <v>1</v>
      </c>
      <c r="AH426" s="595">
        <v>1</v>
      </c>
      <c r="AI426" s="595">
        <v>1</v>
      </c>
      <c r="AJ426" s="595">
        <v>1</v>
      </c>
      <c r="AK426" s="595">
        <v>1</v>
      </c>
      <c r="AL426" s="595">
        <v>1</v>
      </c>
      <c r="AM426" s="595">
        <v>1</v>
      </c>
      <c r="AN426" s="595">
        <v>1</v>
      </c>
      <c r="AO426" s="595">
        <v>1</v>
      </c>
      <c r="AP426" s="595">
        <v>1</v>
      </c>
      <c r="AQ426" s="595">
        <v>1</v>
      </c>
      <c r="AR426" s="595">
        <v>1</v>
      </c>
      <c r="AS426" s="595">
        <v>1</v>
      </c>
      <c r="AT426" s="595">
        <v>1</v>
      </c>
      <c r="AU426" s="595">
        <v>1</v>
      </c>
      <c r="AV426" s="595">
        <v>1</v>
      </c>
      <c r="AW426" s="595">
        <v>1</v>
      </c>
      <c r="AX426" s="595">
        <v>1</v>
      </c>
      <c r="AY426" s="595">
        <v>1</v>
      </c>
      <c r="AZ426" s="595">
        <v>1</v>
      </c>
      <c r="BA426" s="595">
        <v>1</v>
      </c>
      <c r="BB426" s="595">
        <v>1</v>
      </c>
      <c r="BC426" s="595">
        <v>1</v>
      </c>
      <c r="BD426" s="595">
        <v>1</v>
      </c>
      <c r="BE426" s="595">
        <v>1</v>
      </c>
      <c r="BF426" s="546"/>
    </row>
    <row r="427" spans="1:58">
      <c r="A427" s="495" t="s">
        <v>1927</v>
      </c>
      <c r="B427" s="425">
        <v>421</v>
      </c>
      <c r="C427" s="495">
        <v>342201</v>
      </c>
      <c r="D427" s="495" t="s">
        <v>1928</v>
      </c>
      <c r="E427" s="546" t="s">
        <v>3741</v>
      </c>
      <c r="F427" s="545" t="s">
        <v>3236</v>
      </c>
      <c r="G427" s="546" t="s">
        <v>4435</v>
      </c>
      <c r="H427" s="546" t="s">
        <v>511</v>
      </c>
      <c r="I427" s="546" t="s">
        <v>810</v>
      </c>
      <c r="J427" s="584">
        <v>0.379</v>
      </c>
      <c r="K427" s="584" t="s">
        <v>272</v>
      </c>
      <c r="L427" s="584" t="s">
        <v>272</v>
      </c>
      <c r="M427" s="584" t="s">
        <v>272</v>
      </c>
      <c r="N427" s="584" t="s">
        <v>272</v>
      </c>
      <c r="O427" s="584" t="s">
        <v>272</v>
      </c>
      <c r="P427" s="584" t="s">
        <v>272</v>
      </c>
      <c r="Q427" s="584" t="s">
        <v>272</v>
      </c>
      <c r="R427" s="584" t="s">
        <v>272</v>
      </c>
      <c r="S427" s="584" t="s">
        <v>272</v>
      </c>
      <c r="T427" s="584" t="s">
        <v>272</v>
      </c>
      <c r="U427" s="584" t="s">
        <v>272</v>
      </c>
      <c r="V427" s="584" t="s">
        <v>272</v>
      </c>
      <c r="W427" s="584" t="s">
        <v>272</v>
      </c>
      <c r="X427" s="584" t="s">
        <v>272</v>
      </c>
      <c r="Y427" s="584" t="s">
        <v>272</v>
      </c>
      <c r="Z427" s="584" t="s">
        <v>272</v>
      </c>
      <c r="AA427" s="584" t="s">
        <v>272</v>
      </c>
      <c r="AB427" s="584" t="s">
        <v>272</v>
      </c>
      <c r="AC427" s="584" t="s">
        <v>272</v>
      </c>
      <c r="AD427" s="584" t="s">
        <v>272</v>
      </c>
      <c r="AE427" s="584" t="s">
        <v>272</v>
      </c>
      <c r="AF427" s="584" t="s">
        <v>272</v>
      </c>
      <c r="AG427" s="584" t="s">
        <v>272</v>
      </c>
      <c r="AH427" s="584" t="s">
        <v>272</v>
      </c>
      <c r="AI427" s="584" t="s">
        <v>272</v>
      </c>
      <c r="AJ427" s="584" t="s">
        <v>272</v>
      </c>
      <c r="AK427" s="584" t="s">
        <v>272</v>
      </c>
      <c r="AL427" s="584" t="s">
        <v>272</v>
      </c>
      <c r="AM427" s="584" t="s">
        <v>272</v>
      </c>
      <c r="AN427" s="584" t="s">
        <v>272</v>
      </c>
      <c r="AO427" s="584" t="s">
        <v>272</v>
      </c>
      <c r="AP427" s="584" t="s">
        <v>272</v>
      </c>
      <c r="AQ427" s="584" t="s">
        <v>272</v>
      </c>
      <c r="AR427" s="584" t="s">
        <v>272</v>
      </c>
      <c r="AS427" s="584" t="s">
        <v>272</v>
      </c>
      <c r="AT427" s="584" t="s">
        <v>272</v>
      </c>
      <c r="AU427" s="584" t="s">
        <v>272</v>
      </c>
      <c r="AV427" s="584" t="s">
        <v>272</v>
      </c>
      <c r="AW427" s="584" t="s">
        <v>272</v>
      </c>
      <c r="AX427" s="584" t="s">
        <v>272</v>
      </c>
      <c r="AY427" s="584" t="s">
        <v>272</v>
      </c>
      <c r="AZ427" s="584" t="s">
        <v>272</v>
      </c>
      <c r="BA427" s="584" t="s">
        <v>272</v>
      </c>
      <c r="BB427" s="584" t="s">
        <v>272</v>
      </c>
      <c r="BC427" s="584" t="s">
        <v>272</v>
      </c>
      <c r="BD427" s="584" t="s">
        <v>272</v>
      </c>
      <c r="BE427" s="584" t="s">
        <v>272</v>
      </c>
      <c r="BF427" s="546" t="s">
        <v>3886</v>
      </c>
    </row>
    <row r="428" spans="1:58">
      <c r="A428" s="495" t="s">
        <v>1932</v>
      </c>
      <c r="B428" s="425">
        <v>422</v>
      </c>
      <c r="C428" s="495">
        <v>342202</v>
      </c>
      <c r="D428" s="495" t="s">
        <v>1933</v>
      </c>
      <c r="E428" s="546" t="s">
        <v>4507</v>
      </c>
      <c r="F428" s="545" t="s">
        <v>3236</v>
      </c>
      <c r="G428" s="546" t="s">
        <v>4435</v>
      </c>
      <c r="H428" s="546" t="s">
        <v>511</v>
      </c>
      <c r="I428" s="546" t="s">
        <v>810</v>
      </c>
      <c r="J428" s="584">
        <v>0.77500000000000002</v>
      </c>
      <c r="K428" s="584" t="s">
        <v>272</v>
      </c>
      <c r="L428" s="584" t="s">
        <v>272</v>
      </c>
      <c r="M428" s="584" t="s">
        <v>272</v>
      </c>
      <c r="N428" s="584" t="s">
        <v>272</v>
      </c>
      <c r="O428" s="584" t="s">
        <v>272</v>
      </c>
      <c r="P428" s="584" t="s">
        <v>272</v>
      </c>
      <c r="Q428" s="584" t="s">
        <v>272</v>
      </c>
      <c r="R428" s="584" t="s">
        <v>272</v>
      </c>
      <c r="S428" s="584" t="s">
        <v>272</v>
      </c>
      <c r="T428" s="584" t="s">
        <v>272</v>
      </c>
      <c r="U428" s="584" t="s">
        <v>272</v>
      </c>
      <c r="V428" s="584" t="s">
        <v>272</v>
      </c>
      <c r="W428" s="584" t="s">
        <v>272</v>
      </c>
      <c r="X428" s="584" t="s">
        <v>272</v>
      </c>
      <c r="Y428" s="584" t="s">
        <v>272</v>
      </c>
      <c r="Z428" s="584" t="s">
        <v>272</v>
      </c>
      <c r="AA428" s="584" t="s">
        <v>272</v>
      </c>
      <c r="AB428" s="584" t="s">
        <v>272</v>
      </c>
      <c r="AC428" s="584" t="s">
        <v>272</v>
      </c>
      <c r="AD428" s="584" t="s">
        <v>272</v>
      </c>
      <c r="AE428" s="584" t="s">
        <v>272</v>
      </c>
      <c r="AF428" s="584" t="s">
        <v>272</v>
      </c>
      <c r="AG428" s="584" t="s">
        <v>272</v>
      </c>
      <c r="AH428" s="584" t="s">
        <v>272</v>
      </c>
      <c r="AI428" s="584" t="s">
        <v>272</v>
      </c>
      <c r="AJ428" s="584" t="s">
        <v>272</v>
      </c>
      <c r="AK428" s="584" t="s">
        <v>272</v>
      </c>
      <c r="AL428" s="584" t="s">
        <v>272</v>
      </c>
      <c r="AM428" s="584" t="s">
        <v>272</v>
      </c>
      <c r="AN428" s="584" t="s">
        <v>272</v>
      </c>
      <c r="AO428" s="584" t="s">
        <v>272</v>
      </c>
      <c r="AP428" s="584" t="s">
        <v>272</v>
      </c>
      <c r="AQ428" s="584" t="s">
        <v>272</v>
      </c>
      <c r="AR428" s="584" t="s">
        <v>272</v>
      </c>
      <c r="AS428" s="584" t="s">
        <v>272</v>
      </c>
      <c r="AT428" s="584" t="s">
        <v>272</v>
      </c>
      <c r="AU428" s="584" t="s">
        <v>272</v>
      </c>
      <c r="AV428" s="584" t="s">
        <v>272</v>
      </c>
      <c r="AW428" s="584" t="s">
        <v>272</v>
      </c>
      <c r="AX428" s="584" t="s">
        <v>272</v>
      </c>
      <c r="AY428" s="584" t="s">
        <v>272</v>
      </c>
      <c r="AZ428" s="584" t="s">
        <v>272</v>
      </c>
      <c r="BA428" s="584" t="s">
        <v>272</v>
      </c>
      <c r="BB428" s="584" t="s">
        <v>272</v>
      </c>
      <c r="BC428" s="584" t="s">
        <v>272</v>
      </c>
      <c r="BD428" s="584" t="s">
        <v>272</v>
      </c>
      <c r="BE428" s="584" t="s">
        <v>272</v>
      </c>
      <c r="BF428" s="546" t="s">
        <v>3886</v>
      </c>
    </row>
    <row r="429" spans="1:58">
      <c r="A429" s="495" t="s">
        <v>1938</v>
      </c>
      <c r="B429" s="425">
        <v>423</v>
      </c>
      <c r="C429" s="495">
        <v>342203</v>
      </c>
      <c r="D429" s="495" t="s">
        <v>1939</v>
      </c>
      <c r="E429" s="546" t="s">
        <v>3741</v>
      </c>
      <c r="F429" s="545" t="s">
        <v>3236</v>
      </c>
      <c r="G429" s="546" t="s">
        <v>4435</v>
      </c>
      <c r="H429" s="546" t="s">
        <v>511</v>
      </c>
      <c r="I429" s="546" t="s">
        <v>810</v>
      </c>
      <c r="J429" s="584">
        <v>0.50900000000000001</v>
      </c>
      <c r="K429" s="584" t="s">
        <v>272</v>
      </c>
      <c r="L429" s="584" t="s">
        <v>272</v>
      </c>
      <c r="M429" s="584" t="s">
        <v>272</v>
      </c>
      <c r="N429" s="584" t="s">
        <v>272</v>
      </c>
      <c r="O429" s="584" t="s">
        <v>272</v>
      </c>
      <c r="P429" s="584" t="s">
        <v>272</v>
      </c>
      <c r="Q429" s="584" t="s">
        <v>272</v>
      </c>
      <c r="R429" s="584" t="s">
        <v>272</v>
      </c>
      <c r="S429" s="584" t="s">
        <v>272</v>
      </c>
      <c r="T429" s="584" t="s">
        <v>272</v>
      </c>
      <c r="U429" s="584" t="s">
        <v>272</v>
      </c>
      <c r="V429" s="584" t="s">
        <v>272</v>
      </c>
      <c r="W429" s="584" t="s">
        <v>272</v>
      </c>
      <c r="X429" s="584" t="s">
        <v>272</v>
      </c>
      <c r="Y429" s="584" t="s">
        <v>272</v>
      </c>
      <c r="Z429" s="584" t="s">
        <v>272</v>
      </c>
      <c r="AA429" s="584" t="s">
        <v>272</v>
      </c>
      <c r="AB429" s="584" t="s">
        <v>272</v>
      </c>
      <c r="AC429" s="584" t="s">
        <v>272</v>
      </c>
      <c r="AD429" s="584" t="s">
        <v>272</v>
      </c>
      <c r="AE429" s="584" t="s">
        <v>272</v>
      </c>
      <c r="AF429" s="584" t="s">
        <v>272</v>
      </c>
      <c r="AG429" s="584" t="s">
        <v>272</v>
      </c>
      <c r="AH429" s="584" t="s">
        <v>272</v>
      </c>
      <c r="AI429" s="584" t="s">
        <v>272</v>
      </c>
      <c r="AJ429" s="584" t="s">
        <v>272</v>
      </c>
      <c r="AK429" s="584" t="s">
        <v>272</v>
      </c>
      <c r="AL429" s="584" t="s">
        <v>272</v>
      </c>
      <c r="AM429" s="584" t="s">
        <v>272</v>
      </c>
      <c r="AN429" s="584" t="s">
        <v>272</v>
      </c>
      <c r="AO429" s="584" t="s">
        <v>272</v>
      </c>
      <c r="AP429" s="584" t="s">
        <v>272</v>
      </c>
      <c r="AQ429" s="584" t="s">
        <v>272</v>
      </c>
      <c r="AR429" s="584" t="s">
        <v>272</v>
      </c>
      <c r="AS429" s="584" t="s">
        <v>272</v>
      </c>
      <c r="AT429" s="584" t="s">
        <v>272</v>
      </c>
      <c r="AU429" s="584" t="s">
        <v>272</v>
      </c>
      <c r="AV429" s="584" t="s">
        <v>272</v>
      </c>
      <c r="AW429" s="584" t="s">
        <v>272</v>
      </c>
      <c r="AX429" s="584" t="s">
        <v>272</v>
      </c>
      <c r="AY429" s="584" t="s">
        <v>272</v>
      </c>
      <c r="AZ429" s="584" t="s">
        <v>272</v>
      </c>
      <c r="BA429" s="584" t="s">
        <v>272</v>
      </c>
      <c r="BB429" s="584" t="s">
        <v>272</v>
      </c>
      <c r="BC429" s="584" t="s">
        <v>272</v>
      </c>
      <c r="BD429" s="584" t="s">
        <v>272</v>
      </c>
      <c r="BE429" s="584" t="s">
        <v>272</v>
      </c>
      <c r="BF429" s="546" t="s">
        <v>3886</v>
      </c>
    </row>
    <row r="430" spans="1:58">
      <c r="A430" s="495" t="s">
        <v>1943</v>
      </c>
      <c r="B430" s="425">
        <v>424</v>
      </c>
      <c r="C430" s="495">
        <v>410101</v>
      </c>
      <c r="D430" s="495" t="s">
        <v>1944</v>
      </c>
      <c r="E430" s="546" t="s">
        <v>1945</v>
      </c>
      <c r="F430" s="546" t="s">
        <v>3233</v>
      </c>
      <c r="G430" s="546" t="s">
        <v>1946</v>
      </c>
      <c r="H430" s="546" t="s">
        <v>23</v>
      </c>
      <c r="I430" s="546" t="s">
        <v>1947</v>
      </c>
      <c r="J430" s="559">
        <v>6</v>
      </c>
      <c r="K430" s="559" t="s">
        <v>272</v>
      </c>
      <c r="L430" s="559" t="s">
        <v>272</v>
      </c>
      <c r="M430" s="559" t="s">
        <v>272</v>
      </c>
      <c r="N430" s="559" t="s">
        <v>272</v>
      </c>
      <c r="O430" s="559" t="s">
        <v>272</v>
      </c>
      <c r="P430" s="559" t="s">
        <v>272</v>
      </c>
      <c r="Q430" s="559" t="s">
        <v>272</v>
      </c>
      <c r="R430" s="559" t="s">
        <v>272</v>
      </c>
      <c r="S430" s="559" t="s">
        <v>272</v>
      </c>
      <c r="T430" s="559" t="s">
        <v>272</v>
      </c>
      <c r="U430" s="559" t="s">
        <v>272</v>
      </c>
      <c r="V430" s="559" t="s">
        <v>272</v>
      </c>
      <c r="W430" s="559" t="s">
        <v>272</v>
      </c>
      <c r="X430" s="559" t="s">
        <v>272</v>
      </c>
      <c r="Y430" s="559" t="s">
        <v>272</v>
      </c>
      <c r="Z430" s="559" t="s">
        <v>272</v>
      </c>
      <c r="AA430" s="559" t="s">
        <v>272</v>
      </c>
      <c r="AB430" s="559" t="s">
        <v>272</v>
      </c>
      <c r="AC430" s="559" t="s">
        <v>272</v>
      </c>
      <c r="AD430" s="559" t="s">
        <v>272</v>
      </c>
      <c r="AE430" s="559" t="s">
        <v>272</v>
      </c>
      <c r="AF430" s="559" t="s">
        <v>272</v>
      </c>
      <c r="AG430" s="559" t="s">
        <v>272</v>
      </c>
      <c r="AH430" s="559" t="s">
        <v>272</v>
      </c>
      <c r="AI430" s="559" t="s">
        <v>272</v>
      </c>
      <c r="AJ430" s="559" t="s">
        <v>272</v>
      </c>
      <c r="AK430" s="559" t="s">
        <v>272</v>
      </c>
      <c r="AL430" s="559" t="s">
        <v>272</v>
      </c>
      <c r="AM430" s="559" t="s">
        <v>272</v>
      </c>
      <c r="AN430" s="559" t="s">
        <v>272</v>
      </c>
      <c r="AO430" s="559" t="s">
        <v>272</v>
      </c>
      <c r="AP430" s="559" t="s">
        <v>272</v>
      </c>
      <c r="AQ430" s="559" t="s">
        <v>272</v>
      </c>
      <c r="AR430" s="559" t="s">
        <v>272</v>
      </c>
      <c r="AS430" s="559" t="s">
        <v>272</v>
      </c>
      <c r="AT430" s="559" t="s">
        <v>272</v>
      </c>
      <c r="AU430" s="559" t="s">
        <v>272</v>
      </c>
      <c r="AV430" s="559" t="s">
        <v>272</v>
      </c>
      <c r="AW430" s="559" t="s">
        <v>272</v>
      </c>
      <c r="AX430" s="559" t="s">
        <v>272</v>
      </c>
      <c r="AY430" s="559" t="s">
        <v>272</v>
      </c>
      <c r="AZ430" s="559" t="s">
        <v>272</v>
      </c>
      <c r="BA430" s="559" t="s">
        <v>272</v>
      </c>
      <c r="BB430" s="559" t="s">
        <v>272</v>
      </c>
      <c r="BC430" s="559" t="s">
        <v>272</v>
      </c>
      <c r="BD430" s="559" t="s">
        <v>272</v>
      </c>
      <c r="BE430" s="559" t="s">
        <v>272</v>
      </c>
      <c r="BF430" s="546"/>
    </row>
    <row r="431" spans="1:58">
      <c r="A431" s="495" t="s">
        <v>1951</v>
      </c>
      <c r="B431" s="425">
        <v>425</v>
      </c>
      <c r="C431" s="495">
        <v>410101</v>
      </c>
      <c r="D431" s="495" t="s">
        <v>1944</v>
      </c>
      <c r="E431" s="546" t="s">
        <v>1945</v>
      </c>
      <c r="F431" s="545" t="s">
        <v>3233</v>
      </c>
      <c r="G431" s="546" t="s">
        <v>1952</v>
      </c>
      <c r="H431" s="546" t="s">
        <v>23</v>
      </c>
      <c r="I431" s="546" t="s">
        <v>1947</v>
      </c>
      <c r="J431" s="559">
        <v>18</v>
      </c>
      <c r="K431" s="559" t="s">
        <v>272</v>
      </c>
      <c r="L431" s="559" t="s">
        <v>272</v>
      </c>
      <c r="M431" s="559" t="s">
        <v>272</v>
      </c>
      <c r="N431" s="559" t="s">
        <v>272</v>
      </c>
      <c r="O431" s="559" t="s">
        <v>272</v>
      </c>
      <c r="P431" s="559" t="s">
        <v>272</v>
      </c>
      <c r="Q431" s="559" t="s">
        <v>272</v>
      </c>
      <c r="R431" s="559" t="s">
        <v>272</v>
      </c>
      <c r="S431" s="559" t="s">
        <v>272</v>
      </c>
      <c r="T431" s="559" t="s">
        <v>272</v>
      </c>
      <c r="U431" s="559" t="s">
        <v>272</v>
      </c>
      <c r="V431" s="559" t="s">
        <v>272</v>
      </c>
      <c r="W431" s="559" t="s">
        <v>272</v>
      </c>
      <c r="X431" s="559" t="s">
        <v>272</v>
      </c>
      <c r="Y431" s="559" t="s">
        <v>272</v>
      </c>
      <c r="Z431" s="559" t="s">
        <v>272</v>
      </c>
      <c r="AA431" s="559" t="s">
        <v>272</v>
      </c>
      <c r="AB431" s="559" t="s">
        <v>272</v>
      </c>
      <c r="AC431" s="559" t="s">
        <v>272</v>
      </c>
      <c r="AD431" s="559" t="s">
        <v>272</v>
      </c>
      <c r="AE431" s="559" t="s">
        <v>272</v>
      </c>
      <c r="AF431" s="559" t="s">
        <v>272</v>
      </c>
      <c r="AG431" s="559" t="s">
        <v>272</v>
      </c>
      <c r="AH431" s="559" t="s">
        <v>272</v>
      </c>
      <c r="AI431" s="559" t="s">
        <v>272</v>
      </c>
      <c r="AJ431" s="559" t="s">
        <v>272</v>
      </c>
      <c r="AK431" s="559" t="s">
        <v>272</v>
      </c>
      <c r="AL431" s="559" t="s">
        <v>272</v>
      </c>
      <c r="AM431" s="559" t="s">
        <v>272</v>
      </c>
      <c r="AN431" s="559" t="s">
        <v>272</v>
      </c>
      <c r="AO431" s="559" t="s">
        <v>272</v>
      </c>
      <c r="AP431" s="559" t="s">
        <v>272</v>
      </c>
      <c r="AQ431" s="559" t="s">
        <v>272</v>
      </c>
      <c r="AR431" s="559" t="s">
        <v>272</v>
      </c>
      <c r="AS431" s="559" t="s">
        <v>272</v>
      </c>
      <c r="AT431" s="559" t="s">
        <v>272</v>
      </c>
      <c r="AU431" s="559" t="s">
        <v>272</v>
      </c>
      <c r="AV431" s="559" t="s">
        <v>272</v>
      </c>
      <c r="AW431" s="559" t="s">
        <v>272</v>
      </c>
      <c r="AX431" s="559" t="s">
        <v>272</v>
      </c>
      <c r="AY431" s="559" t="s">
        <v>272</v>
      </c>
      <c r="AZ431" s="559" t="s">
        <v>272</v>
      </c>
      <c r="BA431" s="559" t="s">
        <v>272</v>
      </c>
      <c r="BB431" s="559" t="s">
        <v>272</v>
      </c>
      <c r="BC431" s="559" t="s">
        <v>272</v>
      </c>
      <c r="BD431" s="559" t="s">
        <v>272</v>
      </c>
      <c r="BE431" s="559" t="s">
        <v>272</v>
      </c>
      <c r="BF431" s="546"/>
    </row>
    <row r="432" spans="1:58">
      <c r="A432" s="495" t="s">
        <v>1955</v>
      </c>
      <c r="B432" s="425">
        <v>426</v>
      </c>
      <c r="C432" s="495">
        <v>410101</v>
      </c>
      <c r="D432" s="495" t="s">
        <v>1944</v>
      </c>
      <c r="E432" s="546" t="s">
        <v>1945</v>
      </c>
      <c r="F432" s="545" t="s">
        <v>3233</v>
      </c>
      <c r="G432" s="546" t="s">
        <v>1956</v>
      </c>
      <c r="H432" s="546" t="s">
        <v>23</v>
      </c>
      <c r="I432" s="546" t="s">
        <v>1947</v>
      </c>
      <c r="J432" s="559">
        <v>40</v>
      </c>
      <c r="K432" s="559" t="s">
        <v>272</v>
      </c>
      <c r="L432" s="559" t="s">
        <v>272</v>
      </c>
      <c r="M432" s="559" t="s">
        <v>272</v>
      </c>
      <c r="N432" s="559" t="s">
        <v>272</v>
      </c>
      <c r="O432" s="559" t="s">
        <v>272</v>
      </c>
      <c r="P432" s="559" t="s">
        <v>272</v>
      </c>
      <c r="Q432" s="559" t="s">
        <v>272</v>
      </c>
      <c r="R432" s="559" t="s">
        <v>272</v>
      </c>
      <c r="S432" s="559" t="s">
        <v>272</v>
      </c>
      <c r="T432" s="559" t="s">
        <v>272</v>
      </c>
      <c r="U432" s="559" t="s">
        <v>272</v>
      </c>
      <c r="V432" s="559" t="s">
        <v>272</v>
      </c>
      <c r="W432" s="559" t="s">
        <v>272</v>
      </c>
      <c r="X432" s="559" t="s">
        <v>272</v>
      </c>
      <c r="Y432" s="559" t="s">
        <v>272</v>
      </c>
      <c r="Z432" s="559" t="s">
        <v>272</v>
      </c>
      <c r="AA432" s="559" t="s">
        <v>272</v>
      </c>
      <c r="AB432" s="559" t="s">
        <v>272</v>
      </c>
      <c r="AC432" s="559" t="s">
        <v>272</v>
      </c>
      <c r="AD432" s="559" t="s">
        <v>272</v>
      </c>
      <c r="AE432" s="559" t="s">
        <v>272</v>
      </c>
      <c r="AF432" s="559" t="s">
        <v>272</v>
      </c>
      <c r="AG432" s="559" t="s">
        <v>272</v>
      </c>
      <c r="AH432" s="559" t="s">
        <v>272</v>
      </c>
      <c r="AI432" s="559" t="s">
        <v>272</v>
      </c>
      <c r="AJ432" s="559" t="s">
        <v>272</v>
      </c>
      <c r="AK432" s="559" t="s">
        <v>272</v>
      </c>
      <c r="AL432" s="559" t="s">
        <v>272</v>
      </c>
      <c r="AM432" s="559" t="s">
        <v>272</v>
      </c>
      <c r="AN432" s="559" t="s">
        <v>272</v>
      </c>
      <c r="AO432" s="559" t="s">
        <v>272</v>
      </c>
      <c r="AP432" s="559" t="s">
        <v>272</v>
      </c>
      <c r="AQ432" s="559" t="s">
        <v>272</v>
      </c>
      <c r="AR432" s="559" t="s">
        <v>272</v>
      </c>
      <c r="AS432" s="559" t="s">
        <v>272</v>
      </c>
      <c r="AT432" s="559" t="s">
        <v>272</v>
      </c>
      <c r="AU432" s="559" t="s">
        <v>272</v>
      </c>
      <c r="AV432" s="559" t="s">
        <v>272</v>
      </c>
      <c r="AW432" s="559" t="s">
        <v>272</v>
      </c>
      <c r="AX432" s="559" t="s">
        <v>272</v>
      </c>
      <c r="AY432" s="559" t="s">
        <v>272</v>
      </c>
      <c r="AZ432" s="559" t="s">
        <v>272</v>
      </c>
      <c r="BA432" s="559" t="s">
        <v>272</v>
      </c>
      <c r="BB432" s="559" t="s">
        <v>272</v>
      </c>
      <c r="BC432" s="559" t="s">
        <v>272</v>
      </c>
      <c r="BD432" s="559" t="s">
        <v>272</v>
      </c>
      <c r="BE432" s="559" t="s">
        <v>272</v>
      </c>
      <c r="BF432" s="546"/>
    </row>
    <row r="433" spans="1:58">
      <c r="A433" s="495" t="s">
        <v>1959</v>
      </c>
      <c r="B433" s="425">
        <v>427</v>
      </c>
      <c r="C433" s="495">
        <v>410101</v>
      </c>
      <c r="D433" s="495" t="s">
        <v>1944</v>
      </c>
      <c r="E433" s="546" t="s">
        <v>1945</v>
      </c>
      <c r="F433" s="545" t="s">
        <v>3233</v>
      </c>
      <c r="G433" s="546" t="s">
        <v>1960</v>
      </c>
      <c r="H433" s="546" t="s">
        <v>23</v>
      </c>
      <c r="I433" s="546" t="s">
        <v>1947</v>
      </c>
      <c r="J433" s="559">
        <v>8</v>
      </c>
      <c r="K433" s="559" t="s">
        <v>272</v>
      </c>
      <c r="L433" s="559" t="s">
        <v>272</v>
      </c>
      <c r="M433" s="559" t="s">
        <v>272</v>
      </c>
      <c r="N433" s="559" t="s">
        <v>272</v>
      </c>
      <c r="O433" s="559" t="s">
        <v>272</v>
      </c>
      <c r="P433" s="559" t="s">
        <v>272</v>
      </c>
      <c r="Q433" s="559" t="s">
        <v>272</v>
      </c>
      <c r="R433" s="559" t="s">
        <v>272</v>
      </c>
      <c r="S433" s="559" t="s">
        <v>272</v>
      </c>
      <c r="T433" s="559" t="s">
        <v>272</v>
      </c>
      <c r="U433" s="559" t="s">
        <v>272</v>
      </c>
      <c r="V433" s="559" t="s">
        <v>272</v>
      </c>
      <c r="W433" s="559" t="s">
        <v>272</v>
      </c>
      <c r="X433" s="559" t="s">
        <v>272</v>
      </c>
      <c r="Y433" s="559" t="s">
        <v>272</v>
      </c>
      <c r="Z433" s="559" t="s">
        <v>272</v>
      </c>
      <c r="AA433" s="559" t="s">
        <v>272</v>
      </c>
      <c r="AB433" s="559" t="s">
        <v>272</v>
      </c>
      <c r="AC433" s="559" t="s">
        <v>272</v>
      </c>
      <c r="AD433" s="559" t="s">
        <v>272</v>
      </c>
      <c r="AE433" s="559" t="s">
        <v>272</v>
      </c>
      <c r="AF433" s="559" t="s">
        <v>272</v>
      </c>
      <c r="AG433" s="559" t="s">
        <v>272</v>
      </c>
      <c r="AH433" s="559" t="s">
        <v>272</v>
      </c>
      <c r="AI433" s="559" t="s">
        <v>272</v>
      </c>
      <c r="AJ433" s="559" t="s">
        <v>272</v>
      </c>
      <c r="AK433" s="559" t="s">
        <v>272</v>
      </c>
      <c r="AL433" s="559" t="s">
        <v>272</v>
      </c>
      <c r="AM433" s="559" t="s">
        <v>272</v>
      </c>
      <c r="AN433" s="559" t="s">
        <v>272</v>
      </c>
      <c r="AO433" s="559" t="s">
        <v>272</v>
      </c>
      <c r="AP433" s="559" t="s">
        <v>272</v>
      </c>
      <c r="AQ433" s="559" t="s">
        <v>272</v>
      </c>
      <c r="AR433" s="559" t="s">
        <v>272</v>
      </c>
      <c r="AS433" s="559" t="s">
        <v>272</v>
      </c>
      <c r="AT433" s="559" t="s">
        <v>272</v>
      </c>
      <c r="AU433" s="559" t="s">
        <v>272</v>
      </c>
      <c r="AV433" s="559" t="s">
        <v>272</v>
      </c>
      <c r="AW433" s="559" t="s">
        <v>272</v>
      </c>
      <c r="AX433" s="559" t="s">
        <v>272</v>
      </c>
      <c r="AY433" s="559" t="s">
        <v>272</v>
      </c>
      <c r="AZ433" s="559" t="s">
        <v>272</v>
      </c>
      <c r="BA433" s="559" t="s">
        <v>272</v>
      </c>
      <c r="BB433" s="559" t="s">
        <v>272</v>
      </c>
      <c r="BC433" s="559" t="s">
        <v>272</v>
      </c>
      <c r="BD433" s="559" t="s">
        <v>272</v>
      </c>
      <c r="BE433" s="559" t="s">
        <v>272</v>
      </c>
      <c r="BF433" s="546"/>
    </row>
    <row r="434" spans="1:58">
      <c r="A434" s="495" t="s">
        <v>1963</v>
      </c>
      <c r="B434" s="425">
        <v>428</v>
      </c>
      <c r="C434" s="495">
        <v>410101</v>
      </c>
      <c r="D434" s="495" t="s">
        <v>1944</v>
      </c>
      <c r="E434" s="546" t="s">
        <v>1945</v>
      </c>
      <c r="F434" s="545" t="s">
        <v>3233</v>
      </c>
      <c r="G434" s="546" t="s">
        <v>1964</v>
      </c>
      <c r="H434" s="546" t="s">
        <v>23</v>
      </c>
      <c r="I434" s="546" t="s">
        <v>1947</v>
      </c>
      <c r="J434" s="559">
        <v>0</v>
      </c>
      <c r="K434" s="559" t="s">
        <v>272</v>
      </c>
      <c r="L434" s="559" t="s">
        <v>272</v>
      </c>
      <c r="M434" s="559" t="s">
        <v>272</v>
      </c>
      <c r="N434" s="559" t="s">
        <v>272</v>
      </c>
      <c r="O434" s="559" t="s">
        <v>272</v>
      </c>
      <c r="P434" s="559" t="s">
        <v>272</v>
      </c>
      <c r="Q434" s="559" t="s">
        <v>272</v>
      </c>
      <c r="R434" s="559" t="s">
        <v>272</v>
      </c>
      <c r="S434" s="559" t="s">
        <v>272</v>
      </c>
      <c r="T434" s="559" t="s">
        <v>272</v>
      </c>
      <c r="U434" s="559" t="s">
        <v>272</v>
      </c>
      <c r="V434" s="559" t="s">
        <v>272</v>
      </c>
      <c r="W434" s="559" t="s">
        <v>272</v>
      </c>
      <c r="X434" s="559" t="s">
        <v>272</v>
      </c>
      <c r="Y434" s="559" t="s">
        <v>272</v>
      </c>
      <c r="Z434" s="559" t="s">
        <v>272</v>
      </c>
      <c r="AA434" s="559" t="s">
        <v>272</v>
      </c>
      <c r="AB434" s="559" t="s">
        <v>272</v>
      </c>
      <c r="AC434" s="559" t="s">
        <v>272</v>
      </c>
      <c r="AD434" s="559" t="s">
        <v>272</v>
      </c>
      <c r="AE434" s="559" t="s">
        <v>272</v>
      </c>
      <c r="AF434" s="559" t="s">
        <v>272</v>
      </c>
      <c r="AG434" s="559" t="s">
        <v>272</v>
      </c>
      <c r="AH434" s="559" t="s">
        <v>272</v>
      </c>
      <c r="AI434" s="559" t="s">
        <v>272</v>
      </c>
      <c r="AJ434" s="559" t="s">
        <v>272</v>
      </c>
      <c r="AK434" s="559" t="s">
        <v>272</v>
      </c>
      <c r="AL434" s="559" t="s">
        <v>272</v>
      </c>
      <c r="AM434" s="559" t="s">
        <v>272</v>
      </c>
      <c r="AN434" s="559" t="s">
        <v>272</v>
      </c>
      <c r="AO434" s="559" t="s">
        <v>272</v>
      </c>
      <c r="AP434" s="559" t="s">
        <v>272</v>
      </c>
      <c r="AQ434" s="559" t="s">
        <v>272</v>
      </c>
      <c r="AR434" s="559" t="s">
        <v>272</v>
      </c>
      <c r="AS434" s="559" t="s">
        <v>272</v>
      </c>
      <c r="AT434" s="559" t="s">
        <v>272</v>
      </c>
      <c r="AU434" s="559" t="s">
        <v>272</v>
      </c>
      <c r="AV434" s="559" t="s">
        <v>272</v>
      </c>
      <c r="AW434" s="559" t="s">
        <v>272</v>
      </c>
      <c r="AX434" s="559" t="s">
        <v>272</v>
      </c>
      <c r="AY434" s="559" t="s">
        <v>272</v>
      </c>
      <c r="AZ434" s="559" t="s">
        <v>272</v>
      </c>
      <c r="BA434" s="559" t="s">
        <v>272</v>
      </c>
      <c r="BB434" s="559" t="s">
        <v>272</v>
      </c>
      <c r="BC434" s="559" t="s">
        <v>272</v>
      </c>
      <c r="BD434" s="559" t="s">
        <v>272</v>
      </c>
      <c r="BE434" s="559" t="s">
        <v>272</v>
      </c>
      <c r="BF434" s="546"/>
    </row>
    <row r="435" spans="1:58">
      <c r="A435" s="495" t="s">
        <v>1967</v>
      </c>
      <c r="B435" s="425">
        <v>429</v>
      </c>
      <c r="C435" s="495">
        <v>410102</v>
      </c>
      <c r="D435" s="495" t="s">
        <v>1968</v>
      </c>
      <c r="E435" s="546" t="s">
        <v>1969</v>
      </c>
      <c r="F435" s="545" t="s">
        <v>3233</v>
      </c>
      <c r="G435" s="546" t="s">
        <v>168</v>
      </c>
      <c r="H435" s="546" t="s">
        <v>23</v>
      </c>
      <c r="I435" s="546" t="s">
        <v>1947</v>
      </c>
      <c r="J435" s="559">
        <v>16</v>
      </c>
      <c r="K435" s="559" t="s">
        <v>272</v>
      </c>
      <c r="L435" s="559" t="s">
        <v>272</v>
      </c>
      <c r="M435" s="559" t="s">
        <v>272</v>
      </c>
      <c r="N435" s="559" t="s">
        <v>272</v>
      </c>
      <c r="O435" s="559" t="s">
        <v>272</v>
      </c>
      <c r="P435" s="559" t="s">
        <v>272</v>
      </c>
      <c r="Q435" s="559" t="s">
        <v>272</v>
      </c>
      <c r="R435" s="559" t="s">
        <v>272</v>
      </c>
      <c r="S435" s="559" t="s">
        <v>272</v>
      </c>
      <c r="T435" s="559" t="s">
        <v>272</v>
      </c>
      <c r="U435" s="559" t="s">
        <v>272</v>
      </c>
      <c r="V435" s="559" t="s">
        <v>272</v>
      </c>
      <c r="W435" s="559" t="s">
        <v>272</v>
      </c>
      <c r="X435" s="559" t="s">
        <v>272</v>
      </c>
      <c r="Y435" s="559" t="s">
        <v>272</v>
      </c>
      <c r="Z435" s="559" t="s">
        <v>272</v>
      </c>
      <c r="AA435" s="559" t="s">
        <v>272</v>
      </c>
      <c r="AB435" s="559" t="s">
        <v>272</v>
      </c>
      <c r="AC435" s="559" t="s">
        <v>272</v>
      </c>
      <c r="AD435" s="559" t="s">
        <v>272</v>
      </c>
      <c r="AE435" s="559" t="s">
        <v>272</v>
      </c>
      <c r="AF435" s="559" t="s">
        <v>272</v>
      </c>
      <c r="AG435" s="559" t="s">
        <v>272</v>
      </c>
      <c r="AH435" s="559" t="s">
        <v>272</v>
      </c>
      <c r="AI435" s="559" t="s">
        <v>272</v>
      </c>
      <c r="AJ435" s="559" t="s">
        <v>272</v>
      </c>
      <c r="AK435" s="559" t="s">
        <v>272</v>
      </c>
      <c r="AL435" s="559" t="s">
        <v>272</v>
      </c>
      <c r="AM435" s="559" t="s">
        <v>272</v>
      </c>
      <c r="AN435" s="559" t="s">
        <v>272</v>
      </c>
      <c r="AO435" s="559" t="s">
        <v>272</v>
      </c>
      <c r="AP435" s="559" t="s">
        <v>272</v>
      </c>
      <c r="AQ435" s="559" t="s">
        <v>272</v>
      </c>
      <c r="AR435" s="559" t="s">
        <v>272</v>
      </c>
      <c r="AS435" s="559" t="s">
        <v>272</v>
      </c>
      <c r="AT435" s="559" t="s">
        <v>272</v>
      </c>
      <c r="AU435" s="559" t="s">
        <v>272</v>
      </c>
      <c r="AV435" s="559" t="s">
        <v>272</v>
      </c>
      <c r="AW435" s="559" t="s">
        <v>272</v>
      </c>
      <c r="AX435" s="559" t="s">
        <v>272</v>
      </c>
      <c r="AY435" s="559" t="s">
        <v>272</v>
      </c>
      <c r="AZ435" s="559" t="s">
        <v>272</v>
      </c>
      <c r="BA435" s="559" t="s">
        <v>272</v>
      </c>
      <c r="BB435" s="559" t="s">
        <v>272</v>
      </c>
      <c r="BC435" s="559" t="s">
        <v>272</v>
      </c>
      <c r="BD435" s="559" t="s">
        <v>272</v>
      </c>
      <c r="BE435" s="559" t="s">
        <v>272</v>
      </c>
      <c r="BF435" s="546"/>
    </row>
    <row r="436" spans="1:58">
      <c r="A436" s="495" t="s">
        <v>1972</v>
      </c>
      <c r="B436" s="425">
        <v>430</v>
      </c>
      <c r="C436" s="495">
        <v>410103</v>
      </c>
      <c r="D436" s="495" t="s">
        <v>1973</v>
      </c>
      <c r="E436" s="546" t="s">
        <v>1969</v>
      </c>
      <c r="F436" s="545" t="s">
        <v>3233</v>
      </c>
      <c r="G436" s="546" t="s">
        <v>168</v>
      </c>
      <c r="H436" s="546" t="s">
        <v>23</v>
      </c>
      <c r="I436" s="546" t="s">
        <v>1947</v>
      </c>
      <c r="J436" s="559">
        <v>105</v>
      </c>
      <c r="K436" s="559" t="s">
        <v>272</v>
      </c>
      <c r="L436" s="559" t="s">
        <v>272</v>
      </c>
      <c r="M436" s="559" t="s">
        <v>272</v>
      </c>
      <c r="N436" s="559" t="s">
        <v>272</v>
      </c>
      <c r="O436" s="559" t="s">
        <v>272</v>
      </c>
      <c r="P436" s="559" t="s">
        <v>272</v>
      </c>
      <c r="Q436" s="559" t="s">
        <v>272</v>
      </c>
      <c r="R436" s="559" t="s">
        <v>272</v>
      </c>
      <c r="S436" s="559" t="s">
        <v>272</v>
      </c>
      <c r="T436" s="559" t="s">
        <v>272</v>
      </c>
      <c r="U436" s="559" t="s">
        <v>272</v>
      </c>
      <c r="V436" s="559" t="s">
        <v>272</v>
      </c>
      <c r="W436" s="559" t="s">
        <v>272</v>
      </c>
      <c r="X436" s="559" t="s">
        <v>272</v>
      </c>
      <c r="Y436" s="559" t="s">
        <v>272</v>
      </c>
      <c r="Z436" s="559" t="s">
        <v>272</v>
      </c>
      <c r="AA436" s="559" t="s">
        <v>272</v>
      </c>
      <c r="AB436" s="559" t="s">
        <v>272</v>
      </c>
      <c r="AC436" s="559" t="s">
        <v>272</v>
      </c>
      <c r="AD436" s="559" t="s">
        <v>272</v>
      </c>
      <c r="AE436" s="559" t="s">
        <v>272</v>
      </c>
      <c r="AF436" s="559" t="s">
        <v>272</v>
      </c>
      <c r="AG436" s="559" t="s">
        <v>272</v>
      </c>
      <c r="AH436" s="559" t="s">
        <v>272</v>
      </c>
      <c r="AI436" s="559" t="s">
        <v>272</v>
      </c>
      <c r="AJ436" s="559" t="s">
        <v>272</v>
      </c>
      <c r="AK436" s="559" t="s">
        <v>272</v>
      </c>
      <c r="AL436" s="559" t="s">
        <v>272</v>
      </c>
      <c r="AM436" s="559" t="s">
        <v>272</v>
      </c>
      <c r="AN436" s="559" t="s">
        <v>272</v>
      </c>
      <c r="AO436" s="559" t="s">
        <v>272</v>
      </c>
      <c r="AP436" s="559" t="s">
        <v>272</v>
      </c>
      <c r="AQ436" s="559" t="s">
        <v>272</v>
      </c>
      <c r="AR436" s="559" t="s">
        <v>272</v>
      </c>
      <c r="AS436" s="559" t="s">
        <v>272</v>
      </c>
      <c r="AT436" s="559" t="s">
        <v>272</v>
      </c>
      <c r="AU436" s="559" t="s">
        <v>272</v>
      </c>
      <c r="AV436" s="559" t="s">
        <v>272</v>
      </c>
      <c r="AW436" s="559" t="s">
        <v>272</v>
      </c>
      <c r="AX436" s="559" t="s">
        <v>272</v>
      </c>
      <c r="AY436" s="559" t="s">
        <v>272</v>
      </c>
      <c r="AZ436" s="559" t="s">
        <v>272</v>
      </c>
      <c r="BA436" s="559" t="s">
        <v>272</v>
      </c>
      <c r="BB436" s="559" t="s">
        <v>272</v>
      </c>
      <c r="BC436" s="559" t="s">
        <v>272</v>
      </c>
      <c r="BD436" s="559" t="s">
        <v>272</v>
      </c>
      <c r="BE436" s="559" t="s">
        <v>272</v>
      </c>
      <c r="BF436" s="546"/>
    </row>
    <row r="437" spans="1:58">
      <c r="A437" s="495" t="s">
        <v>1976</v>
      </c>
      <c r="B437" s="425">
        <v>431</v>
      </c>
      <c r="C437" s="495">
        <v>410104</v>
      </c>
      <c r="D437" s="495" t="s">
        <v>1977</v>
      </c>
      <c r="E437" s="546" t="s">
        <v>1695</v>
      </c>
      <c r="F437" s="545" t="s">
        <v>3233</v>
      </c>
      <c r="G437" s="546" t="s">
        <v>168</v>
      </c>
      <c r="H437" s="546" t="s">
        <v>23</v>
      </c>
      <c r="I437" s="546" t="s">
        <v>1947</v>
      </c>
      <c r="J437" s="559">
        <v>13.3</v>
      </c>
      <c r="K437" s="559" t="s">
        <v>272</v>
      </c>
      <c r="L437" s="559" t="s">
        <v>272</v>
      </c>
      <c r="M437" s="559" t="s">
        <v>272</v>
      </c>
      <c r="N437" s="559" t="s">
        <v>272</v>
      </c>
      <c r="O437" s="559" t="s">
        <v>272</v>
      </c>
      <c r="P437" s="559" t="s">
        <v>272</v>
      </c>
      <c r="Q437" s="559" t="s">
        <v>272</v>
      </c>
      <c r="R437" s="559" t="s">
        <v>272</v>
      </c>
      <c r="S437" s="559" t="s">
        <v>272</v>
      </c>
      <c r="T437" s="559" t="s">
        <v>272</v>
      </c>
      <c r="U437" s="559" t="s">
        <v>272</v>
      </c>
      <c r="V437" s="559" t="s">
        <v>272</v>
      </c>
      <c r="W437" s="559" t="s">
        <v>272</v>
      </c>
      <c r="X437" s="559" t="s">
        <v>272</v>
      </c>
      <c r="Y437" s="559" t="s">
        <v>272</v>
      </c>
      <c r="Z437" s="559" t="s">
        <v>272</v>
      </c>
      <c r="AA437" s="559" t="s">
        <v>272</v>
      </c>
      <c r="AB437" s="559" t="s">
        <v>272</v>
      </c>
      <c r="AC437" s="559" t="s">
        <v>272</v>
      </c>
      <c r="AD437" s="559" t="s">
        <v>272</v>
      </c>
      <c r="AE437" s="559" t="s">
        <v>272</v>
      </c>
      <c r="AF437" s="559" t="s">
        <v>272</v>
      </c>
      <c r="AG437" s="559" t="s">
        <v>272</v>
      </c>
      <c r="AH437" s="559" t="s">
        <v>272</v>
      </c>
      <c r="AI437" s="559" t="s">
        <v>272</v>
      </c>
      <c r="AJ437" s="559" t="s">
        <v>272</v>
      </c>
      <c r="AK437" s="559" t="s">
        <v>272</v>
      </c>
      <c r="AL437" s="559" t="s">
        <v>272</v>
      </c>
      <c r="AM437" s="559" t="s">
        <v>272</v>
      </c>
      <c r="AN437" s="559" t="s">
        <v>272</v>
      </c>
      <c r="AO437" s="559" t="s">
        <v>272</v>
      </c>
      <c r="AP437" s="559" t="s">
        <v>272</v>
      </c>
      <c r="AQ437" s="559" t="s">
        <v>272</v>
      </c>
      <c r="AR437" s="559" t="s">
        <v>272</v>
      </c>
      <c r="AS437" s="559" t="s">
        <v>272</v>
      </c>
      <c r="AT437" s="559" t="s">
        <v>272</v>
      </c>
      <c r="AU437" s="559" t="s">
        <v>272</v>
      </c>
      <c r="AV437" s="559" t="s">
        <v>272</v>
      </c>
      <c r="AW437" s="559" t="s">
        <v>272</v>
      </c>
      <c r="AX437" s="559" t="s">
        <v>272</v>
      </c>
      <c r="AY437" s="559" t="s">
        <v>272</v>
      </c>
      <c r="AZ437" s="559" t="s">
        <v>272</v>
      </c>
      <c r="BA437" s="559" t="s">
        <v>272</v>
      </c>
      <c r="BB437" s="559" t="s">
        <v>272</v>
      </c>
      <c r="BC437" s="559" t="s">
        <v>272</v>
      </c>
      <c r="BD437" s="559" t="s">
        <v>272</v>
      </c>
      <c r="BE437" s="559" t="s">
        <v>272</v>
      </c>
      <c r="BF437" s="546"/>
    </row>
    <row r="438" spans="1:58">
      <c r="A438" s="495" t="s">
        <v>1980</v>
      </c>
      <c r="B438" s="425">
        <v>432</v>
      </c>
      <c r="C438" s="495">
        <v>410105</v>
      </c>
      <c r="D438" s="495" t="s">
        <v>1981</v>
      </c>
      <c r="E438" s="546" t="s">
        <v>1695</v>
      </c>
      <c r="F438" s="545" t="s">
        <v>3233</v>
      </c>
      <c r="G438" s="546" t="s">
        <v>168</v>
      </c>
      <c r="H438" s="546" t="s">
        <v>23</v>
      </c>
      <c r="I438" s="546" t="s">
        <v>1947</v>
      </c>
      <c r="J438" s="559" t="s">
        <v>3551</v>
      </c>
      <c r="K438" s="559" t="s">
        <v>272</v>
      </c>
      <c r="L438" s="559" t="s">
        <v>272</v>
      </c>
      <c r="M438" s="559" t="s">
        <v>272</v>
      </c>
      <c r="N438" s="559" t="s">
        <v>272</v>
      </c>
      <c r="O438" s="559" t="s">
        <v>272</v>
      </c>
      <c r="P438" s="559" t="s">
        <v>272</v>
      </c>
      <c r="Q438" s="559" t="s">
        <v>272</v>
      </c>
      <c r="R438" s="559" t="s">
        <v>272</v>
      </c>
      <c r="S438" s="559" t="s">
        <v>272</v>
      </c>
      <c r="T438" s="559" t="s">
        <v>272</v>
      </c>
      <c r="U438" s="559" t="s">
        <v>272</v>
      </c>
      <c r="V438" s="559" t="s">
        <v>272</v>
      </c>
      <c r="W438" s="559" t="s">
        <v>272</v>
      </c>
      <c r="X438" s="559" t="s">
        <v>272</v>
      </c>
      <c r="Y438" s="559" t="s">
        <v>272</v>
      </c>
      <c r="Z438" s="559" t="s">
        <v>272</v>
      </c>
      <c r="AA438" s="559" t="s">
        <v>272</v>
      </c>
      <c r="AB438" s="559" t="s">
        <v>272</v>
      </c>
      <c r="AC438" s="559" t="s">
        <v>272</v>
      </c>
      <c r="AD438" s="559" t="s">
        <v>272</v>
      </c>
      <c r="AE438" s="559" t="s">
        <v>272</v>
      </c>
      <c r="AF438" s="559" t="s">
        <v>272</v>
      </c>
      <c r="AG438" s="559" t="s">
        <v>272</v>
      </c>
      <c r="AH438" s="559" t="s">
        <v>272</v>
      </c>
      <c r="AI438" s="559" t="s">
        <v>272</v>
      </c>
      <c r="AJ438" s="559" t="s">
        <v>272</v>
      </c>
      <c r="AK438" s="559" t="s">
        <v>272</v>
      </c>
      <c r="AL438" s="559" t="s">
        <v>272</v>
      </c>
      <c r="AM438" s="559" t="s">
        <v>272</v>
      </c>
      <c r="AN438" s="559" t="s">
        <v>272</v>
      </c>
      <c r="AO438" s="559" t="s">
        <v>272</v>
      </c>
      <c r="AP438" s="559" t="s">
        <v>272</v>
      </c>
      <c r="AQ438" s="559" t="s">
        <v>272</v>
      </c>
      <c r="AR438" s="559" t="s">
        <v>272</v>
      </c>
      <c r="AS438" s="559" t="s">
        <v>272</v>
      </c>
      <c r="AT438" s="559" t="s">
        <v>272</v>
      </c>
      <c r="AU438" s="559" t="s">
        <v>272</v>
      </c>
      <c r="AV438" s="559" t="s">
        <v>272</v>
      </c>
      <c r="AW438" s="559" t="s">
        <v>272</v>
      </c>
      <c r="AX438" s="559" t="s">
        <v>272</v>
      </c>
      <c r="AY438" s="559" t="s">
        <v>272</v>
      </c>
      <c r="AZ438" s="559" t="s">
        <v>272</v>
      </c>
      <c r="BA438" s="559" t="s">
        <v>272</v>
      </c>
      <c r="BB438" s="559" t="s">
        <v>272</v>
      </c>
      <c r="BC438" s="559" t="s">
        <v>272</v>
      </c>
      <c r="BD438" s="559" t="s">
        <v>272</v>
      </c>
      <c r="BE438" s="559" t="s">
        <v>272</v>
      </c>
      <c r="BF438" s="546"/>
    </row>
    <row r="439" spans="1:58">
      <c r="A439" s="495" t="s">
        <v>1984</v>
      </c>
      <c r="B439" s="425">
        <v>433</v>
      </c>
      <c r="C439" s="495">
        <v>410201</v>
      </c>
      <c r="D439" s="495" t="s">
        <v>1985</v>
      </c>
      <c r="E439" s="546" t="s">
        <v>1986</v>
      </c>
      <c r="F439" s="546" t="s">
        <v>3257</v>
      </c>
      <c r="G439" s="546" t="s">
        <v>168</v>
      </c>
      <c r="H439" s="546" t="s">
        <v>23</v>
      </c>
      <c r="I439" s="546" t="s">
        <v>1947</v>
      </c>
      <c r="J439" s="559" t="s">
        <v>3820</v>
      </c>
      <c r="K439" s="612" t="s">
        <v>272</v>
      </c>
      <c r="L439" s="612" t="s">
        <v>272</v>
      </c>
      <c r="M439" s="612" t="s">
        <v>272</v>
      </c>
      <c r="N439" s="612" t="s">
        <v>272</v>
      </c>
      <c r="O439" s="612" t="s">
        <v>272</v>
      </c>
      <c r="P439" s="612" t="s">
        <v>272</v>
      </c>
      <c r="Q439" s="612" t="s">
        <v>272</v>
      </c>
      <c r="R439" s="612" t="s">
        <v>272</v>
      </c>
      <c r="S439" s="612" t="s">
        <v>272</v>
      </c>
      <c r="T439" s="612" t="s">
        <v>272</v>
      </c>
      <c r="U439" s="612" t="s">
        <v>272</v>
      </c>
      <c r="V439" s="612" t="s">
        <v>272</v>
      </c>
      <c r="W439" s="612" t="s">
        <v>272</v>
      </c>
      <c r="X439" s="612" t="s">
        <v>272</v>
      </c>
      <c r="Y439" s="612" t="s">
        <v>272</v>
      </c>
      <c r="Z439" s="612" t="s">
        <v>272</v>
      </c>
      <c r="AA439" s="612" t="s">
        <v>272</v>
      </c>
      <c r="AB439" s="612" t="s">
        <v>272</v>
      </c>
      <c r="AC439" s="612" t="s">
        <v>272</v>
      </c>
      <c r="AD439" s="612" t="s">
        <v>272</v>
      </c>
      <c r="AE439" s="612" t="s">
        <v>272</v>
      </c>
      <c r="AF439" s="612" t="s">
        <v>272</v>
      </c>
      <c r="AG439" s="612" t="s">
        <v>272</v>
      </c>
      <c r="AH439" s="612" t="s">
        <v>272</v>
      </c>
      <c r="AI439" s="612" t="s">
        <v>272</v>
      </c>
      <c r="AJ439" s="612" t="s">
        <v>272</v>
      </c>
      <c r="AK439" s="612" t="s">
        <v>272</v>
      </c>
      <c r="AL439" s="612" t="s">
        <v>272</v>
      </c>
      <c r="AM439" s="612" t="s">
        <v>272</v>
      </c>
      <c r="AN439" s="612" t="s">
        <v>272</v>
      </c>
      <c r="AO439" s="612" t="s">
        <v>272</v>
      </c>
      <c r="AP439" s="612" t="s">
        <v>272</v>
      </c>
      <c r="AQ439" s="612" t="s">
        <v>272</v>
      </c>
      <c r="AR439" s="612" t="s">
        <v>272</v>
      </c>
      <c r="AS439" s="612" t="s">
        <v>272</v>
      </c>
      <c r="AT439" s="612" t="s">
        <v>272</v>
      </c>
      <c r="AU439" s="612" t="s">
        <v>272</v>
      </c>
      <c r="AV439" s="612" t="s">
        <v>272</v>
      </c>
      <c r="AW439" s="612" t="s">
        <v>272</v>
      </c>
      <c r="AX439" s="612" t="s">
        <v>272</v>
      </c>
      <c r="AY439" s="612" t="s">
        <v>272</v>
      </c>
      <c r="AZ439" s="612" t="s">
        <v>272</v>
      </c>
      <c r="BA439" s="612" t="s">
        <v>272</v>
      </c>
      <c r="BB439" s="612" t="s">
        <v>272</v>
      </c>
      <c r="BC439" s="612" t="s">
        <v>272</v>
      </c>
      <c r="BD439" s="612" t="s">
        <v>272</v>
      </c>
      <c r="BE439" s="612" t="s">
        <v>272</v>
      </c>
      <c r="BF439" s="546"/>
    </row>
    <row r="440" spans="1:58">
      <c r="A440" s="495" t="s">
        <v>1990</v>
      </c>
      <c r="B440" s="425">
        <v>434</v>
      </c>
      <c r="C440" s="495">
        <v>410202</v>
      </c>
      <c r="D440" s="495" t="s">
        <v>1991</v>
      </c>
      <c r="E440" s="546" t="s">
        <v>1945</v>
      </c>
      <c r="F440" s="546" t="s">
        <v>3233</v>
      </c>
      <c r="G440" s="546" t="s">
        <v>168</v>
      </c>
      <c r="H440" s="546" t="s">
        <v>23</v>
      </c>
      <c r="I440" s="546" t="s">
        <v>1947</v>
      </c>
      <c r="J440" s="559">
        <v>14</v>
      </c>
      <c r="K440" s="559" t="s">
        <v>272</v>
      </c>
      <c r="L440" s="559" t="s">
        <v>272</v>
      </c>
      <c r="M440" s="559" t="s">
        <v>272</v>
      </c>
      <c r="N440" s="559" t="s">
        <v>272</v>
      </c>
      <c r="O440" s="559" t="s">
        <v>272</v>
      </c>
      <c r="P440" s="559" t="s">
        <v>272</v>
      </c>
      <c r="Q440" s="559" t="s">
        <v>272</v>
      </c>
      <c r="R440" s="559" t="s">
        <v>272</v>
      </c>
      <c r="S440" s="559" t="s">
        <v>272</v>
      </c>
      <c r="T440" s="559" t="s">
        <v>272</v>
      </c>
      <c r="U440" s="559" t="s">
        <v>272</v>
      </c>
      <c r="V440" s="559" t="s">
        <v>272</v>
      </c>
      <c r="W440" s="559" t="s">
        <v>272</v>
      </c>
      <c r="X440" s="559" t="s">
        <v>272</v>
      </c>
      <c r="Y440" s="559" t="s">
        <v>272</v>
      </c>
      <c r="Z440" s="559" t="s">
        <v>272</v>
      </c>
      <c r="AA440" s="559" t="s">
        <v>272</v>
      </c>
      <c r="AB440" s="559" t="s">
        <v>272</v>
      </c>
      <c r="AC440" s="559" t="s">
        <v>272</v>
      </c>
      <c r="AD440" s="559" t="s">
        <v>272</v>
      </c>
      <c r="AE440" s="559" t="s">
        <v>272</v>
      </c>
      <c r="AF440" s="559" t="s">
        <v>272</v>
      </c>
      <c r="AG440" s="559" t="s">
        <v>272</v>
      </c>
      <c r="AH440" s="559" t="s">
        <v>272</v>
      </c>
      <c r="AI440" s="559" t="s">
        <v>272</v>
      </c>
      <c r="AJ440" s="559" t="s">
        <v>272</v>
      </c>
      <c r="AK440" s="559" t="s">
        <v>272</v>
      </c>
      <c r="AL440" s="559" t="s">
        <v>272</v>
      </c>
      <c r="AM440" s="559" t="s">
        <v>272</v>
      </c>
      <c r="AN440" s="559" t="s">
        <v>272</v>
      </c>
      <c r="AO440" s="559" t="s">
        <v>272</v>
      </c>
      <c r="AP440" s="559" t="s">
        <v>272</v>
      </c>
      <c r="AQ440" s="559" t="s">
        <v>272</v>
      </c>
      <c r="AR440" s="559" t="s">
        <v>272</v>
      </c>
      <c r="AS440" s="559" t="s">
        <v>272</v>
      </c>
      <c r="AT440" s="559" t="s">
        <v>272</v>
      </c>
      <c r="AU440" s="559" t="s">
        <v>272</v>
      </c>
      <c r="AV440" s="559" t="s">
        <v>272</v>
      </c>
      <c r="AW440" s="559" t="s">
        <v>272</v>
      </c>
      <c r="AX440" s="559" t="s">
        <v>272</v>
      </c>
      <c r="AY440" s="559" t="s">
        <v>272</v>
      </c>
      <c r="AZ440" s="559" t="s">
        <v>272</v>
      </c>
      <c r="BA440" s="559" t="s">
        <v>272</v>
      </c>
      <c r="BB440" s="559" t="s">
        <v>272</v>
      </c>
      <c r="BC440" s="559" t="s">
        <v>272</v>
      </c>
      <c r="BD440" s="559" t="s">
        <v>272</v>
      </c>
      <c r="BE440" s="559" t="s">
        <v>272</v>
      </c>
      <c r="BF440" s="546"/>
    </row>
    <row r="441" spans="1:58">
      <c r="A441" s="495" t="s">
        <v>1994</v>
      </c>
      <c r="B441" s="425">
        <v>435</v>
      </c>
      <c r="C441" s="495">
        <v>410203</v>
      </c>
      <c r="D441" s="495" t="s">
        <v>1995</v>
      </c>
      <c r="E441" s="546" t="s">
        <v>1945</v>
      </c>
      <c r="F441" s="545" t="s">
        <v>3233</v>
      </c>
      <c r="G441" s="546" t="s">
        <v>1996</v>
      </c>
      <c r="H441" s="546" t="s">
        <v>23</v>
      </c>
      <c r="I441" s="546" t="s">
        <v>1947</v>
      </c>
      <c r="J441" s="559">
        <v>2</v>
      </c>
      <c r="K441" s="559" t="s">
        <v>272</v>
      </c>
      <c r="L441" s="559" t="s">
        <v>272</v>
      </c>
      <c r="M441" s="559" t="s">
        <v>272</v>
      </c>
      <c r="N441" s="559" t="s">
        <v>272</v>
      </c>
      <c r="O441" s="559" t="s">
        <v>272</v>
      </c>
      <c r="P441" s="559" t="s">
        <v>272</v>
      </c>
      <c r="Q441" s="559" t="s">
        <v>272</v>
      </c>
      <c r="R441" s="559" t="s">
        <v>272</v>
      </c>
      <c r="S441" s="559" t="s">
        <v>272</v>
      </c>
      <c r="T441" s="559" t="s">
        <v>272</v>
      </c>
      <c r="U441" s="559" t="s">
        <v>272</v>
      </c>
      <c r="V441" s="559" t="s">
        <v>272</v>
      </c>
      <c r="W441" s="559" t="s">
        <v>272</v>
      </c>
      <c r="X441" s="559" t="s">
        <v>272</v>
      </c>
      <c r="Y441" s="559" t="s">
        <v>272</v>
      </c>
      <c r="Z441" s="559" t="s">
        <v>272</v>
      </c>
      <c r="AA441" s="559" t="s">
        <v>272</v>
      </c>
      <c r="AB441" s="559" t="s">
        <v>272</v>
      </c>
      <c r="AC441" s="559" t="s">
        <v>272</v>
      </c>
      <c r="AD441" s="559" t="s">
        <v>272</v>
      </c>
      <c r="AE441" s="559" t="s">
        <v>272</v>
      </c>
      <c r="AF441" s="559" t="s">
        <v>272</v>
      </c>
      <c r="AG441" s="559" t="s">
        <v>272</v>
      </c>
      <c r="AH441" s="559" t="s">
        <v>272</v>
      </c>
      <c r="AI441" s="559" t="s">
        <v>272</v>
      </c>
      <c r="AJ441" s="559" t="s">
        <v>272</v>
      </c>
      <c r="AK441" s="559" t="s">
        <v>272</v>
      </c>
      <c r="AL441" s="559" t="s">
        <v>272</v>
      </c>
      <c r="AM441" s="559" t="s">
        <v>272</v>
      </c>
      <c r="AN441" s="559" t="s">
        <v>272</v>
      </c>
      <c r="AO441" s="559" t="s">
        <v>272</v>
      </c>
      <c r="AP441" s="559" t="s">
        <v>272</v>
      </c>
      <c r="AQ441" s="559" t="s">
        <v>272</v>
      </c>
      <c r="AR441" s="559" t="s">
        <v>272</v>
      </c>
      <c r="AS441" s="559" t="s">
        <v>272</v>
      </c>
      <c r="AT441" s="559" t="s">
        <v>272</v>
      </c>
      <c r="AU441" s="559" t="s">
        <v>272</v>
      </c>
      <c r="AV441" s="559" t="s">
        <v>272</v>
      </c>
      <c r="AW441" s="559" t="s">
        <v>272</v>
      </c>
      <c r="AX441" s="559" t="s">
        <v>272</v>
      </c>
      <c r="AY441" s="559" t="s">
        <v>272</v>
      </c>
      <c r="AZ441" s="559" t="s">
        <v>272</v>
      </c>
      <c r="BA441" s="559" t="s">
        <v>272</v>
      </c>
      <c r="BB441" s="559" t="s">
        <v>272</v>
      </c>
      <c r="BC441" s="559" t="s">
        <v>272</v>
      </c>
      <c r="BD441" s="559" t="s">
        <v>272</v>
      </c>
      <c r="BE441" s="559" t="s">
        <v>272</v>
      </c>
      <c r="BF441" s="546"/>
    </row>
    <row r="442" spans="1:58">
      <c r="A442" s="495" t="s">
        <v>1999</v>
      </c>
      <c r="B442" s="425">
        <v>436</v>
      </c>
      <c r="C442" s="495">
        <v>410203</v>
      </c>
      <c r="D442" s="495" t="s">
        <v>1995</v>
      </c>
      <c r="E442" s="546" t="s">
        <v>1945</v>
      </c>
      <c r="F442" s="545" t="s">
        <v>3233</v>
      </c>
      <c r="G442" s="546" t="s">
        <v>2000</v>
      </c>
      <c r="H442" s="546" t="s">
        <v>23</v>
      </c>
      <c r="I442" s="546" t="s">
        <v>1947</v>
      </c>
      <c r="J442" s="559">
        <v>0</v>
      </c>
      <c r="K442" s="559" t="s">
        <v>272</v>
      </c>
      <c r="L442" s="559" t="s">
        <v>272</v>
      </c>
      <c r="M442" s="559" t="s">
        <v>272</v>
      </c>
      <c r="N442" s="559" t="s">
        <v>272</v>
      </c>
      <c r="O442" s="559" t="s">
        <v>272</v>
      </c>
      <c r="P442" s="559" t="s">
        <v>272</v>
      </c>
      <c r="Q442" s="559" t="s">
        <v>272</v>
      </c>
      <c r="R442" s="559" t="s">
        <v>272</v>
      </c>
      <c r="S442" s="559" t="s">
        <v>272</v>
      </c>
      <c r="T442" s="559" t="s">
        <v>272</v>
      </c>
      <c r="U442" s="559" t="s">
        <v>272</v>
      </c>
      <c r="V442" s="559" t="s">
        <v>272</v>
      </c>
      <c r="W442" s="559" t="s">
        <v>272</v>
      </c>
      <c r="X442" s="559" t="s">
        <v>272</v>
      </c>
      <c r="Y442" s="559" t="s">
        <v>272</v>
      </c>
      <c r="Z442" s="559" t="s">
        <v>272</v>
      </c>
      <c r="AA442" s="559" t="s">
        <v>272</v>
      </c>
      <c r="AB442" s="559" t="s">
        <v>272</v>
      </c>
      <c r="AC442" s="559" t="s">
        <v>272</v>
      </c>
      <c r="AD442" s="559" t="s">
        <v>272</v>
      </c>
      <c r="AE442" s="559" t="s">
        <v>272</v>
      </c>
      <c r="AF442" s="559" t="s">
        <v>272</v>
      </c>
      <c r="AG442" s="559" t="s">
        <v>272</v>
      </c>
      <c r="AH442" s="559" t="s">
        <v>272</v>
      </c>
      <c r="AI442" s="559" t="s">
        <v>272</v>
      </c>
      <c r="AJ442" s="559" t="s">
        <v>272</v>
      </c>
      <c r="AK442" s="559" t="s">
        <v>272</v>
      </c>
      <c r="AL442" s="559" t="s">
        <v>272</v>
      </c>
      <c r="AM442" s="559" t="s">
        <v>272</v>
      </c>
      <c r="AN442" s="559" t="s">
        <v>272</v>
      </c>
      <c r="AO442" s="559" t="s">
        <v>272</v>
      </c>
      <c r="AP442" s="559" t="s">
        <v>272</v>
      </c>
      <c r="AQ442" s="559" t="s">
        <v>272</v>
      </c>
      <c r="AR442" s="559" t="s">
        <v>272</v>
      </c>
      <c r="AS442" s="559" t="s">
        <v>272</v>
      </c>
      <c r="AT442" s="559" t="s">
        <v>272</v>
      </c>
      <c r="AU442" s="559" t="s">
        <v>272</v>
      </c>
      <c r="AV442" s="559" t="s">
        <v>272</v>
      </c>
      <c r="AW442" s="559" t="s">
        <v>272</v>
      </c>
      <c r="AX442" s="559" t="s">
        <v>272</v>
      </c>
      <c r="AY442" s="559" t="s">
        <v>272</v>
      </c>
      <c r="AZ442" s="559" t="s">
        <v>272</v>
      </c>
      <c r="BA442" s="559" t="s">
        <v>272</v>
      </c>
      <c r="BB442" s="559" t="s">
        <v>272</v>
      </c>
      <c r="BC442" s="559" t="s">
        <v>272</v>
      </c>
      <c r="BD442" s="559" t="s">
        <v>272</v>
      </c>
      <c r="BE442" s="559" t="s">
        <v>272</v>
      </c>
      <c r="BF442" s="546"/>
    </row>
    <row r="443" spans="1:58">
      <c r="A443" s="495" t="s">
        <v>2003</v>
      </c>
      <c r="B443" s="425">
        <v>437</v>
      </c>
      <c r="C443" s="495">
        <v>410204</v>
      </c>
      <c r="D443" s="495" t="s">
        <v>2004</v>
      </c>
      <c r="E443" s="546" t="s">
        <v>1945</v>
      </c>
      <c r="F443" s="545" t="s">
        <v>3233</v>
      </c>
      <c r="G443" s="546" t="s">
        <v>168</v>
      </c>
      <c r="H443" s="546" t="s">
        <v>23</v>
      </c>
      <c r="I443" s="546" t="s">
        <v>1947</v>
      </c>
      <c r="J443" s="559">
        <v>21</v>
      </c>
      <c r="K443" s="559" t="s">
        <v>272</v>
      </c>
      <c r="L443" s="559" t="s">
        <v>272</v>
      </c>
      <c r="M443" s="559" t="s">
        <v>272</v>
      </c>
      <c r="N443" s="559" t="s">
        <v>272</v>
      </c>
      <c r="O443" s="559" t="s">
        <v>272</v>
      </c>
      <c r="P443" s="559" t="s">
        <v>272</v>
      </c>
      <c r="Q443" s="559" t="s">
        <v>272</v>
      </c>
      <c r="R443" s="559" t="s">
        <v>272</v>
      </c>
      <c r="S443" s="559" t="s">
        <v>272</v>
      </c>
      <c r="T443" s="559" t="s">
        <v>272</v>
      </c>
      <c r="U443" s="559" t="s">
        <v>272</v>
      </c>
      <c r="V443" s="559" t="s">
        <v>272</v>
      </c>
      <c r="W443" s="559" t="s">
        <v>272</v>
      </c>
      <c r="X443" s="559" t="s">
        <v>272</v>
      </c>
      <c r="Y443" s="559" t="s">
        <v>272</v>
      </c>
      <c r="Z443" s="559" t="s">
        <v>272</v>
      </c>
      <c r="AA443" s="559" t="s">
        <v>272</v>
      </c>
      <c r="AB443" s="559" t="s">
        <v>272</v>
      </c>
      <c r="AC443" s="559" t="s">
        <v>272</v>
      </c>
      <c r="AD443" s="559" t="s">
        <v>272</v>
      </c>
      <c r="AE443" s="559" t="s">
        <v>272</v>
      </c>
      <c r="AF443" s="559" t="s">
        <v>272</v>
      </c>
      <c r="AG443" s="559" t="s">
        <v>272</v>
      </c>
      <c r="AH443" s="559" t="s">
        <v>272</v>
      </c>
      <c r="AI443" s="559" t="s">
        <v>272</v>
      </c>
      <c r="AJ443" s="559" t="s">
        <v>272</v>
      </c>
      <c r="AK443" s="559" t="s">
        <v>272</v>
      </c>
      <c r="AL443" s="559" t="s">
        <v>272</v>
      </c>
      <c r="AM443" s="559" t="s">
        <v>272</v>
      </c>
      <c r="AN443" s="559" t="s">
        <v>272</v>
      </c>
      <c r="AO443" s="559" t="s">
        <v>272</v>
      </c>
      <c r="AP443" s="559" t="s">
        <v>272</v>
      </c>
      <c r="AQ443" s="559" t="s">
        <v>272</v>
      </c>
      <c r="AR443" s="559" t="s">
        <v>272</v>
      </c>
      <c r="AS443" s="559" t="s">
        <v>272</v>
      </c>
      <c r="AT443" s="559" t="s">
        <v>272</v>
      </c>
      <c r="AU443" s="559" t="s">
        <v>272</v>
      </c>
      <c r="AV443" s="559" t="s">
        <v>272</v>
      </c>
      <c r="AW443" s="559" t="s">
        <v>272</v>
      </c>
      <c r="AX443" s="559" t="s">
        <v>272</v>
      </c>
      <c r="AY443" s="559" t="s">
        <v>272</v>
      </c>
      <c r="AZ443" s="559" t="s">
        <v>272</v>
      </c>
      <c r="BA443" s="559" t="s">
        <v>272</v>
      </c>
      <c r="BB443" s="559" t="s">
        <v>272</v>
      </c>
      <c r="BC443" s="559" t="s">
        <v>272</v>
      </c>
      <c r="BD443" s="559" t="s">
        <v>272</v>
      </c>
      <c r="BE443" s="559" t="s">
        <v>272</v>
      </c>
      <c r="BF443" s="546"/>
    </row>
    <row r="444" spans="1:58">
      <c r="A444" s="495" t="s">
        <v>2006</v>
      </c>
      <c r="B444" s="425">
        <v>438</v>
      </c>
      <c r="C444" s="495">
        <v>420101</v>
      </c>
      <c r="D444" s="495" t="s">
        <v>2007</v>
      </c>
      <c r="E444" s="546" t="s">
        <v>2008</v>
      </c>
      <c r="F444" s="546" t="s">
        <v>168</v>
      </c>
      <c r="G444" s="546" t="s">
        <v>168</v>
      </c>
      <c r="H444" s="546" t="s">
        <v>2009</v>
      </c>
      <c r="I444" s="546" t="s">
        <v>2009</v>
      </c>
      <c r="J444" s="559" t="s">
        <v>2384</v>
      </c>
      <c r="K444" s="559" t="s">
        <v>272</v>
      </c>
      <c r="L444" s="559" t="s">
        <v>272</v>
      </c>
      <c r="M444" s="559" t="s">
        <v>272</v>
      </c>
      <c r="N444" s="559" t="s">
        <v>272</v>
      </c>
      <c r="O444" s="559" t="s">
        <v>272</v>
      </c>
      <c r="P444" s="559" t="s">
        <v>272</v>
      </c>
      <c r="Q444" s="559" t="s">
        <v>272</v>
      </c>
      <c r="R444" s="559" t="s">
        <v>272</v>
      </c>
      <c r="S444" s="559" t="s">
        <v>272</v>
      </c>
      <c r="T444" s="559" t="s">
        <v>272</v>
      </c>
      <c r="U444" s="559" t="s">
        <v>272</v>
      </c>
      <c r="V444" s="559" t="s">
        <v>272</v>
      </c>
      <c r="W444" s="559" t="s">
        <v>272</v>
      </c>
      <c r="X444" s="559" t="s">
        <v>272</v>
      </c>
      <c r="Y444" s="559" t="s">
        <v>272</v>
      </c>
      <c r="Z444" s="559" t="s">
        <v>272</v>
      </c>
      <c r="AA444" s="559" t="s">
        <v>272</v>
      </c>
      <c r="AB444" s="559" t="s">
        <v>272</v>
      </c>
      <c r="AC444" s="559" t="s">
        <v>272</v>
      </c>
      <c r="AD444" s="559" t="s">
        <v>272</v>
      </c>
      <c r="AE444" s="559" t="s">
        <v>272</v>
      </c>
      <c r="AF444" s="559" t="s">
        <v>272</v>
      </c>
      <c r="AG444" s="559" t="s">
        <v>272</v>
      </c>
      <c r="AH444" s="559" t="s">
        <v>272</v>
      </c>
      <c r="AI444" s="559" t="s">
        <v>272</v>
      </c>
      <c r="AJ444" s="559" t="s">
        <v>272</v>
      </c>
      <c r="AK444" s="559" t="s">
        <v>272</v>
      </c>
      <c r="AL444" s="559" t="s">
        <v>272</v>
      </c>
      <c r="AM444" s="559" t="s">
        <v>272</v>
      </c>
      <c r="AN444" s="559" t="s">
        <v>272</v>
      </c>
      <c r="AO444" s="559" t="s">
        <v>272</v>
      </c>
      <c r="AP444" s="559" t="s">
        <v>272</v>
      </c>
      <c r="AQ444" s="559" t="s">
        <v>272</v>
      </c>
      <c r="AR444" s="559" t="s">
        <v>272</v>
      </c>
      <c r="AS444" s="559" t="s">
        <v>272</v>
      </c>
      <c r="AT444" s="559" t="s">
        <v>272</v>
      </c>
      <c r="AU444" s="559" t="s">
        <v>272</v>
      </c>
      <c r="AV444" s="559" t="s">
        <v>272</v>
      </c>
      <c r="AW444" s="559" t="s">
        <v>272</v>
      </c>
      <c r="AX444" s="559" t="s">
        <v>272</v>
      </c>
      <c r="AY444" s="559" t="s">
        <v>272</v>
      </c>
      <c r="AZ444" s="559" t="s">
        <v>272</v>
      </c>
      <c r="BA444" s="559" t="s">
        <v>272</v>
      </c>
      <c r="BB444" s="559" t="s">
        <v>272</v>
      </c>
      <c r="BC444" s="559" t="s">
        <v>272</v>
      </c>
      <c r="BD444" s="559" t="s">
        <v>272</v>
      </c>
      <c r="BE444" s="559" t="s">
        <v>272</v>
      </c>
      <c r="BF444" s="546"/>
    </row>
    <row r="445" spans="1:58">
      <c r="A445" s="495" t="s">
        <v>2012</v>
      </c>
      <c r="B445" s="425">
        <v>439</v>
      </c>
      <c r="C445" s="495">
        <v>420102</v>
      </c>
      <c r="D445" s="495" t="s">
        <v>2013</v>
      </c>
      <c r="E445" s="546" t="s">
        <v>2014</v>
      </c>
      <c r="F445" s="546" t="s">
        <v>3554</v>
      </c>
      <c r="G445" s="546" t="s">
        <v>168</v>
      </c>
      <c r="H445" s="546" t="s">
        <v>23</v>
      </c>
      <c r="I445" s="546" t="s">
        <v>827</v>
      </c>
      <c r="J445" s="559">
        <v>550</v>
      </c>
      <c r="K445" s="559">
        <v>40</v>
      </c>
      <c r="L445" s="559">
        <v>1</v>
      </c>
      <c r="M445" s="559">
        <v>13</v>
      </c>
      <c r="N445" s="559">
        <v>11</v>
      </c>
      <c r="O445" s="559">
        <v>1</v>
      </c>
      <c r="P445" s="559">
        <v>10</v>
      </c>
      <c r="Q445" s="559">
        <v>3</v>
      </c>
      <c r="R445" s="559">
        <v>12</v>
      </c>
      <c r="S445" s="559">
        <v>11</v>
      </c>
      <c r="T445" s="559">
        <v>2</v>
      </c>
      <c r="U445" s="559">
        <v>25</v>
      </c>
      <c r="V445" s="559">
        <v>17</v>
      </c>
      <c r="W445" s="559">
        <v>57</v>
      </c>
      <c r="X445" s="559">
        <v>28</v>
      </c>
      <c r="Y445" s="559">
        <v>20</v>
      </c>
      <c r="Z445" s="559">
        <v>3</v>
      </c>
      <c r="AA445" s="559">
        <v>2</v>
      </c>
      <c r="AB445" s="559">
        <v>3</v>
      </c>
      <c r="AC445" s="559">
        <v>2</v>
      </c>
      <c r="AD445" s="559">
        <v>7</v>
      </c>
      <c r="AE445" s="559">
        <v>22</v>
      </c>
      <c r="AF445" s="559">
        <v>5</v>
      </c>
      <c r="AG445" s="559">
        <v>17</v>
      </c>
      <c r="AH445" s="559">
        <v>2</v>
      </c>
      <c r="AI445" s="559">
        <v>15</v>
      </c>
      <c r="AJ445" s="559">
        <v>13</v>
      </c>
      <c r="AK445" s="559">
        <v>82</v>
      </c>
      <c r="AL445" s="559">
        <v>19</v>
      </c>
      <c r="AM445" s="559">
        <v>8</v>
      </c>
      <c r="AN445" s="559">
        <v>9</v>
      </c>
      <c r="AO445" s="559">
        <v>0</v>
      </c>
      <c r="AP445" s="559">
        <v>10</v>
      </c>
      <c r="AQ445" s="559">
        <v>8</v>
      </c>
      <c r="AR445" s="559">
        <v>14</v>
      </c>
      <c r="AS445" s="559">
        <v>2</v>
      </c>
      <c r="AT445" s="559">
        <v>0</v>
      </c>
      <c r="AU445" s="559">
        <v>4</v>
      </c>
      <c r="AV445" s="559">
        <v>2</v>
      </c>
      <c r="AW445" s="559">
        <v>7</v>
      </c>
      <c r="AX445" s="559">
        <v>11</v>
      </c>
      <c r="AY445" s="559">
        <v>15</v>
      </c>
      <c r="AZ445" s="559">
        <v>1</v>
      </c>
      <c r="BA445" s="559">
        <v>3</v>
      </c>
      <c r="BB445" s="559">
        <v>7</v>
      </c>
      <c r="BC445" s="559">
        <v>4</v>
      </c>
      <c r="BD445" s="559">
        <v>2</v>
      </c>
      <c r="BE445" s="559">
        <v>0</v>
      </c>
      <c r="BF445" s="546"/>
    </row>
    <row r="446" spans="1:58">
      <c r="A446" s="495" t="s">
        <v>2018</v>
      </c>
      <c r="B446" s="425">
        <v>440</v>
      </c>
      <c r="C446" s="495">
        <v>420103</v>
      </c>
      <c r="D446" s="495" t="s">
        <v>1132</v>
      </c>
      <c r="E446" s="546" t="s">
        <v>1133</v>
      </c>
      <c r="F446" s="42" t="s">
        <v>4444</v>
      </c>
      <c r="G446" s="546" t="s">
        <v>168</v>
      </c>
      <c r="H446" s="546" t="s">
        <v>23</v>
      </c>
      <c r="I446" s="546" t="s">
        <v>1135</v>
      </c>
      <c r="J446" s="540" t="s">
        <v>4508</v>
      </c>
      <c r="K446" s="559" t="s">
        <v>4146</v>
      </c>
      <c r="L446" s="559" t="s">
        <v>4147</v>
      </c>
      <c r="M446" s="559" t="s">
        <v>4148</v>
      </c>
      <c r="N446" s="559" t="s">
        <v>4149</v>
      </c>
      <c r="O446" s="559" t="s">
        <v>4150</v>
      </c>
      <c r="P446" s="559" t="s">
        <v>4151</v>
      </c>
      <c r="Q446" s="559" t="s">
        <v>4152</v>
      </c>
      <c r="R446" s="559" t="s">
        <v>4153</v>
      </c>
      <c r="S446" s="559" t="s">
        <v>4154</v>
      </c>
      <c r="T446" s="559" t="s">
        <v>4155</v>
      </c>
      <c r="U446" s="559" t="s">
        <v>4156</v>
      </c>
      <c r="V446" s="559" t="s">
        <v>4157</v>
      </c>
      <c r="W446" s="559" t="s">
        <v>4158</v>
      </c>
      <c r="X446" s="559" t="s">
        <v>4159</v>
      </c>
      <c r="Y446" s="559" t="s">
        <v>4160</v>
      </c>
      <c r="Z446" s="559" t="s">
        <v>4161</v>
      </c>
      <c r="AA446" s="559" t="s">
        <v>4162</v>
      </c>
      <c r="AB446" s="559" t="s">
        <v>4163</v>
      </c>
      <c r="AC446" s="559" t="s">
        <v>4164</v>
      </c>
      <c r="AD446" s="559" t="s">
        <v>4165</v>
      </c>
      <c r="AE446" s="559" t="s">
        <v>4166</v>
      </c>
      <c r="AF446" s="559" t="s">
        <v>4167</v>
      </c>
      <c r="AG446" s="559" t="s">
        <v>4168</v>
      </c>
      <c r="AH446" s="559" t="s">
        <v>4169</v>
      </c>
      <c r="AI446" s="559" t="s">
        <v>4170</v>
      </c>
      <c r="AJ446" s="559" t="s">
        <v>4171</v>
      </c>
      <c r="AK446" s="559" t="s">
        <v>4172</v>
      </c>
      <c r="AL446" s="559" t="s">
        <v>4173</v>
      </c>
      <c r="AM446" s="559" t="s">
        <v>4174</v>
      </c>
      <c r="AN446" s="559" t="s">
        <v>4175</v>
      </c>
      <c r="AO446" s="559" t="s">
        <v>4176</v>
      </c>
      <c r="AP446" s="559" t="s">
        <v>4177</v>
      </c>
      <c r="AQ446" s="559" t="s">
        <v>4178</v>
      </c>
      <c r="AR446" s="559" t="s">
        <v>4179</v>
      </c>
      <c r="AS446" s="559" t="s">
        <v>4180</v>
      </c>
      <c r="AT446" s="559" t="s">
        <v>4181</v>
      </c>
      <c r="AU446" s="559" t="s">
        <v>4182</v>
      </c>
      <c r="AV446" s="559" t="s">
        <v>4183</v>
      </c>
      <c r="AW446" s="559" t="s">
        <v>4184</v>
      </c>
      <c r="AX446" s="559" t="s">
        <v>4185</v>
      </c>
      <c r="AY446" s="559" t="s">
        <v>4186</v>
      </c>
      <c r="AZ446" s="559" t="s">
        <v>4187</v>
      </c>
      <c r="BA446" s="559" t="s">
        <v>4188</v>
      </c>
      <c r="BB446" s="559" t="s">
        <v>4189</v>
      </c>
      <c r="BC446" s="559" t="s">
        <v>4190</v>
      </c>
      <c r="BD446" s="559" t="s">
        <v>4191</v>
      </c>
      <c r="BE446" s="559" t="s">
        <v>4192</v>
      </c>
      <c r="BF446" s="546"/>
    </row>
    <row r="447" spans="1:58">
      <c r="A447" s="495" t="s">
        <v>2020</v>
      </c>
      <c r="B447" s="425">
        <v>441</v>
      </c>
      <c r="C447" s="495">
        <v>420104</v>
      </c>
      <c r="D447" s="495" t="s">
        <v>1859</v>
      </c>
      <c r="E447" s="546" t="s">
        <v>1860</v>
      </c>
      <c r="F447" s="42" t="s">
        <v>4144</v>
      </c>
      <c r="G447" s="546" t="s">
        <v>168</v>
      </c>
      <c r="H447" s="546" t="s">
        <v>23</v>
      </c>
      <c r="I447" s="546" t="s">
        <v>4509</v>
      </c>
      <c r="J447" s="540" t="s">
        <v>4510</v>
      </c>
      <c r="K447" s="559" t="s">
        <v>4478</v>
      </c>
      <c r="L447" s="559" t="s">
        <v>3774</v>
      </c>
      <c r="M447" s="559" t="s">
        <v>3778</v>
      </c>
      <c r="N447" s="559" t="s">
        <v>4479</v>
      </c>
      <c r="O447" s="559" t="s">
        <v>3784</v>
      </c>
      <c r="P447" s="559" t="s">
        <v>3751</v>
      </c>
      <c r="Q447" s="559" t="s">
        <v>4480</v>
      </c>
      <c r="R447" s="559" t="s">
        <v>4481</v>
      </c>
      <c r="S447" s="559" t="s">
        <v>3789</v>
      </c>
      <c r="T447" s="559" t="s">
        <v>4482</v>
      </c>
      <c r="U447" s="559" t="s">
        <v>4483</v>
      </c>
      <c r="V447" s="559" t="s">
        <v>4484</v>
      </c>
      <c r="W447" s="559" t="s">
        <v>4485</v>
      </c>
      <c r="X447" s="559" t="s">
        <v>4486</v>
      </c>
      <c r="Y447" s="559" t="s">
        <v>3769</v>
      </c>
      <c r="Z447" s="559" t="s">
        <v>3808</v>
      </c>
      <c r="AA447" s="559" t="s">
        <v>4487</v>
      </c>
      <c r="AB447" s="559" t="s">
        <v>4488</v>
      </c>
      <c r="AC447" s="559" t="s">
        <v>4489</v>
      </c>
      <c r="AD447" s="559" t="s">
        <v>4490</v>
      </c>
      <c r="AE447" s="559" t="s">
        <v>3780</v>
      </c>
      <c r="AF447" s="559" t="s">
        <v>4491</v>
      </c>
      <c r="AG447" s="559" t="s">
        <v>4492</v>
      </c>
      <c r="AH447" s="559" t="s">
        <v>4493</v>
      </c>
      <c r="AI447" s="559" t="s">
        <v>4494</v>
      </c>
      <c r="AJ447" s="559" t="s">
        <v>4495</v>
      </c>
      <c r="AK447" s="559" t="s">
        <v>4496</v>
      </c>
      <c r="AL447" s="559" t="s">
        <v>4497</v>
      </c>
      <c r="AM447" s="559" t="s">
        <v>4498</v>
      </c>
      <c r="AN447" s="559" t="s">
        <v>4499</v>
      </c>
      <c r="AO447" s="559" t="s">
        <v>3782</v>
      </c>
      <c r="AP447" s="559" t="s">
        <v>3764</v>
      </c>
      <c r="AQ447" s="559" t="s">
        <v>3691</v>
      </c>
      <c r="AR447" s="559" t="s">
        <v>4500</v>
      </c>
      <c r="AS447" s="559" t="s">
        <v>3782</v>
      </c>
      <c r="AT447" s="559" t="s">
        <v>3782</v>
      </c>
      <c r="AU447" s="559" t="s">
        <v>4489</v>
      </c>
      <c r="AV447" s="559" t="s">
        <v>4501</v>
      </c>
      <c r="AW447" s="559" t="s">
        <v>3764</v>
      </c>
      <c r="AX447" s="559" t="s">
        <v>4502</v>
      </c>
      <c r="AY447" s="559" t="s">
        <v>3765</v>
      </c>
      <c r="AZ447" s="559" t="s">
        <v>3753</v>
      </c>
      <c r="BA447" s="559" t="s">
        <v>4503</v>
      </c>
      <c r="BB447" s="559" t="s">
        <v>3774</v>
      </c>
      <c r="BC447" s="559" t="s">
        <v>3808</v>
      </c>
      <c r="BD447" s="559" t="s">
        <v>4504</v>
      </c>
      <c r="BE447" s="559" t="s">
        <v>3789</v>
      </c>
      <c r="BF447" s="546"/>
    </row>
    <row r="448" spans="1:58">
      <c r="A448" s="495" t="s">
        <v>2023</v>
      </c>
      <c r="B448" s="425">
        <v>442</v>
      </c>
      <c r="C448" s="495">
        <v>420105</v>
      </c>
      <c r="D448" s="495" t="s">
        <v>1797</v>
      </c>
      <c r="E448" s="546" t="s">
        <v>1798</v>
      </c>
      <c r="F448" s="42" t="s">
        <v>4444</v>
      </c>
      <c r="G448" s="546" t="s">
        <v>168</v>
      </c>
      <c r="H448" s="546" t="s">
        <v>23</v>
      </c>
      <c r="I448" s="546" t="s">
        <v>1135</v>
      </c>
      <c r="J448" s="599">
        <v>199563</v>
      </c>
      <c r="K448" s="599">
        <v>7423</v>
      </c>
      <c r="L448" s="599">
        <v>1913</v>
      </c>
      <c r="M448" s="599">
        <v>2273</v>
      </c>
      <c r="N448" s="599">
        <v>2465</v>
      </c>
      <c r="O448" s="599">
        <v>2433</v>
      </c>
      <c r="P448" s="599">
        <v>2242</v>
      </c>
      <c r="Q448" s="599">
        <v>2672</v>
      </c>
      <c r="R448" s="599">
        <v>3535</v>
      </c>
      <c r="S448" s="599">
        <v>3339</v>
      </c>
      <c r="T448" s="599">
        <v>2488</v>
      </c>
      <c r="U448" s="599">
        <v>6162</v>
      </c>
      <c r="V448" s="599">
        <v>7214</v>
      </c>
      <c r="W448" s="599">
        <v>25150</v>
      </c>
      <c r="X448" s="599">
        <v>11689</v>
      </c>
      <c r="Y448" s="599">
        <v>2518</v>
      </c>
      <c r="Z448" s="599">
        <v>2827</v>
      </c>
      <c r="AA448" s="599">
        <v>1964</v>
      </c>
      <c r="AB448" s="599">
        <v>1867</v>
      </c>
      <c r="AC448" s="599">
        <v>1338</v>
      </c>
      <c r="AD448" s="599">
        <v>3514</v>
      </c>
      <c r="AE448" s="599">
        <v>3119</v>
      </c>
      <c r="AF448" s="599">
        <v>4815</v>
      </c>
      <c r="AG448" s="599">
        <v>10986</v>
      </c>
      <c r="AH448" s="599">
        <v>2528</v>
      </c>
      <c r="AI448" s="599">
        <v>2517</v>
      </c>
      <c r="AJ448" s="599">
        <v>4830</v>
      </c>
      <c r="AK448" s="599">
        <v>15797</v>
      </c>
      <c r="AL448" s="599">
        <v>8802</v>
      </c>
      <c r="AM448" s="599">
        <v>2764</v>
      </c>
      <c r="AN448" s="599">
        <v>2396</v>
      </c>
      <c r="AO448" s="599">
        <v>1210</v>
      </c>
      <c r="AP448" s="599">
        <v>2043</v>
      </c>
      <c r="AQ448" s="599">
        <v>3705</v>
      </c>
      <c r="AR448" s="599">
        <v>5005</v>
      </c>
      <c r="AS448" s="599">
        <v>2048</v>
      </c>
      <c r="AT448" s="599">
        <v>1486</v>
      </c>
      <c r="AU448" s="599">
        <v>1867</v>
      </c>
      <c r="AV448" s="599">
        <v>2236</v>
      </c>
      <c r="AW448" s="599">
        <v>1165</v>
      </c>
      <c r="AX448" s="599">
        <v>8937</v>
      </c>
      <c r="AY448" s="599">
        <v>1444</v>
      </c>
      <c r="AZ448" s="599">
        <v>2640</v>
      </c>
      <c r="BA448" s="599">
        <v>3529</v>
      </c>
      <c r="BB448" s="599">
        <v>1886</v>
      </c>
      <c r="BC448" s="599">
        <v>1495</v>
      </c>
      <c r="BD448" s="599">
        <v>2735</v>
      </c>
      <c r="BE448" s="599">
        <v>2552</v>
      </c>
      <c r="BF448" s="546"/>
    </row>
    <row r="449" spans="1:58">
      <c r="A449" s="495" t="s">
        <v>2026</v>
      </c>
      <c r="B449" s="425">
        <v>443</v>
      </c>
      <c r="C449" s="495">
        <v>420106</v>
      </c>
      <c r="D449" s="495" t="s">
        <v>2027</v>
      </c>
      <c r="E449" s="546" t="s">
        <v>2028</v>
      </c>
      <c r="F449" s="546" t="s">
        <v>3558</v>
      </c>
      <c r="G449" s="546" t="s">
        <v>168</v>
      </c>
      <c r="H449" s="546" t="s">
        <v>2009</v>
      </c>
      <c r="I449" s="546" t="s">
        <v>2009</v>
      </c>
      <c r="J449" s="559" t="s">
        <v>3112</v>
      </c>
      <c r="K449" s="559" t="s">
        <v>272</v>
      </c>
      <c r="L449" s="559" t="s">
        <v>272</v>
      </c>
      <c r="M449" s="559" t="s">
        <v>272</v>
      </c>
      <c r="N449" s="559" t="s">
        <v>272</v>
      </c>
      <c r="O449" s="559" t="s">
        <v>272</v>
      </c>
      <c r="P449" s="559" t="s">
        <v>272</v>
      </c>
      <c r="Q449" s="559" t="s">
        <v>272</v>
      </c>
      <c r="R449" s="559" t="s">
        <v>272</v>
      </c>
      <c r="S449" s="559" t="s">
        <v>272</v>
      </c>
      <c r="T449" s="559" t="s">
        <v>272</v>
      </c>
      <c r="U449" s="559" t="s">
        <v>272</v>
      </c>
      <c r="V449" s="559" t="s">
        <v>272</v>
      </c>
      <c r="W449" s="559" t="s">
        <v>272</v>
      </c>
      <c r="X449" s="559" t="s">
        <v>272</v>
      </c>
      <c r="Y449" s="559" t="s">
        <v>272</v>
      </c>
      <c r="Z449" s="559" t="s">
        <v>272</v>
      </c>
      <c r="AA449" s="559" t="s">
        <v>272</v>
      </c>
      <c r="AB449" s="559" t="s">
        <v>272</v>
      </c>
      <c r="AC449" s="559" t="s">
        <v>272</v>
      </c>
      <c r="AD449" s="559" t="s">
        <v>272</v>
      </c>
      <c r="AE449" s="559" t="s">
        <v>272</v>
      </c>
      <c r="AF449" s="559" t="s">
        <v>272</v>
      </c>
      <c r="AG449" s="559" t="s">
        <v>272</v>
      </c>
      <c r="AH449" s="559" t="s">
        <v>272</v>
      </c>
      <c r="AI449" s="559" t="s">
        <v>272</v>
      </c>
      <c r="AJ449" s="559" t="s">
        <v>272</v>
      </c>
      <c r="AK449" s="559" t="s">
        <v>272</v>
      </c>
      <c r="AL449" s="559" t="s">
        <v>272</v>
      </c>
      <c r="AM449" s="559" t="s">
        <v>272</v>
      </c>
      <c r="AN449" s="559" t="s">
        <v>272</v>
      </c>
      <c r="AO449" s="559" t="s">
        <v>272</v>
      </c>
      <c r="AP449" s="559" t="s">
        <v>272</v>
      </c>
      <c r="AQ449" s="559" t="s">
        <v>272</v>
      </c>
      <c r="AR449" s="559" t="s">
        <v>272</v>
      </c>
      <c r="AS449" s="559" t="s">
        <v>272</v>
      </c>
      <c r="AT449" s="559" t="s">
        <v>272</v>
      </c>
      <c r="AU449" s="559" t="s">
        <v>272</v>
      </c>
      <c r="AV449" s="559" t="s">
        <v>272</v>
      </c>
      <c r="AW449" s="559" t="s">
        <v>272</v>
      </c>
      <c r="AX449" s="559" t="s">
        <v>272</v>
      </c>
      <c r="AY449" s="559" t="s">
        <v>272</v>
      </c>
      <c r="AZ449" s="559" t="s">
        <v>272</v>
      </c>
      <c r="BA449" s="559" t="s">
        <v>272</v>
      </c>
      <c r="BB449" s="559" t="s">
        <v>272</v>
      </c>
      <c r="BC449" s="559" t="s">
        <v>272</v>
      </c>
      <c r="BD449" s="559" t="s">
        <v>272</v>
      </c>
      <c r="BE449" s="559" t="s">
        <v>272</v>
      </c>
      <c r="BF449" s="546"/>
    </row>
    <row r="450" spans="1:58">
      <c r="A450" s="495" t="s">
        <v>2032</v>
      </c>
      <c r="B450" s="425">
        <v>444</v>
      </c>
      <c r="C450" s="495">
        <v>420201</v>
      </c>
      <c r="D450" s="495" t="s">
        <v>2033</v>
      </c>
      <c r="E450" s="546" t="s">
        <v>2034</v>
      </c>
      <c r="F450" s="42" t="s">
        <v>3233</v>
      </c>
      <c r="G450" s="546" t="s">
        <v>168</v>
      </c>
      <c r="H450" s="546" t="s">
        <v>2009</v>
      </c>
      <c r="I450" s="546" t="s">
        <v>2009</v>
      </c>
      <c r="J450" s="587">
        <v>2820</v>
      </c>
      <c r="K450" s="559" t="s">
        <v>272</v>
      </c>
      <c r="L450" s="559" t="s">
        <v>272</v>
      </c>
      <c r="M450" s="559" t="s">
        <v>272</v>
      </c>
      <c r="N450" s="559" t="s">
        <v>272</v>
      </c>
      <c r="O450" s="559" t="s">
        <v>272</v>
      </c>
      <c r="P450" s="559" t="s">
        <v>272</v>
      </c>
      <c r="Q450" s="559" t="s">
        <v>272</v>
      </c>
      <c r="R450" s="559" t="s">
        <v>272</v>
      </c>
      <c r="S450" s="559" t="s">
        <v>272</v>
      </c>
      <c r="T450" s="559" t="s">
        <v>272</v>
      </c>
      <c r="U450" s="559" t="s">
        <v>272</v>
      </c>
      <c r="V450" s="559" t="s">
        <v>272</v>
      </c>
      <c r="W450" s="559" t="s">
        <v>272</v>
      </c>
      <c r="X450" s="559" t="s">
        <v>272</v>
      </c>
      <c r="Y450" s="559" t="s">
        <v>272</v>
      </c>
      <c r="Z450" s="559" t="s">
        <v>272</v>
      </c>
      <c r="AA450" s="559" t="s">
        <v>272</v>
      </c>
      <c r="AB450" s="559" t="s">
        <v>272</v>
      </c>
      <c r="AC450" s="559" t="s">
        <v>272</v>
      </c>
      <c r="AD450" s="559" t="s">
        <v>272</v>
      </c>
      <c r="AE450" s="559" t="s">
        <v>272</v>
      </c>
      <c r="AF450" s="559" t="s">
        <v>272</v>
      </c>
      <c r="AG450" s="559" t="s">
        <v>272</v>
      </c>
      <c r="AH450" s="559" t="s">
        <v>272</v>
      </c>
      <c r="AI450" s="559" t="s">
        <v>272</v>
      </c>
      <c r="AJ450" s="559" t="s">
        <v>272</v>
      </c>
      <c r="AK450" s="559" t="s">
        <v>272</v>
      </c>
      <c r="AL450" s="559" t="s">
        <v>272</v>
      </c>
      <c r="AM450" s="559" t="s">
        <v>272</v>
      </c>
      <c r="AN450" s="559" t="s">
        <v>272</v>
      </c>
      <c r="AO450" s="559" t="s">
        <v>272</v>
      </c>
      <c r="AP450" s="559" t="s">
        <v>272</v>
      </c>
      <c r="AQ450" s="559" t="s">
        <v>272</v>
      </c>
      <c r="AR450" s="559" t="s">
        <v>272</v>
      </c>
      <c r="AS450" s="559" t="s">
        <v>272</v>
      </c>
      <c r="AT450" s="559" t="s">
        <v>272</v>
      </c>
      <c r="AU450" s="559" t="s">
        <v>272</v>
      </c>
      <c r="AV450" s="559" t="s">
        <v>272</v>
      </c>
      <c r="AW450" s="559" t="s">
        <v>272</v>
      </c>
      <c r="AX450" s="559" t="s">
        <v>272</v>
      </c>
      <c r="AY450" s="559" t="s">
        <v>272</v>
      </c>
      <c r="AZ450" s="559" t="s">
        <v>272</v>
      </c>
      <c r="BA450" s="559" t="s">
        <v>272</v>
      </c>
      <c r="BB450" s="559" t="s">
        <v>272</v>
      </c>
      <c r="BC450" s="559" t="s">
        <v>272</v>
      </c>
      <c r="BD450" s="559" t="s">
        <v>272</v>
      </c>
      <c r="BE450" s="559" t="s">
        <v>272</v>
      </c>
      <c r="BF450" s="546"/>
    </row>
    <row r="451" spans="1:58">
      <c r="A451" s="495" t="s">
        <v>2037</v>
      </c>
      <c r="B451" s="425">
        <v>445</v>
      </c>
      <c r="C451" s="495">
        <v>430101</v>
      </c>
      <c r="D451" s="495" t="s">
        <v>2038</v>
      </c>
      <c r="E451" s="546" t="s">
        <v>2039</v>
      </c>
      <c r="F451" s="42" t="s">
        <v>3841</v>
      </c>
      <c r="G451" s="546" t="s">
        <v>168</v>
      </c>
      <c r="H451" s="546" t="s">
        <v>3826</v>
      </c>
      <c r="I451" s="546" t="s">
        <v>3826</v>
      </c>
      <c r="J451" s="814">
        <v>12.5</v>
      </c>
      <c r="K451" s="592">
        <v>9</v>
      </c>
      <c r="L451" s="592">
        <v>7</v>
      </c>
      <c r="M451" s="592">
        <v>16.3</v>
      </c>
      <c r="N451" s="592">
        <v>4.4000000000000004</v>
      </c>
      <c r="O451" s="592">
        <v>8.1999999999999993</v>
      </c>
      <c r="P451" s="592">
        <v>9.1</v>
      </c>
      <c r="Q451" s="592">
        <v>12.5</v>
      </c>
      <c r="R451" s="592">
        <v>29.2</v>
      </c>
      <c r="S451" s="592">
        <v>4.7</v>
      </c>
      <c r="T451" s="592">
        <v>12.1</v>
      </c>
      <c r="U451" s="592">
        <v>7.9</v>
      </c>
      <c r="V451" s="592">
        <v>5.7</v>
      </c>
      <c r="W451" s="592">
        <v>26.1</v>
      </c>
      <c r="X451" s="592">
        <v>2.6</v>
      </c>
      <c r="Y451" s="592">
        <v>10</v>
      </c>
      <c r="Z451" s="592">
        <v>9.3000000000000007</v>
      </c>
      <c r="AA451" s="592">
        <v>10.3</v>
      </c>
      <c r="AB451" s="592">
        <v>8.5</v>
      </c>
      <c r="AC451" s="592">
        <v>20.9</v>
      </c>
      <c r="AD451" s="592">
        <v>10</v>
      </c>
      <c r="AE451" s="592">
        <v>9.6999999999999993</v>
      </c>
      <c r="AF451" s="592">
        <v>19.100000000000001</v>
      </c>
      <c r="AG451" s="592">
        <v>9.5</v>
      </c>
      <c r="AH451" s="592">
        <v>7.4</v>
      </c>
      <c r="AI451" s="592">
        <v>19.600000000000001</v>
      </c>
      <c r="AJ451" s="592">
        <v>14.8</v>
      </c>
      <c r="AK451" s="592">
        <v>9.6</v>
      </c>
      <c r="AL451" s="592">
        <v>6.1</v>
      </c>
      <c r="AM451" s="592">
        <v>7.4</v>
      </c>
      <c r="AN451" s="592">
        <v>25.1</v>
      </c>
      <c r="AO451" s="592">
        <v>20.100000000000001</v>
      </c>
      <c r="AP451" s="592">
        <v>11.6</v>
      </c>
      <c r="AQ451" s="592">
        <v>6.8</v>
      </c>
      <c r="AR451" s="592">
        <v>16.8</v>
      </c>
      <c r="AS451" s="592">
        <v>12.7</v>
      </c>
      <c r="AT451" s="592">
        <v>6.2</v>
      </c>
      <c r="AU451" s="592">
        <v>6.6</v>
      </c>
      <c r="AV451" s="592">
        <v>7</v>
      </c>
      <c r="AW451" s="592">
        <v>22.2</v>
      </c>
      <c r="AX451" s="592">
        <v>22.7</v>
      </c>
      <c r="AY451" s="592">
        <v>32.799999999999997</v>
      </c>
      <c r="AZ451" s="592">
        <v>10.4</v>
      </c>
      <c r="BA451" s="592">
        <v>8.9</v>
      </c>
      <c r="BB451" s="592">
        <v>4.3</v>
      </c>
      <c r="BC451" s="592">
        <v>10.199999999999999</v>
      </c>
      <c r="BD451" s="592">
        <v>30.3</v>
      </c>
      <c r="BE451" s="592">
        <v>3.3</v>
      </c>
      <c r="BF451" s="612"/>
    </row>
    <row r="452" spans="1:58">
      <c r="A452" s="495" t="s">
        <v>2043</v>
      </c>
      <c r="B452" s="425">
        <v>446</v>
      </c>
      <c r="C452" s="495">
        <v>430102</v>
      </c>
      <c r="D452" s="495" t="s">
        <v>2044</v>
      </c>
      <c r="E452" s="546" t="s">
        <v>1654</v>
      </c>
      <c r="F452" s="549">
        <v>45747</v>
      </c>
      <c r="G452" s="546" t="s">
        <v>2045</v>
      </c>
      <c r="H452" s="546" t="s">
        <v>23</v>
      </c>
      <c r="I452" s="546" t="s">
        <v>1655</v>
      </c>
      <c r="J452" s="559" t="s">
        <v>4511</v>
      </c>
      <c r="K452" s="559" t="s">
        <v>272</v>
      </c>
      <c r="L452" s="559" t="s">
        <v>272</v>
      </c>
      <c r="M452" s="559" t="s">
        <v>272</v>
      </c>
      <c r="N452" s="559" t="s">
        <v>272</v>
      </c>
      <c r="O452" s="559" t="s">
        <v>272</v>
      </c>
      <c r="P452" s="559" t="s">
        <v>272</v>
      </c>
      <c r="Q452" s="559" t="s">
        <v>272</v>
      </c>
      <c r="R452" s="559" t="s">
        <v>272</v>
      </c>
      <c r="S452" s="559" t="s">
        <v>272</v>
      </c>
      <c r="T452" s="559" t="s">
        <v>272</v>
      </c>
      <c r="U452" s="559" t="s">
        <v>272</v>
      </c>
      <c r="V452" s="559" t="s">
        <v>272</v>
      </c>
      <c r="W452" s="559" t="s">
        <v>272</v>
      </c>
      <c r="X452" s="559" t="s">
        <v>272</v>
      </c>
      <c r="Y452" s="559" t="s">
        <v>272</v>
      </c>
      <c r="Z452" s="559" t="s">
        <v>272</v>
      </c>
      <c r="AA452" s="559" t="s">
        <v>272</v>
      </c>
      <c r="AB452" s="559" t="s">
        <v>272</v>
      </c>
      <c r="AC452" s="559" t="s">
        <v>272</v>
      </c>
      <c r="AD452" s="559" t="s">
        <v>272</v>
      </c>
      <c r="AE452" s="559" t="s">
        <v>272</v>
      </c>
      <c r="AF452" s="559" t="s">
        <v>272</v>
      </c>
      <c r="AG452" s="559" t="s">
        <v>272</v>
      </c>
      <c r="AH452" s="559" t="s">
        <v>272</v>
      </c>
      <c r="AI452" s="559" t="s">
        <v>272</v>
      </c>
      <c r="AJ452" s="559" t="s">
        <v>272</v>
      </c>
      <c r="AK452" s="559" t="s">
        <v>272</v>
      </c>
      <c r="AL452" s="559" t="s">
        <v>272</v>
      </c>
      <c r="AM452" s="559" t="s">
        <v>272</v>
      </c>
      <c r="AN452" s="559" t="s">
        <v>272</v>
      </c>
      <c r="AO452" s="559" t="s">
        <v>272</v>
      </c>
      <c r="AP452" s="559" t="s">
        <v>272</v>
      </c>
      <c r="AQ452" s="559" t="s">
        <v>272</v>
      </c>
      <c r="AR452" s="559" t="s">
        <v>272</v>
      </c>
      <c r="AS452" s="559" t="s">
        <v>272</v>
      </c>
      <c r="AT452" s="559" t="s">
        <v>272</v>
      </c>
      <c r="AU452" s="559" t="s">
        <v>272</v>
      </c>
      <c r="AV452" s="559" t="s">
        <v>272</v>
      </c>
      <c r="AW452" s="559" t="s">
        <v>272</v>
      </c>
      <c r="AX452" s="559" t="s">
        <v>272</v>
      </c>
      <c r="AY452" s="559" t="s">
        <v>272</v>
      </c>
      <c r="AZ452" s="559" t="s">
        <v>272</v>
      </c>
      <c r="BA452" s="559" t="s">
        <v>272</v>
      </c>
      <c r="BB452" s="559" t="s">
        <v>272</v>
      </c>
      <c r="BC452" s="559" t="s">
        <v>272</v>
      </c>
      <c r="BD452" s="559" t="s">
        <v>272</v>
      </c>
      <c r="BE452" s="559" t="s">
        <v>272</v>
      </c>
      <c r="BF452" s="546"/>
    </row>
    <row r="453" spans="1:58">
      <c r="A453" s="495" t="s">
        <v>2049</v>
      </c>
      <c r="B453" s="425">
        <v>447</v>
      </c>
      <c r="C453" s="495">
        <v>430102</v>
      </c>
      <c r="D453" s="495" t="s">
        <v>2044</v>
      </c>
      <c r="E453" s="546" t="s">
        <v>1654</v>
      </c>
      <c r="F453" s="549">
        <v>45747</v>
      </c>
      <c r="G453" s="546" t="s">
        <v>2050</v>
      </c>
      <c r="H453" s="546" t="s">
        <v>23</v>
      </c>
      <c r="I453" s="546" t="s">
        <v>1655</v>
      </c>
      <c r="J453" s="559">
        <v>325</v>
      </c>
      <c r="K453" s="559" t="s">
        <v>272</v>
      </c>
      <c r="L453" s="559" t="s">
        <v>272</v>
      </c>
      <c r="M453" s="559" t="s">
        <v>272</v>
      </c>
      <c r="N453" s="559" t="s">
        <v>272</v>
      </c>
      <c r="O453" s="559" t="s">
        <v>272</v>
      </c>
      <c r="P453" s="559" t="s">
        <v>272</v>
      </c>
      <c r="Q453" s="559" t="s">
        <v>272</v>
      </c>
      <c r="R453" s="559" t="s">
        <v>272</v>
      </c>
      <c r="S453" s="559" t="s">
        <v>272</v>
      </c>
      <c r="T453" s="559" t="s">
        <v>272</v>
      </c>
      <c r="U453" s="559" t="s">
        <v>272</v>
      </c>
      <c r="V453" s="559" t="s">
        <v>272</v>
      </c>
      <c r="W453" s="559" t="s">
        <v>272</v>
      </c>
      <c r="X453" s="559" t="s">
        <v>272</v>
      </c>
      <c r="Y453" s="559" t="s">
        <v>272</v>
      </c>
      <c r="Z453" s="559" t="s">
        <v>272</v>
      </c>
      <c r="AA453" s="559" t="s">
        <v>272</v>
      </c>
      <c r="AB453" s="559" t="s">
        <v>272</v>
      </c>
      <c r="AC453" s="559" t="s">
        <v>272</v>
      </c>
      <c r="AD453" s="559" t="s">
        <v>272</v>
      </c>
      <c r="AE453" s="559" t="s">
        <v>272</v>
      </c>
      <c r="AF453" s="559" t="s">
        <v>272</v>
      </c>
      <c r="AG453" s="559" t="s">
        <v>272</v>
      </c>
      <c r="AH453" s="559" t="s">
        <v>272</v>
      </c>
      <c r="AI453" s="559" t="s">
        <v>272</v>
      </c>
      <c r="AJ453" s="559" t="s">
        <v>272</v>
      </c>
      <c r="AK453" s="559" t="s">
        <v>272</v>
      </c>
      <c r="AL453" s="559" t="s">
        <v>272</v>
      </c>
      <c r="AM453" s="559" t="s">
        <v>272</v>
      </c>
      <c r="AN453" s="559" t="s">
        <v>272</v>
      </c>
      <c r="AO453" s="559" t="s">
        <v>272</v>
      </c>
      <c r="AP453" s="559" t="s">
        <v>272</v>
      </c>
      <c r="AQ453" s="559" t="s">
        <v>272</v>
      </c>
      <c r="AR453" s="559" t="s">
        <v>272</v>
      </c>
      <c r="AS453" s="559" t="s">
        <v>272</v>
      </c>
      <c r="AT453" s="559" t="s">
        <v>272</v>
      </c>
      <c r="AU453" s="559" t="s">
        <v>272</v>
      </c>
      <c r="AV453" s="559" t="s">
        <v>272</v>
      </c>
      <c r="AW453" s="559" t="s">
        <v>272</v>
      </c>
      <c r="AX453" s="559" t="s">
        <v>272</v>
      </c>
      <c r="AY453" s="559" t="s">
        <v>272</v>
      </c>
      <c r="AZ453" s="559" t="s">
        <v>272</v>
      </c>
      <c r="BA453" s="559" t="s">
        <v>272</v>
      </c>
      <c r="BB453" s="559" t="s">
        <v>272</v>
      </c>
      <c r="BC453" s="559" t="s">
        <v>272</v>
      </c>
      <c r="BD453" s="559" t="s">
        <v>272</v>
      </c>
      <c r="BE453" s="559" t="s">
        <v>272</v>
      </c>
      <c r="BF453" s="546"/>
    </row>
    <row r="454" spans="1:58">
      <c r="A454" s="495" t="s">
        <v>2053</v>
      </c>
      <c r="B454" s="425">
        <v>448</v>
      </c>
      <c r="C454" s="495">
        <v>430103</v>
      </c>
      <c r="D454" s="495" t="s">
        <v>1839</v>
      </c>
      <c r="E454" s="546" t="s">
        <v>321</v>
      </c>
      <c r="F454" s="549" t="s">
        <v>322</v>
      </c>
      <c r="G454" s="546" t="s">
        <v>168</v>
      </c>
      <c r="H454" s="546" t="s">
        <v>23</v>
      </c>
      <c r="I454" s="546" t="s">
        <v>323</v>
      </c>
      <c r="J454" s="585">
        <v>1926</v>
      </c>
      <c r="K454" s="559">
        <v>52</v>
      </c>
      <c r="L454" s="559">
        <v>5</v>
      </c>
      <c r="M454" s="559">
        <v>12</v>
      </c>
      <c r="N454" s="559">
        <v>18</v>
      </c>
      <c r="O454" s="559">
        <v>46</v>
      </c>
      <c r="P454" s="559">
        <v>2</v>
      </c>
      <c r="Q454" s="559">
        <v>10</v>
      </c>
      <c r="R454" s="559">
        <v>56</v>
      </c>
      <c r="S454" s="559">
        <v>10</v>
      </c>
      <c r="T454" s="559">
        <v>9</v>
      </c>
      <c r="U454" s="559">
        <v>31</v>
      </c>
      <c r="V454" s="559">
        <v>42</v>
      </c>
      <c r="W454" s="559">
        <v>220</v>
      </c>
      <c r="X454" s="559">
        <v>247</v>
      </c>
      <c r="Y454" s="559">
        <v>22</v>
      </c>
      <c r="Z454" s="559">
        <v>10</v>
      </c>
      <c r="AA454" s="559">
        <v>4</v>
      </c>
      <c r="AB454" s="559">
        <v>28</v>
      </c>
      <c r="AC454" s="559">
        <v>6</v>
      </c>
      <c r="AD454" s="559">
        <v>34</v>
      </c>
      <c r="AE454" s="559">
        <v>12</v>
      </c>
      <c r="AF454" s="559">
        <v>79</v>
      </c>
      <c r="AG454" s="559">
        <v>108</v>
      </c>
      <c r="AH454" s="559">
        <v>37</v>
      </c>
      <c r="AI454" s="559">
        <v>30</v>
      </c>
      <c r="AJ454" s="559">
        <v>153</v>
      </c>
      <c r="AK454" s="559">
        <v>119</v>
      </c>
      <c r="AL454" s="559">
        <v>92</v>
      </c>
      <c r="AM454" s="559">
        <v>8</v>
      </c>
      <c r="AN454" s="559">
        <v>11</v>
      </c>
      <c r="AO454" s="559">
        <v>9</v>
      </c>
      <c r="AP454" s="559">
        <v>17</v>
      </c>
      <c r="AQ454" s="559">
        <v>36</v>
      </c>
      <c r="AR454" s="559">
        <v>48</v>
      </c>
      <c r="AS454" s="559">
        <v>12</v>
      </c>
      <c r="AT454" s="559">
        <v>14</v>
      </c>
      <c r="AU454" s="559">
        <v>24</v>
      </c>
      <c r="AV454" s="559">
        <v>43</v>
      </c>
      <c r="AW454" s="559">
        <v>7</v>
      </c>
      <c r="AX454" s="559">
        <v>119</v>
      </c>
      <c r="AY454" s="559">
        <v>10</v>
      </c>
      <c r="AZ454" s="559">
        <v>6</v>
      </c>
      <c r="BA454" s="559">
        <v>39</v>
      </c>
      <c r="BB454" s="559">
        <v>9</v>
      </c>
      <c r="BC454" s="559">
        <v>2</v>
      </c>
      <c r="BD454" s="559">
        <v>13</v>
      </c>
      <c r="BE454" s="559">
        <v>5</v>
      </c>
      <c r="BF454" s="546"/>
    </row>
    <row r="455" spans="1:58">
      <c r="A455" s="495" t="s">
        <v>2055</v>
      </c>
      <c r="B455" s="425">
        <v>449</v>
      </c>
      <c r="C455" s="495">
        <v>430104</v>
      </c>
      <c r="D455" s="495" t="s">
        <v>2056</v>
      </c>
      <c r="E455" s="546" t="s">
        <v>1695</v>
      </c>
      <c r="F455" s="42" t="s">
        <v>4369</v>
      </c>
      <c r="G455" s="546" t="s">
        <v>168</v>
      </c>
      <c r="H455" s="546" t="s">
        <v>23</v>
      </c>
      <c r="I455" s="546" t="s">
        <v>2057</v>
      </c>
      <c r="J455" s="601">
        <v>6947</v>
      </c>
      <c r="K455" s="584" t="s">
        <v>272</v>
      </c>
      <c r="L455" s="584" t="s">
        <v>272</v>
      </c>
      <c r="M455" s="584" t="s">
        <v>272</v>
      </c>
      <c r="N455" s="584" t="s">
        <v>272</v>
      </c>
      <c r="O455" s="584" t="s">
        <v>272</v>
      </c>
      <c r="P455" s="584" t="s">
        <v>272</v>
      </c>
      <c r="Q455" s="584" t="s">
        <v>272</v>
      </c>
      <c r="R455" s="584" t="s">
        <v>272</v>
      </c>
      <c r="S455" s="584" t="s">
        <v>272</v>
      </c>
      <c r="T455" s="584" t="s">
        <v>272</v>
      </c>
      <c r="U455" s="584" t="s">
        <v>272</v>
      </c>
      <c r="V455" s="584" t="s">
        <v>272</v>
      </c>
      <c r="W455" s="584" t="s">
        <v>272</v>
      </c>
      <c r="X455" s="584" t="s">
        <v>272</v>
      </c>
      <c r="Y455" s="584" t="s">
        <v>272</v>
      </c>
      <c r="Z455" s="584" t="s">
        <v>272</v>
      </c>
      <c r="AA455" s="584" t="s">
        <v>272</v>
      </c>
      <c r="AB455" s="584" t="s">
        <v>272</v>
      </c>
      <c r="AC455" s="584" t="s">
        <v>272</v>
      </c>
      <c r="AD455" s="584" t="s">
        <v>272</v>
      </c>
      <c r="AE455" s="584" t="s">
        <v>272</v>
      </c>
      <c r="AF455" s="584" t="s">
        <v>272</v>
      </c>
      <c r="AG455" s="584" t="s">
        <v>272</v>
      </c>
      <c r="AH455" s="584" t="s">
        <v>272</v>
      </c>
      <c r="AI455" s="584" t="s">
        <v>272</v>
      </c>
      <c r="AJ455" s="584" t="s">
        <v>272</v>
      </c>
      <c r="AK455" s="584" t="s">
        <v>272</v>
      </c>
      <c r="AL455" s="584" t="s">
        <v>272</v>
      </c>
      <c r="AM455" s="584" t="s">
        <v>272</v>
      </c>
      <c r="AN455" s="584" t="s">
        <v>272</v>
      </c>
      <c r="AO455" s="584" t="s">
        <v>272</v>
      </c>
      <c r="AP455" s="584" t="s">
        <v>272</v>
      </c>
      <c r="AQ455" s="584" t="s">
        <v>272</v>
      </c>
      <c r="AR455" s="584" t="s">
        <v>272</v>
      </c>
      <c r="AS455" s="584" t="s">
        <v>272</v>
      </c>
      <c r="AT455" s="584" t="s">
        <v>272</v>
      </c>
      <c r="AU455" s="584" t="s">
        <v>272</v>
      </c>
      <c r="AV455" s="584" t="s">
        <v>272</v>
      </c>
      <c r="AW455" s="584" t="s">
        <v>272</v>
      </c>
      <c r="AX455" s="584" t="s">
        <v>272</v>
      </c>
      <c r="AY455" s="584" t="s">
        <v>272</v>
      </c>
      <c r="AZ455" s="584" t="s">
        <v>272</v>
      </c>
      <c r="BA455" s="584" t="s">
        <v>272</v>
      </c>
      <c r="BB455" s="584" t="s">
        <v>272</v>
      </c>
      <c r="BC455" s="584" t="s">
        <v>272</v>
      </c>
      <c r="BD455" s="584" t="s">
        <v>272</v>
      </c>
      <c r="BE455" s="584" t="s">
        <v>272</v>
      </c>
      <c r="BF455" s="546"/>
    </row>
    <row r="456" spans="1:58">
      <c r="A456" s="495" t="s">
        <v>2061</v>
      </c>
      <c r="B456" s="425">
        <v>450</v>
      </c>
      <c r="C456" s="495">
        <v>430201</v>
      </c>
      <c r="D456" s="495" t="s">
        <v>2062</v>
      </c>
      <c r="E456" s="546" t="s">
        <v>2063</v>
      </c>
      <c r="F456" s="42" t="s">
        <v>3841</v>
      </c>
      <c r="G456" s="546" t="s">
        <v>168</v>
      </c>
      <c r="H456" s="546" t="s">
        <v>3826</v>
      </c>
      <c r="I456" s="546" t="s">
        <v>3826</v>
      </c>
      <c r="J456" s="612">
        <v>97.1</v>
      </c>
      <c r="K456" s="612" t="s">
        <v>272</v>
      </c>
      <c r="L456" s="559" t="s">
        <v>272</v>
      </c>
      <c r="M456" s="559" t="s">
        <v>272</v>
      </c>
      <c r="N456" s="559" t="s">
        <v>272</v>
      </c>
      <c r="O456" s="559" t="s">
        <v>272</v>
      </c>
      <c r="P456" s="559" t="s">
        <v>272</v>
      </c>
      <c r="Q456" s="559" t="s">
        <v>272</v>
      </c>
      <c r="R456" s="559" t="s">
        <v>272</v>
      </c>
      <c r="S456" s="559" t="s">
        <v>272</v>
      </c>
      <c r="T456" s="559" t="s">
        <v>272</v>
      </c>
      <c r="U456" s="559" t="s">
        <v>272</v>
      </c>
      <c r="V456" s="559" t="s">
        <v>272</v>
      </c>
      <c r="W456" s="559" t="s">
        <v>272</v>
      </c>
      <c r="X456" s="559" t="s">
        <v>272</v>
      </c>
      <c r="Y456" s="559" t="s">
        <v>272</v>
      </c>
      <c r="Z456" s="559" t="s">
        <v>272</v>
      </c>
      <c r="AA456" s="559" t="s">
        <v>272</v>
      </c>
      <c r="AB456" s="559" t="s">
        <v>272</v>
      </c>
      <c r="AC456" s="559" t="s">
        <v>272</v>
      </c>
      <c r="AD456" s="559" t="s">
        <v>272</v>
      </c>
      <c r="AE456" s="559" t="s">
        <v>272</v>
      </c>
      <c r="AF456" s="559" t="s">
        <v>272</v>
      </c>
      <c r="AG456" s="559" t="s">
        <v>272</v>
      </c>
      <c r="AH456" s="559" t="s">
        <v>272</v>
      </c>
      <c r="AI456" s="559" t="s">
        <v>272</v>
      </c>
      <c r="AJ456" s="559" t="s">
        <v>272</v>
      </c>
      <c r="AK456" s="559" t="s">
        <v>272</v>
      </c>
      <c r="AL456" s="559" t="s">
        <v>272</v>
      </c>
      <c r="AM456" s="559" t="s">
        <v>272</v>
      </c>
      <c r="AN456" s="559" t="s">
        <v>272</v>
      </c>
      <c r="AO456" s="559" t="s">
        <v>272</v>
      </c>
      <c r="AP456" s="559" t="s">
        <v>272</v>
      </c>
      <c r="AQ456" s="559" t="s">
        <v>272</v>
      </c>
      <c r="AR456" s="559" t="s">
        <v>272</v>
      </c>
      <c r="AS456" s="559" t="s">
        <v>272</v>
      </c>
      <c r="AT456" s="559" t="s">
        <v>272</v>
      </c>
      <c r="AU456" s="559" t="s">
        <v>272</v>
      </c>
      <c r="AV456" s="559" t="s">
        <v>272</v>
      </c>
      <c r="AW456" s="559" t="s">
        <v>272</v>
      </c>
      <c r="AX456" s="559" t="s">
        <v>272</v>
      </c>
      <c r="AY456" s="559" t="s">
        <v>272</v>
      </c>
      <c r="AZ456" s="559" t="s">
        <v>272</v>
      </c>
      <c r="BA456" s="559" t="s">
        <v>272</v>
      </c>
      <c r="BB456" s="559" t="s">
        <v>272</v>
      </c>
      <c r="BC456" s="559" t="s">
        <v>272</v>
      </c>
      <c r="BD456" s="559" t="s">
        <v>272</v>
      </c>
      <c r="BE456" s="559" t="s">
        <v>272</v>
      </c>
      <c r="BF456" s="546"/>
    </row>
    <row r="457" spans="1:58">
      <c r="A457" s="495" t="s">
        <v>2066</v>
      </c>
      <c r="B457" s="425">
        <v>451</v>
      </c>
      <c r="C457" s="495">
        <v>430202</v>
      </c>
      <c r="D457" s="495" t="s">
        <v>2067</v>
      </c>
      <c r="E457" s="546" t="s">
        <v>2068</v>
      </c>
      <c r="F457" s="42" t="s">
        <v>3841</v>
      </c>
      <c r="G457" s="546" t="s">
        <v>168</v>
      </c>
      <c r="H457" s="546" t="s">
        <v>3826</v>
      </c>
      <c r="I457" s="546" t="s">
        <v>3826</v>
      </c>
      <c r="J457" s="612">
        <v>95</v>
      </c>
      <c r="K457" s="612" t="s">
        <v>272</v>
      </c>
      <c r="L457" s="559" t="s">
        <v>272</v>
      </c>
      <c r="M457" s="559" t="s">
        <v>272</v>
      </c>
      <c r="N457" s="559" t="s">
        <v>272</v>
      </c>
      <c r="O457" s="559" t="s">
        <v>272</v>
      </c>
      <c r="P457" s="559" t="s">
        <v>272</v>
      </c>
      <c r="Q457" s="559" t="s">
        <v>272</v>
      </c>
      <c r="R457" s="559" t="s">
        <v>272</v>
      </c>
      <c r="S457" s="559" t="s">
        <v>272</v>
      </c>
      <c r="T457" s="559" t="s">
        <v>272</v>
      </c>
      <c r="U457" s="559" t="s">
        <v>272</v>
      </c>
      <c r="V457" s="559" t="s">
        <v>272</v>
      </c>
      <c r="W457" s="559" t="s">
        <v>272</v>
      </c>
      <c r="X457" s="559" t="s">
        <v>272</v>
      </c>
      <c r="Y457" s="559" t="s">
        <v>272</v>
      </c>
      <c r="Z457" s="559" t="s">
        <v>272</v>
      </c>
      <c r="AA457" s="559" t="s">
        <v>272</v>
      </c>
      <c r="AB457" s="559" t="s">
        <v>272</v>
      </c>
      <c r="AC457" s="559" t="s">
        <v>272</v>
      </c>
      <c r="AD457" s="559" t="s">
        <v>272</v>
      </c>
      <c r="AE457" s="559" t="s">
        <v>272</v>
      </c>
      <c r="AF457" s="559" t="s">
        <v>272</v>
      </c>
      <c r="AG457" s="559" t="s">
        <v>272</v>
      </c>
      <c r="AH457" s="559" t="s">
        <v>272</v>
      </c>
      <c r="AI457" s="559" t="s">
        <v>272</v>
      </c>
      <c r="AJ457" s="559" t="s">
        <v>272</v>
      </c>
      <c r="AK457" s="559" t="s">
        <v>272</v>
      </c>
      <c r="AL457" s="559" t="s">
        <v>272</v>
      </c>
      <c r="AM457" s="559" t="s">
        <v>272</v>
      </c>
      <c r="AN457" s="559" t="s">
        <v>272</v>
      </c>
      <c r="AO457" s="559" t="s">
        <v>272</v>
      </c>
      <c r="AP457" s="559" t="s">
        <v>272</v>
      </c>
      <c r="AQ457" s="559" t="s">
        <v>272</v>
      </c>
      <c r="AR457" s="559" t="s">
        <v>272</v>
      </c>
      <c r="AS457" s="559" t="s">
        <v>272</v>
      </c>
      <c r="AT457" s="559" t="s">
        <v>272</v>
      </c>
      <c r="AU457" s="559" t="s">
        <v>272</v>
      </c>
      <c r="AV457" s="559" t="s">
        <v>272</v>
      </c>
      <c r="AW457" s="559" t="s">
        <v>272</v>
      </c>
      <c r="AX457" s="559" t="s">
        <v>272</v>
      </c>
      <c r="AY457" s="559" t="s">
        <v>272</v>
      </c>
      <c r="AZ457" s="559" t="s">
        <v>272</v>
      </c>
      <c r="BA457" s="559" t="s">
        <v>272</v>
      </c>
      <c r="BB457" s="559" t="s">
        <v>272</v>
      </c>
      <c r="BC457" s="559" t="s">
        <v>272</v>
      </c>
      <c r="BD457" s="559" t="s">
        <v>272</v>
      </c>
      <c r="BE457" s="559" t="s">
        <v>272</v>
      </c>
      <c r="BF457" s="546"/>
    </row>
    <row r="458" spans="1:58">
      <c r="A458" s="495" t="s">
        <v>2070</v>
      </c>
      <c r="B458" s="425">
        <v>452</v>
      </c>
      <c r="C458" s="495">
        <v>430203</v>
      </c>
      <c r="D458" s="495" t="s">
        <v>1554</v>
      </c>
      <c r="E458" s="546" t="s">
        <v>1593</v>
      </c>
      <c r="F458" s="546" t="s">
        <v>2384</v>
      </c>
      <c r="G458" s="546" t="s">
        <v>168</v>
      </c>
      <c r="H458" s="546" t="s">
        <v>23</v>
      </c>
      <c r="I458" s="546" t="s">
        <v>1086</v>
      </c>
      <c r="J458" s="812" t="s">
        <v>2781</v>
      </c>
      <c r="K458" s="596" t="s">
        <v>272</v>
      </c>
      <c r="L458" s="596" t="s">
        <v>272</v>
      </c>
      <c r="M458" s="596" t="s">
        <v>272</v>
      </c>
      <c r="N458" s="596" t="s">
        <v>272</v>
      </c>
      <c r="O458" s="596" t="s">
        <v>272</v>
      </c>
      <c r="P458" s="596" t="s">
        <v>272</v>
      </c>
      <c r="Q458" s="596" t="s">
        <v>272</v>
      </c>
      <c r="R458" s="596" t="s">
        <v>272</v>
      </c>
      <c r="S458" s="596" t="s">
        <v>272</v>
      </c>
      <c r="T458" s="596" t="s">
        <v>272</v>
      </c>
      <c r="U458" s="596" t="s">
        <v>272</v>
      </c>
      <c r="V458" s="596" t="s">
        <v>272</v>
      </c>
      <c r="W458" s="596" t="s">
        <v>272</v>
      </c>
      <c r="X458" s="596" t="s">
        <v>272</v>
      </c>
      <c r="Y458" s="596" t="s">
        <v>272</v>
      </c>
      <c r="Z458" s="596" t="s">
        <v>272</v>
      </c>
      <c r="AA458" s="596" t="s">
        <v>272</v>
      </c>
      <c r="AB458" s="596" t="s">
        <v>272</v>
      </c>
      <c r="AC458" s="596" t="s">
        <v>272</v>
      </c>
      <c r="AD458" s="596" t="s">
        <v>272</v>
      </c>
      <c r="AE458" s="596" t="s">
        <v>272</v>
      </c>
      <c r="AF458" s="596" t="s">
        <v>272</v>
      </c>
      <c r="AG458" s="596" t="s">
        <v>272</v>
      </c>
      <c r="AH458" s="596" t="s">
        <v>272</v>
      </c>
      <c r="AI458" s="596" t="s">
        <v>272</v>
      </c>
      <c r="AJ458" s="596" t="s">
        <v>272</v>
      </c>
      <c r="AK458" s="596" t="s">
        <v>272</v>
      </c>
      <c r="AL458" s="596" t="s">
        <v>272</v>
      </c>
      <c r="AM458" s="596" t="s">
        <v>272</v>
      </c>
      <c r="AN458" s="596" t="s">
        <v>272</v>
      </c>
      <c r="AO458" s="596" t="s">
        <v>272</v>
      </c>
      <c r="AP458" s="596" t="s">
        <v>272</v>
      </c>
      <c r="AQ458" s="596" t="s">
        <v>272</v>
      </c>
      <c r="AR458" s="596" t="s">
        <v>272</v>
      </c>
      <c r="AS458" s="596" t="s">
        <v>272</v>
      </c>
      <c r="AT458" s="596" t="s">
        <v>272</v>
      </c>
      <c r="AU458" s="596" t="s">
        <v>272</v>
      </c>
      <c r="AV458" s="596" t="s">
        <v>272</v>
      </c>
      <c r="AW458" s="596" t="s">
        <v>272</v>
      </c>
      <c r="AX458" s="596" t="s">
        <v>272</v>
      </c>
      <c r="AY458" s="596" t="s">
        <v>272</v>
      </c>
      <c r="AZ458" s="596" t="s">
        <v>272</v>
      </c>
      <c r="BA458" s="596" t="s">
        <v>272</v>
      </c>
      <c r="BB458" s="596" t="s">
        <v>272</v>
      </c>
      <c r="BC458" s="596" t="s">
        <v>272</v>
      </c>
      <c r="BD458" s="596" t="s">
        <v>272</v>
      </c>
      <c r="BE458" s="596" t="s">
        <v>272</v>
      </c>
      <c r="BF458" s="546"/>
    </row>
    <row r="459" spans="1:58">
      <c r="A459" s="495" t="s">
        <v>2073</v>
      </c>
      <c r="B459" s="425">
        <v>453</v>
      </c>
      <c r="C459" s="495">
        <v>440101</v>
      </c>
      <c r="D459" s="495" t="s">
        <v>2074</v>
      </c>
      <c r="E459" s="546" t="s">
        <v>2075</v>
      </c>
      <c r="F459" s="546" t="s">
        <v>968</v>
      </c>
      <c r="G459" s="546" t="s">
        <v>2077</v>
      </c>
      <c r="H459" s="546" t="s">
        <v>23</v>
      </c>
      <c r="I459" s="546" t="s">
        <v>1466</v>
      </c>
      <c r="J459" s="613">
        <v>0.38570836282738402</v>
      </c>
      <c r="K459" s="613">
        <v>0.42646560487970198</v>
      </c>
      <c r="L459" s="613">
        <v>0.44122701495102301</v>
      </c>
      <c r="M459" s="613">
        <v>0.43228519545063598</v>
      </c>
      <c r="N459" s="613">
        <v>0.37152148416675601</v>
      </c>
      <c r="O459" s="613">
        <v>0.40801025944559499</v>
      </c>
      <c r="P459" s="613">
        <v>0.399669011170873</v>
      </c>
      <c r="Q459" s="613">
        <v>0.40840282232200098</v>
      </c>
      <c r="R459" s="613">
        <v>0.40080880700966098</v>
      </c>
      <c r="S459" s="613">
        <v>0.39298032055183602</v>
      </c>
      <c r="T459" s="613">
        <v>0.39154579903305903</v>
      </c>
      <c r="U459" s="613">
        <v>0.38864439113763899</v>
      </c>
      <c r="V459" s="613">
        <v>0.37583099423844002</v>
      </c>
      <c r="W459" s="613">
        <v>0.35484304284031498</v>
      </c>
      <c r="X459" s="613">
        <v>0.37058295964125598</v>
      </c>
      <c r="Y459" s="613">
        <v>0.39908675799086801</v>
      </c>
      <c r="Z459" s="613">
        <v>0.37667926112510502</v>
      </c>
      <c r="AA459" s="613">
        <v>0.38353918461033998</v>
      </c>
      <c r="AB459" s="613">
        <v>0.387940841865757</v>
      </c>
      <c r="AC459" s="613">
        <v>0.39714108141702897</v>
      </c>
      <c r="AD459" s="613">
        <v>0.37990181223104402</v>
      </c>
      <c r="AE459" s="613">
        <v>0.40218293227803698</v>
      </c>
      <c r="AF459" s="613">
        <v>0.39245283018867899</v>
      </c>
      <c r="AG459" s="613">
        <v>0.39198074439356601</v>
      </c>
      <c r="AH459" s="613">
        <v>0.38964948749193601</v>
      </c>
      <c r="AI459" s="613">
        <v>0.35557104450861299</v>
      </c>
      <c r="AJ459" s="613">
        <v>0.36611789194814998</v>
      </c>
      <c r="AK459" s="613">
        <v>0.383215557853614</v>
      </c>
      <c r="AL459" s="613">
        <v>0.37545174675411602</v>
      </c>
      <c r="AM459" s="613">
        <v>0.35533647663952</v>
      </c>
      <c r="AN459" s="613">
        <v>0.38733552631578899</v>
      </c>
      <c r="AO459" s="613">
        <v>0.40069331158238197</v>
      </c>
      <c r="AP459" s="613">
        <v>0.39156533784823799</v>
      </c>
      <c r="AQ459" s="613">
        <v>0.36729014303281299</v>
      </c>
      <c r="AR459" s="613">
        <v>0.36481627641848602</v>
      </c>
      <c r="AS459" s="613">
        <v>0.40287238407878501</v>
      </c>
      <c r="AT459" s="613">
        <v>0.41245651813814799</v>
      </c>
      <c r="AU459" s="613">
        <v>0.369573238224081</v>
      </c>
      <c r="AV459" s="613">
        <v>0.37991674454167002</v>
      </c>
      <c r="AW459" s="613">
        <v>0.39920586438607197</v>
      </c>
      <c r="AX459" s="613">
        <v>0.39614347087621099</v>
      </c>
      <c r="AY459" s="613">
        <v>0.38742393509127798</v>
      </c>
      <c r="AZ459" s="613">
        <v>0.39514716918202297</v>
      </c>
      <c r="BA459" s="613">
        <v>0.39421440726035201</v>
      </c>
      <c r="BB459" s="613">
        <v>0.39386694386694399</v>
      </c>
      <c r="BC459" s="613">
        <v>0.43173159641145398</v>
      </c>
      <c r="BD459" s="613">
        <v>0.40249868292315799</v>
      </c>
      <c r="BE459" s="613">
        <v>0.39056667797760403</v>
      </c>
      <c r="BF459" s="546"/>
    </row>
    <row r="460" spans="1:58">
      <c r="A460" s="495" t="s">
        <v>2081</v>
      </c>
      <c r="B460" s="425">
        <v>454</v>
      </c>
      <c r="C460" s="495">
        <v>440101</v>
      </c>
      <c r="D460" s="495" t="s">
        <v>2074</v>
      </c>
      <c r="E460" s="546" t="s">
        <v>2075</v>
      </c>
      <c r="F460" s="545" t="s">
        <v>968</v>
      </c>
      <c r="G460" s="546" t="s">
        <v>2082</v>
      </c>
      <c r="H460" s="546" t="s">
        <v>23</v>
      </c>
      <c r="I460" s="546" t="s">
        <v>1466</v>
      </c>
      <c r="J460" s="613">
        <v>1.97482050763475</v>
      </c>
      <c r="K460" s="613">
        <v>1.93154862758387</v>
      </c>
      <c r="L460" s="613">
        <v>2.1996906684997399</v>
      </c>
      <c r="M460" s="613">
        <v>1.5674280799006</v>
      </c>
      <c r="N460" s="613">
        <v>1.3221025695703199</v>
      </c>
      <c r="O460" s="613">
        <v>0.97662030186445703</v>
      </c>
      <c r="P460" s="613">
        <v>1.4687629292511399</v>
      </c>
      <c r="Q460" s="613">
        <v>1.68056446440026</v>
      </c>
      <c r="R460" s="613">
        <v>2.0759379914625899</v>
      </c>
      <c r="S460" s="613">
        <v>2.0490971799553699</v>
      </c>
      <c r="T460" s="613">
        <v>1.86854828171959</v>
      </c>
      <c r="U460" s="613">
        <v>2.2099238803996801</v>
      </c>
      <c r="V460" s="613">
        <v>1.7453517084186301</v>
      </c>
      <c r="W460" s="613">
        <v>2.5708322139329201</v>
      </c>
      <c r="X460" s="613">
        <v>2.2840059790732399</v>
      </c>
      <c r="Y460" s="613">
        <v>1.02486047691527</v>
      </c>
      <c r="Z460" s="613">
        <v>1.9416456759026</v>
      </c>
      <c r="AA460" s="613">
        <v>1.4099901628593301</v>
      </c>
      <c r="AB460" s="613">
        <v>1.2676743052169701</v>
      </c>
      <c r="AC460" s="613">
        <v>2.79676817899316</v>
      </c>
      <c r="AD460" s="613">
        <v>1.8304139644827</v>
      </c>
      <c r="AE460" s="613">
        <v>2.3552690368290001</v>
      </c>
      <c r="AF460" s="613">
        <v>2.5840071877807702</v>
      </c>
      <c r="AG460" s="613">
        <v>1.7200892332981099</v>
      </c>
      <c r="AH460" s="613">
        <v>2.3510859436599501</v>
      </c>
      <c r="AI460" s="613">
        <v>0.72687443990839395</v>
      </c>
      <c r="AJ460" s="613">
        <v>1.65105497208818</v>
      </c>
      <c r="AK460" s="613">
        <v>2.07687004481213</v>
      </c>
      <c r="AL460" s="613">
        <v>2.09699727836523</v>
      </c>
      <c r="AM460" s="613">
        <v>1.8088298328332599</v>
      </c>
      <c r="AN460" s="613">
        <v>2.0324248120300701</v>
      </c>
      <c r="AO460" s="613">
        <v>1.3866231647634599</v>
      </c>
      <c r="AP460" s="613">
        <v>1.49299676773896</v>
      </c>
      <c r="AQ460" s="613">
        <v>1.57918581321597</v>
      </c>
      <c r="AR460" s="613">
        <v>1.4513724458475801</v>
      </c>
      <c r="AS460" s="613">
        <v>1.6823963890028699</v>
      </c>
      <c r="AT460" s="613">
        <v>1.9711777372867301</v>
      </c>
      <c r="AU460" s="613">
        <v>2.63190259500676</v>
      </c>
      <c r="AV460" s="613">
        <v>2.08138645824484</v>
      </c>
      <c r="AW460" s="613">
        <v>1.55772755039707</v>
      </c>
      <c r="AX460" s="613">
        <v>1.88330502547707</v>
      </c>
      <c r="AY460" s="613">
        <v>1.50680962039988</v>
      </c>
      <c r="AZ460" s="613">
        <v>1.28408238138914</v>
      </c>
      <c r="BA460" s="613">
        <v>1.5243902439024399</v>
      </c>
      <c r="BB460" s="613">
        <v>2.3908523908523902</v>
      </c>
      <c r="BC460" s="613">
        <v>2.9494899840236002</v>
      </c>
      <c r="BD460" s="613">
        <v>2.8147813652442202</v>
      </c>
      <c r="BE460" s="613">
        <v>1.3912453342382101</v>
      </c>
      <c r="BF460" s="546"/>
    </row>
    <row r="461" spans="1:58">
      <c r="A461" s="495" t="s">
        <v>2085</v>
      </c>
      <c r="B461" s="425">
        <v>455</v>
      </c>
      <c r="C461" s="495">
        <v>440201</v>
      </c>
      <c r="D461" s="495" t="s">
        <v>2086</v>
      </c>
      <c r="E461" s="546" t="s">
        <v>2087</v>
      </c>
      <c r="F461" s="545" t="s">
        <v>4512</v>
      </c>
      <c r="G461" s="546" t="s">
        <v>2089</v>
      </c>
      <c r="H461" s="546" t="s">
        <v>23</v>
      </c>
      <c r="I461" s="546" t="s">
        <v>1466</v>
      </c>
      <c r="J461" s="559">
        <v>12</v>
      </c>
      <c r="K461" s="559" t="s">
        <v>272</v>
      </c>
      <c r="L461" s="559" t="s">
        <v>272</v>
      </c>
      <c r="M461" s="559" t="s">
        <v>272</v>
      </c>
      <c r="N461" s="559" t="s">
        <v>272</v>
      </c>
      <c r="O461" s="559" t="s">
        <v>272</v>
      </c>
      <c r="P461" s="559" t="s">
        <v>272</v>
      </c>
      <c r="Q461" s="559" t="s">
        <v>272</v>
      </c>
      <c r="R461" s="559" t="s">
        <v>272</v>
      </c>
      <c r="S461" s="559" t="s">
        <v>272</v>
      </c>
      <c r="T461" s="559" t="s">
        <v>272</v>
      </c>
      <c r="U461" s="559" t="s">
        <v>272</v>
      </c>
      <c r="V461" s="559" t="s">
        <v>272</v>
      </c>
      <c r="W461" s="559" t="s">
        <v>272</v>
      </c>
      <c r="X461" s="559" t="s">
        <v>272</v>
      </c>
      <c r="Y461" s="559" t="s">
        <v>272</v>
      </c>
      <c r="Z461" s="559" t="s">
        <v>272</v>
      </c>
      <c r="AA461" s="559" t="s">
        <v>272</v>
      </c>
      <c r="AB461" s="559" t="s">
        <v>272</v>
      </c>
      <c r="AC461" s="559" t="s">
        <v>272</v>
      </c>
      <c r="AD461" s="559" t="s">
        <v>272</v>
      </c>
      <c r="AE461" s="559" t="s">
        <v>272</v>
      </c>
      <c r="AF461" s="559" t="s">
        <v>272</v>
      </c>
      <c r="AG461" s="559" t="s">
        <v>272</v>
      </c>
      <c r="AH461" s="559" t="s">
        <v>272</v>
      </c>
      <c r="AI461" s="559" t="s">
        <v>272</v>
      </c>
      <c r="AJ461" s="559" t="s">
        <v>272</v>
      </c>
      <c r="AK461" s="559" t="s">
        <v>272</v>
      </c>
      <c r="AL461" s="559" t="s">
        <v>272</v>
      </c>
      <c r="AM461" s="559" t="s">
        <v>272</v>
      </c>
      <c r="AN461" s="559" t="s">
        <v>272</v>
      </c>
      <c r="AO461" s="559" t="s">
        <v>272</v>
      </c>
      <c r="AP461" s="559" t="s">
        <v>272</v>
      </c>
      <c r="AQ461" s="559" t="s">
        <v>272</v>
      </c>
      <c r="AR461" s="559" t="s">
        <v>272</v>
      </c>
      <c r="AS461" s="559" t="s">
        <v>272</v>
      </c>
      <c r="AT461" s="559" t="s">
        <v>272</v>
      </c>
      <c r="AU461" s="559" t="s">
        <v>272</v>
      </c>
      <c r="AV461" s="559" t="s">
        <v>272</v>
      </c>
      <c r="AW461" s="559" t="s">
        <v>272</v>
      </c>
      <c r="AX461" s="559" t="s">
        <v>272</v>
      </c>
      <c r="AY461" s="559" t="s">
        <v>272</v>
      </c>
      <c r="AZ461" s="559" t="s">
        <v>272</v>
      </c>
      <c r="BA461" s="559" t="s">
        <v>272</v>
      </c>
      <c r="BB461" s="559" t="s">
        <v>272</v>
      </c>
      <c r="BC461" s="559" t="s">
        <v>272</v>
      </c>
      <c r="BD461" s="559" t="s">
        <v>272</v>
      </c>
      <c r="BE461" s="559" t="s">
        <v>272</v>
      </c>
      <c r="BF461" s="546"/>
    </row>
    <row r="462" spans="1:58">
      <c r="A462" s="495" t="s">
        <v>2093</v>
      </c>
      <c r="B462" s="425">
        <v>456</v>
      </c>
      <c r="C462" s="495">
        <v>440201</v>
      </c>
      <c r="D462" s="495" t="s">
        <v>2086</v>
      </c>
      <c r="E462" s="546" t="s">
        <v>2087</v>
      </c>
      <c r="F462" s="545" t="s">
        <v>4512</v>
      </c>
      <c r="G462" s="546" t="s">
        <v>2094</v>
      </c>
      <c r="H462" s="546" t="s">
        <v>23</v>
      </c>
      <c r="I462" s="546" t="s">
        <v>1466</v>
      </c>
      <c r="J462" s="559">
        <v>25</v>
      </c>
      <c r="K462" s="559" t="s">
        <v>272</v>
      </c>
      <c r="L462" s="559" t="s">
        <v>272</v>
      </c>
      <c r="M462" s="559" t="s">
        <v>272</v>
      </c>
      <c r="N462" s="559" t="s">
        <v>272</v>
      </c>
      <c r="O462" s="559" t="s">
        <v>272</v>
      </c>
      <c r="P462" s="559" t="s">
        <v>272</v>
      </c>
      <c r="Q462" s="559" t="s">
        <v>272</v>
      </c>
      <c r="R462" s="559" t="s">
        <v>272</v>
      </c>
      <c r="S462" s="559" t="s">
        <v>272</v>
      </c>
      <c r="T462" s="559" t="s">
        <v>272</v>
      </c>
      <c r="U462" s="559" t="s">
        <v>272</v>
      </c>
      <c r="V462" s="559" t="s">
        <v>272</v>
      </c>
      <c r="W462" s="559" t="s">
        <v>272</v>
      </c>
      <c r="X462" s="559" t="s">
        <v>272</v>
      </c>
      <c r="Y462" s="559" t="s">
        <v>272</v>
      </c>
      <c r="Z462" s="559" t="s">
        <v>272</v>
      </c>
      <c r="AA462" s="559" t="s">
        <v>272</v>
      </c>
      <c r="AB462" s="559" t="s">
        <v>272</v>
      </c>
      <c r="AC462" s="559" t="s">
        <v>272</v>
      </c>
      <c r="AD462" s="559" t="s">
        <v>272</v>
      </c>
      <c r="AE462" s="559" t="s">
        <v>272</v>
      </c>
      <c r="AF462" s="559" t="s">
        <v>272</v>
      </c>
      <c r="AG462" s="559" t="s">
        <v>272</v>
      </c>
      <c r="AH462" s="559" t="s">
        <v>272</v>
      </c>
      <c r="AI462" s="559" t="s">
        <v>272</v>
      </c>
      <c r="AJ462" s="559" t="s">
        <v>272</v>
      </c>
      <c r="AK462" s="559" t="s">
        <v>272</v>
      </c>
      <c r="AL462" s="559" t="s">
        <v>272</v>
      </c>
      <c r="AM462" s="559" t="s">
        <v>272</v>
      </c>
      <c r="AN462" s="559" t="s">
        <v>272</v>
      </c>
      <c r="AO462" s="559" t="s">
        <v>272</v>
      </c>
      <c r="AP462" s="559" t="s">
        <v>272</v>
      </c>
      <c r="AQ462" s="559" t="s">
        <v>272</v>
      </c>
      <c r="AR462" s="559" t="s">
        <v>272</v>
      </c>
      <c r="AS462" s="559" t="s">
        <v>272</v>
      </c>
      <c r="AT462" s="559" t="s">
        <v>272</v>
      </c>
      <c r="AU462" s="559" t="s">
        <v>272</v>
      </c>
      <c r="AV462" s="559" t="s">
        <v>272</v>
      </c>
      <c r="AW462" s="559" t="s">
        <v>272</v>
      </c>
      <c r="AX462" s="559" t="s">
        <v>272</v>
      </c>
      <c r="AY462" s="559" t="s">
        <v>272</v>
      </c>
      <c r="AZ462" s="559" t="s">
        <v>272</v>
      </c>
      <c r="BA462" s="559" t="s">
        <v>272</v>
      </c>
      <c r="BB462" s="559" t="s">
        <v>272</v>
      </c>
      <c r="BC462" s="559" t="s">
        <v>272</v>
      </c>
      <c r="BD462" s="559" t="s">
        <v>272</v>
      </c>
      <c r="BE462" s="559" t="s">
        <v>272</v>
      </c>
      <c r="BF462" s="546"/>
    </row>
    <row r="463" spans="1:58">
      <c r="A463" s="495" t="s">
        <v>2097</v>
      </c>
      <c r="B463" s="425">
        <v>457</v>
      </c>
      <c r="C463" s="495">
        <v>440201</v>
      </c>
      <c r="D463" s="495" t="s">
        <v>2086</v>
      </c>
      <c r="E463" s="546" t="s">
        <v>2087</v>
      </c>
      <c r="F463" s="545" t="s">
        <v>4512</v>
      </c>
      <c r="G463" s="546" t="s">
        <v>2098</v>
      </c>
      <c r="H463" s="546" t="s">
        <v>23</v>
      </c>
      <c r="I463" s="546" t="s">
        <v>1466</v>
      </c>
      <c r="J463" s="559">
        <v>45</v>
      </c>
      <c r="K463" s="559" t="s">
        <v>272</v>
      </c>
      <c r="L463" s="559" t="s">
        <v>272</v>
      </c>
      <c r="M463" s="559" t="s">
        <v>272</v>
      </c>
      <c r="N463" s="559" t="s">
        <v>272</v>
      </c>
      <c r="O463" s="559" t="s">
        <v>272</v>
      </c>
      <c r="P463" s="559" t="s">
        <v>272</v>
      </c>
      <c r="Q463" s="559" t="s">
        <v>272</v>
      </c>
      <c r="R463" s="559" t="s">
        <v>272</v>
      </c>
      <c r="S463" s="559" t="s">
        <v>272</v>
      </c>
      <c r="T463" s="559" t="s">
        <v>272</v>
      </c>
      <c r="U463" s="559" t="s">
        <v>272</v>
      </c>
      <c r="V463" s="559" t="s">
        <v>272</v>
      </c>
      <c r="W463" s="559" t="s">
        <v>272</v>
      </c>
      <c r="X463" s="559" t="s">
        <v>272</v>
      </c>
      <c r="Y463" s="559" t="s">
        <v>272</v>
      </c>
      <c r="Z463" s="559" t="s">
        <v>272</v>
      </c>
      <c r="AA463" s="559" t="s">
        <v>272</v>
      </c>
      <c r="AB463" s="559" t="s">
        <v>272</v>
      </c>
      <c r="AC463" s="559" t="s">
        <v>272</v>
      </c>
      <c r="AD463" s="559" t="s">
        <v>272</v>
      </c>
      <c r="AE463" s="559" t="s">
        <v>272</v>
      </c>
      <c r="AF463" s="559" t="s">
        <v>272</v>
      </c>
      <c r="AG463" s="559" t="s">
        <v>272</v>
      </c>
      <c r="AH463" s="559" t="s">
        <v>272</v>
      </c>
      <c r="AI463" s="559" t="s">
        <v>272</v>
      </c>
      <c r="AJ463" s="559" t="s">
        <v>272</v>
      </c>
      <c r="AK463" s="559" t="s">
        <v>272</v>
      </c>
      <c r="AL463" s="559" t="s">
        <v>272</v>
      </c>
      <c r="AM463" s="559" t="s">
        <v>272</v>
      </c>
      <c r="AN463" s="559" t="s">
        <v>272</v>
      </c>
      <c r="AO463" s="559" t="s">
        <v>272</v>
      </c>
      <c r="AP463" s="559" t="s">
        <v>272</v>
      </c>
      <c r="AQ463" s="559" t="s">
        <v>272</v>
      </c>
      <c r="AR463" s="559" t="s">
        <v>272</v>
      </c>
      <c r="AS463" s="559" t="s">
        <v>272</v>
      </c>
      <c r="AT463" s="559" t="s">
        <v>272</v>
      </c>
      <c r="AU463" s="559" t="s">
        <v>272</v>
      </c>
      <c r="AV463" s="559" t="s">
        <v>272</v>
      </c>
      <c r="AW463" s="559" t="s">
        <v>272</v>
      </c>
      <c r="AX463" s="559" t="s">
        <v>272</v>
      </c>
      <c r="AY463" s="559" t="s">
        <v>272</v>
      </c>
      <c r="AZ463" s="559" t="s">
        <v>272</v>
      </c>
      <c r="BA463" s="559" t="s">
        <v>272</v>
      </c>
      <c r="BB463" s="559" t="s">
        <v>272</v>
      </c>
      <c r="BC463" s="559" t="s">
        <v>272</v>
      </c>
      <c r="BD463" s="559" t="s">
        <v>272</v>
      </c>
      <c r="BE463" s="559" t="s">
        <v>272</v>
      </c>
      <c r="BF463" s="546"/>
    </row>
    <row r="464" spans="1:58">
      <c r="A464" s="495" t="s">
        <v>2101</v>
      </c>
      <c r="B464" s="425">
        <v>458</v>
      </c>
      <c r="C464" s="495">
        <v>440201</v>
      </c>
      <c r="D464" s="495" t="s">
        <v>2086</v>
      </c>
      <c r="E464" s="546" t="s">
        <v>2087</v>
      </c>
      <c r="F464" s="545" t="s">
        <v>4512</v>
      </c>
      <c r="G464" s="546" t="s">
        <v>2102</v>
      </c>
      <c r="H464" s="546" t="s">
        <v>23</v>
      </c>
      <c r="I464" s="546" t="s">
        <v>1466</v>
      </c>
      <c r="J464" s="559">
        <v>27</v>
      </c>
      <c r="K464" s="559" t="s">
        <v>272</v>
      </c>
      <c r="L464" s="559" t="s">
        <v>272</v>
      </c>
      <c r="M464" s="559" t="s">
        <v>272</v>
      </c>
      <c r="N464" s="559" t="s">
        <v>272</v>
      </c>
      <c r="O464" s="559" t="s">
        <v>272</v>
      </c>
      <c r="P464" s="559" t="s">
        <v>272</v>
      </c>
      <c r="Q464" s="559" t="s">
        <v>272</v>
      </c>
      <c r="R464" s="559" t="s">
        <v>272</v>
      </c>
      <c r="S464" s="559" t="s">
        <v>272</v>
      </c>
      <c r="T464" s="559" t="s">
        <v>272</v>
      </c>
      <c r="U464" s="559" t="s">
        <v>272</v>
      </c>
      <c r="V464" s="559" t="s">
        <v>272</v>
      </c>
      <c r="W464" s="559" t="s">
        <v>272</v>
      </c>
      <c r="X464" s="559" t="s">
        <v>272</v>
      </c>
      <c r="Y464" s="559" t="s">
        <v>272</v>
      </c>
      <c r="Z464" s="559" t="s">
        <v>272</v>
      </c>
      <c r="AA464" s="559" t="s">
        <v>272</v>
      </c>
      <c r="AB464" s="559" t="s">
        <v>272</v>
      </c>
      <c r="AC464" s="559" t="s">
        <v>272</v>
      </c>
      <c r="AD464" s="559" t="s">
        <v>272</v>
      </c>
      <c r="AE464" s="559" t="s">
        <v>272</v>
      </c>
      <c r="AF464" s="559" t="s">
        <v>272</v>
      </c>
      <c r="AG464" s="559" t="s">
        <v>272</v>
      </c>
      <c r="AH464" s="559" t="s">
        <v>272</v>
      </c>
      <c r="AI464" s="559" t="s">
        <v>272</v>
      </c>
      <c r="AJ464" s="559" t="s">
        <v>272</v>
      </c>
      <c r="AK464" s="559" t="s">
        <v>272</v>
      </c>
      <c r="AL464" s="559" t="s">
        <v>272</v>
      </c>
      <c r="AM464" s="559" t="s">
        <v>272</v>
      </c>
      <c r="AN464" s="559" t="s">
        <v>272</v>
      </c>
      <c r="AO464" s="559" t="s">
        <v>272</v>
      </c>
      <c r="AP464" s="559" t="s">
        <v>272</v>
      </c>
      <c r="AQ464" s="559" t="s">
        <v>272</v>
      </c>
      <c r="AR464" s="559" t="s">
        <v>272</v>
      </c>
      <c r="AS464" s="559" t="s">
        <v>272</v>
      </c>
      <c r="AT464" s="559" t="s">
        <v>272</v>
      </c>
      <c r="AU464" s="559" t="s">
        <v>272</v>
      </c>
      <c r="AV464" s="559" t="s">
        <v>272</v>
      </c>
      <c r="AW464" s="559" t="s">
        <v>272</v>
      </c>
      <c r="AX464" s="559" t="s">
        <v>272</v>
      </c>
      <c r="AY464" s="559" t="s">
        <v>272</v>
      </c>
      <c r="AZ464" s="559" t="s">
        <v>272</v>
      </c>
      <c r="BA464" s="559" t="s">
        <v>272</v>
      </c>
      <c r="BB464" s="559" t="s">
        <v>272</v>
      </c>
      <c r="BC464" s="559" t="s">
        <v>272</v>
      </c>
      <c r="BD464" s="559" t="s">
        <v>272</v>
      </c>
      <c r="BE464" s="559" t="s">
        <v>272</v>
      </c>
      <c r="BF464" s="546"/>
    </row>
    <row r="465" spans="1:58">
      <c r="A465" s="495" t="s">
        <v>2105</v>
      </c>
      <c r="B465" s="425">
        <v>459</v>
      </c>
      <c r="C465" s="495">
        <v>450101</v>
      </c>
      <c r="D465" s="495" t="s">
        <v>2106</v>
      </c>
      <c r="E465" s="546" t="s">
        <v>1695</v>
      </c>
      <c r="F465" s="546" t="s">
        <v>2384</v>
      </c>
      <c r="G465" s="546" t="s">
        <v>168</v>
      </c>
      <c r="H465" s="546" t="s">
        <v>23</v>
      </c>
      <c r="I465" s="546" t="s">
        <v>2107</v>
      </c>
      <c r="J465" s="812" t="s">
        <v>2781</v>
      </c>
      <c r="K465" s="596" t="s">
        <v>272</v>
      </c>
      <c r="L465" s="596" t="s">
        <v>272</v>
      </c>
      <c r="M465" s="596" t="s">
        <v>272</v>
      </c>
      <c r="N465" s="596" t="s">
        <v>272</v>
      </c>
      <c r="O465" s="596" t="s">
        <v>272</v>
      </c>
      <c r="P465" s="596" t="s">
        <v>272</v>
      </c>
      <c r="Q465" s="596" t="s">
        <v>272</v>
      </c>
      <c r="R465" s="596" t="s">
        <v>272</v>
      </c>
      <c r="S465" s="596" t="s">
        <v>272</v>
      </c>
      <c r="T465" s="596" t="s">
        <v>272</v>
      </c>
      <c r="U465" s="596" t="s">
        <v>272</v>
      </c>
      <c r="V465" s="596" t="s">
        <v>272</v>
      </c>
      <c r="W465" s="596" t="s">
        <v>272</v>
      </c>
      <c r="X465" s="596" t="s">
        <v>272</v>
      </c>
      <c r="Y465" s="596" t="s">
        <v>272</v>
      </c>
      <c r="Z465" s="596" t="s">
        <v>272</v>
      </c>
      <c r="AA465" s="596" t="s">
        <v>272</v>
      </c>
      <c r="AB465" s="596" t="s">
        <v>272</v>
      </c>
      <c r="AC465" s="596" t="s">
        <v>272</v>
      </c>
      <c r="AD465" s="596" t="s">
        <v>272</v>
      </c>
      <c r="AE465" s="596" t="s">
        <v>272</v>
      </c>
      <c r="AF465" s="596" t="s">
        <v>272</v>
      </c>
      <c r="AG465" s="596" t="s">
        <v>272</v>
      </c>
      <c r="AH465" s="596" t="s">
        <v>272</v>
      </c>
      <c r="AI465" s="596" t="s">
        <v>272</v>
      </c>
      <c r="AJ465" s="596" t="s">
        <v>272</v>
      </c>
      <c r="AK465" s="596" t="s">
        <v>272</v>
      </c>
      <c r="AL465" s="596" t="s">
        <v>272</v>
      </c>
      <c r="AM465" s="596" t="s">
        <v>272</v>
      </c>
      <c r="AN465" s="596" t="s">
        <v>272</v>
      </c>
      <c r="AO465" s="596" t="s">
        <v>272</v>
      </c>
      <c r="AP465" s="596" t="s">
        <v>272</v>
      </c>
      <c r="AQ465" s="596" t="s">
        <v>272</v>
      </c>
      <c r="AR465" s="596" t="s">
        <v>272</v>
      </c>
      <c r="AS465" s="596" t="s">
        <v>272</v>
      </c>
      <c r="AT465" s="596" t="s">
        <v>272</v>
      </c>
      <c r="AU465" s="596" t="s">
        <v>272</v>
      </c>
      <c r="AV465" s="596" t="s">
        <v>272</v>
      </c>
      <c r="AW465" s="596" t="s">
        <v>272</v>
      </c>
      <c r="AX465" s="596" t="s">
        <v>272</v>
      </c>
      <c r="AY465" s="596" t="s">
        <v>272</v>
      </c>
      <c r="AZ465" s="596" t="s">
        <v>272</v>
      </c>
      <c r="BA465" s="596" t="s">
        <v>272</v>
      </c>
      <c r="BB465" s="596" t="s">
        <v>272</v>
      </c>
      <c r="BC465" s="596" t="s">
        <v>272</v>
      </c>
      <c r="BD465" s="596" t="s">
        <v>272</v>
      </c>
      <c r="BE465" s="596" t="s">
        <v>272</v>
      </c>
      <c r="BF465" s="546"/>
    </row>
    <row r="466" spans="1:58">
      <c r="A466" s="495" t="s">
        <v>2111</v>
      </c>
      <c r="B466" s="425">
        <v>460</v>
      </c>
      <c r="C466" s="495">
        <v>450102</v>
      </c>
      <c r="D466" s="495" t="s">
        <v>2112</v>
      </c>
      <c r="E466" s="546" t="s">
        <v>386</v>
      </c>
      <c r="F466" s="42" t="s">
        <v>3257</v>
      </c>
      <c r="G466" s="546" t="s">
        <v>168</v>
      </c>
      <c r="H466" s="546" t="s">
        <v>23</v>
      </c>
      <c r="I466" s="546" t="s">
        <v>1086</v>
      </c>
      <c r="J466" s="559">
        <v>5</v>
      </c>
      <c r="K466" s="559" t="s">
        <v>272</v>
      </c>
      <c r="L466" s="559" t="s">
        <v>272</v>
      </c>
      <c r="M466" s="559" t="s">
        <v>272</v>
      </c>
      <c r="N466" s="559" t="s">
        <v>272</v>
      </c>
      <c r="O466" s="559" t="s">
        <v>272</v>
      </c>
      <c r="P466" s="559" t="s">
        <v>272</v>
      </c>
      <c r="Q466" s="559" t="s">
        <v>272</v>
      </c>
      <c r="R466" s="559" t="s">
        <v>272</v>
      </c>
      <c r="S466" s="559" t="s">
        <v>272</v>
      </c>
      <c r="T466" s="559" t="s">
        <v>272</v>
      </c>
      <c r="U466" s="559" t="s">
        <v>272</v>
      </c>
      <c r="V466" s="559" t="s">
        <v>272</v>
      </c>
      <c r="W466" s="559" t="s">
        <v>272</v>
      </c>
      <c r="X466" s="559" t="s">
        <v>272</v>
      </c>
      <c r="Y466" s="559" t="s">
        <v>272</v>
      </c>
      <c r="Z466" s="559" t="s">
        <v>272</v>
      </c>
      <c r="AA466" s="559" t="s">
        <v>272</v>
      </c>
      <c r="AB466" s="559" t="s">
        <v>272</v>
      </c>
      <c r="AC466" s="559" t="s">
        <v>272</v>
      </c>
      <c r="AD466" s="559" t="s">
        <v>272</v>
      </c>
      <c r="AE466" s="559" t="s">
        <v>272</v>
      </c>
      <c r="AF466" s="559" t="s">
        <v>272</v>
      </c>
      <c r="AG466" s="559" t="s">
        <v>272</v>
      </c>
      <c r="AH466" s="559" t="s">
        <v>272</v>
      </c>
      <c r="AI466" s="559" t="s">
        <v>272</v>
      </c>
      <c r="AJ466" s="559" t="s">
        <v>272</v>
      </c>
      <c r="AK466" s="559" t="s">
        <v>272</v>
      </c>
      <c r="AL466" s="559" t="s">
        <v>272</v>
      </c>
      <c r="AM466" s="559" t="s">
        <v>272</v>
      </c>
      <c r="AN466" s="559" t="s">
        <v>272</v>
      </c>
      <c r="AO466" s="559" t="s">
        <v>272</v>
      </c>
      <c r="AP466" s="559" t="s">
        <v>272</v>
      </c>
      <c r="AQ466" s="559" t="s">
        <v>272</v>
      </c>
      <c r="AR466" s="559" t="s">
        <v>272</v>
      </c>
      <c r="AS466" s="559" t="s">
        <v>272</v>
      </c>
      <c r="AT466" s="559" t="s">
        <v>272</v>
      </c>
      <c r="AU466" s="559" t="s">
        <v>272</v>
      </c>
      <c r="AV466" s="559" t="s">
        <v>272</v>
      </c>
      <c r="AW466" s="559" t="s">
        <v>272</v>
      </c>
      <c r="AX466" s="559" t="s">
        <v>272</v>
      </c>
      <c r="AY466" s="559" t="s">
        <v>272</v>
      </c>
      <c r="AZ466" s="559" t="s">
        <v>272</v>
      </c>
      <c r="BA466" s="559" t="s">
        <v>272</v>
      </c>
      <c r="BB466" s="559" t="s">
        <v>272</v>
      </c>
      <c r="BC466" s="559" t="s">
        <v>272</v>
      </c>
      <c r="BD466" s="559" t="s">
        <v>272</v>
      </c>
      <c r="BE466" s="559" t="s">
        <v>272</v>
      </c>
      <c r="BF466" s="546"/>
    </row>
    <row r="467" spans="1:58">
      <c r="A467" s="495" t="s">
        <v>2115</v>
      </c>
      <c r="B467" s="425">
        <v>461</v>
      </c>
      <c r="C467" s="495">
        <v>450201</v>
      </c>
      <c r="D467" s="495" t="s">
        <v>2116</v>
      </c>
      <c r="E467" s="546" t="s">
        <v>1085</v>
      </c>
      <c r="F467" s="546" t="s">
        <v>2384</v>
      </c>
      <c r="G467" s="546" t="s">
        <v>168</v>
      </c>
      <c r="H467" s="546" t="s">
        <v>23</v>
      </c>
      <c r="I467" s="546" t="s">
        <v>1086</v>
      </c>
      <c r="J467" s="812" t="s">
        <v>2781</v>
      </c>
      <c r="K467" s="596" t="s">
        <v>272</v>
      </c>
      <c r="L467" s="596" t="s">
        <v>272</v>
      </c>
      <c r="M467" s="596" t="s">
        <v>272</v>
      </c>
      <c r="N467" s="596" t="s">
        <v>272</v>
      </c>
      <c r="O467" s="596" t="s">
        <v>272</v>
      </c>
      <c r="P467" s="596" t="s">
        <v>272</v>
      </c>
      <c r="Q467" s="596" t="s">
        <v>272</v>
      </c>
      <c r="R467" s="596" t="s">
        <v>272</v>
      </c>
      <c r="S467" s="596" t="s">
        <v>272</v>
      </c>
      <c r="T467" s="596" t="s">
        <v>272</v>
      </c>
      <c r="U467" s="596" t="s">
        <v>272</v>
      </c>
      <c r="V467" s="596" t="s">
        <v>272</v>
      </c>
      <c r="W467" s="596" t="s">
        <v>272</v>
      </c>
      <c r="X467" s="596" t="s">
        <v>272</v>
      </c>
      <c r="Y467" s="596" t="s">
        <v>272</v>
      </c>
      <c r="Z467" s="596" t="s">
        <v>272</v>
      </c>
      <c r="AA467" s="596" t="s">
        <v>272</v>
      </c>
      <c r="AB467" s="596" t="s">
        <v>272</v>
      </c>
      <c r="AC467" s="596" t="s">
        <v>272</v>
      </c>
      <c r="AD467" s="596" t="s">
        <v>272</v>
      </c>
      <c r="AE467" s="596" t="s">
        <v>272</v>
      </c>
      <c r="AF467" s="596" t="s">
        <v>272</v>
      </c>
      <c r="AG467" s="596" t="s">
        <v>272</v>
      </c>
      <c r="AH467" s="596" t="s">
        <v>272</v>
      </c>
      <c r="AI467" s="596" t="s">
        <v>272</v>
      </c>
      <c r="AJ467" s="596" t="s">
        <v>272</v>
      </c>
      <c r="AK467" s="596" t="s">
        <v>272</v>
      </c>
      <c r="AL467" s="596" t="s">
        <v>272</v>
      </c>
      <c r="AM467" s="596" t="s">
        <v>272</v>
      </c>
      <c r="AN467" s="596" t="s">
        <v>272</v>
      </c>
      <c r="AO467" s="596" t="s">
        <v>272</v>
      </c>
      <c r="AP467" s="596" t="s">
        <v>272</v>
      </c>
      <c r="AQ467" s="596" t="s">
        <v>272</v>
      </c>
      <c r="AR467" s="596" t="s">
        <v>272</v>
      </c>
      <c r="AS467" s="596" t="s">
        <v>272</v>
      </c>
      <c r="AT467" s="596" t="s">
        <v>272</v>
      </c>
      <c r="AU467" s="596" t="s">
        <v>272</v>
      </c>
      <c r="AV467" s="596" t="s">
        <v>272</v>
      </c>
      <c r="AW467" s="596" t="s">
        <v>272</v>
      </c>
      <c r="AX467" s="596" t="s">
        <v>272</v>
      </c>
      <c r="AY467" s="596" t="s">
        <v>272</v>
      </c>
      <c r="AZ467" s="596" t="s">
        <v>272</v>
      </c>
      <c r="BA467" s="596" t="s">
        <v>272</v>
      </c>
      <c r="BB467" s="596" t="s">
        <v>272</v>
      </c>
      <c r="BC467" s="596" t="s">
        <v>272</v>
      </c>
      <c r="BD467" s="596" t="s">
        <v>272</v>
      </c>
      <c r="BE467" s="596" t="s">
        <v>272</v>
      </c>
      <c r="BF467" s="546"/>
    </row>
    <row r="468" spans="1:58">
      <c r="A468" s="495" t="s">
        <v>2120</v>
      </c>
      <c r="B468" s="425">
        <v>462</v>
      </c>
      <c r="C468" s="495">
        <v>450202</v>
      </c>
      <c r="D468" s="495" t="s">
        <v>2121</v>
      </c>
      <c r="E468" s="545" t="s">
        <v>3163</v>
      </c>
      <c r="F468" s="42" t="s">
        <v>3257</v>
      </c>
      <c r="G468" s="546" t="s">
        <v>168</v>
      </c>
      <c r="H468" s="546" t="s">
        <v>23</v>
      </c>
      <c r="I468" s="546" t="s">
        <v>1086</v>
      </c>
      <c r="J468" s="813">
        <v>0.59299999999999997</v>
      </c>
      <c r="K468" s="596" t="s">
        <v>272</v>
      </c>
      <c r="L468" s="596" t="s">
        <v>272</v>
      </c>
      <c r="M468" s="596" t="s">
        <v>272</v>
      </c>
      <c r="N468" s="596" t="s">
        <v>272</v>
      </c>
      <c r="O468" s="596" t="s">
        <v>272</v>
      </c>
      <c r="P468" s="596" t="s">
        <v>272</v>
      </c>
      <c r="Q468" s="596" t="s">
        <v>272</v>
      </c>
      <c r="R468" s="596" t="s">
        <v>272</v>
      </c>
      <c r="S468" s="596" t="s">
        <v>272</v>
      </c>
      <c r="T468" s="596" t="s">
        <v>272</v>
      </c>
      <c r="U468" s="596" t="s">
        <v>272</v>
      </c>
      <c r="V468" s="596" t="s">
        <v>272</v>
      </c>
      <c r="W468" s="596" t="s">
        <v>272</v>
      </c>
      <c r="X468" s="596" t="s">
        <v>272</v>
      </c>
      <c r="Y468" s="596" t="s">
        <v>272</v>
      </c>
      <c r="Z468" s="596" t="s">
        <v>272</v>
      </c>
      <c r="AA468" s="596" t="s">
        <v>272</v>
      </c>
      <c r="AB468" s="596" t="s">
        <v>272</v>
      </c>
      <c r="AC468" s="596" t="s">
        <v>272</v>
      </c>
      <c r="AD468" s="596" t="s">
        <v>272</v>
      </c>
      <c r="AE468" s="596" t="s">
        <v>272</v>
      </c>
      <c r="AF468" s="596" t="s">
        <v>272</v>
      </c>
      <c r="AG468" s="596" t="s">
        <v>272</v>
      </c>
      <c r="AH468" s="596" t="s">
        <v>272</v>
      </c>
      <c r="AI468" s="596" t="s">
        <v>272</v>
      </c>
      <c r="AJ468" s="596" t="s">
        <v>272</v>
      </c>
      <c r="AK468" s="596" t="s">
        <v>272</v>
      </c>
      <c r="AL468" s="596" t="s">
        <v>272</v>
      </c>
      <c r="AM468" s="596" t="s">
        <v>272</v>
      </c>
      <c r="AN468" s="596" t="s">
        <v>272</v>
      </c>
      <c r="AO468" s="596" t="s">
        <v>272</v>
      </c>
      <c r="AP468" s="596" t="s">
        <v>272</v>
      </c>
      <c r="AQ468" s="596" t="s">
        <v>272</v>
      </c>
      <c r="AR468" s="596" t="s">
        <v>272</v>
      </c>
      <c r="AS468" s="596" t="s">
        <v>272</v>
      </c>
      <c r="AT468" s="596" t="s">
        <v>272</v>
      </c>
      <c r="AU468" s="596" t="s">
        <v>272</v>
      </c>
      <c r="AV468" s="596" t="s">
        <v>272</v>
      </c>
      <c r="AW468" s="596" t="s">
        <v>272</v>
      </c>
      <c r="AX468" s="596" t="s">
        <v>272</v>
      </c>
      <c r="AY468" s="596" t="s">
        <v>272</v>
      </c>
      <c r="AZ468" s="596" t="s">
        <v>272</v>
      </c>
      <c r="BA468" s="596" t="s">
        <v>272</v>
      </c>
      <c r="BB468" s="596" t="s">
        <v>272</v>
      </c>
      <c r="BC468" s="596" t="s">
        <v>272</v>
      </c>
      <c r="BD468" s="596" t="s">
        <v>272</v>
      </c>
      <c r="BE468" s="596" t="s">
        <v>272</v>
      </c>
      <c r="BF468" s="546"/>
    </row>
    <row r="469" spans="1:58">
      <c r="A469" s="495" t="s">
        <v>2125</v>
      </c>
      <c r="B469" s="425">
        <v>463</v>
      </c>
      <c r="C469" s="495">
        <v>460101</v>
      </c>
      <c r="D469" s="495" t="s">
        <v>2126</v>
      </c>
      <c r="E469" s="546" t="s">
        <v>321</v>
      </c>
      <c r="F469" s="546" t="s">
        <v>3300</v>
      </c>
      <c r="G469" s="546" t="s">
        <v>168</v>
      </c>
      <c r="H469" s="546" t="s">
        <v>23</v>
      </c>
      <c r="I469" s="546" t="s">
        <v>323</v>
      </c>
      <c r="J469" s="595">
        <v>0.8466522678185745</v>
      </c>
      <c r="K469" s="595">
        <v>0.90909090909090906</v>
      </c>
      <c r="L469" s="595">
        <v>0.6</v>
      </c>
      <c r="M469" s="595">
        <v>1</v>
      </c>
      <c r="N469" s="595">
        <v>0.75</v>
      </c>
      <c r="O469" s="595">
        <v>0.9</v>
      </c>
      <c r="P469" s="595">
        <v>1</v>
      </c>
      <c r="Q469" s="595">
        <v>0.7142857142857143</v>
      </c>
      <c r="R469" s="595">
        <v>0.8</v>
      </c>
      <c r="S469" s="595">
        <v>1</v>
      </c>
      <c r="T469" s="595">
        <v>0.66666666666666663</v>
      </c>
      <c r="U469" s="595">
        <v>0.8</v>
      </c>
      <c r="V469" s="595">
        <v>0.6875</v>
      </c>
      <c r="W469" s="595">
        <v>0.93548387096774188</v>
      </c>
      <c r="X469" s="595">
        <v>0.82608695652173914</v>
      </c>
      <c r="Y469" s="595">
        <v>0.77777777777777779</v>
      </c>
      <c r="Z469" s="595">
        <v>1</v>
      </c>
      <c r="AA469" s="595">
        <v>0.8</v>
      </c>
      <c r="AB469" s="595">
        <v>1</v>
      </c>
      <c r="AC469" s="595">
        <v>0.75</v>
      </c>
      <c r="AD469" s="595">
        <v>0.83333333333333337</v>
      </c>
      <c r="AE469" s="595">
        <v>0.88888888888888884</v>
      </c>
      <c r="AF469" s="595">
        <v>0.92307692307692313</v>
      </c>
      <c r="AG469" s="595">
        <v>1</v>
      </c>
      <c r="AH469" s="595">
        <v>0.6</v>
      </c>
      <c r="AI469" s="595">
        <v>0.8571428571428571</v>
      </c>
      <c r="AJ469" s="595">
        <v>0.84615384615384615</v>
      </c>
      <c r="AK469" s="595">
        <v>0.88235294117647056</v>
      </c>
      <c r="AL469" s="595" t="b">
        <v>0</v>
      </c>
      <c r="AM469" s="595">
        <v>0.83333333333333337</v>
      </c>
      <c r="AN469" s="595">
        <v>1</v>
      </c>
      <c r="AO469" s="595">
        <v>1</v>
      </c>
      <c r="AP469" s="595">
        <v>1</v>
      </c>
      <c r="AQ469" s="595">
        <v>0.6</v>
      </c>
      <c r="AR469" s="595">
        <v>0.75</v>
      </c>
      <c r="AS469" s="595">
        <v>0.5</v>
      </c>
      <c r="AT469" s="595">
        <v>1</v>
      </c>
      <c r="AU469" s="595">
        <v>1</v>
      </c>
      <c r="AV469" s="595">
        <v>1</v>
      </c>
      <c r="AW469" s="595">
        <v>0.75</v>
      </c>
      <c r="AX469" s="595">
        <v>0.91666666666666663</v>
      </c>
      <c r="AY469" s="595">
        <v>1</v>
      </c>
      <c r="AZ469" s="595">
        <v>1</v>
      </c>
      <c r="BA469" s="595">
        <v>0.8571428571428571</v>
      </c>
      <c r="BB469" s="595">
        <v>1</v>
      </c>
      <c r="BC469" s="595">
        <v>1</v>
      </c>
      <c r="BD469" s="595">
        <v>0.76923076923076927</v>
      </c>
      <c r="BE469" s="595">
        <v>0.33333333333333331</v>
      </c>
      <c r="BF469" s="546"/>
    </row>
    <row r="470" spans="1:58">
      <c r="A470" s="495" t="s">
        <v>2129</v>
      </c>
      <c r="B470" s="425">
        <v>464</v>
      </c>
      <c r="C470" s="495">
        <v>460102</v>
      </c>
      <c r="D470" s="495" t="s">
        <v>2130</v>
      </c>
      <c r="E470" s="546" t="s">
        <v>321</v>
      </c>
      <c r="F470" s="546" t="s">
        <v>3300</v>
      </c>
      <c r="G470" s="546" t="s">
        <v>168</v>
      </c>
      <c r="H470" s="546" t="s">
        <v>23</v>
      </c>
      <c r="I470" s="546" t="s">
        <v>323</v>
      </c>
      <c r="J470" s="595">
        <v>0.29157667386609071</v>
      </c>
      <c r="K470" s="595">
        <v>0.31818181818181818</v>
      </c>
      <c r="L470" s="595">
        <v>0</v>
      </c>
      <c r="M470" s="595">
        <v>0.1</v>
      </c>
      <c r="N470" s="595">
        <v>0.5</v>
      </c>
      <c r="O470" s="595">
        <v>0.2</v>
      </c>
      <c r="P470" s="595">
        <v>0.66666666666666663</v>
      </c>
      <c r="Q470" s="595">
        <v>0</v>
      </c>
      <c r="R470" s="595">
        <v>0.3</v>
      </c>
      <c r="S470" s="595">
        <v>0.25</v>
      </c>
      <c r="T470" s="595">
        <v>0.44444444444444442</v>
      </c>
      <c r="U470" s="595">
        <v>6.6666666666666666E-2</v>
      </c>
      <c r="V470" s="595">
        <v>0.1875</v>
      </c>
      <c r="W470" s="595">
        <v>0.45161290322580644</v>
      </c>
      <c r="X470" s="595">
        <v>0.21739130434782608</v>
      </c>
      <c r="Y470" s="595">
        <v>0.22222222222222221</v>
      </c>
      <c r="Z470" s="595">
        <v>0.2</v>
      </c>
      <c r="AA470" s="595">
        <v>0.6</v>
      </c>
      <c r="AB470" s="595">
        <v>0</v>
      </c>
      <c r="AC470" s="595">
        <v>0</v>
      </c>
      <c r="AD470" s="595">
        <v>0.5</v>
      </c>
      <c r="AE470" s="595">
        <v>0.55555555555555558</v>
      </c>
      <c r="AF470" s="595">
        <v>0.53846153846153844</v>
      </c>
      <c r="AG470" s="595">
        <v>0.26315789473684209</v>
      </c>
      <c r="AH470" s="595">
        <v>0.6</v>
      </c>
      <c r="AI470" s="595">
        <v>0</v>
      </c>
      <c r="AJ470" s="595">
        <v>0.23076923076923078</v>
      </c>
      <c r="AK470" s="595">
        <v>0.6470588235294118</v>
      </c>
      <c r="AL470" s="595">
        <v>0.27777777777777779</v>
      </c>
      <c r="AM470" s="595">
        <v>0.16666666666666666</v>
      </c>
      <c r="AN470" s="595">
        <v>0.16666666666666666</v>
      </c>
      <c r="AO470" s="595">
        <v>0</v>
      </c>
      <c r="AP470" s="595">
        <v>0.2</v>
      </c>
      <c r="AQ470" s="595">
        <v>0.1</v>
      </c>
      <c r="AR470" s="595">
        <v>0.25</v>
      </c>
      <c r="AS470" s="595">
        <v>0</v>
      </c>
      <c r="AT470" s="595">
        <v>0.8</v>
      </c>
      <c r="AU470" s="595">
        <v>0.6</v>
      </c>
      <c r="AV470" s="595">
        <v>0.125</v>
      </c>
      <c r="AW470" s="595">
        <v>0.25</v>
      </c>
      <c r="AX470" s="595">
        <v>0.20833333333333334</v>
      </c>
      <c r="AY470" s="595">
        <v>0.8</v>
      </c>
      <c r="AZ470" s="595">
        <v>0.16666666666666666</v>
      </c>
      <c r="BA470" s="595">
        <v>0.2857142857142857</v>
      </c>
      <c r="BB470" s="595">
        <v>0.16666666666666666</v>
      </c>
      <c r="BC470" s="595">
        <v>0</v>
      </c>
      <c r="BD470" s="595">
        <v>0.15384615384615385</v>
      </c>
      <c r="BE470" s="595">
        <v>0.5</v>
      </c>
      <c r="BF470" s="546"/>
    </row>
    <row r="471" spans="1:58">
      <c r="A471" s="495" t="s">
        <v>2132</v>
      </c>
      <c r="B471" s="425">
        <v>465</v>
      </c>
      <c r="C471" s="495">
        <v>460103</v>
      </c>
      <c r="D471" s="495" t="s">
        <v>2133</v>
      </c>
      <c r="E471" s="546" t="s">
        <v>321</v>
      </c>
      <c r="F471" s="546" t="s">
        <v>3300</v>
      </c>
      <c r="G471" s="546" t="s">
        <v>168</v>
      </c>
      <c r="H471" s="546" t="s">
        <v>23</v>
      </c>
      <c r="I471" s="546" t="s">
        <v>323</v>
      </c>
      <c r="J471" s="595">
        <v>0.45572354211663069</v>
      </c>
      <c r="K471" s="595">
        <v>0.54545454545454541</v>
      </c>
      <c r="L471" s="595">
        <v>0.8</v>
      </c>
      <c r="M471" s="595">
        <v>0.2</v>
      </c>
      <c r="N471" s="595">
        <v>0.375</v>
      </c>
      <c r="O471" s="595">
        <v>0.5</v>
      </c>
      <c r="P471" s="595">
        <v>0.16666666666666666</v>
      </c>
      <c r="Q471" s="595">
        <v>0</v>
      </c>
      <c r="R471" s="595">
        <v>0.3</v>
      </c>
      <c r="S471" s="595">
        <v>0.5</v>
      </c>
      <c r="T471" s="595">
        <v>0.22222222222222221</v>
      </c>
      <c r="U471" s="595">
        <v>0.2</v>
      </c>
      <c r="V471" s="595">
        <v>0.4375</v>
      </c>
      <c r="W471" s="595">
        <v>0.61290322580645162</v>
      </c>
      <c r="X471" s="595">
        <v>0.30434782608695654</v>
      </c>
      <c r="Y471" s="595">
        <v>0.22222222222222221</v>
      </c>
      <c r="Z471" s="595">
        <v>0.2</v>
      </c>
      <c r="AA471" s="595">
        <v>0.2</v>
      </c>
      <c r="AB471" s="595">
        <v>1</v>
      </c>
      <c r="AC471" s="595">
        <v>0.5</v>
      </c>
      <c r="AD471" s="595">
        <v>0.41666666666666669</v>
      </c>
      <c r="AE471" s="595">
        <v>0.77777777777777779</v>
      </c>
      <c r="AF471" s="595">
        <v>0.46153846153846156</v>
      </c>
      <c r="AG471" s="595">
        <v>0.47368421052631576</v>
      </c>
      <c r="AH471" s="595">
        <v>0.2</v>
      </c>
      <c r="AI471" s="595">
        <v>0.8571428571428571</v>
      </c>
      <c r="AJ471" s="595">
        <v>0.38461538461538464</v>
      </c>
      <c r="AK471" s="595">
        <v>0.82352941176470584</v>
      </c>
      <c r="AL471" s="595">
        <v>0.44444444444444442</v>
      </c>
      <c r="AM471" s="595">
        <v>0.5</v>
      </c>
      <c r="AN471" s="595">
        <v>0.16666666666666666</v>
      </c>
      <c r="AO471" s="595">
        <v>0.33333333333333331</v>
      </c>
      <c r="AP471" s="595">
        <v>0.6</v>
      </c>
      <c r="AQ471" s="595">
        <v>0.3</v>
      </c>
      <c r="AR471" s="595">
        <v>0.5</v>
      </c>
      <c r="AS471" s="595">
        <v>0.25</v>
      </c>
      <c r="AT471" s="595">
        <v>0.2</v>
      </c>
      <c r="AU471" s="595">
        <v>0.6</v>
      </c>
      <c r="AV471" s="595">
        <v>0.75</v>
      </c>
      <c r="AW471" s="595">
        <v>0.25</v>
      </c>
      <c r="AX471" s="595">
        <v>0.58333333333333337</v>
      </c>
      <c r="AY471" s="595">
        <v>0.6</v>
      </c>
      <c r="AZ471" s="595">
        <v>0.5</v>
      </c>
      <c r="BA471" s="595">
        <v>0.5714285714285714</v>
      </c>
      <c r="BB471" s="595">
        <v>0.83333333333333337</v>
      </c>
      <c r="BC471" s="595">
        <v>0.66666666666666663</v>
      </c>
      <c r="BD471" s="595">
        <v>0.15384615384615385</v>
      </c>
      <c r="BE471" s="595">
        <v>0.66666666666666663</v>
      </c>
      <c r="BF471" s="546"/>
    </row>
  </sheetData>
  <sheetProtection algorithmName="SHA-512" hashValue="jFgmt84wPocGXWGzUFjoMyZebUhW+jUR6WIbIqySZM6aJ105EO+D1n8njViAxE5oZBgsBKEEwmzaFvqvHVKD3Q==" saltValue="tYOPNeRd75NEKg0eKqvS6Q==" spinCount="100000" sheet="1" objects="1" scenarios="1"/>
  <autoFilter ref="A2:BG471" xr:uid="{04099331-5595-4E37-B758-3CBE191DD14A}"/>
  <phoneticPr fontId="3"/>
  <conditionalFormatting sqref="F420">
    <cfRule type="expression" dxfId="110" priority="7">
      <formula>$H420="NA"</formula>
    </cfRule>
  </conditionalFormatting>
  <conditionalFormatting sqref="F441:F442">
    <cfRule type="expression" dxfId="109" priority="11">
      <formula>$G441="NA"</formula>
    </cfRule>
  </conditionalFormatting>
  <conditionalFormatting sqref="H3:H79">
    <cfRule type="expression" dxfId="108" priority="1">
      <formula>H3="がん課"</formula>
    </cfRule>
  </conditionalFormatting>
  <conditionalFormatting sqref="H81:H82 H84:H87 H92 H94:H460">
    <cfRule type="expression" dxfId="107" priority="10">
      <formula>H81="がん課"</formula>
    </cfRule>
  </conditionalFormatting>
  <conditionalFormatting sqref="K171:BE171">
    <cfRule type="expression" dxfId="106" priority="5">
      <formula>$F171="NA"</formula>
    </cfRule>
  </conditionalFormatting>
  <pageMargins left="0.7" right="0.7" top="0.75" bottom="0.75" header="0.3" footer="0.3"/>
  <pageSetup paperSize="8" orientation="landscape" r:id="rId1"/>
  <ignoredErrors>
    <ignoredError sqref="C3:C4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00FA-7A91-4CDA-9F8C-80D2F07E9991}">
  <sheetPr codeName="Sheet3">
    <tabColor theme="9" tint="0.79998168889431442"/>
    <pageSetUpPr fitToPage="1"/>
  </sheetPr>
  <dimension ref="A1:AH47"/>
  <sheetViews>
    <sheetView showGridLines="0" view="pageBreakPreview" zoomScale="59" zoomScaleNormal="70" zoomScaleSheetLayoutView="59" workbookViewId="0">
      <selection activeCell="A3" sqref="A3"/>
    </sheetView>
  </sheetViews>
  <sheetFormatPr defaultColWidth="9" defaultRowHeight="17.25"/>
  <cols>
    <col min="1" max="1" width="18.375" style="279" customWidth="1"/>
    <col min="2" max="2" width="5.25" style="279" customWidth="1"/>
    <col min="3" max="3" width="6.625" style="279" customWidth="1"/>
    <col min="4" max="4" width="8.625" style="279" customWidth="1"/>
    <col min="5" max="5" width="23.625" style="279" customWidth="1"/>
    <col min="6" max="10" width="25.625" style="279" customWidth="1"/>
    <col min="11" max="11" width="15.625" style="279" customWidth="1"/>
    <col min="12" max="12" width="6.625" style="279" customWidth="1"/>
    <col min="13" max="13" width="25.625" style="279" customWidth="1"/>
    <col min="14" max="18" width="35.625" style="279" customWidth="1"/>
    <col min="19" max="19" width="15.625" style="279" customWidth="1"/>
    <col min="20" max="20" width="6.625" style="279" customWidth="1"/>
    <col min="21" max="26" width="25.625" style="279" customWidth="1"/>
    <col min="27" max="27" width="15.625" style="279" customWidth="1"/>
    <col min="28" max="28" width="6.625" style="279" customWidth="1"/>
    <col min="29" max="34" width="25.625" style="279" customWidth="1"/>
    <col min="35" max="16384" width="9" style="279"/>
  </cols>
  <sheetData>
    <row r="1" spans="1:34" s="278" customFormat="1" ht="48">
      <c r="A1" s="298" t="s">
        <v>4513</v>
      </c>
      <c r="B1" s="298"/>
      <c r="C1" s="298"/>
      <c r="D1" s="298"/>
      <c r="J1" s="562" t="s">
        <v>4514</v>
      </c>
      <c r="L1" s="298"/>
    </row>
    <row r="2" spans="1:34" s="278" customFormat="1" ht="48">
      <c r="A2" s="331" t="s">
        <v>4515</v>
      </c>
      <c r="B2" s="302"/>
      <c r="C2" s="298"/>
      <c r="D2" s="298"/>
      <c r="L2" s="298"/>
    </row>
    <row r="3" spans="1:34" s="278" customFormat="1" ht="48">
      <c r="A3" s="303" t="s">
        <v>32</v>
      </c>
      <c r="B3" s="298"/>
      <c r="C3" s="298"/>
      <c r="D3" s="298"/>
      <c r="L3" s="298"/>
    </row>
    <row r="4" spans="1:34" ht="42" customHeight="1">
      <c r="C4" s="827"/>
      <c r="D4" s="827"/>
      <c r="E4" s="827"/>
      <c r="F4" s="827"/>
      <c r="G4" s="827"/>
      <c r="H4" s="827"/>
      <c r="I4" s="827"/>
      <c r="J4" s="827"/>
      <c r="L4" s="838"/>
      <c r="M4" s="838"/>
      <c r="N4" s="838"/>
      <c r="O4" s="838"/>
      <c r="P4" s="838"/>
      <c r="Q4" s="838"/>
      <c r="R4" s="838"/>
      <c r="T4" s="839"/>
      <c r="U4" s="839"/>
      <c r="V4" s="839"/>
      <c r="W4" s="839"/>
      <c r="X4" s="839"/>
      <c r="Y4" s="839"/>
      <c r="Z4" s="839"/>
      <c r="AB4" s="839"/>
      <c r="AC4" s="839"/>
      <c r="AD4" s="839"/>
      <c r="AE4" s="839"/>
      <c r="AF4" s="839"/>
      <c r="AG4" s="839"/>
      <c r="AH4" s="839"/>
    </row>
    <row r="5" spans="1:34" s="282" customFormat="1" ht="18" customHeight="1">
      <c r="C5" s="831" t="s">
        <v>4516</v>
      </c>
      <c r="D5" s="831"/>
      <c r="E5" s="831"/>
      <c r="F5" s="831"/>
      <c r="G5" s="831"/>
      <c r="H5" s="831"/>
      <c r="I5" s="831"/>
      <c r="J5" s="831"/>
      <c r="L5" s="840" t="s">
        <v>4517</v>
      </c>
      <c r="M5" s="840"/>
      <c r="N5" s="840"/>
      <c r="O5" s="840"/>
      <c r="P5" s="840"/>
      <c r="Q5" s="840"/>
      <c r="R5" s="840"/>
      <c r="T5" s="841" t="s">
        <v>4518</v>
      </c>
      <c r="U5" s="841"/>
      <c r="V5" s="841"/>
      <c r="W5" s="841"/>
      <c r="X5" s="841"/>
      <c r="Y5" s="841"/>
      <c r="Z5" s="841"/>
      <c r="AB5" s="842" t="s">
        <v>4519</v>
      </c>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青森県</v>
      </c>
      <c r="H7" s="831"/>
      <c r="I7" s="831" t="s">
        <v>4522</v>
      </c>
      <c r="J7" s="831"/>
      <c r="L7" s="840" t="s">
        <v>2139</v>
      </c>
      <c r="M7" s="840" t="s">
        <v>4523</v>
      </c>
      <c r="N7" s="840" t="s">
        <v>4517</v>
      </c>
      <c r="O7" s="840" t="str">
        <f>A3</f>
        <v>青森県</v>
      </c>
      <c r="P7" s="840"/>
      <c r="Q7" s="840" t="s">
        <v>4522</v>
      </c>
      <c r="R7" s="840"/>
      <c r="T7" s="841" t="s">
        <v>4520</v>
      </c>
      <c r="U7" s="841" t="s">
        <v>4524</v>
      </c>
      <c r="V7" s="841" t="s">
        <v>4518</v>
      </c>
      <c r="W7" s="841" t="str">
        <f>A3</f>
        <v>青森県</v>
      </c>
      <c r="X7" s="841"/>
      <c r="Y7" s="841" t="s">
        <v>4522</v>
      </c>
      <c r="Z7" s="841"/>
      <c r="AB7" s="842" t="s">
        <v>4520</v>
      </c>
      <c r="AC7" s="842" t="s">
        <v>4525</v>
      </c>
      <c r="AD7" s="842" t="s">
        <v>4526</v>
      </c>
      <c r="AE7" s="842" t="str">
        <f>A3</f>
        <v>青森県</v>
      </c>
      <c r="AF7" s="842"/>
      <c r="AG7" s="842" t="s">
        <v>4527</v>
      </c>
      <c r="AH7" s="842"/>
    </row>
    <row r="8" spans="1:34" s="282" customFormat="1" ht="18" customHeight="1">
      <c r="C8" s="831"/>
      <c r="D8" s="831"/>
      <c r="E8" s="831"/>
      <c r="F8" s="831"/>
      <c r="G8" s="307" t="s">
        <v>4528</v>
      </c>
      <c r="H8" s="307" t="s">
        <v>4529</v>
      </c>
      <c r="I8" s="307" t="s">
        <v>4528</v>
      </c>
      <c r="J8" s="307" t="s">
        <v>4529</v>
      </c>
      <c r="L8" s="840"/>
      <c r="M8" s="840"/>
      <c r="N8" s="840"/>
      <c r="O8" s="306" t="s">
        <v>4528</v>
      </c>
      <c r="P8" s="306" t="s">
        <v>4529</v>
      </c>
      <c r="Q8" s="306" t="s">
        <v>4528</v>
      </c>
      <c r="R8" s="306" t="s">
        <v>4529</v>
      </c>
      <c r="T8" s="841"/>
      <c r="U8" s="841"/>
      <c r="V8" s="841"/>
      <c r="W8" s="308" t="s">
        <v>4528</v>
      </c>
      <c r="X8" s="308" t="s">
        <v>4529</v>
      </c>
      <c r="Y8" s="308" t="s">
        <v>4528</v>
      </c>
      <c r="Z8" s="308" t="s">
        <v>4529</v>
      </c>
      <c r="AB8" s="842"/>
      <c r="AC8" s="842"/>
      <c r="AD8" s="842"/>
      <c r="AE8" s="310" t="s">
        <v>4530</v>
      </c>
      <c r="AF8" s="310" t="s">
        <v>4531</v>
      </c>
      <c r="AG8" s="310" t="s">
        <v>4530</v>
      </c>
      <c r="AH8" s="310" t="s">
        <v>4531</v>
      </c>
    </row>
    <row r="9" spans="1:34" s="282" customFormat="1" ht="33" customHeight="1">
      <c r="C9" s="280" t="s">
        <v>4532</v>
      </c>
      <c r="D9" s="283"/>
      <c r="E9" s="283"/>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76.5" customHeight="1">
      <c r="A11" s="283"/>
      <c r="B11" s="283"/>
      <c r="C11" s="872" t="s">
        <v>2384</v>
      </c>
      <c r="D11" s="867" t="s">
        <v>4533</v>
      </c>
      <c r="E11" s="868"/>
      <c r="F11" s="835" t="s">
        <v>4534</v>
      </c>
      <c r="G11" s="837"/>
      <c r="H11" s="837"/>
      <c r="I11" s="837"/>
      <c r="J11" s="837"/>
      <c r="L11" s="304">
        <v>111201</v>
      </c>
      <c r="M11" s="311" t="s">
        <v>332</v>
      </c>
      <c r="N11" s="305" t="s">
        <v>333</v>
      </c>
      <c r="O11" s="286" t="str">
        <f>VLOOKUP(VLOOKUP(L11&amp;N11,マスタ!$A$3:$C$471,3,FALSE),'全体データ（ベースライン値）'!$B$3:$BE$471,VLOOKUP($A$3,マスタ!$P$2:$Q$49,2,FALSE)-1,FALSE)</f>
        <v>-</v>
      </c>
      <c r="P11" s="286" t="str">
        <f>VLOOKUP(VLOOKUP(L11&amp;N11,マスタ!$A$3:$C$471,3,FALSE),'全体データ（中間測定値）'!$B$3:$BE$471,VLOOKUP($A$3,マスタ!$P$2:$Q$49,2,FALSE)-1,FALSE)</f>
        <v>-</v>
      </c>
      <c r="Q11" s="722">
        <f>VLOOKUP(VLOOKUP(L11&amp;N11,マスタ!$A$3:$C$471,3,FALSE),'全体データ（ベースライン値）'!$B$3:$BE$471,9,FALSE)</f>
        <v>0.622</v>
      </c>
      <c r="R11" s="747" t="str">
        <f>VLOOKUP(VLOOKUP(L11&amp;N11,マスタ!$A$3:$C$471,3,FALSE),'全体データ（中間測定値）'!$B$3:$BE$471,9,FALSE)</f>
        <v>-</v>
      </c>
      <c r="T11" s="316" t="s">
        <v>4535</v>
      </c>
      <c r="U11" s="299" t="s">
        <v>253</v>
      </c>
      <c r="V11" s="299" t="s">
        <v>254</v>
      </c>
      <c r="W11" s="299">
        <f>VLOOKUP(VLOOKUP(T11&amp;V11,マスタ!$A$3:$C$471,3,FALSE),'全体データ（ベースライン値）'!$B$3:$BE$471,VLOOKUP($A$3,マスタ!$P$2:$Q$49,2,FALSE)-1,FALSE)</f>
        <v>46.4</v>
      </c>
      <c r="X11" s="507">
        <f>VLOOKUP(VLOOKUP(T11&amp;V11,マスタ!$A$3:$C$471,3,FALSE),'全体データ（中間測定値）'!$B$3:$BE$471,VLOOKUP($A$3,マスタ!$P$2:$Q$49,2,FALSE)-1,FALSE)</f>
        <v>44.57591221166799</v>
      </c>
      <c r="Y11" s="507">
        <f>VLOOKUP(VLOOKUP(T11&amp;V11,マスタ!$A$3:$C$471,3,FALSE),'全体データ（ベースライン値）'!$B$3:$BE$471,9,FALSE)</f>
        <v>41.575214649718028</v>
      </c>
      <c r="Z11" s="507">
        <f>VLOOKUP(VLOOKUP(T11&amp;V11,マスタ!$A$3:$C$471,3,FALSE),'全体データ（中間測定値）'!$B$3:$BE$471,9,FALSE)</f>
        <v>36.65841109290016</v>
      </c>
      <c r="AB11" s="399" t="s">
        <v>124</v>
      </c>
      <c r="AC11" s="317" t="s">
        <v>128</v>
      </c>
      <c r="AD11" s="317" t="s">
        <v>2</v>
      </c>
      <c r="AE11" s="535">
        <f>VLOOKUP(VLOOKUP(AB11&amp;AD11,マスタ!$A$3:$C$471,3,FALSE),'全体データ（ベースライン値）'!$B$3:$BE$471,VLOOKUP($A$3,マスタ!$P$2:$Q$49,2,FALSE)-1,FALSE)</f>
        <v>412.27540757102935</v>
      </c>
      <c r="AF11" s="508">
        <f>VLOOKUP(VLOOKUP(AB11&amp;AD11,マスタ!$A$3:$C$471,3,FALSE),'全体データ（中間測定値）'!$B$3:$BE$471,VLOOKUP($A$3,マスタ!$P$2:$Q$49,2,FALSE)-1,FALSE)</f>
        <v>408.09129761578413</v>
      </c>
      <c r="AG11" s="508">
        <f>VLOOKUP(VLOOKUP(AB11&amp;AD11,マスタ!$A$3:$C$471,3,FALSE),'全体データ（ベースライン値）'!$B$3:$BE$471,9,FALSE)</f>
        <v>387.41611114676527</v>
      </c>
      <c r="AH11" s="508">
        <f>VLOOKUP(VLOOKUP(AB11&amp;AD11,マスタ!$A$3:$C$471,3,FALSE),'全体データ（中間測定値）'!$B$3:$BE$471,9,FALSE)</f>
        <v>378.95916135622474</v>
      </c>
    </row>
    <row r="12" spans="1:34" s="282" customFormat="1" ht="71.25" customHeight="1">
      <c r="A12" s="283"/>
      <c r="B12" s="283"/>
      <c r="C12" s="872"/>
      <c r="D12" s="867"/>
      <c r="E12" s="868"/>
      <c r="F12" s="835"/>
      <c r="G12" s="837"/>
      <c r="H12" s="837"/>
      <c r="I12" s="837"/>
      <c r="J12" s="837"/>
      <c r="L12" s="284">
        <v>111202</v>
      </c>
      <c r="M12" s="285" t="s">
        <v>337</v>
      </c>
      <c r="N12" s="287" t="s">
        <v>338</v>
      </c>
      <c r="O12" s="287" t="str">
        <f>VLOOKUP(VLOOKUP(L12&amp;N12,マスタ!$A$3:$C$471,3,FALSE),'全体データ（ベースライン値）'!$B$3:$BE$471,VLOOKUP($A$3,マスタ!$P$2:$Q$49,2,FALSE)-1,FALSE)</f>
        <v>-</v>
      </c>
      <c r="P12" s="287" t="str">
        <f>VLOOKUP(VLOOKUP(L12&amp;N12,マスタ!$A$3:$C$471,3,FALSE),'全体データ（中間測定値）'!$B$3:$BE$471,VLOOKUP($A$3,マスタ!$P$2:$Q$49,2,FALSE)-1,FALSE)</f>
        <v>-</v>
      </c>
      <c r="Q12" s="630" t="str">
        <f>VLOOKUP(VLOOKUP(L12&amp;N12,マスタ!$A$3:$C$471,3,FALSE),'全体データ（ベースライン値）'!$B$3:$BE$471,9,FALSE)</f>
        <v>9.6g</v>
      </c>
      <c r="R12" s="743" t="str">
        <f>VLOOKUP(VLOOKUP(L12&amp;N12,マスタ!$A$3:$C$471,3,FALSE),'全体データ（中間測定値）'!$B$3:$BE$471,9,FALSE)</f>
        <v>-</v>
      </c>
      <c r="T12" s="316" t="s">
        <v>4535</v>
      </c>
      <c r="U12" s="299" t="s">
        <v>253</v>
      </c>
      <c r="V12" s="299" t="s">
        <v>258</v>
      </c>
      <c r="W12" s="299">
        <f>VLOOKUP(VLOOKUP(T12&amp;V12,マスタ!$A$3:$C$471,3,FALSE),'全体データ（ベースライン値）'!$B$3:$BE$471,VLOOKUP($A$3,マスタ!$P$2:$Q$49,2,FALSE)-1,FALSE)</f>
        <v>71.900000000000006</v>
      </c>
      <c r="X12" s="507">
        <f>VLOOKUP(VLOOKUP(T12&amp;V12,マスタ!$A$3:$C$471,3,FALSE),'全体データ（中間測定値）'!$B$3:$BE$471,VLOOKUP($A$3,マスタ!$P$2:$Q$49,2,FALSE)-1,FALSE)</f>
        <v>65.685766618907181</v>
      </c>
      <c r="Y12" s="507">
        <f>VLOOKUP(VLOOKUP(T12&amp;V12,マスタ!$A$3:$C$471,3,FALSE),'全体データ（ベースライン値）'!$B$3:$BE$471,9,FALSE)</f>
        <v>58.198368034801717</v>
      </c>
      <c r="Z12" s="507">
        <f>VLOOKUP(VLOOKUP(T12&amp;V12,マスタ!$A$3:$C$471,3,FALSE),'全体データ（中間測定値）'!$B$3:$BE$471,9,FALSE)</f>
        <v>57.1021695524393</v>
      </c>
      <c r="AA12" s="279"/>
      <c r="AB12" s="399" t="s">
        <v>124</v>
      </c>
      <c r="AC12" s="317" t="s">
        <v>128</v>
      </c>
      <c r="AD12" s="317" t="s">
        <v>132</v>
      </c>
      <c r="AE12" s="535">
        <f>VLOOKUP(VLOOKUP(AB12&amp;AD12,マスタ!$A$3:$C$471,3,FALSE),'全体データ（ベースライン値）'!$B$3:$BE$471,VLOOKUP($A$3,マスタ!$P$2:$Q$49,2,FALSE)-1,FALSE)</f>
        <v>489.89054083559137</v>
      </c>
      <c r="AF12" s="508">
        <f>VLOOKUP(VLOOKUP(AB12&amp;AD12,マスタ!$A$3:$C$471,3,FALSE),'全体データ（中間測定値）'!$B$3:$BE$471,VLOOKUP($A$3,マスタ!$P$2:$Q$49,2,FALSE)-1,FALSE)</f>
        <v>466.30584419788039</v>
      </c>
      <c r="AG12" s="508">
        <f>VLOOKUP(VLOOKUP(AB12&amp;AD12,マスタ!$A$3:$C$471,3,FALSE),'全体データ（ベースライン値）'!$B$3:$BE$471,9,FALSE)</f>
        <v>445.69980598770013</v>
      </c>
      <c r="AH12" s="508">
        <f>VLOOKUP(VLOOKUP(AB12&amp;AD12,マスタ!$A$3:$C$471,3,FALSE),'全体データ（中間測定値）'!$B$3:$BE$471,9,FALSE)</f>
        <v>429.9402414558586</v>
      </c>
    </row>
    <row r="13" spans="1:34" s="282" customFormat="1" ht="62.25" customHeight="1">
      <c r="A13" s="283"/>
      <c r="B13" s="283"/>
      <c r="C13" s="872"/>
      <c r="D13" s="867"/>
      <c r="E13" s="868"/>
      <c r="F13" s="835"/>
      <c r="G13" s="837"/>
      <c r="H13" s="837"/>
      <c r="I13" s="837"/>
      <c r="J13" s="837"/>
      <c r="L13" s="288">
        <v>111203</v>
      </c>
      <c r="M13" s="289" t="s">
        <v>342</v>
      </c>
      <c r="N13" s="290" t="s">
        <v>343</v>
      </c>
      <c r="O13" s="290" t="str">
        <f>VLOOKUP(VLOOKUP(L13&amp;N13,マスタ!$A$3:$C$471,3,FALSE),'全体データ（ベースライン値）'!$B$3:$BE$471,VLOOKUP($A$3,マスタ!$P$2:$Q$49,2,FALSE)-1,FALSE)</f>
        <v>-</v>
      </c>
      <c r="P13" s="290" t="str">
        <f>VLOOKUP(VLOOKUP(L13&amp;N13,マスタ!$A$3:$C$471,3,FALSE),'全体データ（中間測定値）'!$B$3:$BE$471,VLOOKUP($A$3,マスタ!$P$2:$Q$49,2,FALSE)-1,FALSE)</f>
        <v>-</v>
      </c>
      <c r="Q13" s="520" t="str">
        <f>VLOOKUP(VLOOKUP(L13&amp;N13,マスタ!$A$3:$C$471,3,FALSE),'全体データ（ベースライン値）'!$B$3:$BE$471,9,FALSE)</f>
        <v>258.7g</v>
      </c>
      <c r="R13" s="339" t="str">
        <f>VLOOKUP(VLOOKUP(L13&amp;N13,マスタ!$A$3:$C$471,3,FALSE),'全体データ（中間測定値）'!$B$3:$BE$471,9,FALSE)</f>
        <v>-</v>
      </c>
      <c r="T13" s="316" t="s">
        <v>4535</v>
      </c>
      <c r="U13" s="299" t="s">
        <v>253</v>
      </c>
      <c r="V13" s="299" t="s">
        <v>265</v>
      </c>
      <c r="W13" s="299">
        <f>VLOOKUP(VLOOKUP(T13&amp;V13,マスタ!$A$3:$C$471,3,FALSE),'全体データ（ベースライン値）'!$B$3:$BE$471,VLOOKUP($A$3,マスタ!$P$2:$Q$49,2,FALSE)-1,FALSE)</f>
        <v>42.8</v>
      </c>
      <c r="X13" s="507">
        <f>VLOOKUP(VLOOKUP(T13&amp;V13,マスタ!$A$3:$C$471,3,FALSE),'全体データ（中間測定値）'!$B$3:$BE$471,VLOOKUP($A$3,マスタ!$P$2:$Q$49,2,FALSE)-1,FALSE)</f>
        <v>43.028450366361405</v>
      </c>
      <c r="Y13" s="507">
        <f>VLOOKUP(VLOOKUP(T13&amp;V13,マスタ!$A$3:$C$471,3,FALSE),'全体データ（ベースライン値）'!$B$3:$BE$471,9,FALSE)</f>
        <v>42.382829917504154</v>
      </c>
      <c r="Z13" s="507">
        <f>VLOOKUP(VLOOKUP(T13&amp;V13,マスタ!$A$3:$C$471,3,FALSE),'全体データ（中間測定値）'!$B$3:$BE$471,9,FALSE)</f>
        <v>40.766459559122865</v>
      </c>
      <c r="AB13" s="399" t="s">
        <v>124</v>
      </c>
      <c r="AC13" s="317" t="s">
        <v>128</v>
      </c>
      <c r="AD13" s="317" t="s">
        <v>136</v>
      </c>
      <c r="AE13" s="508">
        <f>VLOOKUP(VLOOKUP(AB13&amp;AD13,マスタ!$A$3:$C$471,3,FALSE),'全体データ（ベースライン値）'!$B$3:$BE$471,VLOOKUP($A$3,マスタ!$P$2:$Q$49,2,FALSE)-1,FALSE)</f>
        <v>361.69484208147804</v>
      </c>
      <c r="AF13" s="508">
        <f>VLOOKUP(VLOOKUP(AB13&amp;AD13,マスタ!$A$3:$C$471,3,FALSE),'全体データ（中間測定値）'!$B$3:$BE$471,VLOOKUP($A$3,マスタ!$P$2:$Q$49,2,FALSE)-1,FALSE)</f>
        <v>373.88709406593028</v>
      </c>
      <c r="AG13" s="508">
        <f>VLOOKUP(VLOOKUP(AB13&amp;AD13,マスタ!$A$3:$C$471,3,FALSE),'全体データ（ベースライン値）'!$B$3:$BE$471,9,FALSE)</f>
        <v>346.74026235722198</v>
      </c>
      <c r="AH13" s="508">
        <f>VLOOKUP(VLOOKUP(AB13&amp;AD13,マスタ!$A$3:$C$471,3,FALSE),'全体データ（中間測定値）'!$B$3:$BE$471,9,FALSE)</f>
        <v>344.69039981767889</v>
      </c>
    </row>
    <row r="14" spans="1:34" s="282" customFormat="1" ht="62.25" customHeight="1">
      <c r="A14" s="283"/>
      <c r="B14" s="283"/>
      <c r="C14" s="872"/>
      <c r="D14" s="867"/>
      <c r="E14" s="868"/>
      <c r="F14" s="835"/>
      <c r="G14" s="837"/>
      <c r="H14" s="837"/>
      <c r="I14" s="837"/>
      <c r="J14" s="837"/>
      <c r="L14" s="288">
        <v>111204</v>
      </c>
      <c r="M14" s="289" t="s">
        <v>347</v>
      </c>
      <c r="N14" s="290" t="s">
        <v>348</v>
      </c>
      <c r="O14" s="290" t="str">
        <f>VLOOKUP(VLOOKUP(L14&amp;N14,マスタ!$A$3:$C$471,3,FALSE),'全体データ（ベースライン値）'!$B$3:$BE$471,VLOOKUP($A$3,マスタ!$P$2:$Q$49,2,FALSE)-1,FALSE)</f>
        <v>-</v>
      </c>
      <c r="P14" s="290" t="str">
        <f>VLOOKUP(VLOOKUP(L14&amp;N14,マスタ!$A$3:$C$471,3,FALSE),'全体データ（中間測定値）'!$B$3:$BE$471,VLOOKUP($A$3,マスタ!$P$2:$Q$49,2,FALSE)-1,FALSE)</f>
        <v>-</v>
      </c>
      <c r="Q14" s="520" t="str">
        <f>VLOOKUP(VLOOKUP(L14&amp;N14,マスタ!$A$3:$C$471,3,FALSE),'全体データ（ベースライン値）'!$B$3:$BE$471,9,FALSE)</f>
        <v>78.1g</v>
      </c>
      <c r="R14" s="339" t="str">
        <f>VLOOKUP(VLOOKUP(L14&amp;N14,マスタ!$A$3:$C$471,3,FALSE),'全体データ（中間測定値）'!$B$3:$BE$471,9,FALSE)</f>
        <v>-</v>
      </c>
      <c r="T14" s="316" t="s">
        <v>4535</v>
      </c>
      <c r="U14" s="299" t="s">
        <v>253</v>
      </c>
      <c r="V14" s="299" t="s">
        <v>268</v>
      </c>
      <c r="W14" s="299">
        <f>VLOOKUP(VLOOKUP(T14&amp;V14,マスタ!$A$3:$C$471,3,FALSE),'全体データ（ベースライン値）'!$B$3:$BE$471,VLOOKUP($A$3,マスタ!$P$2:$Q$49,2,FALSE)-1,FALSE)</f>
        <v>104.5</v>
      </c>
      <c r="X14" s="507">
        <f>VLOOKUP(VLOOKUP(T14&amp;V14,マスタ!$A$3:$C$471,3,FALSE),'全体データ（中間測定値）'!$B$3:$BE$471,VLOOKUP($A$3,マスタ!$P$2:$Q$49,2,FALSE)-1,FALSE)</f>
        <v>100.85368100295032</v>
      </c>
      <c r="Y14" s="507">
        <f>VLOOKUP(VLOOKUP(T14&amp;V14,マスタ!$A$3:$C$471,3,FALSE),'全体データ（ベースライン値）'!$B$3:$BE$471,9,FALSE)</f>
        <v>100.49680504080536</v>
      </c>
      <c r="Z14" s="507">
        <f>VLOOKUP(VLOOKUP(T14&amp;V14,マスタ!$A$3:$C$471,3,FALSE),'全体データ（中間測定値）'!$B$3:$BE$471,9,FALSE)</f>
        <v>102.33714117265694</v>
      </c>
      <c r="AB14" s="846" t="s">
        <v>18</v>
      </c>
      <c r="AC14" s="854" t="s">
        <v>25</v>
      </c>
      <c r="AD14" s="875" t="s">
        <v>4536</v>
      </c>
      <c r="AE14" s="877">
        <f>VLOOKUP(VLOOKUP(AB14&amp;AD14,マスタ!$A$3:$C$471,3,FALSE),'全体データ（ベースライン値）'!$B$3:$BE$471,VLOOKUP($A$3,マスタ!$P$2:$Q$49,2,FALSE)-1,FALSE)</f>
        <v>84.027787005748479</v>
      </c>
      <c r="AF14" s="877">
        <f>VLOOKUP(VLOOKUP($AB$14&amp;AD14,マスタ!$A$3:$C$471,3,FALSE),'全体データ（中間測定値）'!$B$3:$BE$471,VLOOKUP($A$3,マスタ!$P$2:$Q$49,2,FALSE)-1,FALSE)</f>
        <v>86.054044983795237</v>
      </c>
      <c r="AG14" s="879">
        <f>VLOOKUP(VLOOKUP($AB$14&amp;AD14,マスタ!$A$3:$C$471,3,FALSE),'全体データ（ベースライン値）'!$B$3:$BE$471,9,FALSE)</f>
        <v>67.389739961476522</v>
      </c>
      <c r="AH14" s="879">
        <f>VLOOKUP(VLOOKUP($AB$14&amp;AD14,マスタ!$A$3:$C$471,3,FALSE),'全体データ（中間測定値）'!$B$3:$BE$471,9,FALSE)</f>
        <v>65.669229978476267</v>
      </c>
    </row>
    <row r="15" spans="1:34" s="282" customFormat="1" ht="62.25" customHeight="1">
      <c r="A15" s="283"/>
      <c r="B15" s="283"/>
      <c r="C15" s="872"/>
      <c r="D15" s="867"/>
      <c r="E15" s="868"/>
      <c r="F15" s="835"/>
      <c r="G15" s="837"/>
      <c r="H15" s="837"/>
      <c r="I15" s="837"/>
      <c r="J15" s="837"/>
      <c r="L15" s="284">
        <v>111205</v>
      </c>
      <c r="M15" s="285" t="s">
        <v>4537</v>
      </c>
      <c r="N15" s="287" t="s">
        <v>354</v>
      </c>
      <c r="O15" s="287" t="str">
        <f>VLOOKUP(VLOOKUP(L15&amp;N15,マスタ!$A$3:$C$471,3,FALSE),'全体データ（ベースライン値）'!$B$3:$BE$471,VLOOKUP($A$3,マスタ!$P$2:$Q$49,2,FALSE)-1,FALSE)</f>
        <v>-</v>
      </c>
      <c r="P15" s="287" t="str">
        <f>VLOOKUP(VLOOKUP(L15&amp;N15,マスタ!$A$3:$C$471,3,FALSE),'全体データ（中間測定値）'!$B$3:$BE$471,VLOOKUP($A$3,マスタ!$P$2:$Q$49,2,FALSE)-1,FALSE)</f>
        <v>-</v>
      </c>
      <c r="Q15" s="630" t="str">
        <f>VLOOKUP(VLOOKUP(L15&amp;N15,マスタ!$A$3:$C$471,3,FALSE),'全体データ（ベースライン値）'!$B$3:$BE$471,9,FALSE)</f>
        <v>7231歩</v>
      </c>
      <c r="R15" s="743" t="str">
        <f>VLOOKUP(VLOOKUP(L15&amp;N15,マスタ!$A$3:$C$471,3,FALSE),'全体データ（中間測定値）'!$B$3:$BE$471,9,FALSE)</f>
        <v>-</v>
      </c>
      <c r="T15" s="294"/>
      <c r="U15" s="295"/>
      <c r="V15" s="295"/>
      <c r="W15" s="295"/>
      <c r="X15" s="295"/>
      <c r="Y15" s="295"/>
      <c r="Z15" s="295"/>
      <c r="AB15" s="847"/>
      <c r="AC15" s="855"/>
      <c r="AD15" s="876"/>
      <c r="AE15" s="878" t="e">
        <f>VLOOKUP(VLOOKUP(AB15&amp;AD15,マスタ!$A$3:$C$471,3,FALSE),'全体データ（ベースライン値）'!$B$3:$BE$471,VLOOKUP($A$3,マスタ!$P$2:$Q$49,2,FALSE)-1,FALSE)</f>
        <v>#N/A</v>
      </c>
      <c r="AF15" s="878" t="e">
        <f>VLOOKUP(VLOOKUP(AB15&amp;AD15,マスタ!$A$3:$C$471,3,FALSE),'全体データ（中間測定値）'!$B$3:$BE$471,VLOOKUP($A$3,マスタ!$P$2:$Q$49,2,FALSE)-1,FALSE)</f>
        <v>#N/A</v>
      </c>
      <c r="AG15" s="879" t="e">
        <f>VLOOKUP(VLOOKUP(AB15&amp;AD15,マスタ!$A$3:$C$471,3,FALSE),'全体データ（ベースライン値）'!$B$3:$BE$471,9,FALSE)</f>
        <v>#N/A</v>
      </c>
      <c r="AH15" s="879" t="e">
        <f>VLOOKUP(VLOOKUP(AB15&amp;AD15,マスタ!$A$3:$C$471,3,FALSE),'全体データ（中間測定値）'!$B$3:$BE$471,9,FALSE)</f>
        <v>#N/A</v>
      </c>
    </row>
    <row r="16" spans="1:34" s="282" customFormat="1" ht="62.25" customHeight="1">
      <c r="A16" s="283"/>
      <c r="B16" s="283"/>
      <c r="C16" s="873"/>
      <c r="D16" s="869"/>
      <c r="E16" s="870"/>
      <c r="F16" s="836"/>
      <c r="G16" s="837"/>
      <c r="H16" s="837"/>
      <c r="I16" s="837"/>
      <c r="J16" s="837"/>
      <c r="L16" s="288">
        <v>111206</v>
      </c>
      <c r="M16" s="289" t="s">
        <v>4538</v>
      </c>
      <c r="N16" s="290" t="s">
        <v>359</v>
      </c>
      <c r="O16" s="290" t="str">
        <f>VLOOKUP(VLOOKUP(L16&amp;N16,マスタ!$A$3:$C$471,3,FALSE),'全体データ（ベースライン値）'!$B$3:$BE$471,VLOOKUP($A$3,マスタ!$P$2:$Q$49,2,FALSE)-1,FALSE)</f>
        <v>-</v>
      </c>
      <c r="P16" s="290" t="str">
        <f>VLOOKUP(VLOOKUP(L16&amp;N16,マスタ!$A$3:$C$471,3,FALSE),'全体データ（中間測定値）'!$B$3:$BE$471,VLOOKUP($A$3,マスタ!$P$2:$Q$49,2,FALSE)-1,FALSE)</f>
        <v>-</v>
      </c>
      <c r="Q16" s="512">
        <f>VLOOKUP(VLOOKUP(L16&amp;N16,マスタ!$A$3:$C$471,3,FALSE),'全体データ（ベースライン値）'!$B$3:$BE$471,9,FALSE)</f>
        <v>0.313</v>
      </c>
      <c r="R16" s="526" t="str">
        <f>VLOOKUP(VLOOKUP(L16&amp;N16,マスタ!$A$3:$C$471,3,FALSE),'全体データ（中間測定値）'!$B$3:$BE$471,9,FALSE)</f>
        <v>-</v>
      </c>
      <c r="T16" s="294"/>
      <c r="U16" s="295"/>
      <c r="V16" s="295"/>
      <c r="W16" s="295"/>
      <c r="X16" s="295"/>
      <c r="Y16" s="295"/>
      <c r="Z16" s="295"/>
      <c r="AB16" s="847"/>
      <c r="AC16" s="855"/>
      <c r="AD16" s="875" t="s">
        <v>4539</v>
      </c>
      <c r="AE16" s="877">
        <f>VLOOKUP(VLOOKUP($AB$14&amp;AD16,マスタ!$A$3:$C$471,3,FALSE),'全体データ（ベースライン値）'!$B$3:$BE$471,VLOOKUP($A$3,マスタ!$P$2:$Q$49,2,FALSE)-1,FALSE)</f>
        <v>101.31426388629733</v>
      </c>
      <c r="AF16" s="877">
        <f>VLOOKUP(VLOOKUP($AB$14&amp;AD16,マスタ!$A$3:$C$471,3,FALSE),'全体データ（中間測定値）'!$B$3:$BE$471,VLOOKUP($A$3,マスタ!$P$2:$Q$49,2,FALSE)-1,FALSE)</f>
        <v>105.66352392955297</v>
      </c>
      <c r="AG16" s="879">
        <f>VLOOKUP(VLOOKUP($AB$14&amp;AD16,マスタ!$A$3:$C$471,3,FALSE),'全体データ（ベースライン値）'!$B$3:$BE$471,9,FALSE)</f>
        <v>81.088654201912448</v>
      </c>
      <c r="AH16" s="879">
        <f>VLOOKUP(VLOOKUP($AB$14&amp;AD16,マスタ!$A$3:$C$471,3,FALSE),'全体データ（中間測定値）'!$B$3:$BE$471,9,FALSE)</f>
        <v>79.130177663874875</v>
      </c>
    </row>
    <row r="17" spans="1:34" s="282" customFormat="1" ht="78.75" customHeight="1">
      <c r="B17" s="283"/>
      <c r="C17" s="874" t="s">
        <v>4540</v>
      </c>
      <c r="D17" s="865" t="s">
        <v>324</v>
      </c>
      <c r="E17" s="866"/>
      <c r="F17" s="826" t="s">
        <v>4541</v>
      </c>
      <c r="G17" s="830">
        <f>VLOOKUP(VLOOKUP(C17&amp;F17,マスタ!$A$3:$C$471,3,FALSE),'全体データ（ベースライン値）'!$B$3:$BE$471,VLOOKUP($A$3,マスタ!$P$2:$Q$49,2,FALSE)-1,FALSE)</f>
        <v>6</v>
      </c>
      <c r="H17" s="830">
        <f>VLOOKUP(VLOOKUP(C17&amp;F17,マスタ!$A$3:$C$471,3,FALSE),'全体データ（中間測定値）'!$B$3:$BE$471,VLOOKUP($A$3,マスタ!$P$2:$Q$49,2,FALSE)-1,FALSE)</f>
        <v>5</v>
      </c>
      <c r="I17" s="830">
        <f>VLOOKUP(VLOOKUP(C17&amp;F17,マスタ!$A$3:$C$471,3,FALSE),'全体データ（ベースライン値）'!$B$3:$BE$471,9,FALSE)</f>
        <v>1717</v>
      </c>
      <c r="J17" s="830">
        <f>VLOOKUP(VLOOKUP(C17&amp;F17,マスタ!$A$3:$C$471,3,FALSE),'全体データ（中間測定値）'!$B$3:$BE$471,9,FALSE)</f>
        <v>1926</v>
      </c>
      <c r="L17" s="851">
        <v>111207</v>
      </c>
      <c r="M17" s="863" t="s">
        <v>4542</v>
      </c>
      <c r="N17" s="286" t="s">
        <v>4543</v>
      </c>
      <c r="O17" s="286" t="str">
        <f>VLOOKUP(VLOOKUP(L17&amp;N17,マスタ!$A$3:$C$471,3,FALSE),'全体データ（ベースライン値）'!$B$3:$BE$471,VLOOKUP($A$3,マスタ!$P$2:$Q$49,2,FALSE)-1,FALSE)</f>
        <v>-</v>
      </c>
      <c r="P17" s="286" t="str">
        <f>VLOOKUP(VLOOKUP(L17&amp;N17,マスタ!$A$3:$C$471,3,FALSE),'全体データ（中間測定値）'!$B$3:$BE$471,VLOOKUP($A$3,マスタ!$P$2:$Q$49,2,FALSE)-1,FALSE)</f>
        <v>-</v>
      </c>
      <c r="Q17" s="722">
        <f>VLOOKUP(VLOOKUP(L17&amp;N17,マスタ!$A$3:$C$471,3,FALSE),'全体データ（ベースライン値）'!$B$3:$BE$471,9,FALSE)</f>
        <v>0.13900000000000001</v>
      </c>
      <c r="R17" s="747" t="str">
        <f>VLOOKUP(VLOOKUP(L17&amp;N17,マスタ!$A$3:$C$471,3,FALSE),'全体データ（中間測定値）'!$B$3:$BE$471,9,FALSE)</f>
        <v>-</v>
      </c>
      <c r="T17" s="279"/>
      <c r="AA17" s="279"/>
      <c r="AB17" s="847"/>
      <c r="AC17" s="855"/>
      <c r="AD17" s="876"/>
      <c r="AE17" s="878" t="e">
        <f>VLOOKUP(VLOOKUP(AB17&amp;AD17,マスタ!$A$3:$C$471,3,FALSE),'全体データ（ベースライン値）'!$B$3:$BE$471,VLOOKUP($A$3,マスタ!$P$2:$Q$49,2,FALSE)-1,FALSE)</f>
        <v>#N/A</v>
      </c>
      <c r="AF17" s="878" t="e">
        <f>VLOOKUP(VLOOKUP(AB17&amp;AD17,マスタ!$A$3:$C$471,3,FALSE),'全体データ（中間測定値）'!$B$3:$BE$471,VLOOKUP($A$3,マスタ!$P$2:$Q$49,2,FALSE)-1,FALSE)</f>
        <v>#N/A</v>
      </c>
      <c r="AG17" s="879" t="e">
        <f>VLOOKUP(VLOOKUP(AB17&amp;AD17,マスタ!$A$3:$C$471,3,FALSE),'全体データ（ベースライン値）'!$B$3:$BE$471,9,FALSE)</f>
        <v>#N/A</v>
      </c>
      <c r="AH17" s="879" t="e">
        <f>VLOOKUP(VLOOKUP(AB17&amp;AD17,マスタ!$A$3:$C$471,3,FALSE),'全体データ（中間測定値）'!$B$3:$BE$471,9,FALSE)</f>
        <v>#N/A</v>
      </c>
    </row>
    <row r="18" spans="1:34" s="282" customFormat="1" ht="78.75" customHeight="1">
      <c r="A18" s="283"/>
      <c r="B18" s="283"/>
      <c r="C18" s="874"/>
      <c r="D18" s="867"/>
      <c r="E18" s="868"/>
      <c r="F18" s="826"/>
      <c r="G18" s="830"/>
      <c r="H18" s="830"/>
      <c r="I18" s="830"/>
      <c r="J18" s="830"/>
      <c r="L18" s="853"/>
      <c r="M18" s="864"/>
      <c r="N18" s="286" t="s">
        <v>4544</v>
      </c>
      <c r="O18" s="286" t="str">
        <f>VLOOKUP(VLOOKUP(L17&amp;N18,マスタ!$A$3:$C$471,3,FALSE),'全体データ（ベースライン値）'!$B$3:$BE$471,VLOOKUP($A$3,マスタ!$P$2:$Q$49,2,FALSE)-1,FALSE)</f>
        <v>-</v>
      </c>
      <c r="P18" s="286" t="str">
        <f>VLOOKUP(VLOOKUP(L17&amp;N18,マスタ!$A$3:$C$471,3,FALSE),'全体データ（中間測定値）'!$B$3:$BE$471,VLOOKUP($A$3,マスタ!$P$2:$Q$49,2,FALSE)-1,FALSE)</f>
        <v>-</v>
      </c>
      <c r="Q18" s="724">
        <v>9.0999999999999998E-2</v>
      </c>
      <c r="R18" s="747" t="s">
        <v>2384</v>
      </c>
      <c r="AB18" s="847"/>
      <c r="AC18" s="855"/>
      <c r="AD18" s="875" t="s">
        <v>4545</v>
      </c>
      <c r="AE18" s="877">
        <f>VLOOKUP(VLOOKUP($AB$14&amp;AD18,マスタ!$A$3:$C$471,3,FALSE),'全体データ（ベースライン値）'!$B$3:$BE$471,VLOOKUP($A$3,マスタ!$P$2:$Q$49,2,FALSE)-1,FALSE)</f>
        <v>69.414534111465372</v>
      </c>
      <c r="AF18" s="877">
        <f>VLOOKUP(VLOOKUP($AB$14&amp;AD18,マスタ!$A$3:$C$471,3,FALSE),'全体データ（中間測定値）'!$B$3:$BE$471,VLOOKUP($A$3,マスタ!$P$2:$Q$49,2,FALSE)-1,FALSE)</f>
        <v>69.599074256804585</v>
      </c>
      <c r="AG18" s="879">
        <f>VLOOKUP(VLOOKUP($AB$14&amp;AD18,マスタ!$A$3:$C$471,3,FALSE),'全体データ（ベースライン値）'!$B$3:$BE$471,9,FALSE)</f>
        <v>54.868514530352698</v>
      </c>
      <c r="AH18" s="879">
        <f>VLOOKUP(VLOOKUP($AB$14&amp;AD18,マスタ!$A$3:$C$471,3,FALSE),'全体データ（中間測定値）'!$B$3:$BE$471,9,FALSE)</f>
        <v>53.34550393468426</v>
      </c>
    </row>
    <row r="19" spans="1:34" s="282" customFormat="1" ht="53.1" customHeight="1">
      <c r="A19" s="283"/>
      <c r="B19" s="283"/>
      <c r="C19" s="874"/>
      <c r="D19" s="867"/>
      <c r="E19" s="868"/>
      <c r="F19" s="826"/>
      <c r="G19" s="830"/>
      <c r="H19" s="830"/>
      <c r="I19" s="830"/>
      <c r="J19" s="830"/>
      <c r="L19" s="288">
        <v>111208</v>
      </c>
      <c r="M19" s="289" t="s">
        <v>370</v>
      </c>
      <c r="N19" s="290" t="s">
        <v>371</v>
      </c>
      <c r="O19" s="290" t="str">
        <f>VLOOKUP(VLOOKUP(L19&amp;N19,マスタ!$A$3:$C$471,3,FALSE),'全体データ（ベースライン値）'!$B$3:$BE$471,VLOOKUP($A$3,マスタ!$P$2:$Q$49,2,FALSE)-1,FALSE)</f>
        <v>-</v>
      </c>
      <c r="P19" s="290" t="str">
        <f>VLOOKUP(VLOOKUP(L19&amp;N19,マスタ!$A$3:$C$471,3,FALSE),'全体データ（中間測定値）'!$B$3:$BE$471,VLOOKUP($A$3,マスタ!$P$2:$Q$49,2,FALSE)-1,FALSE)</f>
        <v>-</v>
      </c>
      <c r="Q19" s="512">
        <f>VLOOKUP(VLOOKUP(L19&amp;N19,マスタ!$A$3:$C$471,3,FALSE),'全体データ（ベースライン値）'!$B$3:$BE$471,9,FALSE)</f>
        <v>1.7000000000000001E-2</v>
      </c>
      <c r="R19" s="526" t="str">
        <f>VLOOKUP(VLOOKUP(L19&amp;N19,マスタ!$A$3:$C$471,3,FALSE),'全体データ（中間測定値）'!$B$3:$BE$471,9,FALSE)</f>
        <v>-</v>
      </c>
      <c r="AB19" s="847"/>
      <c r="AC19" s="855"/>
      <c r="AD19" s="876"/>
      <c r="AE19" s="878" t="e">
        <f>VLOOKUP(VLOOKUP(AB19&amp;AD19,マスタ!$A$3:$C$471,3,FALSE),'全体データ（ベースライン値）'!$B$3:$BE$471,VLOOKUP($A$3,マスタ!$P$2:$Q$49,2,FALSE)-1,FALSE)</f>
        <v>#N/A</v>
      </c>
      <c r="AF19" s="878" t="e">
        <f>VLOOKUP(VLOOKUP(AB19&amp;AD19,マスタ!$A$3:$C$471,3,FALSE),'全体データ（中間測定値）'!$B$3:$BE$471,VLOOKUP($A$3,マスタ!$P$2:$Q$49,2,FALSE)-1,FALSE)</f>
        <v>#N/A</v>
      </c>
      <c r="AG19" s="879" t="e">
        <f>VLOOKUP(VLOOKUP(AB19&amp;AD19,マスタ!$A$3:$C$471,3,FALSE),'全体データ（ベースライン値）'!$B$3:$BE$471,9,FALSE)</f>
        <v>#N/A</v>
      </c>
      <c r="AH19" s="879" t="e">
        <f>VLOOKUP(VLOOKUP(AB19&amp;AD19,マスタ!$A$3:$C$471,3,FALSE),'全体データ（中間測定値）'!$B$3:$BE$471,9,FALSE)</f>
        <v>#N/A</v>
      </c>
    </row>
    <row r="20" spans="1:34" s="282" customFormat="1" ht="92.25" customHeight="1">
      <c r="A20" s="283"/>
      <c r="B20" s="283"/>
      <c r="C20" s="874"/>
      <c r="D20" s="867"/>
      <c r="E20" s="868"/>
      <c r="F20" s="826"/>
      <c r="G20" s="830"/>
      <c r="H20" s="830"/>
      <c r="I20" s="830"/>
      <c r="J20" s="830"/>
      <c r="L20" s="284">
        <v>111209</v>
      </c>
      <c r="M20" s="286" t="s">
        <v>376</v>
      </c>
      <c r="N20" s="287" t="s">
        <v>377</v>
      </c>
      <c r="O20" s="287" t="str">
        <f>VLOOKUP(VLOOKUP(L20&amp;N20,マスタ!$A$3:$C$471,3,FALSE),'全体データ（ベースライン値）'!$B$3:$BE$471,VLOOKUP($A$3,マスタ!$P$2:$Q$49,2,FALSE)-1,FALSE)</f>
        <v>-</v>
      </c>
      <c r="P20" s="287" t="str">
        <f>VLOOKUP(VLOOKUP(L20&amp;N20,マスタ!$A$3:$C$471,3,FALSE),'全体データ（中間測定値）'!$B$3:$BE$471,VLOOKUP($A$3,マスタ!$P$2:$Q$49,2,FALSE)-1,FALSE)</f>
        <v>-</v>
      </c>
      <c r="Q20" s="513">
        <f>VLOOKUP(VLOOKUP(L20&amp;N20,マスタ!$A$3:$C$471,3,FALSE),'全体データ（ベースライン値）'!$B$3:$BE$471,9,FALSE)</f>
        <v>0.14799999999999999</v>
      </c>
      <c r="R20" s="748" t="str">
        <f>VLOOKUP(VLOOKUP(L20&amp;N20,マスタ!$A$3:$C$471,3,FALSE),'全体データ（中間測定値）'!$B$3:$BE$471,9,FALSE)</f>
        <v>-</v>
      </c>
      <c r="T20" s="279"/>
      <c r="U20" s="279"/>
      <c r="V20" s="279"/>
      <c r="W20" s="279"/>
      <c r="X20" s="279"/>
      <c r="Y20" s="279"/>
      <c r="Z20" s="279"/>
      <c r="AA20" s="279"/>
      <c r="AB20" s="847"/>
      <c r="AC20" s="855"/>
      <c r="AD20" s="317" t="s">
        <v>41</v>
      </c>
      <c r="AE20" s="508">
        <f>VLOOKUP(VLOOKUP($AB$14&amp;AD20,マスタ!$A$3:$C$471,3,FALSE),'全体データ（ベースライン値）'!$B$3:$BE$471,VLOOKUP($A$3,マスタ!$P$2:$Q$49,2,FALSE)-1,FALSE)</f>
        <v>130.22452144798055</v>
      </c>
      <c r="AF20" s="508">
        <f>VLOOKUP(VLOOKUP($AB$14&amp;AD20,マスタ!$A$3:$C$471,3,FALSE),'全体データ（中間測定値）'!$B$3:$BE$471,VLOOKUP($A$3,マスタ!$P$2:$Q$49,2,FALSE)-1,FALSE)</f>
        <v>132.16278504260995</v>
      </c>
      <c r="AG20" s="508">
        <f>VLOOKUP(VLOOKUP($AB$14&amp;AD20,マスタ!$A$3:$C$471,3,FALSE),'全体データ（ベースライン値）'!$B$3:$BE$471,9,FALSE)</f>
        <v>108.60039260652033</v>
      </c>
      <c r="AH20" s="508">
        <f>VLOOKUP(VLOOKUP($AB$14&amp;AD20,マスタ!$A$3:$C$471,3,FALSE),'全体データ（中間測定値）'!$B$3:$BE$471,9,FALSE)</f>
        <v>106.1678585813636</v>
      </c>
    </row>
    <row r="21" spans="1:34" s="282" customFormat="1" ht="92.25" customHeight="1">
      <c r="A21" s="283"/>
      <c r="B21" s="283"/>
      <c r="C21" s="874"/>
      <c r="D21" s="869"/>
      <c r="E21" s="870"/>
      <c r="F21" s="826"/>
      <c r="G21" s="830"/>
      <c r="H21" s="830"/>
      <c r="I21" s="830"/>
      <c r="J21" s="830"/>
      <c r="L21" s="288">
        <v>111210</v>
      </c>
      <c r="M21" s="289" t="s">
        <v>381</v>
      </c>
      <c r="N21" s="292" t="s">
        <v>382</v>
      </c>
      <c r="O21" s="292" t="str">
        <f>VLOOKUP(VLOOKUP(L21&amp;N21,マスタ!$A$3:$C$471,3,FALSE),'全体データ（ベースライン値）'!$B$3:$BE$471,VLOOKUP($A$3,マスタ!$P$2:$Q$49,2,FALSE)-1,FALSE)</f>
        <v>-</v>
      </c>
      <c r="P21" s="292" t="str">
        <f>VLOOKUP(VLOOKUP(L21&amp;N21,マスタ!$A$3:$C$471,3,FALSE),'全体データ（中間測定値）'!$B$3:$BE$471,VLOOKUP($A$3,マスタ!$P$2:$Q$49,2,FALSE)-1,FALSE)</f>
        <v>-</v>
      </c>
      <c r="Q21" s="723">
        <f>VLOOKUP(VLOOKUP(L21&amp;N21,マスタ!$A$3:$C$471,3,FALSE),'全体データ（ベースライン値）'!$B$3:$BE$471,9,FALSE)</f>
        <v>0.26700000000000002</v>
      </c>
      <c r="R21" s="749" t="str">
        <f>VLOOKUP(VLOOKUP(L21&amp;N21,マスタ!$A$3:$C$471,3,FALSE),'全体データ（中間測定値）'!$B$3:$BE$471,9,FALSE)</f>
        <v>-</v>
      </c>
      <c r="T21" s="279"/>
      <c r="U21" s="279"/>
      <c r="V21" s="279"/>
      <c r="W21" s="279"/>
      <c r="X21" s="279"/>
      <c r="Y21" s="279"/>
      <c r="Z21" s="279"/>
      <c r="AA21" s="279"/>
      <c r="AB21" s="847"/>
      <c r="AC21" s="855"/>
      <c r="AD21" s="317" t="s">
        <v>45</v>
      </c>
      <c r="AE21" s="508">
        <f>VLOOKUP(VLOOKUP($AB$14&amp;AD21,マスタ!$A$3:$C$471,3,FALSE),'全体データ（ベースライン値）'!$B$3:$BE$471,VLOOKUP($A$3,マスタ!$P$2:$Q$49,2,FALSE)-1,FALSE)</f>
        <v>173.29132965906763</v>
      </c>
      <c r="AF21" s="508">
        <f>VLOOKUP(VLOOKUP($AB$14&amp;AD21,マスタ!$A$3:$C$471,3,FALSE),'全体データ（中間測定値）'!$B$3:$BE$471,VLOOKUP($A$3,マスタ!$P$2:$Q$49,2,FALSE)-1,FALSE)</f>
        <v>176.29946454145701</v>
      </c>
      <c r="AG21" s="508">
        <f>VLOOKUP(VLOOKUP($AB$14&amp;AD21,マスタ!$A$3:$C$471,3,FALSE),'全体データ（ベースライン値）'!$B$3:$BE$471,9,FALSE)</f>
        <v>142.51527890134935</v>
      </c>
      <c r="AH21" s="508">
        <f>VLOOKUP(VLOOKUP($AB$14&amp;AD21,マスタ!$A$3:$C$471,3,FALSE),'全体データ（中間測定値）'!$B$3:$BE$471,9,FALSE)</f>
        <v>139.35739133348255</v>
      </c>
    </row>
    <row r="22" spans="1:34" s="282" customFormat="1" ht="92.25" customHeight="1">
      <c r="C22" s="871" t="s">
        <v>4546</v>
      </c>
      <c r="D22" s="871"/>
      <c r="E22" s="871"/>
      <c r="F22" s="871"/>
      <c r="G22" s="301"/>
      <c r="H22" s="301"/>
      <c r="I22" s="301"/>
      <c r="J22" s="301"/>
      <c r="L22" s="288">
        <v>111211</v>
      </c>
      <c r="M22" s="289" t="s">
        <v>387</v>
      </c>
      <c r="N22" s="290" t="s">
        <v>388</v>
      </c>
      <c r="O22" s="290" t="str">
        <f>VLOOKUP(VLOOKUP(L22&amp;N22,マスタ!$A$3:$C$471,3,FALSE),'全体データ（ベースライン値）'!$B$3:$BE$471,VLOOKUP($A$3,マスタ!$P$2:$Q$49,2,FALSE)-1,FALSE)</f>
        <v>-</v>
      </c>
      <c r="P22" s="290" t="str">
        <f>VLOOKUP(VLOOKUP(L22&amp;N22,マスタ!$A$3:$C$471,3,FALSE),'全体データ（中間測定値）'!$B$3:$BE$471,VLOOKUP($A$3,マスタ!$P$2:$Q$49,2,FALSE)-1,FALSE)</f>
        <v>-</v>
      </c>
      <c r="Q22" s="512">
        <f>VLOOKUP(VLOOKUP(L22&amp;N22,マスタ!$A$3:$C$471,3,FALSE),'全体データ（ベースライン値）'!$B$3:$BE$471,9,FALSE)</f>
        <v>7.0000000000000001E-3</v>
      </c>
      <c r="R22" s="526" t="str">
        <f>VLOOKUP(VLOOKUP(L22&amp;N22,マスタ!$A$3:$C$471,3,FALSE),'全体データ（中間測定値）'!$B$3:$BE$471,9,FALSE)</f>
        <v>-</v>
      </c>
      <c r="T22" s="279"/>
      <c r="U22" s="279"/>
      <c r="V22" s="279"/>
      <c r="W22" s="279"/>
      <c r="X22" s="279"/>
      <c r="Y22" s="279"/>
      <c r="Z22" s="279"/>
      <c r="AA22" s="279"/>
      <c r="AB22" s="847"/>
      <c r="AC22" s="856"/>
      <c r="AD22" s="317" t="s">
        <v>49</v>
      </c>
      <c r="AE22" s="508">
        <f>VLOOKUP(VLOOKUP($AB$14&amp;AD22,マスタ!$A$3:$C$471,3,FALSE),'全体データ（ベースライン値）'!$B$3:$BE$471,VLOOKUP($A$3,マスタ!$P$2:$Q$49,2,FALSE)-1,FALSE)</f>
        <v>100.90075732665734</v>
      </c>
      <c r="AF22" s="508">
        <f>VLOOKUP(VLOOKUP($AB$14&amp;AD22,マスタ!$A$3:$C$471,3,FALSE),'全体データ（中間測定値）'!$B$3:$BE$471,VLOOKUP($A$3,マスタ!$P$2:$Q$49,2,FALSE)-1,FALSE)</f>
        <v>100.05503613761351</v>
      </c>
      <c r="AG22" s="508">
        <f>VLOOKUP(VLOOKUP($AB$14&amp;AD22,マスタ!$A$3:$C$471,3,FALSE),'全体データ（ベースライン値）'!$B$3:$BE$471,9,FALSE)</f>
        <v>82.523375356155313</v>
      </c>
      <c r="AH22" s="508">
        <f>VLOOKUP(VLOOKUP($AB$14&amp;AD22,マスタ!$A$3:$C$471,3,FALSE),'全体データ（中間測定値）'!$B$3:$BE$471,9,FALSE)</f>
        <v>80.500499083906519</v>
      </c>
    </row>
    <row r="23" spans="1:34" s="282" customFormat="1" ht="53.1" customHeight="1">
      <c r="C23" s="301"/>
      <c r="D23" s="301"/>
      <c r="E23" s="301"/>
      <c r="F23" s="301"/>
      <c r="G23" s="301"/>
      <c r="H23" s="301"/>
      <c r="I23" s="301"/>
      <c r="J23" s="301"/>
      <c r="L23" s="288">
        <v>111212</v>
      </c>
      <c r="M23" s="289" t="s">
        <v>4547</v>
      </c>
      <c r="N23" s="290" t="s">
        <v>395</v>
      </c>
      <c r="O23" s="290" t="str">
        <f>VLOOKUP(VLOOKUP(L23&amp;N23,マスタ!$A$3:$C$471,3,FALSE),'全体データ（ベースライン値）'!$B$3:$BE$471,VLOOKUP($A$3,マスタ!$P$2:$Q$49,2,FALSE)-1,FALSE)</f>
        <v>-</v>
      </c>
      <c r="P23" s="290" t="str">
        <f>VLOOKUP(VLOOKUP(L23&amp;N23,マスタ!$A$3:$C$471,3,FALSE),'全体データ（中間測定値）'!$B$3:$BE$471,VLOOKUP($A$3,マスタ!$P$2:$Q$49,2,FALSE)-1,FALSE)</f>
        <v>-</v>
      </c>
      <c r="Q23" s="512" t="str">
        <f>VLOOKUP(VLOOKUP(L23&amp;N23,マスタ!$A$3:$C$471,3,FALSE),'全体データ（ベースライン値）'!$B$3:$BE$471,9,FALSE)</f>
        <v>-</v>
      </c>
      <c r="R23" s="526" t="str">
        <f>VLOOKUP(VLOOKUP(L23&amp;N23,マスタ!$A$3:$C$471,3,FALSE),'全体データ（中間測定値）'!$B$3:$BE$471,9,FALSE)</f>
        <v>-</v>
      </c>
      <c r="T23" s="279"/>
      <c r="U23" s="279"/>
      <c r="V23" s="279"/>
      <c r="W23" s="279"/>
      <c r="X23" s="279"/>
      <c r="Y23" s="279"/>
      <c r="Z23" s="279"/>
      <c r="AA23" s="279"/>
      <c r="AB23" s="279"/>
      <c r="AC23" s="451"/>
      <c r="AD23" s="451"/>
      <c r="AE23" s="451"/>
      <c r="AF23" s="451"/>
      <c r="AG23" s="451"/>
      <c r="AH23" s="451"/>
    </row>
    <row r="24" spans="1:34" s="282" customFormat="1" ht="40.15" customHeight="1">
      <c r="L24" s="395"/>
      <c r="M24" s="499"/>
      <c r="N24" s="357"/>
      <c r="O24" s="357"/>
      <c r="P24" s="357"/>
      <c r="Q24" s="357"/>
      <c r="R24" s="357"/>
      <c r="T24" s="279"/>
      <c r="U24" s="279"/>
      <c r="V24" s="279"/>
      <c r="W24" s="279"/>
      <c r="X24" s="279"/>
      <c r="Y24" s="279"/>
      <c r="Z24" s="279"/>
      <c r="AA24" s="279"/>
      <c r="AB24" s="279"/>
      <c r="AC24" s="296"/>
      <c r="AD24" s="296"/>
      <c r="AE24" s="297"/>
      <c r="AF24" s="297"/>
      <c r="AG24" s="297"/>
      <c r="AH24" s="297"/>
    </row>
    <row r="25" spans="1:34" ht="31.5" customHeight="1">
      <c r="C25" s="280" t="s">
        <v>4548</v>
      </c>
      <c r="D25" s="280"/>
      <c r="F25" s="293"/>
      <c r="G25" s="293"/>
      <c r="H25" s="293"/>
      <c r="I25" s="293"/>
      <c r="J25" s="293"/>
      <c r="L25" s="282"/>
      <c r="M25" s="282"/>
      <c r="N25" s="282"/>
      <c r="O25" s="282"/>
      <c r="P25" s="282"/>
      <c r="Q25" s="282"/>
      <c r="R25" s="282"/>
      <c r="AC25" s="296"/>
      <c r="AD25" s="296"/>
      <c r="AE25" s="297"/>
      <c r="AF25" s="297"/>
      <c r="AG25" s="297"/>
      <c r="AH25" s="297"/>
    </row>
    <row r="26" spans="1:34" s="282" customFormat="1" ht="18" customHeight="1">
      <c r="C26" s="848"/>
      <c r="D26" s="849"/>
      <c r="E26" s="849"/>
      <c r="F26" s="849"/>
      <c r="G26" s="849"/>
      <c r="H26" s="849"/>
      <c r="I26" s="849"/>
      <c r="J26" s="850"/>
      <c r="L26" s="281"/>
      <c r="M26" s="279"/>
      <c r="N26" s="279"/>
      <c r="O26" s="279"/>
      <c r="P26" s="279"/>
      <c r="Q26" s="279"/>
      <c r="R26" s="279"/>
      <c r="T26" s="844"/>
      <c r="U26" s="844"/>
      <c r="V26" s="844"/>
      <c r="W26" s="844"/>
      <c r="X26" s="844"/>
      <c r="Y26" s="844"/>
      <c r="Z26" s="844"/>
      <c r="AA26" s="279"/>
      <c r="AB26" s="279"/>
      <c r="AC26" s="296"/>
      <c r="AD26" s="296"/>
      <c r="AE26" s="279"/>
      <c r="AF26" s="279"/>
      <c r="AG26" s="279"/>
      <c r="AH26" s="279"/>
    </row>
    <row r="27" spans="1:34" s="282" customFormat="1" ht="156" customHeight="1">
      <c r="C27" s="851">
        <v>112101</v>
      </c>
      <c r="D27" s="857" t="s">
        <v>4549</v>
      </c>
      <c r="E27" s="858"/>
      <c r="F27" s="854" t="s">
        <v>4550</v>
      </c>
      <c r="G27" s="833" t="str">
        <f>VLOOKUP(VLOOKUP(C27&amp;F27,マスタ!$A$3:$C$471,3,FALSE),'全体データ（ベースライン値）'!$B$3:$BE$471,VLOOKUP($A$3,マスタ!$P$2:$Q$49,2,FALSE)-1,FALSE)</f>
        <v>-</v>
      </c>
      <c r="H27" s="833" t="str">
        <f>VLOOKUP(VLOOKUP(C27&amp;F27,マスタ!$A$3:$C$471,3,FALSE),'全体データ（中間測定値）'!$B$3:$BE$471,VLOOKUP($A$3,マスタ!$P$2:$Q$49,2,FALSE)-1,FALSE)</f>
        <v>-</v>
      </c>
      <c r="I27" s="834">
        <f>VLOOKUP(VLOOKUP(C27&amp;F27,マスタ!$A$3:$C$471,3,FALSE),'全体データ（ベースライン値）'!$B$3:$BE$471,9,FALSE)</f>
        <v>0.374</v>
      </c>
      <c r="J27" s="834">
        <f>VLOOKUP(VLOOKUP(C27&amp;F27,マスタ!$A$3:$C$471,3,FALSE),'全体データ（中間測定値）'!$B$3:$BE$471,9,FALSE)</f>
        <v>0.42099999999999999</v>
      </c>
      <c r="L27" s="294"/>
      <c r="M27" s="295"/>
      <c r="N27" s="295"/>
      <c r="O27" s="295"/>
      <c r="P27" s="295"/>
      <c r="Q27" s="295"/>
      <c r="R27" s="295"/>
      <c r="T27" s="288" t="s">
        <v>4551</v>
      </c>
      <c r="U27" s="299" t="s">
        <v>273</v>
      </c>
      <c r="V27" s="299" t="s">
        <v>274</v>
      </c>
      <c r="W27" s="299">
        <f>VLOOKUP(VLOOKUP(T27&amp;V27,マスタ!$A$3:$C$471,3,FALSE),'全体データ（ベースライン値）'!$B$3:$BE$471,VLOOKUP($A$3,マスタ!$P$2:$Q$49,2,FALSE)-1,FALSE)</f>
        <v>11.3</v>
      </c>
      <c r="X27" s="507">
        <f>VLOOKUP(VLOOKUP(T27&amp;V27,マスタ!$A$3:$C$471,3,FALSE),'全体データ（中間測定値）'!$B$3:$BE$471,VLOOKUP($A$3,マスタ!$P$2:$Q$49,2,FALSE)-1,FALSE)</f>
        <v>11.7</v>
      </c>
      <c r="Y27" s="507">
        <f>VLOOKUP(VLOOKUP(T27&amp;V27,マスタ!$A$3:$C$471,3,FALSE),'全体データ（ベースライン値）'!$B$3:$BE$471,9,FALSE)</f>
        <v>12</v>
      </c>
      <c r="Z27" s="626">
        <f>VLOOKUP(VLOOKUP(T27&amp;V27,マスタ!$A$3:$C$471,3,FALSE),'全体データ（中間測定値）'!$B$3:$BE$471,9,FALSE)</f>
        <v>10.9</v>
      </c>
      <c r="AA27" s="279"/>
      <c r="AB27" s="365"/>
      <c r="AC27" s="371"/>
      <c r="AD27" s="371"/>
      <c r="AE27" s="309"/>
      <c r="AF27" s="309"/>
      <c r="AG27" s="309"/>
      <c r="AH27" s="309"/>
    </row>
    <row r="28" spans="1:34" s="282" customFormat="1" ht="156" customHeight="1">
      <c r="C28" s="852"/>
      <c r="D28" s="859"/>
      <c r="E28" s="860"/>
      <c r="F28" s="855"/>
      <c r="G28" s="833"/>
      <c r="H28" s="833"/>
      <c r="I28" s="834"/>
      <c r="J28" s="834"/>
      <c r="L28" s="294"/>
      <c r="M28" s="295"/>
      <c r="N28" s="295"/>
      <c r="O28" s="295"/>
      <c r="P28" s="295"/>
      <c r="Q28" s="295"/>
      <c r="R28" s="295"/>
      <c r="T28" s="288" t="s">
        <v>4551</v>
      </c>
      <c r="U28" s="299" t="s">
        <v>273</v>
      </c>
      <c r="V28" s="299" t="s">
        <v>278</v>
      </c>
      <c r="W28" s="299" t="str">
        <f>VLOOKUP(VLOOKUP(T28&amp;V28,マスタ!$A$3:$C$471,3,FALSE),'全体データ（ベースライン値）'!$B$3:$BE$471,VLOOKUP($A$3,マスタ!$P$2:$Q$49,2,FALSE)-1,FALSE)</f>
        <v>-</v>
      </c>
      <c r="X28" s="507" t="str">
        <f>VLOOKUP(VLOOKUP(T28&amp;V28,マスタ!$A$3:$C$471,3,FALSE),'全体データ（中間測定値）'!$B$3:$BE$471,VLOOKUP($A$3,マスタ!$P$2:$Q$49,2,FALSE)-1,FALSE)</f>
        <v>-</v>
      </c>
      <c r="Y28" s="517">
        <f>VLOOKUP(VLOOKUP(T28&amp;V28,マスタ!$A$3:$C$471,3,FALSE),'全体データ（ベースライン値）'!$B$3:$BE$471,9,FALSE)</f>
        <v>0.44</v>
      </c>
      <c r="Z28" s="698">
        <f>VLOOKUP(VLOOKUP(T28&amp;V28,マスタ!$A$3:$C$471,3,FALSE),'全体データ（中間測定値）'!$B$3:$BE$471,9,FALSE)</f>
        <v>0.42</v>
      </c>
      <c r="AA28" s="279"/>
      <c r="AB28" s="365"/>
      <c r="AC28" s="371"/>
      <c r="AD28" s="371"/>
      <c r="AE28" s="309"/>
      <c r="AF28" s="309"/>
      <c r="AG28" s="309"/>
      <c r="AH28" s="309"/>
    </row>
    <row r="29" spans="1:34" s="282" customFormat="1" ht="154.5" customHeight="1">
      <c r="C29" s="853">
        <v>112101</v>
      </c>
      <c r="D29" s="861"/>
      <c r="E29" s="862"/>
      <c r="F29" s="856"/>
      <c r="G29" s="833"/>
      <c r="H29" s="833"/>
      <c r="I29" s="834"/>
      <c r="J29" s="834"/>
      <c r="L29" s="294"/>
      <c r="M29" s="295"/>
      <c r="N29" s="295"/>
      <c r="O29" s="295"/>
      <c r="P29" s="295"/>
      <c r="Q29" s="295"/>
      <c r="R29" s="295"/>
      <c r="T29" s="288" t="s">
        <v>4551</v>
      </c>
      <c r="U29" s="299" t="s">
        <v>273</v>
      </c>
      <c r="V29" s="299" t="s">
        <v>281</v>
      </c>
      <c r="W29" s="299">
        <f>VLOOKUP(VLOOKUP(T29&amp;V29,マスタ!$A$3:$C$471,3,FALSE),'全体データ（ベースライン値）'!$B$3:$BE$471,VLOOKUP($A$3,マスタ!$P$2:$Q$49,2,FALSE)-1,FALSE)</f>
        <v>14.2</v>
      </c>
      <c r="X29" s="507">
        <f>VLOOKUP(VLOOKUP(T29&amp;V29,マスタ!$A$3:$C$471,3,FALSE),'全体データ（中間測定値）'!$B$3:$BE$471,VLOOKUP($A$3,マスタ!$P$2:$Q$49,2,FALSE)-1,FALSE)</f>
        <v>17.839899618173007</v>
      </c>
      <c r="Y29" s="299">
        <f>VLOOKUP(VLOOKUP(T29&amp;V29,マスタ!$A$3:$C$471,3,FALSE),'全体データ（ベースライン値）'!$B$3:$BE$471,9,FALSE)</f>
        <v>13.9</v>
      </c>
      <c r="Z29" s="626">
        <f>VLOOKUP(VLOOKUP(T29&amp;V29,マスタ!$A$3:$C$471,3,FALSE),'全体データ（中間測定値）'!$B$3:$BE$471,9,FALSE)</f>
        <v>13.619528873308877</v>
      </c>
      <c r="AA29" s="279"/>
      <c r="AB29" s="279"/>
      <c r="AC29" s="279"/>
      <c r="AD29" s="279"/>
    </row>
    <row r="30" spans="1:34" s="282" customFormat="1" ht="30.75">
      <c r="C30" s="280" t="s">
        <v>4552</v>
      </c>
      <c r="D30" s="280"/>
      <c r="E30" s="279"/>
      <c r="F30" s="293"/>
      <c r="G30" s="293"/>
      <c r="H30" s="293"/>
      <c r="I30" s="293"/>
      <c r="J30" s="293"/>
      <c r="L30" s="281"/>
      <c r="M30" s="279"/>
      <c r="N30" s="279"/>
      <c r="O30" s="279"/>
      <c r="P30" s="279"/>
      <c r="Q30" s="279"/>
      <c r="R30" s="279"/>
      <c r="T30" s="279"/>
      <c r="U30" s="279"/>
      <c r="V30" s="279"/>
      <c r="W30" s="279"/>
      <c r="X30" s="279"/>
      <c r="Y30" s="279"/>
      <c r="Z30" s="279"/>
      <c r="AA30" s="279"/>
      <c r="AB30" s="279"/>
      <c r="AC30" s="279"/>
      <c r="AD30" s="279"/>
      <c r="AE30" s="279"/>
      <c r="AF30" s="279"/>
      <c r="AG30" s="279"/>
      <c r="AH30" s="279"/>
    </row>
    <row r="31" spans="1:34" s="309" customFormat="1" ht="18" customHeight="1">
      <c r="C31" s="832"/>
      <c r="D31" s="832"/>
      <c r="E31" s="832"/>
      <c r="F31" s="832"/>
      <c r="G31" s="832"/>
      <c r="H31" s="832"/>
      <c r="I31" s="832"/>
      <c r="J31" s="832"/>
      <c r="L31" s="845"/>
      <c r="M31" s="845"/>
      <c r="N31" s="845"/>
      <c r="O31" s="845"/>
      <c r="P31" s="845"/>
      <c r="Q31" s="845"/>
      <c r="R31" s="845"/>
      <c r="AA31" s="365"/>
      <c r="AB31" s="279"/>
      <c r="AC31" s="279"/>
      <c r="AD31" s="279"/>
      <c r="AE31" s="279"/>
      <c r="AF31" s="279"/>
      <c r="AG31" s="279"/>
      <c r="AH31" s="279"/>
    </row>
    <row r="32" spans="1:34" s="282" customFormat="1" ht="48">
      <c r="C32" s="288">
        <v>112102</v>
      </c>
      <c r="D32" s="828" t="s">
        <v>4553</v>
      </c>
      <c r="E32" s="829"/>
      <c r="F32" s="299" t="s">
        <v>411</v>
      </c>
      <c r="G32" s="551">
        <f>VLOOKUP(VLOOKUP(C32&amp;F32,マスタ!$A$3:$C$471,3,FALSE),'全体データ（ベースライン値）'!$B$3:$BE$471,VLOOKUP($A$3,マスタ!$P$2:$Q$49,2,FALSE)-1,FALSE)</f>
        <v>10</v>
      </c>
      <c r="H32" s="299">
        <f>VLOOKUP(VLOOKUP(C32&amp;F32,マスタ!$A$3:$C$471,3,FALSE),'全体データ（中間測定値）'!$B$3:$BE$471,VLOOKUP($A$3,マスタ!$P$2:$Q$49,2,FALSE)-1,FALSE)</f>
        <v>12</v>
      </c>
      <c r="I32" s="551">
        <f>VLOOKUP(VLOOKUP(C32&amp;F32,マスタ!$A$3:$C$471,3,FALSE),'全体データ（ベースライン値）'!$B$3:$BE$471,9,FALSE)</f>
        <v>3226</v>
      </c>
      <c r="J32" s="551">
        <f>VLOOKUP(VLOOKUP(C32&amp;F32,マスタ!$A$3:$C$471,3,FALSE),'全体データ（中間測定値）'!$B$3:$BE$471,9,FALSE)</f>
        <v>3249</v>
      </c>
      <c r="L32" s="288">
        <v>112201</v>
      </c>
      <c r="M32" s="299" t="s">
        <v>4554</v>
      </c>
      <c r="N32" s="299" t="s">
        <v>426</v>
      </c>
      <c r="O32" s="506">
        <f>VLOOKUP(VLOOKUP(L32&amp;N32,マスタ!$A$3:$C$471,3,FALSE),'全体データ（ベースライン値）'!$B$3:$BE$471,VLOOKUP($A$3,マスタ!$P$2:$Q$49,2,FALSE)-1,FALSE)</f>
        <v>0.83413352557170883</v>
      </c>
      <c r="P32" s="506">
        <f>VLOOKUP(VLOOKUP(L32&amp;N32,マスタ!$A$3:$C$471,3,FALSE),'全体データ（中間測定値）'!$B$3:$BE$471,VLOOKUP($A$3,マスタ!$P$2:$Q$49,2,FALSE)-1,FALSE)</f>
        <v>0.91527093596059106</v>
      </c>
      <c r="Q32" s="506">
        <f>VLOOKUP(VLOOKUP(L32&amp;N32,マスタ!$A$3:$C$471,3,FALSE),'全体データ（ベースライン値）'!$B$3:$BE$471,9,FALSE)</f>
        <v>0.86543850013013435</v>
      </c>
      <c r="R32" s="506">
        <f>VLOOKUP(VLOOKUP(L32&amp;N32,マスタ!$A$3:$C$471,3,FALSE),'全体データ（中間測定値）'!$B$3:$BE$471,9,FALSE)</f>
        <v>0.88200000000000001</v>
      </c>
      <c r="AA32" s="279"/>
      <c r="AB32" s="279"/>
      <c r="AE32" s="279"/>
      <c r="AF32" s="279"/>
      <c r="AG32" s="279"/>
      <c r="AH32" s="279"/>
    </row>
    <row r="33" spans="3:34" ht="48">
      <c r="C33" s="288">
        <v>112103</v>
      </c>
      <c r="D33" s="829"/>
      <c r="E33" s="829"/>
      <c r="F33" s="299" t="s">
        <v>415</v>
      </c>
      <c r="G33" s="551">
        <f>VLOOKUP(VLOOKUP(C33&amp;F33,マスタ!$A$3:$C$471,3,FALSE),'全体データ（ベースライン値）'!$B$3:$BE$471,VLOOKUP($A$3,マスタ!$P$2:$Q$49,2,FALSE)-1,FALSE)</f>
        <v>41</v>
      </c>
      <c r="H33" s="299">
        <f>VLOOKUP(VLOOKUP(C33&amp;F33,マスタ!$A$3:$C$471,3,FALSE),'全体データ（中間測定値）'!$B$3:$BE$471,VLOOKUP($A$3,マスタ!$P$2:$Q$49,2,FALSE)-1,FALSE)</f>
        <v>91</v>
      </c>
      <c r="I33" s="551">
        <f>VLOOKUP(VLOOKUP(C33&amp;F33,マスタ!$A$3:$C$471,3,FALSE),'全体データ（ベースライン値）'!$B$3:$BE$471,9,FALSE)</f>
        <v>4397</v>
      </c>
      <c r="J33" s="551">
        <f>VLOOKUP(VLOOKUP(C33&amp;F33,マスタ!$A$3:$C$471,3,FALSE),'全体データ（中間測定値）'!$B$3:$BE$471,9,FALSE)</f>
        <v>5833</v>
      </c>
      <c r="L33" s="288">
        <v>112201</v>
      </c>
      <c r="M33" s="299" t="s">
        <v>4554</v>
      </c>
      <c r="N33" s="299" t="s">
        <v>4555</v>
      </c>
      <c r="O33" s="506">
        <f>VLOOKUP(VLOOKUP(L33&amp;N33,マスタ!$A$3:$C$471,3,FALSE),'全体データ（ベースライン値）'!$B$3:$BE$471,VLOOKUP($A$3,マスタ!$P$2:$Q$49,2,FALSE)-1,FALSE)</f>
        <v>0.74531937943298643</v>
      </c>
      <c r="P33" s="506">
        <f>VLOOKUP(VLOOKUP(L33&amp;N33,マスタ!$A$3:$C$471,3,FALSE),'全体データ（中間測定値）'!$B$3:$BE$471,VLOOKUP($A$3,マスタ!$P$2:$Q$49,2,FALSE)-1,FALSE)</f>
        <v>0.82732661529342033</v>
      </c>
      <c r="Q33" s="506">
        <f>VLOOKUP(VLOOKUP(L33&amp;N33,マスタ!$A$3:$C$471,3,FALSE),'全体データ（ベースライン値）'!$B$3:$BE$471,9,FALSE)</f>
        <v>0.77506779172175122</v>
      </c>
      <c r="R33" s="506">
        <f>VLOOKUP(VLOOKUP(L33&amp;N33,マスタ!$A$3:$C$471,3,FALSE),'全体データ（中間測定値）'!$B$3:$BE$471,9,FALSE)</f>
        <v>0.79200000000000004</v>
      </c>
      <c r="AC33" s="282"/>
      <c r="AD33" s="282"/>
    </row>
    <row r="34" spans="3:34" s="282" customFormat="1" ht="122.25" customHeight="1">
      <c r="C34" s="288">
        <v>112104</v>
      </c>
      <c r="D34" s="828" t="s">
        <v>4556</v>
      </c>
      <c r="E34" s="829"/>
      <c r="F34" s="299" t="s">
        <v>4557</v>
      </c>
      <c r="G34" s="291" t="str">
        <f>VLOOKUP(VLOOKUP(C34&amp;F34,マスタ!$A$3:$C$471,3,FALSE),'全体データ（ベースライン値）'!$B$3:$BE$471,VLOOKUP($A$3,マスタ!$P$2:$Q$49,2,FALSE)-1,FALSE)</f>
        <v>-</v>
      </c>
      <c r="H34" s="291" t="str">
        <f>VLOOKUP(VLOOKUP(C34&amp;F34,マスタ!$A$3:$C$471,3,FALSE),'全体データ（中間測定値）'!$B$3:$BE$471,VLOOKUP($A$3,マスタ!$P$2:$Q$49,2,FALSE)-1,FALSE)</f>
        <v>-</v>
      </c>
      <c r="I34" s="506">
        <f>VLOOKUP(VLOOKUP(C34&amp;F34,マスタ!$A$3:$C$471,3,FALSE),'全体データ（ベースライン値）'!$B$3:$BE$471,9,FALSE)</f>
        <v>0.96970000000000001</v>
      </c>
      <c r="J34" s="506">
        <f>VLOOKUP(VLOOKUP(C34&amp;F34,マスタ!$A$3:$C$471,3,FALSE),'全体データ（中間測定値）'!$B$3:$BE$471,9,FALSE)</f>
        <v>0.95569999999999999</v>
      </c>
      <c r="L34" s="288">
        <v>112202</v>
      </c>
      <c r="M34" s="299" t="s">
        <v>435</v>
      </c>
      <c r="N34" s="299" t="s">
        <v>436</v>
      </c>
      <c r="O34" s="551">
        <f>VLOOKUP(VLOOKUP(L34&amp;N34,マスタ!$A$3:$C$471,3,FALSE),'全体データ（ベースライン値）'!$B$3:$BE$471,VLOOKUP($A$3,マスタ!$P$2:$Q$49,2,FALSE)-1,FALSE)</f>
        <v>52</v>
      </c>
      <c r="P34" s="299">
        <f>VLOOKUP(VLOOKUP(L34&amp;N34,マスタ!$A$3:$C$471,3,FALSE),'全体データ（中間測定値）'!$B$3:$BE$471,VLOOKUP($A$3,マスタ!$P$2:$Q$49,2,FALSE)-1,FALSE)</f>
        <v>72</v>
      </c>
      <c r="Q34" s="551">
        <f>VLOOKUP(VLOOKUP(L34&amp;N34,マスタ!$A$3:$C$471,3,FALSE),'全体データ（ベースライン値）'!$B$3:$BE$471,9,FALSE)</f>
        <v>4624</v>
      </c>
      <c r="R34" s="551">
        <f>VLOOKUP(VLOOKUP(L34&amp;N34,マスタ!$A$3:$C$471,3,FALSE),'全体データ（中間測定値）'!$B$3:$BE$471,9,FALSE)</f>
        <v>3908</v>
      </c>
      <c r="T34" s="279"/>
      <c r="U34" s="279"/>
      <c r="V34" s="279"/>
      <c r="W34" s="279"/>
      <c r="X34" s="279"/>
      <c r="Y34" s="279"/>
      <c r="Z34" s="279"/>
      <c r="AA34" s="279"/>
      <c r="AB34" s="279"/>
      <c r="AE34" s="279"/>
      <c r="AF34" s="279"/>
      <c r="AG34" s="279"/>
      <c r="AH34" s="279"/>
    </row>
    <row r="35" spans="3:34" s="282" customFormat="1" ht="76.5" customHeight="1">
      <c r="C35" s="395"/>
      <c r="D35" s="397"/>
      <c r="E35" s="398"/>
      <c r="F35" s="295"/>
      <c r="G35" s="295"/>
      <c r="H35" s="295"/>
      <c r="I35" s="295"/>
      <c r="J35" s="295"/>
      <c r="L35" s="288">
        <v>112202</v>
      </c>
      <c r="M35" s="299" t="s">
        <v>435</v>
      </c>
      <c r="N35" s="299" t="s">
        <v>439</v>
      </c>
      <c r="O35" s="299">
        <f>VLOOKUP(VLOOKUP(L35&amp;N35,マスタ!$A$3:$C$471,3,FALSE),'全体データ（ベースライン値）'!$B$3:$BE$471,VLOOKUP($A$3,マスタ!$P$2:$Q$49,2,FALSE)-1,FALSE)</f>
        <v>17</v>
      </c>
      <c r="P35" s="299">
        <f>VLOOKUP(VLOOKUP(L35&amp;N35,マスタ!$A$3:$C$471,3,FALSE),'全体データ（中間測定値）'!$B$3:$BE$471,VLOOKUP($A$3,マスタ!$P$2:$Q$49,2,FALSE)-1,FALSE)</f>
        <v>17</v>
      </c>
      <c r="Q35" s="551">
        <f>VLOOKUP(VLOOKUP(L35&amp;N35,マスタ!$A$3:$C$471,3,FALSE),'全体データ（ベースライン値）'!$B$3:$BE$471,9,FALSE)</f>
        <v>1728</v>
      </c>
      <c r="R35" s="551">
        <f>VLOOKUP(VLOOKUP(L35&amp;N35,マスタ!$A$3:$C$471,3,FALSE),'全体データ（中間測定値）'!$B$3:$BE$471,9,FALSE)</f>
        <v>1308</v>
      </c>
      <c r="T35" s="279"/>
      <c r="U35" s="279"/>
      <c r="V35" s="279"/>
      <c r="W35" s="279"/>
      <c r="X35" s="279"/>
      <c r="Y35" s="279"/>
      <c r="Z35" s="279"/>
      <c r="AA35" s="279"/>
      <c r="AB35" s="279"/>
      <c r="AE35" s="279"/>
      <c r="AF35" s="279"/>
      <c r="AG35" s="279"/>
      <c r="AH35" s="279"/>
    </row>
    <row r="36" spans="3:34" s="282" customFormat="1" ht="30.75">
      <c r="C36" s="280" t="s">
        <v>4558</v>
      </c>
      <c r="D36" s="280"/>
      <c r="E36" s="279"/>
      <c r="F36" s="293"/>
      <c r="G36" s="293"/>
      <c r="H36" s="293"/>
      <c r="I36" s="293"/>
      <c r="J36" s="293"/>
      <c r="L36" s="279"/>
      <c r="M36" s="279"/>
      <c r="N36" s="279"/>
      <c r="O36" s="279"/>
      <c r="P36" s="279"/>
      <c r="Q36" s="279"/>
      <c r="R36" s="279"/>
      <c r="T36" s="279"/>
      <c r="U36" s="279"/>
      <c r="V36" s="279"/>
      <c r="W36" s="279"/>
      <c r="X36" s="279"/>
      <c r="Y36" s="279"/>
      <c r="Z36" s="279"/>
      <c r="AA36" s="279"/>
      <c r="AB36" s="279"/>
      <c r="AE36" s="279"/>
      <c r="AF36" s="279"/>
      <c r="AG36" s="279"/>
      <c r="AH36" s="279"/>
    </row>
    <row r="37" spans="3:34" s="282" customFormat="1" ht="18" customHeight="1">
      <c r="C37" s="831"/>
      <c r="D37" s="831"/>
      <c r="E37" s="831"/>
      <c r="F37" s="831"/>
      <c r="G37" s="831"/>
      <c r="H37" s="831"/>
      <c r="I37" s="831"/>
      <c r="J37" s="831"/>
      <c r="L37" s="845"/>
      <c r="M37" s="845"/>
      <c r="N37" s="845"/>
      <c r="O37" s="845"/>
      <c r="P37" s="845"/>
      <c r="Q37" s="845"/>
      <c r="R37" s="845"/>
      <c r="T37" s="279"/>
      <c r="U37" s="279"/>
      <c r="V37" s="279"/>
      <c r="W37" s="279"/>
      <c r="X37" s="279"/>
      <c r="Y37" s="279"/>
      <c r="Z37" s="279"/>
      <c r="AA37" s="279"/>
      <c r="AB37" s="279"/>
      <c r="AC37" s="296"/>
      <c r="AD37" s="296"/>
      <c r="AE37" s="279"/>
      <c r="AF37" s="279"/>
      <c r="AG37" s="279"/>
      <c r="AH37" s="279"/>
    </row>
    <row r="38" spans="3:34" s="282" customFormat="1" ht="165.75" customHeight="1">
      <c r="C38" s="483">
        <v>112105</v>
      </c>
      <c r="D38" s="823" t="s">
        <v>4559</v>
      </c>
      <c r="E38" s="320" t="s">
        <v>447</v>
      </c>
      <c r="F38" s="299" t="s">
        <v>448</v>
      </c>
      <c r="G38" s="291" t="str">
        <f>VLOOKUP(VLOOKUP(C38&amp;F38,マスタ!$A$3:$C$471,3,FALSE),'全体データ（ベースライン値）'!$B$3:$BE$471,VLOOKUP($A$3,マスタ!$P$2:$Q$49,2,FALSE)-1,FALSE)</f>
        <v>-</v>
      </c>
      <c r="H38" s="291" t="str">
        <f>VLOOKUP(VLOOKUP(C38&amp;F38,マスタ!$A$3:$C$471,3,FALSE),'全体データ（中間測定値）'!$B$3:$BE$471,VLOOKUP($A$3,マスタ!$P$2:$Q$49,2,FALSE)-1,FALSE)</f>
        <v>-</v>
      </c>
      <c r="I38" s="517" t="str">
        <f>VLOOKUP(VLOOKUP(C38&amp;F38,マスタ!$A$3:$C$471,3,FALSE),'全体データ（ベースライン値）'!$B$3:$BE$471,9,FALSE)</f>
        <v>総数226,589件</v>
      </c>
      <c r="J38" s="523" t="str">
        <f>VLOOKUP(VLOOKUP(C38&amp;F38,マスタ!$A$3:$C$471,3,FALSE),'全体データ（中間測定値）'!$B$3:$BE$471,9,FALSE)</f>
        <v>総数253,668件</v>
      </c>
      <c r="L38" s="288">
        <v>112203</v>
      </c>
      <c r="M38" s="299" t="s">
        <v>4560</v>
      </c>
      <c r="N38" s="299" t="s">
        <v>473</v>
      </c>
      <c r="O38" s="299" t="str">
        <f>VLOOKUP(VLOOKUP(L38&amp;N38,マスタ!$A$3:$C$471,3,FALSE),'全体データ（ベースライン値）'!$B$3:$BE$471,VLOOKUP($A$3,マスタ!$P$2:$Q$49,2,FALSE)-1,FALSE)</f>
        <v>-</v>
      </c>
      <c r="P38" s="299" t="str">
        <f>VLOOKUP(VLOOKUP(L38&amp;N38,マスタ!$A$3:$C$471,3,FALSE),'全体データ（中間測定値）'!$B$3:$BE$471,VLOOKUP($A$3,マスタ!$P$2:$Q$49,2,FALSE)-1,FALSE)</f>
        <v>-</v>
      </c>
      <c r="Q38" s="517" t="str">
        <f>VLOOKUP(VLOOKUP(L38&amp;N38,マスタ!$A$3:$C$471,3,FALSE),'全体データ（ベースライン値）'!$B$3:$BE$471,9,FALSE)</f>
        <v>算出不可</v>
      </c>
      <c r="R38" s="517" t="str">
        <f>VLOOKUP(VLOOKUP(L38&amp;N38,マスタ!$A$3:$C$471,3,FALSE),'全体データ（中間測定値）'!$B$3:$BE$471,9,FALSE)</f>
        <v>算出不可</v>
      </c>
      <c r="T38" s="279"/>
      <c r="U38" s="279"/>
      <c r="V38" s="279"/>
      <c r="W38" s="279"/>
      <c r="X38" s="279"/>
      <c r="Y38" s="279"/>
      <c r="Z38" s="279"/>
      <c r="AA38" s="279"/>
      <c r="AB38" s="279"/>
      <c r="AE38" s="279"/>
      <c r="AF38" s="279"/>
      <c r="AG38" s="279"/>
      <c r="AH38" s="279"/>
    </row>
    <row r="39" spans="3:34" s="282" customFormat="1" ht="156" customHeight="1">
      <c r="C39" s="288">
        <v>112106</v>
      </c>
      <c r="D39" s="824"/>
      <c r="E39" s="299" t="s">
        <v>4561</v>
      </c>
      <c r="F39" s="299" t="s">
        <v>458</v>
      </c>
      <c r="G39" s="551">
        <f>VLOOKUP(VLOOKUP(C39&amp;F39,マスタ!$A$3:$C$471,3,FALSE),'全体データ（ベースライン値）'!$B$3:$BE$471,VLOOKUP($A$3,マスタ!$P$2:$Q$49,2,FALSE)-1,FALSE)</f>
        <v>10</v>
      </c>
      <c r="H39" s="517">
        <f>VLOOKUP(VLOOKUP(C39&amp;F39,マスタ!$A$3:$C$471,3,FALSE),'全体データ（中間測定値）'!$B$3:$BE$471,VLOOKUP($A$3,マスタ!$P$2:$Q$49,2,FALSE)-1,FALSE)</f>
        <v>10</v>
      </c>
      <c r="I39" s="551">
        <f>VLOOKUP(VLOOKUP(C39&amp;F39,マスタ!$A$3:$C$471,3,FALSE),'全体データ（ベースライン値）'!$B$3:$BE$471,9,FALSE)</f>
        <v>1372</v>
      </c>
      <c r="J39" s="624">
        <f>VLOOKUP(VLOOKUP(C39&amp;F39,マスタ!$A$3:$C$471,3,FALSE),'全体データ（中間測定値）'!$B$3:$BE$471,9,FALSE)</f>
        <v>1387</v>
      </c>
      <c r="L39" s="294"/>
      <c r="M39" s="295"/>
      <c r="N39" s="295"/>
      <c r="O39" s="295"/>
      <c r="P39" s="295"/>
      <c r="Q39" s="295"/>
      <c r="R39" s="295"/>
      <c r="T39" s="279"/>
      <c r="U39" s="279"/>
      <c r="V39" s="279"/>
      <c r="W39" s="279"/>
      <c r="X39" s="279"/>
      <c r="Y39" s="279"/>
      <c r="Z39" s="279"/>
      <c r="AA39" s="279"/>
      <c r="AB39" s="279"/>
      <c r="AE39" s="279"/>
      <c r="AF39" s="279"/>
      <c r="AG39" s="279"/>
      <c r="AH39" s="279"/>
    </row>
    <row r="40" spans="3:34" s="282" customFormat="1" ht="84.75" customHeight="1">
      <c r="C40" s="288">
        <v>112107</v>
      </c>
      <c r="D40" s="824"/>
      <c r="E40" s="299" t="s">
        <v>462</v>
      </c>
      <c r="F40" s="299" t="s">
        <v>463</v>
      </c>
      <c r="G40" s="299">
        <f>VLOOKUP(VLOOKUP(C40&amp;F40,マスタ!$A$3:$C$471,3,FALSE),'全体データ（ベースライン値）'!$B$3:$BE$471,VLOOKUP($A$3,マスタ!$P$2:$Q$49,2,FALSE)-1,FALSE)</f>
        <v>0</v>
      </c>
      <c r="H40" s="517">
        <f>VLOOKUP(VLOOKUP(C40&amp;F40,マスタ!$A$3:$C$471,3,FALSE),'全体データ（中間測定値）'!$B$3:$BE$471,VLOOKUP($A$3,マスタ!$P$2:$Q$49,2,FALSE)-1,FALSE)</f>
        <v>0</v>
      </c>
      <c r="I40" s="299">
        <f>VLOOKUP(VLOOKUP(C40&amp;F40,マスタ!$A$3:$C$471,3,FALSE),'全体データ（ベースライン値）'!$B$3:$BE$471,9,FALSE)</f>
        <v>87</v>
      </c>
      <c r="J40" s="623">
        <f>VLOOKUP(VLOOKUP(C40&amp;F40,マスタ!$A$3:$C$471,3,FALSE),'全体データ（中間測定値）'!$B$3:$BE$471,9,FALSE)</f>
        <v>175</v>
      </c>
      <c r="L40" s="294"/>
      <c r="M40" s="295"/>
      <c r="N40" s="295"/>
      <c r="O40" s="295"/>
      <c r="P40" s="295"/>
      <c r="Q40" s="295"/>
      <c r="R40" s="295"/>
      <c r="T40" s="279"/>
      <c r="U40" s="279"/>
      <c r="V40" s="279"/>
      <c r="W40" s="279"/>
      <c r="X40" s="279"/>
      <c r="Y40" s="279"/>
      <c r="Z40" s="279"/>
      <c r="AA40" s="279"/>
      <c r="AB40" s="279"/>
      <c r="AE40" s="279"/>
      <c r="AF40" s="279"/>
      <c r="AG40" s="279"/>
      <c r="AH40" s="279"/>
    </row>
    <row r="41" spans="3:34" s="282" customFormat="1" ht="102.75" customHeight="1">
      <c r="C41" s="288">
        <v>112108</v>
      </c>
      <c r="D41" s="825"/>
      <c r="E41" s="299" t="s">
        <v>470</v>
      </c>
      <c r="F41" s="299" t="s">
        <v>466</v>
      </c>
      <c r="G41" s="291" t="str">
        <f>VLOOKUP(VLOOKUP(C41&amp;F41,マスタ!$A$3:$C$471,3,FALSE),'全体データ（ベースライン値）'!$B$3:$BE$471,VLOOKUP($A$3,マスタ!$P$2:$Q$49,2,FALSE)-1,FALSE)</f>
        <v>-</v>
      </c>
      <c r="H41" s="291" t="str">
        <f>VLOOKUP(VLOOKUP(C41&amp;F41,マスタ!$A$3:$C$471,3,FALSE),'全体データ（中間測定値）'!$B$3:$BE$471,VLOOKUP($A$3,マスタ!$P$2:$Q$49,2,FALSE)-1,FALSE)</f>
        <v>-</v>
      </c>
      <c r="I41" s="505">
        <f>VLOOKUP(VLOOKUP(C41&amp;F41,マスタ!$A$3:$C$471,3,FALSE),'全体データ（ベースライン値）'!$B$3:$BE$471,9,FALSE)</f>
        <v>1</v>
      </c>
      <c r="J41" s="625">
        <f>VLOOKUP(VLOOKUP(C41&amp;F41,マスタ!$A$3:$C$471,3,FALSE),'全体データ（中間測定値）'!$B$3:$BE$471,9,FALSE)</f>
        <v>1</v>
      </c>
      <c r="L41" s="294"/>
      <c r="M41" s="295"/>
      <c r="N41" s="295"/>
      <c r="O41" s="295"/>
      <c r="P41" s="295"/>
      <c r="Q41" s="295"/>
      <c r="R41" s="295"/>
      <c r="T41" s="279"/>
      <c r="U41" s="279"/>
      <c r="V41" s="279"/>
      <c r="W41" s="279"/>
      <c r="X41" s="279"/>
      <c r="Y41" s="279"/>
      <c r="Z41" s="279"/>
      <c r="AA41" s="279"/>
      <c r="AB41" s="279"/>
      <c r="AE41" s="279"/>
      <c r="AF41" s="279"/>
      <c r="AG41" s="279"/>
      <c r="AH41" s="279"/>
    </row>
    <row r="42" spans="3:34" s="282" customFormat="1" ht="102.75" customHeight="1">
      <c r="C42" s="395"/>
      <c r="D42" s="418"/>
      <c r="E42" s="295"/>
      <c r="F42" s="295"/>
      <c r="G42" s="295"/>
      <c r="H42" s="295"/>
      <c r="I42" s="295"/>
      <c r="J42" s="295"/>
      <c r="L42" s="279"/>
      <c r="M42" s="279"/>
      <c r="N42" s="279"/>
      <c r="O42" s="279"/>
      <c r="P42" s="279"/>
      <c r="Q42" s="279"/>
      <c r="R42" s="279"/>
      <c r="T42" s="279"/>
      <c r="U42" s="279"/>
      <c r="V42" s="279"/>
      <c r="W42" s="279"/>
      <c r="X42" s="279"/>
      <c r="Y42" s="279"/>
      <c r="Z42" s="279"/>
      <c r="AA42" s="279"/>
      <c r="AB42" s="279"/>
      <c r="AC42" s="279"/>
      <c r="AD42" s="279"/>
      <c r="AE42" s="279"/>
      <c r="AF42" s="279"/>
      <c r="AG42" s="279"/>
      <c r="AH42" s="279"/>
    </row>
    <row r="43" spans="3:34" s="282" customFormat="1" ht="30.75" customHeight="1">
      <c r="C43" s="280" t="s">
        <v>2447</v>
      </c>
      <c r="D43" s="280"/>
      <c r="E43" s="279"/>
      <c r="F43" s="293"/>
      <c r="G43" s="293"/>
      <c r="H43" s="293"/>
      <c r="I43" s="293"/>
      <c r="J43" s="293"/>
      <c r="L43" s="279"/>
      <c r="M43" s="279"/>
      <c r="N43" s="279"/>
      <c r="O43" s="279"/>
      <c r="P43" s="279"/>
      <c r="Q43" s="279"/>
      <c r="R43" s="279"/>
      <c r="T43" s="279"/>
      <c r="U43" s="279"/>
      <c r="V43" s="279"/>
      <c r="W43" s="279"/>
      <c r="X43" s="279"/>
      <c r="Y43" s="279"/>
      <c r="Z43" s="279"/>
      <c r="AA43" s="279"/>
      <c r="AB43" s="279"/>
      <c r="AC43" s="279"/>
      <c r="AD43" s="279"/>
      <c r="AE43" s="279"/>
      <c r="AF43" s="279"/>
      <c r="AG43" s="279"/>
      <c r="AH43" s="279"/>
    </row>
    <row r="44" spans="3:34" s="282" customFormat="1" ht="14.25" customHeight="1">
      <c r="C44" s="831"/>
      <c r="D44" s="831"/>
      <c r="E44" s="831"/>
      <c r="F44" s="831"/>
      <c r="G44" s="831"/>
      <c r="H44" s="831"/>
      <c r="I44" s="831"/>
      <c r="J44" s="831"/>
      <c r="L44" s="279"/>
      <c r="M44" s="279"/>
      <c r="N44" s="279"/>
      <c r="O44" s="279"/>
      <c r="P44" s="279"/>
      <c r="Q44" s="279"/>
      <c r="R44" s="279"/>
      <c r="T44" s="279"/>
      <c r="U44" s="279"/>
      <c r="V44" s="279"/>
      <c r="W44" s="279"/>
      <c r="X44" s="279"/>
      <c r="Y44" s="279"/>
      <c r="Z44" s="279"/>
      <c r="AA44" s="279"/>
      <c r="AB44" s="279"/>
      <c r="AC44" s="279"/>
      <c r="AD44" s="279"/>
      <c r="AE44" s="279"/>
      <c r="AF44" s="279"/>
      <c r="AG44" s="279"/>
      <c r="AH44" s="279"/>
    </row>
    <row r="45" spans="3:34" s="282" customFormat="1" ht="232.5" customHeight="1">
      <c r="C45" s="288" t="s">
        <v>2384</v>
      </c>
      <c r="D45" s="826" t="s">
        <v>4562</v>
      </c>
      <c r="E45" s="826"/>
      <c r="F45" s="300" t="s">
        <v>4563</v>
      </c>
      <c r="G45" s="300"/>
      <c r="H45" s="300"/>
      <c r="I45" s="300"/>
      <c r="J45" s="300"/>
      <c r="L45" s="294"/>
      <c r="M45" s="295"/>
      <c r="N45" s="295"/>
      <c r="O45" s="295"/>
      <c r="P45" s="295"/>
      <c r="Q45" s="295"/>
      <c r="R45" s="295"/>
      <c r="T45" s="279"/>
      <c r="U45" s="279"/>
      <c r="V45" s="279"/>
      <c r="W45" s="279"/>
      <c r="X45" s="279"/>
      <c r="Y45" s="279"/>
      <c r="Z45" s="279"/>
      <c r="AA45" s="279"/>
      <c r="AB45" s="279"/>
      <c r="AC45" s="279"/>
      <c r="AD45" s="279"/>
      <c r="AE45" s="279"/>
      <c r="AF45" s="279"/>
      <c r="AG45" s="279"/>
      <c r="AH45" s="279"/>
    </row>
    <row r="46" spans="3:34" ht="24">
      <c r="L46" s="294"/>
      <c r="M46" s="295"/>
      <c r="N46" s="295"/>
      <c r="O46" s="295"/>
      <c r="P46" s="295"/>
      <c r="Q46" s="295"/>
      <c r="R46" s="295"/>
    </row>
    <row r="47" spans="3:34" ht="24">
      <c r="L47" s="294"/>
      <c r="M47" s="295"/>
      <c r="N47" s="295"/>
      <c r="O47" s="295"/>
      <c r="P47" s="295"/>
      <c r="Q47" s="295"/>
      <c r="R47" s="295"/>
    </row>
  </sheetData>
  <mergeCells count="84">
    <mergeCell ref="AG14:AG15"/>
    <mergeCell ref="AH14:AH15"/>
    <mergeCell ref="AD14:AD15"/>
    <mergeCell ref="AE14:AE15"/>
    <mergeCell ref="AG16:AG17"/>
    <mergeCell ref="AH16:AH17"/>
    <mergeCell ref="AD16:AD17"/>
    <mergeCell ref="AE16:AE17"/>
    <mergeCell ref="AF16:AF17"/>
    <mergeCell ref="AF14:AF15"/>
    <mergeCell ref="AD18:AD19"/>
    <mergeCell ref="AE18:AE19"/>
    <mergeCell ref="AF18:AF19"/>
    <mergeCell ref="AG18:AG19"/>
    <mergeCell ref="AH18:AH19"/>
    <mergeCell ref="AC14:AC22"/>
    <mergeCell ref="D17:E21"/>
    <mergeCell ref="F17:F21"/>
    <mergeCell ref="J17:J21"/>
    <mergeCell ref="C22:F22"/>
    <mergeCell ref="H11:H16"/>
    <mergeCell ref="C11:C16"/>
    <mergeCell ref="D11:E16"/>
    <mergeCell ref="I11:I16"/>
    <mergeCell ref="J11:J16"/>
    <mergeCell ref="C17:C21"/>
    <mergeCell ref="I17:I21"/>
    <mergeCell ref="L31:R31"/>
    <mergeCell ref="L37:R37"/>
    <mergeCell ref="AB14:AB22"/>
    <mergeCell ref="T26:Z26"/>
    <mergeCell ref="C26:J26"/>
    <mergeCell ref="C27:C29"/>
    <mergeCell ref="F27:F29"/>
    <mergeCell ref="C37:J37"/>
    <mergeCell ref="G27:G29"/>
    <mergeCell ref="D27:E29"/>
    <mergeCell ref="M17:M18"/>
    <mergeCell ref="L17:L18"/>
    <mergeCell ref="AG7:AH7"/>
    <mergeCell ref="AB10:AH10"/>
    <mergeCell ref="T10:Z10"/>
    <mergeCell ref="L10:R10"/>
    <mergeCell ref="C10:J10"/>
    <mergeCell ref="Y7:Z7"/>
    <mergeCell ref="AB7:AB8"/>
    <mergeCell ref="AC7:AC8"/>
    <mergeCell ref="AD7:AD8"/>
    <mergeCell ref="AE7:AF7"/>
    <mergeCell ref="Q7:R7"/>
    <mergeCell ref="T7:T8"/>
    <mergeCell ref="U7:U8"/>
    <mergeCell ref="V7:V8"/>
    <mergeCell ref="W7:X7"/>
    <mergeCell ref="L4:R4"/>
    <mergeCell ref="T4:Z4"/>
    <mergeCell ref="AB4:AH4"/>
    <mergeCell ref="C7:C8"/>
    <mergeCell ref="D7:E8"/>
    <mergeCell ref="F7:F8"/>
    <mergeCell ref="G7:H7"/>
    <mergeCell ref="I7:J7"/>
    <mergeCell ref="L5:R5"/>
    <mergeCell ref="C5:J5"/>
    <mergeCell ref="T5:Z5"/>
    <mergeCell ref="AB5:AH5"/>
    <mergeCell ref="M7:M8"/>
    <mergeCell ref="L7:L8"/>
    <mergeCell ref="N7:N8"/>
    <mergeCell ref="O7:P7"/>
    <mergeCell ref="D38:D41"/>
    <mergeCell ref="D45:E45"/>
    <mergeCell ref="C4:J4"/>
    <mergeCell ref="D32:E33"/>
    <mergeCell ref="D34:E34"/>
    <mergeCell ref="G17:G21"/>
    <mergeCell ref="H17:H21"/>
    <mergeCell ref="C44:J44"/>
    <mergeCell ref="C31:J31"/>
    <mergeCell ref="H27:H29"/>
    <mergeCell ref="I27:I29"/>
    <mergeCell ref="J27:J29"/>
    <mergeCell ref="F11:F16"/>
    <mergeCell ref="G11:G16"/>
  </mergeCells>
  <phoneticPr fontId="3"/>
  <pageMargins left="0.23622047244094491" right="0.23622047244094491" top="0.74803149606299213" bottom="0.74803149606299213" header="0.31496062992125984" footer="0.31496062992125984"/>
  <pageSetup paperSize="8" scale="23" orientation="landscape" r:id="rId1"/>
  <headerFooter>
    <oddFooter>&amp;R&amp;20&amp;P</oddFooter>
  </headerFooter>
  <rowBreaks count="1" manualBreakCount="1">
    <brk id="29" max="3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A8F9378-2E53-4FC7-BA07-15CC5925EEB6}">
          <x14:formula1>
            <xm:f>Master!$D$2:$D$48</xm:f>
          </x14:formula1>
          <xm:sqref>A3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EC07E-B276-4B44-B3CF-8F69E5A1978D}">
  <sheetPr codeName="Sheet4">
    <tabColor theme="9" tint="0.79998168889431442"/>
    <pageSetUpPr fitToPage="1"/>
  </sheetPr>
  <dimension ref="A1:AH75"/>
  <sheetViews>
    <sheetView showGridLines="0" view="pageBreakPreview" zoomScale="40" zoomScaleNormal="70" zoomScaleSheetLayoutView="40" workbookViewId="0">
      <selection activeCell="A3" sqref="A3"/>
    </sheetView>
  </sheetViews>
  <sheetFormatPr defaultColWidth="9" defaultRowHeight="17.25"/>
  <cols>
    <col min="1" max="1" width="17.125" style="279" customWidth="1"/>
    <col min="2" max="2" width="5.25" style="279" customWidth="1"/>
    <col min="3" max="3" width="6.625" style="279" customWidth="1"/>
    <col min="4" max="4" width="37.25" style="279" customWidth="1"/>
    <col min="5" max="5" width="25.625" style="279" customWidth="1"/>
    <col min="6" max="6" width="32.5" style="279" customWidth="1"/>
    <col min="7" max="9" width="25.625" style="279" customWidth="1"/>
    <col min="10" max="10" width="24.125" style="279" customWidth="1"/>
    <col min="11" max="11" width="15.625" style="279" customWidth="1"/>
    <col min="12" max="12" width="6.625" style="279" customWidth="1"/>
    <col min="13" max="13" width="25.625" style="279" customWidth="1"/>
    <col min="14" max="14" width="34.125" style="279" customWidth="1"/>
    <col min="15" max="18" width="25.625" style="279" customWidth="1"/>
    <col min="19" max="19" width="15.625" style="279" customWidth="1"/>
    <col min="20" max="20" width="6.625" style="279" customWidth="1"/>
    <col min="21" max="26" width="25.625" style="279" customWidth="1"/>
    <col min="27" max="27" width="15.625" style="279" customWidth="1"/>
    <col min="28" max="28" width="6.625" style="279" customWidth="1"/>
    <col min="29" max="29" width="29.125" style="279" customWidth="1"/>
    <col min="30" max="34" width="25.625" style="279" customWidth="1"/>
    <col min="35" max="16384" width="9" style="279"/>
  </cols>
  <sheetData>
    <row r="1" spans="1:34" s="278" customFormat="1" ht="48">
      <c r="A1" s="298" t="s">
        <v>4564</v>
      </c>
      <c r="B1" s="298"/>
      <c r="C1" s="298"/>
      <c r="J1" s="562" t="s">
        <v>4514</v>
      </c>
      <c r="L1" s="298"/>
    </row>
    <row r="2" spans="1:34" s="278" customFormat="1" ht="48">
      <c r="A2" s="331" t="s">
        <v>4515</v>
      </c>
      <c r="B2" s="302"/>
      <c r="C2" s="302"/>
      <c r="D2" s="298"/>
      <c r="E2" s="298"/>
      <c r="F2" s="298"/>
      <c r="G2" s="298"/>
      <c r="H2" s="298"/>
      <c r="I2" s="298"/>
      <c r="V2" s="298"/>
      <c r="W2" s="298"/>
      <c r="X2" s="298"/>
      <c r="Y2" s="298"/>
      <c r="Z2" s="298"/>
    </row>
    <row r="3" spans="1:34" s="278" customFormat="1" ht="48">
      <c r="A3" s="303" t="s">
        <v>27</v>
      </c>
      <c r="B3" s="298"/>
      <c r="C3" s="298"/>
      <c r="D3" s="298"/>
      <c r="E3" s="298"/>
      <c r="F3" s="298"/>
      <c r="G3" s="298"/>
      <c r="H3" s="298"/>
      <c r="I3" s="298"/>
      <c r="V3" s="298"/>
      <c r="W3" s="298"/>
      <c r="X3" s="298"/>
      <c r="Y3" s="298"/>
      <c r="Z3" s="298"/>
    </row>
    <row r="4" spans="1:34" ht="30.75">
      <c r="C4" s="280"/>
      <c r="L4" s="281"/>
    </row>
    <row r="5" spans="1:34" s="282" customFormat="1" ht="18" customHeight="1">
      <c r="C5" s="831" t="s">
        <v>4516</v>
      </c>
      <c r="D5" s="831"/>
      <c r="E5" s="831"/>
      <c r="F5" s="831"/>
      <c r="G5" s="831"/>
      <c r="H5" s="831"/>
      <c r="I5" s="831"/>
      <c r="J5" s="831"/>
      <c r="L5" s="840" t="s">
        <v>4517</v>
      </c>
      <c r="M5" s="840"/>
      <c r="N5" s="840"/>
      <c r="O5" s="840"/>
      <c r="P5" s="840"/>
      <c r="Q5" s="840"/>
      <c r="R5" s="840"/>
      <c r="T5" s="841" t="s">
        <v>4518</v>
      </c>
      <c r="U5" s="841"/>
      <c r="V5" s="841"/>
      <c r="W5" s="841"/>
      <c r="X5" s="841"/>
      <c r="Y5" s="841"/>
      <c r="Z5" s="841"/>
      <c r="AB5" s="842" t="s">
        <v>4519</v>
      </c>
      <c r="AC5" s="842"/>
      <c r="AD5" s="842"/>
      <c r="AE5" s="842"/>
      <c r="AF5" s="842"/>
      <c r="AG5" s="842"/>
      <c r="AH5" s="842"/>
    </row>
    <row r="6" spans="1:34" s="282" customFormat="1" ht="18" customHeight="1">
      <c r="D6" s="309"/>
      <c r="E6" s="309"/>
      <c r="G6" s="283"/>
      <c r="H6" s="283"/>
    </row>
    <row r="7" spans="1:34" s="282" customFormat="1" ht="18" customHeight="1">
      <c r="C7" s="831" t="s">
        <v>4520</v>
      </c>
      <c r="D7" s="831" t="s">
        <v>4521</v>
      </c>
      <c r="E7" s="831"/>
      <c r="F7" s="831" t="s">
        <v>4516</v>
      </c>
      <c r="G7" s="831" t="str">
        <f>A3</f>
        <v>北海道</v>
      </c>
      <c r="H7" s="831"/>
      <c r="I7" s="831" t="s">
        <v>4522</v>
      </c>
      <c r="J7" s="831"/>
      <c r="K7" s="283"/>
      <c r="L7" s="840" t="s">
        <v>2139</v>
      </c>
      <c r="M7" s="840" t="s">
        <v>4523</v>
      </c>
      <c r="N7" s="840" t="s">
        <v>4517</v>
      </c>
      <c r="O7" s="840" t="str">
        <f>A3</f>
        <v>北海道</v>
      </c>
      <c r="P7" s="840"/>
      <c r="Q7" s="840" t="s">
        <v>4522</v>
      </c>
      <c r="R7" s="840"/>
      <c r="T7" s="841" t="s">
        <v>4520</v>
      </c>
      <c r="U7" s="841" t="s">
        <v>4524</v>
      </c>
      <c r="V7" s="841" t="s">
        <v>4518</v>
      </c>
      <c r="W7" s="841" t="str">
        <f>A3</f>
        <v>北海道</v>
      </c>
      <c r="X7" s="841"/>
      <c r="Y7" s="841" t="s">
        <v>4522</v>
      </c>
      <c r="Z7" s="841"/>
      <c r="AB7" s="842" t="s">
        <v>4520</v>
      </c>
      <c r="AC7" s="842" t="s">
        <v>4525</v>
      </c>
      <c r="AD7" s="842" t="s">
        <v>4526</v>
      </c>
      <c r="AE7" s="842" t="str">
        <f>A3</f>
        <v>北海道</v>
      </c>
      <c r="AF7" s="842"/>
      <c r="AG7" s="842" t="s">
        <v>4527</v>
      </c>
      <c r="AH7" s="842"/>
    </row>
    <row r="8" spans="1:34" s="282" customFormat="1" ht="18" customHeight="1">
      <c r="C8" s="831"/>
      <c r="D8" s="831"/>
      <c r="E8" s="831"/>
      <c r="F8" s="831"/>
      <c r="G8" s="307" t="s">
        <v>4528</v>
      </c>
      <c r="H8" s="307" t="s">
        <v>4529</v>
      </c>
      <c r="I8" s="307" t="s">
        <v>4528</v>
      </c>
      <c r="J8" s="307" t="s">
        <v>4529</v>
      </c>
      <c r="K8" s="283"/>
      <c r="L8" s="840"/>
      <c r="M8" s="840"/>
      <c r="N8" s="840"/>
      <c r="O8" s="306" t="s">
        <v>4528</v>
      </c>
      <c r="P8" s="306" t="s">
        <v>4529</v>
      </c>
      <c r="Q8" s="306" t="s">
        <v>4528</v>
      </c>
      <c r="R8" s="306" t="s">
        <v>4529</v>
      </c>
      <c r="T8" s="841"/>
      <c r="U8" s="841"/>
      <c r="V8" s="841"/>
      <c r="W8" s="308" t="s">
        <v>4528</v>
      </c>
      <c r="X8" s="308" t="s">
        <v>4529</v>
      </c>
      <c r="Y8" s="308" t="s">
        <v>4528</v>
      </c>
      <c r="Z8" s="308" t="s">
        <v>4529</v>
      </c>
      <c r="AB8" s="842"/>
      <c r="AC8" s="842"/>
      <c r="AD8" s="842"/>
      <c r="AE8" s="310" t="s">
        <v>4530</v>
      </c>
      <c r="AF8" s="310" t="s">
        <v>4531</v>
      </c>
      <c r="AG8" s="310" t="s">
        <v>4530</v>
      </c>
      <c r="AH8" s="310" t="s">
        <v>4531</v>
      </c>
    </row>
    <row r="9" spans="1:34" s="282" customFormat="1" ht="31.5" customHeight="1">
      <c r="C9" s="280" t="s">
        <v>4565</v>
      </c>
      <c r="D9" s="283"/>
      <c r="E9" s="283"/>
      <c r="F9" s="283"/>
      <c r="G9" s="283"/>
      <c r="H9" s="283"/>
      <c r="L9" s="283"/>
      <c r="M9" s="283"/>
      <c r="N9" s="283"/>
      <c r="T9" s="283"/>
      <c r="U9" s="283"/>
      <c r="V9" s="283"/>
      <c r="AB9" s="283"/>
      <c r="AC9" s="283"/>
      <c r="AD9" s="283"/>
    </row>
    <row r="10" spans="1:34" s="309" customFormat="1" ht="18" customHeight="1">
      <c r="C10" s="832"/>
      <c r="D10" s="832"/>
      <c r="E10" s="832"/>
      <c r="F10" s="832"/>
      <c r="G10" s="832"/>
      <c r="H10" s="832"/>
      <c r="I10" s="832"/>
      <c r="J10" s="832"/>
      <c r="L10" s="845"/>
      <c r="M10" s="845"/>
      <c r="N10" s="845"/>
      <c r="O10" s="845"/>
      <c r="P10" s="845"/>
      <c r="Q10" s="845"/>
      <c r="R10" s="845"/>
      <c r="T10" s="844"/>
      <c r="U10" s="844"/>
      <c r="V10" s="844"/>
      <c r="W10" s="844"/>
      <c r="X10" s="844"/>
      <c r="Y10" s="844"/>
      <c r="Z10" s="844"/>
      <c r="AB10" s="843"/>
      <c r="AC10" s="843"/>
      <c r="AD10" s="843"/>
      <c r="AE10" s="843"/>
      <c r="AF10" s="843"/>
      <c r="AG10" s="843"/>
      <c r="AH10" s="843"/>
    </row>
    <row r="11" spans="1:34" s="282" customFormat="1" ht="98.25" customHeight="1">
      <c r="C11" s="288" t="s">
        <v>2384</v>
      </c>
      <c r="D11" s="887" t="s">
        <v>4566</v>
      </c>
      <c r="E11" s="887"/>
      <c r="F11" s="300" t="s">
        <v>4567</v>
      </c>
      <c r="G11" s="300"/>
      <c r="H11" s="300"/>
      <c r="I11" s="300"/>
      <c r="J11" s="300"/>
      <c r="L11" s="851" t="s">
        <v>4568</v>
      </c>
      <c r="M11" s="888" t="s">
        <v>519</v>
      </c>
      <c r="N11" s="314" t="s">
        <v>520</v>
      </c>
      <c r="O11" s="660">
        <f>VLOOKUP(VLOOKUP(L11&amp;N11,マスタ!$A$3:$C$471,3,FALSE),'全体データ（ベースライン値）'!$B$3:$BE$471,VLOOKUP($A$3,マスタ!$P$2:$Q$49,2,FALSE)-1,FALSE)</f>
        <v>0.40313111545988256</v>
      </c>
      <c r="P11" s="314" t="str">
        <f>VLOOKUP(VLOOKUP(L11&amp;N11,マスタ!$A$3:$C$471,3,FALSE),'全体データ（中間測定値）'!$B$3:$BE$471,VLOOKUP($A$3,マスタ!$P$2:$Q$49,2,FALSE)-1,FALSE)</f>
        <v>-</v>
      </c>
      <c r="Q11" s="660">
        <f>VLOOKUP(VLOOKUP(L11&amp;N11,マスタ!$A$3:$C$471,3,FALSE),'全体データ（ベースライン値）'!$B$3:$BE$471,9,FALSE)</f>
        <v>0.48447997014182631</v>
      </c>
      <c r="R11" s="314" t="str">
        <f>VLOOKUP(VLOOKUP($L$11&amp;N11,マスタ!$A$3:$C$471,3,FALSE),'全体データ（中間測定値）'!$B$3:$BE$471,9,FALSE)</f>
        <v>-</v>
      </c>
      <c r="T11" s="880" t="s">
        <v>4569</v>
      </c>
      <c r="U11" s="919" t="s">
        <v>285</v>
      </c>
      <c r="V11" s="299" t="s">
        <v>286</v>
      </c>
      <c r="W11" s="506">
        <f>VLOOKUP(VLOOKUP($T$11&amp;V11,マスタ!$A$3:$C$471,3,FALSE),'全体データ（ベースライン値）'!$B$3:$BE$471,VLOOKUP($A$3,マスタ!$P$2:$Q$49,2,FALSE)-1,FALSE)</f>
        <v>0.58199999999999996</v>
      </c>
      <c r="X11" s="506">
        <f>VLOOKUP(VLOOKUP($T$11&amp;V11,マスタ!$A$3:$C$471,3,FALSE),'全体データ（中間測定値）'!$B$3:$BE$471,VLOOKUP($A$3,マスタ!$P$2:$Q$49,2,FALSE)-1,FALSE)</f>
        <v>0.55300000000000005</v>
      </c>
      <c r="Y11" s="506">
        <f>VLOOKUP(VLOOKUP($T$11&amp;V11,マスタ!$A$3:$C$471,3,FALSE),'全体データ（ベースライン値）'!$B$3:$BE$471,9,FALSE)</f>
        <v>0.59599999999999997</v>
      </c>
      <c r="Z11" s="506">
        <f>VLOOKUP(VLOOKUP($T$11&amp;V11,マスタ!$A$3:$C$471,3,FALSE),'全体データ（中間測定値）'!$B$3:$BE$471,9,FALSE)</f>
        <v>0.59</v>
      </c>
      <c r="AB11" s="916" t="s">
        <v>53</v>
      </c>
      <c r="AC11" s="884" t="s">
        <v>57</v>
      </c>
      <c r="AD11" s="317" t="s">
        <v>58</v>
      </c>
      <c r="AE11" s="534">
        <f>VLOOKUP(VLOOKUP($AB$11&amp;AD11,マスタ!$A$3:$C$471,3,FALSE),'全体データ（ベースライン値）'!$B$3:$BE$471,VLOOKUP($A$3,マスタ!$P$2:$Q$49,2,FALSE)-1,FALSE)</f>
        <v>7.0344881447018439</v>
      </c>
      <c r="AF11" s="534">
        <f>VLOOKUP(VLOOKUP($AB$11&amp;AD11,マスタ!$A$3:$C$471,3,FALSE),'全体データ（中間測定値）'!$B$3:$BE$471,VLOOKUP($A$3,マスタ!$P$2:$Q$49,2,FALSE)-1,FALSE)</f>
        <v>5.9499085104288829</v>
      </c>
      <c r="AG11" s="534">
        <f>VLOOKUP(VLOOKUP($AB$11&amp;AD11,マスタ!$A$3:$C$471,3,FALSE),'全体データ（ベースライン値）'!$B$3:$BE$471,9,FALSE)</f>
        <v>6.2358342608633563</v>
      </c>
      <c r="AH11" s="534">
        <f>VLOOKUP(VLOOKUP($AB$11&amp;AD11,マスタ!$A$3:$C$471,3,FALSE),'全体データ（中間測定値）'!$B$3:$BE$471,9,FALSE)</f>
        <v>5.7857626781256641</v>
      </c>
    </row>
    <row r="12" spans="1:34" s="282" customFormat="1" ht="106.5" customHeight="1">
      <c r="C12" s="851" t="s">
        <v>4570</v>
      </c>
      <c r="D12" s="891" t="s">
        <v>482</v>
      </c>
      <c r="E12" s="892"/>
      <c r="F12" s="317" t="s">
        <v>4571</v>
      </c>
      <c r="G12" s="509">
        <f>VLOOKUP(VLOOKUP($C$12&amp;F12,マスタ!$A$3:$C$471,3,FALSE),'全体データ（ベースライン値）'!$B$3:$BE$471,VLOOKUP($A$3,マスタ!$P$2:$Q$49,2,FALSE)-1,FALSE)</f>
        <v>73.295454545454547</v>
      </c>
      <c r="H12" s="509">
        <f>VLOOKUP(VLOOKUP($C$12&amp;F12,マスタ!$A$3:$C$471,3,FALSE),'全体データ（中間測定値）'!$B$3:$BE$471,VLOOKUP($A$3,マスタ!$P$2:$Q$49,2,FALSE)-1,FALSE)</f>
        <v>76.400000000000006</v>
      </c>
      <c r="I12" s="509">
        <f>VLOOKUP(VLOOKUP($C$12&amp;F12,マスタ!$A$3:$C$471,3,FALSE),'全体データ（ベースライン値）'!$B$3:$BE$471,9,FALSE)</f>
        <v>82.288037166085942</v>
      </c>
      <c r="J12" s="509">
        <f>VLOOKUP(VLOOKUP($C$12&amp;F12,マスタ!$A$3:$C$471,3,FALSE),'全体データ（中間測定値）'!$B$3:$BE$471,9,FALSE)</f>
        <v>84.2</v>
      </c>
      <c r="L12" s="852"/>
      <c r="M12" s="889"/>
      <c r="N12" s="314" t="s">
        <v>523</v>
      </c>
      <c r="O12" s="510">
        <f>VLOOKUP(VLOOKUP(L11&amp;N12,マスタ!$A$3:$C$471,3,FALSE),'全体データ（ベースライン値）'!$B$3:$BE$471,VLOOKUP($A$3,マスタ!$P$2:$Q$49,2,FALSE)-1,FALSE)</f>
        <v>38.141470180305134</v>
      </c>
      <c r="P12" s="314" t="str">
        <f>VLOOKUP(VLOOKUP(L11&amp;N12,マスタ!$A$3:$C$471,3,FALSE),'全体データ（中間測定値）'!$B$3:$BE$471,VLOOKUP($A$3,マスタ!$P$2:$Q$49,2,FALSE)-1,FALSE)</f>
        <v>-</v>
      </c>
      <c r="Q12" s="510">
        <f>VLOOKUP(VLOOKUP(L11&amp;N12,マスタ!$A$3:$C$471,3,FALSE),'全体データ（ベースライン値）'!$B$3:$BE$471,9,FALSE)</f>
        <v>45.878869218806592</v>
      </c>
      <c r="R12" s="314" t="str">
        <f>VLOOKUP(VLOOKUP($L$11&amp;N12,マスタ!$A$3:$C$471,3,FALSE),'全体データ（中間測定値）'!$B$3:$BE$471,9,FALSE)</f>
        <v>-</v>
      </c>
      <c r="T12" s="872"/>
      <c r="U12" s="920"/>
      <c r="V12" s="299" t="s">
        <v>289</v>
      </c>
      <c r="W12" s="506">
        <f>VLOOKUP(VLOOKUP($T$11&amp;V12,マスタ!$A$3:$C$471,3,FALSE),'全体データ（ベースライン値）'!$B$3:$BE$471,VLOOKUP($A$3,マスタ!$P$2:$Q$49,2,FALSE)-1,FALSE)</f>
        <v>0.59499999999999997</v>
      </c>
      <c r="X12" s="506">
        <f>VLOOKUP(VLOOKUP($T$11&amp;V12,マスタ!$A$3:$C$471,3,FALSE),'全体データ（中間測定値）'!$B$3:$BE$471,VLOOKUP($A$3,マスタ!$P$2:$Q$49,2,FALSE)-1,FALSE)</f>
        <v>0.57499999999999996</v>
      </c>
      <c r="Y12" s="506">
        <f>VLOOKUP(VLOOKUP($T$11&amp;V12,マスタ!$A$3:$C$471,3,FALSE),'全体データ（ベースライン値）'!$B$3:$BE$471,9,FALSE)</f>
        <v>0.59099999999999997</v>
      </c>
      <c r="Z12" s="506">
        <f>VLOOKUP(VLOOKUP($T$11&amp;V12,マスタ!$A$3:$C$471,3,FALSE),'全体データ（中間測定値）'!$B$3:$BE$471,9,FALSE)</f>
        <v>0.58599999999999997</v>
      </c>
      <c r="AB12" s="917"/>
      <c r="AC12" s="885"/>
      <c r="AD12" s="317" t="s">
        <v>63</v>
      </c>
      <c r="AE12" s="534">
        <f>VLOOKUP(VLOOKUP($AB$11&amp;AD12,マスタ!$A$3:$C$471,3,FALSE),'全体データ（ベースライン値）'!$B$3:$BE$471,VLOOKUP($A$3,マスタ!$P$2:$Q$49,2,FALSE)-1,FALSE)</f>
        <v>10.952700527688149</v>
      </c>
      <c r="AF12" s="534">
        <f>VLOOKUP(VLOOKUP($AB$11&amp;AD12,マスタ!$A$3:$C$471,3,FALSE),'全体データ（中間測定値）'!$B$3:$BE$471,VLOOKUP($A$3,マスタ!$P$2:$Q$49,2,FALSE)-1,FALSE)</f>
        <v>10.816518403638618</v>
      </c>
      <c r="AG12" s="534">
        <f>VLOOKUP(VLOOKUP($AB$11&amp;AD12,マスタ!$A$3:$C$471,3,FALSE),'全体データ（ベースライン値）'!$B$3:$BE$471,9,FALSE)</f>
        <v>9.6986072263773604</v>
      </c>
      <c r="AH12" s="534">
        <f>VLOOKUP(VLOOKUP($AB$11&amp;AD12,マスタ!$A$3:$C$471,3,FALSE),'全体データ（中間測定値）'!$B$3:$BE$471,9,FALSE)</f>
        <v>9.6853895507452101</v>
      </c>
    </row>
    <row r="13" spans="1:34" s="282" customFormat="1" ht="89.25" customHeight="1">
      <c r="C13" s="852"/>
      <c r="D13" s="893"/>
      <c r="E13" s="894"/>
      <c r="F13" s="317" t="s">
        <v>4572</v>
      </c>
      <c r="G13" s="509">
        <f>VLOOKUP(VLOOKUP($C$12&amp;F13,マスタ!$A$3:$C$471,3,FALSE),'全体データ（ベースライン値）'!$B$3:$BE$471,VLOOKUP($A$3,マスタ!$P$2:$Q$49,2,FALSE)-1,FALSE)</f>
        <v>78.977272727272734</v>
      </c>
      <c r="H13" s="509">
        <f>VLOOKUP(VLOOKUP($C$12&amp;F13,マスタ!$A$3:$C$471,3,FALSE),'全体データ（中間測定値）'!$B$3:$BE$471,VLOOKUP($A$3,マスタ!$P$2:$Q$49,2,FALSE)-1,FALSE)</f>
        <v>80.900000000000006</v>
      </c>
      <c r="I13" s="509">
        <f>VLOOKUP(VLOOKUP($C$12&amp;F13,マスタ!$A$3:$C$471,3,FALSE),'全体データ（ベースライン値）'!$B$3:$BE$471,9,FALSE)</f>
        <v>83.660508083140869</v>
      </c>
      <c r="J13" s="509">
        <f>VLOOKUP(VLOOKUP($C$12&amp;F13,マスタ!$A$3:$C$471,3,FALSE),'全体データ（中間測定値）'!$B$3:$BE$471,9,FALSE)</f>
        <v>86.3</v>
      </c>
      <c r="L13" s="852"/>
      <c r="M13" s="889"/>
      <c r="N13" s="314" t="s">
        <v>526</v>
      </c>
      <c r="O13" s="510">
        <f>VLOOKUP(VLOOKUP(L11&amp;N13,マスタ!$A$3:$C$471,3,FALSE),'全体データ（ベースライン値）'!$B$3:$BE$471,VLOOKUP($A$3,マスタ!$P$2:$Q$49,2,FALSE)-1,FALSE)</f>
        <v>40.730466944059181</v>
      </c>
      <c r="P13" s="314" t="str">
        <f>VLOOKUP(VLOOKUP(L11&amp;N13,マスタ!$A$3:$C$471,3,FALSE),'全体データ（中間測定値）'!$B$3:$BE$471,VLOOKUP($A$3,マスタ!$P$2:$Q$49,2,FALSE)-1,FALSE)</f>
        <v>-</v>
      </c>
      <c r="Q13" s="510">
        <f>VLOOKUP(VLOOKUP(L11&amp;N13,マスタ!$A$3:$C$471,3,FALSE),'全体データ（ベースライン値）'!$B$3:$BE$471,9,FALSE)</f>
        <v>49.696427430178311</v>
      </c>
      <c r="R13" s="314" t="str">
        <f>VLOOKUP(VLOOKUP($L$11&amp;N13,マスタ!$A$3:$C$471,3,FALSE),'全体データ（中間測定値）'!$B$3:$BE$471,9,FALSE)</f>
        <v>-</v>
      </c>
      <c r="T13" s="872"/>
      <c r="U13" s="920"/>
      <c r="V13" s="299" t="s">
        <v>292</v>
      </c>
      <c r="W13" s="506">
        <f>VLOOKUP(VLOOKUP($T$11&amp;V13,マスタ!$A$3:$C$471,3,FALSE),'全体データ（ベースライン値）'!$B$3:$BE$471,VLOOKUP($A$3,マスタ!$P$2:$Q$49,2,FALSE)-1,FALSE)</f>
        <v>0.33100000000000002</v>
      </c>
      <c r="X13" s="506">
        <f>VLOOKUP(VLOOKUP($T$11&amp;V13,マスタ!$A$3:$C$471,3,FALSE),'全体データ（中間測定値）'!$B$3:$BE$471,VLOOKUP($A$3,マスタ!$P$2:$Q$49,2,FALSE)-1,FALSE)</f>
        <v>0.34399999999999997</v>
      </c>
      <c r="Y13" s="506">
        <f>VLOOKUP(VLOOKUP($T$11&amp;V13,マスタ!$A$3:$C$471,3,FALSE),'全体データ（ベースライン値）'!$B$3:$BE$471,9,FALSE)</f>
        <v>0.35399999999999998</v>
      </c>
      <c r="Z13" s="299">
        <f>VLOOKUP(VLOOKUP($T$11&amp;V13,マスタ!$A$3:$C$471,3,FALSE),'全体データ（中間測定値）'!$B$3:$BE$471,9,FALSE)</f>
        <v>0.37</v>
      </c>
      <c r="AB13" s="917"/>
      <c r="AC13" s="885"/>
      <c r="AD13" s="317" t="s">
        <v>68</v>
      </c>
      <c r="AE13" s="534">
        <f>VLOOKUP(VLOOKUP($AB$11&amp;AD13,マスタ!$A$3:$C$471,3,FALSE),'全体データ（ベースライン値）'!$B$3:$BE$471,VLOOKUP($A$3,マスタ!$P$2:$Q$49,2,FALSE)-1,FALSE)</f>
        <v>4.3019462478846791</v>
      </c>
      <c r="AF13" s="534">
        <f>VLOOKUP(VLOOKUP($AB$11&amp;AD13,マスタ!$A$3:$C$471,3,FALSE),'全体データ（中間測定値）'!$B$3:$BE$471,VLOOKUP($A$3,マスタ!$P$2:$Q$49,2,FALSE)-1,FALSE)</f>
        <v>3.9271393853272403</v>
      </c>
      <c r="AG13" s="534">
        <f>VLOOKUP(VLOOKUP($AB$11&amp;AD13,マスタ!$A$3:$C$471,3,FALSE),'全体データ（ベースライン値）'!$B$3:$BE$471,9,FALSE)</f>
        <v>3.5260344077770447</v>
      </c>
      <c r="AH13" s="534">
        <f>VLOOKUP(VLOOKUP($AB$11&amp;AD13,マスタ!$A$3:$C$471,3,FALSE),'全体データ（中間測定値）'!$B$3:$BE$471,9,FALSE)</f>
        <v>3.3402818544475266</v>
      </c>
    </row>
    <row r="14" spans="1:34" s="282" customFormat="1" ht="93" customHeight="1">
      <c r="C14" s="852"/>
      <c r="D14" s="893"/>
      <c r="E14" s="894"/>
      <c r="F14" s="317" t="s">
        <v>4573</v>
      </c>
      <c r="G14" s="509">
        <f>VLOOKUP(VLOOKUP($C$12&amp;F14,マスタ!$A$3:$C$471,3,FALSE),'全体データ（ベースライン値）'!$B$3:$BE$471,VLOOKUP($A$3,マスタ!$P$2:$Q$49,2,FALSE)-1,FALSE)</f>
        <v>71.022727272727266</v>
      </c>
      <c r="H14" s="509">
        <f>VLOOKUP(VLOOKUP($C$12&amp;F14,マスタ!$A$3:$C$471,3,FALSE),'全体データ（中間測定値）'!$B$3:$BE$471,VLOOKUP($A$3,マスタ!$P$2:$Q$49,2,FALSE)-1,FALSE)</f>
        <v>73.599999999999994</v>
      </c>
      <c r="I14" s="509">
        <f>VLOOKUP(VLOOKUP($C$12&amp;F14,マスタ!$A$3:$C$471,3,FALSE),'全体データ（ベースライン値）'!$B$3:$BE$471,9,FALSE)</f>
        <v>80.094228504122498</v>
      </c>
      <c r="J14" s="509">
        <f>VLOOKUP(VLOOKUP($C$12&amp;F14,マスタ!$A$3:$C$471,3,FALSE),'全体データ（中間測定値）'!$B$3:$BE$471,9,FALSE)</f>
        <v>81.8</v>
      </c>
      <c r="L14" s="852"/>
      <c r="M14" s="889"/>
      <c r="N14" s="314" t="s">
        <v>529</v>
      </c>
      <c r="O14" s="510">
        <f>VLOOKUP(VLOOKUP(L11&amp;N14,マスタ!$A$3:$C$471,3,FALSE),'全体データ（ベースライン値）'!$B$3:$BE$471,VLOOKUP($A$3,マスタ!$P$2:$Q$49,2,FALSE)-1,FALSE)</f>
        <v>36.865148861646233</v>
      </c>
      <c r="P14" s="314" t="str">
        <f>VLOOKUP(VLOOKUP(L11&amp;N14,マスタ!$A$3:$C$471,3,FALSE),'全体データ（中間測定値）'!$B$3:$BE$471,VLOOKUP($A$3,マスタ!$P$2:$Q$49,2,FALSE)-1,FALSE)</f>
        <v>-</v>
      </c>
      <c r="Q14" s="510">
        <f>VLOOKUP(VLOOKUP(L11&amp;N14,マスタ!$A$3:$C$471,3,FALSE),'全体データ（ベースライン値）'!$B$3:$BE$471,9,FALSE)</f>
        <v>47.38391376451078</v>
      </c>
      <c r="R14" s="314" t="str">
        <f>VLOOKUP(VLOOKUP($L$11&amp;N14,マスタ!$A$3:$C$471,3,FALSE),'全体データ（中間測定値）'!$B$3:$BE$471,9,FALSE)</f>
        <v>-</v>
      </c>
      <c r="T14" s="872"/>
      <c r="U14" s="920"/>
      <c r="V14" s="299" t="s">
        <v>296</v>
      </c>
      <c r="W14" s="506">
        <f>VLOOKUP(VLOOKUP($T$11&amp;V14,マスタ!$A$3:$C$471,3,FALSE),'全体データ（ベースライン値）'!$B$3:$BE$471,VLOOKUP($A$3,マスタ!$P$2:$Q$49,2,FALSE)-1,FALSE)</f>
        <v>0.63900000000000001</v>
      </c>
      <c r="X14" s="506">
        <f>VLOOKUP(VLOOKUP($T$11&amp;V14,マスタ!$A$3:$C$471,3,FALSE),'全体データ（中間測定値）'!$B$3:$BE$471,VLOOKUP($A$3,マスタ!$P$2:$Q$49,2,FALSE)-1,FALSE)</f>
        <v>0.60299999999999998</v>
      </c>
      <c r="Y14" s="506">
        <f>VLOOKUP(VLOOKUP($T$11&amp;V14,マスタ!$A$3:$C$471,3,FALSE),'全体データ（ベースライン値）'!$B$3:$BE$471,9,FALSE)</f>
        <v>0.64600000000000002</v>
      </c>
      <c r="Z14" s="299">
        <f>VLOOKUP(VLOOKUP($T$11&amp;V14,マスタ!$A$3:$C$471,3,FALSE),'全体データ（中間測定値）'!$B$3:$BE$471,9,FALSE)</f>
        <v>0.66200000000000003</v>
      </c>
      <c r="AB14" s="917"/>
      <c r="AC14" s="885"/>
      <c r="AD14" s="317" t="s">
        <v>73</v>
      </c>
      <c r="AE14" s="534">
        <f>VLOOKUP(VLOOKUP($AB$11&amp;AD14,マスタ!$A$3:$C$471,3,FALSE),'全体データ（ベースライン値）'!$B$3:$BE$471,VLOOKUP($A$3,マスタ!$P$2:$Q$49,2,FALSE)-1,FALSE)</f>
        <v>15.215458171757717</v>
      </c>
      <c r="AF14" s="534">
        <f>VLOOKUP(VLOOKUP($AB$11&amp;AD14,マスタ!$A$3:$C$471,3,FALSE),'全体データ（中間測定値）'!$B$3:$BE$471,VLOOKUP($A$3,マスタ!$P$2:$Q$49,2,FALSE)-1,FALSE)</f>
        <v>15.2425044609789</v>
      </c>
      <c r="AG14" s="534">
        <f>VLOOKUP(VLOOKUP($AB$11&amp;AD14,マスタ!$A$3:$C$471,3,FALSE),'全体データ（ベースライン値）'!$B$3:$BE$471,9,FALSE)</f>
        <v>11.901969924667984</v>
      </c>
      <c r="AH14" s="534">
        <f>VLOOKUP(VLOOKUP($AB$11&amp;AD14,マスタ!$A$3:$C$471,3,FALSE),'全体データ（中間測定値）'!$B$3:$BE$471,9,FALSE)</f>
        <v>11.5161600682362</v>
      </c>
    </row>
    <row r="15" spans="1:34" s="282" customFormat="1" ht="111.75" customHeight="1">
      <c r="C15" s="852"/>
      <c r="D15" s="893"/>
      <c r="E15" s="894"/>
      <c r="F15" s="317" t="s">
        <v>4574</v>
      </c>
      <c r="G15" s="509">
        <f>VLOOKUP(VLOOKUP($C$12&amp;F15,マスタ!$A$3:$C$471,3,FALSE),'全体データ（ベースライン値）'!$B$3:$BE$471,VLOOKUP($A$3,マスタ!$P$2:$Q$49,2,FALSE)-1,FALSE)</f>
        <v>79.411764705882348</v>
      </c>
      <c r="H15" s="509">
        <f>VLOOKUP(VLOOKUP($C$12&amp;F15,マスタ!$A$3:$C$471,3,FALSE),'全体データ（中間測定値）'!$B$3:$BE$471,VLOOKUP($A$3,マスタ!$P$2:$Q$49,2,FALSE)-1,FALSE)</f>
        <v>87.1</v>
      </c>
      <c r="I15" s="509">
        <f>VLOOKUP(VLOOKUP($C$12&amp;F15,マスタ!$A$3:$C$471,3,FALSE),'全体データ（ベースライン値）'!$B$3:$BE$471,9,FALSE)</f>
        <v>83.168927250308272</v>
      </c>
      <c r="J15" s="509">
        <f>VLOOKUP(VLOOKUP($C$12&amp;F15,マスタ!$A$3:$C$471,3,FALSE),'全体データ（中間測定値）'!$B$3:$BE$471,9,FALSE)</f>
        <v>86.4</v>
      </c>
      <c r="K15" s="324"/>
      <c r="L15" s="853"/>
      <c r="M15" s="890"/>
      <c r="N15" s="314" t="s">
        <v>532</v>
      </c>
      <c r="O15" s="510">
        <f>VLOOKUP(VLOOKUP(L11&amp;N15,マスタ!$A$3:$C$471,3,FALSE),'全体データ（ベースライン値）'!$B$3:$BE$471,VLOOKUP($A$3,マスタ!$P$2:$Q$49,2,FALSE)-1,FALSE)</f>
        <v>37.285902503293805</v>
      </c>
      <c r="P15" s="314" t="str">
        <f>VLOOKUP(VLOOKUP(L11&amp;N15,マスタ!$A$3:$C$471,3,FALSE),'全体データ（中間測定値）'!$B$3:$BE$471,VLOOKUP($A$3,マスタ!$P$2:$Q$49,2,FALSE)-1,FALSE)</f>
        <v>-</v>
      </c>
      <c r="Q15" s="510">
        <f>VLOOKUP(VLOOKUP(L11&amp;N15,マスタ!$A$3:$C$471,3,FALSE),'全体データ（ベースライン値）'!$B$3:$BE$471,9,FALSE)</f>
        <v>43.632868813070644</v>
      </c>
      <c r="R15" s="314" t="str">
        <f>VLOOKUP(VLOOKUP($L$11&amp;N15,マスタ!$A$3:$C$471,3,FALSE),'全体データ（中間測定値）'!$B$3:$BE$471,9,FALSE)</f>
        <v>-</v>
      </c>
      <c r="T15" s="873"/>
      <c r="U15" s="921"/>
      <c r="V15" s="299" t="s">
        <v>300</v>
      </c>
      <c r="W15" s="506">
        <f>VLOOKUP(VLOOKUP($T$11&amp;V15,マスタ!$A$3:$C$471,3,FALSE),'全体データ（ベースライン値）'!$B$3:$BE$471,VLOOKUP($A$3,マスタ!$P$2:$Q$49,2,FALSE)-1,FALSE)</f>
        <v>0.81</v>
      </c>
      <c r="X15" s="506">
        <f>VLOOKUP(VLOOKUP($T$11&amp;V15,マスタ!$A$3:$C$471,3,FALSE),'全体データ（中間測定値）'!$B$3:$BE$471,VLOOKUP($A$3,マスタ!$P$2:$Q$49,2,FALSE)-1,FALSE)</f>
        <v>0.80800000000000005</v>
      </c>
      <c r="Y15" s="506">
        <f>VLOOKUP(VLOOKUP($T$11&amp;V15,マスタ!$A$3:$C$471,3,FALSE),'全体データ（ベースライン値）'!$B$3:$BE$471,9,FALSE)</f>
        <v>0.80800000000000005</v>
      </c>
      <c r="Z15" s="506">
        <f>VLOOKUP(VLOOKUP($T$11&amp;V15,マスタ!$A$3:$C$471,3,FALSE),'全体データ（中間測定値）'!$B$3:$BE$471,9,FALSE)</f>
        <v>0.8</v>
      </c>
      <c r="AB15" s="917"/>
      <c r="AC15" s="885"/>
      <c r="AD15" s="317" t="s">
        <v>78</v>
      </c>
      <c r="AE15" s="534">
        <f>VLOOKUP(VLOOKUP($AB$11&amp;AD15,マスタ!$A$3:$C$471,3,FALSE),'全体データ（ベースライン値）'!$B$3:$BE$471,VLOOKUP($A$3,マスタ!$P$2:$Q$49,2,FALSE)-1,FALSE)</f>
        <v>11.539912004314621</v>
      </c>
      <c r="AF15" s="534">
        <f>VLOOKUP(VLOOKUP($AB$11&amp;AD15,マスタ!$A$3:$C$471,3,FALSE),'全体データ（中間測定値）'!$B$3:$BE$471,VLOOKUP($A$3,マスタ!$P$2:$Q$49,2,FALSE)-1,FALSE)</f>
        <v>11.435865314731275</v>
      </c>
      <c r="AG15" s="534">
        <f>VLOOKUP(VLOOKUP($AB$11&amp;AD15,マスタ!$A$3:$C$471,3,FALSE),'全体データ（ベースライン値）'!$B$3:$BE$471,9,FALSE)</f>
        <v>10.400446030345018</v>
      </c>
      <c r="AH15" s="534">
        <f>VLOOKUP(VLOOKUP($AB$11&amp;AD15,マスタ!$A$3:$C$471,3,FALSE),'全体データ（中間測定値）'!$B$3:$BE$471,9,FALSE)</f>
        <v>10.036692934070027</v>
      </c>
    </row>
    <row r="16" spans="1:34" s="282" customFormat="1" ht="111.75" customHeight="1">
      <c r="C16" s="853"/>
      <c r="D16" s="895"/>
      <c r="E16" s="896"/>
      <c r="F16" s="317" t="s">
        <v>4575</v>
      </c>
      <c r="G16" s="509">
        <f>VLOOKUP(VLOOKUP($C$12&amp;F16,マスタ!$A$3:$C$471,3,FALSE),'全体データ（ベースライン値）'!$B$3:$BE$471,VLOOKUP($A$3,マスタ!$P$2:$Q$49,2,FALSE)-1,FALSE)</f>
        <v>80.11363636363636</v>
      </c>
      <c r="H16" s="509">
        <f>VLOOKUP(VLOOKUP($C$12&amp;F16,マスタ!$A$3:$C$471,3,FALSE),'全体データ（中間測定値）'!$B$3:$BE$471,VLOOKUP($A$3,マスタ!$P$2:$Q$49,2,FALSE)-1,FALSE)</f>
        <v>87.6</v>
      </c>
      <c r="I16" s="509">
        <f>VLOOKUP(VLOOKUP($C$12&amp;F16,マスタ!$A$3:$C$471,3,FALSE),'全体データ（ベースライン値）'!$B$3:$BE$471,9,FALSE)</f>
        <v>83.642691415313237</v>
      </c>
      <c r="J16" s="509">
        <f>VLOOKUP(VLOOKUP($C$12&amp;F16,マスタ!$A$3:$C$471,3,FALSE),'全体データ（中間測定値）'!$B$3:$BE$471,9,FALSE)</f>
        <v>85.9</v>
      </c>
      <c r="K16" s="324"/>
      <c r="N16" s="295"/>
      <c r="O16" s="295"/>
      <c r="P16" s="295"/>
      <c r="Q16" s="295"/>
      <c r="R16" s="295"/>
      <c r="T16" s="851" t="s">
        <v>4576</v>
      </c>
      <c r="U16" s="884" t="s">
        <v>304</v>
      </c>
      <c r="V16" s="317" t="s">
        <v>305</v>
      </c>
      <c r="W16" s="317">
        <f>VLOOKUP(VLOOKUP($T$16&amp;V16,マスタ!$A$3:$C$471,3,FALSE),'全体データ（ベースライン値）'!$B$3:$BE$471,VLOOKUP($A$3,マスタ!$P$2:$Q$49,2,FALSE)-1,FALSE)</f>
        <v>15.8</v>
      </c>
      <c r="X16" s="317">
        <f>VLOOKUP(VLOOKUP($T$16&amp;V16,マスタ!$A$3:$C$471,3,FALSE),'全体データ（中間測定値）'!$B$3:$BE$471,VLOOKUP($A$3,マスタ!$P$2:$Q$49,2,FALSE)-1,FALSE)</f>
        <v>13.9</v>
      </c>
      <c r="Y16" s="317">
        <f>VLOOKUP(VLOOKUP($T$16&amp;V16,マスタ!$A$3:$C$471,3,FALSE),'全体データ（ベースライン値）'!$B$3:$BE$471,9,FALSE)</f>
        <v>16.5</v>
      </c>
      <c r="Z16" s="317">
        <f>VLOOKUP(VLOOKUP($T$16&amp;V16,マスタ!$A$3:$C$471,3,FALSE),'全体データ（中間測定値）'!$B$3:$BE$471,9,FALSE)</f>
        <v>13.1</v>
      </c>
      <c r="AB16" s="917"/>
      <c r="AC16" s="885"/>
      <c r="AD16" s="317" t="s">
        <v>83</v>
      </c>
      <c r="AE16" s="534" t="str">
        <f>VLOOKUP(VLOOKUP($AB$11&amp;AD16,マスタ!$A$3:$C$471,3,FALSE),'全体データ（ベースライン値）'!$B$3:$BE$471,VLOOKUP($A$3,マスタ!$P$2:$Q$49,2,FALSE)-1,FALSE)</f>
        <v>-</v>
      </c>
      <c r="AF16" s="534" t="str">
        <f>VLOOKUP(VLOOKUP($AB$11&amp;AD16,マスタ!$A$3:$C$471,3,FALSE),'全体データ（中間測定値）'!$B$3:$BE$471,VLOOKUP($A$3,マスタ!$P$2:$Q$49,2,FALSE)-1,FALSE)</f>
        <v>-</v>
      </c>
      <c r="AG16" s="534">
        <f>VLOOKUP(VLOOKUP($AB$11&amp;AD16,マスタ!$A$3:$C$471,3,FALSE),'全体データ（ベースライン値）'!$B$3:$BE$471,9,FALSE)</f>
        <v>2.5709216131536787</v>
      </c>
      <c r="AH16" s="534">
        <f>VLOOKUP(VLOOKUP($AB$11&amp;AD16,マスタ!$A$3:$C$471,3,FALSE),'全体データ（中間測定値）'!$B$3:$BE$471,9,FALSE)</f>
        <v>2.4943313680106307</v>
      </c>
    </row>
    <row r="17" spans="2:34" s="282" customFormat="1" ht="132.75" customHeight="1">
      <c r="C17" s="880" t="s">
        <v>4577</v>
      </c>
      <c r="D17" s="887" t="s">
        <v>502</v>
      </c>
      <c r="E17" s="887"/>
      <c r="F17" s="299" t="s">
        <v>4578</v>
      </c>
      <c r="G17" s="299" t="s">
        <v>2384</v>
      </c>
      <c r="H17" s="299" t="s">
        <v>2384</v>
      </c>
      <c r="I17" s="551">
        <v>1900852</v>
      </c>
      <c r="J17" s="551">
        <v>2283171</v>
      </c>
      <c r="K17" s="324"/>
      <c r="N17" s="295"/>
      <c r="O17" s="295"/>
      <c r="P17" s="295"/>
      <c r="Q17" s="295"/>
      <c r="R17" s="295"/>
      <c r="T17" s="852"/>
      <c r="U17" s="885"/>
      <c r="V17" s="317" t="s">
        <v>308</v>
      </c>
      <c r="W17" s="317">
        <f>VLOOKUP(VLOOKUP($T$16&amp;V17,マスタ!$A$3:$C$471,3,FALSE),'全体データ（ベースライン値）'!$B$3:$BE$471,VLOOKUP($A$3,マスタ!$P$2:$Q$49,2,FALSE)-1,FALSE)</f>
        <v>32.1</v>
      </c>
      <c r="X17" s="317">
        <f>VLOOKUP(VLOOKUP($T$16&amp;V17,マスタ!$A$3:$C$471,3,FALSE),'全体データ（中間測定値）'!$B$3:$BE$471,VLOOKUP($A$3,マスタ!$P$2:$Q$49,2,FALSE)-1,FALSE)</f>
        <v>32</v>
      </c>
      <c r="Y17" s="317">
        <f>VLOOKUP(VLOOKUP($T$16&amp;V17,マスタ!$A$3:$C$471,3,FALSE),'全体データ（ベースライン値）'!$B$3:$BE$471,9,FALSE)</f>
        <v>30.1</v>
      </c>
      <c r="Z17" s="317">
        <f>VLOOKUP(VLOOKUP($T$16&amp;V17,マスタ!$A$3:$C$471,3,FALSE),'全体データ（中間測定値）'!$B$3:$BE$471,9,FALSE)</f>
        <v>29.3</v>
      </c>
      <c r="AB17" s="917"/>
      <c r="AC17" s="885"/>
      <c r="AD17" s="317" t="s">
        <v>88</v>
      </c>
      <c r="AE17" s="534">
        <f>VLOOKUP(VLOOKUP($AB$11&amp;AD17,マスタ!$A$3:$C$471,3,FALSE),'全体データ（ベースライン値）'!$B$3:$BE$471,VLOOKUP($A$3,マスタ!$P$2:$Q$49,2,FALSE)-1,FALSE)</f>
        <v>11.534467963643612</v>
      </c>
      <c r="AF17" s="534">
        <f>VLOOKUP(VLOOKUP($AB$11&amp;AD17,マスタ!$A$3:$C$471,3,FALSE),'全体データ（中間測定値）'!$B$3:$BE$471,VLOOKUP($A$3,マスタ!$P$2:$Q$49,2,FALSE)-1,FALSE)</f>
        <v>10.325588155113511</v>
      </c>
      <c r="AG17" s="534">
        <f>VLOOKUP(VLOOKUP($AB$11&amp;AD17,マスタ!$A$3:$C$471,3,FALSE),'全体データ（ベースライン値）'!$B$3:$BE$471,9,FALSE)</f>
        <v>10.771824233149696</v>
      </c>
      <c r="AH17" s="534">
        <f>VLOOKUP(VLOOKUP($AB$11&amp;AD17,マスタ!$A$3:$C$471,3,FALSE),'全体データ（中間測定値）'!$B$3:$BE$471,9,FALSE)</f>
        <v>10.074075490492504</v>
      </c>
    </row>
    <row r="18" spans="2:34" s="282" customFormat="1" ht="132.75" customHeight="1">
      <c r="C18" s="873"/>
      <c r="D18" s="887" t="s">
        <v>505</v>
      </c>
      <c r="E18" s="887"/>
      <c r="F18" s="299" t="s">
        <v>4579</v>
      </c>
      <c r="G18" s="299" t="s">
        <v>2384</v>
      </c>
      <c r="H18" s="299" t="s">
        <v>2384</v>
      </c>
      <c r="I18" s="551">
        <v>203642</v>
      </c>
      <c r="J18" s="551">
        <v>158332</v>
      </c>
      <c r="K18" s="324"/>
      <c r="N18" s="295"/>
      <c r="O18" s="295"/>
      <c r="P18" s="295"/>
      <c r="Q18" s="295"/>
      <c r="R18" s="295"/>
      <c r="T18" s="852"/>
      <c r="U18" s="885"/>
      <c r="V18" s="317" t="s">
        <v>311</v>
      </c>
      <c r="W18" s="317">
        <f>VLOOKUP(VLOOKUP($T$16&amp;V18,マスタ!$A$3:$C$471,3,FALSE),'全体データ（ベースライン値）'!$B$3:$BE$471,VLOOKUP($A$3,マスタ!$P$2:$Q$49,2,FALSE)-1,FALSE)</f>
        <v>32.6</v>
      </c>
      <c r="X18" s="317">
        <f>VLOOKUP(VLOOKUP($T$16&amp;V18,マスタ!$A$3:$C$471,3,FALSE),'全体データ（中間測定値）'!$B$3:$BE$471,VLOOKUP($A$3,マスタ!$P$2:$Q$49,2,FALSE)-1,FALSE)</f>
        <v>32.200000000000003</v>
      </c>
      <c r="Y18" s="317">
        <f>VLOOKUP(VLOOKUP($T$16&amp;V18,マスタ!$A$3:$C$471,3,FALSE),'全体データ（ベースライン値）'!$B$3:$BE$471,9,FALSE)</f>
        <v>27</v>
      </c>
      <c r="Z18" s="317">
        <f>VLOOKUP(VLOOKUP($T$16&amp;V18,マスタ!$A$3:$C$471,3,FALSE),'全体データ（中間測定値）'!$B$3:$BE$471,9,FALSE)</f>
        <v>24.7</v>
      </c>
      <c r="AB18" s="917"/>
      <c r="AC18" s="885"/>
      <c r="AD18" s="317" t="s">
        <v>92</v>
      </c>
      <c r="AE18" s="534">
        <f>VLOOKUP(VLOOKUP($AB$11&amp;AD18,マスタ!$A$3:$C$471,3,FALSE),'全体データ（ベースライン値）'!$B$3:$BE$471,VLOOKUP($A$3,マスタ!$P$2:$Q$49,2,FALSE)-1,FALSE)</f>
        <v>17.215289383158101</v>
      </c>
      <c r="AF18" s="534">
        <f>VLOOKUP(VLOOKUP($AB$11&amp;AD18,マスタ!$A$3:$C$471,3,FALSE),'全体データ（中間測定値）'!$B$3:$BE$471,VLOOKUP($A$3,マスタ!$P$2:$Q$49,2,FALSE)-1,FALSE)</f>
        <v>16.976681127705096</v>
      </c>
      <c r="AG18" s="534">
        <f>VLOOKUP(VLOOKUP($AB$11&amp;AD18,マスタ!$A$3:$C$471,3,FALSE),'全体データ（ベースライン値）'!$B$3:$BE$471,9,FALSE)</f>
        <v>15.035130068095066</v>
      </c>
      <c r="AH18" s="534">
        <f>VLOOKUP(VLOOKUP($AB$11&amp;AD18,マスタ!$A$3:$C$471,3,FALSE),'全体データ（中間測定値）'!$B$3:$BE$471,9,FALSE)</f>
        <v>14.949440312177561</v>
      </c>
    </row>
    <row r="19" spans="2:34" s="282" customFormat="1" ht="95.25" customHeight="1">
      <c r="C19" s="288" t="s">
        <v>2384</v>
      </c>
      <c r="D19" s="887" t="s">
        <v>4580</v>
      </c>
      <c r="E19" s="887"/>
      <c r="F19" s="300" t="s">
        <v>4567</v>
      </c>
      <c r="G19" s="300"/>
      <c r="H19" s="300"/>
      <c r="I19" s="300"/>
      <c r="J19" s="300"/>
      <c r="K19" s="324"/>
      <c r="N19" s="295"/>
      <c r="O19" s="295"/>
      <c r="P19" s="295"/>
      <c r="Q19" s="295"/>
      <c r="R19" s="295"/>
      <c r="T19" s="852"/>
      <c r="U19" s="885"/>
      <c r="V19" s="317" t="s">
        <v>314</v>
      </c>
      <c r="W19" s="317">
        <f>VLOOKUP(VLOOKUP($T$16&amp;V19,マスタ!$A$3:$C$471,3,FALSE),'全体データ（ベースライン値）'!$B$3:$BE$471,VLOOKUP($A$3,マスタ!$P$2:$Q$49,2,FALSE)-1,FALSE)</f>
        <v>42.9</v>
      </c>
      <c r="X19" s="317">
        <f>VLOOKUP(VLOOKUP($T$16&amp;V19,マスタ!$A$3:$C$471,3,FALSE),'全体データ（中間測定値）'!$B$3:$BE$471,VLOOKUP($A$3,マスタ!$P$2:$Q$49,2,FALSE)-1,FALSE)</f>
        <v>45.1</v>
      </c>
      <c r="Y19" s="317">
        <f>VLOOKUP(VLOOKUP($T$16&amp;V19,マスタ!$A$3:$C$471,3,FALSE),'全体データ（ベースライン値）'!$B$3:$BE$471,9,FALSE)</f>
        <v>40</v>
      </c>
      <c r="Z19" s="317">
        <f>VLOOKUP(VLOOKUP($T$16&amp;V19,マスタ!$A$3:$C$471,3,FALSE),'全体データ（中間測定値）'!$B$3:$BE$471,9,FALSE)</f>
        <v>40.200000000000003</v>
      </c>
      <c r="AB19" s="917"/>
      <c r="AC19" s="885"/>
      <c r="AD19" s="317" t="s">
        <v>96</v>
      </c>
      <c r="AE19" s="534">
        <f>VLOOKUP(VLOOKUP($AB$11&amp;AD19,マスタ!$A$3:$C$471,3,FALSE),'全体データ（ベースライン値）'!$B$3:$BE$471,VLOOKUP($A$3,マスタ!$P$2:$Q$49,2,FALSE)-1,FALSE)</f>
        <v>7.0218827401722343</v>
      </c>
      <c r="AF19" s="534">
        <f>VLOOKUP(VLOOKUP($AB$11&amp;AD19,マスタ!$A$3:$C$471,3,FALSE),'全体データ（中間測定値）'!$B$3:$BE$471,VLOOKUP($A$3,マスタ!$P$2:$Q$49,2,FALSE)-1,FALSE)</f>
        <v>6.6065936997719854</v>
      </c>
      <c r="AG19" s="534">
        <f>VLOOKUP(VLOOKUP($AB$11&amp;AD19,マスタ!$A$3:$C$471,3,FALSE),'全体データ（ベースライン値）'!$B$3:$BE$471,9,FALSE)</f>
        <v>6.2027645152815554</v>
      </c>
      <c r="AH19" s="534">
        <f>VLOOKUP(VLOOKUP($AB$11&amp;AD19,マスタ!$A$3:$C$471,3,FALSE),'全体データ（中間測定値）'!$B$3:$BE$471,9,FALSE)</f>
        <v>5.8796846393050481</v>
      </c>
    </row>
    <row r="20" spans="2:34" s="282" customFormat="1" ht="360" customHeight="1">
      <c r="C20" s="288" t="s">
        <v>4581</v>
      </c>
      <c r="D20" s="887" t="s">
        <v>512</v>
      </c>
      <c r="E20" s="887"/>
      <c r="F20" s="299" t="s">
        <v>513</v>
      </c>
      <c r="G20" s="506" t="str">
        <f>VLOOKUP(VLOOKUP(C20&amp;F20,マスタ!$A$3:$C$471,3,FALSE),'全体データ（ベースライン値）'!$B$3:$BE$471,VLOOKUP($A$3,マスタ!$P$2:$Q$49,2,FALSE)-1,FALSE)</f>
        <v>-</v>
      </c>
      <c r="H20" s="299" t="str">
        <f>VLOOKUP(VLOOKUP(C20&amp;F20,マスタ!$A$3:$C$471,3,FALSE),'全体データ（中間測定値）'!$B$3:$BE$471,VLOOKUP($A$3,マスタ!$P$2:$Q$49,2,FALSE)-1,FALSE)</f>
        <v>-</v>
      </c>
      <c r="I20" s="506" t="str">
        <f>VLOOKUP(VLOOKUP(C20&amp;F20,マスタ!$A$3:$C$471,3,FALSE),'全体データ（ベースライン値）'!$B$3:$BE$471,9,FALSE)</f>
        <v>-</v>
      </c>
      <c r="J20" s="627" t="str">
        <f>VLOOKUP(VLOOKUP(C20&amp;F20,マスタ!$A$3:$C$471,3,FALSE),'全体データ（中間測定値）'!$B$3:$BE$471,9,FALSE)</f>
        <v>-</v>
      </c>
      <c r="K20" s="324"/>
      <c r="N20" s="295"/>
      <c r="O20" s="295"/>
      <c r="P20" s="295"/>
      <c r="Q20" s="295"/>
      <c r="R20" s="295"/>
      <c r="T20" s="853"/>
      <c r="U20" s="886"/>
      <c r="V20" s="317" t="s">
        <v>317</v>
      </c>
      <c r="W20" s="317">
        <f>VLOOKUP(VLOOKUP($T$16&amp;V20,マスタ!$A$3:$C$471,3,FALSE),'全体データ（ベースライン値）'!$B$3:$BE$471,VLOOKUP($A$3,マスタ!$P$2:$Q$49,2,FALSE)-1,FALSE)</f>
        <v>8.1</v>
      </c>
      <c r="X20" s="317">
        <f>VLOOKUP(VLOOKUP($T$16&amp;V20,マスタ!$A$3:$C$471,3,FALSE),'全体データ（中間測定値）'!$B$3:$BE$471,VLOOKUP($A$3,マスタ!$P$2:$Q$49,2,FALSE)-1,FALSE)</f>
        <v>6.9</v>
      </c>
      <c r="Y20" s="317">
        <f>VLOOKUP(VLOOKUP($T$16&amp;V20,マスタ!$A$3:$C$471,3,FALSE),'全体データ（ベースライン値）'!$B$3:$BE$471,9,FALSE)</f>
        <v>7.1</v>
      </c>
      <c r="Z20" s="317">
        <f>VLOOKUP(VLOOKUP($T$16&amp;V20,マスタ!$A$3:$C$471,3,FALSE),'全体データ（中間測定値）'!$B$3:$BE$471,9,FALSE)</f>
        <v>7.2</v>
      </c>
      <c r="AB20" s="917"/>
      <c r="AC20" s="885"/>
      <c r="AD20" s="317" t="s">
        <v>100</v>
      </c>
      <c r="AE20" s="534">
        <f>VLOOKUP(VLOOKUP($AB$11&amp;AD20,マスタ!$A$3:$C$471,3,FALSE),'全体データ（ベースライン値）'!$B$3:$BE$471,VLOOKUP($A$3,マスタ!$P$2:$Q$49,2,FALSE)-1,FALSE)</f>
        <v>25.68167001614329</v>
      </c>
      <c r="AF20" s="534">
        <f>VLOOKUP(VLOOKUP($AB$11&amp;AD20,マスタ!$A$3:$C$471,3,FALSE),'全体データ（中間測定値）'!$B$3:$BE$471,VLOOKUP($A$3,マスタ!$P$2:$Q$49,2,FALSE)-1,FALSE)</f>
        <v>26.205827069663808</v>
      </c>
      <c r="AG20" s="534">
        <f>VLOOKUP(VLOOKUP($AB$11&amp;AD20,マスタ!$A$3:$C$471,3,FALSE),'全体データ（ベースライン値）'!$B$3:$BE$471,9,FALSE)</f>
        <v>20.703994129933136</v>
      </c>
      <c r="AH20" s="534">
        <f>VLOOKUP(VLOOKUP($AB$11&amp;AD20,マスタ!$A$3:$C$471,3,FALSE),'全体データ（中間測定値）'!$B$3:$BE$471,9,FALSE)</f>
        <v>20.159764422964585</v>
      </c>
    </row>
    <row r="21" spans="2:34" s="282" customFormat="1" ht="76.5" customHeight="1">
      <c r="C21" s="395"/>
      <c r="D21" s="396"/>
      <c r="E21" s="396"/>
      <c r="F21" s="295"/>
      <c r="G21" s="295"/>
      <c r="H21" s="295"/>
      <c r="I21" s="295"/>
      <c r="J21" s="324"/>
      <c r="K21" s="324"/>
      <c r="N21" s="295"/>
      <c r="O21" s="295"/>
      <c r="P21" s="295"/>
      <c r="Q21" s="295"/>
      <c r="R21" s="295"/>
      <c r="T21" s="294"/>
      <c r="U21" s="295"/>
      <c r="V21" s="295"/>
      <c r="W21" s="295"/>
      <c r="X21" s="295"/>
      <c r="Y21" s="295"/>
      <c r="Z21" s="295"/>
      <c r="AB21" s="917"/>
      <c r="AC21" s="885"/>
      <c r="AD21" s="317" t="s">
        <v>104</v>
      </c>
      <c r="AE21" s="534">
        <f>VLOOKUP(VLOOKUP($AB$11&amp;AD21,マスタ!$A$3:$C$471,3,FALSE),'全体データ（ベースライン値）'!$B$3:$BE$471,VLOOKUP($A$3,マスタ!$P$2:$Q$49,2,FALSE)-1,FALSE)</f>
        <v>13.188597903891836</v>
      </c>
      <c r="AF21" s="534">
        <f>VLOOKUP(VLOOKUP($AB$11&amp;AD21,マスタ!$A$3:$C$471,3,FALSE),'全体データ（中間測定値）'!$B$3:$BE$471,VLOOKUP($A$3,マスタ!$P$2:$Q$49,2,FALSE)-1,FALSE)</f>
        <v>13.073660841775116</v>
      </c>
      <c r="AG21" s="534">
        <f>VLOOKUP(VLOOKUP($AB$11&amp;AD21,マスタ!$A$3:$C$471,3,FALSE),'全体データ（ベースライン値）'!$B$3:$BE$471,9,FALSE)</f>
        <v>12.077445897872259</v>
      </c>
      <c r="AH21" s="534">
        <f>VLOOKUP(VLOOKUP($AB$11&amp;AD21,マスタ!$A$3:$C$471,3,FALSE),'全体データ（中間測定値）'!$B$3:$BE$471,9,FALSE)</f>
        <v>11.662303740372661</v>
      </c>
    </row>
    <row r="22" spans="2:34" s="282" customFormat="1" ht="76.5" customHeight="1">
      <c r="C22" s="395"/>
      <c r="D22" s="396"/>
      <c r="E22" s="396"/>
      <c r="F22" s="295"/>
      <c r="G22" s="295"/>
      <c r="H22" s="295"/>
      <c r="I22" s="295"/>
      <c r="J22" s="324"/>
      <c r="K22" s="324"/>
      <c r="N22" s="295"/>
      <c r="O22" s="295"/>
      <c r="P22" s="295"/>
      <c r="Q22" s="295"/>
      <c r="R22" s="295"/>
      <c r="T22" s="294"/>
      <c r="U22" s="295"/>
      <c r="V22" s="295"/>
      <c r="W22" s="295"/>
      <c r="X22" s="295"/>
      <c r="Y22" s="295"/>
      <c r="Z22" s="295"/>
      <c r="AB22" s="918"/>
      <c r="AC22" s="886"/>
      <c r="AD22" s="317" t="s">
        <v>108</v>
      </c>
      <c r="AE22" s="534" t="str">
        <f>VLOOKUP(VLOOKUP($AB$11&amp;AD22,マスタ!$A$3:$C$471,3,FALSE),'全体データ（ベースライン値）'!$B$3:$BE$471,VLOOKUP($A$3,マスタ!$P$2:$Q$49,2,FALSE)-1,FALSE)</f>
        <v>-</v>
      </c>
      <c r="AF22" s="534" t="str">
        <f>VLOOKUP(VLOOKUP($AB$11&amp;AD22,マスタ!$A$3:$C$471,3,FALSE),'全体データ（中間測定値）'!$B$3:$BE$471,VLOOKUP($A$3,マスタ!$P$2:$Q$49,2,FALSE)-1,FALSE)</f>
        <v>-</v>
      </c>
      <c r="AG22" s="534">
        <f>VLOOKUP(VLOOKUP($AB$11&amp;AD22,マスタ!$A$3:$C$471,3,FALSE),'全体データ（ベースライン値）'!$B$3:$BE$471,9,FALSE)</f>
        <v>2.8086648921543902</v>
      </c>
      <c r="AH22" s="534">
        <f>VLOOKUP(VLOOKUP($AB$11&amp;AD22,マスタ!$A$3:$C$471,3,FALSE),'全体データ（中間測定値）'!$B$3:$BE$471,9,FALSE)</f>
        <v>2.73152054455374</v>
      </c>
    </row>
    <row r="23" spans="2:34" s="282" customFormat="1" ht="76.5" customHeight="1">
      <c r="C23" s="395"/>
      <c r="D23" s="396"/>
      <c r="E23" s="396"/>
      <c r="F23" s="295"/>
      <c r="G23" s="295"/>
      <c r="H23" s="295"/>
      <c r="I23" s="295"/>
      <c r="J23" s="324"/>
      <c r="K23" s="324"/>
      <c r="N23" s="295"/>
      <c r="O23" s="295"/>
      <c r="P23" s="295"/>
      <c r="Q23" s="295"/>
      <c r="R23" s="295"/>
      <c r="T23" s="294"/>
      <c r="U23" s="295"/>
      <c r="V23" s="295"/>
      <c r="W23" s="295"/>
      <c r="X23" s="295"/>
      <c r="Y23" s="295"/>
      <c r="Z23" s="295"/>
      <c r="AB23" s="914" t="s">
        <v>138</v>
      </c>
      <c r="AC23" s="884" t="s">
        <v>147</v>
      </c>
      <c r="AD23" s="317" t="s">
        <v>161</v>
      </c>
      <c r="AE23" s="534">
        <f>VLOOKUP(VLOOKUP($AB$23&amp;AD23,マスタ!$A$3:$C$471,3,FALSE),'全体データ（ベースライン値）'!$B$3:$BE$471,VLOOKUP($A$3,マスタ!$P$2:$Q$49,2,FALSE)-1,FALSE)</f>
        <v>15.010433310561918</v>
      </c>
      <c r="AF23" s="534">
        <f>VLOOKUP(VLOOKUP($AB$23&amp;AD23,マスタ!$A$3:$C$471,3,FALSE),'全体データ（中間測定値）'!$B$3:$BE$471,VLOOKUP($A$3,マスタ!$P$2:$Q$49,2,FALSE)-1,FALSE)</f>
        <v>16.211503293053163</v>
      </c>
      <c r="AG23" s="534">
        <f>VLOOKUP(VLOOKUP($AB$23&amp;AD23,マスタ!$A$3:$C$471,3,FALSE),'全体データ（ベースライン値）'!$B$3:$BE$471,9,FALSE)</f>
        <v>13.861318839905383</v>
      </c>
      <c r="AH23" s="534">
        <f>VLOOKUP(VLOOKUP($AB$23&amp;AD23,マスタ!$A$3:$C$471,3,FALSE),'全体データ（中間測定値）'!$B$3:$BE$471,9,FALSE)</f>
        <v>13.619528873308877</v>
      </c>
    </row>
    <row r="24" spans="2:34" s="282" customFormat="1" ht="76.5" customHeight="1">
      <c r="C24" s="395"/>
      <c r="D24" s="396"/>
      <c r="E24" s="396"/>
      <c r="F24" s="295"/>
      <c r="G24" s="295"/>
      <c r="H24" s="295"/>
      <c r="I24" s="295"/>
      <c r="J24" s="324"/>
      <c r="K24" s="324"/>
      <c r="N24" s="295"/>
      <c r="O24" s="295"/>
      <c r="P24" s="295"/>
      <c r="Q24" s="295"/>
      <c r="R24" s="295"/>
      <c r="T24" s="294"/>
      <c r="U24" s="295"/>
      <c r="V24" s="295"/>
      <c r="W24" s="295"/>
      <c r="X24" s="295"/>
      <c r="Y24" s="295"/>
      <c r="Z24" s="295"/>
      <c r="AB24" s="915"/>
      <c r="AC24" s="886"/>
      <c r="AD24" s="317" t="s">
        <v>148</v>
      </c>
      <c r="AE24" s="534">
        <f>VLOOKUP(VLOOKUP($AB$23&amp;AD24,マスタ!$A$3:$C$471,3,FALSE),'全体データ（ベースライン値）'!$B$3:$BE$471,VLOOKUP($A$3,マスタ!$P$2:$Q$49,2,FALSE)-1,FALSE)</f>
        <v>62.687148560809888</v>
      </c>
      <c r="AF24" s="534">
        <f>VLOOKUP(VLOOKUP($AB$23&amp;AD24,マスタ!$A$3:$C$471,3,FALSE),'全体データ（中間測定値）'!$B$3:$BE$471,VLOOKUP($A$3,マスタ!$P$2:$Q$49,2,FALSE)-1,FALSE)</f>
        <v>61.941798243100607</v>
      </c>
      <c r="AG24" s="534">
        <f>VLOOKUP(VLOOKUP($AB$23&amp;AD24,マスタ!$A$3:$C$471,3,FALSE),'全体データ（ベースライン値）'!$B$3:$BE$471,9,FALSE)</f>
        <v>58.198368034801717</v>
      </c>
      <c r="AH24" s="534">
        <f>VLOOKUP(VLOOKUP($AB$23&amp;AD24,マスタ!$A$3:$C$471,3,FALSE),'全体データ（中間測定値）'!$B$3:$BE$471,9,FALSE)</f>
        <v>57.1021695524393</v>
      </c>
    </row>
    <row r="25" spans="2:34" s="282" customFormat="1" ht="52.5" customHeight="1">
      <c r="C25" s="395"/>
      <c r="D25" s="396"/>
      <c r="E25" s="396"/>
      <c r="F25" s="295"/>
      <c r="G25" s="295"/>
      <c r="H25" s="295"/>
      <c r="I25" s="295"/>
      <c r="J25" s="324"/>
      <c r="K25" s="324"/>
      <c r="N25" s="295"/>
      <c r="O25" s="295"/>
      <c r="P25" s="295"/>
      <c r="Q25" s="295"/>
      <c r="R25" s="295"/>
      <c r="T25" s="294"/>
      <c r="U25" s="295"/>
      <c r="V25" s="295"/>
      <c r="W25" s="295"/>
      <c r="X25" s="295"/>
      <c r="Y25" s="295"/>
      <c r="Z25" s="295"/>
      <c r="AB25" s="279"/>
      <c r="AC25" s="913" t="s">
        <v>4582</v>
      </c>
      <c r="AD25" s="913"/>
      <c r="AE25" s="913"/>
      <c r="AF25" s="913"/>
      <c r="AG25" s="913"/>
      <c r="AH25" s="913"/>
    </row>
    <row r="26" spans="2:34" ht="80.25" customHeight="1">
      <c r="B26" s="282"/>
      <c r="C26" s="280" t="s">
        <v>4583</v>
      </c>
      <c r="E26" s="293"/>
      <c r="F26" s="293"/>
      <c r="G26" s="293"/>
      <c r="H26" s="293"/>
      <c r="I26" s="293"/>
      <c r="L26" s="281"/>
      <c r="T26" s="282"/>
      <c r="U26" s="282"/>
      <c r="V26" s="282"/>
      <c r="W26" s="282"/>
      <c r="X26" s="282"/>
      <c r="Y26" s="282"/>
      <c r="Z26" s="282"/>
      <c r="AC26" s="319"/>
      <c r="AD26" s="319"/>
      <c r="AE26" s="319"/>
      <c r="AF26" s="319"/>
      <c r="AG26" s="319"/>
      <c r="AH26" s="319"/>
    </row>
    <row r="27" spans="2:34" s="309" customFormat="1" ht="18" customHeight="1">
      <c r="B27" s="282"/>
      <c r="C27" s="832"/>
      <c r="D27" s="832"/>
      <c r="E27" s="832"/>
      <c r="F27" s="832"/>
      <c r="G27" s="832"/>
      <c r="H27" s="832"/>
      <c r="I27" s="832"/>
      <c r="J27" s="832"/>
      <c r="L27" s="845"/>
      <c r="M27" s="845"/>
      <c r="N27" s="845"/>
      <c r="O27" s="845"/>
      <c r="P27" s="845"/>
      <c r="Q27" s="845"/>
      <c r="R27" s="845"/>
      <c r="T27" s="282"/>
      <c r="U27" s="282"/>
      <c r="V27" s="282"/>
      <c r="W27" s="282"/>
      <c r="X27" s="282"/>
      <c r="Y27" s="282"/>
      <c r="Z27" s="282"/>
      <c r="AB27" s="279"/>
      <c r="AC27" s="319"/>
      <c r="AD27" s="319"/>
      <c r="AE27" s="319"/>
      <c r="AF27" s="319"/>
      <c r="AG27" s="319"/>
      <c r="AH27" s="319"/>
    </row>
    <row r="28" spans="2:34" s="282" customFormat="1" ht="96" customHeight="1">
      <c r="C28" s="288">
        <v>122101</v>
      </c>
      <c r="D28" s="887" t="s">
        <v>537</v>
      </c>
      <c r="E28" s="887"/>
      <c r="F28" s="327" t="s">
        <v>538</v>
      </c>
      <c r="G28" s="299" t="str">
        <f>VLOOKUP(VLOOKUP(C28&amp;F28,マスタ!$A$3:$C$471,3,FALSE),'全体データ（ベースライン値）'!$B$3:$BE$471,VLOOKUP($A$3,マスタ!$P$2:$Q$49,2,FALSE)-1,FALSE)</f>
        <v>-</v>
      </c>
      <c r="H28" s="299" t="str">
        <f>VLOOKUP(VLOOKUP(C28&amp;F28,マスタ!$A$3:$C$471,3,FALSE),'全体データ（中間測定値）'!$B$3:$BE$471,VLOOKUP($A$3,マスタ!$P$2:$Q$49,2,FALSE)-1,FALSE)</f>
        <v>-</v>
      </c>
      <c r="I28" s="299" t="str">
        <f>VLOOKUP(VLOOKUP(C28&amp;F28,マスタ!$A$3:$C$471,3,FALSE),'全体データ（ベースライン値）'!$B$3:$BE$471,9,FALSE)</f>
        <v>14市町村（18条申請13、19条申請1）</v>
      </c>
      <c r="J28" s="299" t="str">
        <f>VLOOKUP(VLOOKUP(C28&amp;F28,マスタ!$A$3:$C$471,3,FALSE),'全体データ（中間測定値）'!$B$3:$BE$471,9,FALSE)</f>
        <v>27市町村（18条申請24、19条申請3）</v>
      </c>
      <c r="L28" s="851" t="s">
        <v>4584</v>
      </c>
      <c r="M28" s="884" t="s">
        <v>641</v>
      </c>
      <c r="N28" s="317" t="s">
        <v>642</v>
      </c>
      <c r="O28" s="509">
        <f>VLOOKUP(VLOOKUP($L$28&amp;N28,マスタ!$A$3:$C$471,3,FALSE),'全体データ（ベースライン値）'!$B$3:$BE$471,VLOOKUP($A$3,マスタ!$P$2:$Q$49,2,FALSE)-1,FALSE)</f>
        <v>71.344499769999999</v>
      </c>
      <c r="P28" s="509">
        <f>VLOOKUP(VLOOKUP($L$28&amp;N28,マスタ!$A$3:$C$471,3,FALSE),'全体データ（中間測定値）'!$B$3:$BE$471,VLOOKUP($A$3,マスタ!$P$2:$Q$49,2,FALSE)-1,FALSE)</f>
        <v>71.263815473330126</v>
      </c>
      <c r="Q28" s="509">
        <f>VLOOKUP(VLOOKUP($L$28&amp;N28,マスタ!$A$3:$C$471,3,FALSE),'全体データ（ベースライン値）'!$B$3:$BE$471,9,FALSE)</f>
        <v>79.683470589999999</v>
      </c>
      <c r="R28" s="509">
        <f>VLOOKUP(VLOOKUP($L$28&amp;N28,マスタ!$A$3:$C$471,3,FALSE),'全体データ（中間測定値）'!$B$3:$BE$471,9,FALSE)</f>
        <v>79.246206558981896</v>
      </c>
      <c r="AB28" s="279"/>
      <c r="AC28" s="319"/>
      <c r="AD28" s="319"/>
      <c r="AE28" s="319"/>
      <c r="AF28" s="319"/>
      <c r="AG28" s="319"/>
      <c r="AH28" s="319"/>
    </row>
    <row r="29" spans="2:34" s="282" customFormat="1" ht="96" customHeight="1">
      <c r="C29" s="903" t="s">
        <v>4585</v>
      </c>
      <c r="D29" s="906" t="s">
        <v>544</v>
      </c>
      <c r="E29" s="907"/>
      <c r="F29" s="500" t="s">
        <v>4586</v>
      </c>
      <c r="G29" s="291" t="str">
        <f>VLOOKUP(VLOOKUP($C$29&amp;F29,マスタ!$A$3:$C$471,3,FALSE),'全体データ（ベースライン値）'!$B$3:$BE$471,VLOOKUP($A$3,マスタ!$P$2:$Q$49,2,FALSE)-1,FALSE)</f>
        <v>-</v>
      </c>
      <c r="H29" s="291" t="str">
        <f>VLOOKUP(VLOOKUP($C$29&amp;F29,マスタ!$A$3:$C$471,3,FALSE),'全体データ（中間測定値）'!$B$3:$BE$471,VLOOKUP($A$3,マスタ!$P$2:$Q$49,2,FALSE)-1,FALSE)</f>
        <v>-</v>
      </c>
      <c r="I29" s="561">
        <f>VLOOKUP(VLOOKUP(C29&amp;F29,マスタ!$A$3:$C$471,3,FALSE),'全体データ（ベースライン値）'!$B$3:$BE$471,9,FALSE)</f>
        <v>31.914893617021278</v>
      </c>
      <c r="J29" s="628">
        <f>VLOOKUP(VLOOKUP($C$29&amp;F29,マスタ!$A$3:$C$471,3,FALSE),'全体データ（中間測定値）'!$B$3:$BE$471,9,FALSE)</f>
        <v>40.425531914893611</v>
      </c>
      <c r="L29" s="852"/>
      <c r="M29" s="885"/>
      <c r="N29" s="317" t="s">
        <v>646</v>
      </c>
      <c r="O29" s="509">
        <f>VLOOKUP(VLOOKUP($L$28&amp;N29,マスタ!$A$3:$C$471,3,FALSE),'全体データ（ベースライン値）'!$B$3:$BE$471,VLOOKUP($A$3,マスタ!$P$2:$Q$49,2,FALSE)-1,FALSE)</f>
        <v>59.633027519999999</v>
      </c>
      <c r="P29" s="509">
        <f>VLOOKUP(VLOOKUP($L$28&amp;N29,マスタ!$A$3:$C$471,3,FALSE),'全体データ（中間測定値）'!$B$3:$BE$471,VLOOKUP($A$3,マスタ!$P$2:$Q$49,2,FALSE)-1,FALSE)</f>
        <v>65.782489999999996</v>
      </c>
      <c r="Q29" s="509">
        <f>VLOOKUP(VLOOKUP($L$28&amp;N29,マスタ!$A$3:$C$471,3,FALSE),'全体データ（ベースライン値）'!$B$3:$BE$471,9,FALSE)</f>
        <v>92.563886960000005</v>
      </c>
      <c r="R29" s="509">
        <f>VLOOKUP(VLOOKUP($L$28&amp;N29,マスタ!$A$3:$C$471,3,FALSE),'全体データ（中間測定値）'!$B$3:$BE$471,9,FALSE)</f>
        <v>93.709040000000002</v>
      </c>
      <c r="T29" s="279"/>
      <c r="U29" s="279"/>
      <c r="V29" s="279"/>
      <c r="W29" s="279"/>
      <c r="X29" s="279"/>
      <c r="Y29" s="279"/>
      <c r="Z29" s="279"/>
      <c r="AB29" s="279"/>
      <c r="AC29" s="319"/>
      <c r="AD29" s="319"/>
      <c r="AE29" s="319"/>
      <c r="AF29" s="319"/>
      <c r="AG29" s="319"/>
      <c r="AH29" s="319"/>
    </row>
    <row r="30" spans="2:34" s="282" customFormat="1" ht="185.25" customHeight="1">
      <c r="C30" s="904"/>
      <c r="D30" s="908"/>
      <c r="E30" s="909"/>
      <c r="F30" s="501" t="s">
        <v>4587</v>
      </c>
      <c r="G30" s="291" t="str">
        <f>VLOOKUP(VLOOKUP($C$29&amp;F30,マスタ!$A$3:$C$471,3,FALSE),'全体データ（ベースライン値）'!$B$3:$BE$471,VLOOKUP($A$3,マスタ!$P$2:$Q$49,2,FALSE)-1,FALSE)</f>
        <v>-</v>
      </c>
      <c r="H30" s="291" t="str">
        <f>VLOOKUP(VLOOKUP($C$29&amp;F30,マスタ!$A$3:$C$471,3,FALSE),'全体データ（中間測定値）'!$B$3:$BE$471,VLOOKUP($A$3,マスタ!$P$2:$Q$49,2,FALSE)-1,FALSE)</f>
        <v>-</v>
      </c>
      <c r="I30" s="561">
        <f>VLOOKUP(VLOOKUP($C$29&amp;F30,マスタ!$A$3:$C$471,3,FALSE),'全体データ（ベースライン値）'!$B$3:$BE$471,9,FALSE)</f>
        <v>26.923076923076923</v>
      </c>
      <c r="J30" s="628">
        <f>VLOOKUP(VLOOKUP($C$29&amp;F30,マスタ!$A$3:$C$471,3,FALSE),'全体データ（中間測定値）'!$B$3:$BE$471,9,FALSE)</f>
        <v>36.363636363636367</v>
      </c>
      <c r="L30" s="852"/>
      <c r="M30" s="885"/>
      <c r="N30" s="317" t="s">
        <v>649</v>
      </c>
      <c r="O30" s="509">
        <f>VLOOKUP(VLOOKUP($L$28&amp;N30,マスタ!$A$3:$C$471,3,FALSE),'全体データ（ベースライン値）'!$B$3:$BE$471,VLOOKUP($A$3,マスタ!$P$2:$Q$49,2,FALSE)-1,FALSE)</f>
        <v>60.945529290000003</v>
      </c>
      <c r="P30" s="509">
        <f>VLOOKUP(VLOOKUP($L$28&amp;N30,マスタ!$A$3:$C$471,3,FALSE),'全体データ（中間測定値）'!$B$3:$BE$471,VLOOKUP($A$3,マスタ!$P$2:$Q$49,2,FALSE)-1,FALSE)</f>
        <v>61.609756097560975</v>
      </c>
      <c r="Q30" s="509">
        <f>VLOOKUP(VLOOKUP($L$28&amp;N30,マスタ!$A$3:$C$471,3,FALSE),'全体データ（ベースライン値）'!$B$3:$BE$471,9,FALSE)</f>
        <v>70.248876670000001</v>
      </c>
      <c r="R30" s="509">
        <f>VLOOKUP(VLOOKUP($L$28&amp;N30,マスタ!$A$3:$C$471,3,FALSE),'全体データ（中間測定値）'!$B$3:$BE$471,9,FALSE)</f>
        <v>70.357856800968548</v>
      </c>
      <c r="AB30" s="279"/>
      <c r="AC30" s="319"/>
      <c r="AD30" s="319"/>
      <c r="AE30" s="319"/>
      <c r="AF30" s="319"/>
      <c r="AG30" s="319"/>
      <c r="AH30" s="319"/>
    </row>
    <row r="31" spans="2:34" s="282" customFormat="1" ht="185.25" customHeight="1">
      <c r="C31" s="904"/>
      <c r="D31" s="908"/>
      <c r="E31" s="909"/>
      <c r="F31" s="500" t="s">
        <v>4588</v>
      </c>
      <c r="G31" s="291" t="str">
        <f>VLOOKUP(VLOOKUP($C$29&amp;F31,マスタ!$A$3:$C$471,3,FALSE),'全体データ（ベースライン値）'!$B$3:$BE$471,VLOOKUP($A$3,マスタ!$P$2:$Q$49,2,FALSE)-1,FALSE)</f>
        <v>-</v>
      </c>
      <c r="H31" s="291" t="str">
        <f>VLOOKUP(VLOOKUP($C$29&amp;F31,マスタ!$A$3:$C$471,3,FALSE),'全体データ（中間測定値）'!$B$3:$BE$471,VLOOKUP($A$3,マスタ!$P$2:$Q$49,2,FALSE)-1,FALSE)</f>
        <v>-</v>
      </c>
      <c r="I31" s="561">
        <f>VLOOKUP(VLOOKUP($C$29&amp;F31,マスタ!$A$3:$C$471,3,FALSE),'全体データ（ベースライン値）'!$B$3:$BE$471,9,FALSE)</f>
        <v>31.914893617021278</v>
      </c>
      <c r="J31" s="628">
        <f>VLOOKUP(VLOOKUP($C$29&amp;F31,マスタ!$A$3:$C$471,3,FALSE),'全体データ（中間測定値）'!$B$3:$BE$471,9,FALSE)</f>
        <v>40.425531914893611</v>
      </c>
      <c r="L31" s="852"/>
      <c r="M31" s="885"/>
      <c r="N31" s="317" t="s">
        <v>652</v>
      </c>
      <c r="O31" s="509">
        <f>VLOOKUP(VLOOKUP($L$28&amp;N31,マスタ!$A$3:$C$471,3,FALSE),'全体データ（ベースライン値）'!$B$3:$BE$471,VLOOKUP($A$3,マスタ!$P$2:$Q$49,2,FALSE)-1,FALSE)</f>
        <v>75.14340344</v>
      </c>
      <c r="P31" s="509">
        <f>VLOOKUP(VLOOKUP($L$28&amp;N31,マスタ!$A$3:$C$471,3,FALSE),'全体データ（中間測定値）'!$B$3:$BE$471,VLOOKUP($A$3,マスタ!$P$2:$Q$49,2,FALSE)-1,FALSE)</f>
        <v>73.539232053422367</v>
      </c>
      <c r="Q31" s="509">
        <f>VLOOKUP(VLOOKUP($L$28&amp;N31,マスタ!$A$3:$C$471,3,FALSE),'全体データ（ベースライン値）'!$B$3:$BE$471,9,FALSE)</f>
        <v>82.625719410000002</v>
      </c>
      <c r="R31" s="509">
        <f>VLOOKUP(VLOOKUP($L$28&amp;N31,マスタ!$A$3:$C$471,3,FALSE),'全体データ（中間測定値）'!$B$3:$BE$471,9,FALSE)</f>
        <v>82.310175931823665</v>
      </c>
    </row>
    <row r="32" spans="2:34" s="282" customFormat="1" ht="185.25" customHeight="1">
      <c r="C32" s="904"/>
      <c r="D32" s="908"/>
      <c r="E32" s="909"/>
      <c r="F32" s="501" t="s">
        <v>4589</v>
      </c>
      <c r="G32" s="291" t="str">
        <f>VLOOKUP(VLOOKUP($C$29&amp;F32,マスタ!$A$3:$C$471,3,FALSE),'全体データ（ベースライン値）'!$B$3:$BE$471,VLOOKUP($A$3,マスタ!$P$2:$Q$49,2,FALSE)-1,FALSE)</f>
        <v>-</v>
      </c>
      <c r="H32" s="291" t="str">
        <f>VLOOKUP(VLOOKUP($C$29&amp;F32,マスタ!$A$3:$C$471,3,FALSE),'全体データ（中間測定値）'!$B$3:$BE$471,VLOOKUP($A$3,マスタ!$P$2:$Q$49,2,FALSE)-1,FALSE)</f>
        <v>-</v>
      </c>
      <c r="I32" s="561">
        <f>VLOOKUP(VLOOKUP($C$29&amp;F32,マスタ!$A$3:$C$471,3,FALSE),'全体データ（ベースライン値）'!$B$3:$BE$471,9,FALSE)</f>
        <v>31.914893617021278</v>
      </c>
      <c r="J32" s="628">
        <f>VLOOKUP(VLOOKUP($C$29&amp;F32,マスタ!$A$3:$C$471,3,FALSE),'全体データ（中間測定値）'!$B$3:$BE$471,9,FALSE)</f>
        <v>40.425531914893611</v>
      </c>
      <c r="L32" s="852"/>
      <c r="M32" s="885"/>
      <c r="N32" s="317" t="s">
        <v>656</v>
      </c>
      <c r="O32" s="509">
        <f>VLOOKUP(VLOOKUP($L$28&amp;N32,マスタ!$A$3:$C$471,3,FALSE),'全体データ（ベースライン値）'!$B$3:$BE$471,VLOOKUP($A$3,マスタ!$P$2:$Q$49,2,FALSE)-1,FALSE)</f>
        <v>79.200247989999994</v>
      </c>
      <c r="P32" s="509">
        <f>VLOOKUP(VLOOKUP($L$28&amp;N32,マスタ!$A$3:$C$471,3,FALSE),'全体データ（中間測定値）'!$B$3:$BE$471,VLOOKUP($A$3,マスタ!$P$2:$Q$49,2,FALSE)-1,FALSE)</f>
        <v>82.294264339152122</v>
      </c>
      <c r="Q32" s="509">
        <f>VLOOKUP(VLOOKUP($L$28&amp;N32,マスタ!$A$3:$C$471,3,FALSE),'全体データ（ベースライン値）'!$B$3:$BE$471,9,FALSE)</f>
        <v>89.827845830000001</v>
      </c>
      <c r="R32" s="509">
        <f>VLOOKUP(VLOOKUP($L$28&amp;N32,マスタ!$A$3:$C$471,3,FALSE),'全体データ（中間測定値）'!$B$3:$BE$471,9,FALSE)</f>
        <v>89.546939464118651</v>
      </c>
      <c r="AB32" s="309"/>
      <c r="AC32" s="309"/>
      <c r="AD32" s="309"/>
      <c r="AE32" s="309"/>
      <c r="AF32" s="309"/>
      <c r="AG32" s="309"/>
      <c r="AH32" s="309"/>
    </row>
    <row r="33" spans="3:34" s="282" customFormat="1" ht="185.25" customHeight="1">
      <c r="C33" s="904"/>
      <c r="D33" s="908"/>
      <c r="E33" s="909"/>
      <c r="F33" s="500" t="s">
        <v>4590</v>
      </c>
      <c r="G33" s="291" t="str">
        <f>VLOOKUP(VLOOKUP($C$29&amp;F33,マスタ!$A$3:$C$471,3,FALSE),'全体データ（ベースライン値）'!$B$3:$BE$471,VLOOKUP($A$3,マスタ!$P$2:$Q$49,2,FALSE)-1,FALSE)</f>
        <v>-</v>
      </c>
      <c r="H33" s="291" t="str">
        <f>VLOOKUP(VLOOKUP($C$29&amp;F33,マスタ!$A$3:$C$471,3,FALSE),'全体データ（中間測定値）'!$B$3:$BE$471,VLOOKUP($A$3,マスタ!$P$2:$Q$49,2,FALSE)-1,FALSE)</f>
        <v>-</v>
      </c>
      <c r="I33" s="561">
        <f>VLOOKUP(VLOOKUP($C$29&amp;F33,マスタ!$A$3:$C$471,3,FALSE),'全体データ（ベースライン値）'!$B$3:$BE$471,9,FALSE)</f>
        <v>31.914893617021278</v>
      </c>
      <c r="J33" s="628">
        <f>VLOOKUP(VLOOKUP($C$29&amp;F33,マスタ!$A$3:$C$471,3,FALSE),'全体データ（中間測定値）'!$B$3:$BE$471,9,FALSE)</f>
        <v>40.425531914893611</v>
      </c>
      <c r="L33" s="853"/>
      <c r="M33" s="886"/>
      <c r="N33" s="317" t="s">
        <v>660</v>
      </c>
      <c r="O33" s="509">
        <f>VLOOKUP(VLOOKUP($L$28&amp;N33,マスタ!$A$3:$C$471,3,FALSE),'全体データ（ベースライン値）'!$B$3:$BE$471,VLOOKUP($A$3,マスタ!$P$2:$Q$49,2,FALSE)-1,FALSE)</f>
        <v>61.595628419999997</v>
      </c>
      <c r="P33" s="509">
        <f>VLOOKUP(VLOOKUP($L$28&amp;N33,マスタ!$A$3:$C$471,3,FALSE),'全体データ（中間測定値）'!$B$3:$BE$471,VLOOKUP($A$3,マスタ!$P$2:$Q$49,2,FALSE)-1,FALSE)</f>
        <v>55.570015616866222</v>
      </c>
      <c r="Q33" s="509">
        <f>VLOOKUP(VLOOKUP($L$28&amp;N33,マスタ!$A$3:$C$471,3,FALSE),'全体データ（ベースライン値）'!$B$3:$BE$471,9,FALSE)</f>
        <v>76.578290780000003</v>
      </c>
      <c r="R33" s="509">
        <f>VLOOKUP(VLOOKUP($L$28&amp;N33,マスタ!$A$3:$C$471,3,FALSE),'全体データ（中間測定値）'!$B$3:$BE$471,9,FALSE)</f>
        <v>77.920350520303572</v>
      </c>
      <c r="AB33" s="309"/>
      <c r="AC33" s="309"/>
      <c r="AD33" s="309"/>
      <c r="AE33" s="309"/>
      <c r="AF33" s="309"/>
      <c r="AG33" s="309"/>
      <c r="AH33" s="309"/>
    </row>
    <row r="34" spans="3:34" s="282" customFormat="1" ht="185.25" customHeight="1">
      <c r="C34" s="904"/>
      <c r="D34" s="910"/>
      <c r="E34" s="911"/>
      <c r="F34" s="501" t="s">
        <v>4591</v>
      </c>
      <c r="G34" s="291" t="str">
        <f>VLOOKUP(VLOOKUP($C$29&amp;F34,マスタ!$A$3:$C$471,3,FALSE),'全体データ（ベースライン値）'!$B$3:$BE$471,VLOOKUP($A$3,マスタ!$P$2:$Q$49,2,FALSE)-1,FALSE)</f>
        <v>-</v>
      </c>
      <c r="H34" s="291" t="str">
        <f>VLOOKUP(VLOOKUP($C$29&amp;F34,マスタ!$A$3:$C$471,3,FALSE),'全体データ（中間測定値）'!$B$3:$BE$471,VLOOKUP($A$3,マスタ!$P$2:$Q$49,2,FALSE)-1,FALSE)</f>
        <v>-</v>
      </c>
      <c r="I34" s="561">
        <f>VLOOKUP(VLOOKUP($C$29&amp;F34,マスタ!$A$3:$C$471,3,FALSE),'全体データ（ベースライン値）'!$B$3:$BE$471,9,FALSE)</f>
        <v>31.914893617021278</v>
      </c>
      <c r="J34" s="628">
        <f>VLOOKUP(VLOOKUP($C$29&amp;F34,マスタ!$A$3:$C$471,3,FALSE),'全体データ（中間測定値）'!$B$3:$BE$471,9,FALSE)</f>
        <v>40.425531914893611</v>
      </c>
      <c r="L34" s="880" t="s">
        <v>4592</v>
      </c>
      <c r="M34" s="919" t="s">
        <v>664</v>
      </c>
      <c r="N34" s="299" t="s">
        <v>665</v>
      </c>
      <c r="O34" s="697">
        <f>VLOOKUP(VLOOKUP($L$34&amp;N34,マスタ!$A$3:$C$471,3,FALSE),'全体データ（ベースライン値）'!$B$3:$BE$471,VLOOKUP($A$3,マスタ!$P$2:$Q$49,2,FALSE)-1,FALSE)</f>
        <v>7.0939954E-2</v>
      </c>
      <c r="P34" s="697">
        <f>VLOOKUP(VLOOKUP($L$34&amp;N34,マスタ!$A$3:$C$471,3,FALSE),'全体データ（中間測定値）'!$B$3:$BE$471,VLOOKUP($A$3,マスタ!$P$2:$Q$49,2,FALSE)-1,FALSE)</f>
        <v>4.8067192875936041E-2</v>
      </c>
      <c r="Q34" s="697">
        <f>VLOOKUP(VLOOKUP($L$34&amp;N34,マスタ!$A$3:$C$471,3,FALSE),'全体データ（ベースライン値）'!$B$3:$BE$471,9,FALSE)</f>
        <v>7.1263161000000005E-2</v>
      </c>
      <c r="R34" s="697">
        <f>VLOOKUP(VLOOKUP($L$34&amp;N34,マスタ!$A$3:$C$471,3,FALSE),'全体データ（中間測定値）'!$B$3:$BE$471,9,FALSE)</f>
        <v>5.7905630622558331E-2</v>
      </c>
      <c r="AB34" s="309"/>
      <c r="AC34" s="309"/>
      <c r="AD34" s="309"/>
      <c r="AE34" s="309"/>
      <c r="AF34" s="309"/>
      <c r="AG34" s="309"/>
      <c r="AH34" s="309"/>
    </row>
    <row r="35" spans="3:34" s="282" customFormat="1" ht="185.25" customHeight="1">
      <c r="C35" s="904"/>
      <c r="D35" s="906" t="s">
        <v>4593</v>
      </c>
      <c r="E35" s="907"/>
      <c r="F35" s="500" t="s">
        <v>4594</v>
      </c>
      <c r="G35" s="291" t="str">
        <f>VLOOKUP(VLOOKUP($C$29&amp;F35,マスタ!$A$3:$C$471,3,FALSE),'全体データ（ベースライン値）'!$B$3:$BE$471,VLOOKUP($A$3,マスタ!$P$2:$Q$49,2,FALSE)-1,FALSE)</f>
        <v>-</v>
      </c>
      <c r="H35" s="291" t="str">
        <f>VLOOKUP(VLOOKUP($C$29&amp;F35,マスタ!$A$3:$C$471,3,FALSE),'全体データ（中間測定値）'!$B$3:$BE$471,VLOOKUP($A$3,マスタ!$P$2:$Q$49,2,FALSE)-1,FALSE)</f>
        <v>-</v>
      </c>
      <c r="I35" s="561">
        <f>VLOOKUP(VLOOKUP($C$29&amp;F35,マスタ!$A$3:$C$471,3,FALSE),'全体データ（ベースライン値）'!$B$3:$BE$471,9,FALSE)</f>
        <v>27.27272727272727</v>
      </c>
      <c r="J35" s="628">
        <f>VLOOKUP(VLOOKUP($C$29&amp;F35,マスタ!$A$3:$C$471,3,FALSE),'全体データ（中間測定値）'!$B$3:$BE$471,9,FALSE)</f>
        <v>31.111111111111111</v>
      </c>
      <c r="L35" s="872"/>
      <c r="M35" s="920"/>
      <c r="N35" s="299" t="s">
        <v>668</v>
      </c>
      <c r="O35" s="697">
        <f>VLOOKUP(VLOOKUP($L$34&amp;N35,マスタ!$A$3:$C$471,3,FALSE),'全体データ（ベースライン値）'!$B$3:$BE$471,VLOOKUP($A$3,マスタ!$P$2:$Q$49,2,FALSE)-1,FALSE)</f>
        <v>0.28322440100000001</v>
      </c>
      <c r="P35" s="697">
        <f>VLOOKUP(VLOOKUP($L$34&amp;N35,マスタ!$A$3:$C$471,3,FALSE),'全体データ（中間測定値）'!$B$3:$BE$471,VLOOKUP($A$3,マスタ!$P$2:$Q$49,2,FALSE)-1,FALSE)</f>
        <v>0.16806722689075632</v>
      </c>
      <c r="Q35" s="697">
        <f>VLOOKUP(VLOOKUP($L$34&amp;N35,マスタ!$A$3:$C$471,3,FALSE),'全体データ（ベースライン値）'!$B$3:$BE$471,9,FALSE)</f>
        <v>0.19961324899999999</v>
      </c>
      <c r="R35" s="697">
        <f>VLOOKUP(VLOOKUP($L$34&amp;N35,マスタ!$A$3:$C$471,3,FALSE),'全体データ（中間測定値）'!$B$3:$BE$471,9,FALSE)</f>
        <v>0.16850190798050083</v>
      </c>
      <c r="AB35" s="309"/>
      <c r="AC35" s="309"/>
      <c r="AD35" s="309"/>
      <c r="AE35" s="309"/>
      <c r="AF35" s="309"/>
      <c r="AG35" s="309"/>
      <c r="AH35" s="309"/>
    </row>
    <row r="36" spans="3:34" s="282" customFormat="1" ht="185.25" customHeight="1">
      <c r="C36" s="904"/>
      <c r="D36" s="908"/>
      <c r="E36" s="909"/>
      <c r="F36" s="501" t="s">
        <v>4595</v>
      </c>
      <c r="G36" s="291" t="str">
        <f>VLOOKUP(VLOOKUP($C$29&amp;F36,マスタ!$A$3:$C$471,3,FALSE),'全体データ（ベースライン値）'!$B$3:$BE$471,VLOOKUP($A$3,マスタ!$P$2:$Q$49,2,FALSE)-1,FALSE)</f>
        <v>-</v>
      </c>
      <c r="H36" s="291" t="str">
        <f>VLOOKUP(VLOOKUP($C$29&amp;F36,マスタ!$A$3:$C$471,3,FALSE),'全体データ（中間測定値）'!$B$3:$BE$471,VLOOKUP($A$3,マスタ!$P$2:$Q$49,2,FALSE)-1,FALSE)</f>
        <v>-</v>
      </c>
      <c r="I36" s="561">
        <f>VLOOKUP(VLOOKUP($C$29&amp;F36,マスタ!$A$3:$C$471,3,FALSE),'全体データ（ベースライン値）'!$B$3:$BE$471,9,FALSE)</f>
        <v>27.27272727272727</v>
      </c>
      <c r="J36" s="628">
        <f>VLOOKUP(VLOOKUP($C$29&amp;F36,マスタ!$A$3:$C$471,3,FALSE),'全体データ（中間測定値）'!$B$3:$BE$471,9,FALSE)</f>
        <v>31.818181818181817</v>
      </c>
      <c r="L36" s="872"/>
      <c r="M36" s="920"/>
      <c r="N36" s="299" t="s">
        <v>671</v>
      </c>
      <c r="O36" s="697">
        <f>VLOOKUP(VLOOKUP($L$34&amp;N36,マスタ!$A$3:$C$471,3,FALSE),'全体データ（ベースライン値）'!$B$3:$BE$471,VLOOKUP($A$3,マスタ!$P$2:$Q$49,2,FALSE)-1,FALSE)</f>
        <v>0.175716753</v>
      </c>
      <c r="P36" s="697">
        <f>VLOOKUP(VLOOKUP($L$34&amp;N36,マスタ!$A$3:$C$471,3,FALSE),'全体データ（中間測定値）'!$B$3:$BE$471,VLOOKUP($A$3,マスタ!$P$2:$Q$49,2,FALSE)-1,FALSE)</f>
        <v>0.14513646724201751</v>
      </c>
      <c r="Q36" s="697">
        <f>VLOOKUP(VLOOKUP($L$34&amp;N36,マスタ!$A$3:$C$471,3,FALSE),'全体データ（ベースライン値）'!$B$3:$BE$471,9,FALSE)</f>
        <v>0.157074566</v>
      </c>
      <c r="R36" s="697">
        <f>VLOOKUP(VLOOKUP($L$34&amp;N36,マスタ!$A$3:$C$471,3,FALSE),'全体データ（中間測定値）'!$B$3:$BE$471,9,FALSE)</f>
        <v>0.15370015627435912</v>
      </c>
      <c r="AB36" s="309"/>
      <c r="AC36" s="309"/>
      <c r="AD36" s="309"/>
      <c r="AE36" s="309"/>
      <c r="AF36" s="309"/>
      <c r="AG36" s="309"/>
      <c r="AH36" s="309"/>
    </row>
    <row r="37" spans="3:34" s="282" customFormat="1" ht="201.75" customHeight="1">
      <c r="C37" s="904"/>
      <c r="D37" s="908"/>
      <c r="E37" s="909"/>
      <c r="F37" s="299" t="s">
        <v>4596</v>
      </c>
      <c r="G37" s="291" t="str">
        <f>VLOOKUP(VLOOKUP($C$29&amp;F37,マスタ!$A$3:$C$471,3,FALSE),'全体データ（ベースライン値）'!$B$3:$BE$471,VLOOKUP($A$3,マスタ!$P$2:$Q$49,2,FALSE)-1,FALSE)</f>
        <v>-</v>
      </c>
      <c r="H37" s="291" t="str">
        <f>VLOOKUP(VLOOKUP($C$29&amp;F37,マスタ!$A$3:$C$471,3,FALSE),'全体データ（中間測定値）'!$B$3:$BE$471,VLOOKUP($A$3,マスタ!$P$2:$Q$49,2,FALSE)-1,FALSE)</f>
        <v>-</v>
      </c>
      <c r="I37" s="561">
        <f>VLOOKUP(VLOOKUP($C$29&amp;F37,マスタ!$A$3:$C$471,3,FALSE),'全体データ（ベースライン値）'!$B$3:$BE$471,9,FALSE)</f>
        <v>26.666666666666668</v>
      </c>
      <c r="J37" s="628">
        <f>VLOOKUP(VLOOKUP($C$29&amp;F37,マスタ!$A$3:$C$471,3,FALSE),'全体データ（中間測定値）'!$B$3:$BE$471,9,FALSE)</f>
        <v>31.111111111111111</v>
      </c>
      <c r="L37" s="872"/>
      <c r="M37" s="920"/>
      <c r="N37" s="299" t="s">
        <v>674</v>
      </c>
      <c r="O37" s="697">
        <f>VLOOKUP(VLOOKUP($L$34&amp;N37,マスタ!$A$3:$C$471,3,FALSE),'全体データ（ベースライン値）'!$B$3:$BE$471,VLOOKUP($A$3,マスタ!$P$2:$Q$49,2,FALSE)-1,FALSE)</f>
        <v>3.9853146999999998E-2</v>
      </c>
      <c r="P37" s="697">
        <f>VLOOKUP(VLOOKUP($L$34&amp;N37,マスタ!$A$3:$C$471,3,FALSE),'全体データ（中間測定値）'!$B$3:$BE$471,VLOOKUP($A$3,マスタ!$P$2:$Q$49,2,FALSE)-1,FALSE)</f>
        <v>3.3346301339409773E-2</v>
      </c>
      <c r="Q37" s="697">
        <f>VLOOKUP(VLOOKUP($L$34&amp;N37,マスタ!$A$3:$C$471,3,FALSE),'全体データ（ベースライン値）'!$B$3:$BE$471,9,FALSE)</f>
        <v>2.6606205000000001E-2</v>
      </c>
      <c r="R37" s="697">
        <f>VLOOKUP(VLOOKUP($L$34&amp;N37,マスタ!$A$3:$C$471,3,FALSE),'全体データ（中間測定値）'!$B$3:$BE$471,9,FALSE)</f>
        <v>2.5243215719263468E-2</v>
      </c>
      <c r="AB37" s="309"/>
      <c r="AC37" s="309"/>
      <c r="AD37" s="309"/>
      <c r="AE37" s="309"/>
      <c r="AF37" s="309"/>
      <c r="AG37" s="309"/>
      <c r="AH37" s="309"/>
    </row>
    <row r="38" spans="3:34" s="282" customFormat="1" ht="185.25" customHeight="1">
      <c r="C38" s="904"/>
      <c r="D38" s="908"/>
      <c r="E38" s="909"/>
      <c r="F38" s="501" t="s">
        <v>4597</v>
      </c>
      <c r="G38" s="291" t="str">
        <f>VLOOKUP(VLOOKUP($C$29&amp;F38,マスタ!$A$3:$C$471,3,FALSE),'全体データ（ベースライン値）'!$B$3:$BE$471,VLOOKUP($A$3,マスタ!$P$2:$Q$49,2,FALSE)-1,FALSE)</f>
        <v>-</v>
      </c>
      <c r="H38" s="291" t="str">
        <f>VLOOKUP(VLOOKUP($C$29&amp;F38,マスタ!$A$3:$C$471,3,FALSE),'全体データ（中間測定値）'!$B$3:$BE$471,VLOOKUP($A$3,マスタ!$P$2:$Q$49,2,FALSE)-1,FALSE)</f>
        <v>-</v>
      </c>
      <c r="I38" s="561">
        <f>VLOOKUP(VLOOKUP($C$29&amp;F38,マスタ!$A$3:$C$471,3,FALSE),'全体データ（ベースライン値）'!$B$3:$BE$471,9,FALSE)</f>
        <v>26.190476190476193</v>
      </c>
      <c r="J38" s="628">
        <f>VLOOKUP(VLOOKUP($C$29&amp;F38,マスタ!$A$3:$C$471,3,FALSE),'全体データ（中間測定値）'!$B$3:$BE$471,9,FALSE)</f>
        <v>30.952380952380953</v>
      </c>
      <c r="L38" s="872"/>
      <c r="M38" s="920"/>
      <c r="N38" s="299" t="s">
        <v>677</v>
      </c>
      <c r="O38" s="697">
        <f>VLOOKUP(VLOOKUP($L$34&amp;N38,マスタ!$A$3:$C$471,3,FALSE),'全体データ（ベースライン値）'!$B$3:$BE$471,VLOOKUP($A$3,マスタ!$P$2:$Q$49,2,FALSE)-1,FALSE)</f>
        <v>0.38128566400000002</v>
      </c>
      <c r="P38" s="697">
        <f>VLOOKUP(VLOOKUP($L$34&amp;N38,マスタ!$A$3:$C$471,3,FALSE),'全体データ（中間測定値）'!$B$3:$BE$471,VLOOKUP($A$3,マスタ!$P$2:$Q$49,2,FALSE)-1,FALSE)</f>
        <v>0.4452794280904222</v>
      </c>
      <c r="Q38" s="697">
        <f>VLOOKUP(VLOOKUP($L$34&amp;N38,マスタ!$A$3:$C$471,3,FALSE),'全体データ（ベースライン値）'!$B$3:$BE$471,9,FALSE)</f>
        <v>0.30775946199999998</v>
      </c>
      <c r="R38" s="697">
        <f>VLOOKUP(VLOOKUP($L$34&amp;N38,マスタ!$A$3:$C$471,3,FALSE),'全体データ（中間測定値）'!$B$3:$BE$471,9,FALSE)</f>
        <v>0.33448905186719946</v>
      </c>
      <c r="AB38" s="309"/>
      <c r="AC38" s="309"/>
      <c r="AD38" s="309"/>
      <c r="AE38" s="309"/>
      <c r="AF38" s="309"/>
      <c r="AG38" s="309"/>
      <c r="AH38" s="309"/>
    </row>
    <row r="39" spans="3:34" s="282" customFormat="1" ht="185.25" customHeight="1">
      <c r="C39" s="904"/>
      <c r="D39" s="908"/>
      <c r="E39" s="909"/>
      <c r="F39" s="500" t="s">
        <v>4598</v>
      </c>
      <c r="G39" s="291" t="str">
        <f>VLOOKUP(VLOOKUP($C$29&amp;F39,マスタ!$A$3:$C$471,3,FALSE),'全体データ（ベースライン値）'!$B$3:$BE$471,VLOOKUP($A$3,マスタ!$P$2:$Q$49,2,FALSE)-1,FALSE)</f>
        <v>-</v>
      </c>
      <c r="H39" s="291" t="str">
        <f>VLOOKUP(VLOOKUP($C$29&amp;F39,マスタ!$A$3:$C$471,3,FALSE),'全体データ（中間測定値）'!$B$3:$BE$471,VLOOKUP($A$3,マスタ!$P$2:$Q$49,2,FALSE)-1,FALSE)</f>
        <v>-</v>
      </c>
      <c r="I39" s="561">
        <f>VLOOKUP(VLOOKUP($C$29&amp;F39,マスタ!$A$3:$C$471,3,FALSE),'全体データ（ベースライン値）'!$B$3:$BE$471,9,FALSE)</f>
        <v>26.666666666666668</v>
      </c>
      <c r="J39" s="628">
        <f>VLOOKUP(VLOOKUP($C$29&amp;F39,マスタ!$A$3:$C$471,3,FALSE),'全体データ（中間測定値）'!$B$3:$BE$471,9,FALSE)</f>
        <v>31.111111111111111</v>
      </c>
      <c r="L39" s="873"/>
      <c r="M39" s="921"/>
      <c r="N39" s="299" t="s">
        <v>680</v>
      </c>
      <c r="O39" s="697">
        <f>VLOOKUP(VLOOKUP($L$34&amp;N39,マスタ!$A$3:$C$471,3,FALSE),'全体データ（ベースライン値）'!$B$3:$BE$471,VLOOKUP($A$3,マスタ!$P$2:$Q$49,2,FALSE)-1,FALSE)</f>
        <v>0.17941874299999999</v>
      </c>
      <c r="P39" s="697">
        <f>VLOOKUP(VLOOKUP($L$34&amp;N39,マスタ!$A$3:$C$471,3,FALSE),'全体データ（中間測定値）'!$B$3:$BE$471,VLOOKUP($A$3,マスタ!$P$2:$Q$49,2,FALSE)-1,FALSE)</f>
        <v>0.14742</v>
      </c>
      <c r="Q39" s="697">
        <f>VLOOKUP(VLOOKUP($L$34&amp;N39,マスタ!$A$3:$C$471,3,FALSE),'全体データ（ベースライン値）'!$B$3:$BE$471,9,FALSE)</f>
        <v>0.15992188900000001</v>
      </c>
      <c r="R39" s="697">
        <f>VLOOKUP(VLOOKUP($L$34&amp;N39,マスタ!$A$3:$C$471,3,FALSE),'全体データ（中間測定値）'!$B$3:$BE$471,9,FALSE)</f>
        <v>0.14754999999999999</v>
      </c>
      <c r="AB39" s="309"/>
      <c r="AC39" s="309"/>
      <c r="AD39" s="309"/>
      <c r="AE39" s="309"/>
      <c r="AF39" s="309"/>
      <c r="AG39" s="309"/>
      <c r="AH39" s="309"/>
    </row>
    <row r="40" spans="3:34" s="282" customFormat="1" ht="185.25" customHeight="1">
      <c r="C40" s="905"/>
      <c r="D40" s="910"/>
      <c r="E40" s="911"/>
      <c r="F40" s="501" t="s">
        <v>4599</v>
      </c>
      <c r="G40" s="291" t="str">
        <f>VLOOKUP(VLOOKUP($C$29&amp;F40,マスタ!$A$3:$C$471,3,FALSE),'全体データ（ベースライン値）'!$B$3:$BE$471,VLOOKUP($A$3,マスタ!$P$2:$Q$49,2,FALSE)-1,FALSE)</f>
        <v>-</v>
      </c>
      <c r="H40" s="291" t="str">
        <f>VLOOKUP(VLOOKUP($C$29&amp;F40,マスタ!$A$3:$C$471,3,FALSE),'全体データ（中間測定値）'!$B$3:$BE$471,VLOOKUP($A$3,マスタ!$P$2:$Q$49,2,FALSE)-1,FALSE)</f>
        <v>-</v>
      </c>
      <c r="I40" s="561">
        <f>VLOOKUP(VLOOKUP($C$29&amp;F40,マスタ!$A$3:$C$471,3,FALSE),'全体データ（ベースライン値）'!$B$3:$BE$471,9,FALSE)</f>
        <v>26.666666666666668</v>
      </c>
      <c r="J40" s="628">
        <f>VLOOKUP(VLOOKUP($C$29&amp;F40,マスタ!$A$3:$C$471,3,FALSE),'全体データ（中間測定値）'!$B$3:$BE$471,9,FALSE)</f>
        <v>31.111111111111111</v>
      </c>
      <c r="L40" s="880">
        <v>122203</v>
      </c>
      <c r="M40" s="881" t="s">
        <v>6283</v>
      </c>
      <c r="N40" s="299" t="s">
        <v>685</v>
      </c>
      <c r="O40" s="662">
        <f>VLOOKUP(VLOOKUP($L$40&amp;N40,マスタ!$A$3:$C$471,3,FALSE),'全体データ（ベースライン値）'!$B$3:$BE$471,VLOOKUP($A$3,マスタ!$P$2:$Q$49,2,FALSE)-1,FALSE)</f>
        <v>5.5966556880000002</v>
      </c>
      <c r="P40" s="661">
        <f>VLOOKUP(VLOOKUP($L$40&amp;N40,マスタ!$A$3:$C$471,3,FALSE),'全体データ（中間測定値）'!$B$3:$BE$471,VLOOKUP($A$3,マスタ!$P$2:$Q$49,2,FALSE)-1,FALSE)</f>
        <v>5.2646225460433111</v>
      </c>
      <c r="Q40" s="662">
        <f>VLOOKUP(VLOOKUP($L$40&amp;N40,マスタ!$A$3:$C$471,3,FALSE),'全体データ（ベースライン値）'!$B$3:$BE$471,9,FALSE)</f>
        <v>5.857466369</v>
      </c>
      <c r="R40" s="661">
        <f>VLOOKUP(VLOOKUP($L$40&amp;N40,マスタ!$A$3:$C$471,3,FALSE),'全体データ（中間測定値）'!$B$3:$BE$471,9,FALSE)</f>
        <v>5.0340937600802844</v>
      </c>
      <c r="AB40" s="309"/>
      <c r="AC40" s="309"/>
      <c r="AD40" s="309"/>
      <c r="AE40" s="309"/>
      <c r="AF40" s="309"/>
      <c r="AG40" s="309"/>
      <c r="AH40" s="309"/>
    </row>
    <row r="41" spans="3:34" s="282" customFormat="1" ht="99" customHeight="1">
      <c r="C41" s="288">
        <v>122103</v>
      </c>
      <c r="D41" s="887" t="s">
        <v>4600</v>
      </c>
      <c r="E41" s="887"/>
      <c r="F41" s="327" t="s">
        <v>593</v>
      </c>
      <c r="G41" s="528" t="str">
        <f>VLOOKUP(VLOOKUP(C41&amp;F41,マスタ!$A$3:$C$471,3,FALSE),'全体データ（ベースライン値）'!$B$3:$BE$471,VLOOKUP($A$3,マスタ!$P$2:$Q$49,2,FALSE)-1,FALSE)</f>
        <v>-</v>
      </c>
      <c r="H41" s="291" t="str">
        <f>VLOOKUP(VLOOKUP(C41&amp;F41,マスタ!$A$3:$C$471,3,FALSE),'全体データ（中間測定値）'!$B$3:$BE$471,VLOOKUP($A$3,マスタ!$P$2:$Q$49,2,FALSE)-1,FALSE)</f>
        <v>-</v>
      </c>
      <c r="I41" s="523">
        <f>VLOOKUP(VLOOKUP(C41&amp;F41,マスタ!$A$3:$C$471,3,FALSE),'全体データ（ベースライン値）'!$B$3:$BE$471,9,FALSE)</f>
        <v>0.24099999999999999</v>
      </c>
      <c r="J41" s="628">
        <f>VLOOKUP(VLOOKUP(C41&amp;F41,マスタ!$A$3:$C$471,3,FALSE),'全体データ（中間測定値）'!$B$3:$BE$471,9,FALSE)</f>
        <v>27.5</v>
      </c>
      <c r="L41" s="872"/>
      <c r="M41" s="882"/>
      <c r="N41" s="299" t="s">
        <v>688</v>
      </c>
      <c r="O41" s="662">
        <f>VLOOKUP(VLOOKUP($L$40&amp;N41,マスタ!$A$3:$C$471,3,FALSE),'全体データ（ベースライン値）'!$B$3:$BE$471,VLOOKUP($A$3,マスタ!$P$2:$Q$49,2,FALSE)-1,FALSE)</f>
        <v>7.1241830070000001</v>
      </c>
      <c r="P41" s="661">
        <f>VLOOKUP(VLOOKUP($L$40&amp;N41,マスタ!$A$3:$C$471,3,FALSE),'全体データ（中間測定値）'!$B$3:$BE$471,VLOOKUP($A$3,マスタ!$P$2:$Q$49,2,FALSE)-1,FALSE)</f>
        <v>5.7601222307104658</v>
      </c>
      <c r="Q41" s="662">
        <f>VLOOKUP(VLOOKUP($L$40&amp;N41,マスタ!$A$3:$C$471,3,FALSE),'全体データ（ベースライン値）'!$B$3:$BE$471,9,FALSE)</f>
        <v>6.5625254909999997</v>
      </c>
      <c r="R41" s="661">
        <f>VLOOKUP(VLOOKUP($L$40&amp;N41,マスタ!$A$3:$C$471,3,FALSE),'全体データ（中間測定値）'!$B$3:$BE$471,9,FALSE)</f>
        <v>5.8486101438907623</v>
      </c>
      <c r="AB41" s="309"/>
      <c r="AC41" s="309"/>
      <c r="AD41" s="309"/>
      <c r="AE41" s="309"/>
      <c r="AF41" s="309"/>
      <c r="AG41" s="309"/>
      <c r="AH41" s="309"/>
    </row>
    <row r="42" spans="3:34" s="282" customFormat="1" ht="96.75" customHeight="1">
      <c r="C42" s="880">
        <v>122104</v>
      </c>
      <c r="D42" s="906" t="s">
        <v>600</v>
      </c>
      <c r="E42" s="907"/>
      <c r="F42" s="327" t="s">
        <v>601</v>
      </c>
      <c r="G42" s="531">
        <f>VLOOKUP(VLOOKUP($C$42&amp;F42,マスタ!$A$3:$C$471,3,FALSE),'全体データ（ベースライン値）'!$B$3:$BE$471,VLOOKUP($A$3,マスタ!$P$2:$Q$49,2,FALSE)-1,FALSE)</f>
        <v>63.1</v>
      </c>
      <c r="H42" s="531">
        <f>VLOOKUP(VLOOKUP($C$42&amp;F42,マスタ!$A$3:$C$471,3,FALSE),'全体データ（中間測定値）'!$B$3:$BE$471,VLOOKUP($A$3,マスタ!$P$2:$Q$49,2,FALSE)-1,FALSE)</f>
        <v>73.900000000000006</v>
      </c>
      <c r="I42" s="531">
        <f>VLOOKUP(VLOOKUP($C$42&amp;F42,マスタ!$A$3:$C$471,3,FALSE),'全体データ（ベースライン値）'!$B$3:$BE$471,9,FALSE)</f>
        <v>78.599999999999994</v>
      </c>
      <c r="J42" s="628">
        <f>VLOOKUP(VLOOKUP($C$42&amp;F42,マスタ!$A$3:$C$471,3,FALSE),'全体データ（中間測定値）'!$B$3:$BE$471,9,FALSE)</f>
        <v>83.9</v>
      </c>
      <c r="L42" s="872"/>
      <c r="M42" s="882"/>
      <c r="N42" s="299" t="s">
        <v>691</v>
      </c>
      <c r="O42" s="662">
        <f>VLOOKUP(VLOOKUP($L$40&amp;N42,マスタ!$A$3:$C$471,3,FALSE),'全体データ（ベースライン値）'!$B$3:$BE$471,VLOOKUP($A$3,マスタ!$P$2:$Q$49,2,FALSE)-1,FALSE)</f>
        <v>6.8782000139999999</v>
      </c>
      <c r="P42" s="661">
        <f>VLOOKUP(VLOOKUP($L$40&amp;N42,マスタ!$A$3:$C$471,3,FALSE),'全体データ（中間測定値）'!$B$3:$BE$471,VLOOKUP($A$3,マスタ!$P$2:$Q$49,2,FALSE)-1,FALSE)</f>
        <v>5.9905320371705209</v>
      </c>
      <c r="Q42" s="662">
        <f>VLOOKUP(VLOOKUP($L$40&amp;N42,マスタ!$A$3:$C$471,3,FALSE),'全体データ（ベースライン値）'!$B$3:$BE$471,9,FALSE)</f>
        <v>6.0521041359999996</v>
      </c>
      <c r="R42" s="661">
        <f>VLOOKUP(VLOOKUP($L$40&amp;N42,マスタ!$A$3:$C$471,3,FALSE),'全体データ（中間測定値）'!$B$3:$BE$471,9,FALSE)</f>
        <v>5.1364023808773176</v>
      </c>
      <c r="AB42" s="309"/>
      <c r="AC42" s="309"/>
      <c r="AD42" s="309"/>
      <c r="AE42" s="309"/>
      <c r="AF42" s="309"/>
      <c r="AG42" s="309"/>
      <c r="AH42" s="309"/>
    </row>
    <row r="43" spans="3:34" s="282" customFormat="1" ht="96.75" customHeight="1">
      <c r="C43" s="872"/>
      <c r="D43" s="908"/>
      <c r="E43" s="909"/>
      <c r="F43" s="327" t="s">
        <v>604</v>
      </c>
      <c r="G43" s="531">
        <f>VLOOKUP(VLOOKUP($C$42&amp;F43,マスタ!$A$3:$C$471,3,FALSE),'全体データ（ベースライン値）'!$B$3:$BE$471,VLOOKUP($A$3,マスタ!$P$2:$Q$49,2,FALSE)-1,FALSE)</f>
        <v>50</v>
      </c>
      <c r="H43" s="531">
        <f>VLOOKUP(VLOOKUP($C$42&amp;F43,マスタ!$A$3:$C$471,3,FALSE),'全体データ（中間測定値）'!$B$3:$BE$471,VLOOKUP($A$3,マスタ!$P$2:$Q$49,2,FALSE)-1,FALSE)</f>
        <v>63.6</v>
      </c>
      <c r="I43" s="531">
        <f>VLOOKUP(VLOOKUP($C$42&amp;F43,マスタ!$A$3:$C$471,3,FALSE),'全体データ（ベースライン値）'!$B$3:$BE$471,9,FALSE)</f>
        <v>67.099999999999994</v>
      </c>
      <c r="J43" s="628">
        <f>VLOOKUP(VLOOKUP($C$42&amp;F43,マスタ!$A$3:$C$471,3,FALSE),'全体データ（中間測定値）'!$B$3:$BE$471,9,FALSE)</f>
        <v>80.7</v>
      </c>
      <c r="L43" s="872"/>
      <c r="M43" s="882"/>
      <c r="N43" s="299" t="s">
        <v>694</v>
      </c>
      <c r="O43" s="662">
        <f>VLOOKUP(VLOOKUP($L$40&amp;N43,マスタ!$A$3:$C$471,3,FALSE),'全体データ（ベースライン値）'!$B$3:$BE$471,VLOOKUP($A$3,マスタ!$P$2:$Q$49,2,FALSE)-1,FALSE)</f>
        <v>1.263223999</v>
      </c>
      <c r="P43" s="661">
        <f>VLOOKUP(VLOOKUP($L$40&amp;N43,マスタ!$A$3:$C$471,3,FALSE),'全体データ（中間測定値）'!$B$3:$BE$471,VLOOKUP($A$3,マスタ!$P$2:$Q$49,2,FALSE)-1,FALSE)</f>
        <v>1.3316289668204302</v>
      </c>
      <c r="Q43" s="662">
        <f>VLOOKUP(VLOOKUP($L$40&amp;N43,マスタ!$A$3:$C$471,3,FALSE),'全体データ（ベースライン値）'!$B$3:$BE$471,9,FALSE)</f>
        <v>1.5284507940000001</v>
      </c>
      <c r="R43" s="661">
        <f>VLOOKUP(VLOOKUP($L$40&amp;N43,マスタ!$A$3:$C$471,3,FALSE),'全体データ（中間測定値）'!$B$3:$BE$471,9,FALSE)</f>
        <v>1.5162247605308001</v>
      </c>
      <c r="AB43" s="309"/>
      <c r="AC43" s="309"/>
      <c r="AD43" s="309"/>
      <c r="AE43" s="309"/>
      <c r="AF43" s="309"/>
      <c r="AG43" s="309"/>
      <c r="AH43" s="309"/>
    </row>
    <row r="44" spans="3:34" s="282" customFormat="1" ht="96.75" customHeight="1">
      <c r="C44" s="872"/>
      <c r="D44" s="908"/>
      <c r="E44" s="909"/>
      <c r="F44" s="327" t="s">
        <v>607</v>
      </c>
      <c r="G44" s="531">
        <f>VLOOKUP(VLOOKUP($C$42&amp;F44,マスタ!$A$3:$C$471,3,FALSE),'全体データ（ベースライン値）'!$B$3:$BE$471,VLOOKUP($A$3,マスタ!$P$2:$Q$49,2,FALSE)-1,FALSE)</f>
        <v>62.5</v>
      </c>
      <c r="H44" s="531">
        <f>VLOOKUP(VLOOKUP($C$42&amp;F44,マスタ!$A$3:$C$471,3,FALSE),'全体データ（中間測定値）'!$B$3:$BE$471,VLOOKUP($A$3,マスタ!$P$2:$Q$49,2,FALSE)-1,FALSE)</f>
        <v>72.2</v>
      </c>
      <c r="I44" s="531">
        <f>VLOOKUP(VLOOKUP($C$42&amp;F44,マスタ!$A$3:$C$471,3,FALSE),'全体データ（ベースライン値）'!$B$3:$BE$471,9,FALSE)</f>
        <v>77.400000000000006</v>
      </c>
      <c r="J44" s="628">
        <f>VLOOKUP(VLOOKUP($C$42&amp;F44,マスタ!$A$3:$C$471,3,FALSE),'全体データ（中間測定値）'!$B$3:$BE$471,9,FALSE)</f>
        <v>82.7</v>
      </c>
      <c r="L44" s="872"/>
      <c r="M44" s="882"/>
      <c r="N44" s="299" t="s">
        <v>697</v>
      </c>
      <c r="O44" s="662">
        <f>VLOOKUP(VLOOKUP($L$40&amp;N44,マスタ!$A$3:$C$471,3,FALSE),'全体データ（ベースライン値）'!$B$3:$BE$471,VLOOKUP($A$3,マスタ!$P$2:$Q$49,2,FALSE)-1,FALSE)</f>
        <v>4.2124231229999998</v>
      </c>
      <c r="P44" s="661">
        <f>VLOOKUP(VLOOKUP($L$40&amp;N44,マスタ!$A$3:$C$471,3,FALSE),'全体データ（中間測定値）'!$B$3:$BE$471,VLOOKUP($A$3,マスタ!$P$2:$Q$49,2,FALSE)-1,FALSE)</f>
        <v>3.9135791926412997</v>
      </c>
      <c r="Q44" s="662">
        <f>VLOOKUP(VLOOKUP($L$40&amp;N44,マスタ!$A$3:$C$471,3,FALSE),'全体データ（ベースライン値）'!$B$3:$BE$471,9,FALSE)</f>
        <v>6.3089919380000001</v>
      </c>
      <c r="R44" s="661">
        <f>VLOOKUP(VLOOKUP($L$40&amp;N44,マスタ!$A$3:$C$471,3,FALSE),'全体データ（中間測定値）'!$B$3:$BE$471,9,FALSE)</f>
        <v>6.1321582091363052</v>
      </c>
      <c r="AB44" s="309"/>
      <c r="AC44" s="309"/>
      <c r="AD44" s="309"/>
      <c r="AE44" s="309"/>
      <c r="AF44" s="309"/>
      <c r="AG44" s="309"/>
      <c r="AH44" s="309"/>
    </row>
    <row r="45" spans="3:34" s="282" customFormat="1" ht="96.75" customHeight="1">
      <c r="C45" s="872"/>
      <c r="D45" s="908"/>
      <c r="E45" s="909"/>
      <c r="F45" s="327" t="s">
        <v>610</v>
      </c>
      <c r="G45" s="531">
        <f>VLOOKUP(VLOOKUP($C$42&amp;F45,マスタ!$A$3:$C$471,3,FALSE),'全体データ（ベースライン値）'!$B$3:$BE$471,VLOOKUP($A$3,マスタ!$P$2:$Q$49,2,FALSE)-1,FALSE)</f>
        <v>60.2</v>
      </c>
      <c r="H45" s="531">
        <f>VLOOKUP(VLOOKUP($C$42&amp;F45,マスタ!$A$3:$C$471,3,FALSE),'全体データ（中間測定値）'!$B$3:$BE$471,VLOOKUP($A$3,マスタ!$P$2:$Q$49,2,FALSE)-1,FALSE)</f>
        <v>71</v>
      </c>
      <c r="I45" s="531">
        <f>VLOOKUP(VLOOKUP($C$42&amp;F45,マスタ!$A$3:$C$471,3,FALSE),'全体データ（ベースライン値）'!$B$3:$BE$471,9,FALSE)</f>
        <v>76</v>
      </c>
      <c r="J45" s="628">
        <f>VLOOKUP(VLOOKUP($C$42&amp;F45,マスタ!$A$3:$C$471,3,FALSE),'全体データ（中間測定値）'!$B$3:$BE$471,9,FALSE)</f>
        <v>80.7</v>
      </c>
      <c r="L45" s="873"/>
      <c r="M45" s="883"/>
      <c r="N45" s="299" t="s">
        <v>700</v>
      </c>
      <c r="O45" s="662">
        <f>VLOOKUP(VLOOKUP($L$40&amp;N45,マスタ!$A$3:$C$471,3,FALSE),'全体データ（ベースライン値）'!$B$3:$BE$471,VLOOKUP($A$3,マスタ!$P$2:$Q$49,2,FALSE)-1,FALSE)</f>
        <v>3.3919039149999999</v>
      </c>
      <c r="P45" s="661">
        <f>VLOOKUP(VLOOKUP($L$40&amp;N45,マスタ!$A$3:$C$471,3,FALSE),'全体データ（中間測定値）'!$B$3:$BE$471,VLOOKUP($A$3,マスタ!$P$2:$Q$49,2,FALSE)-1,FALSE)</f>
        <v>2.6970866970866969</v>
      </c>
      <c r="Q45" s="662">
        <f>VLOOKUP(VLOOKUP($L$40&amp;N45,マスタ!$A$3:$C$471,3,FALSE),'全体データ（ベースライン値）'!$B$3:$BE$471,9,FALSE)</f>
        <v>2.467641704</v>
      </c>
      <c r="R45" s="661">
        <f>VLOOKUP(VLOOKUP($L$40&amp;N45,マスタ!$A$3:$C$471,3,FALSE),'全体データ（中間測定値）'!$B$3:$BE$471,9,FALSE)</f>
        <v>2.2826774175496416</v>
      </c>
      <c r="AB45" s="309"/>
      <c r="AC45" s="309"/>
      <c r="AD45" s="309"/>
      <c r="AE45" s="309"/>
      <c r="AF45" s="309"/>
      <c r="AG45" s="309"/>
      <c r="AH45" s="309"/>
    </row>
    <row r="46" spans="3:34" s="282" customFormat="1" ht="96.75" customHeight="1">
      <c r="C46" s="872"/>
      <c r="D46" s="908"/>
      <c r="E46" s="909"/>
      <c r="F46" s="327" t="s">
        <v>613</v>
      </c>
      <c r="G46" s="531">
        <f>VLOOKUP(VLOOKUP($C$42&amp;F46,マスタ!$A$3:$C$471,3,FALSE),'全体データ（ベースライン値）'!$B$3:$BE$471,VLOOKUP($A$3,マスタ!$P$2:$Q$49,2,FALSE)-1,FALSE)</f>
        <v>67.3</v>
      </c>
      <c r="H46" s="531">
        <f>VLOOKUP(VLOOKUP($C$42&amp;F46,マスタ!$A$3:$C$471,3,FALSE),'全体データ（中間測定値）'!$B$3:$BE$471,VLOOKUP($A$3,マスタ!$P$2:$Q$49,2,FALSE)-1,FALSE)</f>
        <v>78.7</v>
      </c>
      <c r="I46" s="531">
        <f>VLOOKUP(VLOOKUP($C$42&amp;F46,マスタ!$A$3:$C$471,3,FALSE),'全体データ（ベースライン値）'!$B$3:$BE$471,9,FALSE)</f>
        <v>78.5</v>
      </c>
      <c r="J46" s="628">
        <f>VLOOKUP(VLOOKUP($C$42&amp;F46,マスタ!$A$3:$C$471,3,FALSE),'全体データ（中間測定値）'!$B$3:$BE$471,9,FALSE)</f>
        <v>84.6</v>
      </c>
      <c r="L46" s="294"/>
      <c r="M46" s="295"/>
      <c r="N46" s="799" t="s">
        <v>6287</v>
      </c>
      <c r="O46" s="295"/>
      <c r="P46" s="295"/>
      <c r="Q46" s="295"/>
      <c r="R46" s="295"/>
      <c r="AB46" s="309"/>
      <c r="AC46" s="309"/>
      <c r="AD46" s="309"/>
      <c r="AE46" s="309"/>
      <c r="AF46" s="309"/>
      <c r="AG46" s="309"/>
      <c r="AH46" s="309"/>
    </row>
    <row r="47" spans="3:34" s="282" customFormat="1" ht="96.75" customHeight="1">
      <c r="C47" s="872"/>
      <c r="D47" s="908"/>
      <c r="E47" s="909"/>
      <c r="F47" s="327" t="s">
        <v>616</v>
      </c>
      <c r="G47" s="531">
        <f>VLOOKUP(VLOOKUP($C$42&amp;F47,マスタ!$A$3:$C$471,3,FALSE),'全体データ（ベースライン値）'!$B$3:$BE$471,VLOOKUP($A$3,マスタ!$P$2:$Q$49,2,FALSE)-1,FALSE)</f>
        <v>67.599999999999994</v>
      </c>
      <c r="H47" s="531">
        <f>VLOOKUP(VLOOKUP($C$42&amp;F47,マスタ!$A$3:$C$471,3,FALSE),'全体データ（中間測定値）'!$B$3:$BE$471,VLOOKUP($A$3,マスタ!$P$2:$Q$49,2,FALSE)-1,FALSE)</f>
        <v>78.099999999999994</v>
      </c>
      <c r="I47" s="531">
        <f>VLOOKUP(VLOOKUP($C$42&amp;F47,マスタ!$A$3:$C$471,3,FALSE),'全体データ（ベースライン値）'!$B$3:$BE$471,9,FALSE)</f>
        <v>78.8</v>
      </c>
      <c r="J47" s="628">
        <f>VLOOKUP(VLOOKUP($C$42&amp;F47,マスタ!$A$3:$C$471,3,FALSE),'全体データ（中間測定値）'!$B$3:$BE$471,9,FALSE)</f>
        <v>84.1</v>
      </c>
      <c r="L47" s="294"/>
      <c r="M47" s="295"/>
      <c r="N47" s="295"/>
      <c r="O47" s="295"/>
      <c r="P47" s="295"/>
      <c r="Q47" s="295"/>
      <c r="R47" s="295"/>
      <c r="AB47" s="309"/>
      <c r="AC47" s="309"/>
      <c r="AD47" s="309"/>
      <c r="AE47" s="309"/>
      <c r="AF47" s="309"/>
      <c r="AG47" s="309"/>
      <c r="AH47" s="309"/>
    </row>
    <row r="48" spans="3:34" s="282" customFormat="1" ht="96.75" customHeight="1">
      <c r="C48" s="872"/>
      <c r="D48" s="908"/>
      <c r="E48" s="909"/>
      <c r="F48" s="327" t="s">
        <v>619</v>
      </c>
      <c r="G48" s="531">
        <f>VLOOKUP(VLOOKUP($C$42&amp;F48,マスタ!$A$3:$C$471,3,FALSE),'全体データ（ベースライン値）'!$B$3:$BE$471,VLOOKUP($A$3,マスタ!$P$2:$Q$49,2,FALSE)-1,FALSE)</f>
        <v>50</v>
      </c>
      <c r="H48" s="531">
        <f>VLOOKUP(VLOOKUP($C$42&amp;F48,マスタ!$A$3:$C$471,3,FALSE),'全体データ（中間測定値）'!$B$3:$BE$471,VLOOKUP($A$3,マスタ!$P$2:$Q$49,2,FALSE)-1,FALSE)</f>
        <v>55.2</v>
      </c>
      <c r="I48" s="531">
        <f>VLOOKUP(VLOOKUP($C$42&amp;F48,マスタ!$A$3:$C$471,3,FALSE),'全体データ（ベースライン値）'!$B$3:$BE$471,9,FALSE)</f>
        <v>68</v>
      </c>
      <c r="J48" s="628">
        <f>VLOOKUP(VLOOKUP($C$42&amp;F48,マスタ!$A$3:$C$471,3,FALSE),'全体データ（中間測定値）'!$B$3:$BE$471,9,FALSE)</f>
        <v>71.8</v>
      </c>
      <c r="L48" s="294"/>
      <c r="M48" s="295"/>
      <c r="N48" s="295"/>
      <c r="O48" s="295"/>
      <c r="P48" s="295"/>
      <c r="Q48" s="295"/>
      <c r="R48" s="295"/>
      <c r="AB48" s="309"/>
      <c r="AC48" s="309"/>
      <c r="AD48" s="309"/>
      <c r="AE48" s="309"/>
      <c r="AF48" s="309"/>
      <c r="AG48" s="309"/>
      <c r="AH48" s="309"/>
    </row>
    <row r="49" spans="2:34" s="282" customFormat="1" ht="96.75" customHeight="1">
      <c r="C49" s="872"/>
      <c r="D49" s="908"/>
      <c r="E49" s="909"/>
      <c r="F49" s="327" t="s">
        <v>622</v>
      </c>
      <c r="G49" s="531">
        <f>VLOOKUP(VLOOKUP($C$42&amp;F49,マスタ!$A$3:$C$471,3,FALSE),'全体データ（ベースライン値）'!$B$3:$BE$471,VLOOKUP($A$3,マスタ!$P$2:$Q$49,2,FALSE)-1,FALSE)</f>
        <v>39.700000000000003</v>
      </c>
      <c r="H49" s="531">
        <f>VLOOKUP(VLOOKUP($C$42&amp;F49,マスタ!$A$3:$C$471,3,FALSE),'全体データ（中間測定値）'!$B$3:$BE$471,VLOOKUP($A$3,マスタ!$P$2:$Q$49,2,FALSE)-1,FALSE)</f>
        <v>55.6</v>
      </c>
      <c r="I49" s="531">
        <f>VLOOKUP(VLOOKUP($C$42&amp;F49,マスタ!$A$3:$C$471,3,FALSE),'全体データ（ベースライン値）'!$B$3:$BE$471,9,FALSE)</f>
        <v>69</v>
      </c>
      <c r="J49" s="628">
        <f>VLOOKUP(VLOOKUP($C$42&amp;F49,マスタ!$A$3:$C$471,3,FALSE),'全体データ（中間測定値）'!$B$3:$BE$471,9,FALSE)</f>
        <v>75.099999999999994</v>
      </c>
      <c r="L49" s="294"/>
      <c r="M49" s="295"/>
      <c r="N49" s="295"/>
      <c r="O49" s="295"/>
      <c r="P49" s="295"/>
      <c r="Q49" s="295"/>
      <c r="R49" s="295"/>
      <c r="AB49" s="309"/>
      <c r="AC49" s="309"/>
      <c r="AD49" s="309"/>
      <c r="AE49" s="309"/>
      <c r="AF49" s="309"/>
      <c r="AG49" s="309"/>
      <c r="AH49" s="309"/>
    </row>
    <row r="50" spans="2:34" s="282" customFormat="1" ht="96.75" customHeight="1">
      <c r="C50" s="872"/>
      <c r="D50" s="908"/>
      <c r="E50" s="909"/>
      <c r="F50" s="327" t="s">
        <v>625</v>
      </c>
      <c r="G50" s="531">
        <f>VLOOKUP(VLOOKUP($C$42&amp;F50,マスタ!$A$3:$C$471,3,FALSE),'全体データ（ベースライン値）'!$B$3:$BE$471,VLOOKUP($A$3,マスタ!$P$2:$Q$49,2,FALSE)-1,FALSE)</f>
        <v>46.8</v>
      </c>
      <c r="H50" s="531">
        <f>VLOOKUP(VLOOKUP($C$42&amp;F50,マスタ!$A$3:$C$471,3,FALSE),'全体データ（中間測定値）'!$B$3:$BE$471,VLOOKUP($A$3,マスタ!$P$2:$Q$49,2,FALSE)-1,FALSE)</f>
        <v>52.2</v>
      </c>
      <c r="I50" s="531">
        <f>VLOOKUP(VLOOKUP($C$42&amp;F50,マスタ!$A$3:$C$471,3,FALSE),'全体データ（ベースライン値）'!$B$3:$BE$471,9,FALSE)</f>
        <v>66</v>
      </c>
      <c r="J50" s="628">
        <f>VLOOKUP(VLOOKUP($C$42&amp;F50,マスタ!$A$3:$C$471,3,FALSE),'全体データ（中間測定値）'!$B$3:$BE$471,9,FALSE)</f>
        <v>72.5</v>
      </c>
      <c r="L50" s="294"/>
      <c r="M50" s="295"/>
      <c r="N50" s="295"/>
      <c r="O50" s="295"/>
      <c r="P50" s="295"/>
      <c r="Q50" s="295"/>
      <c r="R50" s="295"/>
      <c r="AB50" s="309"/>
      <c r="AC50" s="309"/>
      <c r="AD50" s="309"/>
      <c r="AE50" s="309"/>
      <c r="AF50" s="309"/>
      <c r="AG50" s="309"/>
      <c r="AH50" s="309"/>
    </row>
    <row r="51" spans="2:34" s="282" customFormat="1" ht="96.75" customHeight="1">
      <c r="C51" s="872"/>
      <c r="D51" s="908"/>
      <c r="E51" s="909"/>
      <c r="F51" s="327" t="s">
        <v>628</v>
      </c>
      <c r="G51" s="531">
        <f>VLOOKUP(VLOOKUP($C$42&amp;F51,マスタ!$A$3:$C$471,3,FALSE),'全体データ（ベースライン値）'!$B$3:$BE$471,VLOOKUP($A$3,マスタ!$P$2:$Q$49,2,FALSE)-1,FALSE)</f>
        <v>45.6</v>
      </c>
      <c r="H51" s="531">
        <f>VLOOKUP(VLOOKUP($C$42&amp;F51,マスタ!$A$3:$C$471,3,FALSE),'全体データ（中間測定値）'!$B$3:$BE$471,VLOOKUP($A$3,マスタ!$P$2:$Q$49,2,FALSE)-1,FALSE)</f>
        <v>50</v>
      </c>
      <c r="I51" s="531">
        <f>VLOOKUP(VLOOKUP($C$42&amp;F51,マスタ!$A$3:$C$471,3,FALSE),'全体データ（ベースライン値）'!$B$3:$BE$471,9,FALSE)</f>
        <v>62.6</v>
      </c>
      <c r="J51" s="628">
        <f>VLOOKUP(VLOOKUP($C$42&amp;F51,マスタ!$A$3:$C$471,3,FALSE),'全体データ（中間測定値）'!$B$3:$BE$471,9,FALSE)</f>
        <v>66.900000000000006</v>
      </c>
      <c r="L51" s="294"/>
      <c r="M51" s="295"/>
      <c r="N51" s="295"/>
      <c r="O51" s="295"/>
      <c r="P51" s="295"/>
      <c r="Q51" s="295"/>
      <c r="R51" s="295"/>
      <c r="AB51" s="309"/>
      <c r="AC51" s="309"/>
      <c r="AD51" s="309"/>
      <c r="AE51" s="309"/>
      <c r="AF51" s="309"/>
      <c r="AG51" s="309"/>
      <c r="AH51" s="309"/>
    </row>
    <row r="52" spans="2:34" s="282" customFormat="1" ht="96.75" customHeight="1">
      <c r="C52" s="872"/>
      <c r="D52" s="908"/>
      <c r="E52" s="909"/>
      <c r="F52" s="327" t="s">
        <v>631</v>
      </c>
      <c r="G52" s="531">
        <f>VLOOKUP(VLOOKUP($C$42&amp;F52,マスタ!$A$3:$C$471,3,FALSE),'全体データ（ベースライン値）'!$B$3:$BE$471,VLOOKUP($A$3,マスタ!$P$2:$Q$49,2,FALSE)-1,FALSE)</f>
        <v>47.5</v>
      </c>
      <c r="H52" s="531">
        <f>VLOOKUP(VLOOKUP($C$42&amp;F52,マスタ!$A$3:$C$471,3,FALSE),'全体データ（中間測定値）'!$B$3:$BE$471,VLOOKUP($A$3,マスタ!$P$2:$Q$49,2,FALSE)-1,FALSE)</f>
        <v>56.3</v>
      </c>
      <c r="I52" s="531">
        <f>VLOOKUP(VLOOKUP($C$42&amp;F52,マスタ!$A$3:$C$471,3,FALSE),'全体データ（ベースライン値）'!$B$3:$BE$471,9,FALSE)</f>
        <v>67.5</v>
      </c>
      <c r="J52" s="628">
        <f>VLOOKUP(VLOOKUP($C$42&amp;F52,マスタ!$A$3:$C$471,3,FALSE),'全体データ（中間測定値）'!$B$3:$BE$471,9,FALSE)</f>
        <v>74.3</v>
      </c>
      <c r="L52" s="294"/>
      <c r="M52" s="295"/>
      <c r="N52" s="295"/>
      <c r="O52" s="295"/>
      <c r="P52" s="295"/>
      <c r="Q52" s="295"/>
      <c r="R52" s="295"/>
      <c r="AB52" s="309"/>
      <c r="AC52" s="309"/>
      <c r="AD52" s="309"/>
      <c r="AE52" s="309"/>
      <c r="AF52" s="309"/>
      <c r="AG52" s="309"/>
      <c r="AH52" s="309"/>
    </row>
    <row r="53" spans="2:34" s="282" customFormat="1" ht="96.75" customHeight="1">
      <c r="C53" s="873"/>
      <c r="D53" s="910"/>
      <c r="E53" s="911"/>
      <c r="F53" s="327" t="s">
        <v>634</v>
      </c>
      <c r="G53" s="531">
        <f>VLOOKUP(VLOOKUP($C$42&amp;F53,マスタ!$A$3:$C$471,3,FALSE),'全体データ（ベースライン値）'!$B$3:$BE$471,VLOOKUP($A$3,マスタ!$P$2:$Q$49,2,FALSE)-1,FALSE)</f>
        <v>47.5</v>
      </c>
      <c r="H53" s="531">
        <f>VLOOKUP(VLOOKUP($C$42&amp;F53,マスタ!$A$3:$C$471,3,FALSE),'全体データ（中間測定値）'!$B$3:$BE$471,VLOOKUP($A$3,マスタ!$P$2:$Q$49,2,FALSE)-1,FALSE)</f>
        <v>55.6</v>
      </c>
      <c r="I53" s="531">
        <f>VLOOKUP(VLOOKUP($C$42&amp;F53,マスタ!$A$3:$C$471,3,FALSE),'全体データ（ベースライン値）'!$B$3:$BE$471,9,FALSE)</f>
        <v>67.3</v>
      </c>
      <c r="J53" s="628">
        <f>VLOOKUP(VLOOKUP($C$42&amp;F53,マスタ!$A$3:$C$471,3,FALSE),'全体データ（中間測定値）'!$B$3:$BE$471,9,FALSE)</f>
        <v>74.5</v>
      </c>
      <c r="L53" s="294"/>
      <c r="M53" s="295"/>
      <c r="N53" s="295"/>
      <c r="O53" s="295"/>
      <c r="P53" s="295"/>
      <c r="Q53" s="295"/>
      <c r="R53" s="295"/>
      <c r="AB53" s="309"/>
      <c r="AC53" s="309"/>
      <c r="AD53" s="309"/>
      <c r="AE53" s="309"/>
      <c r="AF53" s="309"/>
      <c r="AG53" s="309"/>
      <c r="AH53" s="309"/>
    </row>
    <row r="54" spans="2:34" s="282" customFormat="1" ht="23.25" customHeight="1">
      <c r="B54" s="279"/>
      <c r="C54" s="395"/>
      <c r="D54" s="396"/>
      <c r="E54" s="396"/>
      <c r="F54" s="295"/>
      <c r="G54" s="322"/>
      <c r="H54" s="322"/>
      <c r="I54" s="322"/>
      <c r="L54" s="294"/>
      <c r="M54" s="295"/>
      <c r="N54" s="295"/>
      <c r="O54" s="295"/>
      <c r="P54" s="295"/>
      <c r="Q54" s="295"/>
      <c r="R54" s="295"/>
      <c r="AB54" s="309"/>
      <c r="AC54" s="309"/>
      <c r="AD54" s="309"/>
      <c r="AE54" s="309"/>
      <c r="AF54" s="309"/>
      <c r="AG54" s="309"/>
      <c r="AH54" s="309"/>
    </row>
    <row r="55" spans="2:34" s="282" customFormat="1" ht="54" customHeight="1">
      <c r="B55" s="279"/>
      <c r="C55" s="280" t="s">
        <v>4601</v>
      </c>
      <c r="D55" s="279"/>
      <c r="E55" s="293"/>
      <c r="F55" s="293"/>
      <c r="G55" s="293"/>
      <c r="H55" s="293"/>
      <c r="I55" s="293"/>
      <c r="J55" s="279"/>
      <c r="L55" s="294"/>
      <c r="T55" s="279"/>
      <c r="U55" s="279"/>
      <c r="V55" s="279"/>
      <c r="W55" s="279"/>
      <c r="X55" s="279"/>
      <c r="Y55" s="279"/>
      <c r="Z55" s="279"/>
    </row>
    <row r="56" spans="2:34" s="282" customFormat="1" ht="20.25" customHeight="1">
      <c r="B56" s="279"/>
      <c r="C56" s="831"/>
      <c r="D56" s="831"/>
      <c r="E56" s="831"/>
      <c r="F56" s="831"/>
      <c r="G56" s="831"/>
      <c r="H56" s="831"/>
      <c r="I56" s="831"/>
      <c r="J56" s="831"/>
      <c r="L56" s="294"/>
      <c r="T56" s="279"/>
      <c r="U56" s="279"/>
      <c r="V56" s="279"/>
      <c r="W56" s="279"/>
      <c r="X56" s="279"/>
      <c r="Y56" s="279"/>
      <c r="Z56" s="279"/>
    </row>
    <row r="57" spans="2:34" s="282" customFormat="1" ht="54" customHeight="1">
      <c r="B57" s="279"/>
      <c r="C57" s="288" t="s">
        <v>2384</v>
      </c>
      <c r="D57" s="887" t="s">
        <v>4602</v>
      </c>
      <c r="E57" s="887"/>
      <c r="F57" s="328" t="s">
        <v>4603</v>
      </c>
      <c r="G57" s="300"/>
      <c r="H57" s="300"/>
      <c r="I57" s="300"/>
      <c r="J57" s="300"/>
      <c r="L57" s="294"/>
      <c r="T57" s="279"/>
      <c r="U57" s="279"/>
      <c r="V57" s="279"/>
      <c r="W57" s="279"/>
      <c r="X57" s="279"/>
      <c r="Y57" s="279"/>
      <c r="Z57" s="279"/>
    </row>
    <row r="58" spans="2:34" s="282" customFormat="1" ht="54" customHeight="1">
      <c r="B58" s="279"/>
      <c r="C58" s="851">
        <v>123101</v>
      </c>
      <c r="D58" s="897" t="s">
        <v>707</v>
      </c>
      <c r="E58" s="898"/>
      <c r="F58" s="329" t="s">
        <v>708</v>
      </c>
      <c r="G58" s="509">
        <f>VLOOKUP(VLOOKUP($C$58&amp;F58,マスタ!$A$3:$C$471,3,FALSE),'全体データ（ベースライン値）'!$B$3:$BE$471,VLOOKUP($A$3,マスタ!$P$2:$Q$49,2,FALSE)-1,FALSE)</f>
        <v>43.75</v>
      </c>
      <c r="H58" s="509">
        <f>VLOOKUP(VLOOKUP($C$58&amp;F58,マスタ!$A$3:$C$471,3,FALSE),'全体データ（中間測定値）'!$B$3:$BE$471,VLOOKUP($A$3,マスタ!$P$2:$Q$49,2,FALSE)-1,FALSE)</f>
        <v>42.1</v>
      </c>
      <c r="I58" s="509">
        <f>VLOOKUP(VLOOKUP($C$58&amp;F58,マスタ!$A$3:$C$471,3,FALSE),'全体データ（ベースライン値）'!$B$3:$BE$471,9,FALSE)</f>
        <v>64.624277456647391</v>
      </c>
      <c r="J58" s="509">
        <f>VLOOKUP(VLOOKUP($C$58&amp;F58,マスタ!$A$3:$C$471,3,FALSE),'全体データ（中間測定値）'!$B$3:$BE$471,9,FALSE)</f>
        <v>63.6</v>
      </c>
      <c r="L58" s="294"/>
      <c r="T58" s="279"/>
      <c r="U58" s="279"/>
      <c r="V58" s="279"/>
      <c r="W58" s="279"/>
      <c r="X58" s="279"/>
      <c r="Y58" s="279"/>
      <c r="Z58" s="279"/>
    </row>
    <row r="59" spans="2:34" s="282" customFormat="1" ht="54" customHeight="1">
      <c r="B59" s="279"/>
      <c r="C59" s="852"/>
      <c r="D59" s="899"/>
      <c r="E59" s="900"/>
      <c r="F59" s="329" t="s">
        <v>712</v>
      </c>
      <c r="G59" s="509">
        <f>VLOOKUP(VLOOKUP($C$58&amp;F59,マスタ!$A$3:$C$471,3,FALSE),'全体データ（ベースライン値）'!$B$3:$BE$471,VLOOKUP($A$3,マスタ!$P$2:$Q$49,2,FALSE)-1,FALSE)</f>
        <v>97.159090909090907</v>
      </c>
      <c r="H59" s="509">
        <f>VLOOKUP(VLOOKUP($C$58&amp;F59,マスタ!$A$3:$C$471,3,FALSE),'全体データ（中間測定値）'!$B$3:$BE$471,VLOOKUP($A$3,マスタ!$P$2:$Q$49,2,FALSE)-1,FALSE)</f>
        <v>97.8</v>
      </c>
      <c r="I59" s="509">
        <f>VLOOKUP(VLOOKUP($C$58&amp;F59,マスタ!$A$3:$C$471,3,FALSE),'全体データ（ベースライン値）'!$B$3:$BE$471,9,FALSE)</f>
        <v>92.902481246393549</v>
      </c>
      <c r="J59" s="509">
        <f>VLOOKUP(VLOOKUP($C$58&amp;F59,マスタ!$A$3:$C$471,3,FALSE),'全体データ（中間測定値）'!$B$3:$BE$471,9,FALSE)</f>
        <v>94</v>
      </c>
      <c r="L59" s="294"/>
      <c r="T59" s="279"/>
      <c r="U59" s="279"/>
      <c r="V59" s="279"/>
      <c r="W59" s="279"/>
      <c r="X59" s="279"/>
      <c r="Y59" s="279"/>
      <c r="Z59" s="279"/>
    </row>
    <row r="60" spans="2:34" s="282" customFormat="1" ht="48">
      <c r="B60" s="279"/>
      <c r="C60" s="852"/>
      <c r="D60" s="899"/>
      <c r="E60" s="900"/>
      <c r="F60" s="329" t="s">
        <v>716</v>
      </c>
      <c r="G60" s="509">
        <f>VLOOKUP(VLOOKUP($C$58&amp;F60,マスタ!$A$3:$C$471,3,FALSE),'全体データ（ベースライン値）'!$B$3:$BE$471,VLOOKUP($A$3,マスタ!$P$2:$Q$49,2,FALSE)-1,FALSE)</f>
        <v>61.363636363636367</v>
      </c>
      <c r="H60" s="509">
        <f>VLOOKUP(VLOOKUP($C$58&amp;F60,マスタ!$A$3:$C$471,3,FALSE),'全体データ（中間測定値）'!$B$3:$BE$471,VLOOKUP($A$3,マスタ!$P$2:$Q$49,2,FALSE)-1,FALSE)</f>
        <v>63.5</v>
      </c>
      <c r="I60" s="509">
        <f>VLOOKUP(VLOOKUP($C$58&amp;F60,マスタ!$A$3:$C$471,3,FALSE),'全体データ（ベースライン値）'!$B$3:$BE$471,9,FALSE)</f>
        <v>73.063583815028892</v>
      </c>
      <c r="J60" s="509">
        <f>VLOOKUP(VLOOKUP($C$58&amp;F60,マスタ!$A$3:$C$471,3,FALSE),'全体データ（中間測定値）'!$B$3:$BE$471,9,FALSE)</f>
        <v>73.8</v>
      </c>
      <c r="L60" s="294"/>
      <c r="T60" s="279"/>
      <c r="U60" s="279"/>
      <c r="V60" s="279"/>
      <c r="W60" s="279"/>
      <c r="X60" s="279"/>
      <c r="Y60" s="279"/>
      <c r="Z60" s="279"/>
      <c r="AB60" s="279"/>
      <c r="AC60" s="279"/>
      <c r="AD60" s="279"/>
      <c r="AE60" s="279"/>
      <c r="AF60" s="279"/>
      <c r="AG60" s="279"/>
      <c r="AH60" s="279"/>
    </row>
    <row r="61" spans="2:34" ht="144" customHeight="1">
      <c r="C61" s="852"/>
      <c r="D61" s="899"/>
      <c r="E61" s="900"/>
      <c r="F61" s="329" t="s">
        <v>720</v>
      </c>
      <c r="G61" s="509">
        <f>VLOOKUP(VLOOKUP($C$58&amp;F61,マスタ!$A$3:$C$471,3,FALSE),'全体データ（ベースライン値）'!$B$3:$BE$471,VLOOKUP($A$3,マスタ!$P$2:$Q$49,2,FALSE)-1,FALSE)</f>
        <v>56.81818181818182</v>
      </c>
      <c r="H61" s="509">
        <f>VLOOKUP(VLOOKUP($C$58&amp;F61,マスタ!$A$3:$C$471,3,FALSE),'全体データ（中間測定値）'!$B$3:$BE$471,VLOOKUP($A$3,マスタ!$P$2:$Q$49,2,FALSE)-1,FALSE)</f>
        <v>53.9</v>
      </c>
      <c r="I61" s="509">
        <f>VLOOKUP(VLOOKUP($C$58&amp;F61,マスタ!$A$3:$C$471,3,FALSE),'全体データ（ベースライン値）'!$B$3:$BE$471,9,FALSE)</f>
        <v>44.592249855407751</v>
      </c>
      <c r="J61" s="509">
        <f>VLOOKUP(VLOOKUP($C$58&amp;F61,マスタ!$A$3:$C$471,3,FALSE),'全体データ（中間測定値）'!$B$3:$BE$471,9,FALSE)</f>
        <v>47</v>
      </c>
      <c r="K61" s="282"/>
      <c r="AB61" s="282"/>
    </row>
    <row r="62" spans="2:34" ht="127.5" customHeight="1">
      <c r="C62" s="852"/>
      <c r="D62" s="899"/>
      <c r="E62" s="900"/>
      <c r="F62" s="329" t="s">
        <v>724</v>
      </c>
      <c r="G62" s="509">
        <f>VLOOKUP(VLOOKUP($C$58&amp;F62,マスタ!$A$3:$C$471,3,FALSE),'全体データ（ベースライン値）'!$B$3:$BE$471,VLOOKUP($A$3,マスタ!$P$2:$Q$49,2,FALSE)-1,FALSE)</f>
        <v>39.772727272727273</v>
      </c>
      <c r="H62" s="509">
        <f>VLOOKUP(VLOOKUP($C$58&amp;F62,マスタ!$A$3:$C$471,3,FALSE),'全体データ（中間測定値）'!$B$3:$BE$471,VLOOKUP($A$3,マスタ!$P$2:$Q$49,2,FALSE)-1,FALSE)</f>
        <v>43.3</v>
      </c>
      <c r="I62" s="509">
        <f>VLOOKUP(VLOOKUP($C$58&amp;F62,マスタ!$A$3:$C$471,3,FALSE),'全体データ（ベースライン値）'!$B$3:$BE$471,9,FALSE)</f>
        <v>74.436090225563916</v>
      </c>
      <c r="J62" s="509">
        <f>VLOOKUP(VLOOKUP($C$58&amp;F62,マスタ!$A$3:$C$471,3,FALSE),'全体データ（中間測定値）'!$B$3:$BE$471,9,FALSE)</f>
        <v>73</v>
      </c>
      <c r="K62" s="282"/>
      <c r="AB62" s="282"/>
      <c r="AC62" s="282"/>
      <c r="AD62" s="282"/>
      <c r="AE62" s="282"/>
      <c r="AF62" s="282"/>
      <c r="AG62" s="282"/>
      <c r="AH62" s="282"/>
    </row>
    <row r="63" spans="2:34" ht="48">
      <c r="C63" s="852"/>
      <c r="D63" s="899"/>
      <c r="E63" s="900"/>
      <c r="F63" s="329" t="s">
        <v>728</v>
      </c>
      <c r="G63" s="509">
        <f>VLOOKUP(VLOOKUP($C$58&amp;F63,マスタ!$A$3:$C$471,3,FALSE),'全体データ（ベースライン値）'!$B$3:$BE$471,VLOOKUP($A$3,マスタ!$P$2:$Q$49,2,FALSE)-1,FALSE)</f>
        <v>1.1363636363636365</v>
      </c>
      <c r="H63" s="509">
        <f>VLOOKUP(VLOOKUP($C$58&amp;F63,マスタ!$A$3:$C$471,3,FALSE),'全体データ（中間測定値）'!$B$3:$BE$471,VLOOKUP($A$3,マスタ!$P$2:$Q$49,2,FALSE)-1,FALSE)</f>
        <v>2.8</v>
      </c>
      <c r="I63" s="509">
        <f>VLOOKUP(VLOOKUP($C$58&amp;F63,マスタ!$A$3:$C$471,3,FALSE),'全体データ（ベースライン値）'!$B$3:$BE$471,9,FALSE)</f>
        <v>6.2137049941927991</v>
      </c>
      <c r="J63" s="509">
        <f>VLOOKUP(VLOOKUP($C$58&amp;F63,マスタ!$A$3:$C$471,3,FALSE),'全体データ（中間測定値）'!$B$3:$BE$471,9,FALSE)</f>
        <v>7.3</v>
      </c>
      <c r="K63" s="282"/>
      <c r="AB63" s="282"/>
      <c r="AC63" s="282"/>
      <c r="AD63" s="282"/>
      <c r="AE63" s="282"/>
      <c r="AF63" s="282"/>
      <c r="AG63" s="282"/>
      <c r="AH63" s="282"/>
    </row>
    <row r="64" spans="2:34" ht="48">
      <c r="C64" s="852"/>
      <c r="D64" s="899"/>
      <c r="E64" s="900"/>
      <c r="F64" s="329" t="s">
        <v>732</v>
      </c>
      <c r="G64" s="509">
        <f>VLOOKUP(VLOOKUP($C$58&amp;F64,マスタ!$A$3:$C$471,3,FALSE),'全体データ（ベースライン値）'!$B$3:$BE$471,VLOOKUP($A$3,マスタ!$P$2:$Q$49,2,FALSE)-1,FALSE)</f>
        <v>55.68181818181818</v>
      </c>
      <c r="H64" s="509">
        <f>VLOOKUP(VLOOKUP($C$58&amp;F64,マスタ!$A$3:$C$471,3,FALSE),'全体データ（中間測定値）'!$B$3:$BE$471,VLOOKUP($A$3,マスタ!$P$2:$Q$49,2,FALSE)-1,FALSE)</f>
        <v>52.8</v>
      </c>
      <c r="I64" s="509">
        <f>VLOOKUP(VLOOKUP($C$58&amp;F64,マスタ!$A$3:$C$471,3,FALSE),'全体データ（ベースライン値）'!$B$3:$BE$471,9,FALSE)</f>
        <v>78.11778290993071</v>
      </c>
      <c r="J64" s="509">
        <f>VLOOKUP(VLOOKUP($C$58&amp;F64,マスタ!$A$3:$C$471,3,FALSE),'全体データ（中間測定値）'!$B$3:$BE$471,9,FALSE)</f>
        <v>78</v>
      </c>
      <c r="K64" s="282"/>
      <c r="AB64" s="282"/>
      <c r="AC64" s="282"/>
      <c r="AD64" s="282"/>
      <c r="AE64" s="282"/>
      <c r="AF64" s="282"/>
      <c r="AG64" s="282"/>
      <c r="AH64" s="282"/>
    </row>
    <row r="65" spans="3:34" ht="48">
      <c r="C65" s="852"/>
      <c r="D65" s="899"/>
      <c r="E65" s="900"/>
      <c r="F65" s="329" t="s">
        <v>736</v>
      </c>
      <c r="G65" s="509">
        <f>VLOOKUP(VLOOKUP($C$58&amp;F65,マスタ!$A$3:$C$471,3,FALSE),'全体データ（ベースライン値）'!$B$3:$BE$471,VLOOKUP($A$3,マスタ!$P$2:$Q$49,2,FALSE)-1,FALSE)</f>
        <v>40.909090909090914</v>
      </c>
      <c r="H65" s="509">
        <f>VLOOKUP(VLOOKUP($C$58&amp;F65,マスタ!$A$3:$C$471,3,FALSE),'全体データ（中間測定値）'!$B$3:$BE$471,VLOOKUP($A$3,マスタ!$P$2:$Q$49,2,FALSE)-1,FALSE)</f>
        <v>41</v>
      </c>
      <c r="I65" s="509">
        <f>VLOOKUP(VLOOKUP($C$58&amp;F65,マスタ!$A$3:$C$471,3,FALSE),'全体データ（ベースライン値）'!$B$3:$BE$471,9,FALSE)</f>
        <v>61.542991755005893</v>
      </c>
      <c r="J65" s="509">
        <f>VLOOKUP(VLOOKUP($C$58&amp;F65,マスタ!$A$3:$C$471,3,FALSE),'全体データ（中間測定値）'!$B$3:$BE$471,9,FALSE)</f>
        <v>64.099999999999994</v>
      </c>
      <c r="K65" s="282"/>
      <c r="AC65" s="321"/>
      <c r="AD65" s="321"/>
      <c r="AE65" s="321"/>
      <c r="AF65" s="321"/>
      <c r="AG65" s="321"/>
      <c r="AH65" s="321"/>
    </row>
    <row r="66" spans="3:34" ht="48">
      <c r="C66" s="852"/>
      <c r="D66" s="899"/>
      <c r="E66" s="900"/>
      <c r="F66" s="329" t="s">
        <v>740</v>
      </c>
      <c r="G66" s="509">
        <f>VLOOKUP(VLOOKUP($C$58&amp;F66,マスタ!$A$3:$C$471,3,FALSE),'全体データ（ベースライン値）'!$B$3:$BE$471,VLOOKUP($A$3,マスタ!$P$2:$Q$49,2,FALSE)-1,FALSE)</f>
        <v>61.363636363636367</v>
      </c>
      <c r="H66" s="509">
        <f>VLOOKUP(VLOOKUP($C$58&amp;F66,マスタ!$A$3:$C$471,3,FALSE),'全体データ（中間測定値）'!$B$3:$BE$471,VLOOKUP($A$3,マスタ!$P$2:$Q$49,2,FALSE)-1,FALSE)</f>
        <v>59.6</v>
      </c>
      <c r="I66" s="509">
        <f>VLOOKUP(VLOOKUP($C$58&amp;F66,マスタ!$A$3:$C$471,3,FALSE),'全体データ（ベースライン値）'!$B$3:$BE$471,9,FALSE)</f>
        <v>84.241019698725367</v>
      </c>
      <c r="J66" s="509">
        <f>VLOOKUP(VLOOKUP($C$58&amp;F66,マスタ!$A$3:$C$471,3,FALSE),'全体データ（中間測定値）'!$B$3:$BE$471,9,FALSE)</f>
        <v>85.6</v>
      </c>
      <c r="AC66" s="912"/>
      <c r="AD66" s="912"/>
      <c r="AE66" s="912"/>
      <c r="AF66" s="912"/>
      <c r="AG66" s="912"/>
      <c r="AH66" s="912"/>
    </row>
    <row r="67" spans="3:34" ht="48">
      <c r="C67" s="852"/>
      <c r="D67" s="899"/>
      <c r="E67" s="900"/>
      <c r="F67" s="329" t="s">
        <v>744</v>
      </c>
      <c r="G67" s="509">
        <f>VLOOKUP(VLOOKUP($C$58&amp;F67,マスタ!$A$3:$C$471,3,FALSE),'全体データ（ベースライン値）'!$B$3:$BE$471,VLOOKUP($A$3,マスタ!$P$2:$Q$49,2,FALSE)-1,FALSE)</f>
        <v>97.727272727272734</v>
      </c>
      <c r="H67" s="509">
        <f>VLOOKUP(VLOOKUP($C$58&amp;F67,マスタ!$A$3:$C$471,3,FALSE),'全体データ（中間測定値）'!$B$3:$BE$471,VLOOKUP($A$3,マスタ!$P$2:$Q$49,2,FALSE)-1,FALSE)</f>
        <v>96.6</v>
      </c>
      <c r="I67" s="509">
        <f>VLOOKUP(VLOOKUP($C$58&amp;F67,マスタ!$A$3:$C$471,3,FALSE),'全体データ（ベースライン値）'!$B$3:$BE$471,9,FALSE)</f>
        <v>97.041763341067295</v>
      </c>
      <c r="J67" s="509">
        <f>VLOOKUP(VLOOKUP($C$58&amp;F67,マスタ!$A$3:$C$471,3,FALSE),'全体データ（中間測定値）'!$B$3:$BE$471,9,FALSE)</f>
        <v>96.1</v>
      </c>
    </row>
    <row r="68" spans="3:34" ht="48">
      <c r="C68" s="852"/>
      <c r="D68" s="899"/>
      <c r="E68" s="900"/>
      <c r="F68" s="329" t="s">
        <v>748</v>
      </c>
      <c r="G68" s="509">
        <f>VLOOKUP(VLOOKUP($C$58&amp;F68,マスタ!$A$3:$C$471,3,FALSE),'全体データ（ベースライン値）'!$B$3:$BE$471,VLOOKUP($A$3,マスタ!$P$2:$Q$49,2,FALSE)-1,FALSE)</f>
        <v>2.2727272727272729</v>
      </c>
      <c r="H68" s="509">
        <f>VLOOKUP(VLOOKUP($C$58&amp;F68,マスタ!$A$3:$C$471,3,FALSE),'全体データ（中間測定値）'!$B$3:$BE$471,VLOOKUP($A$3,マスタ!$P$2:$Q$49,2,FALSE)-1,FALSE)</f>
        <v>2.8</v>
      </c>
      <c r="I68" s="509">
        <f>VLOOKUP(VLOOKUP($C$58&amp;F68,マスタ!$A$3:$C$471,3,FALSE),'全体データ（ベースライン値）'!$B$3:$BE$471,9,FALSE)</f>
        <v>5.2264808362369335</v>
      </c>
      <c r="J68" s="509">
        <f>VLOOKUP(VLOOKUP($C$58&amp;F68,マスタ!$A$3:$C$471,3,FALSE),'全体データ（中間測定値）'!$B$3:$BE$471,9,FALSE)</f>
        <v>6.1</v>
      </c>
    </row>
    <row r="69" spans="3:34" ht="48">
      <c r="C69" s="852"/>
      <c r="D69" s="899"/>
      <c r="E69" s="900"/>
      <c r="F69" s="329" t="s">
        <v>752</v>
      </c>
      <c r="G69" s="509">
        <f>VLOOKUP(VLOOKUP($C$58&amp;F69,マスタ!$A$3:$C$471,3,FALSE),'全体データ（ベースライン値）'!$B$3:$BE$471,VLOOKUP($A$3,マスタ!$P$2:$Q$49,2,FALSE)-1,FALSE)</f>
        <v>100</v>
      </c>
      <c r="H69" s="509">
        <f>VLOOKUP(VLOOKUP($C$58&amp;F69,マスタ!$A$3:$C$471,3,FALSE),'全体データ（中間測定値）'!$B$3:$BE$471,VLOOKUP($A$3,マスタ!$P$2:$Q$49,2,FALSE)-1,FALSE)</f>
        <v>100</v>
      </c>
      <c r="I69" s="509">
        <f>VLOOKUP(VLOOKUP($C$58&amp;F69,マスタ!$A$3:$C$471,3,FALSE),'全体データ（ベースライン値）'!$B$3:$BE$471,9,FALSE)</f>
        <v>99.884526558891451</v>
      </c>
      <c r="J69" s="509">
        <f>VLOOKUP(VLOOKUP($C$58&amp;F69,マスタ!$A$3:$C$471,3,FALSE),'全体データ（中間測定値）'!$B$3:$BE$471,9,FALSE)</f>
        <v>99.8</v>
      </c>
    </row>
    <row r="70" spans="3:34" ht="48">
      <c r="C70" s="852"/>
      <c r="D70" s="899"/>
      <c r="E70" s="900"/>
      <c r="F70" s="329" t="s">
        <v>756</v>
      </c>
      <c r="G70" s="509">
        <f>VLOOKUP(VLOOKUP($C$58&amp;F70,マスタ!$A$3:$C$471,3,FALSE),'全体データ（ベースライン値）'!$B$3:$BE$471,VLOOKUP($A$3,マスタ!$P$2:$Q$49,2,FALSE)-1,FALSE)</f>
        <v>96.022727272727266</v>
      </c>
      <c r="H70" s="509">
        <f>VLOOKUP(VLOOKUP($C$58&amp;F70,マスタ!$A$3:$C$471,3,FALSE),'全体データ（中間測定値）'!$B$3:$BE$471,VLOOKUP($A$3,マスタ!$P$2:$Q$49,2,FALSE)-1,FALSE)</f>
        <v>96.1</v>
      </c>
      <c r="I70" s="509">
        <f>VLOOKUP(VLOOKUP($C$58&amp;F70,マスタ!$A$3:$C$471,3,FALSE),'全体データ（ベースライン値）'!$B$3:$BE$471,9,FALSE)</f>
        <v>97.290930506478219</v>
      </c>
      <c r="J70" s="509">
        <f>VLOOKUP(VLOOKUP($C$58&amp;F70,マスタ!$A$3:$C$471,3,FALSE),'全体データ（中間測定値）'!$B$3:$BE$471,9,FALSE)</f>
        <v>96.2</v>
      </c>
    </row>
    <row r="71" spans="3:34" ht="48">
      <c r="C71" s="852"/>
      <c r="D71" s="899"/>
      <c r="E71" s="900"/>
      <c r="F71" s="329" t="s">
        <v>760</v>
      </c>
      <c r="G71" s="509">
        <f>VLOOKUP(VLOOKUP($C$58&amp;F71,マスタ!$A$3:$C$471,3,FALSE),'全体データ（ベースライン値）'!$B$3:$BE$471,VLOOKUP($A$3,マスタ!$P$2:$Q$49,2,FALSE)-1,FALSE)</f>
        <v>49.43181818181818</v>
      </c>
      <c r="H71" s="509">
        <f>VLOOKUP(VLOOKUP($C$58&amp;F71,マスタ!$A$3:$C$471,3,FALSE),'全体データ（中間測定値）'!$B$3:$BE$471,VLOOKUP($A$3,マスタ!$P$2:$Q$49,2,FALSE)-1,FALSE)</f>
        <v>47.8</v>
      </c>
      <c r="I71" s="509">
        <f>VLOOKUP(VLOOKUP($C$58&amp;F71,マスタ!$A$3:$C$471,3,FALSE),'全体データ（ベースライン値）'!$B$3:$BE$471,9,FALSE)</f>
        <v>42.699884125144841</v>
      </c>
      <c r="J71" s="509">
        <f>VLOOKUP(VLOOKUP($C$58&amp;F71,マスタ!$A$3:$C$471,3,FALSE),'全体データ（中間測定値）'!$B$3:$BE$471,9,FALSE)</f>
        <v>46.7</v>
      </c>
    </row>
    <row r="72" spans="3:34" ht="48">
      <c r="C72" s="853"/>
      <c r="D72" s="899"/>
      <c r="E72" s="900"/>
      <c r="F72" s="329" t="s">
        <v>764</v>
      </c>
      <c r="G72" s="509">
        <f>VLOOKUP(VLOOKUP($C$58&amp;F72,マスタ!$A$3:$C$471,3,FALSE),'全体データ（ベースライン値）'!$B$3:$BE$471,VLOOKUP($A$3,マスタ!$P$2:$Q$49,2,FALSE)-1,FALSE)</f>
        <v>44.31818181818182</v>
      </c>
      <c r="H72" s="509">
        <f>VLOOKUP(VLOOKUP($C$58&amp;F72,マスタ!$A$3:$C$471,3,FALSE),'全体データ（中間測定値）'!$B$3:$BE$471,VLOOKUP($A$3,マスタ!$P$2:$Q$49,2,FALSE)-1,FALSE)</f>
        <v>41.6</v>
      </c>
      <c r="I72" s="509">
        <f>VLOOKUP(VLOOKUP($C$58&amp;F72,マスタ!$A$3:$C$471,3,FALSE),'全体データ（ベースライン値）'!$B$3:$BE$471,9,FALSE)</f>
        <v>37.064965197215777</v>
      </c>
      <c r="J72" s="509">
        <f>VLOOKUP(VLOOKUP($C$58&amp;F72,マスタ!$A$3:$C$471,3,FALSE),'全体データ（中間測定値）'!$B$3:$BE$471,9,FALSE)</f>
        <v>39.299999999999997</v>
      </c>
    </row>
    <row r="73" spans="3:34" ht="48">
      <c r="C73" s="288">
        <v>123102</v>
      </c>
      <c r="D73" s="901"/>
      <c r="E73" s="902"/>
      <c r="F73" s="327" t="s">
        <v>769</v>
      </c>
      <c r="G73" s="299">
        <f>VLOOKUP(VLOOKUP(C73&amp;F73,マスタ!$A$3:$C$471,3,FALSE),'全体データ（ベースライン値）'!$B$3:$BE$471,VLOOKUP($A$3,マスタ!$P$2:$Q$49,2,FALSE)-1,FALSE)</f>
        <v>0</v>
      </c>
      <c r="H73" s="517">
        <f>VLOOKUP(VLOOKUP($C$73&amp;F73,マスタ!$A$3:$C$471,3,FALSE),'全体データ（中間測定値）'!$B$3:$BE$471,VLOOKUP($A$3,マスタ!$P$2:$Q$49,2,FALSE)-1,FALSE)</f>
        <v>0</v>
      </c>
      <c r="I73" s="299">
        <f>VLOOKUP(VLOOKUP(C73&amp;F73,マスタ!$A$3:$C$471,3,FALSE),'全体データ（ベースライン値）'!$B$3:$BE$471,9,FALSE)</f>
        <v>14</v>
      </c>
      <c r="J73" s="326">
        <f>VLOOKUP(VLOOKUP($C$73&amp;F73,マスタ!$A$3:$C$471,3,FALSE),'全体データ（中間測定値）'!$B$3:$BE$471,9,FALSE)</f>
        <v>24</v>
      </c>
    </row>
    <row r="74" spans="3:34" ht="48">
      <c r="C74" s="288" t="s">
        <v>2384</v>
      </c>
      <c r="D74" s="887" t="s">
        <v>4604</v>
      </c>
      <c r="E74" s="887"/>
      <c r="F74" s="328" t="s">
        <v>4603</v>
      </c>
      <c r="G74" s="300"/>
      <c r="H74" s="300"/>
      <c r="I74" s="300"/>
      <c r="J74" s="300"/>
    </row>
    <row r="75" spans="3:34" ht="48">
      <c r="C75" s="288" t="s">
        <v>2384</v>
      </c>
      <c r="D75" s="887" t="s">
        <v>4605</v>
      </c>
      <c r="E75" s="887"/>
      <c r="F75" s="328" t="s">
        <v>4603</v>
      </c>
      <c r="G75" s="300"/>
      <c r="H75" s="300"/>
      <c r="I75" s="300"/>
      <c r="J75" s="300"/>
    </row>
  </sheetData>
  <mergeCells count="69">
    <mergeCell ref="AC66:AH66"/>
    <mergeCell ref="C17:C18"/>
    <mergeCell ref="AC25:AH25"/>
    <mergeCell ref="D20:E20"/>
    <mergeCell ref="D18:E18"/>
    <mergeCell ref="D19:E19"/>
    <mergeCell ref="AB23:AB24"/>
    <mergeCell ref="AC23:AC24"/>
    <mergeCell ref="AB11:AB22"/>
    <mergeCell ref="AC11:AC22"/>
    <mergeCell ref="D42:E53"/>
    <mergeCell ref="L34:L39"/>
    <mergeCell ref="M34:M39"/>
    <mergeCell ref="U11:U15"/>
    <mergeCell ref="T11:T15"/>
    <mergeCell ref="T16:T20"/>
    <mergeCell ref="D75:E75"/>
    <mergeCell ref="C56:J56"/>
    <mergeCell ref="C27:J27"/>
    <mergeCell ref="L27:R27"/>
    <mergeCell ref="D28:E28"/>
    <mergeCell ref="D74:E74"/>
    <mergeCell ref="D58:E73"/>
    <mergeCell ref="C58:C72"/>
    <mergeCell ref="D41:E41"/>
    <mergeCell ref="D57:E57"/>
    <mergeCell ref="C42:C53"/>
    <mergeCell ref="C29:C40"/>
    <mergeCell ref="D29:E34"/>
    <mergeCell ref="D35:E40"/>
    <mergeCell ref="L28:L33"/>
    <mergeCell ref="M28:M33"/>
    <mergeCell ref="C5:J5"/>
    <mergeCell ref="L5:R5"/>
    <mergeCell ref="D11:E11"/>
    <mergeCell ref="D17:E17"/>
    <mergeCell ref="M11:M15"/>
    <mergeCell ref="L11:L15"/>
    <mergeCell ref="D12:E16"/>
    <mergeCell ref="C12:C16"/>
    <mergeCell ref="C7:C8"/>
    <mergeCell ref="D7:E8"/>
    <mergeCell ref="F7:F8"/>
    <mergeCell ref="G7:H7"/>
    <mergeCell ref="I7:J7"/>
    <mergeCell ref="C10:J10"/>
    <mergeCell ref="L10:R10"/>
    <mergeCell ref="L40:L45"/>
    <mergeCell ref="M40:M45"/>
    <mergeCell ref="T5:Z5"/>
    <mergeCell ref="U16:U20"/>
    <mergeCell ref="AB5:AH5"/>
    <mergeCell ref="L7:L8"/>
    <mergeCell ref="M7:M8"/>
    <mergeCell ref="N7:N8"/>
    <mergeCell ref="O7:P7"/>
    <mergeCell ref="V7:V8"/>
    <mergeCell ref="W7:X7"/>
    <mergeCell ref="Y7:Z7"/>
    <mergeCell ref="AC7:AC8"/>
    <mergeCell ref="AD7:AD8"/>
    <mergeCell ref="AE7:AF7"/>
    <mergeCell ref="AG7:AH7"/>
    <mergeCell ref="T10:Z10"/>
    <mergeCell ref="AB10:AH10"/>
    <mergeCell ref="AB7:AB8"/>
    <mergeCell ref="Q7:R7"/>
    <mergeCell ref="T7:T8"/>
    <mergeCell ref="U7:U8"/>
  </mergeCells>
  <phoneticPr fontId="3"/>
  <pageMargins left="0.23622047244094491" right="0.23622047244094491" top="0.74803149606299213" bottom="0.74803149606299213" header="0.31496062992125984" footer="0.31496062992125984"/>
  <pageSetup paperSize="88" scale="10" fitToHeight="0" orientation="landscape" r:id="rId1"/>
  <headerFooter>
    <oddFooter>&amp;R&amp;20&amp;P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31E3D9-4939-412D-95F5-ADAFF311BFC8}">
          <x14:formula1>
            <xm:f>Master!$D$2:$D$48</xm:f>
          </x14:formula1>
          <xm:sqref>A3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BF4591014B8484D8D01B1D4EF93C855" ma:contentTypeVersion="15" ma:contentTypeDescription="新しいドキュメントを作成します。" ma:contentTypeScope="" ma:versionID="1e85582adc623169c5ca64463d87b9dc">
  <xsd:schema xmlns:xsd="http://www.w3.org/2001/XMLSchema" xmlns:xs="http://www.w3.org/2001/XMLSchema" xmlns:p="http://schemas.microsoft.com/office/2006/metadata/properties" xmlns:ns2="e3f007cb-3686-4939-a7a7-c9973f478a23" xmlns:ns3="85e6e18b-26c1-4122-9e79-e6c53ac26d53" targetNamespace="http://schemas.microsoft.com/office/2006/metadata/properties" ma:root="true" ma:fieldsID="b19d96cdc642db7ebc6ef6cb26f09d49" ns2:_="" ns3:_="">
    <xsd:import namespace="e3f007cb-3686-4939-a7a7-c9973f478a23"/>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007cb-3686-4939-a7a7-c9973f478a2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834067b-0273-4563-a4ab-f1ade1011055}"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3f007cb-3686-4939-a7a7-c9973f478a23">
      <UserInfo>
        <DisplayName/>
        <AccountId xsi:nil="true"/>
        <AccountType/>
      </UserInfo>
    </Owner>
    <TaxCatchAll xmlns="85e6e18b-26c1-4122-9e79-e6c53ac26d53" xsi:nil="true"/>
    <lcf76f155ced4ddcb4097134ff3c332f xmlns="e3f007cb-3686-4939-a7a7-c9973f478a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C44594-DF93-48F7-9E7F-5CB388CCC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007cb-3686-4939-a7a7-c9973f478a23"/>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F0C501-FB9A-4DE5-8C72-29C662924B36}">
  <ds:schemaRefs>
    <ds:schemaRef ds:uri="http://schemas.microsoft.com/sharepoint/v3/contenttype/forms"/>
  </ds:schemaRefs>
</ds:datastoreItem>
</file>

<file path=customXml/itemProps3.xml><?xml version="1.0" encoding="utf-8"?>
<ds:datastoreItem xmlns:ds="http://schemas.openxmlformats.org/officeDocument/2006/customXml" ds:itemID="{19156375-353F-4D64-AD11-3BF5C3AE2FB7}">
  <ds:schemaRefs>
    <ds:schemaRef ds:uri="http://www.w3.org/XML/1998/namespace"/>
    <ds:schemaRef ds:uri="http://schemas.microsoft.com/office/infopath/2007/PartnerControls"/>
    <ds:schemaRef ds:uri="e3f007cb-3686-4939-a7a7-c9973f478a23"/>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purl.org/dc/dcmitype/"/>
    <ds:schemaRef ds:uri="85e6e18b-26c1-4122-9e79-e6c53ac26d53"/>
    <ds:schemaRef ds:uri="http://purl.org/dc/elements/1.1/"/>
  </ds:schemaRefs>
</ds:datastoreItem>
</file>

<file path=docMetadata/LabelInfo.xml><?xml version="1.0" encoding="utf-8"?>
<clbl:labelList xmlns:clbl="http://schemas.microsoft.com/office/2020/mipLabelMetadata">
  <clbl:label id="{3ca48ea3-8c75-4d36-b64f-70604b11fd22}" enabled="1" method="Standard" siteId="{3ac94b33-9135-4821-9502-eafda6592a3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31</vt:i4>
      </vt:variant>
    </vt:vector>
  </HeadingPairs>
  <TitlesOfParts>
    <vt:vector size="75" baseType="lpstr">
      <vt:lpstr>マスタ</vt:lpstr>
      <vt:lpstr>変更点</vt:lpstr>
      <vt:lpstr>変更点一覧</vt:lpstr>
      <vt:lpstr>データソース（ベースライン値）</vt:lpstr>
      <vt:lpstr>データソース（中間測定値）</vt:lpstr>
      <vt:lpstr>全体データ（ベースライン値）</vt:lpstr>
      <vt:lpstr>全体データ（中間測定値）</vt:lpstr>
      <vt:lpstr>１次予防 </vt:lpstr>
      <vt:lpstr>２次予防 </vt:lpstr>
      <vt:lpstr>均てん化と集約化</vt:lpstr>
      <vt:lpstr>ゲノム医療</vt:lpstr>
      <vt:lpstr>手術・放射線・薬物療法</vt:lpstr>
      <vt:lpstr>チーム医療、がんリハ</vt:lpstr>
      <vt:lpstr>支持療法</vt:lpstr>
      <vt:lpstr>緩和ケア</vt:lpstr>
      <vt:lpstr> 妊孕性</vt:lpstr>
      <vt:lpstr>希少・難治性がん</vt:lpstr>
      <vt:lpstr>小児・AYA</vt:lpstr>
      <vt:lpstr>高齢者</vt:lpstr>
      <vt:lpstr>医療実装</vt:lpstr>
      <vt:lpstr>相談支援・情報提供</vt:lpstr>
      <vt:lpstr>社会連携</vt:lpstr>
      <vt:lpstr>サバイバーシップ</vt:lpstr>
      <vt:lpstr>ライフステージ</vt:lpstr>
      <vt:lpstr>がん研究、人材育成</vt:lpstr>
      <vt:lpstr>がん教育、 がん登録</vt:lpstr>
      <vt:lpstr>PPI、デジタル化</vt:lpstr>
      <vt:lpstr>Sheet1</vt:lpstr>
      <vt:lpstr>指標とBL値一覧</vt:lpstr>
      <vt:lpstr>仮データ</vt:lpstr>
      <vt:lpstr>緩和ケア検証</vt:lpstr>
      <vt:lpstr>別添リンク</vt:lpstr>
      <vt:lpstr>希少がんの5年生存率（ベースライン値）</vt:lpstr>
      <vt:lpstr>希少がんの５年生存率（中間測定値）</vt:lpstr>
      <vt:lpstr>シート1(積極的に受け入れている拠点病院等の数)_ベースライン</vt:lpstr>
      <vt:lpstr>シート2(他施設へ紹介する拠点病院等の数)_ベースライン</vt:lpstr>
      <vt:lpstr>シート3(臨床試験を実施している拠点病院等の数)_ベースライン</vt:lpstr>
      <vt:lpstr>シート1(積極的に受け入れている拠点病院等の数)_中間値</vt:lpstr>
      <vt:lpstr>シート2(他施設へ紹介する拠点病院等の数)_中間値</vt:lpstr>
      <vt:lpstr>シート3(臨床試験を実施している拠点病院等の数)_中間値</vt:lpstr>
      <vt:lpstr>Master</vt:lpstr>
      <vt:lpstr>Sheet2</vt:lpstr>
      <vt:lpstr>Sheet5</vt:lpstr>
      <vt:lpstr>Sheet6</vt:lpstr>
      <vt:lpstr>'データソース（ベースライン値）'!_Toc120896744</vt:lpstr>
      <vt:lpstr>'データソース（中間測定値）'!_Toc120896744</vt:lpstr>
      <vt:lpstr>指標とBL値一覧!_Toc120896744</vt:lpstr>
      <vt:lpstr>' 妊孕性'!Print_Area</vt:lpstr>
      <vt:lpstr>'１次予防 '!Print_Area</vt:lpstr>
      <vt:lpstr>'PPI、デジタル化'!Print_Area</vt:lpstr>
      <vt:lpstr>'がん教育、 がん登録'!Print_Area</vt:lpstr>
      <vt:lpstr>'がん研究、人材育成'!Print_Area</vt:lpstr>
      <vt:lpstr>ゲノム医療!Print_Area</vt:lpstr>
      <vt:lpstr>'チーム医療、がんリハ'!Print_Area</vt:lpstr>
      <vt:lpstr>'データソース（ベースライン値）'!Print_Area</vt:lpstr>
      <vt:lpstr>'データソース（中間測定値）'!Print_Area</vt:lpstr>
      <vt:lpstr>ライフステージ!Print_Area</vt:lpstr>
      <vt:lpstr>医療実装!Print_Area</vt:lpstr>
      <vt:lpstr>希少・難治性がん!Print_Area</vt:lpstr>
      <vt:lpstr>均てん化と集約化!Print_Area</vt:lpstr>
      <vt:lpstr>高齢者!Print_Area</vt:lpstr>
      <vt:lpstr>指標とBL値一覧!Print_Area</vt:lpstr>
      <vt:lpstr>支持療法!Print_Area</vt:lpstr>
      <vt:lpstr>社会連携!Print_Area</vt:lpstr>
      <vt:lpstr>手術・放射線・薬物療法!Print_Area</vt:lpstr>
      <vt:lpstr>小児・AYA!Print_Area</vt:lpstr>
      <vt:lpstr>'全体データ（ベースライン値）'!Print_Area</vt:lpstr>
      <vt:lpstr>'全体データ（中間測定値）'!Print_Area</vt:lpstr>
      <vt:lpstr>'１次予防 '!Print_Titles</vt:lpstr>
      <vt:lpstr>'２次予防 '!Print_Titles</vt:lpstr>
      <vt:lpstr>サバイバーシップ!Print_Titles</vt:lpstr>
      <vt:lpstr>'データソース（ベースライン値）'!Print_Titles</vt:lpstr>
      <vt:lpstr>'データソース（中間測定値）'!Print_Titles</vt:lpstr>
      <vt:lpstr>ライフステージ!Print_Titles</vt:lpstr>
      <vt:lpstr>指標とBL値一覧!Print_Titles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宮川 淳美(miyagawa-atsumi.3c4)</dc:creator>
  <cp:keywords/>
  <dc:description/>
  <cp:lastModifiedBy>大井 久美子(ooi-kumiko.tp8)</cp:lastModifiedBy>
  <cp:revision/>
  <dcterms:created xsi:type="dcterms:W3CDTF">2024-11-22T06:39:16Z</dcterms:created>
  <dcterms:modified xsi:type="dcterms:W3CDTF">2026-08-03T09:14:17Z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0x0101006BF4591014B8484D8D01B1D4EF93C855</vt:lpwstr>
  </property>
  <property fmtid="{D5CDD505-2E9C-101B-9397-08002B2CF9AE}" pid="3" name="MediaServiceImageTags">
    <vt:lpwstr/>
  </property>
</Properties>
</file>